
<file path=[Content_Types].xml><?xml version="1.0" encoding="utf-8"?>
<Types xmlns="http://schemas.openxmlformats.org/package/2006/content-types">
  <Default Extension="bin" ContentType="application/vnd.openxmlformats-officedocument.oleObject"/>
  <Override PartName="/xl/printerSettings/printerSettings1.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Default Extension="vml" ContentType="application/vnd.openxmlformats-officedocument.vmlDrawing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printerSettings/printerSettings2.bin" ContentType="application/vnd.openxmlformats-officedocument.spreadsheetml.printerSettings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90" yWindow="525" windowWidth="18840" windowHeight="6840" tabRatio="602" firstSheet="2" activeTab="3"/>
  </bookViews>
  <sheets>
    <sheet name="Meta-data" sheetId="47" r:id="rId1"/>
    <sheet name="Variables" sheetId="46" r:id="rId2"/>
    <sheet name="Treatment-Description" sheetId="45" r:id="rId3"/>
    <sheet name="Soil_analysis_Methods" sheetId="57" r:id="rId4"/>
    <sheet name="Fertilizer rates" sheetId="55" r:id="rId5"/>
    <sheet name="Farm characterization" sheetId="48" r:id="rId6"/>
    <sheet name="Raw_data" sheetId="54" r:id="rId7"/>
    <sheet name="Clean_data" sheetId="56" r:id="rId8"/>
  </sheets>
  <definedNames>
    <definedName name="_xlnm._FilterDatabase" localSheetId="7" hidden="1">Clean_data!$A$2:$BS$44</definedName>
  </definedNames>
  <calcPr calcId="125725"/>
</workbook>
</file>

<file path=xl/calcChain.xml><?xml version="1.0" encoding="utf-8"?>
<calcChain xmlns="http://schemas.openxmlformats.org/spreadsheetml/2006/main">
  <c r="BJ1165" i="56"/>
  <c r="BI1165"/>
  <c r="BK1165" s="1"/>
  <c r="BJ1087"/>
  <c r="BI1087"/>
  <c r="BK1087" s="1"/>
  <c r="BJ1088"/>
  <c r="BI1088"/>
  <c r="BK1088" s="1"/>
  <c r="BJ948"/>
  <c r="BI948"/>
  <c r="BK948" s="1"/>
  <c r="BL948" s="1"/>
  <c r="BM948" s="1"/>
  <c r="BJ722"/>
  <c r="BI722"/>
  <c r="BK722" s="1"/>
  <c r="BJ689"/>
  <c r="BI689"/>
  <c r="BK689"/>
  <c r="BJ685"/>
  <c r="BL685" s="1"/>
  <c r="BM685" s="1"/>
  <c r="BI685"/>
  <c r="BK685" s="1"/>
  <c r="BJ686"/>
  <c r="BI686"/>
  <c r="BK686" s="1"/>
  <c r="BL686" s="1"/>
  <c r="BM686" s="1"/>
  <c r="BJ670"/>
  <c r="BI670"/>
  <c r="BK670" s="1"/>
  <c r="BL670" s="1"/>
  <c r="BM670" s="1"/>
  <c r="BJ653"/>
  <c r="BI653"/>
  <c r="BK653" s="1"/>
  <c r="BL653" s="1"/>
  <c r="BM653" s="1"/>
  <c r="BJ547"/>
  <c r="BL547" s="1"/>
  <c r="BM547" s="1"/>
  <c r="BI547"/>
  <c r="BK547" s="1"/>
  <c r="BJ508"/>
  <c r="BI508"/>
  <c r="BK508" s="1"/>
  <c r="BJ240"/>
  <c r="BI240"/>
  <c r="BK240" s="1"/>
  <c r="BJ219"/>
  <c r="BI219"/>
  <c r="BK219"/>
  <c r="BL219" s="1"/>
  <c r="BM219" s="1"/>
  <c r="BJ36"/>
  <c r="BL36" s="1"/>
  <c r="BM36" s="1"/>
  <c r="BI36"/>
  <c r="BK36" s="1"/>
  <c r="BJ1516"/>
  <c r="BI1516"/>
  <c r="BK1516" s="1"/>
  <c r="BJ1312"/>
  <c r="BI1312"/>
  <c r="BK1312" s="1"/>
  <c r="BJ1313"/>
  <c r="BI1313"/>
  <c r="BK1313" s="1"/>
  <c r="BJ1314"/>
  <c r="BI1314"/>
  <c r="BK1314" s="1"/>
  <c r="BJ1316"/>
  <c r="BI1316"/>
  <c r="BK1316" s="1"/>
  <c r="BL1316" s="1"/>
  <c r="BM1316" s="1"/>
  <c r="BJ1317"/>
  <c r="BI1317"/>
  <c r="BK1317" s="1"/>
  <c r="BJ1311"/>
  <c r="BI1311"/>
  <c r="BK1311"/>
  <c r="BJ1251"/>
  <c r="BL1251" s="1"/>
  <c r="BM1251" s="1"/>
  <c r="BI1251"/>
  <c r="BK1251" s="1"/>
  <c r="BJ1132"/>
  <c r="BI1132"/>
  <c r="BK1132" s="1"/>
  <c r="BJ1133"/>
  <c r="BI1133"/>
  <c r="BK1133" s="1"/>
  <c r="BJ1134"/>
  <c r="BI1134"/>
  <c r="BK1134" s="1"/>
  <c r="BJ1135"/>
  <c r="BI1135"/>
  <c r="BK1135" s="1"/>
  <c r="BJ1136"/>
  <c r="BI1136"/>
  <c r="BK1136" s="1"/>
  <c r="BL1136" s="1"/>
  <c r="BM1136" s="1"/>
  <c r="BJ1137"/>
  <c r="BI1137"/>
  <c r="BK1137" s="1"/>
  <c r="BJ1138"/>
  <c r="BI1138"/>
  <c r="BK1138" s="1"/>
  <c r="BJ1139"/>
  <c r="BI1139"/>
  <c r="BK1139" s="1"/>
  <c r="BJ1140"/>
  <c r="BI1140"/>
  <c r="BK1140" s="1"/>
  <c r="BJ1141"/>
  <c r="BI1141"/>
  <c r="BK1141" s="1"/>
  <c r="BJ1142"/>
  <c r="BI1142"/>
  <c r="BK1142" s="1"/>
  <c r="BL1142" s="1"/>
  <c r="BM1142" s="1"/>
  <c r="BJ1131"/>
  <c r="BI1131"/>
  <c r="BK1131" s="1"/>
  <c r="BJ973"/>
  <c r="BI973"/>
  <c r="BK973" s="1"/>
  <c r="BJ842"/>
  <c r="BI842"/>
  <c r="BK842" s="1"/>
  <c r="BJ837"/>
  <c r="BI837"/>
  <c r="BK837" s="1"/>
  <c r="BJ818"/>
  <c r="BI818"/>
  <c r="BK818" s="1"/>
  <c r="BL818" s="1"/>
  <c r="BM818" s="1"/>
  <c r="BJ810"/>
  <c r="BI810"/>
  <c r="BK810" s="1"/>
  <c r="BJ778"/>
  <c r="BI778"/>
  <c r="BK778"/>
  <c r="BJ769"/>
  <c r="BL769" s="1"/>
  <c r="BM769" s="1"/>
  <c r="BI769"/>
  <c r="BK769" s="1"/>
  <c r="BJ739"/>
  <c r="BI739"/>
  <c r="BK739" s="1"/>
  <c r="BL739" s="1"/>
  <c r="BM739" s="1"/>
  <c r="BJ471"/>
  <c r="BI471"/>
  <c r="BK471" s="1"/>
  <c r="BL471" s="1"/>
  <c r="BM471" s="1"/>
  <c r="BJ470"/>
  <c r="BI470"/>
  <c r="BK470" s="1"/>
  <c r="BL470" s="1"/>
  <c r="BM470" s="1"/>
  <c r="BJ441"/>
  <c r="BI441"/>
  <c r="BK441" s="1"/>
  <c r="BJ442"/>
  <c r="BI442"/>
  <c r="BK442" s="1"/>
  <c r="BJ443"/>
  <c r="BI443"/>
  <c r="BK443" s="1"/>
  <c r="BJ444"/>
  <c r="BI444"/>
  <c r="BK444" s="1"/>
  <c r="BJ445"/>
  <c r="BL445" s="1"/>
  <c r="BM445" s="1"/>
  <c r="BI445"/>
  <c r="BK445" s="1"/>
  <c r="BJ446"/>
  <c r="BI446"/>
  <c r="BK446" s="1"/>
  <c r="BJ330"/>
  <c r="BI330"/>
  <c r="BK330" s="1"/>
  <c r="BJ19"/>
  <c r="BI19"/>
  <c r="BK19" s="1"/>
  <c r="BL19" s="1"/>
  <c r="BM19" s="1"/>
  <c r="BJ3"/>
  <c r="BI3"/>
  <c r="BK3" s="1"/>
  <c r="BJ4"/>
  <c r="BI4"/>
  <c r="BK4" s="1"/>
  <c r="BJ5"/>
  <c r="BI5"/>
  <c r="BK5" s="1"/>
  <c r="BJ6"/>
  <c r="BI6"/>
  <c r="BK6" s="1"/>
  <c r="BJ7"/>
  <c r="BL7" s="1"/>
  <c r="BM7" s="1"/>
  <c r="BI7"/>
  <c r="BK7" s="1"/>
  <c r="BJ8"/>
  <c r="BI8"/>
  <c r="BK8" s="1"/>
  <c r="BJ15"/>
  <c r="BI15"/>
  <c r="BK15" s="1"/>
  <c r="BJ16"/>
  <c r="BI16"/>
  <c r="BK16" s="1"/>
  <c r="BL16" s="1"/>
  <c r="BM16" s="1"/>
  <c r="BJ17"/>
  <c r="BI17"/>
  <c r="BK17" s="1"/>
  <c r="BJ18"/>
  <c r="BI18"/>
  <c r="BK18" s="1"/>
  <c r="BJ20"/>
  <c r="BI20"/>
  <c r="BK20" s="1"/>
  <c r="BJ33"/>
  <c r="BI33"/>
  <c r="BK33"/>
  <c r="BL33" s="1"/>
  <c r="BM33" s="1"/>
  <c r="BJ35"/>
  <c r="BL35" s="1"/>
  <c r="BM35" s="1"/>
  <c r="BI35"/>
  <c r="BK35" s="1"/>
  <c r="BJ38"/>
  <c r="BI38"/>
  <c r="BK38" s="1"/>
  <c r="BJ207"/>
  <c r="BI207"/>
  <c r="BK207" s="1"/>
  <c r="BJ208"/>
  <c r="BI208"/>
  <c r="BK208" s="1"/>
  <c r="BJ209"/>
  <c r="BI209"/>
  <c r="BK209" s="1"/>
  <c r="BJ210"/>
  <c r="BI210"/>
  <c r="BK210" s="1"/>
  <c r="BJ211"/>
  <c r="BI211"/>
  <c r="BK211" s="1"/>
  <c r="BJ212"/>
  <c r="BI212"/>
  <c r="BK212"/>
  <c r="BJ213"/>
  <c r="BL213" s="1"/>
  <c r="BM213" s="1"/>
  <c r="BI213"/>
  <c r="BK213" s="1"/>
  <c r="BJ214"/>
  <c r="BI214"/>
  <c r="BK214"/>
  <c r="BL214" s="1"/>
  <c r="BM214" s="1"/>
  <c r="BJ215"/>
  <c r="BL215" s="1"/>
  <c r="BM215" s="1"/>
  <c r="BI215"/>
  <c r="BK215" s="1"/>
  <c r="BJ216"/>
  <c r="BI216"/>
  <c r="BK216" s="1"/>
  <c r="BJ217"/>
  <c r="BI217"/>
  <c r="BK217" s="1"/>
  <c r="BJ218"/>
  <c r="BI218"/>
  <c r="BK218" s="1"/>
  <c r="BJ220"/>
  <c r="BI220"/>
  <c r="BK220" s="1"/>
  <c r="BJ221"/>
  <c r="BI221"/>
  <c r="BK221" s="1"/>
  <c r="BJ222"/>
  <c r="BI222"/>
  <c r="BK222" s="1"/>
  <c r="BJ223"/>
  <c r="BI223"/>
  <c r="BK223" s="1"/>
  <c r="BJ224"/>
  <c r="BI224"/>
  <c r="BK224" s="1"/>
  <c r="BL224" s="1"/>
  <c r="BM224" s="1"/>
  <c r="BJ237"/>
  <c r="BI237"/>
  <c r="BK237" s="1"/>
  <c r="BJ238"/>
  <c r="BI238"/>
  <c r="BK238" s="1"/>
  <c r="BJ239"/>
  <c r="BI239"/>
  <c r="BK239" s="1"/>
  <c r="BJ241"/>
  <c r="BI241"/>
  <c r="BK241" s="1"/>
  <c r="BJ242"/>
  <c r="BI242"/>
  <c r="BK242" s="1"/>
  <c r="BJ261"/>
  <c r="BI261"/>
  <c r="BK261" s="1"/>
  <c r="BJ263"/>
  <c r="BI263"/>
  <c r="BK263" s="1"/>
  <c r="BJ264"/>
  <c r="BI264"/>
  <c r="BK264" s="1"/>
  <c r="BJ265"/>
  <c r="BI265"/>
  <c r="BK265" s="1"/>
  <c r="BJ266"/>
  <c r="BI266"/>
  <c r="BK266" s="1"/>
  <c r="BJ280"/>
  <c r="BI280"/>
  <c r="BK280" s="1"/>
  <c r="BJ281"/>
  <c r="BI281"/>
  <c r="BK281" s="1"/>
  <c r="BJ283"/>
  <c r="BI283"/>
  <c r="BK283"/>
  <c r="BJ284"/>
  <c r="BL284" s="1"/>
  <c r="BM284" s="1"/>
  <c r="BI284"/>
  <c r="BK284" s="1"/>
  <c r="BJ342"/>
  <c r="BI342"/>
  <c r="BK342" s="1"/>
  <c r="BL342" s="1"/>
  <c r="BM342" s="1"/>
  <c r="BJ344"/>
  <c r="BI344"/>
  <c r="BK344" s="1"/>
  <c r="BJ352"/>
  <c r="BI352"/>
  <c r="BK352" s="1"/>
  <c r="BL352" s="1"/>
  <c r="BM352" s="1"/>
  <c r="BJ358"/>
  <c r="BI358"/>
  <c r="BK358" s="1"/>
  <c r="BJ365"/>
  <c r="BI365"/>
  <c r="BK365" s="1"/>
  <c r="BJ366"/>
  <c r="BI366"/>
  <c r="BK366" s="1"/>
  <c r="BJ367"/>
  <c r="BI367"/>
  <c r="BK367" s="1"/>
  <c r="BJ388"/>
  <c r="BI388"/>
  <c r="BK388" s="1"/>
  <c r="BJ389"/>
  <c r="BI389"/>
  <c r="BK389" s="1"/>
  <c r="BJ390"/>
  <c r="BI390"/>
  <c r="BK390" s="1"/>
  <c r="BJ391"/>
  <c r="BI391"/>
  <c r="BK391" s="1"/>
  <c r="BJ392"/>
  <c r="BI392"/>
  <c r="BK392" s="1"/>
  <c r="BJ418"/>
  <c r="BI418"/>
  <c r="BK418" s="1"/>
  <c r="BJ419"/>
  <c r="BI419"/>
  <c r="BK419" s="1"/>
  <c r="BJ420"/>
  <c r="BI420"/>
  <c r="BK420" s="1"/>
  <c r="BJ421"/>
  <c r="BI421"/>
  <c r="BK421" s="1"/>
  <c r="BL421" s="1"/>
  <c r="BM421" s="1"/>
  <c r="BJ422"/>
  <c r="BI422"/>
  <c r="BK422" s="1"/>
  <c r="BJ435"/>
  <c r="BI435"/>
  <c r="BK435" s="1"/>
  <c r="BL435" s="1"/>
  <c r="BM435" s="1"/>
  <c r="BJ436"/>
  <c r="BI436"/>
  <c r="BK436" s="1"/>
  <c r="BJ437"/>
  <c r="BI437"/>
  <c r="BK437" s="1"/>
  <c r="BJ438"/>
  <c r="BI438"/>
  <c r="BK438" s="1"/>
  <c r="BJ439"/>
  <c r="BI439"/>
  <c r="BK439" s="1"/>
  <c r="BJ440"/>
  <c r="BI440"/>
  <c r="BK440" s="1"/>
  <c r="BJ447"/>
  <c r="BI447"/>
  <c r="BK447" s="1"/>
  <c r="BL447" s="1"/>
  <c r="BM447" s="1"/>
  <c r="BJ448"/>
  <c r="BI448"/>
  <c r="BK448" s="1"/>
  <c r="BJ449"/>
  <c r="BI449"/>
  <c r="BK449" s="1"/>
  <c r="BJ450"/>
  <c r="BI450"/>
  <c r="BK450" s="1"/>
  <c r="BJ451"/>
  <c r="BI451"/>
  <c r="BK451" s="1"/>
  <c r="BJ453"/>
  <c r="BI453"/>
  <c r="BK453"/>
  <c r="BJ454"/>
  <c r="BI454"/>
  <c r="BK454" s="1"/>
  <c r="BJ455"/>
  <c r="BI455"/>
  <c r="BK455"/>
  <c r="BJ456"/>
  <c r="BL456" s="1"/>
  <c r="BM456" s="1"/>
  <c r="BI456"/>
  <c r="BK456" s="1"/>
  <c r="BJ458"/>
  <c r="BI458"/>
  <c r="BK458" s="1"/>
  <c r="BJ472"/>
  <c r="BI472"/>
  <c r="BK472" s="1"/>
  <c r="BL472" s="1"/>
  <c r="BM472" s="1"/>
  <c r="BJ473"/>
  <c r="BI473"/>
  <c r="BK473" s="1"/>
  <c r="BL473" s="1"/>
  <c r="BM473" s="1"/>
  <c r="BJ474"/>
  <c r="BL474" s="1"/>
  <c r="BM474" s="1"/>
  <c r="BI474"/>
  <c r="BK474" s="1"/>
  <c r="BJ475"/>
  <c r="BI475"/>
  <c r="BK475" s="1"/>
  <c r="BJ476"/>
  <c r="BI476"/>
  <c r="BK476" s="1"/>
  <c r="BJ483"/>
  <c r="BI483"/>
  <c r="BK483"/>
  <c r="BL483" s="1"/>
  <c r="BM483" s="1"/>
  <c r="BJ484"/>
  <c r="BL484" s="1"/>
  <c r="BM484" s="1"/>
  <c r="BI484"/>
  <c r="BK484" s="1"/>
  <c r="BJ485"/>
  <c r="BI485"/>
  <c r="BK485" s="1"/>
  <c r="BJ486"/>
  <c r="BI486"/>
  <c r="BK486" s="1"/>
  <c r="BJ487"/>
  <c r="BI487"/>
  <c r="BK487" s="1"/>
  <c r="BJ488"/>
  <c r="BI488"/>
  <c r="BK488" s="1"/>
  <c r="BJ489"/>
  <c r="BI489"/>
  <c r="BK489" s="1"/>
  <c r="BL489" s="1"/>
  <c r="BM489" s="1"/>
  <c r="BJ491"/>
  <c r="BI491"/>
  <c r="BK491" s="1"/>
  <c r="BJ492"/>
  <c r="BI492"/>
  <c r="BK492"/>
  <c r="BJ494"/>
  <c r="BL494" s="1"/>
  <c r="BM494" s="1"/>
  <c r="BI494"/>
  <c r="BK494" s="1"/>
  <c r="BJ495"/>
  <c r="BI495"/>
  <c r="BK495" s="1"/>
  <c r="BL495" s="1"/>
  <c r="BM495" s="1"/>
  <c r="BJ496"/>
  <c r="BI496"/>
  <c r="BK496" s="1"/>
  <c r="BJ497"/>
  <c r="BI497"/>
  <c r="BK497" s="1"/>
  <c r="BJ498"/>
  <c r="BI498"/>
  <c r="BK498" s="1"/>
  <c r="BJ499"/>
  <c r="BI499"/>
  <c r="BK499" s="1"/>
  <c r="BL499" s="1"/>
  <c r="BM499" s="1"/>
  <c r="BJ500"/>
  <c r="BI500"/>
  <c r="BK500" s="1"/>
  <c r="BJ501"/>
  <c r="BI501"/>
  <c r="BK501" s="1"/>
  <c r="BL501" s="1"/>
  <c r="BM501" s="1"/>
  <c r="BJ502"/>
  <c r="BI502"/>
  <c r="BK502" s="1"/>
  <c r="BL502" s="1"/>
  <c r="BM502" s="1"/>
  <c r="BJ503"/>
  <c r="BI503"/>
  <c r="BK503" s="1"/>
  <c r="BL503" s="1"/>
  <c r="BM503" s="1"/>
  <c r="BJ504"/>
  <c r="BI504"/>
  <c r="BK504" s="1"/>
  <c r="BJ505"/>
  <c r="BI505"/>
  <c r="BK505" s="1"/>
  <c r="BJ506"/>
  <c r="BI506"/>
  <c r="BK506" s="1"/>
  <c r="BJ507"/>
  <c r="BI507"/>
  <c r="BK507"/>
  <c r="BL507" s="1"/>
  <c r="BM507" s="1"/>
  <c r="BJ509"/>
  <c r="BI509"/>
  <c r="BK509" s="1"/>
  <c r="BJ510"/>
  <c r="BI510"/>
  <c r="BK510" s="1"/>
  <c r="BJ511"/>
  <c r="BI511"/>
  <c r="BK511" s="1"/>
  <c r="BJ512"/>
  <c r="BI512"/>
  <c r="BK512"/>
  <c r="BJ513"/>
  <c r="BL513" s="1"/>
  <c r="BM513" s="1"/>
  <c r="BI513"/>
  <c r="BK513" s="1"/>
  <c r="BJ514"/>
  <c r="BI514"/>
  <c r="BK514" s="1"/>
  <c r="BL514" s="1"/>
  <c r="BM514" s="1"/>
  <c r="BJ515"/>
  <c r="BL515" s="1"/>
  <c r="BM515" s="1"/>
  <c r="BI515"/>
  <c r="BK515" s="1"/>
  <c r="BJ516"/>
  <c r="BI516"/>
  <c r="BK516" s="1"/>
  <c r="BL516" s="1"/>
  <c r="BM516" s="1"/>
  <c r="BJ517"/>
  <c r="BI517"/>
  <c r="BK517" s="1"/>
  <c r="BJ518"/>
  <c r="BI518"/>
  <c r="BK518" s="1"/>
  <c r="BL518" s="1"/>
  <c r="BM518" s="1"/>
  <c r="BJ519"/>
  <c r="BI519"/>
  <c r="BK519" s="1"/>
  <c r="BL519"/>
  <c r="BM519" s="1"/>
  <c r="BJ520"/>
  <c r="BI520"/>
  <c r="BK520" s="1"/>
  <c r="BJ521"/>
  <c r="BI521"/>
  <c r="BK521" s="1"/>
  <c r="BJ522"/>
  <c r="BI522"/>
  <c r="BK522" s="1"/>
  <c r="BJ523"/>
  <c r="BI523"/>
  <c r="BK523" s="1"/>
  <c r="BJ524"/>
  <c r="BI524"/>
  <c r="BK524"/>
  <c r="BJ525"/>
  <c r="BI525"/>
  <c r="BK525" s="1"/>
  <c r="BJ526"/>
  <c r="BI526"/>
  <c r="BK526"/>
  <c r="BL526" s="1"/>
  <c r="BM526" s="1"/>
  <c r="BJ527"/>
  <c r="BL527" s="1"/>
  <c r="BM527" s="1"/>
  <c r="BI527"/>
  <c r="BK527" s="1"/>
  <c r="BJ528"/>
  <c r="BI528"/>
  <c r="BK528" s="1"/>
  <c r="BJ529"/>
  <c r="BI529"/>
  <c r="BK529" s="1"/>
  <c r="BJ530"/>
  <c r="BI530"/>
  <c r="BK530" s="1"/>
  <c r="BJ531"/>
  <c r="BI531"/>
  <c r="BK531" s="1"/>
  <c r="BJ532"/>
  <c r="BI532"/>
  <c r="BK532" s="1"/>
  <c r="BJ533"/>
  <c r="BI533"/>
  <c r="BK533" s="1"/>
  <c r="BJ534"/>
  <c r="BI534"/>
  <c r="BK534"/>
  <c r="BJ535"/>
  <c r="BL535" s="1"/>
  <c r="BM535" s="1"/>
  <c r="BI535"/>
  <c r="BK535" s="1"/>
  <c r="BJ536"/>
  <c r="BI536"/>
  <c r="BK536" s="1"/>
  <c r="BL536" s="1"/>
  <c r="BM536" s="1"/>
  <c r="BJ543"/>
  <c r="BI543"/>
  <c r="BK543" s="1"/>
  <c r="BJ544"/>
  <c r="BI544"/>
  <c r="BK544" s="1"/>
  <c r="BL544" s="1"/>
  <c r="BM544" s="1"/>
  <c r="BJ545"/>
  <c r="BI545"/>
  <c r="BK545" s="1"/>
  <c r="BJ546"/>
  <c r="BI546"/>
  <c r="BK546" s="1"/>
  <c r="BL546" s="1"/>
  <c r="BM546" s="1"/>
  <c r="BJ548"/>
  <c r="BI548"/>
  <c r="BK548" s="1"/>
  <c r="BJ549"/>
  <c r="BI549"/>
  <c r="BK549" s="1"/>
  <c r="BJ550"/>
  <c r="BI550"/>
  <c r="BK550" s="1"/>
  <c r="BJ551"/>
  <c r="BI551"/>
  <c r="BK551"/>
  <c r="BJ552"/>
  <c r="BL552" s="1"/>
  <c r="BM552" s="1"/>
  <c r="BI552"/>
  <c r="BK552" s="1"/>
  <c r="BJ553"/>
  <c r="BI553"/>
  <c r="BK553" s="1"/>
  <c r="BL553" s="1"/>
  <c r="BM553" s="1"/>
  <c r="BJ554"/>
  <c r="BL554" s="1"/>
  <c r="BM554" s="1"/>
  <c r="BI554"/>
  <c r="BK554" s="1"/>
  <c r="BJ556"/>
  <c r="BI556"/>
  <c r="BK556" s="1"/>
  <c r="BL556" s="1"/>
  <c r="BM556" s="1"/>
  <c r="BJ558"/>
  <c r="BL558" s="1"/>
  <c r="BM558" s="1"/>
  <c r="BI558"/>
  <c r="BK558" s="1"/>
  <c r="BJ559"/>
  <c r="BI559"/>
  <c r="BK559" s="1"/>
  <c r="BL559" s="1"/>
  <c r="BM559" s="1"/>
  <c r="BJ560"/>
  <c r="BI560"/>
  <c r="BK560" s="1"/>
  <c r="BJ567"/>
  <c r="BI567"/>
  <c r="BK567" s="1"/>
  <c r="BJ569"/>
  <c r="BL569" s="1"/>
  <c r="BM569" s="1"/>
  <c r="BI569"/>
  <c r="BK569" s="1"/>
  <c r="BJ570"/>
  <c r="BI570"/>
  <c r="BK570" s="1"/>
  <c r="BL570" s="1"/>
  <c r="BM570" s="1"/>
  <c r="BJ572"/>
  <c r="BI572"/>
  <c r="BK572" s="1"/>
  <c r="BJ592"/>
  <c r="BI592"/>
  <c r="BK592" s="1"/>
  <c r="BL592" s="1"/>
  <c r="BM592" s="1"/>
  <c r="BJ593"/>
  <c r="BI593"/>
  <c r="BK593" s="1"/>
  <c r="BJ594"/>
  <c r="BI594"/>
  <c r="BK594" s="1"/>
  <c r="BL594" s="1"/>
  <c r="BM594" s="1"/>
  <c r="BJ595"/>
  <c r="BI595"/>
  <c r="BK595" s="1"/>
  <c r="BL595" s="1"/>
  <c r="BM595" s="1"/>
  <c r="BJ596"/>
  <c r="BI596"/>
  <c r="BK596" s="1"/>
  <c r="BL596" s="1"/>
  <c r="BM596" s="1"/>
  <c r="BJ604"/>
  <c r="BL604" s="1"/>
  <c r="BM604" s="1"/>
  <c r="BI604"/>
  <c r="BK604" s="1"/>
  <c r="BJ605"/>
  <c r="BI605"/>
  <c r="BK605" s="1"/>
  <c r="BJ606"/>
  <c r="BL606" s="1"/>
  <c r="BM606" s="1"/>
  <c r="BI606"/>
  <c r="BK606" s="1"/>
  <c r="BJ607"/>
  <c r="BI607"/>
  <c r="BK607" s="1"/>
  <c r="BL607" s="1"/>
  <c r="BM607" s="1"/>
  <c r="BJ616"/>
  <c r="BI616"/>
  <c r="BK616" s="1"/>
  <c r="BJ617"/>
  <c r="BI617"/>
  <c r="BK617" s="1"/>
  <c r="BJ618"/>
  <c r="BI618"/>
  <c r="BK618" s="1"/>
  <c r="BL618" s="1"/>
  <c r="BM618" s="1"/>
  <c r="BJ619"/>
  <c r="BI619"/>
  <c r="BK619" s="1"/>
  <c r="BL619" s="1"/>
  <c r="BM619" s="1"/>
  <c r="BJ639"/>
  <c r="BI639"/>
  <c r="BK639" s="1"/>
  <c r="BJ640"/>
  <c r="BI640"/>
  <c r="BK640" s="1"/>
  <c r="BJ641"/>
  <c r="BL641" s="1"/>
  <c r="BM641" s="1"/>
  <c r="BI641"/>
  <c r="BK641" s="1"/>
  <c r="BJ642"/>
  <c r="BI642"/>
  <c r="BK642" s="1"/>
  <c r="BL642" s="1"/>
  <c r="BM642" s="1"/>
  <c r="BJ643"/>
  <c r="BI643"/>
  <c r="BK643" s="1"/>
  <c r="BJ644"/>
  <c r="BI644"/>
  <c r="BK644" s="1"/>
  <c r="BJ651"/>
  <c r="BI651"/>
  <c r="BK651" s="1"/>
  <c r="BL651"/>
  <c r="BM651" s="1"/>
  <c r="BJ652"/>
  <c r="BI652"/>
  <c r="BK652" s="1"/>
  <c r="BJ654"/>
  <c r="BI654"/>
  <c r="BK654" s="1"/>
  <c r="BJ655"/>
  <c r="BI655"/>
  <c r="BK655" s="1"/>
  <c r="BJ656"/>
  <c r="BI656"/>
  <c r="BK656" s="1"/>
  <c r="BJ663"/>
  <c r="BI663"/>
  <c r="BK663"/>
  <c r="BL663" s="1"/>
  <c r="BM663" s="1"/>
  <c r="BJ664"/>
  <c r="BI664"/>
  <c r="BK664" s="1"/>
  <c r="BJ665"/>
  <c r="BL665" s="1"/>
  <c r="BM665" s="1"/>
  <c r="BI665"/>
  <c r="BK665" s="1"/>
  <c r="BJ666"/>
  <c r="BI666"/>
  <c r="BK666" s="1"/>
  <c r="BL666" s="1"/>
  <c r="BM666" s="1"/>
  <c r="BJ667"/>
  <c r="BI667"/>
  <c r="BK667" s="1"/>
  <c r="BL667" s="1"/>
  <c r="BM667" s="1"/>
  <c r="BJ669"/>
  <c r="BI669"/>
  <c r="BK669" s="1"/>
  <c r="BJ671"/>
  <c r="BI671"/>
  <c r="BK671"/>
  <c r="BL671" s="1"/>
  <c r="BM671" s="1"/>
  <c r="BJ672"/>
  <c r="BI672"/>
  <c r="BK672" s="1"/>
  <c r="BJ673"/>
  <c r="BI673"/>
  <c r="BK673" s="1"/>
  <c r="BL673" s="1"/>
  <c r="BM673" s="1"/>
  <c r="BJ674"/>
  <c r="BI674"/>
  <c r="BK674" s="1"/>
  <c r="BJ681"/>
  <c r="BI681"/>
  <c r="BK681" s="1"/>
  <c r="BJ682"/>
  <c r="BI682"/>
  <c r="BK682" s="1"/>
  <c r="BJ683"/>
  <c r="BI683"/>
  <c r="BK683" s="1"/>
  <c r="BJ684"/>
  <c r="BI684"/>
  <c r="BK684" s="1"/>
  <c r="BJ687"/>
  <c r="BI687"/>
  <c r="BK687" s="1"/>
  <c r="BL687" s="1"/>
  <c r="BM687" s="1"/>
  <c r="BJ688"/>
  <c r="BI688"/>
  <c r="BK688" s="1"/>
  <c r="BL688" s="1"/>
  <c r="BM688" s="1"/>
  <c r="BJ690"/>
  <c r="BI690"/>
  <c r="BK690" s="1"/>
  <c r="BJ691"/>
  <c r="BI691"/>
  <c r="BK691" s="1"/>
  <c r="BJ692"/>
  <c r="BI692"/>
  <c r="BK692"/>
  <c r="BJ711"/>
  <c r="BL711" s="1"/>
  <c r="BM711" s="1"/>
  <c r="BI711"/>
  <c r="BK711" s="1"/>
  <c r="BJ712"/>
  <c r="BI712"/>
  <c r="BK712"/>
  <c r="BJ713"/>
  <c r="BI713"/>
  <c r="BK713" s="1"/>
  <c r="BJ714"/>
  <c r="BI714"/>
  <c r="BK714" s="1"/>
  <c r="BJ715"/>
  <c r="BL715" s="1"/>
  <c r="BM715" s="1"/>
  <c r="BI715"/>
  <c r="BK715" s="1"/>
  <c r="BJ716"/>
  <c r="BI716"/>
  <c r="BK716" s="1"/>
  <c r="BJ717"/>
  <c r="BI717"/>
  <c r="BK717" s="1"/>
  <c r="BJ718"/>
  <c r="BI718"/>
  <c r="BK718" s="1"/>
  <c r="BJ719"/>
  <c r="BI719"/>
  <c r="BK719" s="1"/>
  <c r="BJ720"/>
  <c r="BI720"/>
  <c r="BK720" s="1"/>
  <c r="BJ721"/>
  <c r="BI721"/>
  <c r="BK721" s="1"/>
  <c r="BJ729"/>
  <c r="BI729"/>
  <c r="BK729" s="1"/>
  <c r="BJ730"/>
  <c r="BL730" s="1"/>
  <c r="BM730" s="1"/>
  <c r="BI730"/>
  <c r="BK730" s="1"/>
  <c r="BJ731"/>
  <c r="BI731"/>
  <c r="BK731" s="1"/>
  <c r="BJ732"/>
  <c r="BI732"/>
  <c r="BK732" s="1"/>
  <c r="BJ734"/>
  <c r="BI734"/>
  <c r="BK734" s="1"/>
  <c r="BJ735"/>
  <c r="BL735" s="1"/>
  <c r="BM735" s="1"/>
  <c r="BI735"/>
  <c r="BK735" s="1"/>
  <c r="BJ738"/>
  <c r="BI738"/>
  <c r="BK738" s="1"/>
  <c r="BJ747"/>
  <c r="BI747"/>
  <c r="BK747" s="1"/>
  <c r="BJ748"/>
  <c r="BI748"/>
  <c r="BK748" s="1"/>
  <c r="BJ749"/>
  <c r="BI749"/>
  <c r="BK749" s="1"/>
  <c r="BJ750"/>
  <c r="BI750"/>
  <c r="BK750" s="1"/>
  <c r="BJ751"/>
  <c r="BI751"/>
  <c r="BK751" s="1"/>
  <c r="BJ752"/>
  <c r="BI752"/>
  <c r="BK752" s="1"/>
  <c r="BJ753"/>
  <c r="BI753"/>
  <c r="BK753" s="1"/>
  <c r="BJ754"/>
  <c r="BI754"/>
  <c r="BK754" s="1"/>
  <c r="BJ755"/>
  <c r="BI755"/>
  <c r="BK755"/>
  <c r="BJ756"/>
  <c r="BL756" s="1"/>
  <c r="BM756" s="1"/>
  <c r="BI756"/>
  <c r="BK756" s="1"/>
  <c r="BJ757"/>
  <c r="BI757"/>
  <c r="BK757" s="1"/>
  <c r="BJ758"/>
  <c r="BI758"/>
  <c r="BK758"/>
  <c r="BJ765"/>
  <c r="BI765"/>
  <c r="BK765"/>
  <c r="BJ766"/>
  <c r="BI766"/>
  <c r="BK766" s="1"/>
  <c r="BJ767"/>
  <c r="BI767"/>
  <c r="BK767" s="1"/>
  <c r="BJ768"/>
  <c r="BI768"/>
  <c r="BK768"/>
  <c r="BJ770"/>
  <c r="BI770"/>
  <c r="BK770"/>
  <c r="BJ771"/>
  <c r="BL771" s="1"/>
  <c r="BM771" s="1"/>
  <c r="BI771"/>
  <c r="BK771" s="1"/>
  <c r="BJ772"/>
  <c r="BI772"/>
  <c r="BK772" s="1"/>
  <c r="BJ773"/>
  <c r="BI773"/>
  <c r="BK773"/>
  <c r="BJ774"/>
  <c r="BI774"/>
  <c r="BK774"/>
  <c r="BJ775"/>
  <c r="BI775"/>
  <c r="BK775"/>
  <c r="BJ776"/>
  <c r="BI776"/>
  <c r="BK776" s="1"/>
  <c r="BJ777"/>
  <c r="BI777"/>
  <c r="BK777"/>
  <c r="BJ779"/>
  <c r="BI779"/>
  <c r="BK779" s="1"/>
  <c r="BJ780"/>
  <c r="BI780"/>
  <c r="BK780" s="1"/>
  <c r="BJ781"/>
  <c r="BL781" s="1"/>
  <c r="BM781" s="1"/>
  <c r="BI781"/>
  <c r="BK781" s="1"/>
  <c r="BJ782"/>
  <c r="BI782"/>
  <c r="BK782" s="1"/>
  <c r="BJ801"/>
  <c r="BI801"/>
  <c r="BK801" s="1"/>
  <c r="BJ802"/>
  <c r="BI802"/>
  <c r="BK802" s="1"/>
  <c r="BJ803"/>
  <c r="BL803" s="1"/>
  <c r="BM803" s="1"/>
  <c r="BI803"/>
  <c r="BK803" s="1"/>
  <c r="BJ804"/>
  <c r="BI804"/>
  <c r="BK804" s="1"/>
  <c r="BJ805"/>
  <c r="BI805"/>
  <c r="BK805" s="1"/>
  <c r="BJ807"/>
  <c r="BI807"/>
  <c r="BK807" s="1"/>
  <c r="BJ808"/>
  <c r="BI808"/>
  <c r="BK808" s="1"/>
  <c r="BJ809"/>
  <c r="BI809"/>
  <c r="BK809" s="1"/>
  <c r="BJ811"/>
  <c r="BI811"/>
  <c r="BK811"/>
  <c r="BJ812"/>
  <c r="BI812"/>
  <c r="BK812"/>
  <c r="BJ813"/>
  <c r="BI813"/>
  <c r="BK813" s="1"/>
  <c r="BJ814"/>
  <c r="BI814"/>
  <c r="BK814" s="1"/>
  <c r="BJ815"/>
  <c r="BI815"/>
  <c r="BK815" s="1"/>
  <c r="BJ816"/>
  <c r="BI816"/>
  <c r="BK816" s="1"/>
  <c r="BJ817"/>
  <c r="BI817"/>
  <c r="BK817" s="1"/>
  <c r="BJ819"/>
  <c r="BI819"/>
  <c r="BK819" s="1"/>
  <c r="BJ820"/>
  <c r="BI820"/>
  <c r="BK820" s="1"/>
  <c r="BJ823"/>
  <c r="BI823"/>
  <c r="BK823" s="1"/>
  <c r="BJ824"/>
  <c r="BL824" s="1"/>
  <c r="BM824" s="1"/>
  <c r="BI824"/>
  <c r="BK824" s="1"/>
  <c r="BJ831"/>
  <c r="BI831"/>
  <c r="BK831" s="1"/>
  <c r="BJ833"/>
  <c r="BI833"/>
  <c r="BK833" s="1"/>
  <c r="BJ834"/>
  <c r="BI834"/>
  <c r="BK834" s="1"/>
  <c r="BJ835"/>
  <c r="BI835"/>
  <c r="BK835" s="1"/>
  <c r="BJ836"/>
  <c r="BI836"/>
  <c r="BK836" s="1"/>
  <c r="BJ838"/>
  <c r="BI838"/>
  <c r="BK838" s="1"/>
  <c r="BJ840"/>
  <c r="BI840"/>
  <c r="BK840" s="1"/>
  <c r="BJ867"/>
  <c r="BI867"/>
  <c r="BK867" s="1"/>
  <c r="BJ868"/>
  <c r="BI868"/>
  <c r="BK868" s="1"/>
  <c r="BJ869"/>
  <c r="BI869"/>
  <c r="BK869" s="1"/>
  <c r="BJ872"/>
  <c r="BI872"/>
  <c r="BK872" s="1"/>
  <c r="BL872" s="1"/>
  <c r="BM872" s="1"/>
  <c r="BJ879"/>
  <c r="BI879"/>
  <c r="BK879" s="1"/>
  <c r="BJ880"/>
  <c r="BI880"/>
  <c r="BK880" s="1"/>
  <c r="BJ881"/>
  <c r="BI881"/>
  <c r="BK881" s="1"/>
  <c r="BJ882"/>
  <c r="BI882"/>
  <c r="BK882"/>
  <c r="BL882" s="1"/>
  <c r="BM882" s="1"/>
  <c r="BJ883"/>
  <c r="BI883"/>
  <c r="BK883" s="1"/>
  <c r="BJ884"/>
  <c r="BI884"/>
  <c r="BK884" s="1"/>
  <c r="BJ903"/>
  <c r="BI903"/>
  <c r="BK903"/>
  <c r="BJ904"/>
  <c r="BI904"/>
  <c r="BK904"/>
  <c r="BJ905"/>
  <c r="BI905"/>
  <c r="BK905" s="1"/>
  <c r="BJ906"/>
  <c r="BI906"/>
  <c r="BK906"/>
  <c r="BJ907"/>
  <c r="BI907"/>
  <c r="BK907"/>
  <c r="BJ908"/>
  <c r="BI908"/>
  <c r="BK908" s="1"/>
  <c r="BJ933"/>
  <c r="BI933"/>
  <c r="BK933" s="1"/>
  <c r="BJ934"/>
  <c r="BI934"/>
  <c r="BK934"/>
  <c r="BJ935"/>
  <c r="BI935"/>
  <c r="BK935" s="1"/>
  <c r="BJ936"/>
  <c r="BI936"/>
  <c r="BK936" s="1"/>
  <c r="BJ937"/>
  <c r="BI937"/>
  <c r="BK937" s="1"/>
  <c r="BJ938"/>
  <c r="BI938"/>
  <c r="BK938" s="1"/>
  <c r="BJ945"/>
  <c r="BI945"/>
  <c r="BK945" s="1"/>
  <c r="BJ946"/>
  <c r="BI946"/>
  <c r="BK946" s="1"/>
  <c r="BJ947"/>
  <c r="BI947"/>
  <c r="BK947" s="1"/>
  <c r="BJ949"/>
  <c r="BI949"/>
  <c r="BK949"/>
  <c r="BJ950"/>
  <c r="BI950"/>
  <c r="BK950"/>
  <c r="BJ951"/>
  <c r="BI951"/>
  <c r="BK951" s="1"/>
  <c r="BJ952"/>
  <c r="BI952"/>
  <c r="BK952" s="1"/>
  <c r="BJ953"/>
  <c r="BI953"/>
  <c r="BK953" s="1"/>
  <c r="BJ954"/>
  <c r="BI954"/>
  <c r="BK954" s="1"/>
  <c r="BJ955"/>
  <c r="BI955"/>
  <c r="BK955" s="1"/>
  <c r="BJ956"/>
  <c r="BI956"/>
  <c r="BK956" s="1"/>
  <c r="BJ957"/>
  <c r="BL957" s="1"/>
  <c r="BM957" s="1"/>
  <c r="BI957"/>
  <c r="BK957" s="1"/>
  <c r="BJ958"/>
  <c r="BI958"/>
  <c r="BK958"/>
  <c r="BJ959"/>
  <c r="BI959"/>
  <c r="BK959"/>
  <c r="BJ960"/>
  <c r="BI960"/>
  <c r="BK960" s="1"/>
  <c r="BJ961"/>
  <c r="BI961"/>
  <c r="BK961"/>
  <c r="BJ962"/>
  <c r="BI962"/>
  <c r="BK962"/>
  <c r="BJ969"/>
  <c r="BL969" s="1"/>
  <c r="BM969" s="1"/>
  <c r="BI969"/>
  <c r="BK969"/>
  <c r="BJ970"/>
  <c r="BI970"/>
  <c r="BK970" s="1"/>
  <c r="BJ971"/>
  <c r="BI971"/>
  <c r="BK971"/>
  <c r="BJ972"/>
  <c r="BI972"/>
  <c r="BK972" s="1"/>
  <c r="BJ974"/>
  <c r="BI974"/>
  <c r="BK974" s="1"/>
  <c r="BJ975"/>
  <c r="BI975"/>
  <c r="BK975" s="1"/>
  <c r="BJ976"/>
  <c r="BI976"/>
  <c r="BK976"/>
  <c r="BJ977"/>
  <c r="BI977"/>
  <c r="BK977"/>
  <c r="BJ979"/>
  <c r="BI979"/>
  <c r="BK979" s="1"/>
  <c r="BJ980"/>
  <c r="BI980"/>
  <c r="BK980" s="1"/>
  <c r="BJ1011"/>
  <c r="BL1011" s="1"/>
  <c r="BM1011" s="1"/>
  <c r="BI1011"/>
  <c r="BK1011" s="1"/>
  <c r="BJ1012"/>
  <c r="BI1012"/>
  <c r="BK1012" s="1"/>
  <c r="BJ1013"/>
  <c r="BI1013"/>
  <c r="BK1013" s="1"/>
  <c r="BL1013" s="1"/>
  <c r="BM1013" s="1"/>
  <c r="BJ1014"/>
  <c r="BI1014"/>
  <c r="BK1014" s="1"/>
  <c r="BJ1015"/>
  <c r="BI1015"/>
  <c r="BK1015" s="1"/>
  <c r="BJ1016"/>
  <c r="BI1016"/>
  <c r="BK1016"/>
  <c r="BJ1017"/>
  <c r="BI1017"/>
  <c r="BK1017"/>
  <c r="BL1017" s="1"/>
  <c r="BM1017" s="1"/>
  <c r="BJ1059"/>
  <c r="BI1059"/>
  <c r="BK1059" s="1"/>
  <c r="BJ1060"/>
  <c r="BI1060"/>
  <c r="BK1060"/>
  <c r="BJ1061"/>
  <c r="BI1061"/>
  <c r="BK1061"/>
  <c r="BJ1062"/>
  <c r="BI1062"/>
  <c r="BK1062"/>
  <c r="BJ1063"/>
  <c r="BI1063"/>
  <c r="BK1063" s="1"/>
  <c r="BJ1064"/>
  <c r="BI1064"/>
  <c r="BK1064"/>
  <c r="BJ1071"/>
  <c r="BI1071"/>
  <c r="BK1071" s="1"/>
  <c r="BJ1072"/>
  <c r="BI1072"/>
  <c r="BK1072" s="1"/>
  <c r="BJ1073"/>
  <c r="BI1073"/>
  <c r="BK1073" s="1"/>
  <c r="BJ1074"/>
  <c r="BI1074"/>
  <c r="BK1074"/>
  <c r="BJ1075"/>
  <c r="BI1075"/>
  <c r="BK1075" s="1"/>
  <c r="BJ1076"/>
  <c r="BI1076"/>
  <c r="BK1076" s="1"/>
  <c r="BJ1083"/>
  <c r="BI1083"/>
  <c r="BK1083" s="1"/>
  <c r="BJ1084"/>
  <c r="BI1084"/>
  <c r="BK1084" s="1"/>
  <c r="BJ1085"/>
  <c r="BI1085"/>
  <c r="BK1085" s="1"/>
  <c r="BJ1086"/>
  <c r="BI1086"/>
  <c r="BK1086" s="1"/>
  <c r="BJ1089"/>
  <c r="BI1089"/>
  <c r="BK1089" s="1"/>
  <c r="BJ1090"/>
  <c r="BI1090"/>
  <c r="BK1090" s="1"/>
  <c r="BJ1091"/>
  <c r="BI1091"/>
  <c r="BK1091" s="1"/>
  <c r="BJ1092"/>
  <c r="BI1092"/>
  <c r="BK1092" s="1"/>
  <c r="BJ1093"/>
  <c r="BI1093"/>
  <c r="BK1093" s="1"/>
  <c r="BJ1094"/>
  <c r="BI1094"/>
  <c r="BK1094" s="1"/>
  <c r="BJ1107"/>
  <c r="BI1107"/>
  <c r="BK1107" s="1"/>
  <c r="BJ1108"/>
  <c r="BI1108"/>
  <c r="BK1108" s="1"/>
  <c r="BJ1109"/>
  <c r="BI1109"/>
  <c r="BK1109" s="1"/>
  <c r="BJ1111"/>
  <c r="BI1111"/>
  <c r="BK1111" s="1"/>
  <c r="BJ1112"/>
  <c r="BI1112"/>
  <c r="BK1112" s="1"/>
  <c r="BJ1119"/>
  <c r="BI1119"/>
  <c r="BK1119" s="1"/>
  <c r="BJ1120"/>
  <c r="BI1120"/>
  <c r="BK1120" s="1"/>
  <c r="BJ1121"/>
  <c r="BI1121"/>
  <c r="BK1121" s="1"/>
  <c r="BJ1122"/>
  <c r="BI1122"/>
  <c r="BK1122" s="1"/>
  <c r="BJ1123"/>
  <c r="BI1123"/>
  <c r="BK1123" s="1"/>
  <c r="BJ1124"/>
  <c r="BI1124"/>
  <c r="BK1124" s="1"/>
  <c r="BJ1162"/>
  <c r="BL1162" s="1"/>
  <c r="BM1162" s="1"/>
  <c r="BI1162"/>
  <c r="BK1162" s="1"/>
  <c r="BJ1163"/>
  <c r="BI1163"/>
  <c r="BK1163" s="1"/>
  <c r="BJ1164"/>
  <c r="BI1164"/>
  <c r="BK1164" s="1"/>
  <c r="BJ1166"/>
  <c r="BI1166"/>
  <c r="BK1166" s="1"/>
  <c r="BJ1167"/>
  <c r="BL1167" s="1"/>
  <c r="BM1167" s="1"/>
  <c r="BI1167"/>
  <c r="BK1167" s="1"/>
  <c r="BJ1168"/>
  <c r="BI1168"/>
  <c r="BK1168" s="1"/>
  <c r="BJ1169"/>
  <c r="BI1169"/>
  <c r="BK1169" s="1"/>
  <c r="BL1169" s="1"/>
  <c r="BM1169" s="1"/>
  <c r="BJ1170"/>
  <c r="BI1170"/>
  <c r="BK1170" s="1"/>
  <c r="BJ1171"/>
  <c r="BI1171"/>
  <c r="BK1171" s="1"/>
  <c r="BJ1172"/>
  <c r="BI1172"/>
  <c r="BK1172" s="1"/>
  <c r="BJ1173"/>
  <c r="BI1173"/>
  <c r="BK1173" s="1"/>
  <c r="BJ1174"/>
  <c r="BI1174"/>
  <c r="BK1174" s="1"/>
  <c r="BJ1175"/>
  <c r="BI1175"/>
  <c r="BK1175"/>
  <c r="BJ1176"/>
  <c r="BI1176"/>
  <c r="BK1176" s="1"/>
  <c r="BJ1177"/>
  <c r="BI1177"/>
  <c r="BK1177"/>
  <c r="BL1177" s="1"/>
  <c r="BM1177" s="1"/>
  <c r="BJ1178"/>
  <c r="BI1178"/>
  <c r="BK1178" s="1"/>
  <c r="BJ1185"/>
  <c r="BI1185"/>
  <c r="BK1185" s="1"/>
  <c r="BJ1186"/>
  <c r="BI1186"/>
  <c r="BK1186" s="1"/>
  <c r="BJ1187"/>
  <c r="BI1187"/>
  <c r="BK1187" s="1"/>
  <c r="BL1187" s="1"/>
  <c r="BM1187" s="1"/>
  <c r="BJ1188"/>
  <c r="BI1188"/>
  <c r="BK1188" s="1"/>
  <c r="BJ1189"/>
  <c r="BI1189"/>
  <c r="BK1189" s="1"/>
  <c r="BJ1190"/>
  <c r="BI1190"/>
  <c r="BK1190" s="1"/>
  <c r="BJ1191"/>
  <c r="BI1191"/>
  <c r="BK1191" s="1"/>
  <c r="BL1191" s="1"/>
  <c r="BM1191" s="1"/>
  <c r="BJ1192"/>
  <c r="BI1192"/>
  <c r="BK1192" s="1"/>
  <c r="BJ1193"/>
  <c r="BI1193"/>
  <c r="BK1193" s="1"/>
  <c r="BJ1194"/>
  <c r="BI1194"/>
  <c r="BK1194" s="1"/>
  <c r="BJ1195"/>
  <c r="BL1195" s="1"/>
  <c r="BM1195" s="1"/>
  <c r="BI1195"/>
  <c r="BK1195" s="1"/>
  <c r="BJ1196"/>
  <c r="BI1196"/>
  <c r="BK1196" s="1"/>
  <c r="BJ1199"/>
  <c r="BI1199"/>
  <c r="BK1199" s="1"/>
  <c r="BJ1200"/>
  <c r="BI1200"/>
  <c r="BK1200" s="1"/>
  <c r="BJ1201"/>
  <c r="BL1201" s="1"/>
  <c r="BM1201" s="1"/>
  <c r="BI1201"/>
  <c r="BK1201" s="1"/>
  <c r="BJ1202"/>
  <c r="BI1202"/>
  <c r="BK1202" s="1"/>
  <c r="BJ1209"/>
  <c r="BI1209"/>
  <c r="BK1209" s="1"/>
  <c r="BJ1210"/>
  <c r="BI1210"/>
  <c r="BK1210" s="1"/>
  <c r="BJ1211"/>
  <c r="BL1211" s="1"/>
  <c r="BM1211" s="1"/>
  <c r="BI1211"/>
  <c r="BK1211" s="1"/>
  <c r="BJ1213"/>
  <c r="BI1213"/>
  <c r="BK1213" s="1"/>
  <c r="BJ1214"/>
  <c r="BI1214"/>
  <c r="BK1214" s="1"/>
  <c r="BJ1215"/>
  <c r="BI1215"/>
  <c r="BK1215" s="1"/>
  <c r="BJ1216"/>
  <c r="BL1216" s="1"/>
  <c r="BM1216" s="1"/>
  <c r="BI1216"/>
  <c r="BK1216" s="1"/>
  <c r="BJ1217"/>
  <c r="BI1217"/>
  <c r="BK1217" s="1"/>
  <c r="BJ1218"/>
  <c r="BI1218"/>
  <c r="BK1218" s="1"/>
  <c r="BJ1219"/>
  <c r="BI1219"/>
  <c r="BK1219" s="1"/>
  <c r="BJ1220"/>
  <c r="BI1220"/>
  <c r="BK1220"/>
  <c r="BJ1221"/>
  <c r="BI1221"/>
  <c r="BK1221" s="1"/>
  <c r="BJ1222"/>
  <c r="BI1222"/>
  <c r="BK1222"/>
  <c r="BJ1223"/>
  <c r="BI1223"/>
  <c r="BK1223" s="1"/>
  <c r="BJ1224"/>
  <c r="BI1224"/>
  <c r="BK1224" s="1"/>
  <c r="BJ1225"/>
  <c r="BI1225"/>
  <c r="BK1225" s="1"/>
  <c r="BJ1226"/>
  <c r="BI1226"/>
  <c r="BK1226"/>
  <c r="BJ1227"/>
  <c r="BI1227"/>
  <c r="BK1227" s="1"/>
  <c r="BJ1228"/>
  <c r="BI1228"/>
  <c r="BK1228"/>
  <c r="BJ1229"/>
  <c r="BI1229"/>
  <c r="BK1229" s="1"/>
  <c r="BJ1230"/>
  <c r="BI1230"/>
  <c r="BK1230"/>
  <c r="BJ1231"/>
  <c r="BI1231"/>
  <c r="BK1231" s="1"/>
  <c r="BJ1232"/>
  <c r="BI1232"/>
  <c r="BK1232" s="1"/>
  <c r="BJ1252"/>
  <c r="BI1252"/>
  <c r="BK1252" s="1"/>
  <c r="BJ1253"/>
  <c r="BI1253"/>
  <c r="BK1253"/>
  <c r="BJ1254"/>
  <c r="BI1254"/>
  <c r="BK1254" s="1"/>
  <c r="BJ1255"/>
  <c r="BI1255"/>
  <c r="BK1255"/>
  <c r="BL1255" s="1"/>
  <c r="BM1255" s="1"/>
  <c r="BJ1256"/>
  <c r="BI1256"/>
  <c r="BK1256" s="1"/>
  <c r="BJ1257"/>
  <c r="BI1257"/>
  <c r="BK1257" s="1"/>
  <c r="BJ1258"/>
  <c r="BI1258"/>
  <c r="BK1258" s="1"/>
  <c r="BJ1259"/>
  <c r="BI1259"/>
  <c r="BK1259" s="1"/>
  <c r="BL1259" s="1"/>
  <c r="BM1259" s="1"/>
  <c r="BJ1260"/>
  <c r="BI1260"/>
  <c r="BK1260" s="1"/>
  <c r="BJ1261"/>
  <c r="BI1261"/>
  <c r="BK1261" s="1"/>
  <c r="BJ1262"/>
  <c r="BI1262"/>
  <c r="BK1262" s="1"/>
  <c r="BJ1275"/>
  <c r="BI1275"/>
  <c r="BK1275" s="1"/>
  <c r="BL1275" s="1"/>
  <c r="BM1275" s="1"/>
  <c r="BJ1276"/>
  <c r="BI1276"/>
  <c r="BK1276" s="1"/>
  <c r="BJ1277"/>
  <c r="BI1277"/>
  <c r="BK1277" s="1"/>
  <c r="BJ1278"/>
  <c r="BI1278"/>
  <c r="BK1278" s="1"/>
  <c r="BJ1279"/>
  <c r="BI1279"/>
  <c r="BK1279" s="1"/>
  <c r="BJ1280"/>
  <c r="BI1280"/>
  <c r="BK1280" s="1"/>
  <c r="BJ1318"/>
  <c r="BI1318"/>
  <c r="BK1318" s="1"/>
  <c r="BJ1319"/>
  <c r="BI1319"/>
  <c r="BK1319" s="1"/>
  <c r="BJ1320"/>
  <c r="BI1320"/>
  <c r="BK1320" s="1"/>
  <c r="BJ1321"/>
  <c r="BI1321"/>
  <c r="BK1321" s="1"/>
  <c r="BJ1322"/>
  <c r="BL1322" s="1"/>
  <c r="BM1322" s="1"/>
  <c r="BI1322"/>
  <c r="BK1322" s="1"/>
  <c r="BJ1323"/>
  <c r="BI1323"/>
  <c r="BK1323" s="1"/>
  <c r="BJ1324"/>
  <c r="BI1324"/>
  <c r="BK1324" s="1"/>
  <c r="BJ1325"/>
  <c r="BI1325"/>
  <c r="BK1325" s="1"/>
  <c r="BJ1326"/>
  <c r="BL1326" s="1"/>
  <c r="BM1326" s="1"/>
  <c r="BI1326"/>
  <c r="BK1326" s="1"/>
  <c r="BJ1327"/>
  <c r="BI1327"/>
  <c r="BK1327" s="1"/>
  <c r="BJ1328"/>
  <c r="BL1328" s="1"/>
  <c r="BM1328" s="1"/>
  <c r="BI1328"/>
  <c r="BK1328" s="1"/>
  <c r="BJ1329"/>
  <c r="BI1329"/>
  <c r="BK1329" s="1"/>
  <c r="BJ1330"/>
  <c r="BI1330"/>
  <c r="BK1330" s="1"/>
  <c r="BJ1331"/>
  <c r="BI1331"/>
  <c r="BK1331" s="1"/>
  <c r="BJ1332"/>
  <c r="BL1332" s="1"/>
  <c r="BM1332" s="1"/>
  <c r="BI1332"/>
  <c r="BK1332" s="1"/>
  <c r="BJ1333"/>
  <c r="BI1333"/>
  <c r="BK1333" s="1"/>
  <c r="BJ1334"/>
  <c r="BL1334" s="1"/>
  <c r="BM1334" s="1"/>
  <c r="BI1334"/>
  <c r="BK1334" s="1"/>
  <c r="BJ1347"/>
  <c r="BI1347"/>
  <c r="BK1347"/>
  <c r="BJ1348"/>
  <c r="BI1348"/>
  <c r="BK1348"/>
  <c r="BL1348" s="1"/>
  <c r="BM1348" s="1"/>
  <c r="BJ1349"/>
  <c r="BI1349"/>
  <c r="BK1349" s="1"/>
  <c r="BJ1350"/>
  <c r="BI1350"/>
  <c r="BK1350"/>
  <c r="BJ1351"/>
  <c r="BI1351"/>
  <c r="BK1351"/>
  <c r="BJ1352"/>
  <c r="BI1352"/>
  <c r="BK1352"/>
  <c r="BJ1365"/>
  <c r="BI1365"/>
  <c r="BK1365" s="1"/>
  <c r="BJ1366"/>
  <c r="BI1366"/>
  <c r="BK1366"/>
  <c r="BJ1367"/>
  <c r="BI1367"/>
  <c r="BK1367"/>
  <c r="BJ1368"/>
  <c r="BI1368"/>
  <c r="BK1368" s="1"/>
  <c r="BL1368" s="1"/>
  <c r="BM1368" s="1"/>
  <c r="BJ1369"/>
  <c r="BI1369"/>
  <c r="BK1369" s="1"/>
  <c r="BJ1370"/>
  <c r="BI1370"/>
  <c r="BK1370"/>
  <c r="BJ1425"/>
  <c r="BI1425"/>
  <c r="BK1425" s="1"/>
  <c r="BJ1426"/>
  <c r="BI1426"/>
  <c r="BK1426" s="1"/>
  <c r="BL1426" s="1"/>
  <c r="BM1426" s="1"/>
  <c r="BJ1427"/>
  <c r="BI1427"/>
  <c r="BK1427" s="1"/>
  <c r="BJ1428"/>
  <c r="BI1428"/>
  <c r="BK1428" s="1"/>
  <c r="BJ1429"/>
  <c r="BI1429"/>
  <c r="BK1429" s="1"/>
  <c r="BJ1430"/>
  <c r="BI1430"/>
  <c r="BK1430" s="1"/>
  <c r="BJ1473"/>
  <c r="BL1473" s="1"/>
  <c r="BM1473" s="1"/>
  <c r="BI1473"/>
  <c r="BK1473" s="1"/>
  <c r="BJ1474"/>
  <c r="BI1474"/>
  <c r="BK1474" s="1"/>
  <c r="BJ1475"/>
  <c r="BI1475"/>
  <c r="BK1475" s="1"/>
  <c r="BJ1476"/>
  <c r="BI1476"/>
  <c r="BK1476" s="1"/>
  <c r="BJ1477"/>
  <c r="BL1477" s="1"/>
  <c r="BM1477" s="1"/>
  <c r="BI1477"/>
  <c r="BK1477" s="1"/>
  <c r="BJ1478"/>
  <c r="BI1478"/>
  <c r="BK1478" s="1"/>
  <c r="BJ1479"/>
  <c r="BI1479"/>
  <c r="BK1479" s="1"/>
  <c r="BJ1480"/>
  <c r="BI1480"/>
  <c r="BK1480" s="1"/>
  <c r="BJ1481"/>
  <c r="BI1481"/>
  <c r="BK1481" s="1"/>
  <c r="BJ1482"/>
  <c r="BI1482"/>
  <c r="BK1482" s="1"/>
  <c r="BJ1483"/>
  <c r="BI1483"/>
  <c r="BK1483" s="1"/>
  <c r="BJ1484"/>
  <c r="BI1484"/>
  <c r="BK1484" s="1"/>
  <c r="BJ1503"/>
  <c r="BI1503"/>
  <c r="BK1503" s="1"/>
  <c r="BJ1504"/>
  <c r="BI1504"/>
  <c r="BK1504" s="1"/>
  <c r="BJ1505"/>
  <c r="BI1505"/>
  <c r="BK1505" s="1"/>
  <c r="BJ1506"/>
  <c r="BI1506"/>
  <c r="BK1506" s="1"/>
  <c r="BL1506" s="1"/>
  <c r="BM1506" s="1"/>
  <c r="BJ1507"/>
  <c r="BI1507"/>
  <c r="BK1507" s="1"/>
  <c r="BJ1508"/>
  <c r="BI1508"/>
  <c r="BK1508" s="1"/>
  <c r="BJ1509"/>
  <c r="BI1509"/>
  <c r="BK1509" s="1"/>
  <c r="BJ1510"/>
  <c r="BI1510"/>
  <c r="BK1510" s="1"/>
  <c r="BJ1511"/>
  <c r="BL1511" s="1"/>
  <c r="BM1511" s="1"/>
  <c r="BI1511"/>
  <c r="BK1511" s="1"/>
  <c r="BJ1512"/>
  <c r="BI1512"/>
  <c r="BK1512" s="1"/>
  <c r="BJ1513"/>
  <c r="BI1513"/>
  <c r="BK1513" s="1"/>
  <c r="BJ1514"/>
  <c r="BI1514"/>
  <c r="BK1514" s="1"/>
  <c r="BJ1515"/>
  <c r="BI1515"/>
  <c r="BK1515" s="1"/>
  <c r="BJ1517"/>
  <c r="BI1517"/>
  <c r="BK1517" s="1"/>
  <c r="BJ1518"/>
  <c r="BI1518"/>
  <c r="BK1518" s="1"/>
  <c r="BJ1519"/>
  <c r="BI1519"/>
  <c r="BK1519" s="1"/>
  <c r="BL1519" s="1"/>
  <c r="BM1519" s="1"/>
  <c r="BJ1520"/>
  <c r="BI1520"/>
  <c r="BK1520" s="1"/>
  <c r="BJ1539"/>
  <c r="BI1539"/>
  <c r="BK1539" s="1"/>
  <c r="BJ1540"/>
  <c r="BI1540"/>
  <c r="BK1540" s="1"/>
  <c r="BJ1541"/>
  <c r="BI1541"/>
  <c r="BK1541" s="1"/>
  <c r="BJ1542"/>
  <c r="BI1542"/>
  <c r="BK1542" s="1"/>
  <c r="BJ1543"/>
  <c r="BI1543"/>
  <c r="BK1543" s="1"/>
  <c r="BJ1544"/>
  <c r="BI1544"/>
  <c r="BK1544" s="1"/>
  <c r="BJ1545"/>
  <c r="BI1545"/>
  <c r="BK1545" s="1"/>
  <c r="BJ1546"/>
  <c r="BI1546"/>
  <c r="BK1546" s="1"/>
  <c r="BJ1547"/>
  <c r="BI1547"/>
  <c r="BK1547" s="1"/>
  <c r="BJ1548"/>
  <c r="BI1548"/>
  <c r="BK1548" s="1"/>
  <c r="BJ1549"/>
  <c r="BI1549"/>
  <c r="BK1549" s="1"/>
  <c r="BJ1550"/>
  <c r="BI1550"/>
  <c r="BK1550" s="1"/>
  <c r="BJ1557"/>
  <c r="BI1557"/>
  <c r="BK1557"/>
  <c r="BJ1558"/>
  <c r="BI1558"/>
  <c r="BK1558" s="1"/>
  <c r="BJ1559"/>
  <c r="BI1559"/>
  <c r="BK1559"/>
  <c r="BL1559" s="1"/>
  <c r="BM1559" s="1"/>
  <c r="BJ1560"/>
  <c r="BI1560"/>
  <c r="BK1560" s="1"/>
  <c r="BJ1561"/>
  <c r="BI1561"/>
  <c r="BK1561" s="1"/>
  <c r="BJ1562"/>
  <c r="BI1562"/>
  <c r="BK1562" s="1"/>
  <c r="BJ1563"/>
  <c r="BI1563"/>
  <c r="BK1563" s="1"/>
  <c r="BL1563" s="1"/>
  <c r="BM1563" s="1"/>
  <c r="BJ1565"/>
  <c r="BI1565"/>
  <c r="BK1565" s="1"/>
  <c r="BJ1566"/>
  <c r="BI1566"/>
  <c r="BK1566" s="1"/>
  <c r="BL1566" s="1"/>
  <c r="BM1566" s="1"/>
  <c r="BJ1567"/>
  <c r="BI1567"/>
  <c r="BK1567" s="1"/>
  <c r="BJ1568"/>
  <c r="BI1568"/>
  <c r="BK1568" s="1"/>
  <c r="BJ37"/>
  <c r="BI37"/>
  <c r="BK37" s="1"/>
  <c r="BJ262"/>
  <c r="BI262"/>
  <c r="BK262" s="1"/>
  <c r="BJ279"/>
  <c r="BI279"/>
  <c r="BK279" s="1"/>
  <c r="BJ282"/>
  <c r="BI282"/>
  <c r="BK282"/>
  <c r="BJ297"/>
  <c r="BL297" s="1"/>
  <c r="BM297" s="1"/>
  <c r="BI297"/>
  <c r="BK297" s="1"/>
  <c r="BJ298"/>
  <c r="BI298"/>
  <c r="BK298" s="1"/>
  <c r="BL298"/>
  <c r="BM298" s="1"/>
  <c r="BJ299"/>
  <c r="BL299" s="1"/>
  <c r="BM299" s="1"/>
  <c r="BI299"/>
  <c r="BK299" s="1"/>
  <c r="BJ300"/>
  <c r="BI300"/>
  <c r="BK300" s="1"/>
  <c r="BJ301"/>
  <c r="BI301"/>
  <c r="BK301" s="1"/>
  <c r="BJ302"/>
  <c r="BI302"/>
  <c r="BK302" s="1"/>
  <c r="BJ327"/>
  <c r="BI327"/>
  <c r="BK327" s="1"/>
  <c r="BJ328"/>
  <c r="BI328"/>
  <c r="BK328" s="1"/>
  <c r="BJ329"/>
  <c r="BL329" s="1"/>
  <c r="BM329" s="1"/>
  <c r="BI329"/>
  <c r="BK329" s="1"/>
  <c r="BJ331"/>
  <c r="BI331"/>
  <c r="BK331" s="1"/>
  <c r="BL331" s="1"/>
  <c r="BM331" s="1"/>
  <c r="BJ332"/>
  <c r="BI332"/>
  <c r="BK332" s="1"/>
  <c r="BJ339"/>
  <c r="BI339"/>
  <c r="BK339" s="1"/>
  <c r="BL339" s="1"/>
  <c r="BM339" s="1"/>
  <c r="BJ340"/>
  <c r="BI340"/>
  <c r="BK340" s="1"/>
  <c r="BJ341"/>
  <c r="BI341"/>
  <c r="BK341" s="1"/>
  <c r="BJ343"/>
  <c r="BI343"/>
  <c r="BK343" s="1"/>
  <c r="BJ351"/>
  <c r="BI351"/>
  <c r="BK351" s="1"/>
  <c r="BJ353"/>
  <c r="BI353"/>
  <c r="BK353" s="1"/>
  <c r="BJ355"/>
  <c r="BI355"/>
  <c r="BK355"/>
  <c r="BJ356"/>
  <c r="BI356"/>
  <c r="BK356" s="1"/>
  <c r="BJ357"/>
  <c r="BI357"/>
  <c r="BK357"/>
  <c r="BL357" s="1"/>
  <c r="BM357" s="1"/>
  <c r="BJ359"/>
  <c r="BI359"/>
  <c r="BK359" s="1"/>
  <c r="BJ360"/>
  <c r="BI360"/>
  <c r="BK360" s="1"/>
  <c r="BL360" s="1"/>
  <c r="BM360" s="1"/>
  <c r="BJ361"/>
  <c r="BI361"/>
  <c r="BK361" s="1"/>
  <c r="BJ362"/>
  <c r="BI362"/>
  <c r="BK362" s="1"/>
  <c r="BJ363"/>
  <c r="BI363"/>
  <c r="BK363" s="1"/>
  <c r="BJ364"/>
  <c r="BL364" s="1"/>
  <c r="BM364" s="1"/>
  <c r="BI364"/>
  <c r="BK364" s="1"/>
  <c r="BJ368"/>
  <c r="BI368"/>
  <c r="BK368" s="1"/>
  <c r="BJ387"/>
  <c r="BI387"/>
  <c r="BK387" s="1"/>
  <c r="BJ417"/>
  <c r="BI417"/>
  <c r="BK417" s="1"/>
  <c r="BJ452"/>
  <c r="BI452"/>
  <c r="BK452" s="1"/>
  <c r="BJ457"/>
  <c r="BI457"/>
  <c r="BK457" s="1"/>
  <c r="BJ465"/>
  <c r="BI465"/>
  <c r="BK465" s="1"/>
  <c r="BJ490"/>
  <c r="BI490"/>
  <c r="BK490" s="1"/>
  <c r="BJ493"/>
  <c r="BI493"/>
  <c r="BK493" s="1"/>
  <c r="BJ555"/>
  <c r="BI555"/>
  <c r="BK555" s="1"/>
  <c r="BJ557"/>
  <c r="BI557"/>
  <c r="BK557"/>
  <c r="BJ568"/>
  <c r="BI568"/>
  <c r="BK568" s="1"/>
  <c r="BJ591"/>
  <c r="BI591"/>
  <c r="BK591"/>
  <c r="BL591" s="1"/>
  <c r="BM591" s="1"/>
  <c r="BJ615"/>
  <c r="BI615"/>
  <c r="BK615" s="1"/>
  <c r="BJ620"/>
  <c r="BI620"/>
  <c r="BK620" s="1"/>
  <c r="BJ668"/>
  <c r="BL668" s="1"/>
  <c r="BM668" s="1"/>
  <c r="BI668"/>
  <c r="BK668" s="1"/>
  <c r="BJ733"/>
  <c r="BI733"/>
  <c r="BK733" s="1"/>
  <c r="BJ736"/>
  <c r="BL736" s="1"/>
  <c r="BM736" s="1"/>
  <c r="BI736"/>
  <c r="BK736" s="1"/>
  <c r="BJ737"/>
  <c r="BI737"/>
  <c r="BK737" s="1"/>
  <c r="BJ740"/>
  <c r="BI740"/>
  <c r="BK740" s="1"/>
  <c r="BJ806"/>
  <c r="BI806"/>
  <c r="BK806" s="1"/>
  <c r="BJ821"/>
  <c r="BI821"/>
  <c r="BK821" s="1"/>
  <c r="BJ822"/>
  <c r="BI822"/>
  <c r="BK822" s="1"/>
  <c r="BJ832"/>
  <c r="BL832" s="1"/>
  <c r="BM832" s="1"/>
  <c r="BI832"/>
  <c r="BK832" s="1"/>
  <c r="BJ978"/>
  <c r="BI978"/>
  <c r="BK978" s="1"/>
  <c r="BL978" s="1"/>
  <c r="BM978" s="1"/>
  <c r="BJ1018"/>
  <c r="BI1018"/>
  <c r="BK1018" s="1"/>
  <c r="BJ1019"/>
  <c r="BI1019"/>
  <c r="BK1019"/>
  <c r="BL1019" s="1"/>
  <c r="BM1019" s="1"/>
  <c r="BJ1020"/>
  <c r="BI1020"/>
  <c r="BK1020" s="1"/>
  <c r="BJ1021"/>
  <c r="BI1021"/>
  <c r="BK1021" s="1"/>
  <c r="BL1021" s="1"/>
  <c r="BM1021" s="1"/>
  <c r="BJ1022"/>
  <c r="BI1022"/>
  <c r="BK1022" s="1"/>
  <c r="BJ1110"/>
  <c r="BI1110"/>
  <c r="BK1110" s="1"/>
  <c r="BL1110" s="1"/>
  <c r="BM1110" s="1"/>
  <c r="BJ1161"/>
  <c r="BI1161"/>
  <c r="BK1161" s="1"/>
  <c r="BJ1212"/>
  <c r="BI1212"/>
  <c r="BK1212" s="1"/>
  <c r="BL1212" s="1"/>
  <c r="BM1212" s="1"/>
  <c r="BJ1281"/>
  <c r="BI1281"/>
  <c r="BK1281" s="1"/>
  <c r="BJ1282"/>
  <c r="BI1282"/>
  <c r="BK1282"/>
  <c r="BJ1283"/>
  <c r="BI1283"/>
  <c r="BK1283" s="1"/>
  <c r="BJ1284"/>
  <c r="BI1284"/>
  <c r="BK1284"/>
  <c r="BL1284" s="1"/>
  <c r="BM1284" s="1"/>
  <c r="BJ1285"/>
  <c r="BI1285"/>
  <c r="BK1285" s="1"/>
  <c r="BJ1286"/>
  <c r="BI1286"/>
  <c r="BK1286" s="1"/>
  <c r="BJ1564"/>
  <c r="BL1564" s="1"/>
  <c r="BM1564" s="1"/>
  <c r="BI1564"/>
  <c r="BK1564" s="1"/>
  <c r="BJ9"/>
  <c r="BI9"/>
  <c r="BK9" s="1"/>
  <c r="BJ11"/>
  <c r="BI11"/>
  <c r="BK11" s="1"/>
  <c r="BJ12"/>
  <c r="BI12"/>
  <c r="BK12" s="1"/>
  <c r="BL12"/>
  <c r="BM12" s="1"/>
  <c r="BJ13"/>
  <c r="BI13"/>
  <c r="BK13" s="1"/>
  <c r="BJ14"/>
  <c r="BI14"/>
  <c r="BK14" s="1"/>
  <c r="BJ21"/>
  <c r="BI21"/>
  <c r="BK21" s="1"/>
  <c r="BJ22"/>
  <c r="BI22"/>
  <c r="BK22" s="1"/>
  <c r="BJ23"/>
  <c r="BI23"/>
  <c r="BK23" s="1"/>
  <c r="BL23" s="1"/>
  <c r="BM23" s="1"/>
  <c r="BJ24"/>
  <c r="BI24"/>
  <c r="BK24" s="1"/>
  <c r="BJ25"/>
  <c r="BI25"/>
  <c r="BK25" s="1"/>
  <c r="BJ26"/>
  <c r="BI26"/>
  <c r="BK26" s="1"/>
  <c r="BJ27"/>
  <c r="BI27"/>
  <c r="BK27" s="1"/>
  <c r="BL27" s="1"/>
  <c r="BM27" s="1"/>
  <c r="BJ28"/>
  <c r="BI28"/>
  <c r="BK28" s="1"/>
  <c r="BJ29"/>
  <c r="BI29"/>
  <c r="BK29" s="1"/>
  <c r="BJ30"/>
  <c r="BI30"/>
  <c r="BK30" s="1"/>
  <c r="BJ31"/>
  <c r="BI31"/>
  <c r="BK31" s="1"/>
  <c r="BJ32"/>
  <c r="BI32"/>
  <c r="BK32" s="1"/>
  <c r="BJ34"/>
  <c r="BI34"/>
  <c r="BK34"/>
  <c r="BL34" s="1"/>
  <c r="BM34" s="1"/>
  <c r="BJ57"/>
  <c r="BI57"/>
  <c r="BK57" s="1"/>
  <c r="BJ58"/>
  <c r="BI58"/>
  <c r="BK58" s="1"/>
  <c r="BJ59"/>
  <c r="BI59"/>
  <c r="BK59" s="1"/>
  <c r="BJ60"/>
  <c r="BI60"/>
  <c r="BK60" s="1"/>
  <c r="BJ61"/>
  <c r="BI61"/>
  <c r="BK61" s="1"/>
  <c r="BJ62"/>
  <c r="BI62"/>
  <c r="BK62" s="1"/>
  <c r="BJ63"/>
  <c r="BI63"/>
  <c r="BK63" s="1"/>
  <c r="BJ64"/>
  <c r="BI64"/>
  <c r="BK64"/>
  <c r="BL64" s="1"/>
  <c r="BM64" s="1"/>
  <c r="BJ65"/>
  <c r="BI65"/>
  <c r="BK65" s="1"/>
  <c r="BJ66"/>
  <c r="BI66"/>
  <c r="BK66" s="1"/>
  <c r="BJ67"/>
  <c r="BI67"/>
  <c r="BK67" s="1"/>
  <c r="BL67"/>
  <c r="BM67" s="1"/>
  <c r="BJ68"/>
  <c r="BI68"/>
  <c r="BK68"/>
  <c r="BJ69"/>
  <c r="BI69"/>
  <c r="BK69" s="1"/>
  <c r="BJ70"/>
  <c r="BI70"/>
  <c r="BK70" s="1"/>
  <c r="BJ71"/>
  <c r="BI71"/>
  <c r="BK71" s="1"/>
  <c r="BJ72"/>
  <c r="BI72"/>
  <c r="BK72" s="1"/>
  <c r="BJ73"/>
  <c r="BI73"/>
  <c r="BK73" s="1"/>
  <c r="BJ74"/>
  <c r="BI74"/>
  <c r="BK74" s="1"/>
  <c r="BJ87"/>
  <c r="BI87"/>
  <c r="BK87" s="1"/>
  <c r="BL87" s="1"/>
  <c r="BM87" s="1"/>
  <c r="BJ88"/>
  <c r="BL88" s="1"/>
  <c r="BM88" s="1"/>
  <c r="BI88"/>
  <c r="BK88" s="1"/>
  <c r="BJ89"/>
  <c r="BI89"/>
  <c r="BK89" s="1"/>
  <c r="BJ90"/>
  <c r="BI90"/>
  <c r="BK90" s="1"/>
  <c r="BJ91"/>
  <c r="BI91"/>
  <c r="BK91"/>
  <c r="BL91" s="1"/>
  <c r="BM91" s="1"/>
  <c r="BJ92"/>
  <c r="BI92"/>
  <c r="BK92" s="1"/>
  <c r="BL92"/>
  <c r="BM92" s="1"/>
  <c r="BJ105"/>
  <c r="BL105" s="1"/>
  <c r="BM105" s="1"/>
  <c r="BI105"/>
  <c r="BK105" s="1"/>
  <c r="BJ106"/>
  <c r="BI106"/>
  <c r="BK106" s="1"/>
  <c r="BJ107"/>
  <c r="BL107" s="1"/>
  <c r="BM107" s="1"/>
  <c r="BI107"/>
  <c r="BK107" s="1"/>
  <c r="BJ108"/>
  <c r="BI108"/>
  <c r="BK108" s="1"/>
  <c r="BJ109"/>
  <c r="BI109"/>
  <c r="BK109" s="1"/>
  <c r="BJ110"/>
  <c r="BL110" s="1"/>
  <c r="BM110" s="1"/>
  <c r="BI110"/>
  <c r="BK110" s="1"/>
  <c r="BJ135"/>
  <c r="BI135"/>
  <c r="BK135" s="1"/>
  <c r="BL135" s="1"/>
  <c r="BM135" s="1"/>
  <c r="BJ136"/>
  <c r="BI136"/>
  <c r="BK136" s="1"/>
  <c r="BJ137"/>
  <c r="BI137"/>
  <c r="BK137" s="1"/>
  <c r="BJ138"/>
  <c r="BI138"/>
  <c r="BK138" s="1"/>
  <c r="BJ139"/>
  <c r="BI139"/>
  <c r="BK139" s="1"/>
  <c r="BJ140"/>
  <c r="BI140"/>
  <c r="BK140"/>
  <c r="BL140"/>
  <c r="BM140" s="1"/>
  <c r="BJ166"/>
  <c r="BI166"/>
  <c r="BK166" s="1"/>
  <c r="BJ167"/>
  <c r="BI167"/>
  <c r="BK167" s="1"/>
  <c r="BJ168"/>
  <c r="BI168"/>
  <c r="BK168" s="1"/>
  <c r="BJ169"/>
  <c r="BI169"/>
  <c r="BK169" s="1"/>
  <c r="BL169" s="1"/>
  <c r="BM169" s="1"/>
  <c r="BJ170"/>
  <c r="BL170" s="1"/>
  <c r="BM170" s="1"/>
  <c r="BI170"/>
  <c r="BK170" s="1"/>
  <c r="BJ171"/>
  <c r="BI171"/>
  <c r="BK171" s="1"/>
  <c r="BJ172"/>
  <c r="BI172"/>
  <c r="BK172"/>
  <c r="BJ173"/>
  <c r="BL173" s="1"/>
  <c r="BM173" s="1"/>
  <c r="BI173"/>
  <c r="BK173" s="1"/>
  <c r="BJ174"/>
  <c r="BI174"/>
  <c r="BK174" s="1"/>
  <c r="BJ175"/>
  <c r="BI175"/>
  <c r="BK175" s="1"/>
  <c r="BJ176"/>
  <c r="BI176"/>
  <c r="BK176" s="1"/>
  <c r="BJ177"/>
  <c r="BI177"/>
  <c r="BK177" s="1"/>
  <c r="BJ178"/>
  <c r="BI178"/>
  <c r="BK178" s="1"/>
  <c r="BJ179"/>
  <c r="BI179"/>
  <c r="BK179" s="1"/>
  <c r="BJ180"/>
  <c r="BI180"/>
  <c r="BK180" s="1"/>
  <c r="BJ181"/>
  <c r="BI181"/>
  <c r="BK181" s="1"/>
  <c r="BJ182"/>
  <c r="BI182"/>
  <c r="BK182" s="1"/>
  <c r="BJ196"/>
  <c r="BI196"/>
  <c r="BK196" s="1"/>
  <c r="BJ197"/>
  <c r="BI197"/>
  <c r="BK197" s="1"/>
  <c r="BJ198"/>
  <c r="BI198"/>
  <c r="BK198" s="1"/>
  <c r="BJ199"/>
  <c r="BI199"/>
  <c r="BK199" s="1"/>
  <c r="BJ200"/>
  <c r="BI200"/>
  <c r="BK200" s="1"/>
  <c r="BJ201"/>
  <c r="BI201"/>
  <c r="BK201" s="1"/>
  <c r="BJ202"/>
  <c r="BI202"/>
  <c r="BK202" s="1"/>
  <c r="BJ204"/>
  <c r="BI204"/>
  <c r="BK204" s="1"/>
  <c r="BJ205"/>
  <c r="BI205"/>
  <c r="BK205" s="1"/>
  <c r="BJ206"/>
  <c r="BI206"/>
  <c r="BK206" s="1"/>
  <c r="BJ231"/>
  <c r="BI231"/>
  <c r="BK231" s="1"/>
  <c r="BJ232"/>
  <c r="BI232"/>
  <c r="BK232" s="1"/>
  <c r="BJ233"/>
  <c r="BL233" s="1"/>
  <c r="BM233" s="1"/>
  <c r="BI233"/>
  <c r="BK233" s="1"/>
  <c r="BJ234"/>
  <c r="BI234"/>
  <c r="BK234" s="1"/>
  <c r="BL234"/>
  <c r="BM234" s="1"/>
  <c r="BJ235"/>
  <c r="BI235"/>
  <c r="BK235" s="1"/>
  <c r="BJ236"/>
  <c r="BI236"/>
  <c r="BK236" s="1"/>
  <c r="BL236" s="1"/>
  <c r="BM236" s="1"/>
  <c r="BJ243"/>
  <c r="BI243"/>
  <c r="BK243" s="1"/>
  <c r="BJ244"/>
  <c r="BI244"/>
  <c r="BK244" s="1"/>
  <c r="BL244" s="1"/>
  <c r="BM244" s="1"/>
  <c r="BJ245"/>
  <c r="BI245"/>
  <c r="BK245" s="1"/>
  <c r="BJ246"/>
  <c r="BI246"/>
  <c r="BK246" s="1"/>
  <c r="BJ247"/>
  <c r="BI247"/>
  <c r="BK247" s="1"/>
  <c r="BJ248"/>
  <c r="BL248" s="1"/>
  <c r="BM248" s="1"/>
  <c r="BI248"/>
  <c r="BK248" s="1"/>
  <c r="BJ249"/>
  <c r="BI249"/>
  <c r="BK249" s="1"/>
  <c r="BJ250"/>
  <c r="BL250" s="1"/>
  <c r="BM250" s="1"/>
  <c r="BI250"/>
  <c r="BK250" s="1"/>
  <c r="BJ251"/>
  <c r="BI251"/>
  <c r="BK251" s="1"/>
  <c r="BJ252"/>
  <c r="BI252"/>
  <c r="BK252"/>
  <c r="BL252" s="1"/>
  <c r="BM252" s="1"/>
  <c r="BJ253"/>
  <c r="BI253"/>
  <c r="BK253"/>
  <c r="BJ254"/>
  <c r="BI254"/>
  <c r="BK254" s="1"/>
  <c r="BJ255"/>
  <c r="BI255"/>
  <c r="BK255" s="1"/>
  <c r="BJ256"/>
  <c r="BL256" s="1"/>
  <c r="BM256" s="1"/>
  <c r="BI256"/>
  <c r="BK256" s="1"/>
  <c r="BJ257"/>
  <c r="BI257"/>
  <c r="BK257" s="1"/>
  <c r="BJ258"/>
  <c r="BL258" s="1"/>
  <c r="BM258" s="1"/>
  <c r="BI258"/>
  <c r="BK258" s="1"/>
  <c r="BJ259"/>
  <c r="BI259"/>
  <c r="BK259" s="1"/>
  <c r="BJ260"/>
  <c r="BL260" s="1"/>
  <c r="BM260" s="1"/>
  <c r="BI260"/>
  <c r="BK260" s="1"/>
  <c r="BJ291"/>
  <c r="BI291"/>
  <c r="BK291" s="1"/>
  <c r="BJ292"/>
  <c r="BI292"/>
  <c r="BK292" s="1"/>
  <c r="BJ293"/>
  <c r="BI293"/>
  <c r="BK293" s="1"/>
  <c r="BJ294"/>
  <c r="BI294"/>
  <c r="BK294" s="1"/>
  <c r="BJ295"/>
  <c r="BI295"/>
  <c r="BK295" s="1"/>
  <c r="BJ296"/>
  <c r="BI296"/>
  <c r="BK296" s="1"/>
  <c r="BJ315"/>
  <c r="BL315" s="1"/>
  <c r="BM315" s="1"/>
  <c r="BI315"/>
  <c r="BK315"/>
  <c r="BJ316"/>
  <c r="BI316"/>
  <c r="BK316" s="1"/>
  <c r="BJ317"/>
  <c r="BL317" s="1"/>
  <c r="BI317"/>
  <c r="BK317"/>
  <c r="BM317"/>
  <c r="BJ318"/>
  <c r="BI318"/>
  <c r="BK318" s="1"/>
  <c r="BJ319"/>
  <c r="BI319"/>
  <c r="BK319" s="1"/>
  <c r="BL319" s="1"/>
  <c r="BM319" s="1"/>
  <c r="BJ320"/>
  <c r="BI320"/>
  <c r="BK320" s="1"/>
  <c r="BJ321"/>
  <c r="BI321"/>
  <c r="BK321" s="1"/>
  <c r="BJ322"/>
  <c r="BI322"/>
  <c r="BK322" s="1"/>
  <c r="BL322" s="1"/>
  <c r="BM322" s="1"/>
  <c r="BJ323"/>
  <c r="BI323"/>
  <c r="BK323"/>
  <c r="BJ324"/>
  <c r="BL324" s="1"/>
  <c r="BM324" s="1"/>
  <c r="BI324"/>
  <c r="BK324" s="1"/>
  <c r="BJ325"/>
  <c r="BI325"/>
  <c r="BK325" s="1"/>
  <c r="BJ326"/>
  <c r="BI326"/>
  <c r="BK326" s="1"/>
  <c r="BJ333"/>
  <c r="BI333"/>
  <c r="BK333"/>
  <c r="BJ334"/>
  <c r="BI334"/>
  <c r="BK334" s="1"/>
  <c r="BJ335"/>
  <c r="BI335"/>
  <c r="BK335" s="1"/>
  <c r="BJ336"/>
  <c r="BI336"/>
  <c r="BK336" s="1"/>
  <c r="BJ337"/>
  <c r="BI337"/>
  <c r="BK337" s="1"/>
  <c r="BJ338"/>
  <c r="BI338"/>
  <c r="BK338"/>
  <c r="BL338" s="1"/>
  <c r="BM338" s="1"/>
  <c r="BJ345"/>
  <c r="BL345" s="1"/>
  <c r="BM345" s="1"/>
  <c r="BI345"/>
  <c r="BK345" s="1"/>
  <c r="BJ346"/>
  <c r="BI346"/>
  <c r="BK346" s="1"/>
  <c r="BL346" s="1"/>
  <c r="BM346" s="1"/>
  <c r="BJ347"/>
  <c r="BL347" s="1"/>
  <c r="BM347" s="1"/>
  <c r="BI347"/>
  <c r="BK347" s="1"/>
  <c r="BJ348"/>
  <c r="BI348"/>
  <c r="BK348" s="1"/>
  <c r="BJ349"/>
  <c r="BI349"/>
  <c r="BK349" s="1"/>
  <c r="BJ350"/>
  <c r="BI350"/>
  <c r="BK350" s="1"/>
  <c r="BL350" s="1"/>
  <c r="BM350" s="1"/>
  <c r="BJ354"/>
  <c r="BI354"/>
  <c r="BK354" s="1"/>
  <c r="BJ369"/>
  <c r="BI369"/>
  <c r="BK369"/>
  <c r="BJ370"/>
  <c r="BI370"/>
  <c r="BK370" s="1"/>
  <c r="BL370" s="1"/>
  <c r="BM370" s="1"/>
  <c r="BJ371"/>
  <c r="BI371"/>
  <c r="BK371" s="1"/>
  <c r="BJ372"/>
  <c r="BI372"/>
  <c r="BK372" s="1"/>
  <c r="BJ373"/>
  <c r="BI373"/>
  <c r="BK373" s="1"/>
  <c r="BJ374"/>
  <c r="BI374"/>
  <c r="BK374" s="1"/>
  <c r="BJ375"/>
  <c r="BI375"/>
  <c r="BK375" s="1"/>
  <c r="BJ376"/>
  <c r="BI376"/>
  <c r="BK376" s="1"/>
  <c r="BJ377"/>
  <c r="BI377"/>
  <c r="BK377" s="1"/>
  <c r="BJ378"/>
  <c r="BI378"/>
  <c r="BK378" s="1"/>
  <c r="BJ379"/>
  <c r="BI379"/>
  <c r="BK379" s="1"/>
  <c r="BJ380"/>
  <c r="BI380"/>
  <c r="BK380" s="1"/>
  <c r="BJ381"/>
  <c r="BI381"/>
  <c r="BK381" s="1"/>
  <c r="BJ382"/>
  <c r="BI382"/>
  <c r="BK382" s="1"/>
  <c r="BJ383"/>
  <c r="BI383"/>
  <c r="BK383" s="1"/>
  <c r="BJ384"/>
  <c r="BI384"/>
  <c r="BK384" s="1"/>
  <c r="BL384" s="1"/>
  <c r="BM384" s="1"/>
  <c r="BJ385"/>
  <c r="BI385"/>
  <c r="BK385" s="1"/>
  <c r="BL385" s="1"/>
  <c r="BM385" s="1"/>
  <c r="BJ386"/>
  <c r="BI386"/>
  <c r="BK386" s="1"/>
  <c r="BJ412"/>
  <c r="BI412"/>
  <c r="BK412" s="1"/>
  <c r="BJ413"/>
  <c r="BI413"/>
  <c r="BK413" s="1"/>
  <c r="BJ414"/>
  <c r="BI414"/>
  <c r="BK414"/>
  <c r="BJ415"/>
  <c r="BI415"/>
  <c r="BK415"/>
  <c r="BJ416"/>
  <c r="BI416"/>
  <c r="BK416" s="1"/>
  <c r="BL416" s="1"/>
  <c r="BM416" s="1"/>
  <c r="BJ423"/>
  <c r="BI423"/>
  <c r="BK423" s="1"/>
  <c r="BJ424"/>
  <c r="BL424" s="1"/>
  <c r="BM424" s="1"/>
  <c r="BI424"/>
  <c r="BK424" s="1"/>
  <c r="BJ426"/>
  <c r="BI426"/>
  <c r="BK426" s="1"/>
  <c r="BJ427"/>
  <c r="BI427"/>
  <c r="BK427" s="1"/>
  <c r="BJ428"/>
  <c r="BI428"/>
  <c r="BK428" s="1"/>
  <c r="BJ430"/>
  <c r="BI430"/>
  <c r="BK430"/>
  <c r="BL430"/>
  <c r="BM430" s="1"/>
  <c r="BJ431"/>
  <c r="BI431"/>
  <c r="BK431" s="1"/>
  <c r="BJ432"/>
  <c r="BI432"/>
  <c r="BK432" s="1"/>
  <c r="BJ433"/>
  <c r="BI433"/>
  <c r="BK433" s="1"/>
  <c r="BJ434"/>
  <c r="BI434"/>
  <c r="BK434" s="1"/>
  <c r="BL434" s="1"/>
  <c r="BM434" s="1"/>
  <c r="BJ466"/>
  <c r="BI466"/>
  <c r="BK466"/>
  <c r="BJ467"/>
  <c r="BI467"/>
  <c r="BK467" s="1"/>
  <c r="BJ468"/>
  <c r="BI468"/>
  <c r="BK468" s="1"/>
  <c r="BJ469"/>
  <c r="BI469"/>
  <c r="BK469" s="1"/>
  <c r="BJ477"/>
  <c r="BI477"/>
  <c r="BK477" s="1"/>
  <c r="BJ478"/>
  <c r="BI478"/>
  <c r="BK478" s="1"/>
  <c r="BJ479"/>
  <c r="BI479"/>
  <c r="BK479" s="1"/>
  <c r="BJ480"/>
  <c r="BL480" s="1"/>
  <c r="BM480" s="1"/>
  <c r="BI480"/>
  <c r="BK480" s="1"/>
  <c r="BJ481"/>
  <c r="BI481"/>
  <c r="BK481" s="1"/>
  <c r="BJ482"/>
  <c r="BI482"/>
  <c r="BK482" s="1"/>
  <c r="BJ537"/>
  <c r="BI537"/>
  <c r="BK537" s="1"/>
  <c r="BJ538"/>
  <c r="BI538"/>
  <c r="BK538" s="1"/>
  <c r="BJ539"/>
  <c r="BI539"/>
  <c r="BK539" s="1"/>
  <c r="BJ540"/>
  <c r="BI540"/>
  <c r="BK540" s="1"/>
  <c r="BJ541"/>
  <c r="BI541"/>
  <c r="BK541" s="1"/>
  <c r="BJ542"/>
  <c r="BI542"/>
  <c r="BK542" s="1"/>
  <c r="BJ561"/>
  <c r="BI561"/>
  <c r="BK561" s="1"/>
  <c r="BJ562"/>
  <c r="BI562"/>
  <c r="BK562" s="1"/>
  <c r="BJ563"/>
  <c r="BI563"/>
  <c r="BK563"/>
  <c r="BL563" s="1"/>
  <c r="BM563" s="1"/>
  <c r="BJ564"/>
  <c r="BI564"/>
  <c r="BK564" s="1"/>
  <c r="BJ565"/>
  <c r="BI565"/>
  <c r="BK565" s="1"/>
  <c r="BJ566"/>
  <c r="BI566"/>
  <c r="BK566" s="1"/>
  <c r="BJ571"/>
  <c r="BI571"/>
  <c r="BK571" s="1"/>
  <c r="BJ573"/>
  <c r="BI573"/>
  <c r="BK573"/>
  <c r="BJ574"/>
  <c r="BI574"/>
  <c r="BK574" s="1"/>
  <c r="BJ575"/>
  <c r="BI575"/>
  <c r="BK575" s="1"/>
  <c r="BJ576"/>
  <c r="BI576"/>
  <c r="BK576" s="1"/>
  <c r="BJ577"/>
  <c r="BI577"/>
  <c r="BK577"/>
  <c r="BL577" s="1"/>
  <c r="BM577" s="1"/>
  <c r="BJ578"/>
  <c r="BL578" s="1"/>
  <c r="BM578" s="1"/>
  <c r="BI578"/>
  <c r="BK578" s="1"/>
  <c r="BJ579"/>
  <c r="BI579"/>
  <c r="BK579" s="1"/>
  <c r="BJ580"/>
  <c r="BI580"/>
  <c r="BK580" s="1"/>
  <c r="BJ581"/>
  <c r="BI581"/>
  <c r="BK581" s="1"/>
  <c r="BL581" s="1"/>
  <c r="BM581" s="1"/>
  <c r="BJ582"/>
  <c r="BI582"/>
  <c r="BK582" s="1"/>
  <c r="BJ583"/>
  <c r="BI583"/>
  <c r="BK583" s="1"/>
  <c r="BJ584"/>
  <c r="BI584"/>
  <c r="BK584" s="1"/>
  <c r="BJ585"/>
  <c r="BI585"/>
  <c r="BK585" s="1"/>
  <c r="BL585" s="1"/>
  <c r="BM585" s="1"/>
  <c r="BJ586"/>
  <c r="BI586"/>
  <c r="BK586" s="1"/>
  <c r="BJ587"/>
  <c r="BI587"/>
  <c r="BK587" s="1"/>
  <c r="BJ588"/>
  <c r="BI588"/>
  <c r="BK588" s="1"/>
  <c r="BJ589"/>
  <c r="BI589"/>
  <c r="BK589" s="1"/>
  <c r="BL589" s="1"/>
  <c r="BM589" s="1"/>
  <c r="BJ590"/>
  <c r="BI590"/>
  <c r="BK590" s="1"/>
  <c r="BJ597"/>
  <c r="BI597"/>
  <c r="BK597" s="1"/>
  <c r="BL597" s="1"/>
  <c r="BM597" s="1"/>
  <c r="BJ598"/>
  <c r="BI598"/>
  <c r="BK598"/>
  <c r="BJ599"/>
  <c r="BL599" s="1"/>
  <c r="BM599" s="1"/>
  <c r="BI599"/>
  <c r="BK599" s="1"/>
  <c r="BJ600"/>
  <c r="BI600"/>
  <c r="BK600" s="1"/>
  <c r="BJ601"/>
  <c r="BI601"/>
  <c r="BK601"/>
  <c r="BL601" s="1"/>
  <c r="BM601" s="1"/>
  <c r="BJ602"/>
  <c r="BI602"/>
  <c r="BK602" s="1"/>
  <c r="BL602" s="1"/>
  <c r="BM602" s="1"/>
  <c r="BJ603"/>
  <c r="BI603"/>
  <c r="BK603" s="1"/>
  <c r="BJ608"/>
  <c r="BI608"/>
  <c r="BK608"/>
  <c r="BJ609"/>
  <c r="BI609"/>
  <c r="BK609"/>
  <c r="BJ610"/>
  <c r="BI610"/>
  <c r="BK610" s="1"/>
  <c r="BJ611"/>
  <c r="BI611"/>
  <c r="BK611" s="1"/>
  <c r="BJ612"/>
  <c r="BI612"/>
  <c r="BK612" s="1"/>
  <c r="BJ613"/>
  <c r="BI613"/>
  <c r="BK613" s="1"/>
  <c r="BL613" s="1"/>
  <c r="BM613" s="1"/>
  <c r="BJ614"/>
  <c r="BL614" s="1"/>
  <c r="BM614" s="1"/>
  <c r="BI614"/>
  <c r="BK614" s="1"/>
  <c r="BJ622"/>
  <c r="BI622"/>
  <c r="BK622" s="1"/>
  <c r="BJ623"/>
  <c r="BI623"/>
  <c r="BK623"/>
  <c r="BL623" s="1"/>
  <c r="BM623" s="1"/>
  <c r="BJ624"/>
  <c r="BI624"/>
  <c r="BK624" s="1"/>
  <c r="BJ625"/>
  <c r="BI625"/>
  <c r="BK625" s="1"/>
  <c r="BJ626"/>
  <c r="BI626"/>
  <c r="BK626"/>
  <c r="BJ627"/>
  <c r="BI627"/>
  <c r="BK627" s="1"/>
  <c r="BJ628"/>
  <c r="BI628"/>
  <c r="BK628" s="1"/>
  <c r="BJ629"/>
  <c r="BI629"/>
  <c r="BK629" s="1"/>
  <c r="BJ630"/>
  <c r="BI630"/>
  <c r="BK630"/>
  <c r="BL630" s="1"/>
  <c r="BM630" s="1"/>
  <c r="BJ631"/>
  <c r="BI631"/>
  <c r="BK631"/>
  <c r="BJ632"/>
  <c r="BL632" s="1"/>
  <c r="BM632" s="1"/>
  <c r="BI632"/>
  <c r="BK632" s="1"/>
  <c r="BJ633"/>
  <c r="BI633"/>
  <c r="BK633" s="1"/>
  <c r="BJ634"/>
  <c r="BI634"/>
  <c r="BK634"/>
  <c r="BL634" s="1"/>
  <c r="BM634" s="1"/>
  <c r="BJ635"/>
  <c r="BI635"/>
  <c r="BK635"/>
  <c r="BJ636"/>
  <c r="BI636"/>
  <c r="BK636" s="1"/>
  <c r="BJ637"/>
  <c r="BI637"/>
  <c r="BK637" s="1"/>
  <c r="BJ638"/>
  <c r="BI638"/>
  <c r="BK638" s="1"/>
  <c r="BJ645"/>
  <c r="BI645"/>
  <c r="BK645" s="1"/>
  <c r="BJ646"/>
  <c r="BI646"/>
  <c r="BK646"/>
  <c r="BJ647"/>
  <c r="BI647"/>
  <c r="BK647" s="1"/>
  <c r="BJ648"/>
  <c r="BI648"/>
  <c r="BK648" s="1"/>
  <c r="BJ649"/>
  <c r="BI649"/>
  <c r="BK649" s="1"/>
  <c r="BJ650"/>
  <c r="BI650"/>
  <c r="BK650" s="1"/>
  <c r="BL650" s="1"/>
  <c r="BM650" s="1"/>
  <c r="BJ657"/>
  <c r="BI657"/>
  <c r="BK657" s="1"/>
  <c r="BJ658"/>
  <c r="BI658"/>
  <c r="BK658" s="1"/>
  <c r="BL658" s="1"/>
  <c r="BM658" s="1"/>
  <c r="BJ659"/>
  <c r="BI659"/>
  <c r="BK659" s="1"/>
  <c r="BL659" s="1"/>
  <c r="BM659" s="1"/>
  <c r="BJ661"/>
  <c r="BI661"/>
  <c r="BK661" s="1"/>
  <c r="BJ662"/>
  <c r="BI662"/>
  <c r="BK662" s="1"/>
  <c r="BJ675"/>
  <c r="BI675"/>
  <c r="BK675" s="1"/>
  <c r="BJ676"/>
  <c r="BI676"/>
  <c r="BK676" s="1"/>
  <c r="BL676" s="1"/>
  <c r="BM676" s="1"/>
  <c r="BJ677"/>
  <c r="BI677"/>
  <c r="BK677" s="1"/>
  <c r="BJ678"/>
  <c r="BI678"/>
  <c r="BK678" s="1"/>
  <c r="BJ679"/>
  <c r="BI679"/>
  <c r="BK679" s="1"/>
  <c r="BJ680"/>
  <c r="BL680" s="1"/>
  <c r="BM680" s="1"/>
  <c r="BI680"/>
  <c r="BK680"/>
  <c r="BJ693"/>
  <c r="BL693" s="1"/>
  <c r="BM693" s="1"/>
  <c r="BI693"/>
  <c r="BK693" s="1"/>
  <c r="BJ694"/>
  <c r="BI694"/>
  <c r="BK694" s="1"/>
  <c r="BJ695"/>
  <c r="BI695"/>
  <c r="BK695"/>
  <c r="BJ696"/>
  <c r="BI696"/>
  <c r="BK696" s="1"/>
  <c r="BJ697"/>
  <c r="BI697"/>
  <c r="BK697" s="1"/>
  <c r="BJ699"/>
  <c r="BI699"/>
  <c r="BK699"/>
  <c r="BJ700"/>
  <c r="BI700"/>
  <c r="BK700"/>
  <c r="BJ701"/>
  <c r="BI701"/>
  <c r="BK701" s="1"/>
  <c r="BJ702"/>
  <c r="BI702"/>
  <c r="BK702" s="1"/>
  <c r="BJ703"/>
  <c r="BI703"/>
  <c r="BK703" s="1"/>
  <c r="BJ704"/>
  <c r="BI704"/>
  <c r="BK704"/>
  <c r="BL704" s="1"/>
  <c r="BM704" s="1"/>
  <c r="BJ705"/>
  <c r="BI705"/>
  <c r="BK705"/>
  <c r="BJ706"/>
  <c r="BI706"/>
  <c r="BK706" s="1"/>
  <c r="BJ707"/>
  <c r="BI707"/>
  <c r="BK707" s="1"/>
  <c r="BJ708"/>
  <c r="BL708" s="1"/>
  <c r="BM708" s="1"/>
  <c r="BI708"/>
  <c r="BK708" s="1"/>
  <c r="BJ709"/>
  <c r="BI709"/>
  <c r="BK709"/>
  <c r="BL709" s="1"/>
  <c r="BM709" s="1"/>
  <c r="BJ710"/>
  <c r="BI710"/>
  <c r="BK710" s="1"/>
  <c r="BJ723"/>
  <c r="BI723"/>
  <c r="BK723" s="1"/>
  <c r="BJ724"/>
  <c r="BI724"/>
  <c r="BK724" s="1"/>
  <c r="BL724" s="1"/>
  <c r="BM724" s="1"/>
  <c r="BJ725"/>
  <c r="BL725" s="1"/>
  <c r="BM725" s="1"/>
  <c r="BI725"/>
  <c r="BK725" s="1"/>
  <c r="BJ726"/>
  <c r="BI726"/>
  <c r="BK726" s="1"/>
  <c r="BJ727"/>
  <c r="BL727" s="1"/>
  <c r="BM727" s="1"/>
  <c r="BI727"/>
  <c r="BK727" s="1"/>
  <c r="BJ728"/>
  <c r="BI728"/>
  <c r="BK728" s="1"/>
  <c r="BL728" s="1"/>
  <c r="BM728" s="1"/>
  <c r="BJ741"/>
  <c r="BI741"/>
  <c r="BK741" s="1"/>
  <c r="BJ742"/>
  <c r="BI742"/>
  <c r="BK742" s="1"/>
  <c r="BL742" s="1"/>
  <c r="BM742" s="1"/>
  <c r="BJ743"/>
  <c r="BI743"/>
  <c r="BK743" s="1"/>
  <c r="BJ744"/>
  <c r="BI744"/>
  <c r="BK744" s="1"/>
  <c r="BJ745"/>
  <c r="BI745"/>
  <c r="BK745" s="1"/>
  <c r="BJ759"/>
  <c r="BI759"/>
  <c r="BK759" s="1"/>
  <c r="BJ760"/>
  <c r="BL760" s="1"/>
  <c r="BM760" s="1"/>
  <c r="BI760"/>
  <c r="BK760" s="1"/>
  <c r="BJ761"/>
  <c r="BI761"/>
  <c r="BK761" s="1"/>
  <c r="BJ762"/>
  <c r="BI762"/>
  <c r="BK762"/>
  <c r="BJ763"/>
  <c r="BI763"/>
  <c r="BK763" s="1"/>
  <c r="BJ764"/>
  <c r="BI764"/>
  <c r="BK764" s="1"/>
  <c r="BJ783"/>
  <c r="BI783"/>
  <c r="BK783" s="1"/>
  <c r="BJ784"/>
  <c r="BI784"/>
  <c r="BK784" s="1"/>
  <c r="BJ785"/>
  <c r="BI785"/>
  <c r="BK785" s="1"/>
  <c r="BJ786"/>
  <c r="BI786"/>
  <c r="BK786" s="1"/>
  <c r="BJ787"/>
  <c r="BI787"/>
  <c r="BK787" s="1"/>
  <c r="BJ788"/>
  <c r="BI788"/>
  <c r="BK788" s="1"/>
  <c r="BJ789"/>
  <c r="BI789"/>
  <c r="BK789" s="1"/>
  <c r="BJ790"/>
  <c r="BI790"/>
  <c r="BK790" s="1"/>
  <c r="BJ791"/>
  <c r="BL791" s="1"/>
  <c r="BM791" s="1"/>
  <c r="BI791"/>
  <c r="BK791" s="1"/>
  <c r="BJ792"/>
  <c r="BI792"/>
  <c r="BK792" s="1"/>
  <c r="BJ793"/>
  <c r="BI793"/>
  <c r="BK793" s="1"/>
  <c r="BJ794"/>
  <c r="BI794"/>
  <c r="BK794" s="1"/>
  <c r="BJ795"/>
  <c r="BI795"/>
  <c r="BK795" s="1"/>
  <c r="BJ796"/>
  <c r="BI796"/>
  <c r="BK796" s="1"/>
  <c r="BJ797"/>
  <c r="BI797"/>
  <c r="BK797" s="1"/>
  <c r="BJ798"/>
  <c r="BI798"/>
  <c r="BK798" s="1"/>
  <c r="BJ799"/>
  <c r="BL799" s="1"/>
  <c r="BM799" s="1"/>
  <c r="BI799"/>
  <c r="BK799" s="1"/>
  <c r="BJ800"/>
  <c r="BI800"/>
  <c r="BK800" s="1"/>
  <c r="BJ825"/>
  <c r="BL825" s="1"/>
  <c r="BM825" s="1"/>
  <c r="BI825"/>
  <c r="BK825" s="1"/>
  <c r="BJ826"/>
  <c r="BI826"/>
  <c r="BK826" s="1"/>
  <c r="BL826" s="1"/>
  <c r="BM826" s="1"/>
  <c r="BJ827"/>
  <c r="BL827" s="1"/>
  <c r="BM827" s="1"/>
  <c r="BI827"/>
  <c r="BK827" s="1"/>
  <c r="BJ828"/>
  <c r="BI828"/>
  <c r="BK828" s="1"/>
  <c r="BJ829"/>
  <c r="BI829"/>
  <c r="BK829" s="1"/>
  <c r="BJ830"/>
  <c r="BI830"/>
  <c r="BK830" s="1"/>
  <c r="BL830" s="1"/>
  <c r="BM830" s="1"/>
  <c r="BJ839"/>
  <c r="BI839"/>
  <c r="BK839" s="1"/>
  <c r="BJ841"/>
  <c r="BI841"/>
  <c r="BK841" s="1"/>
  <c r="BJ843"/>
  <c r="BL843" s="1"/>
  <c r="BM843" s="1"/>
  <c r="BI843"/>
  <c r="BK843" s="1"/>
  <c r="BJ844"/>
  <c r="BI844"/>
  <c r="BK844" s="1"/>
  <c r="BJ845"/>
  <c r="BI845"/>
  <c r="BK845" s="1"/>
  <c r="BJ846"/>
  <c r="BI846"/>
  <c r="BK846"/>
  <c r="BJ847"/>
  <c r="BI847"/>
  <c r="BK847" s="1"/>
  <c r="BJ848"/>
  <c r="BI848"/>
  <c r="BK848" s="1"/>
  <c r="BJ849"/>
  <c r="BI849"/>
  <c r="BK849" s="1"/>
  <c r="BJ850"/>
  <c r="BI850"/>
  <c r="BK850" s="1"/>
  <c r="BJ851"/>
  <c r="BL851" s="1"/>
  <c r="BM851" s="1"/>
  <c r="BI851"/>
  <c r="BK851" s="1"/>
  <c r="BJ852"/>
  <c r="BI852"/>
  <c r="BK852" s="1"/>
  <c r="BJ853"/>
  <c r="BI853"/>
  <c r="BK853" s="1"/>
  <c r="BJ854"/>
  <c r="BI854"/>
  <c r="BK854" s="1"/>
  <c r="BJ855"/>
  <c r="BI855"/>
  <c r="BK855" s="1"/>
  <c r="BJ856"/>
  <c r="BI856"/>
  <c r="BK856" s="1"/>
  <c r="BJ857"/>
  <c r="BI857"/>
  <c r="BK857" s="1"/>
  <c r="BJ858"/>
  <c r="BI858"/>
  <c r="BK858" s="1"/>
  <c r="BL858" s="1"/>
  <c r="BM858" s="1"/>
  <c r="BJ859"/>
  <c r="BI859"/>
  <c r="BK859" s="1"/>
  <c r="BJ860"/>
  <c r="BI860"/>
  <c r="BK860" s="1"/>
  <c r="BJ861"/>
  <c r="BI861"/>
  <c r="BK861" s="1"/>
  <c r="BJ862"/>
  <c r="BL862" s="1"/>
  <c r="BM862" s="1"/>
  <c r="BI862"/>
  <c r="BK862" s="1"/>
  <c r="BJ863"/>
  <c r="BI863"/>
  <c r="BK863" s="1"/>
  <c r="BJ864"/>
  <c r="BI864"/>
  <c r="BK864" s="1"/>
  <c r="BJ865"/>
  <c r="BI865"/>
  <c r="BK865"/>
  <c r="BL865" s="1"/>
  <c r="BM865" s="1"/>
  <c r="BJ866"/>
  <c r="BI866"/>
  <c r="BK866"/>
  <c r="BJ870"/>
  <c r="BI870"/>
  <c r="BK870" s="1"/>
  <c r="BJ871"/>
  <c r="BI871"/>
  <c r="BK871" s="1"/>
  <c r="BJ873"/>
  <c r="BI873"/>
  <c r="BK873" s="1"/>
  <c r="BJ874"/>
  <c r="BI874"/>
  <c r="BK874" s="1"/>
  <c r="BJ875"/>
  <c r="BI875"/>
  <c r="BK875" s="1"/>
  <c r="BJ876"/>
  <c r="BI876"/>
  <c r="BK876" s="1"/>
  <c r="BJ877"/>
  <c r="BI877"/>
  <c r="BK877" s="1"/>
  <c r="BJ878"/>
  <c r="BI878"/>
  <c r="BK878"/>
  <c r="BJ885"/>
  <c r="BI885"/>
  <c r="BK885" s="1"/>
  <c r="BJ886"/>
  <c r="BI886"/>
  <c r="BK886" s="1"/>
  <c r="BL886" s="1"/>
  <c r="BM886" s="1"/>
  <c r="BJ887"/>
  <c r="BI887"/>
  <c r="BK887" s="1"/>
  <c r="BJ888"/>
  <c r="BI888"/>
  <c r="BK888" s="1"/>
  <c r="BJ889"/>
  <c r="BI889"/>
  <c r="BK889" s="1"/>
  <c r="BL889" s="1"/>
  <c r="BM889" s="1"/>
  <c r="BJ890"/>
  <c r="BI890"/>
  <c r="BK890" s="1"/>
  <c r="BL890" s="1"/>
  <c r="BM890" s="1"/>
  <c r="BJ892"/>
  <c r="BI892"/>
  <c r="BK892" s="1"/>
  <c r="BJ893"/>
  <c r="BI893"/>
  <c r="BK893" s="1"/>
  <c r="BJ894"/>
  <c r="BI894"/>
  <c r="BK894" s="1"/>
  <c r="BL894" s="1"/>
  <c r="BM894" s="1"/>
  <c r="BJ895"/>
  <c r="BI895"/>
  <c r="BK895" s="1"/>
  <c r="BL895" s="1"/>
  <c r="BM895" s="1"/>
  <c r="BJ896"/>
  <c r="BI896"/>
  <c r="BK896" s="1"/>
  <c r="BL896" s="1"/>
  <c r="BM896" s="1"/>
  <c r="BJ897"/>
  <c r="BI897"/>
  <c r="BK897" s="1"/>
  <c r="BJ898"/>
  <c r="BI898"/>
  <c r="BK898" s="1"/>
  <c r="BJ899"/>
  <c r="BI899"/>
  <c r="BK899" s="1"/>
  <c r="BJ900"/>
  <c r="BI900"/>
  <c r="BK900" s="1"/>
  <c r="BJ901"/>
  <c r="BI901"/>
  <c r="BK901"/>
  <c r="BJ902"/>
  <c r="BI902"/>
  <c r="BK902" s="1"/>
  <c r="BL902" s="1"/>
  <c r="BM902" s="1"/>
  <c r="BJ909"/>
  <c r="BI909"/>
  <c r="BK909" s="1"/>
  <c r="BJ910"/>
  <c r="BL910" s="1"/>
  <c r="BM910" s="1"/>
  <c r="BI910"/>
  <c r="BK910" s="1"/>
  <c r="BJ911"/>
  <c r="BI911"/>
  <c r="BK911" s="1"/>
  <c r="BJ912"/>
  <c r="BL912" s="1"/>
  <c r="BM912" s="1"/>
  <c r="BI912"/>
  <c r="BK912" s="1"/>
  <c r="BJ913"/>
  <c r="BI913"/>
  <c r="BK913" s="1"/>
  <c r="BJ914"/>
  <c r="BI914"/>
  <c r="BK914" s="1"/>
  <c r="BJ915"/>
  <c r="BI915"/>
  <c r="BK915" s="1"/>
  <c r="BJ916"/>
  <c r="BI916"/>
  <c r="BK916" s="1"/>
  <c r="BJ917"/>
  <c r="BI917"/>
  <c r="BK917" s="1"/>
  <c r="BJ918"/>
  <c r="BL918" s="1"/>
  <c r="BM918" s="1"/>
  <c r="BI918"/>
  <c r="BK918" s="1"/>
  <c r="BJ919"/>
  <c r="BI919"/>
  <c r="BK919" s="1"/>
  <c r="BJ920"/>
  <c r="BI920"/>
  <c r="BK920" s="1"/>
  <c r="BJ921"/>
  <c r="BI921"/>
  <c r="BK921" s="1"/>
  <c r="BJ922"/>
  <c r="BI922"/>
  <c r="BK922" s="1"/>
  <c r="BL922" s="1"/>
  <c r="BM922" s="1"/>
  <c r="BJ923"/>
  <c r="BI923"/>
  <c r="BK923" s="1"/>
  <c r="BJ924"/>
  <c r="BI924"/>
  <c r="BK924" s="1"/>
  <c r="BJ925"/>
  <c r="BI925"/>
  <c r="BK925" s="1"/>
  <c r="BJ926"/>
  <c r="BI926"/>
  <c r="BK926" s="1"/>
  <c r="BJ927"/>
  <c r="BI927"/>
  <c r="BK927" s="1"/>
  <c r="BJ928"/>
  <c r="BI928"/>
  <c r="BK928" s="1"/>
  <c r="BJ929"/>
  <c r="BI929"/>
  <c r="BK929" s="1"/>
  <c r="BJ930"/>
  <c r="BI930"/>
  <c r="BK930" s="1"/>
  <c r="BL930" s="1"/>
  <c r="BM930" s="1"/>
  <c r="BJ931"/>
  <c r="BI931"/>
  <c r="BK931" s="1"/>
  <c r="BJ932"/>
  <c r="BI932"/>
  <c r="BK932" s="1"/>
  <c r="BJ939"/>
  <c r="BL939" s="1"/>
  <c r="BM939" s="1"/>
  <c r="BI939"/>
  <c r="BK939" s="1"/>
  <c r="BJ940"/>
  <c r="BI940"/>
  <c r="BK940" s="1"/>
  <c r="BJ941"/>
  <c r="BI941"/>
  <c r="BK941" s="1"/>
  <c r="BJ942"/>
  <c r="BI942"/>
  <c r="BK942"/>
  <c r="BL942" s="1"/>
  <c r="BM942" s="1"/>
  <c r="BJ943"/>
  <c r="BI943"/>
  <c r="BK943" s="1"/>
  <c r="BJ944"/>
  <c r="BI944"/>
  <c r="BK944" s="1"/>
  <c r="BJ963"/>
  <c r="BI963"/>
  <c r="BK963" s="1"/>
  <c r="BL963"/>
  <c r="BM963" s="1"/>
  <c r="BJ964"/>
  <c r="BI964"/>
  <c r="BK964" s="1"/>
  <c r="BJ965"/>
  <c r="BI965"/>
  <c r="BK965" s="1"/>
  <c r="BJ966"/>
  <c r="BI966"/>
  <c r="BK966" s="1"/>
  <c r="BJ967"/>
  <c r="BI967"/>
  <c r="BK967" s="1"/>
  <c r="BL967"/>
  <c r="BM967" s="1"/>
  <c r="BJ968"/>
  <c r="BI968"/>
  <c r="BK968" s="1"/>
  <c r="BJ981"/>
  <c r="BI981"/>
  <c r="BK981" s="1"/>
  <c r="BL981" s="1"/>
  <c r="BM981" s="1"/>
  <c r="BJ982"/>
  <c r="BI982"/>
  <c r="BK982" s="1"/>
  <c r="BL982" s="1"/>
  <c r="BM982" s="1"/>
  <c r="BJ983"/>
  <c r="BI983"/>
  <c r="BK983" s="1"/>
  <c r="BJ984"/>
  <c r="BI984"/>
  <c r="BK984" s="1"/>
  <c r="BJ985"/>
  <c r="BI985"/>
  <c r="BK985" s="1"/>
  <c r="BL985" s="1"/>
  <c r="BM985" s="1"/>
  <c r="BJ986"/>
  <c r="BI986"/>
  <c r="BK986" s="1"/>
  <c r="BJ993"/>
  <c r="BI993"/>
  <c r="BK993" s="1"/>
  <c r="BJ994"/>
  <c r="BI994"/>
  <c r="BK994" s="1"/>
  <c r="BJ995"/>
  <c r="BI995"/>
  <c r="BK995" s="1"/>
  <c r="BL995" s="1"/>
  <c r="BM995" s="1"/>
  <c r="BJ996"/>
  <c r="BI996"/>
  <c r="BK996" s="1"/>
  <c r="BL996" s="1"/>
  <c r="BM996" s="1"/>
  <c r="BJ997"/>
  <c r="BI997"/>
  <c r="BK997" s="1"/>
  <c r="BJ998"/>
  <c r="BI998"/>
  <c r="BK998" s="1"/>
  <c r="BJ1029"/>
  <c r="BI1029"/>
  <c r="BK1029" s="1"/>
  <c r="BL1029" s="1"/>
  <c r="BM1029" s="1"/>
  <c r="BJ1030"/>
  <c r="BI1030"/>
  <c r="BK1030" s="1"/>
  <c r="BJ1031"/>
  <c r="BI1031"/>
  <c r="BK1031" s="1"/>
  <c r="BJ1032"/>
  <c r="BI1032"/>
  <c r="BK1032" s="1"/>
  <c r="BJ1033"/>
  <c r="BI1033"/>
  <c r="BK1033" s="1"/>
  <c r="BL1033" s="1"/>
  <c r="BM1033" s="1"/>
  <c r="BJ1034"/>
  <c r="BI1034"/>
  <c r="BK1034" s="1"/>
  <c r="BL1034" s="1"/>
  <c r="BM1034" s="1"/>
  <c r="BJ1035"/>
  <c r="BI1035"/>
  <c r="BK1035" s="1"/>
  <c r="BJ1036"/>
  <c r="BI1036"/>
  <c r="BK1036" s="1"/>
  <c r="BJ1037"/>
  <c r="BI1037"/>
  <c r="BK1037" s="1"/>
  <c r="BJ1038"/>
  <c r="BI1038"/>
  <c r="BK1038" s="1"/>
  <c r="BJ1039"/>
  <c r="BI1039"/>
  <c r="BK1039" s="1"/>
  <c r="BJ1040"/>
  <c r="BI1040"/>
  <c r="BK1040" s="1"/>
  <c r="BJ1041"/>
  <c r="BI1041"/>
  <c r="BK1041" s="1"/>
  <c r="BL1041" s="1"/>
  <c r="BM1041" s="1"/>
  <c r="BJ1042"/>
  <c r="BI1042"/>
  <c r="BK1042" s="1"/>
  <c r="BL1042" s="1"/>
  <c r="BM1042" s="1"/>
  <c r="BJ1043"/>
  <c r="BI1043"/>
  <c r="BK1043" s="1"/>
  <c r="BJ1044"/>
  <c r="BI1044"/>
  <c r="BK1044" s="1"/>
  <c r="BJ1045"/>
  <c r="BI1045"/>
  <c r="BK1045" s="1"/>
  <c r="BL1045" s="1"/>
  <c r="BM1045" s="1"/>
  <c r="BJ1046"/>
  <c r="BI1046"/>
  <c r="BK1046" s="1"/>
  <c r="BJ1047"/>
  <c r="BI1047"/>
  <c r="BK1047" s="1"/>
  <c r="BJ1048"/>
  <c r="BI1048"/>
  <c r="BK1048" s="1"/>
  <c r="BJ1049"/>
  <c r="BI1049"/>
  <c r="BK1049" s="1"/>
  <c r="BL1049" s="1"/>
  <c r="BM1049" s="1"/>
  <c r="BJ1050"/>
  <c r="BI1050"/>
  <c r="BK1050" s="1"/>
  <c r="BL1050" s="1"/>
  <c r="BM1050" s="1"/>
  <c r="BJ1051"/>
  <c r="BI1051"/>
  <c r="BK1051" s="1"/>
  <c r="BJ1052"/>
  <c r="BI1052"/>
  <c r="BK1052" s="1"/>
  <c r="BJ1065"/>
  <c r="BI1065"/>
  <c r="BK1065" s="1"/>
  <c r="BJ1066"/>
  <c r="BI1066"/>
  <c r="BK1066" s="1"/>
  <c r="BJ1067"/>
  <c r="BI1067"/>
  <c r="BK1067" s="1"/>
  <c r="BL1067" s="1"/>
  <c r="BM1067" s="1"/>
  <c r="BJ1068"/>
  <c r="BI1068"/>
  <c r="BK1068"/>
  <c r="BL1068" s="1"/>
  <c r="BM1068" s="1"/>
  <c r="BJ1069"/>
  <c r="BI1069"/>
  <c r="BK1069" s="1"/>
  <c r="BJ1070"/>
  <c r="BI1070"/>
  <c r="BK1070" s="1"/>
  <c r="BJ1077"/>
  <c r="BI1077"/>
  <c r="BK1077" s="1"/>
  <c r="BL1077" s="1"/>
  <c r="BM1077" s="1"/>
  <c r="BJ1078"/>
  <c r="BI1078"/>
  <c r="BK1078" s="1"/>
  <c r="BJ1079"/>
  <c r="BI1079"/>
  <c r="BK1079" s="1"/>
  <c r="BJ1080"/>
  <c r="BI1080"/>
  <c r="BK1080" s="1"/>
  <c r="BJ1081"/>
  <c r="BI1081"/>
  <c r="BK1081" s="1"/>
  <c r="BL1081" s="1"/>
  <c r="BM1081" s="1"/>
  <c r="BJ1082"/>
  <c r="BI1082"/>
  <c r="BK1082" s="1"/>
  <c r="BJ1126"/>
  <c r="BI1126"/>
  <c r="BK1126" s="1"/>
  <c r="BJ1127"/>
  <c r="BI1127"/>
  <c r="BK1127" s="1"/>
  <c r="BL1127" s="1"/>
  <c r="BM1127" s="1"/>
  <c r="BJ1128"/>
  <c r="BI1128"/>
  <c r="BK1128" s="1"/>
  <c r="BJ1129"/>
  <c r="BI1129"/>
  <c r="BK1129" s="1"/>
  <c r="BJ1130"/>
  <c r="BI1130"/>
  <c r="BK1130" s="1"/>
  <c r="BJ1143"/>
  <c r="BI1143"/>
  <c r="BK1143"/>
  <c r="BL1143" s="1"/>
  <c r="BM1143" s="1"/>
  <c r="BJ1144"/>
  <c r="BI1144"/>
  <c r="BK1144" s="1"/>
  <c r="BJ1145"/>
  <c r="BI1145"/>
  <c r="BK1145" s="1"/>
  <c r="BJ1146"/>
  <c r="BI1146"/>
  <c r="BK1146" s="1"/>
  <c r="BL1146" s="1"/>
  <c r="BM1146" s="1"/>
  <c r="BJ1147"/>
  <c r="BI1147"/>
  <c r="BK1147" s="1"/>
  <c r="BJ1148"/>
  <c r="BI1148"/>
  <c r="BK1148" s="1"/>
  <c r="BJ1179"/>
  <c r="BL1179" s="1"/>
  <c r="BM1179" s="1"/>
  <c r="BI1179"/>
  <c r="BK1179" s="1"/>
  <c r="BJ1180"/>
  <c r="BI1180"/>
  <c r="BK1180" s="1"/>
  <c r="BL1180" s="1"/>
  <c r="BM1180" s="1"/>
  <c r="BJ1181"/>
  <c r="BI1181"/>
  <c r="BK1181" s="1"/>
  <c r="BJ1182"/>
  <c r="BI1182"/>
  <c r="BK1182" s="1"/>
  <c r="BJ1183"/>
  <c r="BL1183" s="1"/>
  <c r="BM1183" s="1"/>
  <c r="BI1183"/>
  <c r="BK1183" s="1"/>
  <c r="BJ1184"/>
  <c r="BI1184"/>
  <c r="BK1184" s="1"/>
  <c r="BJ1233"/>
  <c r="BI1233"/>
  <c r="BK1233" s="1"/>
  <c r="BJ1234"/>
  <c r="BI1234"/>
  <c r="BK1234" s="1"/>
  <c r="BJ1235"/>
  <c r="BI1235"/>
  <c r="BK1235" s="1"/>
  <c r="BL1235" s="1"/>
  <c r="BM1235" s="1"/>
  <c r="BJ1236"/>
  <c r="BI1236"/>
  <c r="BK1236" s="1"/>
  <c r="BJ1237"/>
  <c r="BI1237"/>
  <c r="BK1237" s="1"/>
  <c r="BJ1238"/>
  <c r="BI1238"/>
  <c r="BK1238" s="1"/>
  <c r="BJ1239"/>
  <c r="BI1239"/>
  <c r="BK1239" s="1"/>
  <c r="BJ1240"/>
  <c r="BL1240" s="1"/>
  <c r="BM1240" s="1"/>
  <c r="BI1240"/>
  <c r="BK1240" s="1"/>
  <c r="BJ1241"/>
  <c r="BI1241"/>
  <c r="BK1241" s="1"/>
  <c r="BJ1242"/>
  <c r="BI1242"/>
  <c r="BK1242" s="1"/>
  <c r="BJ1244"/>
  <c r="BI1244"/>
  <c r="BK1244" s="1"/>
  <c r="BL1244" s="1"/>
  <c r="BM1244" s="1"/>
  <c r="BJ1245"/>
  <c r="BI1245"/>
  <c r="BK1245" s="1"/>
  <c r="BJ1247"/>
  <c r="BI1247"/>
  <c r="BK1247" s="1"/>
  <c r="BJ1248"/>
  <c r="BI1248"/>
  <c r="BK1248" s="1"/>
  <c r="BJ1249"/>
  <c r="BI1249"/>
  <c r="BK1249" s="1"/>
  <c r="BJ1250"/>
  <c r="BL1250" s="1"/>
  <c r="BM1250" s="1"/>
  <c r="BI1250"/>
  <c r="BK1250" s="1"/>
  <c r="BJ1287"/>
  <c r="BI1287"/>
  <c r="BK1287" s="1"/>
  <c r="BJ1288"/>
  <c r="BI1288"/>
  <c r="BK1288"/>
  <c r="BJ1289"/>
  <c r="BI1289"/>
  <c r="BK1289" s="1"/>
  <c r="BL1289" s="1"/>
  <c r="BM1289" s="1"/>
  <c r="BJ1290"/>
  <c r="BI1290"/>
  <c r="BK1290" s="1"/>
  <c r="BJ1291"/>
  <c r="BI1291"/>
  <c r="BK1291" s="1"/>
  <c r="BJ1292"/>
  <c r="BI1292"/>
  <c r="BK1292" s="1"/>
  <c r="BL1292" s="1"/>
  <c r="BM1292" s="1"/>
  <c r="BJ1293"/>
  <c r="BI1293"/>
  <c r="BK1293" s="1"/>
  <c r="BJ1294"/>
  <c r="BI1294"/>
  <c r="BK1294" s="1"/>
  <c r="BJ1295"/>
  <c r="BI1295"/>
  <c r="BK1295" s="1"/>
  <c r="BJ1296"/>
  <c r="BI1296"/>
  <c r="BK1296" s="1"/>
  <c r="BL1296" s="1"/>
  <c r="BM1296" s="1"/>
  <c r="BJ1297"/>
  <c r="BI1297"/>
  <c r="BK1297"/>
  <c r="BL1297" s="1"/>
  <c r="BM1297" s="1"/>
  <c r="BJ1298"/>
  <c r="BL1298" s="1"/>
  <c r="BM1298" s="1"/>
  <c r="BI1298"/>
  <c r="BK1298" s="1"/>
  <c r="BJ1299"/>
  <c r="BI1299"/>
  <c r="BK1299" s="1"/>
  <c r="BJ1300"/>
  <c r="BI1300"/>
  <c r="BK1300" s="1"/>
  <c r="BJ1301"/>
  <c r="BI1301"/>
  <c r="BK1301" s="1"/>
  <c r="BL1301" s="1"/>
  <c r="BM1301" s="1"/>
  <c r="BJ1302"/>
  <c r="BL1302" s="1"/>
  <c r="BM1302" s="1"/>
  <c r="BI1302"/>
  <c r="BK1302" s="1"/>
  <c r="BJ1303"/>
  <c r="BI1303"/>
  <c r="BK1303" s="1"/>
  <c r="BJ1304"/>
  <c r="BI1304"/>
  <c r="BK1304"/>
  <c r="BJ1305"/>
  <c r="BI1305"/>
  <c r="BK1305" s="1"/>
  <c r="BJ1306"/>
  <c r="BI1306"/>
  <c r="BK1306" s="1"/>
  <c r="BJ1307"/>
  <c r="BI1307"/>
  <c r="BK1307" s="1"/>
  <c r="BJ1308"/>
  <c r="BI1308"/>
  <c r="BK1308" s="1"/>
  <c r="BL1308" s="1"/>
  <c r="BM1308" s="1"/>
  <c r="BJ1309"/>
  <c r="BI1309"/>
  <c r="BK1309" s="1"/>
  <c r="BJ1310"/>
  <c r="BI1310"/>
  <c r="BK1310" s="1"/>
  <c r="BJ1315"/>
  <c r="BL1315" s="1"/>
  <c r="BM1315" s="1"/>
  <c r="BI1315"/>
  <c r="BK1315" s="1"/>
  <c r="BJ1335"/>
  <c r="BI1335"/>
  <c r="BK1335" s="1"/>
  <c r="BL1335" s="1"/>
  <c r="BM1335" s="1"/>
  <c r="BJ1336"/>
  <c r="BI1336"/>
  <c r="BK1336" s="1"/>
  <c r="BJ1337"/>
  <c r="BI1337"/>
  <c r="BK1337" s="1"/>
  <c r="BJ1338"/>
  <c r="BI1338"/>
  <c r="BK1338" s="1"/>
  <c r="BJ1339"/>
  <c r="BI1339"/>
  <c r="BK1339" s="1"/>
  <c r="BJ1340"/>
  <c r="BL1340" s="1"/>
  <c r="BM1340" s="1"/>
  <c r="BI1340"/>
  <c r="BK1340" s="1"/>
  <c r="BJ1341"/>
  <c r="BI1341"/>
  <c r="BK1341" s="1"/>
  <c r="BJ1342"/>
  <c r="BI1342"/>
  <c r="BK1342" s="1"/>
  <c r="BJ1343"/>
  <c r="BI1343"/>
  <c r="BK1343" s="1"/>
  <c r="BL1343" s="1"/>
  <c r="BM1343" s="1"/>
  <c r="BJ1344"/>
  <c r="BI1344"/>
  <c r="BK1344" s="1"/>
  <c r="BJ1345"/>
  <c r="BI1345"/>
  <c r="BK1345" s="1"/>
  <c r="BJ1346"/>
  <c r="BI1346"/>
  <c r="BK1346" s="1"/>
  <c r="BJ1353"/>
  <c r="BI1353"/>
  <c r="BK1353" s="1"/>
  <c r="BJ1354"/>
  <c r="BI1354"/>
  <c r="BK1354" s="1"/>
  <c r="BJ1355"/>
  <c r="BI1355"/>
  <c r="BK1355" s="1"/>
  <c r="BL1355" s="1"/>
  <c r="BM1355" s="1"/>
  <c r="BJ1356"/>
  <c r="BI1356"/>
  <c r="BK1356" s="1"/>
  <c r="BJ1357"/>
  <c r="BI1357"/>
  <c r="BK1357" s="1"/>
  <c r="BJ1358"/>
  <c r="BI1358"/>
  <c r="BK1358" s="1"/>
  <c r="BJ1359"/>
  <c r="BI1359"/>
  <c r="BK1359" s="1"/>
  <c r="BJ1360"/>
  <c r="BL1360" s="1"/>
  <c r="BM1360" s="1"/>
  <c r="BI1360"/>
  <c r="BK1360" s="1"/>
  <c r="BJ1361"/>
  <c r="BI1361"/>
  <c r="BK1361" s="1"/>
  <c r="BJ1362"/>
  <c r="BI1362"/>
  <c r="BK1362" s="1"/>
  <c r="BJ1363"/>
  <c r="BI1363"/>
  <c r="BK1363" s="1"/>
  <c r="BL1363" s="1"/>
  <c r="BM1363" s="1"/>
  <c r="BJ1364"/>
  <c r="BI1364"/>
  <c r="BK1364" s="1"/>
  <c r="BJ1371"/>
  <c r="BI1371"/>
  <c r="BK1371" s="1"/>
  <c r="BJ1372"/>
  <c r="BI1372"/>
  <c r="BK1372" s="1"/>
  <c r="BJ1373"/>
  <c r="BI1373"/>
  <c r="BK1373" s="1"/>
  <c r="BJ1374"/>
  <c r="BI1374"/>
  <c r="BK1374" s="1"/>
  <c r="BL1374" s="1"/>
  <c r="BM1374" s="1"/>
  <c r="BJ1375"/>
  <c r="BI1375"/>
  <c r="BK1375" s="1"/>
  <c r="BJ1376"/>
  <c r="BI1376"/>
  <c r="BK1376" s="1"/>
  <c r="BJ1377"/>
  <c r="BI1377"/>
  <c r="BK1377" s="1"/>
  <c r="BJ1378"/>
  <c r="BI1378"/>
  <c r="BK1378"/>
  <c r="BJ1379"/>
  <c r="BI1379"/>
  <c r="BK1379"/>
  <c r="BJ1380"/>
  <c r="BL1380" s="1"/>
  <c r="BM1380" s="1"/>
  <c r="BI1380"/>
  <c r="BK1380" s="1"/>
  <c r="BJ1381"/>
  <c r="BI1381"/>
  <c r="BK1381" s="1"/>
  <c r="BJ1382"/>
  <c r="BI1382"/>
  <c r="BK1382" s="1"/>
  <c r="BJ1383"/>
  <c r="BI1383"/>
  <c r="BK1383" s="1"/>
  <c r="BL1383" s="1"/>
  <c r="BM1383" s="1"/>
  <c r="BJ1384"/>
  <c r="BI1384"/>
  <c r="BK1384" s="1"/>
  <c r="BJ1385"/>
  <c r="BI1385"/>
  <c r="BK1385" s="1"/>
  <c r="BJ1386"/>
  <c r="BI1386"/>
  <c r="BK1386" s="1"/>
  <c r="BJ1387"/>
  <c r="BI1387"/>
  <c r="BK1387"/>
  <c r="BJ1388"/>
  <c r="BI1388"/>
  <c r="BK1388" s="1"/>
  <c r="BJ1389"/>
  <c r="BI1389"/>
  <c r="BK1389" s="1"/>
  <c r="BJ1390"/>
  <c r="BI1390"/>
  <c r="BK1390" s="1"/>
  <c r="BL1390" s="1"/>
  <c r="BM1390" s="1"/>
  <c r="BJ1391"/>
  <c r="BI1391"/>
  <c r="BK1391" s="1"/>
  <c r="BL1391" s="1"/>
  <c r="BM1391" s="1"/>
  <c r="BJ1392"/>
  <c r="BI1392"/>
  <c r="BK1392" s="1"/>
  <c r="BJ1393"/>
  <c r="BI1393"/>
  <c r="BK1393" s="1"/>
  <c r="BJ1394"/>
  <c r="BI1394"/>
  <c r="BK1394"/>
  <c r="BJ1395"/>
  <c r="BI1395"/>
  <c r="BK1395"/>
  <c r="BJ1396"/>
  <c r="BI1396"/>
  <c r="BK1396" s="1"/>
  <c r="BJ1397"/>
  <c r="BI1397"/>
  <c r="BK1397" s="1"/>
  <c r="BJ1398"/>
  <c r="BI1398"/>
  <c r="BK1398" s="1"/>
  <c r="BL1398" s="1"/>
  <c r="BM1398" s="1"/>
  <c r="BJ1399"/>
  <c r="BI1399"/>
  <c r="BK1399" s="1"/>
  <c r="BL1399" s="1"/>
  <c r="BM1399" s="1"/>
  <c r="BJ1400"/>
  <c r="BI1400"/>
  <c r="BK1400" s="1"/>
  <c r="BJ1401"/>
  <c r="BI1401"/>
  <c r="BK1401" s="1"/>
  <c r="BJ1402"/>
  <c r="BI1402"/>
  <c r="BK1402" s="1"/>
  <c r="BJ1403"/>
  <c r="BI1403"/>
  <c r="BK1403"/>
  <c r="BJ1404"/>
  <c r="BI1404"/>
  <c r="BK1404" s="1"/>
  <c r="BJ1405"/>
  <c r="BI1405"/>
  <c r="BK1405" s="1"/>
  <c r="BJ1406"/>
  <c r="BI1406"/>
  <c r="BK1406" s="1"/>
  <c r="BL1406" s="1"/>
  <c r="BM1406" s="1"/>
  <c r="BJ1407"/>
  <c r="BI1407"/>
  <c r="BK1407" s="1"/>
  <c r="BL1407" s="1"/>
  <c r="BM1407" s="1"/>
  <c r="BJ1408"/>
  <c r="BI1408"/>
  <c r="BK1408" s="1"/>
  <c r="BJ1409"/>
  <c r="BI1409"/>
  <c r="BK1409" s="1"/>
  <c r="BJ1410"/>
  <c r="BI1410"/>
  <c r="BK1410"/>
  <c r="BJ1411"/>
  <c r="BI1411"/>
  <c r="BK1411"/>
  <c r="BJ1412"/>
  <c r="BI1412"/>
  <c r="BK1412" s="1"/>
  <c r="BJ1413"/>
  <c r="BI1413"/>
  <c r="BK1413" s="1"/>
  <c r="BJ1414"/>
  <c r="BI1414"/>
  <c r="BK1414" s="1"/>
  <c r="BL1414" s="1"/>
  <c r="BM1414" s="1"/>
  <c r="BJ1415"/>
  <c r="BI1415"/>
  <c r="BK1415" s="1"/>
  <c r="BL1415" s="1"/>
  <c r="BM1415" s="1"/>
  <c r="BJ1416"/>
  <c r="BI1416"/>
  <c r="BK1416" s="1"/>
  <c r="BJ1417"/>
  <c r="BI1417"/>
  <c r="BK1417"/>
  <c r="BJ1418"/>
  <c r="BI1418"/>
  <c r="BK1418" s="1"/>
  <c r="BJ1419"/>
  <c r="BI1419"/>
  <c r="BK1419"/>
  <c r="BJ1420"/>
  <c r="BI1420"/>
  <c r="BK1420" s="1"/>
  <c r="BJ1421"/>
  <c r="BI1421"/>
  <c r="BK1421" s="1"/>
  <c r="BJ1422"/>
  <c r="BI1422"/>
  <c r="BK1422" s="1"/>
  <c r="BL1422" s="1"/>
  <c r="BM1422" s="1"/>
  <c r="BJ1423"/>
  <c r="BI1423"/>
  <c r="BK1423" s="1"/>
  <c r="BL1423" s="1"/>
  <c r="BM1423" s="1"/>
  <c r="BJ1424"/>
  <c r="BI1424"/>
  <c r="BK1424" s="1"/>
  <c r="BJ1431"/>
  <c r="BI1431"/>
  <c r="BK1431"/>
  <c r="BJ1432"/>
  <c r="BI1432"/>
  <c r="BK1432" s="1"/>
  <c r="BJ1433"/>
  <c r="BI1433"/>
  <c r="BK1433" s="1"/>
  <c r="BJ1434"/>
  <c r="BI1434"/>
  <c r="BK1434" s="1"/>
  <c r="BJ1435"/>
  <c r="BI1435"/>
  <c r="BK1435" s="1"/>
  <c r="BJ1436"/>
  <c r="BI1436"/>
  <c r="BK1436" s="1"/>
  <c r="BJ1437"/>
  <c r="BI1437"/>
  <c r="BK1437" s="1"/>
  <c r="BJ1438"/>
  <c r="BI1438"/>
  <c r="BK1438" s="1"/>
  <c r="BJ1439"/>
  <c r="BI1439"/>
  <c r="BK1439" s="1"/>
  <c r="BJ1440"/>
  <c r="BI1440"/>
  <c r="BK1440" s="1"/>
  <c r="BJ1441"/>
  <c r="BI1441"/>
  <c r="BK1441" s="1"/>
  <c r="BJ1442"/>
  <c r="BI1442"/>
  <c r="BK1442" s="1"/>
  <c r="BL1442" s="1"/>
  <c r="BM1442" s="1"/>
  <c r="BJ1443"/>
  <c r="BI1443"/>
  <c r="BK1443" s="1"/>
  <c r="BJ1444"/>
  <c r="BI1444"/>
  <c r="BK1444" s="1"/>
  <c r="BJ1445"/>
  <c r="BI1445"/>
  <c r="BK1445" s="1"/>
  <c r="BJ1446"/>
  <c r="BI1446"/>
  <c r="BK1446"/>
  <c r="BL1446" s="1"/>
  <c r="BM1446" s="1"/>
  <c r="BJ1447"/>
  <c r="BI1447"/>
  <c r="BK1447"/>
  <c r="BJ1448"/>
  <c r="BI1448"/>
  <c r="BK1448" s="1"/>
  <c r="BJ1449"/>
  <c r="BI1449"/>
  <c r="BK1449" s="1"/>
  <c r="BJ1450"/>
  <c r="BI1450"/>
  <c r="BK1450" s="1"/>
  <c r="BJ1451"/>
  <c r="BI1451"/>
  <c r="BK1451" s="1"/>
  <c r="BJ1452"/>
  <c r="BI1452"/>
  <c r="BK1452" s="1"/>
  <c r="BJ1453"/>
  <c r="BI1453"/>
  <c r="BK1453" s="1"/>
  <c r="BJ1454"/>
  <c r="BI1454"/>
  <c r="BK1454" s="1"/>
  <c r="BJ1461"/>
  <c r="BI1461"/>
  <c r="BK1461"/>
  <c r="BJ1462"/>
  <c r="BI1462"/>
  <c r="BK1462" s="1"/>
  <c r="BJ1463"/>
  <c r="BI1463"/>
  <c r="BK1463" s="1"/>
  <c r="BJ1464"/>
  <c r="BI1464"/>
  <c r="BK1464" s="1"/>
  <c r="BL1464" s="1"/>
  <c r="BM1464" s="1"/>
  <c r="BJ1465"/>
  <c r="BI1465"/>
  <c r="BK1465" s="1"/>
  <c r="BJ1466"/>
  <c r="BI1466"/>
  <c r="BK1466" s="1"/>
  <c r="BJ1467"/>
  <c r="BI1467"/>
  <c r="BK1467" s="1"/>
  <c r="BJ1468"/>
  <c r="BI1468"/>
  <c r="BK1468"/>
  <c r="BL1468" s="1"/>
  <c r="BM1468" s="1"/>
  <c r="BJ1469"/>
  <c r="BI1469"/>
  <c r="BK1469"/>
  <c r="BJ1470"/>
  <c r="BI1470"/>
  <c r="BK1470" s="1"/>
  <c r="BJ1471"/>
  <c r="BI1471"/>
  <c r="BK1471" s="1"/>
  <c r="BJ1472"/>
  <c r="BI1472"/>
  <c r="BK1472" s="1"/>
  <c r="BL1472" s="1"/>
  <c r="BM1472" s="1"/>
  <c r="BJ1491"/>
  <c r="BI1491"/>
  <c r="BK1491" s="1"/>
  <c r="BJ1492"/>
  <c r="BI1492"/>
  <c r="BK1492" s="1"/>
  <c r="BJ1493"/>
  <c r="BI1493"/>
  <c r="BK1493" s="1"/>
  <c r="BJ1494"/>
  <c r="BI1494"/>
  <c r="BK1494" s="1"/>
  <c r="BJ1495"/>
  <c r="BI1495"/>
  <c r="BK1495" s="1"/>
  <c r="BL1495" s="1"/>
  <c r="BM1495" s="1"/>
  <c r="BJ1496"/>
  <c r="BI1496"/>
  <c r="BK1496" s="1"/>
  <c r="BJ1497"/>
  <c r="BI1497"/>
  <c r="BK1497" s="1"/>
  <c r="BJ1498"/>
  <c r="BL1498" s="1"/>
  <c r="BM1498" s="1"/>
  <c r="BI1498"/>
  <c r="BK1498" s="1"/>
  <c r="BJ1499"/>
  <c r="BI1499"/>
  <c r="BK1499" s="1"/>
  <c r="BJ1500"/>
  <c r="BL1500" s="1"/>
  <c r="BM1500" s="1"/>
  <c r="BI1500"/>
  <c r="BK1500" s="1"/>
  <c r="BJ1501"/>
  <c r="BI1501"/>
  <c r="BK1501" s="1"/>
  <c r="BJ1502"/>
  <c r="BI1502"/>
  <c r="BK1502" s="1"/>
  <c r="BJ1521"/>
  <c r="BI1521"/>
  <c r="BK1521" s="1"/>
  <c r="BJ1522"/>
  <c r="BI1522"/>
  <c r="BK1522" s="1"/>
  <c r="BJ1523"/>
  <c r="BI1523"/>
  <c r="BK1523" s="1"/>
  <c r="BL1523" s="1"/>
  <c r="BM1523" s="1"/>
  <c r="BJ1524"/>
  <c r="BI1524"/>
  <c r="BK1524" s="1"/>
  <c r="BJ1525"/>
  <c r="BI1525"/>
  <c r="BK1525" s="1"/>
  <c r="BJ1526"/>
  <c r="BI1526"/>
  <c r="BK1526" s="1"/>
  <c r="BJ1527"/>
  <c r="BI1527"/>
  <c r="BK1527"/>
  <c r="BL1527" s="1"/>
  <c r="BM1527" s="1"/>
  <c r="BJ1528"/>
  <c r="BI1528"/>
  <c r="BK1528"/>
  <c r="BL1528" s="1"/>
  <c r="BM1528" s="1"/>
  <c r="BJ1529"/>
  <c r="BI1529"/>
  <c r="BK1529" s="1"/>
  <c r="BJ1530"/>
  <c r="BI1530"/>
  <c r="BK1530" s="1"/>
  <c r="BJ1531"/>
  <c r="BI1531"/>
  <c r="BK1531"/>
  <c r="BJ1532"/>
  <c r="BI1532"/>
  <c r="BK1532" s="1"/>
  <c r="BJ1551"/>
  <c r="BI1551"/>
  <c r="BK1551" s="1"/>
  <c r="BJ1552"/>
  <c r="BI1552"/>
  <c r="BK1552" s="1"/>
  <c r="BJ1553"/>
  <c r="BI1553"/>
  <c r="BK1553" s="1"/>
  <c r="BJ1554"/>
  <c r="BI1554"/>
  <c r="BK1554" s="1"/>
  <c r="BJ1555"/>
  <c r="BL1555" s="1"/>
  <c r="BM1555" s="1"/>
  <c r="BI1555"/>
  <c r="BK1555" s="1"/>
  <c r="BJ1556"/>
  <c r="BI1556"/>
  <c r="BK1556" s="1"/>
  <c r="BJ1246"/>
  <c r="BL1246" s="1"/>
  <c r="BI1246"/>
  <c r="BK1246" s="1"/>
  <c r="BJ1243"/>
  <c r="BI1243"/>
  <c r="BK1243" s="1"/>
  <c r="BJ1198"/>
  <c r="BL1198" s="1"/>
  <c r="BI1198"/>
  <c r="BK1198" s="1"/>
  <c r="BJ1197"/>
  <c r="BI1197"/>
  <c r="BK1197" s="1"/>
  <c r="BJ1125"/>
  <c r="BI1125"/>
  <c r="BK1125" s="1"/>
  <c r="BJ746"/>
  <c r="BI746"/>
  <c r="BK746" s="1"/>
  <c r="BJ698"/>
  <c r="BJ660"/>
  <c r="BJ621"/>
  <c r="BI621"/>
  <c r="BK621" s="1"/>
  <c r="BL621" s="1"/>
  <c r="BJ429"/>
  <c r="BJ425"/>
  <c r="BJ411"/>
  <c r="BI411"/>
  <c r="BJ203"/>
  <c r="BJ195"/>
  <c r="BI195"/>
  <c r="BJ165"/>
  <c r="BI165"/>
  <c r="BJ10"/>
  <c r="BI10"/>
  <c r="BK10" s="1"/>
  <c r="BG2462" i="54"/>
  <c r="BF2462"/>
  <c r="BG2461"/>
  <c r="BF2461"/>
  <c r="BG2460"/>
  <c r="BF2460"/>
  <c r="BG2459"/>
  <c r="BF2459"/>
  <c r="BG2458"/>
  <c r="BF2458"/>
  <c r="BG2457"/>
  <c r="BF2457"/>
  <c r="BG2456"/>
  <c r="BF2456"/>
  <c r="BH2456" s="1"/>
  <c r="BG2455"/>
  <c r="BF2455"/>
  <c r="BH2455" s="1"/>
  <c r="BG2454"/>
  <c r="BF2454"/>
  <c r="BH2454" s="1"/>
  <c r="BG2453"/>
  <c r="BF2453"/>
  <c r="BH2453" s="1"/>
  <c r="BG2452"/>
  <c r="BF2452"/>
  <c r="BH2452" s="1"/>
  <c r="BG2451"/>
  <c r="BI2451" s="1"/>
  <c r="BJ2451" s="1"/>
  <c r="BF2451"/>
  <c r="BH2451" s="1"/>
  <c r="BG2450"/>
  <c r="BF2450"/>
  <c r="BH2450" s="1"/>
  <c r="BG2449"/>
  <c r="BF2449"/>
  <c r="BH2449" s="1"/>
  <c r="BG2448"/>
  <c r="BF2448"/>
  <c r="BH2448" s="1"/>
  <c r="BG2447"/>
  <c r="BI2447" s="1"/>
  <c r="BJ2447" s="1"/>
  <c r="BF2447"/>
  <c r="BH2447" s="1"/>
  <c r="BG2446"/>
  <c r="BF2446"/>
  <c r="BH2446" s="1"/>
  <c r="BG2445"/>
  <c r="BI2445" s="1"/>
  <c r="BJ2445" s="1"/>
  <c r="BF2445"/>
  <c r="BH2445" s="1"/>
  <c r="BG2444"/>
  <c r="BF2444"/>
  <c r="BG2443"/>
  <c r="BF2443"/>
  <c r="BG2442"/>
  <c r="BF2442"/>
  <c r="BG2441"/>
  <c r="BF2441"/>
  <c r="BG2440"/>
  <c r="BF2440"/>
  <c r="BG2439"/>
  <c r="BF2439"/>
  <c r="BG2438"/>
  <c r="BF2438"/>
  <c r="BG2437"/>
  <c r="BF2437"/>
  <c r="BG2436"/>
  <c r="BF2436"/>
  <c r="BG2435"/>
  <c r="BF2435"/>
  <c r="BG2434"/>
  <c r="BF2434"/>
  <c r="BG2433"/>
  <c r="BF2433"/>
  <c r="BG2426"/>
  <c r="BF2426"/>
  <c r="BH2426" s="1"/>
  <c r="BG2425"/>
  <c r="BF2425"/>
  <c r="BH2425" s="1"/>
  <c r="BG2424"/>
  <c r="BF2424"/>
  <c r="BH2424" s="1"/>
  <c r="BG2423"/>
  <c r="BF2423"/>
  <c r="BH2423" s="1"/>
  <c r="BG2422"/>
  <c r="BF2422"/>
  <c r="BH2422" s="1"/>
  <c r="BG2421"/>
  <c r="BF2421"/>
  <c r="BH2421" s="1"/>
  <c r="BG2420"/>
  <c r="BF2420"/>
  <c r="BH2420" s="1"/>
  <c r="BG2419"/>
  <c r="BF2419"/>
  <c r="BH2419" s="1"/>
  <c r="BG2418"/>
  <c r="BF2418"/>
  <c r="BH2418" s="1"/>
  <c r="BG2417"/>
  <c r="BF2417"/>
  <c r="BH2417" s="1"/>
  <c r="BG2416"/>
  <c r="BF2416"/>
  <c r="BH2416" s="1"/>
  <c r="BG2415"/>
  <c r="BF2415"/>
  <c r="BH2415" s="1"/>
  <c r="BG2414"/>
  <c r="BI2414" s="1"/>
  <c r="BJ2414" s="1"/>
  <c r="BF2414"/>
  <c r="BH2414" s="1"/>
  <c r="BG2413"/>
  <c r="BF2413"/>
  <c r="BH2413" s="1"/>
  <c r="BG2412"/>
  <c r="BF2412"/>
  <c r="BH2412" s="1"/>
  <c r="BG2411"/>
  <c r="BF2411"/>
  <c r="BH2411" s="1"/>
  <c r="BG2410"/>
  <c r="BF2410"/>
  <c r="BH2410" s="1"/>
  <c r="BG2409"/>
  <c r="BF2409"/>
  <c r="BH2409" s="1"/>
  <c r="BG2402"/>
  <c r="BF2402"/>
  <c r="BH2402" s="1"/>
  <c r="BG2401"/>
  <c r="BF2401"/>
  <c r="BH2401" s="1"/>
  <c r="BG2400"/>
  <c r="BF2400"/>
  <c r="BH2400" s="1"/>
  <c r="BG2399"/>
  <c r="BF2399"/>
  <c r="BH2399" s="1"/>
  <c r="BG2398"/>
  <c r="BI2398" s="1"/>
  <c r="BJ2398" s="1"/>
  <c r="BF2398"/>
  <c r="BH2398" s="1"/>
  <c r="BG2397"/>
  <c r="BI2397" s="1"/>
  <c r="BJ2397" s="1"/>
  <c r="BF2397"/>
  <c r="BH2397" s="1"/>
  <c r="BG2396"/>
  <c r="BF2396"/>
  <c r="BG2395"/>
  <c r="BF2395"/>
  <c r="BG2394"/>
  <c r="BF2394"/>
  <c r="BG2393"/>
  <c r="BF2393"/>
  <c r="BG2392"/>
  <c r="BF2392"/>
  <c r="BG2391"/>
  <c r="BF2391"/>
  <c r="BG2390"/>
  <c r="BF2390"/>
  <c r="BH2390" s="1"/>
  <c r="BG2389"/>
  <c r="BI2389" s="1"/>
  <c r="BJ2389" s="1"/>
  <c r="BF2389"/>
  <c r="BH2389" s="1"/>
  <c r="BG2388"/>
  <c r="BF2388"/>
  <c r="BH2388" s="1"/>
  <c r="BG2387"/>
  <c r="BF2387"/>
  <c r="BH2387" s="1"/>
  <c r="BG2386"/>
  <c r="BF2386"/>
  <c r="BH2386" s="1"/>
  <c r="BG2385"/>
  <c r="BF2385"/>
  <c r="BH2385" s="1"/>
  <c r="BG2384"/>
  <c r="BF2384"/>
  <c r="BH2384" s="1"/>
  <c r="BG2383"/>
  <c r="BF2383"/>
  <c r="BH2383" s="1"/>
  <c r="BG2382"/>
  <c r="BF2382"/>
  <c r="BH2382" s="1"/>
  <c r="BG2381"/>
  <c r="BF2381"/>
  <c r="BH2381" s="1"/>
  <c r="BG2380"/>
  <c r="BI2380" s="1"/>
  <c r="BJ2380" s="1"/>
  <c r="BF2380"/>
  <c r="BH2380" s="1"/>
  <c r="BG2379"/>
  <c r="BF2379"/>
  <c r="BH2379" s="1"/>
  <c r="BG2378"/>
  <c r="BF2378"/>
  <c r="BH2378" s="1"/>
  <c r="BG2377"/>
  <c r="BF2377"/>
  <c r="BH2377" s="1"/>
  <c r="BG2376"/>
  <c r="BF2376"/>
  <c r="BH2376" s="1"/>
  <c r="BG2375"/>
  <c r="BF2375"/>
  <c r="BH2375" s="1"/>
  <c r="BG2374"/>
  <c r="BF2374"/>
  <c r="BH2374" s="1"/>
  <c r="BG2373"/>
  <c r="BF2373"/>
  <c r="BH2373" s="1"/>
  <c r="BG2372"/>
  <c r="BF2372"/>
  <c r="BH2372" s="1"/>
  <c r="BG2371"/>
  <c r="BF2371"/>
  <c r="BH2371" s="1"/>
  <c r="BG2370"/>
  <c r="BF2370"/>
  <c r="BH2370" s="1"/>
  <c r="BG2369"/>
  <c r="BF2369"/>
  <c r="BH2369" s="1"/>
  <c r="BG2368"/>
  <c r="BF2368"/>
  <c r="BH2368" s="1"/>
  <c r="BG2367"/>
  <c r="BF2367"/>
  <c r="BH2367" s="1"/>
  <c r="BG2366"/>
  <c r="BF2366"/>
  <c r="BH2366" s="1"/>
  <c r="BG2365"/>
  <c r="BI2365" s="1"/>
  <c r="BJ2365" s="1"/>
  <c r="BF2365"/>
  <c r="BH2365" s="1"/>
  <c r="BG2364"/>
  <c r="BF2364"/>
  <c r="BH2364" s="1"/>
  <c r="BG2363"/>
  <c r="BI2363" s="1"/>
  <c r="BJ2363" s="1"/>
  <c r="BF2363"/>
  <c r="BH2363" s="1"/>
  <c r="BG2362"/>
  <c r="BF2362"/>
  <c r="BH2362" s="1"/>
  <c r="BG2361"/>
  <c r="BF2361"/>
  <c r="BH2361" s="1"/>
  <c r="BG2348"/>
  <c r="BF2348"/>
  <c r="BH2348" s="1"/>
  <c r="BG2347"/>
  <c r="BF2347"/>
  <c r="BH2347" s="1"/>
  <c r="BG2346"/>
  <c r="BF2346"/>
  <c r="BH2346" s="1"/>
  <c r="BG2345"/>
  <c r="BF2345"/>
  <c r="BH2345" s="1"/>
  <c r="BG2344"/>
  <c r="BF2344"/>
  <c r="BH2344" s="1"/>
  <c r="BG2343"/>
  <c r="BF2343"/>
  <c r="BH2343" s="1"/>
  <c r="BG2342"/>
  <c r="BF2342"/>
  <c r="BH2342" s="1"/>
  <c r="BG2341"/>
  <c r="BF2341"/>
  <c r="BH2341" s="1"/>
  <c r="BG2340"/>
  <c r="BF2340"/>
  <c r="BH2340" s="1"/>
  <c r="BG2339"/>
  <c r="BF2339"/>
  <c r="BH2339" s="1"/>
  <c r="BG2338"/>
  <c r="BF2338"/>
  <c r="BH2338" s="1"/>
  <c r="BG2337"/>
  <c r="BF2337"/>
  <c r="BH2337" s="1"/>
  <c r="BG2336"/>
  <c r="BF2336"/>
  <c r="BH2336" s="1"/>
  <c r="BG2335"/>
  <c r="BF2335"/>
  <c r="BH2335" s="1"/>
  <c r="BG2334"/>
  <c r="BF2334"/>
  <c r="BH2334" s="1"/>
  <c r="BG2333"/>
  <c r="BF2333"/>
  <c r="BH2333" s="1"/>
  <c r="BG2332"/>
  <c r="BF2332"/>
  <c r="BH2332" s="1"/>
  <c r="BG2331"/>
  <c r="BI2331" s="1"/>
  <c r="BJ2331" s="1"/>
  <c r="BF2331"/>
  <c r="BH2331" s="1"/>
  <c r="BG2330"/>
  <c r="BF2330"/>
  <c r="BH2330" s="1"/>
  <c r="BG2329"/>
  <c r="BF2329"/>
  <c r="BH2329" s="1"/>
  <c r="BG2328"/>
  <c r="BF2328"/>
  <c r="BH2328" s="1"/>
  <c r="BG2327"/>
  <c r="BF2327"/>
  <c r="BH2327" s="1"/>
  <c r="BG2326"/>
  <c r="BF2326"/>
  <c r="BH2326" s="1"/>
  <c r="BG2325"/>
  <c r="BF2325"/>
  <c r="BH2325" s="1"/>
  <c r="BG2324"/>
  <c r="BF2324"/>
  <c r="BH2324" s="1"/>
  <c r="BG2323"/>
  <c r="BF2323"/>
  <c r="BH2323" s="1"/>
  <c r="BG2322"/>
  <c r="BF2322"/>
  <c r="BH2322" s="1"/>
  <c r="BG2321"/>
  <c r="BF2321"/>
  <c r="BH2321" s="1"/>
  <c r="BG2320"/>
  <c r="BF2320"/>
  <c r="BH2320" s="1"/>
  <c r="BG2319"/>
  <c r="BF2319"/>
  <c r="BH2319" s="1"/>
  <c r="BG2318"/>
  <c r="BF2318"/>
  <c r="BH2318" s="1"/>
  <c r="BG2317"/>
  <c r="BF2317"/>
  <c r="BH2317" s="1"/>
  <c r="BG2316"/>
  <c r="BF2316"/>
  <c r="BH2316" s="1"/>
  <c r="BG2315"/>
  <c r="BF2315"/>
  <c r="BH2315" s="1"/>
  <c r="BG2314"/>
  <c r="BF2314"/>
  <c r="BH2314" s="1"/>
  <c r="BG2313"/>
  <c r="BF2313"/>
  <c r="BH2313" s="1"/>
  <c r="BG2312"/>
  <c r="BF2312"/>
  <c r="BH2312" s="1"/>
  <c r="BG2311"/>
  <c r="BF2311"/>
  <c r="BH2311" s="1"/>
  <c r="BG2310"/>
  <c r="BI2310" s="1"/>
  <c r="BJ2310" s="1"/>
  <c r="BF2310"/>
  <c r="BH2310" s="1"/>
  <c r="BG2309"/>
  <c r="BF2309"/>
  <c r="BH2309" s="1"/>
  <c r="BG2308"/>
  <c r="BI2308" s="1"/>
  <c r="BJ2308" s="1"/>
  <c r="BF2308"/>
  <c r="BH2308" s="1"/>
  <c r="BG2307"/>
  <c r="BF2307"/>
  <c r="BH2307" s="1"/>
  <c r="BG2306"/>
  <c r="BF2306"/>
  <c r="BH2306" s="1"/>
  <c r="BG2305"/>
  <c r="BF2305"/>
  <c r="BH2305" s="1"/>
  <c r="BG2304"/>
  <c r="BF2304"/>
  <c r="BH2304" s="1"/>
  <c r="BG2303"/>
  <c r="BF2303"/>
  <c r="BH2303" s="1"/>
  <c r="BG2302"/>
  <c r="BF2302"/>
  <c r="BH2302" s="1"/>
  <c r="BG2301"/>
  <c r="BF2301"/>
  <c r="BH2301" s="1"/>
  <c r="BG2300"/>
  <c r="BI2300" s="1"/>
  <c r="BJ2300" s="1"/>
  <c r="BF2300"/>
  <c r="BH2300" s="1"/>
  <c r="BG2299"/>
  <c r="BF2299"/>
  <c r="BH2299" s="1"/>
  <c r="BG2298"/>
  <c r="BF2298"/>
  <c r="BH2298" s="1"/>
  <c r="BG2297"/>
  <c r="BF2297"/>
  <c r="BH2297" s="1"/>
  <c r="BG2296"/>
  <c r="BF2296"/>
  <c r="BH2296" s="1"/>
  <c r="BG2295"/>
  <c r="BF2295"/>
  <c r="BH2295" s="1"/>
  <c r="BG2294"/>
  <c r="BI2294" s="1"/>
  <c r="BJ2294" s="1"/>
  <c r="BF2294"/>
  <c r="BH2294" s="1"/>
  <c r="BG2293"/>
  <c r="BF2293"/>
  <c r="BH2293" s="1"/>
  <c r="BG2292"/>
  <c r="BF2292"/>
  <c r="BH2292" s="1"/>
  <c r="BG2291"/>
  <c r="BF2291"/>
  <c r="BH2291" s="1"/>
  <c r="BG2290"/>
  <c r="BF2290"/>
  <c r="BH2290" s="1"/>
  <c r="BG2289"/>
  <c r="BF2289"/>
  <c r="BH2289" s="1"/>
  <c r="BG2282"/>
  <c r="BF2282"/>
  <c r="BH2282" s="1"/>
  <c r="BG2281"/>
  <c r="BF2281"/>
  <c r="BH2281" s="1"/>
  <c r="BG2280"/>
  <c r="BF2280"/>
  <c r="BH2280" s="1"/>
  <c r="BG2279"/>
  <c r="BF2279"/>
  <c r="BH2279" s="1"/>
  <c r="BG2278"/>
  <c r="BF2278"/>
  <c r="BH2278" s="1"/>
  <c r="BG2277"/>
  <c r="BF2277"/>
  <c r="BH2277" s="1"/>
  <c r="BG2276"/>
  <c r="BF2276"/>
  <c r="BH2276" s="1"/>
  <c r="BG2275"/>
  <c r="BF2275"/>
  <c r="BH2275" s="1"/>
  <c r="BG2274"/>
  <c r="BF2274"/>
  <c r="BH2274" s="1"/>
  <c r="BG2273"/>
  <c r="BF2273"/>
  <c r="BH2273" s="1"/>
  <c r="BG2272"/>
  <c r="BF2272"/>
  <c r="BH2272" s="1"/>
  <c r="BG2271"/>
  <c r="BF2271"/>
  <c r="BH2271" s="1"/>
  <c r="BG2270"/>
  <c r="BF2270"/>
  <c r="BH2270" s="1"/>
  <c r="BG2269"/>
  <c r="BF2269"/>
  <c r="BH2269" s="1"/>
  <c r="BG2268"/>
  <c r="BF2268"/>
  <c r="BH2268" s="1"/>
  <c r="BG2267"/>
  <c r="BF2267"/>
  <c r="BH2267" s="1"/>
  <c r="BG2266"/>
  <c r="BF2266"/>
  <c r="BH2266" s="1"/>
  <c r="BG2265"/>
  <c r="BF2265"/>
  <c r="BH2265" s="1"/>
  <c r="BG2264"/>
  <c r="BF2264"/>
  <c r="BH2264" s="1"/>
  <c r="BG2263"/>
  <c r="BF2263"/>
  <c r="BH2263" s="1"/>
  <c r="BG2262"/>
  <c r="BF2262"/>
  <c r="BH2262" s="1"/>
  <c r="BG2261"/>
  <c r="BF2261"/>
  <c r="BH2261" s="1"/>
  <c r="BG2260"/>
  <c r="BF2260"/>
  <c r="BH2260" s="1"/>
  <c r="BG2259"/>
  <c r="BF2259"/>
  <c r="BH2259" s="1"/>
  <c r="BG2252"/>
  <c r="BF2252"/>
  <c r="BH2252" s="1"/>
  <c r="BG2251"/>
  <c r="BF2251"/>
  <c r="BH2251" s="1"/>
  <c r="BG2250"/>
  <c r="BF2250"/>
  <c r="BH2250" s="1"/>
  <c r="BG2249"/>
  <c r="BF2249"/>
  <c r="BH2249" s="1"/>
  <c r="BG2248"/>
  <c r="BF2248"/>
  <c r="BH2248" s="1"/>
  <c r="BG2247"/>
  <c r="BF2247"/>
  <c r="BH2247" s="1"/>
  <c r="BG2246"/>
  <c r="BF2246"/>
  <c r="BH2246" s="1"/>
  <c r="BG2245"/>
  <c r="BF2245"/>
  <c r="BH2245" s="1"/>
  <c r="BG2244"/>
  <c r="BF2244"/>
  <c r="BH2244" s="1"/>
  <c r="BG2243"/>
  <c r="BF2243"/>
  <c r="BH2243" s="1"/>
  <c r="BG2242"/>
  <c r="BF2242"/>
  <c r="BH2242" s="1"/>
  <c r="BG2241"/>
  <c r="BF2241"/>
  <c r="BH2241" s="1"/>
  <c r="BG2240"/>
  <c r="BF2240"/>
  <c r="BH2240" s="1"/>
  <c r="BG2239"/>
  <c r="BF2239"/>
  <c r="BH2239" s="1"/>
  <c r="BG2238"/>
  <c r="BF2238"/>
  <c r="BH2238" s="1"/>
  <c r="BG2237"/>
  <c r="BF2237"/>
  <c r="BH2237" s="1"/>
  <c r="BG2236"/>
  <c r="BF2236"/>
  <c r="BH2236" s="1"/>
  <c r="BG2235"/>
  <c r="BF2235"/>
  <c r="BH2235" s="1"/>
  <c r="BG2234"/>
  <c r="BF2234"/>
  <c r="BH2234" s="1"/>
  <c r="BG2233"/>
  <c r="BF2233"/>
  <c r="BH2233" s="1"/>
  <c r="BG2232"/>
  <c r="BF2232"/>
  <c r="BH2232" s="1"/>
  <c r="BG2231"/>
  <c r="BF2231"/>
  <c r="BH2231" s="1"/>
  <c r="BG2230"/>
  <c r="BF2230"/>
  <c r="BH2230" s="1"/>
  <c r="BG2229"/>
  <c r="BF2229"/>
  <c r="BH2229" s="1"/>
  <c r="BG2222"/>
  <c r="BF2222"/>
  <c r="BH2222" s="1"/>
  <c r="BG2221"/>
  <c r="BF2221"/>
  <c r="BH2221" s="1"/>
  <c r="BG2220"/>
  <c r="BF2220"/>
  <c r="BH2220" s="1"/>
  <c r="BG2219"/>
  <c r="BF2219"/>
  <c r="BH2219" s="1"/>
  <c r="BG2218"/>
  <c r="BF2218"/>
  <c r="BH2218" s="1"/>
  <c r="BG2217"/>
  <c r="BF2217"/>
  <c r="BH2217" s="1"/>
  <c r="BG2216"/>
  <c r="BF2216"/>
  <c r="BH2216" s="1"/>
  <c r="BG2215"/>
  <c r="BF2215"/>
  <c r="BH2215" s="1"/>
  <c r="BG2214"/>
  <c r="BF2214"/>
  <c r="BH2214" s="1"/>
  <c r="BG2213"/>
  <c r="BF2213"/>
  <c r="BH2213" s="1"/>
  <c r="BG2212"/>
  <c r="BF2212"/>
  <c r="BH2212" s="1"/>
  <c r="BG2211"/>
  <c r="BF2211"/>
  <c r="BH2211" s="1"/>
  <c r="BG2210"/>
  <c r="BF2210"/>
  <c r="BH2210" s="1"/>
  <c r="BG2209"/>
  <c r="BF2209"/>
  <c r="BH2209" s="1"/>
  <c r="BI2209" s="1"/>
  <c r="BJ2209" s="1"/>
  <c r="BG2208"/>
  <c r="BF2208"/>
  <c r="BH2208" s="1"/>
  <c r="BG2207"/>
  <c r="BF2207"/>
  <c r="BH2207" s="1"/>
  <c r="BG2206"/>
  <c r="BF2206"/>
  <c r="BH2206" s="1"/>
  <c r="BG2205"/>
  <c r="BF2205"/>
  <c r="BH2205" s="1"/>
  <c r="BG2204"/>
  <c r="BI2204" s="1"/>
  <c r="BJ2204" s="1"/>
  <c r="BF2204"/>
  <c r="BH2204" s="1"/>
  <c r="BG2203"/>
  <c r="BF2203"/>
  <c r="BH2203" s="1"/>
  <c r="BG2202"/>
  <c r="BI2202" s="1"/>
  <c r="BJ2202" s="1"/>
  <c r="BF2202"/>
  <c r="BH2202" s="1"/>
  <c r="BG2201"/>
  <c r="BF2201"/>
  <c r="BH2201" s="1"/>
  <c r="BG2200"/>
  <c r="BF2200"/>
  <c r="BH2200" s="1"/>
  <c r="BG2199"/>
  <c r="BF2199"/>
  <c r="BH2199" s="1"/>
  <c r="BG2186"/>
  <c r="BF2186"/>
  <c r="BH2186" s="1"/>
  <c r="BG2185"/>
  <c r="BF2185"/>
  <c r="BH2185" s="1"/>
  <c r="BG2184"/>
  <c r="BI2184" s="1"/>
  <c r="BJ2184" s="1"/>
  <c r="BF2184"/>
  <c r="BH2184" s="1"/>
  <c r="BG2183"/>
  <c r="BF2183"/>
  <c r="BH2183" s="1"/>
  <c r="BG2182"/>
  <c r="BI2182" s="1"/>
  <c r="BJ2182" s="1"/>
  <c r="BF2182"/>
  <c r="BH2182" s="1"/>
  <c r="BG2181"/>
  <c r="BF2181"/>
  <c r="BH2181" s="1"/>
  <c r="BG2180"/>
  <c r="BF2180"/>
  <c r="BH2180" s="1"/>
  <c r="BG2179"/>
  <c r="BF2179"/>
  <c r="BH2179" s="1"/>
  <c r="BG2178"/>
  <c r="BI2178" s="1"/>
  <c r="BJ2178" s="1"/>
  <c r="BF2178"/>
  <c r="BH2178" s="1"/>
  <c r="BG2177"/>
  <c r="BF2177"/>
  <c r="BH2177" s="1"/>
  <c r="BG2176"/>
  <c r="BF2176"/>
  <c r="BH2176" s="1"/>
  <c r="BG2175"/>
  <c r="BF2175"/>
  <c r="BH2175" s="1"/>
  <c r="BG2162"/>
  <c r="BF2162"/>
  <c r="BG2161"/>
  <c r="BF2161"/>
  <c r="BG2160"/>
  <c r="BF2160"/>
  <c r="BG2159"/>
  <c r="BF2159"/>
  <c r="BG2158"/>
  <c r="BF2158"/>
  <c r="BG2157"/>
  <c r="BF2157"/>
  <c r="BG2156"/>
  <c r="BI2156" s="1"/>
  <c r="BJ2156" s="1"/>
  <c r="BF2156"/>
  <c r="BH2156" s="1"/>
  <c r="BG2155"/>
  <c r="BF2155"/>
  <c r="BH2155" s="1"/>
  <c r="BG2154"/>
  <c r="BI2154" s="1"/>
  <c r="BJ2154" s="1"/>
  <c r="BF2154"/>
  <c r="BH2154" s="1"/>
  <c r="BG2153"/>
  <c r="BF2153"/>
  <c r="BH2153" s="1"/>
  <c r="BG2152"/>
  <c r="BI2152" s="1"/>
  <c r="BJ2152" s="1"/>
  <c r="BF2152"/>
  <c r="BH2152" s="1"/>
  <c r="BG2151"/>
  <c r="BF2151"/>
  <c r="BH2151" s="1"/>
  <c r="BG2144"/>
  <c r="BF2144"/>
  <c r="BG2143"/>
  <c r="BF2143"/>
  <c r="BG2142"/>
  <c r="BF2142"/>
  <c r="BG2141"/>
  <c r="BF2141"/>
  <c r="BG2140"/>
  <c r="BF2140"/>
  <c r="BG2139"/>
  <c r="BF2139"/>
  <c r="BG2138"/>
  <c r="BF2138"/>
  <c r="BG2137"/>
  <c r="BF2137"/>
  <c r="BG2136"/>
  <c r="BF2136"/>
  <c r="BG2135"/>
  <c r="BF2135"/>
  <c r="BG2134"/>
  <c r="BF2134"/>
  <c r="BG2133"/>
  <c r="BF2133"/>
  <c r="BG2132"/>
  <c r="BF2132"/>
  <c r="BH2132" s="1"/>
  <c r="BG2131"/>
  <c r="BF2131"/>
  <c r="BH2131" s="1"/>
  <c r="BG2130"/>
  <c r="BF2130"/>
  <c r="BH2130" s="1"/>
  <c r="BG2129"/>
  <c r="BF2129"/>
  <c r="BH2129" s="1"/>
  <c r="BG2128"/>
  <c r="BF2128"/>
  <c r="BH2128" s="1"/>
  <c r="BG2127"/>
  <c r="BF2127"/>
  <c r="BH2127" s="1"/>
  <c r="BG2126"/>
  <c r="BF2126"/>
  <c r="BH2126" s="1"/>
  <c r="BG2125"/>
  <c r="BF2125"/>
  <c r="BH2125" s="1"/>
  <c r="BG2124"/>
  <c r="BF2124"/>
  <c r="BH2124" s="1"/>
  <c r="BG2123"/>
  <c r="BF2123"/>
  <c r="BH2123" s="1"/>
  <c r="BG2122"/>
  <c r="BF2122"/>
  <c r="BH2122" s="1"/>
  <c r="BG2121"/>
  <c r="BF2121"/>
  <c r="BH2121" s="1"/>
  <c r="BG2120"/>
  <c r="BI2120" s="1"/>
  <c r="BJ2120" s="1"/>
  <c r="BF2120"/>
  <c r="BH2120" s="1"/>
  <c r="BG2119"/>
  <c r="BF2119"/>
  <c r="BH2119" s="1"/>
  <c r="BG2118"/>
  <c r="BI2118" s="1"/>
  <c r="BJ2118" s="1"/>
  <c r="BF2118"/>
  <c r="BH2118" s="1"/>
  <c r="BG2117"/>
  <c r="BF2117"/>
  <c r="BH2117" s="1"/>
  <c r="BG2116"/>
  <c r="BF2116"/>
  <c r="BH2116" s="1"/>
  <c r="BG2115"/>
  <c r="BF2115"/>
  <c r="BH2115" s="1"/>
  <c r="BG2114"/>
  <c r="BF2114"/>
  <c r="BH2114" s="1"/>
  <c r="BG2113"/>
  <c r="BF2113"/>
  <c r="BH2113" s="1"/>
  <c r="BG2112"/>
  <c r="BF2112"/>
  <c r="BH2112" s="1"/>
  <c r="BG2111"/>
  <c r="BF2111"/>
  <c r="BH2111" s="1"/>
  <c r="BG2110"/>
  <c r="BF2110"/>
  <c r="BH2110" s="1"/>
  <c r="BG2109"/>
  <c r="BF2109"/>
  <c r="BH2109" s="1"/>
  <c r="BG2108"/>
  <c r="BF2108"/>
  <c r="BH2108" s="1"/>
  <c r="BG2107"/>
  <c r="BF2107"/>
  <c r="BH2107" s="1"/>
  <c r="BG2106"/>
  <c r="BF2106"/>
  <c r="BH2106" s="1"/>
  <c r="BG2105"/>
  <c r="BF2105"/>
  <c r="BH2105" s="1"/>
  <c r="BG2104"/>
  <c r="BF2104"/>
  <c r="BH2104" s="1"/>
  <c r="BG2103"/>
  <c r="BF2103"/>
  <c r="BH2103" s="1"/>
  <c r="BG2078"/>
  <c r="BF2078"/>
  <c r="BH2078" s="1"/>
  <c r="BG2077"/>
  <c r="BF2077"/>
  <c r="BH2077" s="1"/>
  <c r="BG2076"/>
  <c r="BF2076"/>
  <c r="BH2076" s="1"/>
  <c r="BG2075"/>
  <c r="BF2075"/>
  <c r="BH2075" s="1"/>
  <c r="BG2074"/>
  <c r="BF2074"/>
  <c r="BH2074" s="1"/>
  <c r="BG2073"/>
  <c r="BF2073"/>
  <c r="BH2073" s="1"/>
  <c r="BG2060"/>
  <c r="BF2060"/>
  <c r="BG2059"/>
  <c r="BF2059"/>
  <c r="BG2058"/>
  <c r="BF2058"/>
  <c r="BG2057"/>
  <c r="BF2057"/>
  <c r="BG2056"/>
  <c r="BF2056"/>
  <c r="BG2055"/>
  <c r="BF2055"/>
  <c r="BG2054"/>
  <c r="BF2054"/>
  <c r="BH2054" s="1"/>
  <c r="BG2053"/>
  <c r="BF2053"/>
  <c r="BH2053" s="1"/>
  <c r="BG2052"/>
  <c r="BF2052"/>
  <c r="BH2052" s="1"/>
  <c r="BG2051"/>
  <c r="BF2051"/>
  <c r="BH2051" s="1"/>
  <c r="BG2050"/>
  <c r="BF2050"/>
  <c r="BH2050" s="1"/>
  <c r="BG2049"/>
  <c r="BF2049"/>
  <c r="BH2049" s="1"/>
  <c r="BG2048"/>
  <c r="BF2048"/>
  <c r="BG2047"/>
  <c r="BF2047"/>
  <c r="BG2046"/>
  <c r="BF2046"/>
  <c r="BG2045"/>
  <c r="BF2045"/>
  <c r="BG2044"/>
  <c r="BF2044"/>
  <c r="BG2043"/>
  <c r="BF2043"/>
  <c r="BG2042"/>
  <c r="BF2042"/>
  <c r="BH2042" s="1"/>
  <c r="BG2041"/>
  <c r="BF2041"/>
  <c r="BH2041" s="1"/>
  <c r="BG2040"/>
  <c r="BF2040"/>
  <c r="BH2040" s="1"/>
  <c r="BG2039"/>
  <c r="BF2039"/>
  <c r="BH2039" s="1"/>
  <c r="BG2038"/>
  <c r="BF2038"/>
  <c r="BH2038" s="1"/>
  <c r="BG2037"/>
  <c r="BF2037"/>
  <c r="BH2037" s="1"/>
  <c r="BG2036"/>
  <c r="BF2036"/>
  <c r="BH2036" s="1"/>
  <c r="BG2035"/>
  <c r="BF2035"/>
  <c r="BH2035" s="1"/>
  <c r="BG2034"/>
  <c r="BF2034"/>
  <c r="BH2034" s="1"/>
  <c r="BG2033"/>
  <c r="BF2033"/>
  <c r="BH2033" s="1"/>
  <c r="BG2032"/>
  <c r="BF2032"/>
  <c r="BH2032" s="1"/>
  <c r="BG2031"/>
  <c r="BF2031"/>
  <c r="BH2031" s="1"/>
  <c r="BG2030"/>
  <c r="BF2030"/>
  <c r="BH2030" s="1"/>
  <c r="BG2029"/>
  <c r="BF2029"/>
  <c r="BH2029" s="1"/>
  <c r="BG2028"/>
  <c r="BF2028"/>
  <c r="BH2028" s="1"/>
  <c r="BG2027"/>
  <c r="BF2027"/>
  <c r="BH2027" s="1"/>
  <c r="BG2026"/>
  <c r="BF2026"/>
  <c r="BH2026" s="1"/>
  <c r="BG2025"/>
  <c r="BF2025"/>
  <c r="BH2025" s="1"/>
  <c r="BG2006"/>
  <c r="BF2006"/>
  <c r="BH2006" s="1"/>
  <c r="BG2005"/>
  <c r="BF2005"/>
  <c r="BH2005" s="1"/>
  <c r="BG2004"/>
  <c r="BF2004"/>
  <c r="BH2004" s="1"/>
  <c r="BG2003"/>
  <c r="BF2003"/>
  <c r="BH2003" s="1"/>
  <c r="BG2002"/>
  <c r="BF2002"/>
  <c r="BH2002" s="1"/>
  <c r="BG2001"/>
  <c r="BF2001"/>
  <c r="BH2001" s="1"/>
  <c r="BG1994"/>
  <c r="BF1994"/>
  <c r="BH1994" s="1"/>
  <c r="BG1993"/>
  <c r="BF1993"/>
  <c r="BH1993" s="1"/>
  <c r="BG1992"/>
  <c r="BI1992" s="1"/>
  <c r="BJ1992" s="1"/>
  <c r="BF1992"/>
  <c r="BH1992" s="1"/>
  <c r="BG1991"/>
  <c r="BF1991"/>
  <c r="BH1991" s="1"/>
  <c r="BG1990"/>
  <c r="BI1990" s="1"/>
  <c r="BJ1990" s="1"/>
  <c r="BF1990"/>
  <c r="BH1990" s="1"/>
  <c r="BG1989"/>
  <c r="BF1989"/>
  <c r="BH1989" s="1"/>
  <c r="BG1988"/>
  <c r="BF1988"/>
  <c r="BH1988" s="1"/>
  <c r="BG1987"/>
  <c r="BF1987"/>
  <c r="BH1987" s="1"/>
  <c r="BG1986"/>
  <c r="BF1986"/>
  <c r="BH1986" s="1"/>
  <c r="BG1985"/>
  <c r="BF1985"/>
  <c r="BH1985" s="1"/>
  <c r="BG1984"/>
  <c r="BI1984" s="1"/>
  <c r="BJ1984" s="1"/>
  <c r="BF1984"/>
  <c r="BH1984" s="1"/>
  <c r="BG1983"/>
  <c r="BF1983"/>
  <c r="BH1983" s="1"/>
  <c r="BG1940"/>
  <c r="BI1940" s="1"/>
  <c r="BJ1940" s="1"/>
  <c r="BF1940"/>
  <c r="BH1940" s="1"/>
  <c r="BG1939"/>
  <c r="BF1939"/>
  <c r="BH1939" s="1"/>
  <c r="BG1938"/>
  <c r="BI1938" s="1"/>
  <c r="BJ1938" s="1"/>
  <c r="BF1938"/>
  <c r="BH1938" s="1"/>
  <c r="BG1937"/>
  <c r="BF1937"/>
  <c r="BH1937" s="1"/>
  <c r="BG1936"/>
  <c r="BI1936" s="1"/>
  <c r="BJ1936" s="1"/>
  <c r="BF1936"/>
  <c r="BH1936" s="1"/>
  <c r="BG1935"/>
  <c r="BF1935"/>
  <c r="BH1935" s="1"/>
  <c r="BG1934"/>
  <c r="BF1934"/>
  <c r="BH1934" s="1"/>
  <c r="BG1933"/>
  <c r="BF1933"/>
  <c r="BH1933" s="1"/>
  <c r="BG1932"/>
  <c r="BI1932" s="1"/>
  <c r="BJ1932" s="1"/>
  <c r="BF1932"/>
  <c r="BH1932" s="1"/>
  <c r="BG1931"/>
  <c r="BF1931"/>
  <c r="BH1931" s="1"/>
  <c r="BG1930"/>
  <c r="BF1930"/>
  <c r="BH1930" s="1"/>
  <c r="BG1929"/>
  <c r="BF1929"/>
  <c r="BH1929" s="1"/>
  <c r="BG1928"/>
  <c r="BI1928" s="1"/>
  <c r="BJ1928" s="1"/>
  <c r="BF1928"/>
  <c r="BH1928" s="1"/>
  <c r="BG1927"/>
  <c r="BF1927"/>
  <c r="BH1927" s="1"/>
  <c r="BG1926"/>
  <c r="BF1926"/>
  <c r="BH1926" s="1"/>
  <c r="BG1925"/>
  <c r="BF1925"/>
  <c r="BH1925" s="1"/>
  <c r="BG1924"/>
  <c r="BF1924"/>
  <c r="BH1924" s="1"/>
  <c r="BG1923"/>
  <c r="BF1923"/>
  <c r="BH1923" s="1"/>
  <c r="BG1922"/>
  <c r="BF1922"/>
  <c r="BH1922" s="1"/>
  <c r="BG1921"/>
  <c r="BF1921"/>
  <c r="BH1921" s="1"/>
  <c r="BG1920"/>
  <c r="BF1920"/>
  <c r="BH1920" s="1"/>
  <c r="BG1919"/>
  <c r="BF1919"/>
  <c r="BH1919" s="1"/>
  <c r="BG1918"/>
  <c r="BF1918"/>
  <c r="BH1918" s="1"/>
  <c r="BG1917"/>
  <c r="BF1917"/>
  <c r="BH1917" s="1"/>
  <c r="BG1910"/>
  <c r="BF1910"/>
  <c r="BG1909"/>
  <c r="BF1909"/>
  <c r="BG1908"/>
  <c r="BF1908"/>
  <c r="BG1907"/>
  <c r="BF1907"/>
  <c r="BG1906"/>
  <c r="BF1906"/>
  <c r="BG1905"/>
  <c r="BF1905"/>
  <c r="BG1904"/>
  <c r="BF1904"/>
  <c r="BH1904" s="1"/>
  <c r="BG1903"/>
  <c r="BF1903"/>
  <c r="BH1903" s="1"/>
  <c r="BG1902"/>
  <c r="BF1902"/>
  <c r="BH1902" s="1"/>
  <c r="BG1901"/>
  <c r="BF1901"/>
  <c r="BH1901" s="1"/>
  <c r="BG1900"/>
  <c r="BF1900"/>
  <c r="BH1900" s="1"/>
  <c r="BG1899"/>
  <c r="BF1899"/>
  <c r="BH1899" s="1"/>
  <c r="BG1898"/>
  <c r="BF1898"/>
  <c r="BH1898" s="1"/>
  <c r="BG1897"/>
  <c r="BF1897"/>
  <c r="BH1897" s="1"/>
  <c r="BG1896"/>
  <c r="BF1896"/>
  <c r="BH1896" s="1"/>
  <c r="BG1895"/>
  <c r="BF1895"/>
  <c r="BH1895" s="1"/>
  <c r="BG1894"/>
  <c r="BF1894"/>
  <c r="BH1894" s="1"/>
  <c r="BG1893"/>
  <c r="BF1893"/>
  <c r="BH1893" s="1"/>
  <c r="BG1886"/>
  <c r="BF1886"/>
  <c r="BH1886" s="1"/>
  <c r="BG1885"/>
  <c r="BF1885"/>
  <c r="BH1885" s="1"/>
  <c r="BG1884"/>
  <c r="BF1884"/>
  <c r="BH1884" s="1"/>
  <c r="BG1883"/>
  <c r="BF1883"/>
  <c r="BH1883" s="1"/>
  <c r="BG1882"/>
  <c r="BF1882"/>
  <c r="BH1882" s="1"/>
  <c r="BG1881"/>
  <c r="BF1881"/>
  <c r="BH1881" s="1"/>
  <c r="BG1880"/>
  <c r="BF1880"/>
  <c r="BH1880" s="1"/>
  <c r="BG1879"/>
  <c r="BF1879"/>
  <c r="BH1879" s="1"/>
  <c r="BG1878"/>
  <c r="BF1878"/>
  <c r="BH1878" s="1"/>
  <c r="BG1877"/>
  <c r="BF1877"/>
  <c r="BH1877" s="1"/>
  <c r="BG1876"/>
  <c r="BF1876"/>
  <c r="BH1876" s="1"/>
  <c r="BG1875"/>
  <c r="BF1875"/>
  <c r="BH1875" s="1"/>
  <c r="BG1868"/>
  <c r="BF1868"/>
  <c r="BH1868" s="1"/>
  <c r="BG1867"/>
  <c r="BF1867"/>
  <c r="BH1867" s="1"/>
  <c r="BG1866"/>
  <c r="BF1866"/>
  <c r="BH1866" s="1"/>
  <c r="BG1865"/>
  <c r="BF1865"/>
  <c r="BH1865" s="1"/>
  <c r="BG1864"/>
  <c r="BF1864"/>
  <c r="BH1864" s="1"/>
  <c r="BG1863"/>
  <c r="BF1863"/>
  <c r="BH1863" s="1"/>
  <c r="BG1856"/>
  <c r="BF1856"/>
  <c r="BH1856" s="1"/>
  <c r="BG1855"/>
  <c r="BF1855"/>
  <c r="BH1855" s="1"/>
  <c r="BG1854"/>
  <c r="BF1854"/>
  <c r="BH1854" s="1"/>
  <c r="BG1853"/>
  <c r="BI1853" s="1"/>
  <c r="BJ1853" s="1"/>
  <c r="BF1853"/>
  <c r="BH1853" s="1"/>
  <c r="BG1852"/>
  <c r="BF1852"/>
  <c r="BH1852" s="1"/>
  <c r="BG1851"/>
  <c r="BI1851" s="1"/>
  <c r="BJ1851" s="1"/>
  <c r="BF1851"/>
  <c r="BH1851" s="1"/>
  <c r="BG1844"/>
  <c r="BF1844"/>
  <c r="BH1844" s="1"/>
  <c r="BG1843"/>
  <c r="BF1843"/>
  <c r="BH1843" s="1"/>
  <c r="BG1842"/>
  <c r="BF1842"/>
  <c r="BH1842" s="1"/>
  <c r="BG1841"/>
  <c r="BI1841" s="1"/>
  <c r="BJ1841" s="1"/>
  <c r="BF1841"/>
  <c r="BH1841" s="1"/>
  <c r="BG1840"/>
  <c r="BF1840"/>
  <c r="BH1840" s="1"/>
  <c r="BG1839"/>
  <c r="BF1839"/>
  <c r="BH1839" s="1"/>
  <c r="BG1838"/>
  <c r="BF1838"/>
  <c r="BH1838" s="1"/>
  <c r="BG1837"/>
  <c r="BF1837"/>
  <c r="BH1837" s="1"/>
  <c r="BG1836"/>
  <c r="BF1836"/>
  <c r="BH1836" s="1"/>
  <c r="BG1835"/>
  <c r="BF1835"/>
  <c r="BH1835" s="1"/>
  <c r="BG1834"/>
  <c r="BF1834"/>
  <c r="BH1834" s="1"/>
  <c r="BG1833"/>
  <c r="BF1833"/>
  <c r="BH1833" s="1"/>
  <c r="BG1826"/>
  <c r="BF1826"/>
  <c r="BH1826" s="1"/>
  <c r="BG1825"/>
  <c r="BF1825"/>
  <c r="BH1825" s="1"/>
  <c r="BG1824"/>
  <c r="BF1824"/>
  <c r="BH1824" s="1"/>
  <c r="BG1823"/>
  <c r="BI1823" s="1"/>
  <c r="BJ1823" s="1"/>
  <c r="BF1823"/>
  <c r="BH1823" s="1"/>
  <c r="BG1822"/>
  <c r="BF1822"/>
  <c r="BH1822" s="1"/>
  <c r="BG1821"/>
  <c r="BF1821"/>
  <c r="BH1821" s="1"/>
  <c r="BG1820"/>
  <c r="BF1820"/>
  <c r="BH1820" s="1"/>
  <c r="BG1819"/>
  <c r="BF1819"/>
  <c r="BH1819" s="1"/>
  <c r="BG1818"/>
  <c r="BF1818"/>
  <c r="BH1818" s="1"/>
  <c r="BG1817"/>
  <c r="BF1817"/>
  <c r="BH1817" s="1"/>
  <c r="BG1816"/>
  <c r="BF1816"/>
  <c r="BH1816" s="1"/>
  <c r="BG1815"/>
  <c r="BF1815"/>
  <c r="BH1815" s="1"/>
  <c r="BG1814"/>
  <c r="BF1814"/>
  <c r="BH1814" s="1"/>
  <c r="BG1813"/>
  <c r="BF1813"/>
  <c r="BH1813" s="1"/>
  <c r="BG1812"/>
  <c r="BF1812"/>
  <c r="BH1812" s="1"/>
  <c r="BG1811"/>
  <c r="BF1811"/>
  <c r="BH1811" s="1"/>
  <c r="BG1810"/>
  <c r="BF1810"/>
  <c r="BH1810" s="1"/>
  <c r="BG1809"/>
  <c r="BF1809"/>
  <c r="BH1809" s="1"/>
  <c r="BG1808"/>
  <c r="BF1808"/>
  <c r="BH1808" s="1"/>
  <c r="BG1807"/>
  <c r="BF1807"/>
  <c r="BH1807" s="1"/>
  <c r="BG1806"/>
  <c r="BF1806"/>
  <c r="BH1806" s="1"/>
  <c r="BG1805"/>
  <c r="BF1805"/>
  <c r="BH1805" s="1"/>
  <c r="BG1804"/>
  <c r="BF1804"/>
  <c r="BH1804" s="1"/>
  <c r="BG1803"/>
  <c r="BF1803"/>
  <c r="BH1803" s="1"/>
  <c r="BG1802"/>
  <c r="BF1802"/>
  <c r="BH1802" s="1"/>
  <c r="BG1801"/>
  <c r="BF1801"/>
  <c r="BH1801" s="1"/>
  <c r="BG1800"/>
  <c r="BF1800"/>
  <c r="BH1800" s="1"/>
  <c r="BG1799"/>
  <c r="BF1799"/>
  <c r="BH1799" s="1"/>
  <c r="BG1798"/>
  <c r="BF1798"/>
  <c r="BH1798" s="1"/>
  <c r="BG1797"/>
  <c r="BF1797"/>
  <c r="BH1797" s="1"/>
  <c r="BG1790"/>
  <c r="BF1790"/>
  <c r="BG1789"/>
  <c r="BF1789"/>
  <c r="BG1788"/>
  <c r="BF1788"/>
  <c r="BG1787"/>
  <c r="BF1787"/>
  <c r="BG1786"/>
  <c r="BF1786"/>
  <c r="BG1785"/>
  <c r="BF1785"/>
  <c r="BG1784"/>
  <c r="BF1784"/>
  <c r="BG1783"/>
  <c r="BF1783"/>
  <c r="BG1782"/>
  <c r="BF1782"/>
  <c r="BG1781"/>
  <c r="BF1781"/>
  <c r="BG1780"/>
  <c r="BF1780"/>
  <c r="BG1779"/>
  <c r="BF1779"/>
  <c r="BG1778"/>
  <c r="BF1778"/>
  <c r="BG1777"/>
  <c r="BF1777"/>
  <c r="BG1776"/>
  <c r="BF1776"/>
  <c r="BG1775"/>
  <c r="BF1775"/>
  <c r="BG1774"/>
  <c r="BF1774"/>
  <c r="BG1773"/>
  <c r="BF1773"/>
  <c r="BG1772"/>
  <c r="BF1772"/>
  <c r="BG1771"/>
  <c r="BF1771"/>
  <c r="BG1770"/>
  <c r="BF1770"/>
  <c r="BG1769"/>
  <c r="BF1769"/>
  <c r="BG1768"/>
  <c r="BF1768"/>
  <c r="BG1767"/>
  <c r="BF1767"/>
  <c r="BG1754"/>
  <c r="BF1754"/>
  <c r="BG1753"/>
  <c r="BF1753"/>
  <c r="BG1752"/>
  <c r="BF1752"/>
  <c r="BG1751"/>
  <c r="BF1751"/>
  <c r="BG1750"/>
  <c r="BF1750"/>
  <c r="BG1749"/>
  <c r="BF1749"/>
  <c r="BG1748"/>
  <c r="BF1748"/>
  <c r="BG1747"/>
  <c r="BF1747"/>
  <c r="BG1746"/>
  <c r="BF1746"/>
  <c r="BG1745"/>
  <c r="BF1745"/>
  <c r="BG1744"/>
  <c r="BF1744"/>
  <c r="BG1743"/>
  <c r="BF1743"/>
  <c r="BG1736"/>
  <c r="BF1736"/>
  <c r="BH1736" s="1"/>
  <c r="BG1735"/>
  <c r="BF1735"/>
  <c r="BH1735" s="1"/>
  <c r="BG1734"/>
  <c r="BF1734"/>
  <c r="BH1734" s="1"/>
  <c r="BG1733"/>
  <c r="BF1733"/>
  <c r="BH1733" s="1"/>
  <c r="BG1732"/>
  <c r="BF1732"/>
  <c r="BH1732" s="1"/>
  <c r="BG1731"/>
  <c r="BF1731"/>
  <c r="BH1731" s="1"/>
  <c r="BG1730"/>
  <c r="BF1730"/>
  <c r="BG1729"/>
  <c r="BF1729"/>
  <c r="BG1728"/>
  <c r="BF1728"/>
  <c r="BG1727"/>
  <c r="BF1727"/>
  <c r="BG1726"/>
  <c r="BF1726"/>
  <c r="BG1725"/>
  <c r="BF1725"/>
  <c r="BG1718"/>
  <c r="BF1718"/>
  <c r="BH1718" s="1"/>
  <c r="BG1717"/>
  <c r="BF1717"/>
  <c r="BH1717" s="1"/>
  <c r="BG1716"/>
  <c r="BF1716"/>
  <c r="BH1716" s="1"/>
  <c r="BG1715"/>
  <c r="BF1715"/>
  <c r="BH1715" s="1"/>
  <c r="BG1714"/>
  <c r="BF1714"/>
  <c r="BH1714" s="1"/>
  <c r="BG1713"/>
  <c r="BF1713"/>
  <c r="BH1713" s="1"/>
  <c r="BG1712"/>
  <c r="BF1712"/>
  <c r="BG1711"/>
  <c r="BF1711"/>
  <c r="BG1710"/>
  <c r="BF1710"/>
  <c r="BG1709"/>
  <c r="BF1709"/>
  <c r="BG1708"/>
  <c r="BF1708"/>
  <c r="BG1707"/>
  <c r="BF1707"/>
  <c r="BG1706"/>
  <c r="BF1706"/>
  <c r="BH1706" s="1"/>
  <c r="BG1705"/>
  <c r="BF1705"/>
  <c r="BH1705" s="1"/>
  <c r="BG1704"/>
  <c r="BF1704"/>
  <c r="BH1704" s="1"/>
  <c r="BG1703"/>
  <c r="BF1703"/>
  <c r="BH1703" s="1"/>
  <c r="BG1702"/>
  <c r="BF1702"/>
  <c r="BH1702" s="1"/>
  <c r="BG1701"/>
  <c r="BF1701"/>
  <c r="BH1701" s="1"/>
  <c r="BG1700"/>
  <c r="BF1700"/>
  <c r="BH1700" s="1"/>
  <c r="BG1699"/>
  <c r="BF1699"/>
  <c r="BH1699" s="1"/>
  <c r="BG1698"/>
  <c r="BF1698"/>
  <c r="BH1698" s="1"/>
  <c r="BG1697"/>
  <c r="BF1697"/>
  <c r="BH1697" s="1"/>
  <c r="BG1696"/>
  <c r="BF1696"/>
  <c r="BH1696" s="1"/>
  <c r="BG1695"/>
  <c r="BF1695"/>
  <c r="BH1695" s="1"/>
  <c r="BG1694"/>
  <c r="BF1694"/>
  <c r="BH1694" s="1"/>
  <c r="BG1693"/>
  <c r="BF1693"/>
  <c r="BH1693" s="1"/>
  <c r="BG1692"/>
  <c r="BF1692"/>
  <c r="BH1692" s="1"/>
  <c r="BG1691"/>
  <c r="BI1691" s="1"/>
  <c r="BJ1691" s="1"/>
  <c r="BF1691"/>
  <c r="BH1691" s="1"/>
  <c r="BG1690"/>
  <c r="BF1690"/>
  <c r="BH1690" s="1"/>
  <c r="BG1689"/>
  <c r="BF1689"/>
  <c r="BH1689" s="1"/>
  <c r="BG1682"/>
  <c r="BG1681"/>
  <c r="BG1680"/>
  <c r="BG1679"/>
  <c r="BG1678"/>
  <c r="BG1677"/>
  <c r="BG1676"/>
  <c r="BF1676"/>
  <c r="BH1676" s="1"/>
  <c r="BG1675"/>
  <c r="BF1675"/>
  <c r="BH1675" s="1"/>
  <c r="BG1674"/>
  <c r="BI1674" s="1"/>
  <c r="BJ1674" s="1"/>
  <c r="BF1674"/>
  <c r="BH1674" s="1"/>
  <c r="BG1673"/>
  <c r="BF1673"/>
  <c r="BH1673" s="1"/>
  <c r="BG1672"/>
  <c r="BI1672" s="1"/>
  <c r="BJ1672" s="1"/>
  <c r="BF1672"/>
  <c r="BH1672" s="1"/>
  <c r="BG1671"/>
  <c r="BF1671"/>
  <c r="BH1671" s="1"/>
  <c r="BG1658"/>
  <c r="BG1657"/>
  <c r="BG1656"/>
  <c r="BG1655"/>
  <c r="BG1654"/>
  <c r="BG1653"/>
  <c r="BG1652"/>
  <c r="BF1652"/>
  <c r="BH1652" s="1"/>
  <c r="BG1651"/>
  <c r="BF1651"/>
  <c r="BH1651" s="1"/>
  <c r="BG1650"/>
  <c r="BF1650"/>
  <c r="BH1650" s="1"/>
  <c r="BG1649"/>
  <c r="BF1649"/>
  <c r="BH1649" s="1"/>
  <c r="BG1648"/>
  <c r="BF1648"/>
  <c r="BH1648" s="1"/>
  <c r="BG1647"/>
  <c r="BF1647"/>
  <c r="BH1647" s="1"/>
  <c r="BG1640"/>
  <c r="BF1640"/>
  <c r="BH1640" s="1"/>
  <c r="BG1639"/>
  <c r="BF1639"/>
  <c r="BH1639" s="1"/>
  <c r="BG1638"/>
  <c r="BF1638"/>
  <c r="BH1638" s="1"/>
  <c r="BG1637"/>
  <c r="BI1637" s="1"/>
  <c r="BJ1637" s="1"/>
  <c r="BF1637"/>
  <c r="BH1637" s="1"/>
  <c r="BG1636"/>
  <c r="BF1636"/>
  <c r="BH1636" s="1"/>
  <c r="BG1635"/>
  <c r="BF1635"/>
  <c r="BH1635" s="1"/>
  <c r="BG1634"/>
  <c r="BF1634"/>
  <c r="BH1634" s="1"/>
  <c r="BG1633"/>
  <c r="BF1633"/>
  <c r="BH1633" s="1"/>
  <c r="BG1632"/>
  <c r="BF1632"/>
  <c r="BH1632" s="1"/>
  <c r="BG1631"/>
  <c r="BF1631"/>
  <c r="BH1631" s="1"/>
  <c r="BG1630"/>
  <c r="BF1630"/>
  <c r="BH1630" s="1"/>
  <c r="BG1629"/>
  <c r="BF1629"/>
  <c r="BH1629" s="1"/>
  <c r="BG1628"/>
  <c r="BF1628"/>
  <c r="BH1628" s="1"/>
  <c r="BG1627"/>
  <c r="BI1627" s="1"/>
  <c r="BJ1627" s="1"/>
  <c r="BF1627"/>
  <c r="BH1627" s="1"/>
  <c r="BG1626"/>
  <c r="BF1626"/>
  <c r="BH1626" s="1"/>
  <c r="BG1625"/>
  <c r="BF1625"/>
  <c r="BH1625" s="1"/>
  <c r="BG1624"/>
  <c r="BF1624"/>
  <c r="BH1624" s="1"/>
  <c r="BG1623"/>
  <c r="BI1623" s="1"/>
  <c r="BJ1623" s="1"/>
  <c r="BF1623"/>
  <c r="BH1623" s="1"/>
  <c r="BG1622"/>
  <c r="BF1622"/>
  <c r="BH1622" s="1"/>
  <c r="BG1621"/>
  <c r="BI1621" s="1"/>
  <c r="BJ1621" s="1"/>
  <c r="BF1621"/>
  <c r="BH1621" s="1"/>
  <c r="BG1620"/>
  <c r="BI1620" s="1"/>
  <c r="BJ1620" s="1"/>
  <c r="BF1620"/>
  <c r="BH1620" s="1"/>
  <c r="BG1619"/>
  <c r="BF1619"/>
  <c r="BH1619" s="1"/>
  <c r="BG1618"/>
  <c r="BF1618"/>
  <c r="BH1618" s="1"/>
  <c r="BG1617"/>
  <c r="BI1617" s="1"/>
  <c r="BJ1617" s="1"/>
  <c r="BF1617"/>
  <c r="BH1617" s="1"/>
  <c r="BG1592"/>
  <c r="BF1592"/>
  <c r="BH1592" s="1"/>
  <c r="BG1591"/>
  <c r="BI1591" s="1"/>
  <c r="BJ1591" s="1"/>
  <c r="BF1591"/>
  <c r="BH1591" s="1"/>
  <c r="BG1590"/>
  <c r="BF1590"/>
  <c r="BH1590" s="1"/>
  <c r="BG1589"/>
  <c r="BI1589" s="1"/>
  <c r="BJ1589" s="1"/>
  <c r="BF1589"/>
  <c r="BH1589" s="1"/>
  <c r="BG1588"/>
  <c r="BF1588"/>
  <c r="BH1588" s="1"/>
  <c r="BG1587"/>
  <c r="BF1587"/>
  <c r="BH1587" s="1"/>
  <c r="BG1586"/>
  <c r="BF1586"/>
  <c r="BH1586" s="1"/>
  <c r="BG1585"/>
  <c r="BF1585"/>
  <c r="BH1585" s="1"/>
  <c r="BG1584"/>
  <c r="BF1584"/>
  <c r="BH1584" s="1"/>
  <c r="BG1583"/>
  <c r="BF1583"/>
  <c r="BH1583" s="1"/>
  <c r="BG1582"/>
  <c r="BF1582"/>
  <c r="BH1582" s="1"/>
  <c r="BG1581"/>
  <c r="BF1581"/>
  <c r="BH1581" s="1"/>
  <c r="BG1574"/>
  <c r="BF1574"/>
  <c r="BH1574" s="1"/>
  <c r="BG1573"/>
  <c r="BF1573"/>
  <c r="BH1573" s="1"/>
  <c r="BG1572"/>
  <c r="BF1572"/>
  <c r="BH1572" s="1"/>
  <c r="BG1571"/>
  <c r="BI1571" s="1"/>
  <c r="BJ1571" s="1"/>
  <c r="BF1571"/>
  <c r="BH1571" s="1"/>
  <c r="BG1570"/>
  <c r="BF1570"/>
  <c r="BH1570" s="1"/>
  <c r="BG1569"/>
  <c r="BF1569"/>
  <c r="BH1569" s="1"/>
  <c r="BG1568"/>
  <c r="BF1568"/>
  <c r="BH1568" s="1"/>
  <c r="BG1567"/>
  <c r="BF1567"/>
  <c r="BH1567" s="1"/>
  <c r="BG1566"/>
  <c r="BF1566"/>
  <c r="BH1566" s="1"/>
  <c r="BG1565"/>
  <c r="BF1565"/>
  <c r="BH1565" s="1"/>
  <c r="BG1564"/>
  <c r="BF1564"/>
  <c r="BH1564" s="1"/>
  <c r="BG1563"/>
  <c r="BF1563"/>
  <c r="BH1563" s="1"/>
  <c r="BG1562"/>
  <c r="BF1562"/>
  <c r="BH1562" s="1"/>
  <c r="BG1561"/>
  <c r="BF1561"/>
  <c r="BH1561" s="1"/>
  <c r="BG1560"/>
  <c r="BI1560" s="1"/>
  <c r="BJ1560" s="1"/>
  <c r="BF1560"/>
  <c r="BH1560" s="1"/>
  <c r="BG1559"/>
  <c r="BF1559"/>
  <c r="BH1559" s="1"/>
  <c r="BG1558"/>
  <c r="BF1558"/>
  <c r="BH1558" s="1"/>
  <c r="BG1557"/>
  <c r="BF1557"/>
  <c r="BH1557" s="1"/>
  <c r="BG1544"/>
  <c r="BF1544"/>
  <c r="BH1544" s="1"/>
  <c r="BG1543"/>
  <c r="BI1543" s="1"/>
  <c r="BJ1543" s="1"/>
  <c r="BF1543"/>
  <c r="BH1543" s="1"/>
  <c r="BG1542"/>
  <c r="BF1542"/>
  <c r="BH1542" s="1"/>
  <c r="BG1541"/>
  <c r="BF1541"/>
  <c r="BH1541" s="1"/>
  <c r="BG1540"/>
  <c r="BF1540"/>
  <c r="BH1540" s="1"/>
  <c r="BG1539"/>
  <c r="BF1539"/>
  <c r="BH1539" s="1"/>
  <c r="BG1490"/>
  <c r="BF1490"/>
  <c r="BG1489"/>
  <c r="BF1489"/>
  <c r="BG1488"/>
  <c r="BF1488"/>
  <c r="BG1487"/>
  <c r="BF1487"/>
  <c r="BG1486"/>
  <c r="BF1486"/>
  <c r="BG1485"/>
  <c r="BF1485"/>
  <c r="BG1472"/>
  <c r="BF1472"/>
  <c r="BH1472" s="1"/>
  <c r="BG1471"/>
  <c r="BF1471"/>
  <c r="BH1471" s="1"/>
  <c r="BG1470"/>
  <c r="BF1470"/>
  <c r="BH1470" s="1"/>
  <c r="BG1469"/>
  <c r="BI1469" s="1"/>
  <c r="BJ1469" s="1"/>
  <c r="BF1469"/>
  <c r="BH1469" s="1"/>
  <c r="BG1468"/>
  <c r="BF1468"/>
  <c r="BH1468" s="1"/>
  <c r="BG1467"/>
  <c r="BF1467"/>
  <c r="BH1467" s="1"/>
  <c r="BG1442"/>
  <c r="BF1442"/>
  <c r="BG1441"/>
  <c r="BF1441"/>
  <c r="BG1440"/>
  <c r="BF1440"/>
  <c r="BG1439"/>
  <c r="BF1439"/>
  <c r="BG1438"/>
  <c r="BF1438"/>
  <c r="BG1437"/>
  <c r="BF1437"/>
  <c r="BG1436"/>
  <c r="BF1436"/>
  <c r="BH1436" s="1"/>
  <c r="BG1435"/>
  <c r="BI1435" s="1"/>
  <c r="BJ1435" s="1"/>
  <c r="BF1435"/>
  <c r="BH1435" s="1"/>
  <c r="BG1434"/>
  <c r="BF1434"/>
  <c r="BH1434" s="1"/>
  <c r="BG1433"/>
  <c r="BF1433"/>
  <c r="BH1433" s="1"/>
  <c r="BG1432"/>
  <c r="BF1432"/>
  <c r="BH1432" s="1"/>
  <c r="BG1431"/>
  <c r="BI1431" s="1"/>
  <c r="BJ1431" s="1"/>
  <c r="BF1431"/>
  <c r="BH1431" s="1"/>
  <c r="BG1430"/>
  <c r="BF1430"/>
  <c r="BH1430" s="1"/>
  <c r="BG1429"/>
  <c r="BF1429"/>
  <c r="BH1429" s="1"/>
  <c r="BG1428"/>
  <c r="BF1428"/>
  <c r="BH1428" s="1"/>
  <c r="BG1427"/>
  <c r="BF1427"/>
  <c r="BH1427" s="1"/>
  <c r="BG1426"/>
  <c r="BF1426"/>
  <c r="BH1426" s="1"/>
  <c r="BG1425"/>
  <c r="BF1425"/>
  <c r="BH1425" s="1"/>
  <c r="BG1424"/>
  <c r="BF1424"/>
  <c r="BH1424" s="1"/>
  <c r="BG1423"/>
  <c r="BF1423"/>
  <c r="BH1423" s="1"/>
  <c r="BG1422"/>
  <c r="BF1422"/>
  <c r="BH1422" s="1"/>
  <c r="BG1421"/>
  <c r="BF1421"/>
  <c r="BH1421" s="1"/>
  <c r="BG1420"/>
  <c r="BF1420"/>
  <c r="BH1420" s="1"/>
  <c r="BG1419"/>
  <c r="BF1419"/>
  <c r="BH1419" s="1"/>
  <c r="BG1418"/>
  <c r="BF1418"/>
  <c r="BG1417"/>
  <c r="BF1417"/>
  <c r="BG1416"/>
  <c r="BF1416"/>
  <c r="BG1415"/>
  <c r="BF1415"/>
  <c r="BG1414"/>
  <c r="BF1414"/>
  <c r="BG1413"/>
  <c r="BF1413"/>
  <c r="BG1412"/>
  <c r="BF1412"/>
  <c r="BH1412" s="1"/>
  <c r="BG1411"/>
  <c r="BF1411"/>
  <c r="BH1411" s="1"/>
  <c r="BG1410"/>
  <c r="BF1410"/>
  <c r="BH1410" s="1"/>
  <c r="BG1409"/>
  <c r="BF1409"/>
  <c r="BH1409" s="1"/>
  <c r="BG1408"/>
  <c r="BF1408"/>
  <c r="BH1408" s="1"/>
  <c r="BG1407"/>
  <c r="BF1407"/>
  <c r="BH1407" s="1"/>
  <c r="BG1406"/>
  <c r="BF1406"/>
  <c r="BG1405"/>
  <c r="BF1405"/>
  <c r="BG1404"/>
  <c r="BF1404"/>
  <c r="BG1403"/>
  <c r="BF1403"/>
  <c r="BG1402"/>
  <c r="BF1402"/>
  <c r="BG1401"/>
  <c r="BF1401"/>
  <c r="BG1400"/>
  <c r="BF1400"/>
  <c r="BH1400" s="1"/>
  <c r="BG1399"/>
  <c r="BI1399" s="1"/>
  <c r="BJ1399" s="1"/>
  <c r="BF1399"/>
  <c r="BH1399" s="1"/>
  <c r="BG1398"/>
  <c r="BF1398"/>
  <c r="BH1398" s="1"/>
  <c r="BG1397"/>
  <c r="BF1397"/>
  <c r="BH1397" s="1"/>
  <c r="BG1396"/>
  <c r="BF1396"/>
  <c r="BH1396" s="1"/>
  <c r="BG1395"/>
  <c r="BF1395"/>
  <c r="BH1395" s="1"/>
  <c r="BG1394"/>
  <c r="BF1394"/>
  <c r="BH1394" s="1"/>
  <c r="BG1393"/>
  <c r="BF1393"/>
  <c r="BH1393" s="1"/>
  <c r="BG1392"/>
  <c r="BF1392"/>
  <c r="BH1392" s="1"/>
  <c r="BG1391"/>
  <c r="BF1391"/>
  <c r="BH1391" s="1"/>
  <c r="BG1390"/>
  <c r="BF1390"/>
  <c r="BH1390" s="1"/>
  <c r="BG1389"/>
  <c r="BF1389"/>
  <c r="BH1389" s="1"/>
  <c r="BG1388"/>
  <c r="BF1388"/>
  <c r="BG1387"/>
  <c r="BF1387"/>
  <c r="BG1386"/>
  <c r="BF1386"/>
  <c r="BG1385"/>
  <c r="BF1385"/>
  <c r="BG1384"/>
  <c r="BF1384"/>
  <c r="BG1383"/>
  <c r="BF1383"/>
  <c r="BG1382"/>
  <c r="BF1382"/>
  <c r="BH1382" s="1"/>
  <c r="BG1381"/>
  <c r="BI1381" s="1"/>
  <c r="BJ1381" s="1"/>
  <c r="BF1381"/>
  <c r="BH1381" s="1"/>
  <c r="BG1380"/>
  <c r="BF1380"/>
  <c r="BH1380" s="1"/>
  <c r="BG1379"/>
  <c r="BI1379" s="1"/>
  <c r="BJ1379" s="1"/>
  <c r="BF1379"/>
  <c r="BH1379" s="1"/>
  <c r="BG1378"/>
  <c r="BF1378"/>
  <c r="BH1378" s="1"/>
  <c r="BG1377"/>
  <c r="BF1377"/>
  <c r="BH1377" s="1"/>
  <c r="BG1376"/>
  <c r="BF1376"/>
  <c r="BG1375"/>
  <c r="BF1375"/>
  <c r="BG1374"/>
  <c r="BF1374"/>
  <c r="BG1373"/>
  <c r="BF1373"/>
  <c r="BG1372"/>
  <c r="BF1372"/>
  <c r="BG1371"/>
  <c r="BF1371"/>
  <c r="BG1364"/>
  <c r="BF1364"/>
  <c r="BH1364" s="1"/>
  <c r="BG1363"/>
  <c r="BF1363"/>
  <c r="BH1363" s="1"/>
  <c r="BG1362"/>
  <c r="BF1362"/>
  <c r="BH1362" s="1"/>
  <c r="BG1361"/>
  <c r="BF1361"/>
  <c r="BH1361" s="1"/>
  <c r="BG1360"/>
  <c r="BF1360"/>
  <c r="BH1360" s="1"/>
  <c r="BG1359"/>
  <c r="BF1359"/>
  <c r="BH1359" s="1"/>
  <c r="BG1358"/>
  <c r="BF1358"/>
  <c r="BH1358" s="1"/>
  <c r="BG1357"/>
  <c r="BI1357" s="1"/>
  <c r="BJ1357" s="1"/>
  <c r="BF1357"/>
  <c r="BH1357" s="1"/>
  <c r="BG1356"/>
  <c r="BF1356"/>
  <c r="BH1356" s="1"/>
  <c r="BG1355"/>
  <c r="BI1355" s="1"/>
  <c r="BJ1355" s="1"/>
  <c r="BF1355"/>
  <c r="BH1355" s="1"/>
  <c r="BG1354"/>
  <c r="BF1354"/>
  <c r="BH1354" s="1"/>
  <c r="BG1353"/>
  <c r="BF1353"/>
  <c r="BH1353" s="1"/>
  <c r="BG1352"/>
  <c r="BF1352"/>
  <c r="BH1352" s="1"/>
  <c r="BG1351"/>
  <c r="BI1351" s="1"/>
  <c r="BJ1351" s="1"/>
  <c r="BF1351"/>
  <c r="BH1351" s="1"/>
  <c r="BG1350"/>
  <c r="BF1350"/>
  <c r="BH1350" s="1"/>
  <c r="BG1349"/>
  <c r="BF1349"/>
  <c r="BH1349" s="1"/>
  <c r="BG1348"/>
  <c r="BF1348"/>
  <c r="BH1348" s="1"/>
  <c r="BG1347"/>
  <c r="BF1347"/>
  <c r="BH1347" s="1"/>
  <c r="BG1310"/>
  <c r="BF1310"/>
  <c r="BG1309"/>
  <c r="BF1309"/>
  <c r="BG1308"/>
  <c r="BF1308"/>
  <c r="BG1307"/>
  <c r="BF1307"/>
  <c r="BG1306"/>
  <c r="BF1306"/>
  <c r="BG1305"/>
  <c r="BF1305"/>
  <c r="BG1304"/>
  <c r="BF1304"/>
  <c r="BG1303"/>
  <c r="BF1303"/>
  <c r="BG1302"/>
  <c r="BF1302"/>
  <c r="BG1301"/>
  <c r="BF1301"/>
  <c r="BG1300"/>
  <c r="BF1300"/>
  <c r="BG1299"/>
  <c r="BF1299"/>
  <c r="BG1298"/>
  <c r="BF1298"/>
  <c r="BG1297"/>
  <c r="BF1297"/>
  <c r="BG1296"/>
  <c r="BF1296"/>
  <c r="BG1295"/>
  <c r="BF1295"/>
  <c r="BG1294"/>
  <c r="BF1294"/>
  <c r="BG1293"/>
  <c r="BF1293"/>
  <c r="BG1292"/>
  <c r="BF1292"/>
  <c r="BH1292" s="1"/>
  <c r="BG1291"/>
  <c r="BF1291"/>
  <c r="BH1291" s="1"/>
  <c r="BG1290"/>
  <c r="BF1290"/>
  <c r="BH1290" s="1"/>
  <c r="BG1289"/>
  <c r="BF1289"/>
  <c r="BH1289" s="1"/>
  <c r="BG1288"/>
  <c r="BF1288"/>
  <c r="BH1288" s="1"/>
  <c r="BG1287"/>
  <c r="BI1287" s="1"/>
  <c r="BJ1287" s="1"/>
  <c r="BF1287"/>
  <c r="BH1287" s="1"/>
  <c r="BG1286"/>
  <c r="BF1286"/>
  <c r="BH1286" s="1"/>
  <c r="BG1285"/>
  <c r="BI1285" s="1"/>
  <c r="BJ1285" s="1"/>
  <c r="BF1285"/>
  <c r="BH1285" s="1"/>
  <c r="BG1284"/>
  <c r="BF1284"/>
  <c r="BH1284" s="1"/>
  <c r="BG1283"/>
  <c r="BI1283" s="1"/>
  <c r="BJ1283" s="1"/>
  <c r="BF1283"/>
  <c r="BH1283" s="1"/>
  <c r="BG1282"/>
  <c r="BF1282"/>
  <c r="BH1282" s="1"/>
  <c r="BG1281"/>
  <c r="BF1281"/>
  <c r="BH1281" s="1"/>
  <c r="BG1280"/>
  <c r="BF1280"/>
  <c r="BH1280" s="1"/>
  <c r="BG1279"/>
  <c r="BI1279" s="1"/>
  <c r="BJ1279" s="1"/>
  <c r="BF1279"/>
  <c r="BH1279" s="1"/>
  <c r="BG1278"/>
  <c r="BF1278"/>
  <c r="BH1278" s="1"/>
  <c r="BG1277"/>
  <c r="BF1277"/>
  <c r="BH1277" s="1"/>
  <c r="BG1276"/>
  <c r="BF1276"/>
  <c r="BH1276" s="1"/>
  <c r="BG1275"/>
  <c r="BF1275"/>
  <c r="BH1275" s="1"/>
  <c r="BG1274"/>
  <c r="BF1274"/>
  <c r="BH1274" s="1"/>
  <c r="BG1273"/>
  <c r="BF1273"/>
  <c r="BH1273" s="1"/>
  <c r="BG1272"/>
  <c r="BF1272"/>
  <c r="BH1272" s="1"/>
  <c r="BG1271"/>
  <c r="BF1271"/>
  <c r="BH1271" s="1"/>
  <c r="BG1270"/>
  <c r="BF1270"/>
  <c r="BH1270" s="1"/>
  <c r="BG1269"/>
  <c r="BF1269"/>
  <c r="BH1269" s="1"/>
  <c r="BG1268"/>
  <c r="BF1268"/>
  <c r="BH1268" s="1"/>
  <c r="BG1267"/>
  <c r="BF1267"/>
  <c r="BH1267" s="1"/>
  <c r="BG1266"/>
  <c r="BF1266"/>
  <c r="BH1266" s="1"/>
  <c r="BG1265"/>
  <c r="BF1265"/>
  <c r="BH1265" s="1"/>
  <c r="BG1264"/>
  <c r="BF1264"/>
  <c r="BH1264" s="1"/>
  <c r="BG1263"/>
  <c r="BF1263"/>
  <c r="BH1263" s="1"/>
  <c r="BG1262"/>
  <c r="BF1262"/>
  <c r="BH1262" s="1"/>
  <c r="BG1261"/>
  <c r="BF1261"/>
  <c r="BH1261" s="1"/>
  <c r="BG1260"/>
  <c r="BF1260"/>
  <c r="BH1260" s="1"/>
  <c r="BG1259"/>
  <c r="BI1259" s="1"/>
  <c r="BJ1259" s="1"/>
  <c r="BF1259"/>
  <c r="BH1259" s="1"/>
  <c r="BG1258"/>
  <c r="BF1258"/>
  <c r="BH1258" s="1"/>
  <c r="BG1257"/>
  <c r="BI1257" s="1"/>
  <c r="BJ1257" s="1"/>
  <c r="BF1257"/>
  <c r="BH1257" s="1"/>
  <c r="BG1250"/>
  <c r="BF1250"/>
  <c r="BH1250" s="1"/>
  <c r="BG1249"/>
  <c r="BI1249" s="1"/>
  <c r="BJ1249" s="1"/>
  <c r="BF1249"/>
  <c r="BH1249" s="1"/>
  <c r="BG1248"/>
  <c r="BF1248"/>
  <c r="BH1248" s="1"/>
  <c r="BG1247"/>
  <c r="BI1247" s="1"/>
  <c r="BJ1247" s="1"/>
  <c r="BF1247"/>
  <c r="BH1247" s="1"/>
  <c r="BG1246"/>
  <c r="BF1246"/>
  <c r="BH1246" s="1"/>
  <c r="BG1245"/>
  <c r="BI1245" s="1"/>
  <c r="BJ1245" s="1"/>
  <c r="BF1245"/>
  <c r="BH1245" s="1"/>
  <c r="BG1244"/>
  <c r="BF1244"/>
  <c r="BH1244" s="1"/>
  <c r="BG1243"/>
  <c r="BF1243"/>
  <c r="BH1243" s="1"/>
  <c r="BG1242"/>
  <c r="BF1242"/>
  <c r="BH1242" s="1"/>
  <c r="BG1241"/>
  <c r="BF1241"/>
  <c r="BH1241" s="1"/>
  <c r="BG1240"/>
  <c r="BF1240"/>
  <c r="BH1240" s="1"/>
  <c r="BG1239"/>
  <c r="BF1239"/>
  <c r="BH1239" s="1"/>
  <c r="BG1238"/>
  <c r="BF1238"/>
  <c r="BH1238" s="1"/>
  <c r="BG1237"/>
  <c r="BI1237" s="1"/>
  <c r="BJ1237" s="1"/>
  <c r="BF1237"/>
  <c r="BH1237" s="1"/>
  <c r="BG1236"/>
  <c r="BF1236"/>
  <c r="BH1236" s="1"/>
  <c r="BG1235"/>
  <c r="BF1235"/>
  <c r="BH1235" s="1"/>
  <c r="BG1234"/>
  <c r="BF1234"/>
  <c r="BH1234" s="1"/>
  <c r="BG1233"/>
  <c r="BF1233"/>
  <c r="BH1233" s="1"/>
  <c r="BG1232"/>
  <c r="BF1232"/>
  <c r="BH1232" s="1"/>
  <c r="BG1231"/>
  <c r="BF1231"/>
  <c r="BH1231" s="1"/>
  <c r="BG1230"/>
  <c r="BF1230"/>
  <c r="BH1230" s="1"/>
  <c r="BG1229"/>
  <c r="BF1229"/>
  <c r="BH1229" s="1"/>
  <c r="BG1228"/>
  <c r="BF1228"/>
  <c r="BH1228" s="1"/>
  <c r="BG1227"/>
  <c r="BF1227"/>
  <c r="BH1227" s="1"/>
  <c r="BG1226"/>
  <c r="BF1226"/>
  <c r="BH1226" s="1"/>
  <c r="BG1225"/>
  <c r="BI1225" s="1"/>
  <c r="BJ1225" s="1"/>
  <c r="BF1225"/>
  <c r="BH1225" s="1"/>
  <c r="BG1224"/>
  <c r="BF1224"/>
  <c r="BH1224" s="1"/>
  <c r="BG1223"/>
  <c r="BF1223"/>
  <c r="BH1223" s="1"/>
  <c r="BG1222"/>
  <c r="BF1222"/>
  <c r="BH1222" s="1"/>
  <c r="BG1221"/>
  <c r="BI1221" s="1"/>
  <c r="BJ1221" s="1"/>
  <c r="BF1221"/>
  <c r="BH1221" s="1"/>
  <c r="BG1220"/>
  <c r="BF1220"/>
  <c r="BH1220" s="1"/>
  <c r="BG1219"/>
  <c r="BF1219"/>
  <c r="BH1219" s="1"/>
  <c r="BG1218"/>
  <c r="BF1218"/>
  <c r="BH1218" s="1"/>
  <c r="BG1217"/>
  <c r="BF1217"/>
  <c r="BH1217" s="1"/>
  <c r="BG1216"/>
  <c r="BF1216"/>
  <c r="BH1216" s="1"/>
  <c r="BG1215"/>
  <c r="BF1215"/>
  <c r="BH1215" s="1"/>
  <c r="BG1214"/>
  <c r="BF1214"/>
  <c r="BH1214" s="1"/>
  <c r="BG1213"/>
  <c r="BF1213"/>
  <c r="BH1213" s="1"/>
  <c r="BG1212"/>
  <c r="BF1212"/>
  <c r="BH1212" s="1"/>
  <c r="BG1211"/>
  <c r="BF1211"/>
  <c r="BH1211" s="1"/>
  <c r="BG1210"/>
  <c r="BF1210"/>
  <c r="BH1210" s="1"/>
  <c r="BG1209"/>
  <c r="BF1209"/>
  <c r="BH1209" s="1"/>
  <c r="BG1208"/>
  <c r="BF1208"/>
  <c r="BH1208" s="1"/>
  <c r="BG1207"/>
  <c r="BF1207"/>
  <c r="BH1207" s="1"/>
  <c r="BG1206"/>
  <c r="BF1206"/>
  <c r="BH1206" s="1"/>
  <c r="BG1205"/>
  <c r="BF1205"/>
  <c r="BH1205" s="1"/>
  <c r="BG1204"/>
  <c r="BF1204"/>
  <c r="BH1204" s="1"/>
  <c r="BG1203"/>
  <c r="BI1203" s="1"/>
  <c r="BJ1203" s="1"/>
  <c r="BF1203"/>
  <c r="BH1203" s="1"/>
  <c r="BG1190"/>
  <c r="BF1190"/>
  <c r="BH1190" s="1"/>
  <c r="BG1189"/>
  <c r="BF1189"/>
  <c r="BH1189" s="1"/>
  <c r="BG1188"/>
  <c r="BF1188"/>
  <c r="BH1188" s="1"/>
  <c r="BG1187"/>
  <c r="BF1187"/>
  <c r="BH1187" s="1"/>
  <c r="BG1186"/>
  <c r="BF1186"/>
  <c r="BH1186" s="1"/>
  <c r="BG1185"/>
  <c r="BF1185"/>
  <c r="BH1185" s="1"/>
  <c r="BG1178"/>
  <c r="BF1178"/>
  <c r="BH1178" s="1"/>
  <c r="BG1177"/>
  <c r="BF1177"/>
  <c r="BH1177" s="1"/>
  <c r="BG1176"/>
  <c r="BF1176"/>
  <c r="BH1176" s="1"/>
  <c r="BG1175"/>
  <c r="BF1175"/>
  <c r="BH1175" s="1"/>
  <c r="BG1174"/>
  <c r="BF1174"/>
  <c r="BH1174" s="1"/>
  <c r="BG1173"/>
  <c r="BF1173"/>
  <c r="BH1173" s="1"/>
  <c r="BG1166"/>
  <c r="BF1166"/>
  <c r="BH1166" s="1"/>
  <c r="BG1165"/>
  <c r="BF1165"/>
  <c r="BH1165" s="1"/>
  <c r="BG1164"/>
  <c r="BF1164"/>
  <c r="BH1164" s="1"/>
  <c r="BG1163"/>
  <c r="BI1163" s="1"/>
  <c r="BJ1163" s="1"/>
  <c r="BF1163"/>
  <c r="BH1163" s="1"/>
  <c r="BG1162"/>
  <c r="BF1162"/>
  <c r="BH1162" s="1"/>
  <c r="BG1161"/>
  <c r="BI1161" s="1"/>
  <c r="BJ1161" s="1"/>
  <c r="BF1161"/>
  <c r="BH1161" s="1"/>
  <c r="BG1160"/>
  <c r="BF1160"/>
  <c r="BH1160" s="1"/>
  <c r="BG1159"/>
  <c r="BI1159" s="1"/>
  <c r="BJ1159" s="1"/>
  <c r="BF1159"/>
  <c r="BH1159" s="1"/>
  <c r="BG1158"/>
  <c r="BF1158"/>
  <c r="BH1158" s="1"/>
  <c r="BG1157"/>
  <c r="BF1157"/>
  <c r="BH1157" s="1"/>
  <c r="BG1156"/>
  <c r="BF1156"/>
  <c r="BH1156" s="1"/>
  <c r="BG1155"/>
  <c r="BI1155" s="1"/>
  <c r="BJ1155" s="1"/>
  <c r="BF1155"/>
  <c r="BH1155" s="1"/>
  <c r="BG1154"/>
  <c r="BF1154"/>
  <c r="BH1154" s="1"/>
  <c r="BG1153"/>
  <c r="BI1153" s="1"/>
  <c r="BJ1153" s="1"/>
  <c r="BF1153"/>
  <c r="BH1153" s="1"/>
  <c r="BG1152"/>
  <c r="BF1152"/>
  <c r="BH1152" s="1"/>
  <c r="BG1151"/>
  <c r="BI1151" s="1"/>
  <c r="BJ1151" s="1"/>
  <c r="BF1151"/>
  <c r="BH1151" s="1"/>
  <c r="BG1150"/>
  <c r="BF1150"/>
  <c r="BH1150" s="1"/>
  <c r="BG1149"/>
  <c r="BF1149"/>
  <c r="BH1149" s="1"/>
  <c r="BG1148"/>
  <c r="BF1148"/>
  <c r="BH1148" s="1"/>
  <c r="BG1147"/>
  <c r="BI1147" s="1"/>
  <c r="BJ1147" s="1"/>
  <c r="BF1147"/>
  <c r="BH1147" s="1"/>
  <c r="BG1146"/>
  <c r="BF1146"/>
  <c r="BH1146" s="1"/>
  <c r="BG1145"/>
  <c r="BI1145" s="1"/>
  <c r="BJ1145" s="1"/>
  <c r="BF1145"/>
  <c r="BH1145" s="1"/>
  <c r="BG1144"/>
  <c r="BF1144"/>
  <c r="BH1144" s="1"/>
  <c r="BG1143"/>
  <c r="BI1143" s="1"/>
  <c r="BJ1143" s="1"/>
  <c r="BF1143"/>
  <c r="BH1143" s="1"/>
  <c r="BG1142"/>
  <c r="BF1142"/>
  <c r="BH1142" s="1"/>
  <c r="BG1141"/>
  <c r="BI1141" s="1"/>
  <c r="BJ1141" s="1"/>
  <c r="BF1141"/>
  <c r="BH1141" s="1"/>
  <c r="BG1140"/>
  <c r="BF1140"/>
  <c r="BH1140" s="1"/>
  <c r="BG1139"/>
  <c r="BI1139" s="1"/>
  <c r="BJ1139" s="1"/>
  <c r="BF1139"/>
  <c r="BH1139" s="1"/>
  <c r="BG1138"/>
  <c r="BF1138"/>
  <c r="BH1138" s="1"/>
  <c r="BG1137"/>
  <c r="BF1137"/>
  <c r="BH1137" s="1"/>
  <c r="BG1118"/>
  <c r="BF1118"/>
  <c r="BH1118" s="1"/>
  <c r="BG1117"/>
  <c r="BF1117"/>
  <c r="BH1117" s="1"/>
  <c r="BG1116"/>
  <c r="BF1116"/>
  <c r="BH1116" s="1"/>
  <c r="BG1115"/>
  <c r="BF1115"/>
  <c r="BH1115" s="1"/>
  <c r="BG1114"/>
  <c r="BF1114"/>
  <c r="BH1114" s="1"/>
  <c r="BG1113"/>
  <c r="BF1113"/>
  <c r="BH1113" s="1"/>
  <c r="BG1112"/>
  <c r="BF1112"/>
  <c r="BH1112" s="1"/>
  <c r="BG1111"/>
  <c r="BF1111"/>
  <c r="BH1111" s="1"/>
  <c r="BG1110"/>
  <c r="BF1110"/>
  <c r="BH1110" s="1"/>
  <c r="BG1109"/>
  <c r="BF1109"/>
  <c r="BH1109" s="1"/>
  <c r="BG1108"/>
  <c r="BF1108"/>
  <c r="BH1108" s="1"/>
  <c r="BG1107"/>
  <c r="BF1107"/>
  <c r="BH1107" s="1"/>
  <c r="BG1106"/>
  <c r="BF1106"/>
  <c r="BH1106" s="1"/>
  <c r="BG1105"/>
  <c r="BF1105"/>
  <c r="BH1105" s="1"/>
  <c r="BG1104"/>
  <c r="BF1104"/>
  <c r="BH1104" s="1"/>
  <c r="BG1103"/>
  <c r="BI1103" s="1"/>
  <c r="BJ1103" s="1"/>
  <c r="BF1103"/>
  <c r="BH1103" s="1"/>
  <c r="BG1102"/>
  <c r="BF1102"/>
  <c r="BH1102" s="1"/>
  <c r="BG1101"/>
  <c r="BF1101"/>
  <c r="BH1101" s="1"/>
  <c r="BG1100"/>
  <c r="BF1100"/>
  <c r="BH1100" s="1"/>
  <c r="BG1099"/>
  <c r="BF1099"/>
  <c r="BH1099" s="1"/>
  <c r="BG1098"/>
  <c r="BF1098"/>
  <c r="BH1098" s="1"/>
  <c r="BG1097"/>
  <c r="BI1097" s="1"/>
  <c r="BJ1097" s="1"/>
  <c r="BF1097"/>
  <c r="BH1097" s="1"/>
  <c r="BG1096"/>
  <c r="BF1096"/>
  <c r="BH1096" s="1"/>
  <c r="BG1095"/>
  <c r="BF1095"/>
  <c r="BH1095" s="1"/>
  <c r="BG1094"/>
  <c r="BF1094"/>
  <c r="BH1094" s="1"/>
  <c r="BG1093"/>
  <c r="BF1093"/>
  <c r="BH1093" s="1"/>
  <c r="BG1092"/>
  <c r="BF1092"/>
  <c r="BH1092" s="1"/>
  <c r="BG1091"/>
  <c r="BF1091"/>
  <c r="BH1091" s="1"/>
  <c r="BG1090"/>
  <c r="BF1090"/>
  <c r="BH1090" s="1"/>
  <c r="BG1089"/>
  <c r="BF1089"/>
  <c r="BH1089" s="1"/>
  <c r="BG1088"/>
  <c r="BF1088"/>
  <c r="BH1088" s="1"/>
  <c r="BG1087"/>
  <c r="BF1087"/>
  <c r="BH1087" s="1"/>
  <c r="BG1086"/>
  <c r="BF1086"/>
  <c r="BH1086" s="1"/>
  <c r="BG1085"/>
  <c r="BF1085"/>
  <c r="BH1085" s="1"/>
  <c r="BG1084"/>
  <c r="BF1084"/>
  <c r="BH1084" s="1"/>
  <c r="BG1083"/>
  <c r="BF1083"/>
  <c r="BH1083" s="1"/>
  <c r="BG1082"/>
  <c r="BF1082"/>
  <c r="BH1082" s="1"/>
  <c r="BG1081"/>
  <c r="BF1081"/>
  <c r="BH1081" s="1"/>
  <c r="BG1080"/>
  <c r="BF1080"/>
  <c r="BH1080" s="1"/>
  <c r="BG1079"/>
  <c r="BF1079"/>
  <c r="BH1079" s="1"/>
  <c r="BG1078"/>
  <c r="BF1078"/>
  <c r="BH1078" s="1"/>
  <c r="BG1077"/>
  <c r="BF1077"/>
  <c r="BH1077" s="1"/>
  <c r="BG1076"/>
  <c r="BF1076"/>
  <c r="BH1076" s="1"/>
  <c r="BG1075"/>
  <c r="BF1075"/>
  <c r="BH1075" s="1"/>
  <c r="BG1074"/>
  <c r="BF1074"/>
  <c r="BH1074" s="1"/>
  <c r="BG1073"/>
  <c r="BF1073"/>
  <c r="BH1073" s="1"/>
  <c r="BG1072"/>
  <c r="BF1072"/>
  <c r="BH1072" s="1"/>
  <c r="BG1071"/>
  <c r="BF1071"/>
  <c r="BH1071" s="1"/>
  <c r="BG1070"/>
  <c r="BF1070"/>
  <c r="BH1070" s="1"/>
  <c r="BG1069"/>
  <c r="BF1069"/>
  <c r="BH1069" s="1"/>
  <c r="BG1068"/>
  <c r="BF1068"/>
  <c r="BH1068" s="1"/>
  <c r="BG1067"/>
  <c r="BF1067"/>
  <c r="BH1067" s="1"/>
  <c r="BG1066"/>
  <c r="BF1066"/>
  <c r="BH1066" s="1"/>
  <c r="BG1065"/>
  <c r="BI1065" s="1"/>
  <c r="BJ1065" s="1"/>
  <c r="BF1065"/>
  <c r="BH1065" s="1"/>
  <c r="BG1064"/>
  <c r="BF1064"/>
  <c r="BH1064" s="1"/>
  <c r="BG1063"/>
  <c r="BF1063"/>
  <c r="BH1063" s="1"/>
  <c r="BG1062"/>
  <c r="BF1062"/>
  <c r="BH1062" s="1"/>
  <c r="BG1061"/>
  <c r="BF1061"/>
  <c r="BH1061" s="1"/>
  <c r="BG1060"/>
  <c r="BF1060"/>
  <c r="BH1060" s="1"/>
  <c r="BG1059"/>
  <c r="BF1059"/>
  <c r="BH1059" s="1"/>
  <c r="BG1058"/>
  <c r="BF1058"/>
  <c r="BH1058" s="1"/>
  <c r="BG1057"/>
  <c r="BF1057"/>
  <c r="BH1057" s="1"/>
  <c r="BG1056"/>
  <c r="BF1056"/>
  <c r="BH1056" s="1"/>
  <c r="BG1055"/>
  <c r="BF1055"/>
  <c r="BH1055" s="1"/>
  <c r="BG1054"/>
  <c r="BF1054"/>
  <c r="BH1054" s="1"/>
  <c r="BG1053"/>
  <c r="BF1053"/>
  <c r="BH1053" s="1"/>
  <c r="BG1052"/>
  <c r="BF1052"/>
  <c r="BH1052" s="1"/>
  <c r="BG1051"/>
  <c r="BF1051"/>
  <c r="BH1051" s="1"/>
  <c r="BG1050"/>
  <c r="BF1050"/>
  <c r="BH1050" s="1"/>
  <c r="BG1049"/>
  <c r="BF1049"/>
  <c r="BH1049" s="1"/>
  <c r="BG1048"/>
  <c r="BF1048"/>
  <c r="BH1048" s="1"/>
  <c r="BG1047"/>
  <c r="BF1047"/>
  <c r="BH1047" s="1"/>
  <c r="BG1046"/>
  <c r="BF1046"/>
  <c r="BH1046" s="1"/>
  <c r="BG1045"/>
  <c r="BI1045" s="1"/>
  <c r="BJ1045" s="1"/>
  <c r="BF1045"/>
  <c r="BH1045" s="1"/>
  <c r="BG1044"/>
  <c r="BF1044"/>
  <c r="BH1044" s="1"/>
  <c r="BG1043"/>
  <c r="BF1043"/>
  <c r="BH1043" s="1"/>
  <c r="BG1042"/>
  <c r="BF1042"/>
  <c r="BH1042" s="1"/>
  <c r="BG1041"/>
  <c r="BI1041" s="1"/>
  <c r="BJ1041" s="1"/>
  <c r="BF1041"/>
  <c r="BH1041" s="1"/>
  <c r="BG1040"/>
  <c r="BF1040"/>
  <c r="BH1040" s="1"/>
  <c r="BG1039"/>
  <c r="BF1039"/>
  <c r="BH1039" s="1"/>
  <c r="BG1038"/>
  <c r="BF1038"/>
  <c r="BH1038" s="1"/>
  <c r="BG1037"/>
  <c r="BF1037"/>
  <c r="BH1037" s="1"/>
  <c r="BG1036"/>
  <c r="BF1036"/>
  <c r="BH1036" s="1"/>
  <c r="BG1035"/>
  <c r="BF1035"/>
  <c r="BH1035" s="1"/>
  <c r="BG1034"/>
  <c r="BF1034"/>
  <c r="BH1034" s="1"/>
  <c r="BG1033"/>
  <c r="BF1033"/>
  <c r="BH1033" s="1"/>
  <c r="BG1032"/>
  <c r="BF1032"/>
  <c r="BH1032" s="1"/>
  <c r="BG1031"/>
  <c r="BF1031"/>
  <c r="BH1031" s="1"/>
  <c r="BG1030"/>
  <c r="BF1030"/>
  <c r="BH1030" s="1"/>
  <c r="BG1029"/>
  <c r="BF1029"/>
  <c r="BH1029" s="1"/>
  <c r="BG1028"/>
  <c r="BF1028"/>
  <c r="BH1028" s="1"/>
  <c r="BG1027"/>
  <c r="BF1027"/>
  <c r="BH1027" s="1"/>
  <c r="BG1026"/>
  <c r="BF1026"/>
  <c r="BH1026" s="1"/>
  <c r="BG1025"/>
  <c r="BF1025"/>
  <c r="BH1025" s="1"/>
  <c r="BG1024"/>
  <c r="BF1024"/>
  <c r="BH1024" s="1"/>
  <c r="BG1023"/>
  <c r="BF1023"/>
  <c r="BH1023" s="1"/>
  <c r="BG1022"/>
  <c r="BF1022"/>
  <c r="BH1022" s="1"/>
  <c r="BG1021"/>
  <c r="BF1021"/>
  <c r="BH1021" s="1"/>
  <c r="BG1020"/>
  <c r="BF1020"/>
  <c r="BH1020" s="1"/>
  <c r="BG1019"/>
  <c r="BF1019"/>
  <c r="BH1019" s="1"/>
  <c r="BG1018"/>
  <c r="BF1018"/>
  <c r="BH1018" s="1"/>
  <c r="BG1017"/>
  <c r="BF1017"/>
  <c r="BH1017" s="1"/>
  <c r="BG1016"/>
  <c r="BF1016"/>
  <c r="BH1016" s="1"/>
  <c r="BG1015"/>
  <c r="BF1015"/>
  <c r="BH1015" s="1"/>
  <c r="BG1014"/>
  <c r="BF1014"/>
  <c r="BH1014" s="1"/>
  <c r="BG1013"/>
  <c r="BF1013"/>
  <c r="BH1013" s="1"/>
  <c r="BG1012"/>
  <c r="BF1012"/>
  <c r="BH1012" s="1"/>
  <c r="BG1011"/>
  <c r="BF1011"/>
  <c r="BH1011" s="1"/>
  <c r="BG1010"/>
  <c r="BF1010"/>
  <c r="BH1010" s="1"/>
  <c r="BG1009"/>
  <c r="BF1009"/>
  <c r="BH1009" s="1"/>
  <c r="BG1008"/>
  <c r="BF1008"/>
  <c r="BH1008" s="1"/>
  <c r="BG1007"/>
  <c r="BF1007"/>
  <c r="BH1007" s="1"/>
  <c r="BG1006"/>
  <c r="BF1006"/>
  <c r="BH1006" s="1"/>
  <c r="BG1005"/>
  <c r="BF1005"/>
  <c r="BH1005" s="1"/>
  <c r="BJ1004"/>
  <c r="BG1004"/>
  <c r="BF1004"/>
  <c r="BH1004" s="1"/>
  <c r="BG1003"/>
  <c r="BF1003"/>
  <c r="BH1003" s="1"/>
  <c r="BG1002"/>
  <c r="BI1002" s="1"/>
  <c r="BJ1002" s="1"/>
  <c r="BF1002"/>
  <c r="BH1002" s="1"/>
  <c r="BG1001"/>
  <c r="BF1001"/>
  <c r="BH1001" s="1"/>
  <c r="BG1000"/>
  <c r="BF1000"/>
  <c r="BH1000" s="1"/>
  <c r="BG999"/>
  <c r="BF999"/>
  <c r="BH999" s="1"/>
  <c r="BG998"/>
  <c r="BF998"/>
  <c r="BH998" s="1"/>
  <c r="BG997"/>
  <c r="BF997"/>
  <c r="BH997" s="1"/>
  <c r="BG996"/>
  <c r="BF996"/>
  <c r="BH996" s="1"/>
  <c r="BG995"/>
  <c r="BF995"/>
  <c r="BH995" s="1"/>
  <c r="BG994"/>
  <c r="BI994" s="1"/>
  <c r="BJ994" s="1"/>
  <c r="BF994"/>
  <c r="BH994" s="1"/>
  <c r="BG993"/>
  <c r="BF993"/>
  <c r="BH993" s="1"/>
  <c r="BG992"/>
  <c r="BF992"/>
  <c r="BH992" s="1"/>
  <c r="BG991"/>
  <c r="BF991"/>
  <c r="BH991" s="1"/>
  <c r="BG990"/>
  <c r="BF990"/>
  <c r="BH990" s="1"/>
  <c r="BG989"/>
  <c r="BF989"/>
  <c r="BH989" s="1"/>
  <c r="BG988"/>
  <c r="BF988"/>
  <c r="BH988" s="1"/>
  <c r="BG987"/>
  <c r="BF987"/>
  <c r="BH987" s="1"/>
  <c r="BG986"/>
  <c r="BF986"/>
  <c r="BH986" s="1"/>
  <c r="BG985"/>
  <c r="BF985"/>
  <c r="BH985" s="1"/>
  <c r="BG984"/>
  <c r="BF984"/>
  <c r="BH984" s="1"/>
  <c r="BG983"/>
  <c r="BF983"/>
  <c r="BH983" s="1"/>
  <c r="BG982"/>
  <c r="BF982"/>
  <c r="BH982" s="1"/>
  <c r="BG981"/>
  <c r="BF981"/>
  <c r="BH981" s="1"/>
  <c r="BG980"/>
  <c r="BF980"/>
  <c r="BH980" s="1"/>
  <c r="BG979"/>
  <c r="BF979"/>
  <c r="BH979" s="1"/>
  <c r="BG978"/>
  <c r="BF978"/>
  <c r="BH978" s="1"/>
  <c r="BG977"/>
  <c r="BF977"/>
  <c r="BH977" s="1"/>
  <c r="BG976"/>
  <c r="BF976"/>
  <c r="BH976" s="1"/>
  <c r="BG975"/>
  <c r="BF975"/>
  <c r="BH975" s="1"/>
  <c r="BG974"/>
  <c r="BF974"/>
  <c r="BH974" s="1"/>
  <c r="BG973"/>
  <c r="BF973"/>
  <c r="BH973" s="1"/>
  <c r="BG972"/>
  <c r="BF972"/>
  <c r="BH972" s="1"/>
  <c r="BG971"/>
  <c r="BF971"/>
  <c r="BH971" s="1"/>
  <c r="BG970"/>
  <c r="BF970"/>
  <c r="BH970" s="1"/>
  <c r="BG969"/>
  <c r="BF969"/>
  <c r="BH969" s="1"/>
  <c r="BG968"/>
  <c r="BF968"/>
  <c r="BH968" s="1"/>
  <c r="BG967"/>
  <c r="BF967"/>
  <c r="BH967" s="1"/>
  <c r="BG966"/>
  <c r="BF966"/>
  <c r="BH966" s="1"/>
  <c r="BG965"/>
  <c r="BF965"/>
  <c r="BH965" s="1"/>
  <c r="BG964"/>
  <c r="BF964"/>
  <c r="BH964" s="1"/>
  <c r="BG963"/>
  <c r="BF963"/>
  <c r="BH963" s="1"/>
  <c r="BG962"/>
  <c r="BF962"/>
  <c r="BH962" s="1"/>
  <c r="BG961"/>
  <c r="BF961"/>
  <c r="BH961" s="1"/>
  <c r="BG960"/>
  <c r="BF960"/>
  <c r="BH960" s="1"/>
  <c r="BG959"/>
  <c r="BF959"/>
  <c r="BH959" s="1"/>
  <c r="BG958"/>
  <c r="BF958"/>
  <c r="BH958" s="1"/>
  <c r="BG957"/>
  <c r="BF957"/>
  <c r="BH957" s="1"/>
  <c r="BG956"/>
  <c r="BG955"/>
  <c r="BF955"/>
  <c r="BH955" s="1"/>
  <c r="BG954"/>
  <c r="BF954"/>
  <c r="BH954" s="1"/>
  <c r="BG953"/>
  <c r="BF953"/>
  <c r="BH953" s="1"/>
  <c r="BG952"/>
  <c r="BF952"/>
  <c r="BH952" s="1"/>
  <c r="BG951"/>
  <c r="BF951"/>
  <c r="BH951" s="1"/>
  <c r="BG950"/>
  <c r="BF950"/>
  <c r="BH950" s="1"/>
  <c r="BG949"/>
  <c r="BF949"/>
  <c r="BH949" s="1"/>
  <c r="BG948"/>
  <c r="BF948"/>
  <c r="BH948" s="1"/>
  <c r="BG947"/>
  <c r="BF947"/>
  <c r="BH947" s="1"/>
  <c r="BG946"/>
  <c r="BF946"/>
  <c r="BH946" s="1"/>
  <c r="BG945"/>
  <c r="BF945"/>
  <c r="BH945" s="1"/>
  <c r="BG944"/>
  <c r="BF944"/>
  <c r="BH944" s="1"/>
  <c r="BG943"/>
  <c r="BF943"/>
  <c r="BH943" s="1"/>
  <c r="BG942"/>
  <c r="BF942"/>
  <c r="BH942" s="1"/>
  <c r="BG941"/>
  <c r="BF941"/>
  <c r="BH941" s="1"/>
  <c r="BG940"/>
  <c r="BF940"/>
  <c r="BH940" s="1"/>
  <c r="BG939"/>
  <c r="BF939"/>
  <c r="BH939" s="1"/>
  <c r="BG932"/>
  <c r="BF932"/>
  <c r="BH932" s="1"/>
  <c r="BG931"/>
  <c r="BF931"/>
  <c r="BH931" s="1"/>
  <c r="BG930"/>
  <c r="BF930"/>
  <c r="BH930" s="1"/>
  <c r="BG929"/>
  <c r="BF929"/>
  <c r="BH929" s="1"/>
  <c r="BG928"/>
  <c r="BF928"/>
  <c r="BH928" s="1"/>
  <c r="BG927"/>
  <c r="BF927"/>
  <c r="BH927" s="1"/>
  <c r="BG926"/>
  <c r="BF926"/>
  <c r="BH926" s="1"/>
  <c r="BG925"/>
  <c r="BF925"/>
  <c r="BH925" s="1"/>
  <c r="BG924"/>
  <c r="BF924"/>
  <c r="BH924" s="1"/>
  <c r="BG923"/>
  <c r="BF923"/>
  <c r="BH923" s="1"/>
  <c r="BG922"/>
  <c r="BF922"/>
  <c r="BH922" s="1"/>
  <c r="BI922" s="1"/>
  <c r="BJ922" s="1"/>
  <c r="BG921"/>
  <c r="BF921"/>
  <c r="BH921" s="1"/>
  <c r="BG920"/>
  <c r="BF920"/>
  <c r="BH920" s="1"/>
  <c r="BG919"/>
  <c r="BF919"/>
  <c r="BH919" s="1"/>
  <c r="BG918"/>
  <c r="BF918"/>
  <c r="BH918" s="1"/>
  <c r="BG917"/>
  <c r="BF917"/>
  <c r="BH917" s="1"/>
  <c r="BG916"/>
  <c r="BF916"/>
  <c r="BH916" s="1"/>
  <c r="BG915"/>
  <c r="BF915"/>
  <c r="BH915" s="1"/>
  <c r="BG914"/>
  <c r="BF914"/>
  <c r="BH914" s="1"/>
  <c r="BG913"/>
  <c r="BF913"/>
  <c r="BH913" s="1"/>
  <c r="BG912"/>
  <c r="BG911"/>
  <c r="BF911"/>
  <c r="BH911" s="1"/>
  <c r="BG910"/>
  <c r="BF910"/>
  <c r="BH910" s="1"/>
  <c r="BG909"/>
  <c r="BF909"/>
  <c r="BH909" s="1"/>
  <c r="BG908"/>
  <c r="BF908"/>
  <c r="BH908" s="1"/>
  <c r="BG907"/>
  <c r="BF907"/>
  <c r="BH907" s="1"/>
  <c r="BG906"/>
  <c r="BF906"/>
  <c r="BH906" s="1"/>
  <c r="BG905"/>
  <c r="BF905"/>
  <c r="BH905" s="1"/>
  <c r="BG904"/>
  <c r="BF904"/>
  <c r="BH904" s="1"/>
  <c r="BG903"/>
  <c r="BF903"/>
  <c r="BH903" s="1"/>
  <c r="BG902"/>
  <c r="BF902"/>
  <c r="BH902" s="1"/>
  <c r="BG901"/>
  <c r="BF901"/>
  <c r="BH901" s="1"/>
  <c r="BG900"/>
  <c r="BF900"/>
  <c r="BH900" s="1"/>
  <c r="BG899"/>
  <c r="BI899" s="1"/>
  <c r="BJ899" s="1"/>
  <c r="BF899"/>
  <c r="BH899" s="1"/>
  <c r="BG898"/>
  <c r="BI898" s="1"/>
  <c r="BJ898" s="1"/>
  <c r="BF898"/>
  <c r="BH898" s="1"/>
  <c r="BG897"/>
  <c r="BF897"/>
  <c r="BH897" s="1"/>
  <c r="BG896"/>
  <c r="BF896"/>
  <c r="BH896" s="1"/>
  <c r="BG895"/>
  <c r="BF895"/>
  <c r="BH895" s="1"/>
  <c r="BG894"/>
  <c r="BF894"/>
  <c r="BH894" s="1"/>
  <c r="BG893"/>
  <c r="BF893"/>
  <c r="BH893" s="1"/>
  <c r="BG892"/>
  <c r="BF892"/>
  <c r="BH892" s="1"/>
  <c r="BG891"/>
  <c r="BF891"/>
  <c r="BH891" s="1"/>
  <c r="BG890"/>
  <c r="BF890"/>
  <c r="BH890" s="1"/>
  <c r="BG889"/>
  <c r="BF889"/>
  <c r="BH889" s="1"/>
  <c r="BG888"/>
  <c r="BF888"/>
  <c r="BH888" s="1"/>
  <c r="BG887"/>
  <c r="BF887"/>
  <c r="BH887" s="1"/>
  <c r="BG886"/>
  <c r="BF886"/>
  <c r="BH886" s="1"/>
  <c r="BG885"/>
  <c r="BF885"/>
  <c r="BH885" s="1"/>
  <c r="BG884"/>
  <c r="BF884"/>
  <c r="BH884" s="1"/>
  <c r="BG883"/>
  <c r="BF883"/>
  <c r="BH883" s="1"/>
  <c r="BG882"/>
  <c r="BF882"/>
  <c r="BH882" s="1"/>
  <c r="BG881"/>
  <c r="BF881"/>
  <c r="BH881" s="1"/>
  <c r="BG880"/>
  <c r="BF880"/>
  <c r="BH880" s="1"/>
  <c r="BG879"/>
  <c r="BF879"/>
  <c r="BH879" s="1"/>
  <c r="BG878"/>
  <c r="BF878"/>
  <c r="BH878" s="1"/>
  <c r="BG877"/>
  <c r="BF877"/>
  <c r="BH877" s="1"/>
  <c r="BG876"/>
  <c r="BF876"/>
  <c r="BH876" s="1"/>
  <c r="BG875"/>
  <c r="BF875"/>
  <c r="BH875" s="1"/>
  <c r="BG874"/>
  <c r="BF874"/>
  <c r="BH874" s="1"/>
  <c r="BG873"/>
  <c r="BF873"/>
  <c r="BH873" s="1"/>
  <c r="BG872"/>
  <c r="BF872"/>
  <c r="BH872" s="1"/>
  <c r="BG871"/>
  <c r="BF871"/>
  <c r="BH871" s="1"/>
  <c r="BG870"/>
  <c r="BF870"/>
  <c r="BH870" s="1"/>
  <c r="BG869"/>
  <c r="BF869"/>
  <c r="BH869" s="1"/>
  <c r="BG868"/>
  <c r="BF868"/>
  <c r="BH868" s="1"/>
  <c r="BG867"/>
  <c r="BF867"/>
  <c r="BH867" s="1"/>
  <c r="BG866"/>
  <c r="BF866"/>
  <c r="BH866" s="1"/>
  <c r="BG865"/>
  <c r="BF865"/>
  <c r="BH865" s="1"/>
  <c r="BG864"/>
  <c r="BF864"/>
  <c r="BH864" s="1"/>
  <c r="BG863"/>
  <c r="BF863"/>
  <c r="BH863" s="1"/>
  <c r="BG862"/>
  <c r="BF862"/>
  <c r="BH862" s="1"/>
  <c r="BG861"/>
  <c r="BF861"/>
  <c r="BH861" s="1"/>
  <c r="BG860"/>
  <c r="BF860"/>
  <c r="BH860" s="1"/>
  <c r="BG859"/>
  <c r="BF859"/>
  <c r="BH859" s="1"/>
  <c r="BG858"/>
  <c r="BF858"/>
  <c r="BH858" s="1"/>
  <c r="BG857"/>
  <c r="BF857"/>
  <c r="BH857" s="1"/>
  <c r="BI857" s="1"/>
  <c r="BJ857" s="1"/>
  <c r="BG856"/>
  <c r="BF856"/>
  <c r="BH856" s="1"/>
  <c r="BG855"/>
  <c r="BF855"/>
  <c r="BH855" s="1"/>
  <c r="BG854"/>
  <c r="BF854"/>
  <c r="BH854" s="1"/>
  <c r="BG853"/>
  <c r="BF853"/>
  <c r="BH853" s="1"/>
  <c r="BG852"/>
  <c r="BF852"/>
  <c r="BH852" s="1"/>
  <c r="BG851"/>
  <c r="BF851"/>
  <c r="BH851" s="1"/>
  <c r="BG850"/>
  <c r="BF850"/>
  <c r="BH850" s="1"/>
  <c r="BG849"/>
  <c r="BF849"/>
  <c r="BH849" s="1"/>
  <c r="BG848"/>
  <c r="BF848"/>
  <c r="BH848" s="1"/>
  <c r="BG847"/>
  <c r="BF847"/>
  <c r="BH847" s="1"/>
  <c r="BG846"/>
  <c r="BF846"/>
  <c r="BH846" s="1"/>
  <c r="BG845"/>
  <c r="BF845"/>
  <c r="BH845" s="1"/>
  <c r="BG844"/>
  <c r="BF844"/>
  <c r="BH844" s="1"/>
  <c r="BG843"/>
  <c r="BI843" s="1"/>
  <c r="BJ843" s="1"/>
  <c r="BF843"/>
  <c r="BH843" s="1"/>
  <c r="BG842"/>
  <c r="BF842"/>
  <c r="BH842" s="1"/>
  <c r="BG841"/>
  <c r="BF841"/>
  <c r="BH841" s="1"/>
  <c r="BG840"/>
  <c r="BF840"/>
  <c r="BH840" s="1"/>
  <c r="BG839"/>
  <c r="BF839"/>
  <c r="BH839" s="1"/>
  <c r="BG838"/>
  <c r="BF838"/>
  <c r="BH838" s="1"/>
  <c r="BG837"/>
  <c r="BF837"/>
  <c r="BH837" s="1"/>
  <c r="BG836"/>
  <c r="BF836"/>
  <c r="BH836" s="1"/>
  <c r="BG835"/>
  <c r="BF835"/>
  <c r="BH835" s="1"/>
  <c r="BG834"/>
  <c r="BF834"/>
  <c r="BH834" s="1"/>
  <c r="BG833"/>
  <c r="BF833"/>
  <c r="BH833" s="1"/>
  <c r="BG832"/>
  <c r="BF832"/>
  <c r="BH832" s="1"/>
  <c r="BG831"/>
  <c r="BF831"/>
  <c r="BH831" s="1"/>
  <c r="BG830"/>
  <c r="BF830"/>
  <c r="BH830" s="1"/>
  <c r="BG829"/>
  <c r="BF829"/>
  <c r="BH829" s="1"/>
  <c r="BG828"/>
  <c r="BF828"/>
  <c r="BH828" s="1"/>
  <c r="BG827"/>
  <c r="BF827"/>
  <c r="BH827" s="1"/>
  <c r="BG826"/>
  <c r="BF826"/>
  <c r="BH826" s="1"/>
  <c r="BG825"/>
  <c r="BF825"/>
  <c r="BH825" s="1"/>
  <c r="BG824"/>
  <c r="BF824"/>
  <c r="BH824" s="1"/>
  <c r="BG823"/>
  <c r="BF823"/>
  <c r="BH823" s="1"/>
  <c r="BG822"/>
  <c r="BF822"/>
  <c r="BH822" s="1"/>
  <c r="BG821"/>
  <c r="BF821"/>
  <c r="BH821" s="1"/>
  <c r="BG820"/>
  <c r="BF820"/>
  <c r="BH820" s="1"/>
  <c r="BG819"/>
  <c r="BF819"/>
  <c r="BH819" s="1"/>
  <c r="BG818"/>
  <c r="BF818"/>
  <c r="BH818" s="1"/>
  <c r="BG817"/>
  <c r="BF817"/>
  <c r="BH817" s="1"/>
  <c r="BG816"/>
  <c r="BF816"/>
  <c r="BH816" s="1"/>
  <c r="BG815"/>
  <c r="BF815"/>
  <c r="BH815" s="1"/>
  <c r="BG814"/>
  <c r="BF814"/>
  <c r="BH814" s="1"/>
  <c r="BG813"/>
  <c r="BF813"/>
  <c r="BH813" s="1"/>
  <c r="BG812"/>
  <c r="BF812"/>
  <c r="BH812" s="1"/>
  <c r="BG811"/>
  <c r="BF811"/>
  <c r="BH811" s="1"/>
  <c r="BG810"/>
  <c r="BF810"/>
  <c r="BH810" s="1"/>
  <c r="BG809"/>
  <c r="BF809"/>
  <c r="BH809" s="1"/>
  <c r="BG808"/>
  <c r="BF808"/>
  <c r="BH808" s="1"/>
  <c r="BG807"/>
  <c r="BF807"/>
  <c r="BH807" s="1"/>
  <c r="BG800"/>
  <c r="BF800"/>
  <c r="BH800" s="1"/>
  <c r="BG799"/>
  <c r="BF799"/>
  <c r="BH799" s="1"/>
  <c r="BG798"/>
  <c r="BF798"/>
  <c r="BH798" s="1"/>
  <c r="BG797"/>
  <c r="BF797"/>
  <c r="BH797" s="1"/>
  <c r="BG796"/>
  <c r="BF796"/>
  <c r="BH796" s="1"/>
  <c r="BG795"/>
  <c r="BF795"/>
  <c r="BH795" s="1"/>
  <c r="BG794"/>
  <c r="BF794"/>
  <c r="BH794" s="1"/>
  <c r="BG793"/>
  <c r="BF793"/>
  <c r="BH793" s="1"/>
  <c r="BG792"/>
  <c r="BF792"/>
  <c r="BH792" s="1"/>
  <c r="BG791"/>
  <c r="BF791"/>
  <c r="BH791" s="1"/>
  <c r="BG790"/>
  <c r="BF790"/>
  <c r="BH790" s="1"/>
  <c r="BG789"/>
  <c r="BF789"/>
  <c r="BH789" s="1"/>
  <c r="BG788"/>
  <c r="BF788"/>
  <c r="BH788" s="1"/>
  <c r="BG787"/>
  <c r="BF787"/>
  <c r="BH787" s="1"/>
  <c r="BG786"/>
  <c r="BF786"/>
  <c r="BH786" s="1"/>
  <c r="BG785"/>
  <c r="BF785"/>
  <c r="BH785" s="1"/>
  <c r="BG784"/>
  <c r="BF784"/>
  <c r="BH784" s="1"/>
  <c r="BG783"/>
  <c r="BF783"/>
  <c r="BH783" s="1"/>
  <c r="BG782"/>
  <c r="BF782"/>
  <c r="BH782" s="1"/>
  <c r="BG781"/>
  <c r="BF781"/>
  <c r="BH781" s="1"/>
  <c r="BG780"/>
  <c r="BF780"/>
  <c r="BH780" s="1"/>
  <c r="BG779"/>
  <c r="BF779"/>
  <c r="BH779" s="1"/>
  <c r="BG778"/>
  <c r="BF778"/>
  <c r="BH778" s="1"/>
  <c r="BG777"/>
  <c r="BF777"/>
  <c r="BH777" s="1"/>
  <c r="BG776"/>
  <c r="BF776"/>
  <c r="BH776" s="1"/>
  <c r="BG775"/>
  <c r="BF775"/>
  <c r="BH775"/>
  <c r="BG774"/>
  <c r="BI774" s="1"/>
  <c r="BJ774" s="1"/>
  <c r="BF774"/>
  <c r="BH774" s="1"/>
  <c r="BG773"/>
  <c r="BF773"/>
  <c r="BH773" s="1"/>
  <c r="BG772"/>
  <c r="BI772" s="1"/>
  <c r="BJ772" s="1"/>
  <c r="BF772"/>
  <c r="BH772" s="1"/>
  <c r="BG771"/>
  <c r="BF771"/>
  <c r="BH771" s="1"/>
  <c r="BI771" s="1"/>
  <c r="BJ771" s="1"/>
  <c r="BG770"/>
  <c r="BF770"/>
  <c r="BH770" s="1"/>
  <c r="BG769"/>
  <c r="BF769"/>
  <c r="BH769" s="1"/>
  <c r="BG768"/>
  <c r="BF768"/>
  <c r="BH768" s="1"/>
  <c r="BG767"/>
  <c r="BF767"/>
  <c r="BH767" s="1"/>
  <c r="BI767" s="1"/>
  <c r="BJ767" s="1"/>
  <c r="BG766"/>
  <c r="BI766" s="1"/>
  <c r="BJ766" s="1"/>
  <c r="BF766"/>
  <c r="BH766" s="1"/>
  <c r="BG765"/>
  <c r="BF765"/>
  <c r="BH765" s="1"/>
  <c r="BG764"/>
  <c r="BF764"/>
  <c r="BH764" s="1"/>
  <c r="BG763"/>
  <c r="BF763"/>
  <c r="BH763" s="1"/>
  <c r="BG762"/>
  <c r="BF762"/>
  <c r="BH762" s="1"/>
  <c r="BG761"/>
  <c r="BF761"/>
  <c r="BH761" s="1"/>
  <c r="BG760"/>
  <c r="BF760"/>
  <c r="BH760" s="1"/>
  <c r="BG759"/>
  <c r="BF759"/>
  <c r="BH759" s="1"/>
  <c r="BG758"/>
  <c r="BF758"/>
  <c r="BH758" s="1"/>
  <c r="BG757"/>
  <c r="BF757"/>
  <c r="BH757" s="1"/>
  <c r="BG756"/>
  <c r="BF756"/>
  <c r="BH756" s="1"/>
  <c r="BG755"/>
  <c r="BF755"/>
  <c r="BH755" s="1"/>
  <c r="BG754"/>
  <c r="BF754"/>
  <c r="BH754" s="1"/>
  <c r="BG753"/>
  <c r="BF753"/>
  <c r="BH753" s="1"/>
  <c r="BG752"/>
  <c r="BF752"/>
  <c r="BH752" s="1"/>
  <c r="BG751"/>
  <c r="BF751"/>
  <c r="BH751" s="1"/>
  <c r="BG750"/>
  <c r="BF750"/>
  <c r="BH750" s="1"/>
  <c r="BG749"/>
  <c r="BF749"/>
  <c r="BH749" s="1"/>
  <c r="BG748"/>
  <c r="BF748"/>
  <c r="BH748" s="1"/>
  <c r="BG747"/>
  <c r="BF747"/>
  <c r="BH747" s="1"/>
  <c r="BG746"/>
  <c r="BF746"/>
  <c r="BH746" s="1"/>
  <c r="BG745"/>
  <c r="BF745"/>
  <c r="BH745" s="1"/>
  <c r="BG744"/>
  <c r="BF744"/>
  <c r="BH744" s="1"/>
  <c r="BG743"/>
  <c r="BF743"/>
  <c r="BH743" s="1"/>
  <c r="BG742"/>
  <c r="BF742"/>
  <c r="BH742" s="1"/>
  <c r="BG741"/>
  <c r="BF741"/>
  <c r="BH741" s="1"/>
  <c r="BG740"/>
  <c r="BF740"/>
  <c r="BH740" s="1"/>
  <c r="BG739"/>
  <c r="BF739"/>
  <c r="BH739" s="1"/>
  <c r="BG738"/>
  <c r="BF738"/>
  <c r="BH738" s="1"/>
  <c r="BG737"/>
  <c r="BF737"/>
  <c r="BH737" s="1"/>
  <c r="BG736"/>
  <c r="BF736"/>
  <c r="BH736" s="1"/>
  <c r="BG735"/>
  <c r="BF735"/>
  <c r="BH735" s="1"/>
  <c r="BG734"/>
  <c r="BF734"/>
  <c r="BH734" s="1"/>
  <c r="BG733"/>
  <c r="BF733"/>
  <c r="BH733" s="1"/>
  <c r="BG732"/>
  <c r="BF732"/>
  <c r="BH732" s="1"/>
  <c r="BG731"/>
  <c r="BF731"/>
  <c r="BH731" s="1"/>
  <c r="BG730"/>
  <c r="BF730"/>
  <c r="BH730" s="1"/>
  <c r="BG729"/>
  <c r="BF729"/>
  <c r="BH729" s="1"/>
  <c r="BG728"/>
  <c r="BF728"/>
  <c r="BH728" s="1"/>
  <c r="BG727"/>
  <c r="BF727"/>
  <c r="BH727" s="1"/>
  <c r="BG726"/>
  <c r="BF726"/>
  <c r="BH726" s="1"/>
  <c r="BG725"/>
  <c r="BF725"/>
  <c r="BH725" s="1"/>
  <c r="BG724"/>
  <c r="BF724"/>
  <c r="BH724" s="1"/>
  <c r="BG723"/>
  <c r="BF723"/>
  <c r="BH723" s="1"/>
  <c r="BG722"/>
  <c r="BF722"/>
  <c r="BH722" s="1"/>
  <c r="BG721"/>
  <c r="BF721"/>
  <c r="BH721" s="1"/>
  <c r="BG720"/>
  <c r="BF720"/>
  <c r="BH720" s="1"/>
  <c r="BG719"/>
  <c r="BF719"/>
  <c r="BH719" s="1"/>
  <c r="BG718"/>
  <c r="BF718"/>
  <c r="BH718" s="1"/>
  <c r="BG717"/>
  <c r="BI717" s="1"/>
  <c r="BJ717" s="1"/>
  <c r="BF717"/>
  <c r="BH717" s="1"/>
  <c r="BG716"/>
  <c r="BF716"/>
  <c r="BH716" s="1"/>
  <c r="BG715"/>
  <c r="BF715"/>
  <c r="BH715" s="1"/>
  <c r="BG714"/>
  <c r="BF714"/>
  <c r="BH714" s="1"/>
  <c r="BG713"/>
  <c r="BF713"/>
  <c r="BH713" s="1"/>
  <c r="BG712"/>
  <c r="BF712"/>
  <c r="BH712" s="1"/>
  <c r="BG711"/>
  <c r="BF711"/>
  <c r="BH711" s="1"/>
  <c r="BG704"/>
  <c r="BF704"/>
  <c r="BH704" s="1"/>
  <c r="BG703"/>
  <c r="BF703"/>
  <c r="BH703" s="1"/>
  <c r="BG702"/>
  <c r="BF702"/>
  <c r="BH702" s="1"/>
  <c r="BG701"/>
  <c r="BF701"/>
  <c r="BH701" s="1"/>
  <c r="BG700"/>
  <c r="BF700"/>
  <c r="BH700" s="1"/>
  <c r="BG699"/>
  <c r="BF699"/>
  <c r="BH699" s="1"/>
  <c r="BG698"/>
  <c r="BF698"/>
  <c r="BH698" s="1"/>
  <c r="BG697"/>
  <c r="BF697"/>
  <c r="BH697" s="1"/>
  <c r="BG696"/>
  <c r="BF696"/>
  <c r="BH696" s="1"/>
  <c r="BG695"/>
  <c r="BF695"/>
  <c r="BH695" s="1"/>
  <c r="BG694"/>
  <c r="BF694"/>
  <c r="BH694" s="1"/>
  <c r="BG693"/>
  <c r="BF693"/>
  <c r="BH693" s="1"/>
  <c r="BG692"/>
  <c r="BF692"/>
  <c r="BH692" s="1"/>
  <c r="BG691"/>
  <c r="BF691"/>
  <c r="BH691" s="1"/>
  <c r="BG690"/>
  <c r="BF690"/>
  <c r="BH690" s="1"/>
  <c r="BG689"/>
  <c r="BF689"/>
  <c r="BH689" s="1"/>
  <c r="BG688"/>
  <c r="BF688"/>
  <c r="BH688" s="1"/>
  <c r="BG687"/>
  <c r="BF687"/>
  <c r="BH687" s="1"/>
  <c r="BG686"/>
  <c r="BF686"/>
  <c r="BH686" s="1"/>
  <c r="BG685"/>
  <c r="BF685"/>
  <c r="BH685" s="1"/>
  <c r="BG684"/>
  <c r="BF684"/>
  <c r="BH684" s="1"/>
  <c r="BG683"/>
  <c r="BF683"/>
  <c r="BH683" s="1"/>
  <c r="BG682"/>
  <c r="BF682"/>
  <c r="BH682" s="1"/>
  <c r="BG681"/>
  <c r="BF681"/>
  <c r="BH681" s="1"/>
  <c r="BG680"/>
  <c r="BF680"/>
  <c r="BH680" s="1"/>
  <c r="BG679"/>
  <c r="BF679"/>
  <c r="BH679" s="1"/>
  <c r="BG678"/>
  <c r="BF678"/>
  <c r="BH678" s="1"/>
  <c r="BI678" s="1"/>
  <c r="BJ678" s="1"/>
  <c r="BG677"/>
  <c r="BF677"/>
  <c r="BH677" s="1"/>
  <c r="BG676"/>
  <c r="BF676"/>
  <c r="BH676" s="1"/>
  <c r="BJ675"/>
  <c r="BG675"/>
  <c r="BF675"/>
  <c r="BG674"/>
  <c r="BF674"/>
  <c r="BH674" s="1"/>
  <c r="BG673"/>
  <c r="BF673"/>
  <c r="BH673" s="1"/>
  <c r="BG672"/>
  <c r="BF672"/>
  <c r="BH672" s="1"/>
  <c r="BG671"/>
  <c r="BF671"/>
  <c r="BG670"/>
  <c r="BF670"/>
  <c r="BH670" s="1"/>
  <c r="BG669"/>
  <c r="BF669"/>
  <c r="BH669" s="1"/>
  <c r="BG668"/>
  <c r="BF668"/>
  <c r="BG667"/>
  <c r="BF667"/>
  <c r="BG666"/>
  <c r="BF666"/>
  <c r="BG665"/>
  <c r="BF665"/>
  <c r="BG664"/>
  <c r="BF664"/>
  <c r="BG663"/>
  <c r="BF663"/>
  <c r="BG662"/>
  <c r="BF662"/>
  <c r="BH662" s="1"/>
  <c r="BG661"/>
  <c r="BF661"/>
  <c r="BH661" s="1"/>
  <c r="BG660"/>
  <c r="BF660"/>
  <c r="BH660" s="1"/>
  <c r="BG659"/>
  <c r="BF659"/>
  <c r="BH659" s="1"/>
  <c r="BG658"/>
  <c r="BF658"/>
  <c r="BH658" s="1"/>
  <c r="BG657"/>
  <c r="BF657"/>
  <c r="BH657" s="1"/>
  <c r="BG656"/>
  <c r="BF656"/>
  <c r="BH656" s="1"/>
  <c r="BG655"/>
  <c r="BF655"/>
  <c r="BH655" s="1"/>
  <c r="BG654"/>
  <c r="BF654"/>
  <c r="BH654" s="1"/>
  <c r="BG653"/>
  <c r="BF653"/>
  <c r="BH653" s="1"/>
  <c r="BG652"/>
  <c r="BF652"/>
  <c r="BH652" s="1"/>
  <c r="BG651"/>
  <c r="BF651"/>
  <c r="BG650"/>
  <c r="BF650"/>
  <c r="BH650" s="1"/>
  <c r="BG649"/>
  <c r="BF649"/>
  <c r="BH649" s="1"/>
  <c r="BG648"/>
  <c r="BF648"/>
  <c r="BG647"/>
  <c r="BF647"/>
  <c r="BG646"/>
  <c r="BF646"/>
  <c r="BG645"/>
  <c r="BF645"/>
  <c r="BG644"/>
  <c r="BF644"/>
  <c r="BH644" s="1"/>
  <c r="BG643"/>
  <c r="BF643"/>
  <c r="BH643" s="1"/>
  <c r="BG642"/>
  <c r="BF642"/>
  <c r="BH642" s="1"/>
  <c r="BG641"/>
  <c r="BF641"/>
  <c r="BH641" s="1"/>
  <c r="BG640"/>
  <c r="BF640"/>
  <c r="BH640" s="1"/>
  <c r="BG639"/>
  <c r="BF639"/>
  <c r="BH639" s="1"/>
  <c r="BG638"/>
  <c r="BF638"/>
  <c r="BG637"/>
  <c r="BF637"/>
  <c r="BG636"/>
  <c r="BF636"/>
  <c r="BH636" s="1"/>
  <c r="BG635"/>
  <c r="BF635"/>
  <c r="BH635" s="1"/>
  <c r="BG634"/>
  <c r="BF634"/>
  <c r="BG633"/>
  <c r="BF633"/>
  <c r="BG632"/>
  <c r="BF632"/>
  <c r="BH632" s="1"/>
  <c r="BG631"/>
  <c r="BF631"/>
  <c r="BH631" s="1"/>
  <c r="BG630"/>
  <c r="BF630"/>
  <c r="BH630" s="1"/>
  <c r="BG629"/>
  <c r="BI629" s="1"/>
  <c r="BJ629" s="1"/>
  <c r="BF629"/>
  <c r="BH629" s="1"/>
  <c r="BG628"/>
  <c r="BF628"/>
  <c r="BH628" s="1"/>
  <c r="BG627"/>
  <c r="BF627"/>
  <c r="BH627" s="1"/>
  <c r="BG626"/>
  <c r="BF626"/>
  <c r="BH626" s="1"/>
  <c r="BG625"/>
  <c r="BF625"/>
  <c r="BH625" s="1"/>
  <c r="BG624"/>
  <c r="BF624"/>
  <c r="BH624" s="1"/>
  <c r="BG623"/>
  <c r="BI623" s="1"/>
  <c r="BJ623" s="1"/>
  <c r="BF623"/>
  <c r="BH623" s="1"/>
  <c r="BG622"/>
  <c r="BF622"/>
  <c r="BH622" s="1"/>
  <c r="BG621"/>
  <c r="BF621"/>
  <c r="BH621" s="1"/>
  <c r="BG620"/>
  <c r="BF620"/>
  <c r="BH620" s="1"/>
  <c r="BG619"/>
  <c r="BI619" s="1"/>
  <c r="BJ619" s="1"/>
  <c r="BF619"/>
  <c r="BH619" s="1"/>
  <c r="BG618"/>
  <c r="BF618"/>
  <c r="BH618" s="1"/>
  <c r="BG617"/>
  <c r="BF617"/>
  <c r="BH617" s="1"/>
  <c r="BG616"/>
  <c r="BF616"/>
  <c r="BH616" s="1"/>
  <c r="BG615"/>
  <c r="BF615"/>
  <c r="BH615" s="1"/>
  <c r="BG614"/>
  <c r="BF614"/>
  <c r="BH614" s="1"/>
  <c r="BG613"/>
  <c r="BF613"/>
  <c r="BH613" s="1"/>
  <c r="BJ612"/>
  <c r="BG612"/>
  <c r="BF612"/>
  <c r="BG611"/>
  <c r="BF611"/>
  <c r="BH611" s="1"/>
  <c r="BG610"/>
  <c r="BF610"/>
  <c r="BH610" s="1"/>
  <c r="BJ609"/>
  <c r="BG609"/>
  <c r="BF609"/>
  <c r="BG608"/>
  <c r="BF608"/>
  <c r="BH608" s="1"/>
  <c r="BG607"/>
  <c r="BF607"/>
  <c r="BH607" s="1"/>
  <c r="BG606"/>
  <c r="BF606"/>
  <c r="BH606" s="1"/>
  <c r="BG605"/>
  <c r="BF605"/>
  <c r="BH605" s="1"/>
  <c r="BG604"/>
  <c r="BF604"/>
  <c r="BH604" s="1"/>
  <c r="BG603"/>
  <c r="BF603"/>
  <c r="BH603" s="1"/>
  <c r="BG602"/>
  <c r="BF602"/>
  <c r="BH602" s="1"/>
  <c r="BG601"/>
  <c r="BF601"/>
  <c r="BH601" s="1"/>
  <c r="BG600"/>
  <c r="BF600"/>
  <c r="BH600" s="1"/>
  <c r="BG599"/>
  <c r="BF599"/>
  <c r="BH599" s="1"/>
  <c r="BG598"/>
  <c r="BF598"/>
  <c r="BH598" s="1"/>
  <c r="BG597"/>
  <c r="BF597"/>
  <c r="BH597" s="1"/>
  <c r="BG596"/>
  <c r="BF596"/>
  <c r="BH596" s="1"/>
  <c r="BG595"/>
  <c r="BF595"/>
  <c r="BH595" s="1"/>
  <c r="BG594"/>
  <c r="BF594"/>
  <c r="BH594" s="1"/>
  <c r="BG593"/>
  <c r="BF593"/>
  <c r="BH593" s="1"/>
  <c r="BG592"/>
  <c r="BF592"/>
  <c r="BH592" s="1"/>
  <c r="BG591"/>
  <c r="BF591"/>
  <c r="BH591" s="1"/>
  <c r="BG590"/>
  <c r="BF590"/>
  <c r="BH590" s="1"/>
  <c r="BG589"/>
  <c r="BF589"/>
  <c r="BH589" s="1"/>
  <c r="BG588"/>
  <c r="BF588"/>
  <c r="BH588" s="1"/>
  <c r="BG587"/>
  <c r="BF587"/>
  <c r="BH587" s="1"/>
  <c r="BG586"/>
  <c r="BF586"/>
  <c r="BH586" s="1"/>
  <c r="BG585"/>
  <c r="BF585"/>
  <c r="BH585" s="1"/>
  <c r="BG584"/>
  <c r="BF584"/>
  <c r="BH584" s="1"/>
  <c r="BG583"/>
  <c r="BF583"/>
  <c r="BH583" s="1"/>
  <c r="BG582"/>
  <c r="BF582"/>
  <c r="BH582" s="1"/>
  <c r="BG581"/>
  <c r="BF581"/>
  <c r="BH581" s="1"/>
  <c r="BG580"/>
  <c r="BF580"/>
  <c r="BH580" s="1"/>
  <c r="BG579"/>
  <c r="BF579"/>
  <c r="BH579" s="1"/>
  <c r="BG578"/>
  <c r="BF578"/>
  <c r="BH578" s="1"/>
  <c r="BG577"/>
  <c r="BF577"/>
  <c r="BH577" s="1"/>
  <c r="BG576"/>
  <c r="BF576"/>
  <c r="BH576" s="1"/>
  <c r="BG575"/>
  <c r="BF575"/>
  <c r="BH575" s="1"/>
  <c r="BG574"/>
  <c r="BF574"/>
  <c r="BH574" s="1"/>
  <c r="BG573"/>
  <c r="BF573"/>
  <c r="BH573" s="1"/>
  <c r="BG572"/>
  <c r="BF572"/>
  <c r="BH572" s="1"/>
  <c r="BG571"/>
  <c r="BF571"/>
  <c r="BH571" s="1"/>
  <c r="BG570"/>
  <c r="BF570"/>
  <c r="BH570" s="1"/>
  <c r="BG569"/>
  <c r="BF569"/>
  <c r="BH569" s="1"/>
  <c r="BG568"/>
  <c r="BF568"/>
  <c r="BH568" s="1"/>
  <c r="BG567"/>
  <c r="BF567"/>
  <c r="BH567" s="1"/>
  <c r="BG566"/>
  <c r="BF566"/>
  <c r="BH566" s="1"/>
  <c r="BG565"/>
  <c r="BF565"/>
  <c r="BH565" s="1"/>
  <c r="BG564"/>
  <c r="BF564"/>
  <c r="BH564" s="1"/>
  <c r="BG563"/>
  <c r="BF563"/>
  <c r="BH563" s="1"/>
  <c r="BG562"/>
  <c r="BF562"/>
  <c r="BH562" s="1"/>
  <c r="BG561"/>
  <c r="BF561"/>
  <c r="BH561" s="1"/>
  <c r="BG560"/>
  <c r="BF560"/>
  <c r="BH560" s="1"/>
  <c r="BG559"/>
  <c r="BF559"/>
  <c r="BH559" s="1"/>
  <c r="BG558"/>
  <c r="BF558"/>
  <c r="BH558" s="1"/>
  <c r="BG557"/>
  <c r="BF557"/>
  <c r="BH557" s="1"/>
  <c r="BG556"/>
  <c r="BF556"/>
  <c r="BH556" s="1"/>
  <c r="BG555"/>
  <c r="BF555"/>
  <c r="BH555" s="1"/>
  <c r="BG548"/>
  <c r="BF548"/>
  <c r="BH548" s="1"/>
  <c r="BG547"/>
  <c r="BF547"/>
  <c r="BH547" s="1"/>
  <c r="BG546"/>
  <c r="BF546"/>
  <c r="BH546" s="1"/>
  <c r="BG545"/>
  <c r="BF545"/>
  <c r="BH545" s="1"/>
  <c r="BG544"/>
  <c r="BF544"/>
  <c r="BH544" s="1"/>
  <c r="BG543"/>
  <c r="BF543"/>
  <c r="BH543" s="1"/>
  <c r="BG542"/>
  <c r="BF542"/>
  <c r="BH542" s="1"/>
  <c r="BG541"/>
  <c r="BF541"/>
  <c r="BH541" s="1"/>
  <c r="BG540"/>
  <c r="BF540"/>
  <c r="BG539"/>
  <c r="BF539"/>
  <c r="BG538"/>
  <c r="BF538"/>
  <c r="BG537"/>
  <c r="BF537"/>
  <c r="BG536"/>
  <c r="BF536"/>
  <c r="BH536" s="1"/>
  <c r="BG535"/>
  <c r="BF535"/>
  <c r="BH535" s="1"/>
  <c r="BG534"/>
  <c r="BF534"/>
  <c r="BH534" s="1"/>
  <c r="BG533"/>
  <c r="BF533"/>
  <c r="BH533" s="1"/>
  <c r="BG532"/>
  <c r="BF532"/>
  <c r="BH532" s="1"/>
  <c r="BG531"/>
  <c r="BF531"/>
  <c r="BH531" s="1"/>
  <c r="BG530"/>
  <c r="BF530"/>
  <c r="BG529"/>
  <c r="BF529"/>
  <c r="BG528"/>
  <c r="BF528"/>
  <c r="BG527"/>
  <c r="BF527"/>
  <c r="BG526"/>
  <c r="BF526"/>
  <c r="BG525"/>
  <c r="BF525"/>
  <c r="BG524"/>
  <c r="BF524"/>
  <c r="BG523"/>
  <c r="BF523"/>
  <c r="BG522"/>
  <c r="BF522"/>
  <c r="BG521"/>
  <c r="BF521"/>
  <c r="BG520"/>
  <c r="BF520"/>
  <c r="BG519"/>
  <c r="BF519"/>
  <c r="BG518"/>
  <c r="BF518"/>
  <c r="BH518" s="1"/>
  <c r="BG517"/>
  <c r="BF517"/>
  <c r="BH517" s="1"/>
  <c r="BG516"/>
  <c r="BF516"/>
  <c r="BH516" s="1"/>
  <c r="BG515"/>
  <c r="BF515"/>
  <c r="BH515" s="1"/>
  <c r="BG514"/>
  <c r="BF514"/>
  <c r="BH514" s="1"/>
  <c r="BG513"/>
  <c r="BF513"/>
  <c r="BH513" s="1"/>
  <c r="BG512"/>
  <c r="BI512" s="1"/>
  <c r="BJ512" s="1"/>
  <c r="BF512"/>
  <c r="BH512" s="1"/>
  <c r="BG511"/>
  <c r="BF511"/>
  <c r="BH511" s="1"/>
  <c r="BG510"/>
  <c r="BF510"/>
  <c r="BH510" s="1"/>
  <c r="BG509"/>
  <c r="BF509"/>
  <c r="BH509" s="1"/>
  <c r="BG508"/>
  <c r="BF508"/>
  <c r="BH508" s="1"/>
  <c r="BG507"/>
  <c r="BF507"/>
  <c r="BH507" s="1"/>
  <c r="BG506"/>
  <c r="BF506"/>
  <c r="BH506" s="1"/>
  <c r="BG505"/>
  <c r="BF505"/>
  <c r="BH505" s="1"/>
  <c r="BG504"/>
  <c r="BF504"/>
  <c r="BH504" s="1"/>
  <c r="BG503"/>
  <c r="BF503"/>
  <c r="BH503" s="1"/>
  <c r="BG502"/>
  <c r="BF502"/>
  <c r="BH502" s="1"/>
  <c r="BG501"/>
  <c r="BF501"/>
  <c r="BH501" s="1"/>
  <c r="BG500"/>
  <c r="BF500"/>
  <c r="BH500" s="1"/>
  <c r="BG499"/>
  <c r="BF499"/>
  <c r="BH499" s="1"/>
  <c r="BG498"/>
  <c r="BF498"/>
  <c r="BH498" s="1"/>
  <c r="BG497"/>
  <c r="BF497"/>
  <c r="BH497" s="1"/>
  <c r="BG496"/>
  <c r="BF496"/>
  <c r="BH496" s="1"/>
  <c r="BG495"/>
  <c r="BF495"/>
  <c r="BH495" s="1"/>
  <c r="BG494"/>
  <c r="BF494"/>
  <c r="BH494" s="1"/>
  <c r="BG493"/>
  <c r="BI493" s="1"/>
  <c r="BJ493" s="1"/>
  <c r="BF493"/>
  <c r="BH493" s="1"/>
  <c r="BG492"/>
  <c r="BF492"/>
  <c r="BH492" s="1"/>
  <c r="BG491"/>
  <c r="BF491"/>
  <c r="BH491" s="1"/>
  <c r="BG490"/>
  <c r="BF490"/>
  <c r="BH490" s="1"/>
  <c r="BG489"/>
  <c r="BF489"/>
  <c r="BH489" s="1"/>
  <c r="BI489" s="1"/>
  <c r="BJ489" s="1"/>
  <c r="BG488"/>
  <c r="BF488"/>
  <c r="BH488" s="1"/>
  <c r="BG487"/>
  <c r="BF487"/>
  <c r="BH487" s="1"/>
  <c r="BG486"/>
  <c r="BF486"/>
  <c r="BH486" s="1"/>
  <c r="BG485"/>
  <c r="BF485"/>
  <c r="BH485" s="1"/>
  <c r="BG484"/>
  <c r="BF484"/>
  <c r="BH484" s="1"/>
  <c r="BJ483"/>
  <c r="BG483"/>
  <c r="BF483"/>
  <c r="BG482"/>
  <c r="BF482"/>
  <c r="BG481"/>
  <c r="BF481"/>
  <c r="BG480"/>
  <c r="BF480"/>
  <c r="BG479"/>
  <c r="BF479"/>
  <c r="BG478"/>
  <c r="BF478"/>
  <c r="BG477"/>
  <c r="BF477"/>
  <c r="BG476"/>
  <c r="BF476"/>
  <c r="BH476" s="1"/>
  <c r="BG475"/>
  <c r="BI475" s="1"/>
  <c r="BJ475" s="1"/>
  <c r="BF475"/>
  <c r="BH475" s="1"/>
  <c r="BG474"/>
  <c r="BF474"/>
  <c r="BH474" s="1"/>
  <c r="BG473"/>
  <c r="BF473"/>
  <c r="BH473" s="1"/>
  <c r="BG472"/>
  <c r="BF472"/>
  <c r="BH472" s="1"/>
  <c r="BG471"/>
  <c r="BF471"/>
  <c r="BH471" s="1"/>
  <c r="BG470"/>
  <c r="BF470"/>
  <c r="BH470" s="1"/>
  <c r="BG469"/>
  <c r="BF469"/>
  <c r="BH469" s="1"/>
  <c r="BG468"/>
  <c r="BF468"/>
  <c r="BH468" s="1"/>
  <c r="BG467"/>
  <c r="BF467"/>
  <c r="BH467" s="1"/>
  <c r="BG466"/>
  <c r="BF466"/>
  <c r="BH466" s="1"/>
  <c r="BG465"/>
  <c r="BF465"/>
  <c r="BH465" s="1"/>
  <c r="BG464"/>
  <c r="BI464" s="1"/>
  <c r="BJ464" s="1"/>
  <c r="BF464"/>
  <c r="BH464" s="1"/>
  <c r="BG463"/>
  <c r="BF463"/>
  <c r="BH463" s="1"/>
  <c r="BG462"/>
  <c r="BI462" s="1"/>
  <c r="BJ462" s="1"/>
  <c r="BF462"/>
  <c r="BH462" s="1"/>
  <c r="BG461"/>
  <c r="BF461"/>
  <c r="BH461" s="1"/>
  <c r="BG460"/>
  <c r="BI460" s="1"/>
  <c r="BJ460" s="1"/>
  <c r="BF460"/>
  <c r="BH460" s="1"/>
  <c r="BG459"/>
  <c r="BI459" s="1"/>
  <c r="BJ459" s="1"/>
  <c r="BF459"/>
  <c r="BH459" s="1"/>
  <c r="BG458"/>
  <c r="BF458"/>
  <c r="BH458" s="1"/>
  <c r="BG457"/>
  <c r="BI457" s="1"/>
  <c r="BJ457" s="1"/>
  <c r="BF457"/>
  <c r="BH457" s="1"/>
  <c r="BG456"/>
  <c r="BF456"/>
  <c r="BH456" s="1"/>
  <c r="BG455"/>
  <c r="BF455"/>
  <c r="BH455" s="1"/>
  <c r="BG454"/>
  <c r="BI454" s="1"/>
  <c r="BJ454" s="1"/>
  <c r="BF454"/>
  <c r="BH454" s="1"/>
  <c r="BG453"/>
  <c r="BF453"/>
  <c r="BH453" s="1"/>
  <c r="BG452"/>
  <c r="BF452"/>
  <c r="BH452" s="1"/>
  <c r="BG451"/>
  <c r="BF451"/>
  <c r="BH451" s="1"/>
  <c r="BG450"/>
  <c r="BF450"/>
  <c r="BH450" s="1"/>
  <c r="BG449"/>
  <c r="BF449"/>
  <c r="BH449" s="1"/>
  <c r="BG448"/>
  <c r="BF448"/>
  <c r="BH448" s="1"/>
  <c r="BG447"/>
  <c r="BF447"/>
  <c r="BH447" s="1"/>
  <c r="BG446"/>
  <c r="BF446"/>
  <c r="BH446" s="1"/>
  <c r="BG445"/>
  <c r="BF445"/>
  <c r="BH445" s="1"/>
  <c r="BG444"/>
  <c r="BF444"/>
  <c r="BH444" s="1"/>
  <c r="BG443"/>
  <c r="BF443"/>
  <c r="BH443" s="1"/>
  <c r="BG442"/>
  <c r="BF442"/>
  <c r="BH442" s="1"/>
  <c r="BG441"/>
  <c r="BI441" s="1"/>
  <c r="BJ441" s="1"/>
  <c r="BF441"/>
  <c r="BH441" s="1"/>
  <c r="BG440"/>
  <c r="BF440"/>
  <c r="BH440" s="1"/>
  <c r="BG439"/>
  <c r="BF439"/>
  <c r="BH439" s="1"/>
  <c r="BG438"/>
  <c r="BF438"/>
  <c r="BH438" s="1"/>
  <c r="BG437"/>
  <c r="BF437"/>
  <c r="BG436"/>
  <c r="BF436"/>
  <c r="BH436" s="1"/>
  <c r="BG435"/>
  <c r="BF435"/>
  <c r="BH435" s="1"/>
  <c r="BG434"/>
  <c r="BF434"/>
  <c r="BH434" s="1"/>
  <c r="BG433"/>
  <c r="BF433"/>
  <c r="BH433" s="1"/>
  <c r="BG432"/>
  <c r="BF432"/>
  <c r="BH432" s="1"/>
  <c r="BG431"/>
  <c r="BF431"/>
  <c r="BH431" s="1"/>
  <c r="BG430"/>
  <c r="BF430"/>
  <c r="BH430" s="1"/>
  <c r="BG429"/>
  <c r="BF429"/>
  <c r="BH429" s="1"/>
  <c r="BG428"/>
  <c r="BF428"/>
  <c r="BH428" s="1"/>
  <c r="BG427"/>
  <c r="BF427"/>
  <c r="BH427" s="1"/>
  <c r="BG426"/>
  <c r="BF426"/>
  <c r="BH426" s="1"/>
  <c r="BG425"/>
  <c r="BF425"/>
  <c r="BH425" s="1"/>
  <c r="BG424"/>
  <c r="BF424"/>
  <c r="BH424" s="1"/>
  <c r="BG423"/>
  <c r="BI423" s="1"/>
  <c r="BJ423" s="1"/>
  <c r="BF423"/>
  <c r="BH423" s="1"/>
  <c r="BG422"/>
  <c r="BF422"/>
  <c r="BH422" s="1"/>
  <c r="BG421"/>
  <c r="BF421"/>
  <c r="BH421" s="1"/>
  <c r="BG420"/>
  <c r="BF420"/>
  <c r="BH420" s="1"/>
  <c r="BG419"/>
  <c r="BF419"/>
  <c r="BH419" s="1"/>
  <c r="BG418"/>
  <c r="BF418"/>
  <c r="BH418" s="1"/>
  <c r="BG417"/>
  <c r="BF417"/>
  <c r="BH417" s="1"/>
  <c r="BG416"/>
  <c r="BI416" s="1"/>
  <c r="BJ416" s="1"/>
  <c r="BF416"/>
  <c r="BH416" s="1"/>
  <c r="BG415"/>
  <c r="BF415"/>
  <c r="BH415" s="1"/>
  <c r="BG414"/>
  <c r="BF414"/>
  <c r="BH414" s="1"/>
  <c r="BG413"/>
  <c r="BF413"/>
  <c r="BG412"/>
  <c r="BF412"/>
  <c r="BH412" s="1"/>
  <c r="BG411"/>
  <c r="BF411"/>
  <c r="BH411" s="1"/>
  <c r="BG410"/>
  <c r="BF410"/>
  <c r="BH410" s="1"/>
  <c r="BG409"/>
  <c r="BF409"/>
  <c r="BH409" s="1"/>
  <c r="BG408"/>
  <c r="BF408"/>
  <c r="BH408" s="1"/>
  <c r="BG407"/>
  <c r="BF407"/>
  <c r="BH407" s="1"/>
  <c r="BG406"/>
  <c r="BF406"/>
  <c r="BH406" s="1"/>
  <c r="BJ405"/>
  <c r="BG405"/>
  <c r="BF405"/>
  <c r="BG404"/>
  <c r="BF404"/>
  <c r="BH404" s="1"/>
  <c r="BG403"/>
  <c r="BF403"/>
  <c r="BH403" s="1"/>
  <c r="BG402"/>
  <c r="BF402"/>
  <c r="BH402" s="1"/>
  <c r="BG401"/>
  <c r="BF401"/>
  <c r="BH401" s="1"/>
  <c r="BG400"/>
  <c r="BF400"/>
  <c r="BG399"/>
  <c r="BF399"/>
  <c r="BG398"/>
  <c r="BF398"/>
  <c r="BH398" s="1"/>
  <c r="BG397"/>
  <c r="BF397"/>
  <c r="BH397" s="1"/>
  <c r="BG396"/>
  <c r="BF396"/>
  <c r="BH396" s="1"/>
  <c r="BJ395"/>
  <c r="BG395"/>
  <c r="BF395"/>
  <c r="BG394"/>
  <c r="BF394"/>
  <c r="BH394" s="1"/>
  <c r="BJ393"/>
  <c r="BG393"/>
  <c r="BF393"/>
  <c r="BG392"/>
  <c r="BF392"/>
  <c r="BH392" s="1"/>
  <c r="BG391"/>
  <c r="BF391"/>
  <c r="BH391" s="1"/>
  <c r="BG390"/>
  <c r="BF390"/>
  <c r="BH390" s="1"/>
  <c r="BI390" s="1"/>
  <c r="BJ390" s="1"/>
  <c r="BG389"/>
  <c r="BF389"/>
  <c r="BH389" s="1"/>
  <c r="BG388"/>
  <c r="BF388"/>
  <c r="BH388" s="1"/>
  <c r="BI388" s="1"/>
  <c r="BJ388" s="1"/>
  <c r="BG387"/>
  <c r="BF387"/>
  <c r="BH387" s="1"/>
  <c r="BG386"/>
  <c r="BF386"/>
  <c r="BH386" s="1"/>
  <c r="BG385"/>
  <c r="BF385"/>
  <c r="BH385" s="1"/>
  <c r="BG384"/>
  <c r="BF384"/>
  <c r="BH384" s="1"/>
  <c r="BG383"/>
  <c r="BF383"/>
  <c r="BH383" s="1"/>
  <c r="BG382"/>
  <c r="BF382"/>
  <c r="BH382" s="1"/>
  <c r="BG381"/>
  <c r="BI381" s="1"/>
  <c r="BJ381" s="1"/>
  <c r="BF381"/>
  <c r="BH381" s="1"/>
  <c r="BJ380"/>
  <c r="BG380"/>
  <c r="BF380"/>
  <c r="BG379"/>
  <c r="BF379"/>
  <c r="BH379" s="1"/>
  <c r="BG378"/>
  <c r="BF378"/>
  <c r="BH378" s="1"/>
  <c r="BG377"/>
  <c r="BF377"/>
  <c r="BH377" s="1"/>
  <c r="BG376"/>
  <c r="BF376"/>
  <c r="BH376" s="1"/>
  <c r="BG375"/>
  <c r="BF375"/>
  <c r="BH375" s="1"/>
  <c r="BG368"/>
  <c r="BF368"/>
  <c r="BH368" s="1"/>
  <c r="BG367"/>
  <c r="BF367"/>
  <c r="BH367" s="1"/>
  <c r="BG366"/>
  <c r="BF366"/>
  <c r="BH366" s="1"/>
  <c r="BG365"/>
  <c r="BF365"/>
  <c r="BH365" s="1"/>
  <c r="BG364"/>
  <c r="BF364"/>
  <c r="BH364" s="1"/>
  <c r="BG363"/>
  <c r="BF363"/>
  <c r="BH363" s="1"/>
  <c r="BG278"/>
  <c r="BF278"/>
  <c r="BH278" s="1"/>
  <c r="BG277"/>
  <c r="BF277"/>
  <c r="BH277" s="1"/>
  <c r="BG276"/>
  <c r="BF276"/>
  <c r="BH276" s="1"/>
  <c r="BG275"/>
  <c r="BF275"/>
  <c r="BH275" s="1"/>
  <c r="BG274"/>
  <c r="BF274"/>
  <c r="BH274" s="1"/>
  <c r="BJ273"/>
  <c r="BG273"/>
  <c r="BF273"/>
  <c r="BG266"/>
  <c r="BF266"/>
  <c r="BG265"/>
  <c r="BF265"/>
  <c r="BG264"/>
  <c r="BF264"/>
  <c r="BG263"/>
  <c r="BF263"/>
  <c r="BG262"/>
  <c r="BF262"/>
  <c r="BG261"/>
  <c r="BF261"/>
  <c r="BG260"/>
  <c r="BF260"/>
  <c r="BG259"/>
  <c r="BF259"/>
  <c r="BG258"/>
  <c r="BF258"/>
  <c r="BG257"/>
  <c r="BF257"/>
  <c r="BG256"/>
  <c r="BF256"/>
  <c r="BG255"/>
  <c r="BF255"/>
  <c r="BG254"/>
  <c r="BF254"/>
  <c r="BH254" s="1"/>
  <c r="BG253"/>
  <c r="BF253"/>
  <c r="BH253" s="1"/>
  <c r="BG252"/>
  <c r="BF252"/>
  <c r="BH252" s="1"/>
  <c r="BG251"/>
  <c r="BF251"/>
  <c r="BH251" s="1"/>
  <c r="BG250"/>
  <c r="BF250"/>
  <c r="BH250" s="1"/>
  <c r="BG249"/>
  <c r="BF249"/>
  <c r="BH249" s="1"/>
  <c r="BG248"/>
  <c r="BF248"/>
  <c r="BH248" s="1"/>
  <c r="BG247"/>
  <c r="BF247"/>
  <c r="BH247" s="1"/>
  <c r="BG246"/>
  <c r="BF246"/>
  <c r="BH246" s="1"/>
  <c r="BG245"/>
  <c r="BF245"/>
  <c r="BH245" s="1"/>
  <c r="BG244"/>
  <c r="BF244"/>
  <c r="BH244" s="1"/>
  <c r="BG243"/>
  <c r="BF243"/>
  <c r="BH243" s="1"/>
  <c r="BG242"/>
  <c r="BF242"/>
  <c r="BH242" s="1"/>
  <c r="BG241"/>
  <c r="BF241"/>
  <c r="BH241" s="1"/>
  <c r="BG240"/>
  <c r="BF240"/>
  <c r="BH240" s="1"/>
  <c r="BG239"/>
  <c r="BF239"/>
  <c r="BH239" s="1"/>
  <c r="BG238"/>
  <c r="BF238"/>
  <c r="BH238" s="1"/>
  <c r="BG237"/>
  <c r="BF237"/>
  <c r="BH237" s="1"/>
  <c r="BG236"/>
  <c r="BF236"/>
  <c r="BG235"/>
  <c r="BF235"/>
  <c r="BH235" s="1"/>
  <c r="BG234"/>
  <c r="BF234"/>
  <c r="BH234" s="1"/>
  <c r="BG233"/>
  <c r="BF233"/>
  <c r="BH233" s="1"/>
  <c r="BG232"/>
  <c r="BF232"/>
  <c r="BH232" s="1"/>
  <c r="BG231"/>
  <c r="BF231"/>
  <c r="BH231" s="1"/>
  <c r="BG230"/>
  <c r="BI230" s="1"/>
  <c r="BJ230" s="1"/>
  <c r="BF230"/>
  <c r="BH230" s="1"/>
  <c r="BG229"/>
  <c r="BF229"/>
  <c r="BH229" s="1"/>
  <c r="BG228"/>
  <c r="BF228"/>
  <c r="BH228" s="1"/>
  <c r="BG227"/>
  <c r="BF227"/>
  <c r="BH227" s="1"/>
  <c r="BG226"/>
  <c r="BF226"/>
  <c r="BH226" s="1"/>
  <c r="BG225"/>
  <c r="BF225"/>
  <c r="BH225" s="1"/>
  <c r="BG212"/>
  <c r="BF212"/>
  <c r="BH212" s="1"/>
  <c r="BG211"/>
  <c r="BF211"/>
  <c r="BH211" s="1"/>
  <c r="BI211" s="1"/>
  <c r="BJ211" s="1"/>
  <c r="BG210"/>
  <c r="BF210"/>
  <c r="BH210" s="1"/>
  <c r="BG209"/>
  <c r="BF209"/>
  <c r="BH209" s="1"/>
  <c r="BI209" s="1"/>
  <c r="BJ209" s="1"/>
  <c r="BG208"/>
  <c r="BF208"/>
  <c r="BH208" s="1"/>
  <c r="BJ207"/>
  <c r="BG207"/>
  <c r="BF207"/>
  <c r="BG206"/>
  <c r="BF206"/>
  <c r="BH206" s="1"/>
  <c r="BG205"/>
  <c r="BF205"/>
  <c r="BH205" s="1"/>
  <c r="BJ204"/>
  <c r="BG204"/>
  <c r="BF204"/>
  <c r="BJ203"/>
  <c r="BG203"/>
  <c r="BF203"/>
  <c r="BG202"/>
  <c r="BF202"/>
  <c r="BH202" s="1"/>
  <c r="BG201"/>
  <c r="BF201"/>
  <c r="BH201" s="1"/>
  <c r="BG200"/>
  <c r="BF200"/>
  <c r="BH200" s="1"/>
  <c r="BG199"/>
  <c r="BF199"/>
  <c r="BH199"/>
  <c r="BG198"/>
  <c r="BF198"/>
  <c r="BH198" s="1"/>
  <c r="BG197"/>
  <c r="BF197"/>
  <c r="BH197" s="1"/>
  <c r="BG196"/>
  <c r="BF196"/>
  <c r="BH196" s="1"/>
  <c r="BG195"/>
  <c r="BF195"/>
  <c r="BH195" s="1"/>
  <c r="BG194"/>
  <c r="BF194"/>
  <c r="BG193"/>
  <c r="BF193"/>
  <c r="BG192"/>
  <c r="BF192"/>
  <c r="BG191"/>
  <c r="BF191"/>
  <c r="BG190"/>
  <c r="BF190"/>
  <c r="BG189"/>
  <c r="BF189"/>
  <c r="BG188"/>
  <c r="BF188"/>
  <c r="BG187"/>
  <c r="BF187"/>
  <c r="BG186"/>
  <c r="BF186"/>
  <c r="BG185"/>
  <c r="BF185"/>
  <c r="BG184"/>
  <c r="BF184"/>
  <c r="BG183"/>
  <c r="BF183"/>
  <c r="BG182"/>
  <c r="BF182"/>
  <c r="BH182" s="1"/>
  <c r="BG181"/>
  <c r="BF181"/>
  <c r="BH181" s="1"/>
  <c r="BG180"/>
  <c r="BF180"/>
  <c r="BH180" s="1"/>
  <c r="BG179"/>
  <c r="BF179"/>
  <c r="BH179" s="1"/>
  <c r="BG178"/>
  <c r="BF178"/>
  <c r="BH178" s="1"/>
  <c r="BG177"/>
  <c r="BF177"/>
  <c r="BG176"/>
  <c r="BF176"/>
  <c r="BH176" s="1"/>
  <c r="BG175"/>
  <c r="BF175"/>
  <c r="BH175" s="1"/>
  <c r="BG174"/>
  <c r="BF174"/>
  <c r="BH174" s="1"/>
  <c r="BG173"/>
  <c r="BF173"/>
  <c r="BH173" s="1"/>
  <c r="BG172"/>
  <c r="BF172"/>
  <c r="BH172" s="1"/>
  <c r="BG171"/>
  <c r="BF171"/>
  <c r="BH171" s="1"/>
  <c r="BG158"/>
  <c r="BF158"/>
  <c r="BH158" s="1"/>
  <c r="BG157"/>
  <c r="BF157"/>
  <c r="BH157" s="1"/>
  <c r="BG156"/>
  <c r="BF156"/>
  <c r="BH156" s="1"/>
  <c r="BG155"/>
  <c r="BF155"/>
  <c r="BH155" s="1"/>
  <c r="BG154"/>
  <c r="BF154"/>
  <c r="BH154" s="1"/>
  <c r="BG153"/>
  <c r="BF153"/>
  <c r="BH153" s="1"/>
  <c r="BG152"/>
  <c r="BF152"/>
  <c r="BH152" s="1"/>
  <c r="BG151"/>
  <c r="BF151"/>
  <c r="BH151" s="1"/>
  <c r="BG150"/>
  <c r="BF150"/>
  <c r="BH150" s="1"/>
  <c r="BG149"/>
  <c r="BF149"/>
  <c r="BH149" s="1"/>
  <c r="BG148"/>
  <c r="BF148"/>
  <c r="BH148" s="1"/>
  <c r="BG147"/>
  <c r="BF147"/>
  <c r="BH147" s="1"/>
  <c r="BG92"/>
  <c r="BF92"/>
  <c r="BH92" s="1"/>
  <c r="BG91"/>
  <c r="BF91"/>
  <c r="BH91" s="1"/>
  <c r="BG90"/>
  <c r="BF90"/>
  <c r="BH90" s="1"/>
  <c r="BG89"/>
  <c r="BF89"/>
  <c r="BH89" s="1"/>
  <c r="BG88"/>
  <c r="BF88"/>
  <c r="BH88" s="1"/>
  <c r="BG87"/>
  <c r="BF87"/>
  <c r="BH87" s="1"/>
  <c r="BG86"/>
  <c r="BF86"/>
  <c r="BH86" s="1"/>
  <c r="BG85"/>
  <c r="BF85"/>
  <c r="BH85" s="1"/>
  <c r="BG84"/>
  <c r="BF84"/>
  <c r="BH84" s="1"/>
  <c r="BG83"/>
  <c r="BF83"/>
  <c r="BH83" s="1"/>
  <c r="BG82"/>
  <c r="BF82"/>
  <c r="BH82" s="1"/>
  <c r="BG81"/>
  <c r="BF81"/>
  <c r="BH81" s="1"/>
  <c r="BG80"/>
  <c r="BF80"/>
  <c r="BH80" s="1"/>
  <c r="BG79"/>
  <c r="BF79"/>
  <c r="BH79" s="1"/>
  <c r="BG78"/>
  <c r="BF78"/>
  <c r="BH78" s="1"/>
  <c r="BG77"/>
  <c r="BF77"/>
  <c r="BH77" s="1"/>
  <c r="BG76"/>
  <c r="BF76"/>
  <c r="BH76" s="1"/>
  <c r="BG75"/>
  <c r="BF75"/>
  <c r="BH75" s="1"/>
  <c r="BG68"/>
  <c r="BF68"/>
  <c r="BH68" s="1"/>
  <c r="BG67"/>
  <c r="BF67"/>
  <c r="BH67" s="1"/>
  <c r="BG66"/>
  <c r="BF66"/>
  <c r="BH66" s="1"/>
  <c r="BG65"/>
  <c r="BF65"/>
  <c r="BH65" s="1"/>
  <c r="BG64"/>
  <c r="BF64"/>
  <c r="BH64" s="1"/>
  <c r="BG63"/>
  <c r="BF63"/>
  <c r="BH63" s="1"/>
  <c r="BG62"/>
  <c r="BF62"/>
  <c r="BH62" s="1"/>
  <c r="BG61"/>
  <c r="BF61"/>
  <c r="BH61" s="1"/>
  <c r="BG60"/>
  <c r="BF60"/>
  <c r="BH60" s="1"/>
  <c r="BG59"/>
  <c r="BF59"/>
  <c r="BH59" s="1"/>
  <c r="BG58"/>
  <c r="BF58"/>
  <c r="BH58" s="1"/>
  <c r="BG57"/>
  <c r="BF57"/>
  <c r="BH57" s="1"/>
  <c r="BG56"/>
  <c r="BF56"/>
  <c r="BH56" s="1"/>
  <c r="BG55"/>
  <c r="BF55"/>
  <c r="BH55" s="1"/>
  <c r="BG54"/>
  <c r="BF54"/>
  <c r="BH54" s="1"/>
  <c r="BG53"/>
  <c r="BF53"/>
  <c r="BH53" s="1"/>
  <c r="BG52"/>
  <c r="BF52"/>
  <c r="BH52" s="1"/>
  <c r="BG51"/>
  <c r="BF51"/>
  <c r="BH51" s="1"/>
  <c r="BG50"/>
  <c r="BF50"/>
  <c r="BH50" s="1"/>
  <c r="BG49"/>
  <c r="BF49"/>
  <c r="BH49" s="1"/>
  <c r="BG48"/>
  <c r="BF48"/>
  <c r="BH48" s="1"/>
  <c r="BG47"/>
  <c r="BF47"/>
  <c r="BH47" s="1"/>
  <c r="BG46"/>
  <c r="BF46"/>
  <c r="BH46" s="1"/>
  <c r="BG45"/>
  <c r="BF45"/>
  <c r="BH45" s="1"/>
  <c r="BG44"/>
  <c r="BF44"/>
  <c r="BH44" s="1"/>
  <c r="BG43"/>
  <c r="BF43"/>
  <c r="BH43" s="1"/>
  <c r="BG42"/>
  <c r="BF42"/>
  <c r="BH42" s="1"/>
  <c r="BG41"/>
  <c r="BF41"/>
  <c r="BH41" s="1"/>
  <c r="BG40"/>
  <c r="BF40"/>
  <c r="BH40" s="1"/>
  <c r="BG39"/>
  <c r="BF39"/>
  <c r="BH39" s="1"/>
  <c r="BG38"/>
  <c r="BF38"/>
  <c r="BH38" s="1"/>
  <c r="BG37"/>
  <c r="BF37"/>
  <c r="BH37" s="1"/>
  <c r="BG36"/>
  <c r="BF36"/>
  <c r="BH36" s="1"/>
  <c r="BG35"/>
  <c r="BF35"/>
  <c r="BH35" s="1"/>
  <c r="BG34"/>
  <c r="BF34"/>
  <c r="BH34" s="1"/>
  <c r="BG33"/>
  <c r="BF33"/>
  <c r="BH33" s="1"/>
  <c r="BG32"/>
  <c r="BF32"/>
  <c r="BH32" s="1"/>
  <c r="BG31"/>
  <c r="BF31"/>
  <c r="BH31" s="1"/>
  <c r="BG30"/>
  <c r="BF30"/>
  <c r="BH30" s="1"/>
  <c r="BG29"/>
  <c r="BF29"/>
  <c r="BH29" s="1"/>
  <c r="BG28"/>
  <c r="BF28"/>
  <c r="BH28" s="1"/>
  <c r="BG27"/>
  <c r="BF27"/>
  <c r="BH27" s="1"/>
  <c r="BG20"/>
  <c r="BF20"/>
  <c r="BH20" s="1"/>
  <c r="BG19"/>
  <c r="BF19"/>
  <c r="BH19" s="1"/>
  <c r="BG18"/>
  <c r="BF18"/>
  <c r="BH18" s="1"/>
  <c r="BG17"/>
  <c r="BF17"/>
  <c r="BH17" s="1"/>
  <c r="BG16"/>
  <c r="BF16"/>
  <c r="BH16" s="1"/>
  <c r="BJ15"/>
  <c r="BG15"/>
  <c r="BF15"/>
  <c r="BH15" s="1"/>
  <c r="BG14"/>
  <c r="BF14"/>
  <c r="BH14" s="1"/>
  <c r="BG13"/>
  <c r="BF13"/>
  <c r="BH13" s="1"/>
  <c r="BG12"/>
  <c r="BF12"/>
  <c r="BH12" s="1"/>
  <c r="BG11"/>
  <c r="BF11"/>
  <c r="BH11" s="1"/>
  <c r="BG10"/>
  <c r="BF10"/>
  <c r="BH10" s="1"/>
  <c r="BG9"/>
  <c r="BF9"/>
  <c r="BH9" s="1"/>
  <c r="BG8"/>
  <c r="BF8"/>
  <c r="BH8" s="1"/>
  <c r="BG7"/>
  <c r="BF7"/>
  <c r="BH7" s="1"/>
  <c r="BG6"/>
  <c r="BF6"/>
  <c r="BH6" s="1"/>
  <c r="BG5"/>
  <c r="BF5"/>
  <c r="BH5" s="1"/>
  <c r="BG4"/>
  <c r="BF4"/>
  <c r="BH4" s="1"/>
  <c r="BG3"/>
  <c r="BI3" s="1"/>
  <c r="BJ3" s="1"/>
  <c r="BF3"/>
  <c r="BH3" s="1"/>
  <c r="BI505"/>
  <c r="BJ505" s="1"/>
  <c r="BI1060"/>
  <c r="BJ1060" s="1"/>
  <c r="BI1162"/>
  <c r="BJ1162" s="1"/>
  <c r="BI1934"/>
  <c r="BJ1934" s="1"/>
  <c r="BI91"/>
  <c r="BJ91" s="1"/>
  <c r="BI1154"/>
  <c r="BJ1154" s="1"/>
  <c r="BI29"/>
  <c r="BJ29" s="1"/>
  <c r="BI1043"/>
  <c r="BJ1043" s="1"/>
  <c r="BI1360"/>
  <c r="BJ1360" s="1"/>
  <c r="BI2176"/>
  <c r="BJ2176" s="1"/>
  <c r="BI2312"/>
  <c r="BJ2312" s="1"/>
  <c r="BI730"/>
  <c r="BJ730" s="1"/>
  <c r="BI2372"/>
  <c r="BJ2372" s="1"/>
  <c r="BI582"/>
  <c r="BJ582" s="1"/>
  <c r="BI36"/>
  <c r="BJ36" s="1"/>
  <c r="BI472"/>
  <c r="BJ472" s="1"/>
  <c r="BI1077"/>
  <c r="BJ1077" s="1"/>
  <c r="BI744"/>
  <c r="BJ744" s="1"/>
  <c r="BI1264"/>
  <c r="BJ1264" s="1"/>
  <c r="BI1582"/>
  <c r="BJ1582" s="1"/>
  <c r="BI1622"/>
  <c r="BJ1622" s="1"/>
  <c r="BI1866"/>
  <c r="BJ1866" s="1"/>
  <c r="BI2121"/>
  <c r="BJ2121" s="1"/>
  <c r="BL1454" i="56" l="1"/>
  <c r="BM1454" s="1"/>
  <c r="BL1450"/>
  <c r="BM1450" s="1"/>
  <c r="BL941"/>
  <c r="BM941" s="1"/>
  <c r="BL923"/>
  <c r="BM923" s="1"/>
  <c r="BL845"/>
  <c r="BM845" s="1"/>
  <c r="BL797"/>
  <c r="BM797" s="1"/>
  <c r="BL763"/>
  <c r="BM763" s="1"/>
  <c r="BL493"/>
  <c r="BM493" s="1"/>
  <c r="BL362"/>
  <c r="BM362" s="1"/>
  <c r="BL908"/>
  <c r="BM908" s="1"/>
  <c r="BL210"/>
  <c r="BM210" s="1"/>
  <c r="BL1125"/>
  <c r="BL1438"/>
  <c r="BM1438" s="1"/>
  <c r="BL1434"/>
  <c r="BM1434" s="1"/>
  <c r="BL1412"/>
  <c r="BM1412" s="1"/>
  <c r="BL1305"/>
  <c r="BM1305" s="1"/>
  <c r="BL1147"/>
  <c r="BM1147" s="1"/>
  <c r="BL1130"/>
  <c r="BM1130" s="1"/>
  <c r="BL1126"/>
  <c r="BM1126" s="1"/>
  <c r="BL1080"/>
  <c r="BM1080" s="1"/>
  <c r="BL741"/>
  <c r="BM741" s="1"/>
  <c r="BL701"/>
  <c r="BM701" s="1"/>
  <c r="BL627"/>
  <c r="BM627" s="1"/>
  <c r="BL622"/>
  <c r="BM622" s="1"/>
  <c r="BL574"/>
  <c r="BM574" s="1"/>
  <c r="BL469"/>
  <c r="BM469" s="1"/>
  <c r="BL376"/>
  <c r="BM376" s="1"/>
  <c r="BL246"/>
  <c r="BM246" s="1"/>
  <c r="BL71"/>
  <c r="BM71" s="1"/>
  <c r="BL69"/>
  <c r="BM69" s="1"/>
  <c r="BL66"/>
  <c r="BM66" s="1"/>
  <c r="BL32"/>
  <c r="BM32" s="1"/>
  <c r="BL28"/>
  <c r="BM28" s="1"/>
  <c r="BL341"/>
  <c r="BM341" s="1"/>
  <c r="BL1228"/>
  <c r="BM1228" s="1"/>
  <c r="BL1220"/>
  <c r="BM1220" s="1"/>
  <c r="BL532"/>
  <c r="BM532" s="1"/>
  <c r="BL458"/>
  <c r="BM458" s="1"/>
  <c r="BL1232"/>
  <c r="BM1232" s="1"/>
  <c r="BL1224"/>
  <c r="BM1224" s="1"/>
  <c r="BL1382"/>
  <c r="BM1382" s="1"/>
  <c r="BL1375"/>
  <c r="BM1375" s="1"/>
  <c r="BL877"/>
  <c r="BM877" s="1"/>
  <c r="BL638"/>
  <c r="BM638" s="1"/>
  <c r="BL465"/>
  <c r="BM465" s="1"/>
  <c r="BL1532"/>
  <c r="BM1532" s="1"/>
  <c r="BL1496"/>
  <c r="BM1496" s="1"/>
  <c r="BL1492"/>
  <c r="BM1492" s="1"/>
  <c r="BL1396"/>
  <c r="BM1396" s="1"/>
  <c r="BL1184"/>
  <c r="BM1184" s="1"/>
  <c r="BL1065"/>
  <c r="BM1065" s="1"/>
  <c r="BL1047"/>
  <c r="BM1047" s="1"/>
  <c r="BL1039"/>
  <c r="BM1039" s="1"/>
  <c r="BL1031"/>
  <c r="BM1031" s="1"/>
  <c r="BL993"/>
  <c r="BM993" s="1"/>
  <c r="BL944"/>
  <c r="BM944" s="1"/>
  <c r="BL348"/>
  <c r="BM348" s="1"/>
  <c r="BL1320"/>
  <c r="BM1320" s="1"/>
  <c r="BL1318"/>
  <c r="BM1318" s="1"/>
  <c r="BL1279"/>
  <c r="BM1279" s="1"/>
  <c r="BL1123"/>
  <c r="BM1123" s="1"/>
  <c r="BL1121"/>
  <c r="BM1121" s="1"/>
  <c r="BL1119"/>
  <c r="BM1119" s="1"/>
  <c r="BL1108"/>
  <c r="BM1108" s="1"/>
  <c r="BL1092"/>
  <c r="BM1092" s="1"/>
  <c r="BL1086"/>
  <c r="BM1086" s="1"/>
  <c r="BL1076"/>
  <c r="BM1076" s="1"/>
  <c r="BL766"/>
  <c r="BM766" s="1"/>
  <c r="BL640"/>
  <c r="BM640" s="1"/>
  <c r="BL617"/>
  <c r="BM617" s="1"/>
  <c r="BL530"/>
  <c r="BM530" s="1"/>
  <c r="BL528"/>
  <c r="BM528" s="1"/>
  <c r="BL485"/>
  <c r="BM485" s="1"/>
  <c r="BL239"/>
  <c r="BM239" s="1"/>
  <c r="BL237"/>
  <c r="BM237" s="1"/>
  <c r="BL223"/>
  <c r="BM223" s="1"/>
  <c r="BL218"/>
  <c r="BM218" s="1"/>
  <c r="BL216"/>
  <c r="BM216" s="1"/>
  <c r="BL15"/>
  <c r="BM15" s="1"/>
  <c r="BL330"/>
  <c r="BM330" s="1"/>
  <c r="BL10"/>
  <c r="BL1554"/>
  <c r="BM1554" s="1"/>
  <c r="BL1552"/>
  <c r="BM1552" s="1"/>
  <c r="BL1497"/>
  <c r="BM1497" s="1"/>
  <c r="BL1493"/>
  <c r="BM1493" s="1"/>
  <c r="BL1491"/>
  <c r="BM1491" s="1"/>
  <c r="BL1420"/>
  <c r="BM1420" s="1"/>
  <c r="BL1418"/>
  <c r="BM1418" s="1"/>
  <c r="BL1404"/>
  <c r="BM1404" s="1"/>
  <c r="BL1388"/>
  <c r="BM1388" s="1"/>
  <c r="BL1372"/>
  <c r="BM1372" s="1"/>
  <c r="BL1362"/>
  <c r="BM1362" s="1"/>
  <c r="BL1358"/>
  <c r="BM1358" s="1"/>
  <c r="BL1354"/>
  <c r="BM1354" s="1"/>
  <c r="BL1342"/>
  <c r="BM1342" s="1"/>
  <c r="BL1338"/>
  <c r="BM1338" s="1"/>
  <c r="BL1309"/>
  <c r="BM1309" s="1"/>
  <c r="BL1300"/>
  <c r="BM1300" s="1"/>
  <c r="BL1293"/>
  <c r="BM1293" s="1"/>
  <c r="BL1242"/>
  <c r="BM1242" s="1"/>
  <c r="BL1238"/>
  <c r="BM1238" s="1"/>
  <c r="BL1234"/>
  <c r="BM1234" s="1"/>
  <c r="BL1144"/>
  <c r="BM1144" s="1"/>
  <c r="BL1069"/>
  <c r="BM1069" s="1"/>
  <c r="BL1052"/>
  <c r="BM1052" s="1"/>
  <c r="BL1048"/>
  <c r="BM1048" s="1"/>
  <c r="BL1044"/>
  <c r="BM1044" s="1"/>
  <c r="BL1040"/>
  <c r="BM1040" s="1"/>
  <c r="BL1036"/>
  <c r="BM1036" s="1"/>
  <c r="BL1032"/>
  <c r="BM1032" s="1"/>
  <c r="BL928"/>
  <c r="BM928" s="1"/>
  <c r="BL926"/>
  <c r="BM926" s="1"/>
  <c r="BL920"/>
  <c r="BM920" s="1"/>
  <c r="BL914"/>
  <c r="BM914" s="1"/>
  <c r="BL892"/>
  <c r="BM892" s="1"/>
  <c r="BL887"/>
  <c r="BM887" s="1"/>
  <c r="BL885"/>
  <c r="BM885" s="1"/>
  <c r="BL874"/>
  <c r="BM874" s="1"/>
  <c r="BL857"/>
  <c r="BM857" s="1"/>
  <c r="BL841"/>
  <c r="BM841" s="1"/>
  <c r="BL798"/>
  <c r="BM798" s="1"/>
  <c r="BL794"/>
  <c r="BM794" s="1"/>
  <c r="BL790"/>
  <c r="BM790" s="1"/>
  <c r="BL786"/>
  <c r="BM786" s="1"/>
  <c r="BL745"/>
  <c r="BM745" s="1"/>
  <c r="BL707"/>
  <c r="BM707" s="1"/>
  <c r="BL648"/>
  <c r="BM648" s="1"/>
  <c r="BL628"/>
  <c r="BM628" s="1"/>
  <c r="BL590"/>
  <c r="BM590" s="1"/>
  <c r="BL564"/>
  <c r="BM564" s="1"/>
  <c r="BL561"/>
  <c r="BM561" s="1"/>
  <c r="BL541"/>
  <c r="BM541" s="1"/>
  <c r="BL537"/>
  <c r="BM537" s="1"/>
  <c r="BL412"/>
  <c r="BM412" s="1"/>
  <c r="BL381"/>
  <c r="BM381" s="1"/>
  <c r="BL377"/>
  <c r="BM377" s="1"/>
  <c r="BL375"/>
  <c r="BM375" s="1"/>
  <c r="BL373"/>
  <c r="BM373" s="1"/>
  <c r="BL349"/>
  <c r="BM349" s="1"/>
  <c r="BL318"/>
  <c r="BM318" s="1"/>
  <c r="BL296"/>
  <c r="BM296" s="1"/>
  <c r="BL294"/>
  <c r="BM294" s="1"/>
  <c r="BL249"/>
  <c r="BM249" s="1"/>
  <c r="BL232"/>
  <c r="BM232" s="1"/>
  <c r="BL206"/>
  <c r="BM206" s="1"/>
  <c r="BL204"/>
  <c r="BM204" s="1"/>
  <c r="BL201"/>
  <c r="BM201" s="1"/>
  <c r="BL199"/>
  <c r="BM199" s="1"/>
  <c r="BL197"/>
  <c r="BM197" s="1"/>
  <c r="BL182"/>
  <c r="BM182" s="1"/>
  <c r="BL180"/>
  <c r="BM180" s="1"/>
  <c r="BL178"/>
  <c r="BM178" s="1"/>
  <c r="BL176"/>
  <c r="BM176" s="1"/>
  <c r="BL174"/>
  <c r="BM174" s="1"/>
  <c r="BL70"/>
  <c r="BM70" s="1"/>
  <c r="BL29"/>
  <c r="BM29" s="1"/>
  <c r="BL11"/>
  <c r="BM11" s="1"/>
  <c r="BL368"/>
  <c r="BM368" s="1"/>
  <c r="BL351"/>
  <c r="BM351" s="1"/>
  <c r="BL262"/>
  <c r="BM262" s="1"/>
  <c r="BL1568"/>
  <c r="BM1568" s="1"/>
  <c r="BL1549"/>
  <c r="BM1549" s="1"/>
  <c r="BL1545"/>
  <c r="BM1545" s="1"/>
  <c r="BL1541"/>
  <c r="BM1541" s="1"/>
  <c r="BL1517"/>
  <c r="BM1517" s="1"/>
  <c r="BL1514"/>
  <c r="BM1514" s="1"/>
  <c r="BL1510"/>
  <c r="BM1510" s="1"/>
  <c r="BL1508"/>
  <c r="BM1508" s="1"/>
  <c r="BL1504"/>
  <c r="BM1504" s="1"/>
  <c r="BL1482"/>
  <c r="BM1482" s="1"/>
  <c r="BL1478"/>
  <c r="BM1478" s="1"/>
  <c r="BL1474"/>
  <c r="BM1474" s="1"/>
  <c r="BL1324"/>
  <c r="BM1324" s="1"/>
  <c r="BL1260"/>
  <c r="BM1260" s="1"/>
  <c r="BL1218"/>
  <c r="BM1218" s="1"/>
  <c r="BL1178"/>
  <c r="BM1178" s="1"/>
  <c r="BL1173"/>
  <c r="BM1173" s="1"/>
  <c r="BL1164"/>
  <c r="BM1164" s="1"/>
  <c r="BL1089"/>
  <c r="BM1089" s="1"/>
  <c r="BL1083"/>
  <c r="BM1083" s="1"/>
  <c r="BL979"/>
  <c r="BM979" s="1"/>
  <c r="BL971"/>
  <c r="BM971" s="1"/>
  <c r="BL959"/>
  <c r="BM959" s="1"/>
  <c r="BL936"/>
  <c r="BM936" s="1"/>
  <c r="BL840"/>
  <c r="BM840" s="1"/>
  <c r="BL836"/>
  <c r="BM836" s="1"/>
  <c r="BL834"/>
  <c r="BM834" s="1"/>
  <c r="BL831"/>
  <c r="BM831" s="1"/>
  <c r="BL823"/>
  <c r="BM823" s="1"/>
  <c r="BL819"/>
  <c r="BM819" s="1"/>
  <c r="BL816"/>
  <c r="BM816" s="1"/>
  <c r="BL773"/>
  <c r="BM773" s="1"/>
  <c r="BL768"/>
  <c r="BM768" s="1"/>
  <c r="BL758"/>
  <c r="BM758" s="1"/>
  <c r="BL682"/>
  <c r="BM682" s="1"/>
  <c r="BL672"/>
  <c r="BM672" s="1"/>
  <c r="BL652"/>
  <c r="BM652" s="1"/>
  <c r="BL560"/>
  <c r="BM560" s="1"/>
  <c r="BL522"/>
  <c r="BM522" s="1"/>
  <c r="BL511"/>
  <c r="BM511" s="1"/>
  <c r="BL486"/>
  <c r="BM486" s="1"/>
  <c r="BL448"/>
  <c r="BM448" s="1"/>
  <c r="BL440"/>
  <c r="BM440" s="1"/>
  <c r="BL438"/>
  <c r="BM438" s="1"/>
  <c r="BL422"/>
  <c r="BM422" s="1"/>
  <c r="BL420"/>
  <c r="BM420" s="1"/>
  <c r="BL418"/>
  <c r="BM418" s="1"/>
  <c r="BL366"/>
  <c r="BM366" s="1"/>
  <c r="BL344"/>
  <c r="BM344" s="1"/>
  <c r="BL280"/>
  <c r="BM280" s="1"/>
  <c r="BL241"/>
  <c r="BM241" s="1"/>
  <c r="BL220"/>
  <c r="BM220" s="1"/>
  <c r="BL207"/>
  <c r="BM207" s="1"/>
  <c r="BL1131"/>
  <c r="BM1131" s="1"/>
  <c r="BL1141"/>
  <c r="BM1141" s="1"/>
  <c r="BL1137"/>
  <c r="BM1137" s="1"/>
  <c r="BL1133"/>
  <c r="BM1133" s="1"/>
  <c r="BL1312"/>
  <c r="BM1312" s="1"/>
  <c r="BL1521"/>
  <c r="BM1521" s="1"/>
  <c r="BL1501"/>
  <c r="BM1501" s="1"/>
  <c r="BL1424"/>
  <c r="BM1424" s="1"/>
  <c r="BL1345"/>
  <c r="BM1345" s="1"/>
  <c r="BL1341"/>
  <c r="BM1341" s="1"/>
  <c r="BL1337"/>
  <c r="BM1337" s="1"/>
  <c r="BL1310"/>
  <c r="BM1310" s="1"/>
  <c r="BL1306"/>
  <c r="BM1306" s="1"/>
  <c r="BL1304"/>
  <c r="BM1304" s="1"/>
  <c r="BL1294"/>
  <c r="BM1294" s="1"/>
  <c r="BL1290"/>
  <c r="BM1290" s="1"/>
  <c r="BL1288"/>
  <c r="BM1288" s="1"/>
  <c r="BL1148"/>
  <c r="BM1148" s="1"/>
  <c r="BL901"/>
  <c r="BM901" s="1"/>
  <c r="BL866"/>
  <c r="BM866" s="1"/>
  <c r="BL856"/>
  <c r="BM856" s="1"/>
  <c r="BL850"/>
  <c r="BM850" s="1"/>
  <c r="BL848"/>
  <c r="BM848" s="1"/>
  <c r="BL761"/>
  <c r="BM761" s="1"/>
  <c r="BL759"/>
  <c r="BM759" s="1"/>
  <c r="BL705"/>
  <c r="BM705" s="1"/>
  <c r="BL700"/>
  <c r="BM700" s="1"/>
  <c r="BL697"/>
  <c r="BM697" s="1"/>
  <c r="BL695"/>
  <c r="BM695" s="1"/>
  <c r="BL646"/>
  <c r="BM646" s="1"/>
  <c r="BL645"/>
  <c r="BM645" s="1"/>
  <c r="BL635"/>
  <c r="BM635" s="1"/>
  <c r="BL626"/>
  <c r="BM626" s="1"/>
  <c r="BL625"/>
  <c r="BM625" s="1"/>
  <c r="BL609"/>
  <c r="BM609" s="1"/>
  <c r="BL579"/>
  <c r="BM579" s="1"/>
  <c r="BL573"/>
  <c r="BM573" s="1"/>
  <c r="BL571"/>
  <c r="BM571" s="1"/>
  <c r="BL565"/>
  <c r="BM565" s="1"/>
  <c r="BL426"/>
  <c r="BM426" s="1"/>
  <c r="BL415"/>
  <c r="BM415" s="1"/>
  <c r="BL295"/>
  <c r="BM295" s="1"/>
  <c r="BL257"/>
  <c r="BM257" s="1"/>
  <c r="BL172"/>
  <c r="BM172" s="1"/>
  <c r="BL109"/>
  <c r="BM109" s="1"/>
  <c r="BL106"/>
  <c r="BM106" s="1"/>
  <c r="BL60"/>
  <c r="BM60" s="1"/>
  <c r="BL1282"/>
  <c r="BM1282" s="1"/>
  <c r="BL737"/>
  <c r="BM737" s="1"/>
  <c r="BL557"/>
  <c r="BM557" s="1"/>
  <c r="BL355"/>
  <c r="BM355" s="1"/>
  <c r="BL300"/>
  <c r="BM300" s="1"/>
  <c r="BL282"/>
  <c r="BM282" s="1"/>
  <c r="BL1567"/>
  <c r="BM1567" s="1"/>
  <c r="BL1546"/>
  <c r="BM1546" s="1"/>
  <c r="BL1542"/>
  <c r="BM1542" s="1"/>
  <c r="BL1352"/>
  <c r="BM1352" s="1"/>
  <c r="BL1325"/>
  <c r="BM1325" s="1"/>
  <c r="BL1321"/>
  <c r="BM1321" s="1"/>
  <c r="BL1202"/>
  <c r="BM1202" s="1"/>
  <c r="BL1124"/>
  <c r="BM1124" s="1"/>
  <c r="BL1062"/>
  <c r="BM1062" s="1"/>
  <c r="BL976"/>
  <c r="BM976" s="1"/>
  <c r="BL961"/>
  <c r="BM961" s="1"/>
  <c r="BL904"/>
  <c r="BM904" s="1"/>
  <c r="BL802"/>
  <c r="BM802" s="1"/>
  <c r="BL780"/>
  <c r="BM780" s="1"/>
  <c r="BL775"/>
  <c r="BM775" s="1"/>
  <c r="BL754"/>
  <c r="BM754" s="1"/>
  <c r="BL752"/>
  <c r="BM752" s="1"/>
  <c r="BL750"/>
  <c r="BM750" s="1"/>
  <c r="BL748"/>
  <c r="BM748" s="1"/>
  <c r="BL738"/>
  <c r="BM738" s="1"/>
  <c r="BL734"/>
  <c r="BM734" s="1"/>
  <c r="BL731"/>
  <c r="BM731" s="1"/>
  <c r="BL729"/>
  <c r="BM729" s="1"/>
  <c r="BL718"/>
  <c r="BM718" s="1"/>
  <c r="BL714"/>
  <c r="BM714" s="1"/>
  <c r="BL656"/>
  <c r="BM656" s="1"/>
  <c r="BL644"/>
  <c r="BM644" s="1"/>
  <c r="BL551"/>
  <c r="BM551" s="1"/>
  <c r="BL550"/>
  <c r="BM550" s="1"/>
  <c r="BL534"/>
  <c r="BM534" s="1"/>
  <c r="BL524"/>
  <c r="BM524" s="1"/>
  <c r="BL521"/>
  <c r="BM521" s="1"/>
  <c r="BL512"/>
  <c r="BM512" s="1"/>
  <c r="BL492"/>
  <c r="BM492" s="1"/>
  <c r="BL453"/>
  <c r="BM453" s="1"/>
  <c r="BL392"/>
  <c r="BM392" s="1"/>
  <c r="BL390"/>
  <c r="BM390" s="1"/>
  <c r="BL283"/>
  <c r="BM283" s="1"/>
  <c r="BL264"/>
  <c r="BM264" s="1"/>
  <c r="BL973"/>
  <c r="BM973" s="1"/>
  <c r="BL1140"/>
  <c r="BM1140" s="1"/>
  <c r="BL1134"/>
  <c r="BM1134" s="1"/>
  <c r="BL1132"/>
  <c r="BM1132" s="1"/>
  <c r="BL1311"/>
  <c r="BM1311" s="1"/>
  <c r="BI364" i="54"/>
  <c r="BJ364" s="1"/>
  <c r="BI412"/>
  <c r="BJ412" s="1"/>
  <c r="BI434"/>
  <c r="BJ434" s="1"/>
  <c r="BI511"/>
  <c r="BJ511" s="1"/>
  <c r="BI614"/>
  <c r="BJ614" s="1"/>
  <c r="BI616"/>
  <c r="BJ616" s="1"/>
  <c r="BI792"/>
  <c r="BJ792" s="1"/>
  <c r="BI893"/>
  <c r="BJ893" s="1"/>
  <c r="BI1895"/>
  <c r="BJ1895" s="1"/>
  <c r="BI1901"/>
  <c r="BJ1901" s="1"/>
  <c r="BI2039"/>
  <c r="BJ2039" s="1"/>
  <c r="BI2075"/>
  <c r="BJ2075" s="1"/>
  <c r="BI2177"/>
  <c r="BJ2177" s="1"/>
  <c r="BI2179"/>
  <c r="BJ2179" s="1"/>
  <c r="BI2185"/>
  <c r="BJ2185" s="1"/>
  <c r="BI2199"/>
  <c r="BJ2199" s="1"/>
  <c r="BI2201"/>
  <c r="BJ2201" s="1"/>
  <c r="BI2348"/>
  <c r="BJ2348" s="1"/>
  <c r="BI2420"/>
  <c r="BJ2420" s="1"/>
  <c r="BI2422"/>
  <c r="BJ2422" s="1"/>
  <c r="BI2424"/>
  <c r="BJ2424" s="1"/>
  <c r="BI2426"/>
  <c r="BJ2426" s="1"/>
  <c r="BI2448"/>
  <c r="BJ2448" s="1"/>
  <c r="BI487"/>
  <c r="BJ487" s="1"/>
  <c r="BI681"/>
  <c r="BJ681" s="1"/>
  <c r="BI685"/>
  <c r="BJ685" s="1"/>
  <c r="BI687"/>
  <c r="BJ687" s="1"/>
  <c r="BI695"/>
  <c r="BJ695" s="1"/>
  <c r="BI701"/>
  <c r="BJ701" s="1"/>
  <c r="BI855"/>
  <c r="BJ855" s="1"/>
  <c r="BI1005"/>
  <c r="BJ1005" s="1"/>
  <c r="BI1007"/>
  <c r="BJ1007" s="1"/>
  <c r="BI1009"/>
  <c r="BJ1009" s="1"/>
  <c r="BI1013"/>
  <c r="BJ1013" s="1"/>
  <c r="BI1017"/>
  <c r="BJ1017" s="1"/>
  <c r="BI1023"/>
  <c r="BJ1023" s="1"/>
  <c r="BI1025"/>
  <c r="BJ1025" s="1"/>
  <c r="BI2208"/>
  <c r="BJ2208" s="1"/>
  <c r="BI2210"/>
  <c r="BJ2210" s="1"/>
  <c r="BI2218"/>
  <c r="BJ2218" s="1"/>
  <c r="BI2220"/>
  <c r="BJ2220" s="1"/>
  <c r="BI2222"/>
  <c r="BJ2222" s="1"/>
  <c r="BI2230"/>
  <c r="BJ2230" s="1"/>
  <c r="BI2232"/>
  <c r="BJ2232" s="1"/>
  <c r="BI2236"/>
  <c r="BJ2236" s="1"/>
  <c r="BI2240"/>
  <c r="BJ2240" s="1"/>
  <c r="BI2268"/>
  <c r="BJ2268" s="1"/>
  <c r="BI2270"/>
  <c r="BJ2270" s="1"/>
  <c r="BI411"/>
  <c r="BJ411" s="1"/>
  <c r="BI419"/>
  <c r="BJ419" s="1"/>
  <c r="BI486"/>
  <c r="BJ486" s="1"/>
  <c r="BI488"/>
  <c r="BJ488" s="1"/>
  <c r="BI586"/>
  <c r="BJ586" s="1"/>
  <c r="BI611"/>
  <c r="BJ611" s="1"/>
  <c r="BI617"/>
  <c r="BJ617" s="1"/>
  <c r="BI690"/>
  <c r="BJ690" s="1"/>
  <c r="BI692"/>
  <c r="BJ692" s="1"/>
  <c r="BI702"/>
  <c r="BJ702" s="1"/>
  <c r="BI716"/>
  <c r="BJ716" s="1"/>
  <c r="BI720"/>
  <c r="BJ720" s="1"/>
  <c r="BI722"/>
  <c r="BJ722" s="1"/>
  <c r="BI728"/>
  <c r="BJ728" s="1"/>
  <c r="BI732"/>
  <c r="BJ732" s="1"/>
  <c r="BI752"/>
  <c r="BJ752" s="1"/>
  <c r="BI846"/>
  <c r="BJ846" s="1"/>
  <c r="BI848"/>
  <c r="BJ848" s="1"/>
  <c r="BI850"/>
  <c r="BJ850" s="1"/>
  <c r="BI854"/>
  <c r="BJ854" s="1"/>
  <c r="BI856"/>
  <c r="BJ856" s="1"/>
  <c r="BI914"/>
  <c r="BJ914" s="1"/>
  <c r="BI924"/>
  <c r="BJ924" s="1"/>
  <c r="BI1003"/>
  <c r="BJ1003" s="1"/>
  <c r="BI1006"/>
  <c r="BJ1006" s="1"/>
  <c r="BI1020"/>
  <c r="BJ1020" s="1"/>
  <c r="BI1032"/>
  <c r="BJ1032" s="1"/>
  <c r="BI1036"/>
  <c r="BJ1036" s="1"/>
  <c r="BI1062"/>
  <c r="BJ1062" s="1"/>
  <c r="BI1088"/>
  <c r="BJ1088" s="1"/>
  <c r="BI1090"/>
  <c r="BJ1090" s="1"/>
  <c r="BI1092"/>
  <c r="BJ1092" s="1"/>
  <c r="BI1138"/>
  <c r="BJ1138" s="1"/>
  <c r="BI1140"/>
  <c r="BJ1140" s="1"/>
  <c r="BI1142"/>
  <c r="BJ1142" s="1"/>
  <c r="BI1144"/>
  <c r="BJ1144" s="1"/>
  <c r="BI1146"/>
  <c r="BJ1146" s="1"/>
  <c r="BI1152"/>
  <c r="BJ1152" s="1"/>
  <c r="BI1156"/>
  <c r="BJ1156" s="1"/>
  <c r="BI1158"/>
  <c r="BJ1158" s="1"/>
  <c r="BI1186"/>
  <c r="BJ1186" s="1"/>
  <c r="BI1222"/>
  <c r="BJ1222" s="1"/>
  <c r="BI1224"/>
  <c r="BJ1224" s="1"/>
  <c r="BI1228"/>
  <c r="BJ1228" s="1"/>
  <c r="BI1260"/>
  <c r="BJ1260" s="1"/>
  <c r="BI1268"/>
  <c r="BJ1268" s="1"/>
  <c r="BI1436"/>
  <c r="BJ1436" s="1"/>
  <c r="BI1468"/>
  <c r="BJ1468" s="1"/>
  <c r="BI1540"/>
  <c r="BJ1540" s="1"/>
  <c r="BI1716"/>
  <c r="BJ1716" s="1"/>
  <c r="BI1816"/>
  <c r="BJ1816" s="1"/>
  <c r="BI1818"/>
  <c r="BJ1818" s="1"/>
  <c r="BI1824"/>
  <c r="BJ1824" s="1"/>
  <c r="BI1834"/>
  <c r="BJ1834" s="1"/>
  <c r="BI2207"/>
  <c r="BJ2207" s="1"/>
  <c r="BI2217"/>
  <c r="BJ2217" s="1"/>
  <c r="BI2219"/>
  <c r="BJ2219" s="1"/>
  <c r="BI2221"/>
  <c r="BJ2221" s="1"/>
  <c r="BI2229"/>
  <c r="BJ2229" s="1"/>
  <c r="BI2233"/>
  <c r="BJ2233" s="1"/>
  <c r="BI2235"/>
  <c r="BJ2235" s="1"/>
  <c r="BI2247"/>
  <c r="BJ2247" s="1"/>
  <c r="BI2251"/>
  <c r="BJ2251" s="1"/>
  <c r="BI2265"/>
  <c r="BJ2265" s="1"/>
  <c r="BI2281"/>
  <c r="BJ2281" s="1"/>
  <c r="BI2289"/>
  <c r="BJ2289" s="1"/>
  <c r="BI2291"/>
  <c r="BJ2291" s="1"/>
  <c r="BI47"/>
  <c r="BJ47" s="1"/>
  <c r="BI414"/>
  <c r="BJ414" s="1"/>
  <c r="BI496"/>
  <c r="BJ496" s="1"/>
  <c r="BI560"/>
  <c r="BJ560" s="1"/>
  <c r="BI786"/>
  <c r="BJ786" s="1"/>
  <c r="BI860"/>
  <c r="BJ860" s="1"/>
  <c r="BI862"/>
  <c r="BJ862" s="1"/>
  <c r="BI866"/>
  <c r="BJ866" s="1"/>
  <c r="BI870"/>
  <c r="BJ870" s="1"/>
  <c r="BI886"/>
  <c r="BJ886" s="1"/>
  <c r="BI910"/>
  <c r="BJ910" s="1"/>
  <c r="BI1561"/>
  <c r="BJ1561" s="1"/>
  <c r="BI1633"/>
  <c r="BJ1633" s="1"/>
  <c r="BI1649"/>
  <c r="BJ1649" s="1"/>
  <c r="BI1676"/>
  <c r="BJ1676" s="1"/>
  <c r="BI1837"/>
  <c r="BJ1837" s="1"/>
  <c r="BI1875"/>
  <c r="BJ1875" s="1"/>
  <c r="BI1879"/>
  <c r="BJ1879" s="1"/>
  <c r="BI2319"/>
  <c r="BJ2319" s="1"/>
  <c r="BI2323"/>
  <c r="BJ2323" s="1"/>
  <c r="BI2327"/>
  <c r="BJ2327" s="1"/>
  <c r="BI2347"/>
  <c r="BJ2347" s="1"/>
  <c r="BI28"/>
  <c r="BJ28" s="1"/>
  <c r="BI30"/>
  <c r="BJ30" s="1"/>
  <c r="BI40"/>
  <c r="BJ40" s="1"/>
  <c r="BI46"/>
  <c r="BJ46" s="1"/>
  <c r="BI48"/>
  <c r="BJ48" s="1"/>
  <c r="BI50"/>
  <c r="BJ50" s="1"/>
  <c r="BI86"/>
  <c r="BJ86" s="1"/>
  <c r="BI392"/>
  <c r="BJ392" s="1"/>
  <c r="BI394"/>
  <c r="BJ394" s="1"/>
  <c r="BI408"/>
  <c r="BJ408" s="1"/>
  <c r="BI410"/>
  <c r="BJ410" s="1"/>
  <c r="BI415"/>
  <c r="BJ415" s="1"/>
  <c r="BI422"/>
  <c r="BJ422" s="1"/>
  <c r="BI424"/>
  <c r="BJ424" s="1"/>
  <c r="BI426"/>
  <c r="BJ426" s="1"/>
  <c r="BI430"/>
  <c r="BJ430" s="1"/>
  <c r="BI432"/>
  <c r="BJ432" s="1"/>
  <c r="BI495"/>
  <c r="BJ495" s="1"/>
  <c r="BI501"/>
  <c r="BJ501" s="1"/>
  <c r="BI515"/>
  <c r="BJ515" s="1"/>
  <c r="BI533"/>
  <c r="BJ533" s="1"/>
  <c r="BI543"/>
  <c r="BJ543" s="1"/>
  <c r="BI563"/>
  <c r="BJ563" s="1"/>
  <c r="BI567"/>
  <c r="BJ567" s="1"/>
  <c r="BI579"/>
  <c r="BJ579" s="1"/>
  <c r="BI589"/>
  <c r="BJ589" s="1"/>
  <c r="BI595"/>
  <c r="BJ595" s="1"/>
  <c r="BI601"/>
  <c r="BJ601" s="1"/>
  <c r="BI610"/>
  <c r="BJ610" s="1"/>
  <c r="BI615"/>
  <c r="BJ615" s="1"/>
  <c r="BI620"/>
  <c r="BJ620" s="1"/>
  <c r="BI644"/>
  <c r="BJ644" s="1"/>
  <c r="BI654"/>
  <c r="BJ654" s="1"/>
  <c r="BI660"/>
  <c r="BJ660" s="1"/>
  <c r="BI676"/>
  <c r="BJ676" s="1"/>
  <c r="BI758"/>
  <c r="BJ758" s="1"/>
  <c r="BI760"/>
  <c r="BJ760" s="1"/>
  <c r="BI777"/>
  <c r="BJ777" s="1"/>
  <c r="BI785"/>
  <c r="BJ785" s="1"/>
  <c r="BI787"/>
  <c r="BJ787" s="1"/>
  <c r="BI789"/>
  <c r="BJ789" s="1"/>
  <c r="BI791"/>
  <c r="BJ791" s="1"/>
  <c r="BI833"/>
  <c r="BJ833" s="1"/>
  <c r="BI859"/>
  <c r="BJ859" s="1"/>
  <c r="BI863"/>
  <c r="BJ863" s="1"/>
  <c r="BI865"/>
  <c r="BJ865" s="1"/>
  <c r="BI867"/>
  <c r="BJ867" s="1"/>
  <c r="BI871"/>
  <c r="BJ871" s="1"/>
  <c r="BI873"/>
  <c r="BJ873" s="1"/>
  <c r="BI879"/>
  <c r="BJ879" s="1"/>
  <c r="BI907"/>
  <c r="BJ907" s="1"/>
  <c r="BI920"/>
  <c r="BJ920" s="1"/>
  <c r="BI923"/>
  <c r="BJ923" s="1"/>
  <c r="BI925"/>
  <c r="BJ925" s="1"/>
  <c r="BI976"/>
  <c r="BJ976" s="1"/>
  <c r="BI978"/>
  <c r="BJ978" s="1"/>
  <c r="BI992"/>
  <c r="BJ992" s="1"/>
  <c r="BI1053"/>
  <c r="BJ1053" s="1"/>
  <c r="BI1057"/>
  <c r="BJ1057" s="1"/>
  <c r="BI1061"/>
  <c r="BJ1061" s="1"/>
  <c r="BI1165"/>
  <c r="BJ1165" s="1"/>
  <c r="BI1189"/>
  <c r="BJ1189" s="1"/>
  <c r="BI1215"/>
  <c r="BJ1215" s="1"/>
  <c r="BI1229"/>
  <c r="BJ1229" s="1"/>
  <c r="BI1269"/>
  <c r="BJ1269" s="1"/>
  <c r="BI1271"/>
  <c r="BJ1271" s="1"/>
  <c r="BI1278"/>
  <c r="BJ1278" s="1"/>
  <c r="BI1348"/>
  <c r="BJ1348" s="1"/>
  <c r="BI1350"/>
  <c r="BJ1350" s="1"/>
  <c r="BI1352"/>
  <c r="BJ1352" s="1"/>
  <c r="BI1356"/>
  <c r="BJ1356" s="1"/>
  <c r="BI1358"/>
  <c r="BJ1358" s="1"/>
  <c r="BI1364"/>
  <c r="BJ1364" s="1"/>
  <c r="BI1378"/>
  <c r="BJ1378" s="1"/>
  <c r="BI1382"/>
  <c r="BJ1382" s="1"/>
  <c r="BI1390"/>
  <c r="BJ1390" s="1"/>
  <c r="BI1400"/>
  <c r="BJ1400" s="1"/>
  <c r="BI1408"/>
  <c r="BJ1408" s="1"/>
  <c r="BI1424"/>
  <c r="BJ1424" s="1"/>
  <c r="BI1426"/>
  <c r="BJ1426" s="1"/>
  <c r="BI1428"/>
  <c r="BJ1428" s="1"/>
  <c r="BI1564"/>
  <c r="BJ1564" s="1"/>
  <c r="BI1572"/>
  <c r="BJ1572" s="1"/>
  <c r="BI1584"/>
  <c r="BJ1584" s="1"/>
  <c r="BI1632"/>
  <c r="BJ1632" s="1"/>
  <c r="BI1718"/>
  <c r="BJ1718" s="1"/>
  <c r="BI1736"/>
  <c r="BJ1736" s="1"/>
  <c r="BI1804"/>
  <c r="BJ1804" s="1"/>
  <c r="BI1806"/>
  <c r="BJ1806" s="1"/>
  <c r="BI1808"/>
  <c r="BJ1808" s="1"/>
  <c r="BI1812"/>
  <c r="BJ1812" s="1"/>
  <c r="BI1856"/>
  <c r="BJ1856" s="1"/>
  <c r="BI1864"/>
  <c r="BJ1864" s="1"/>
  <c r="BI1868"/>
  <c r="BJ1868" s="1"/>
  <c r="BI1876"/>
  <c r="BJ1876" s="1"/>
  <c r="BI1894"/>
  <c r="BJ1894" s="1"/>
  <c r="BI2028"/>
  <c r="BJ2028" s="1"/>
  <c r="BI2030"/>
  <c r="BJ2030" s="1"/>
  <c r="BI2034"/>
  <c r="BJ2034" s="1"/>
  <c r="BI2040"/>
  <c r="BJ2040" s="1"/>
  <c r="BI2052"/>
  <c r="BJ2052" s="1"/>
  <c r="BI2054"/>
  <c r="BJ2054" s="1"/>
  <c r="BI2074"/>
  <c r="BJ2074" s="1"/>
  <c r="BI2076"/>
  <c r="BJ2076" s="1"/>
  <c r="BI2078"/>
  <c r="BJ2078" s="1"/>
  <c r="BI2104"/>
  <c r="BJ2104" s="1"/>
  <c r="BI2125"/>
  <c r="BJ2125" s="1"/>
  <c r="BI2296"/>
  <c r="BJ2296" s="1"/>
  <c r="BI2302"/>
  <c r="BJ2302" s="1"/>
  <c r="BI2304"/>
  <c r="BJ2304" s="1"/>
  <c r="BI2314"/>
  <c r="BJ2314" s="1"/>
  <c r="BI2316"/>
  <c r="BJ2316" s="1"/>
  <c r="BI2322"/>
  <c r="BJ2322" s="1"/>
  <c r="BI2336"/>
  <c r="BJ2336" s="1"/>
  <c r="BI2376"/>
  <c r="BJ2376" s="1"/>
  <c r="BI2384"/>
  <c r="BJ2384" s="1"/>
  <c r="BI2386"/>
  <c r="BJ2386" s="1"/>
  <c r="BI385"/>
  <c r="BJ385" s="1"/>
  <c r="BI396"/>
  <c r="BJ396" s="1"/>
  <c r="BI421"/>
  <c r="BJ421" s="1"/>
  <c r="BI498"/>
  <c r="BJ498" s="1"/>
  <c r="BI504"/>
  <c r="BJ504" s="1"/>
  <c r="BI516"/>
  <c r="BJ516" s="1"/>
  <c r="BI649"/>
  <c r="BJ649" s="1"/>
  <c r="BI653"/>
  <c r="BJ653" s="1"/>
  <c r="BI761"/>
  <c r="BJ761" s="1"/>
  <c r="BI784"/>
  <c r="BJ784" s="1"/>
  <c r="BI858"/>
  <c r="BJ858" s="1"/>
  <c r="BI864"/>
  <c r="BJ864" s="1"/>
  <c r="BI868"/>
  <c r="BJ868" s="1"/>
  <c r="BI872"/>
  <c r="BJ872" s="1"/>
  <c r="BI1429"/>
  <c r="BJ1429" s="1"/>
  <c r="BI1635"/>
  <c r="BJ1635" s="1"/>
  <c r="BI1695"/>
  <c r="BJ1695" s="1"/>
  <c r="BI1699"/>
  <c r="BJ1699" s="1"/>
  <c r="BI1893"/>
  <c r="BJ1893" s="1"/>
  <c r="BI2329"/>
  <c r="BJ2329" s="1"/>
  <c r="BI2387"/>
  <c r="BJ2387" s="1"/>
  <c r="BI51"/>
  <c r="BJ51" s="1"/>
  <c r="BI53"/>
  <c r="BJ53" s="1"/>
  <c r="BI57"/>
  <c r="BJ57" s="1"/>
  <c r="BI59"/>
  <c r="BJ59" s="1"/>
  <c r="BI153"/>
  <c r="BJ153" s="1"/>
  <c r="BI195"/>
  <c r="BJ195" s="1"/>
  <c r="BI566"/>
  <c r="BJ566" s="1"/>
  <c r="BI570"/>
  <c r="BJ570" s="1"/>
  <c r="BI574"/>
  <c r="BJ574" s="1"/>
  <c r="BI576"/>
  <c r="BJ576" s="1"/>
  <c r="BI578"/>
  <c r="BJ578" s="1"/>
  <c r="BI594"/>
  <c r="BJ594" s="1"/>
  <c r="BI598"/>
  <c r="BJ598" s="1"/>
  <c r="BI600"/>
  <c r="BJ600" s="1"/>
  <c r="BI608"/>
  <c r="BJ608" s="1"/>
  <c r="BI703"/>
  <c r="BJ703" s="1"/>
  <c r="BI818"/>
  <c r="BJ818" s="1"/>
  <c r="BI826"/>
  <c r="BJ826" s="1"/>
  <c r="BI828"/>
  <c r="BJ828" s="1"/>
  <c r="BI830"/>
  <c r="BJ830" s="1"/>
  <c r="BI844"/>
  <c r="BJ844" s="1"/>
  <c r="BI917"/>
  <c r="BJ917" s="1"/>
  <c r="BI919"/>
  <c r="BJ919" s="1"/>
  <c r="BI921"/>
  <c r="BJ921" s="1"/>
  <c r="BI957"/>
  <c r="BJ957" s="1"/>
  <c r="BI965"/>
  <c r="BJ965" s="1"/>
  <c r="BI967"/>
  <c r="BJ967" s="1"/>
  <c r="BI969"/>
  <c r="BJ969" s="1"/>
  <c r="BI971"/>
  <c r="BJ971" s="1"/>
  <c r="BI973"/>
  <c r="BJ973" s="1"/>
  <c r="BI985"/>
  <c r="BJ985" s="1"/>
  <c r="BI987"/>
  <c r="BJ987" s="1"/>
  <c r="BI989"/>
  <c r="BJ989" s="1"/>
  <c r="BI991"/>
  <c r="BJ991" s="1"/>
  <c r="BI1037"/>
  <c r="BJ1037" s="1"/>
  <c r="BI1038"/>
  <c r="BJ1038" s="1"/>
  <c r="BI1050"/>
  <c r="BJ1050" s="1"/>
  <c r="BI1064"/>
  <c r="BJ1064" s="1"/>
  <c r="BI1166"/>
  <c r="BJ1166" s="1"/>
  <c r="BI1176"/>
  <c r="BJ1176" s="1"/>
  <c r="BI1188"/>
  <c r="BJ1188" s="1"/>
  <c r="BI1214"/>
  <c r="BJ1214" s="1"/>
  <c r="BI1216"/>
  <c r="BJ1216" s="1"/>
  <c r="BI1262"/>
  <c r="BJ1262" s="1"/>
  <c r="BI1266"/>
  <c r="BJ1266" s="1"/>
  <c r="BI1270"/>
  <c r="BJ1270" s="1"/>
  <c r="BI1272"/>
  <c r="BJ1272" s="1"/>
  <c r="BI1899"/>
  <c r="BJ1899" s="1"/>
  <c r="BI2003"/>
  <c r="BJ2003" s="1"/>
  <c r="BI2005"/>
  <c r="BJ2005" s="1"/>
  <c r="BI2025"/>
  <c r="BJ2025" s="1"/>
  <c r="BI2027"/>
  <c r="BJ2027" s="1"/>
  <c r="BI2031"/>
  <c r="BJ2031" s="1"/>
  <c r="BI2035"/>
  <c r="BJ2035" s="1"/>
  <c r="BI2073"/>
  <c r="BJ2073" s="1"/>
  <c r="BI2109"/>
  <c r="BJ2109" s="1"/>
  <c r="BI2111"/>
  <c r="BJ2111" s="1"/>
  <c r="BI2115"/>
  <c r="BJ2115" s="1"/>
  <c r="BI244"/>
  <c r="BJ244" s="1"/>
  <c r="BI492"/>
  <c r="BJ492" s="1"/>
  <c r="BI764"/>
  <c r="BJ764" s="1"/>
  <c r="BI849"/>
  <c r="BJ849" s="1"/>
  <c r="BI927"/>
  <c r="BJ927" s="1"/>
  <c r="BI931"/>
  <c r="BJ931" s="1"/>
  <c r="BI941"/>
  <c r="BJ941" s="1"/>
  <c r="BI945"/>
  <c r="BJ945" s="1"/>
  <c r="BI949"/>
  <c r="BJ949" s="1"/>
  <c r="BI995"/>
  <c r="BJ995" s="1"/>
  <c r="BI999"/>
  <c r="BJ999" s="1"/>
  <c r="BI1070"/>
  <c r="BJ1070" s="1"/>
  <c r="BI1074"/>
  <c r="BJ1074" s="1"/>
  <c r="BI1109"/>
  <c r="BJ1109" s="1"/>
  <c r="BI1904"/>
  <c r="BJ1904" s="1"/>
  <c r="BI1918"/>
  <c r="BJ1918" s="1"/>
  <c r="BI2295"/>
  <c r="BJ2295" s="1"/>
  <c r="BI2301"/>
  <c r="BJ2301" s="1"/>
  <c r="BI2315"/>
  <c r="BJ2315" s="1"/>
  <c r="BI7"/>
  <c r="BJ7" s="1"/>
  <c r="BI66"/>
  <c r="BJ66" s="1"/>
  <c r="BI68"/>
  <c r="BJ68" s="1"/>
  <c r="BI78"/>
  <c r="BJ78" s="1"/>
  <c r="BI82"/>
  <c r="BJ82" s="1"/>
  <c r="BI199"/>
  <c r="BJ199" s="1"/>
  <c r="BI274"/>
  <c r="BJ274" s="1"/>
  <c r="BI485"/>
  <c r="BJ485" s="1"/>
  <c r="BI506"/>
  <c r="BJ506" s="1"/>
  <c r="BI508"/>
  <c r="BJ508" s="1"/>
  <c r="BI564"/>
  <c r="BJ564" s="1"/>
  <c r="BI571"/>
  <c r="BJ571" s="1"/>
  <c r="BI573"/>
  <c r="BJ573" s="1"/>
  <c r="BI581"/>
  <c r="BJ581" s="1"/>
  <c r="BI583"/>
  <c r="BJ583" s="1"/>
  <c r="BI699"/>
  <c r="BJ699" s="1"/>
  <c r="BI742"/>
  <c r="BJ742" s="1"/>
  <c r="BI776"/>
  <c r="BJ776" s="1"/>
  <c r="BI778"/>
  <c r="BJ778" s="1"/>
  <c r="BI888"/>
  <c r="BJ888" s="1"/>
  <c r="BI890"/>
  <c r="BJ890" s="1"/>
  <c r="BI955"/>
  <c r="BJ955" s="1"/>
  <c r="BI1080"/>
  <c r="BJ1080" s="1"/>
  <c r="BI1244"/>
  <c r="BJ1244" s="1"/>
  <c r="BI1246"/>
  <c r="BJ1246" s="1"/>
  <c r="BI1250"/>
  <c r="BJ1250" s="1"/>
  <c r="BI1263"/>
  <c r="BJ1263" s="1"/>
  <c r="BI1265"/>
  <c r="BJ1265" s="1"/>
  <c r="BI1291"/>
  <c r="BJ1291" s="1"/>
  <c r="BI1349"/>
  <c r="BJ1349" s="1"/>
  <c r="BI1353"/>
  <c r="BJ1353" s="1"/>
  <c r="BI1377"/>
  <c r="BJ1377" s="1"/>
  <c r="BI1423"/>
  <c r="BJ1423" s="1"/>
  <c r="BI1432"/>
  <c r="BJ1432" s="1"/>
  <c r="BI1544"/>
  <c r="BJ1544" s="1"/>
  <c r="BI1588"/>
  <c r="BJ1588" s="1"/>
  <c r="BI1590"/>
  <c r="BJ1590" s="1"/>
  <c r="BI1618"/>
  <c r="BJ1618" s="1"/>
  <c r="BI1703"/>
  <c r="BJ1703" s="1"/>
  <c r="BI1705"/>
  <c r="BJ1705" s="1"/>
  <c r="BI1713"/>
  <c r="BJ1713" s="1"/>
  <c r="BI1715"/>
  <c r="BJ1715" s="1"/>
  <c r="BI1731"/>
  <c r="BJ1731" s="1"/>
  <c r="BI1809"/>
  <c r="BJ1809" s="1"/>
  <c r="BI1811"/>
  <c r="BJ1811" s="1"/>
  <c r="BI1836"/>
  <c r="BJ1836" s="1"/>
  <c r="BI1840"/>
  <c r="BJ1840" s="1"/>
  <c r="BI1842"/>
  <c r="BJ1842" s="1"/>
  <c r="BI1844"/>
  <c r="BJ1844" s="1"/>
  <c r="BI1852"/>
  <c r="BJ1852" s="1"/>
  <c r="BI1921"/>
  <c r="BI1939"/>
  <c r="BJ1939" s="1"/>
  <c r="BI1985"/>
  <c r="BJ1985" s="1"/>
  <c r="BI1987"/>
  <c r="BJ1987" s="1"/>
  <c r="BI1991"/>
  <c r="BJ1991" s="1"/>
  <c r="BI2181"/>
  <c r="BJ2181" s="1"/>
  <c r="BI2183"/>
  <c r="BJ2183" s="1"/>
  <c r="BI2238"/>
  <c r="BJ2238" s="1"/>
  <c r="BI2242"/>
  <c r="BJ2242" s="1"/>
  <c r="BI2244"/>
  <c r="BJ2244" s="1"/>
  <c r="BI2335"/>
  <c r="BJ2335" s="1"/>
  <c r="BI2345"/>
  <c r="BJ2345" s="1"/>
  <c r="BI2367"/>
  <c r="BJ2367" s="1"/>
  <c r="BI2377"/>
  <c r="BJ2377" s="1"/>
  <c r="BI2381"/>
  <c r="BJ2381" s="1"/>
  <c r="BI2383"/>
  <c r="BJ2383" s="1"/>
  <c r="BI2385"/>
  <c r="BJ2385" s="1"/>
  <c r="BI2388"/>
  <c r="BJ2388" s="1"/>
  <c r="BI2412"/>
  <c r="BJ2412" s="1"/>
  <c r="BI2416"/>
  <c r="BJ2416" s="1"/>
  <c r="BI246"/>
  <c r="BJ246" s="1"/>
  <c r="BI254"/>
  <c r="BJ254" s="1"/>
  <c r="BI640"/>
  <c r="BJ640" s="1"/>
  <c r="BI793"/>
  <c r="BJ793" s="1"/>
  <c r="BI832"/>
  <c r="BJ832" s="1"/>
  <c r="BI929"/>
  <c r="BJ929" s="1"/>
  <c r="BI939"/>
  <c r="BJ939" s="1"/>
  <c r="BI943"/>
  <c r="BJ943" s="1"/>
  <c r="BI947"/>
  <c r="BJ947" s="1"/>
  <c r="BI951"/>
  <c r="BJ951" s="1"/>
  <c r="BI1001"/>
  <c r="BJ1001" s="1"/>
  <c r="BI1048"/>
  <c r="BJ1048" s="1"/>
  <c r="BI1072"/>
  <c r="BJ1072" s="1"/>
  <c r="BI1276"/>
  <c r="BJ1276" s="1"/>
  <c r="BI1280"/>
  <c r="BJ1280" s="1"/>
  <c r="BI1396"/>
  <c r="BJ1396" s="1"/>
  <c r="BI1920"/>
  <c r="BJ1920" s="1"/>
  <c r="BI2119"/>
  <c r="BJ2119" s="1"/>
  <c r="BI2175"/>
  <c r="BJ2175" s="1"/>
  <c r="BI2297"/>
  <c r="BJ2297" s="1"/>
  <c r="BI8"/>
  <c r="BJ8" s="1"/>
  <c r="BI17"/>
  <c r="BJ17" s="1"/>
  <c r="BI19"/>
  <c r="BJ19" s="1"/>
  <c r="BI33"/>
  <c r="BJ33" s="1"/>
  <c r="BI201"/>
  <c r="BJ201" s="1"/>
  <c r="BI249"/>
  <c r="BJ249" s="1"/>
  <c r="BI253"/>
  <c r="BJ253" s="1"/>
  <c r="BI384"/>
  <c r="BJ384" s="1"/>
  <c r="BI389"/>
  <c r="BJ389" s="1"/>
  <c r="BI433"/>
  <c r="BJ433" s="1"/>
  <c r="BI446"/>
  <c r="BJ446" s="1"/>
  <c r="BI448"/>
  <c r="BJ448" s="1"/>
  <c r="BI468"/>
  <c r="BJ468" s="1"/>
  <c r="BI507"/>
  <c r="BJ507" s="1"/>
  <c r="BI532"/>
  <c r="BJ532" s="1"/>
  <c r="BI534"/>
  <c r="BJ534" s="1"/>
  <c r="BI536"/>
  <c r="BJ536" s="1"/>
  <c r="BI542"/>
  <c r="BJ542" s="1"/>
  <c r="BI546"/>
  <c r="BJ546" s="1"/>
  <c r="BI548"/>
  <c r="BJ548" s="1"/>
  <c r="BI556"/>
  <c r="BJ556" s="1"/>
  <c r="BI635"/>
  <c r="BJ635" s="1"/>
  <c r="BI639"/>
  <c r="BJ639" s="1"/>
  <c r="BI741"/>
  <c r="BJ741" s="1"/>
  <c r="BI746"/>
  <c r="BJ746" s="1"/>
  <c r="BI796"/>
  <c r="BJ796" s="1"/>
  <c r="BI814"/>
  <c r="BJ814" s="1"/>
  <c r="BI887"/>
  <c r="BJ887" s="1"/>
  <c r="BI894"/>
  <c r="BJ894" s="1"/>
  <c r="BI926"/>
  <c r="BJ926" s="1"/>
  <c r="BI930"/>
  <c r="BJ930" s="1"/>
  <c r="BI932"/>
  <c r="BJ932" s="1"/>
  <c r="BI940"/>
  <c r="BJ940" s="1"/>
  <c r="BI942"/>
  <c r="BJ942" s="1"/>
  <c r="BI944"/>
  <c r="BJ944" s="1"/>
  <c r="BI946"/>
  <c r="BJ946" s="1"/>
  <c r="BI948"/>
  <c r="BJ948" s="1"/>
  <c r="BI952"/>
  <c r="BJ952" s="1"/>
  <c r="BI954"/>
  <c r="BJ954" s="1"/>
  <c r="BI962"/>
  <c r="BJ962" s="1"/>
  <c r="BI968"/>
  <c r="BJ968" s="1"/>
  <c r="BI970"/>
  <c r="BJ970" s="1"/>
  <c r="BI1000"/>
  <c r="BJ1000" s="1"/>
  <c r="BI1012"/>
  <c r="BJ1012" s="1"/>
  <c r="BI1047"/>
  <c r="BJ1047" s="1"/>
  <c r="BI1069"/>
  <c r="BJ1069" s="1"/>
  <c r="BI1073"/>
  <c r="BJ1073" s="1"/>
  <c r="BI1081"/>
  <c r="BJ1081" s="1"/>
  <c r="BI1085"/>
  <c r="BJ1085" s="1"/>
  <c r="BI1094"/>
  <c r="BJ1094" s="1"/>
  <c r="BI1096"/>
  <c r="BJ1096" s="1"/>
  <c r="BI1098"/>
  <c r="BJ1098" s="1"/>
  <c r="BI1100"/>
  <c r="BJ1100" s="1"/>
  <c r="BI1102"/>
  <c r="BJ1102" s="1"/>
  <c r="BI1104"/>
  <c r="BJ1104" s="1"/>
  <c r="BI1106"/>
  <c r="BJ1106" s="1"/>
  <c r="BI1114"/>
  <c r="BJ1114" s="1"/>
  <c r="BI1116"/>
  <c r="BJ1116" s="1"/>
  <c r="BI1178"/>
  <c r="BJ1178" s="1"/>
  <c r="BI1230"/>
  <c r="BJ1230" s="1"/>
  <c r="BI1240"/>
  <c r="BJ1240" s="1"/>
  <c r="BI1242"/>
  <c r="BJ1242" s="1"/>
  <c r="BI1541"/>
  <c r="BJ1541" s="1"/>
  <c r="BI1636"/>
  <c r="BJ1636" s="1"/>
  <c r="BI1694"/>
  <c r="BJ1694" s="1"/>
  <c r="BI1698"/>
  <c r="BJ1698" s="1"/>
  <c r="BI1702"/>
  <c r="BJ1702" s="1"/>
  <c r="BI1704"/>
  <c r="BJ1704" s="1"/>
  <c r="BI1706"/>
  <c r="BJ1706" s="1"/>
  <c r="BI1714"/>
  <c r="BJ1714" s="1"/>
  <c r="BI1833"/>
  <c r="BJ1833" s="1"/>
  <c r="BI2180"/>
  <c r="BJ2180" s="1"/>
  <c r="BI2237"/>
  <c r="BJ2237" s="1"/>
  <c r="BI2239"/>
  <c r="BJ2239" s="1"/>
  <c r="BI2241"/>
  <c r="BJ2241" s="1"/>
  <c r="BI2245"/>
  <c r="BJ2245" s="1"/>
  <c r="BI2332"/>
  <c r="BJ2332" s="1"/>
  <c r="BI2334"/>
  <c r="BJ2334" s="1"/>
  <c r="BI2338"/>
  <c r="BJ2338" s="1"/>
  <c r="BI2340"/>
  <c r="BJ2340" s="1"/>
  <c r="BI2413"/>
  <c r="BJ2413" s="1"/>
  <c r="BI39"/>
  <c r="BJ39" s="1"/>
  <c r="BI58"/>
  <c r="BJ58" s="1"/>
  <c r="BI465"/>
  <c r="BJ465" s="1"/>
  <c r="BI565"/>
  <c r="BJ565" s="1"/>
  <c r="BI700"/>
  <c r="BJ700" s="1"/>
  <c r="BI966"/>
  <c r="BJ966" s="1"/>
  <c r="BI974"/>
  <c r="BJ974" s="1"/>
  <c r="BI1042"/>
  <c r="BJ1042" s="1"/>
  <c r="BI1046"/>
  <c r="BJ1046" s="1"/>
  <c r="BI1570"/>
  <c r="BJ1570" s="1"/>
  <c r="BI1717"/>
  <c r="BJ1717" s="1"/>
  <c r="BI151"/>
  <c r="BJ151" s="1"/>
  <c r="BI368"/>
  <c r="BJ368" s="1"/>
  <c r="BI452"/>
  <c r="BJ452" s="1"/>
  <c r="BI558"/>
  <c r="BJ558" s="1"/>
  <c r="BI562"/>
  <c r="BJ562" s="1"/>
  <c r="BI591"/>
  <c r="BJ591" s="1"/>
  <c r="BI674"/>
  <c r="BJ674" s="1"/>
  <c r="BI679"/>
  <c r="BJ679" s="1"/>
  <c r="BI693"/>
  <c r="BJ693" s="1"/>
  <c r="BI704"/>
  <c r="BJ704" s="1"/>
  <c r="BI712"/>
  <c r="BJ712" s="1"/>
  <c r="BI759"/>
  <c r="BJ759" s="1"/>
  <c r="BI773"/>
  <c r="BJ773" s="1"/>
  <c r="BI842"/>
  <c r="BJ842" s="1"/>
  <c r="BI882"/>
  <c r="BJ882" s="1"/>
  <c r="BI1015"/>
  <c r="BJ1015" s="1"/>
  <c r="BI1049"/>
  <c r="BJ1049" s="1"/>
  <c r="BI1068"/>
  <c r="BJ1068" s="1"/>
  <c r="BI1187"/>
  <c r="BJ1187" s="1"/>
  <c r="BI1243"/>
  <c r="BJ1243" s="1"/>
  <c r="BI1289"/>
  <c r="BJ1289" s="1"/>
  <c r="BI1392"/>
  <c r="BJ1392" s="1"/>
  <c r="BI1559"/>
  <c r="BJ1559" s="1"/>
  <c r="BI1585"/>
  <c r="BJ1585" s="1"/>
  <c r="BI1638"/>
  <c r="BJ1638" s="1"/>
  <c r="BI1652"/>
  <c r="BJ1652" s="1"/>
  <c r="BI1671"/>
  <c r="BI1673"/>
  <c r="BJ1673" s="1"/>
  <c r="BI1675"/>
  <c r="BJ1675" s="1"/>
  <c r="BI1696"/>
  <c r="BJ1696" s="1"/>
  <c r="BI1826"/>
  <c r="BJ1826" s="1"/>
  <c r="BI1838"/>
  <c r="BJ1838" s="1"/>
  <c r="BI1855"/>
  <c r="BJ1855" s="1"/>
  <c r="BI1863"/>
  <c r="BJ1863" s="1"/>
  <c r="BI1927"/>
  <c r="BJ1927" s="1"/>
  <c r="BI2105"/>
  <c r="BJ2105" s="1"/>
  <c r="BI2113"/>
  <c r="BJ2113" s="1"/>
  <c r="BI4"/>
  <c r="BJ4" s="1"/>
  <c r="BI56"/>
  <c r="BJ56" s="1"/>
  <c r="BI60"/>
  <c r="BJ60" s="1"/>
  <c r="BI455"/>
  <c r="BJ455" s="1"/>
  <c r="BI463"/>
  <c r="BJ463" s="1"/>
  <c r="BI544"/>
  <c r="BJ544" s="1"/>
  <c r="BI972"/>
  <c r="BJ972" s="1"/>
  <c r="BI1040"/>
  <c r="BJ1040" s="1"/>
  <c r="BI1079"/>
  <c r="BJ1079" s="1"/>
  <c r="BI1628"/>
  <c r="BJ1628" s="1"/>
  <c r="BI568"/>
  <c r="BJ568" s="1"/>
  <c r="BI572"/>
  <c r="BJ572" s="1"/>
  <c r="BI592"/>
  <c r="BJ592" s="1"/>
  <c r="BI631"/>
  <c r="BJ631" s="1"/>
  <c r="BI715"/>
  <c r="BJ715" s="1"/>
  <c r="BI821"/>
  <c r="BJ821" s="1"/>
  <c r="BI823"/>
  <c r="BJ823" s="1"/>
  <c r="BI896"/>
  <c r="BJ896" s="1"/>
  <c r="BI900"/>
  <c r="BJ900" s="1"/>
  <c r="BI902"/>
  <c r="BJ902" s="1"/>
  <c r="BI1016"/>
  <c r="BJ1016" s="1"/>
  <c r="BI1093"/>
  <c r="BJ1093" s="1"/>
  <c r="BI1101"/>
  <c r="BJ1101" s="1"/>
  <c r="BI1105"/>
  <c r="BJ1105" s="1"/>
  <c r="BI1393"/>
  <c r="BJ1393" s="1"/>
  <c r="BI1395"/>
  <c r="BJ1395" s="1"/>
  <c r="BI1825"/>
  <c r="BJ1825" s="1"/>
  <c r="BI1930"/>
  <c r="BJ1930" s="1"/>
  <c r="BI2425"/>
  <c r="BJ2425" s="1"/>
  <c r="BI2211"/>
  <c r="BJ2211" s="1"/>
  <c r="BI2215"/>
  <c r="BJ2215" s="1"/>
  <c r="BI2246"/>
  <c r="BJ2246" s="1"/>
  <c r="BI2250"/>
  <c r="BJ2250" s="1"/>
  <c r="BI2260"/>
  <c r="BJ2260" s="1"/>
  <c r="BI2264"/>
  <c r="BJ2264" s="1"/>
  <c r="BI2320"/>
  <c r="BJ2320" s="1"/>
  <c r="BI2324"/>
  <c r="BJ2324" s="1"/>
  <c r="BI2328"/>
  <c r="BJ2328" s="1"/>
  <c r="BI2361"/>
  <c r="BJ2361" s="1"/>
  <c r="BI2390"/>
  <c r="BJ2390" s="1"/>
  <c r="BI2453"/>
  <c r="BJ2453" s="1"/>
  <c r="BI9"/>
  <c r="BJ9" s="1"/>
  <c r="BI13"/>
  <c r="BJ13" s="1"/>
  <c r="BI149"/>
  <c r="BJ149" s="1"/>
  <c r="BI198"/>
  <c r="BJ198" s="1"/>
  <c r="BI202"/>
  <c r="BJ202" s="1"/>
  <c r="BI205"/>
  <c r="BJ205" s="1"/>
  <c r="BI228"/>
  <c r="BJ228" s="1"/>
  <c r="BI237"/>
  <c r="BJ237" s="1"/>
  <c r="BI276"/>
  <c r="BJ276" s="1"/>
  <c r="BI278"/>
  <c r="BJ278" s="1"/>
  <c r="BI517"/>
  <c r="BJ517" s="1"/>
  <c r="BI587"/>
  <c r="BJ587" s="1"/>
  <c r="BI602"/>
  <c r="BJ602" s="1"/>
  <c r="BI606"/>
  <c r="BJ606" s="1"/>
  <c r="BI625"/>
  <c r="BJ625" s="1"/>
  <c r="BI642"/>
  <c r="BJ642" s="1"/>
  <c r="BI658"/>
  <c r="BJ658" s="1"/>
  <c r="BI682"/>
  <c r="BJ682" s="1"/>
  <c r="BI684"/>
  <c r="BJ684" s="1"/>
  <c r="BI686"/>
  <c r="BJ686" s="1"/>
  <c r="BI688"/>
  <c r="BJ688" s="1"/>
  <c r="BI755"/>
  <c r="BJ755" s="1"/>
  <c r="BI756"/>
  <c r="BJ756" s="1"/>
  <c r="BI763"/>
  <c r="BJ763" s="1"/>
  <c r="BI765"/>
  <c r="BJ765" s="1"/>
  <c r="BI799"/>
  <c r="BJ799" s="1"/>
  <c r="BI807"/>
  <c r="BJ807" s="1"/>
  <c r="BI809"/>
  <c r="BJ809" s="1"/>
  <c r="BI875"/>
  <c r="BJ875" s="1"/>
  <c r="BI905"/>
  <c r="BJ905" s="1"/>
  <c r="BI911"/>
  <c r="BJ911" s="1"/>
  <c r="BI953"/>
  <c r="BJ953" s="1"/>
  <c r="BI960"/>
  <c r="BJ960" s="1"/>
  <c r="BI964"/>
  <c r="BJ964" s="1"/>
  <c r="BI977"/>
  <c r="BJ977" s="1"/>
  <c r="BI981"/>
  <c r="BJ981" s="1"/>
  <c r="BI1011"/>
  <c r="BJ1011" s="1"/>
  <c r="BI1052"/>
  <c r="BJ1052" s="1"/>
  <c r="BI1054"/>
  <c r="BJ1054" s="1"/>
  <c r="BI1056"/>
  <c r="BJ1056" s="1"/>
  <c r="BI1058"/>
  <c r="BJ1058" s="1"/>
  <c r="BI1075"/>
  <c r="BJ1075" s="1"/>
  <c r="BI1078"/>
  <c r="BJ1078" s="1"/>
  <c r="BI1082"/>
  <c r="BJ1082" s="1"/>
  <c r="BI1084"/>
  <c r="BJ1084" s="1"/>
  <c r="BI1086"/>
  <c r="BJ1086" s="1"/>
  <c r="BI1089"/>
  <c r="BJ1089" s="1"/>
  <c r="BI1091"/>
  <c r="BJ1091" s="1"/>
  <c r="BI1157"/>
  <c r="BJ1157" s="1"/>
  <c r="BI1164"/>
  <c r="BJ1164" s="1"/>
  <c r="BI1190"/>
  <c r="BJ1190" s="1"/>
  <c r="BI1204"/>
  <c r="BJ1204" s="1"/>
  <c r="BI1208"/>
  <c r="BJ1208" s="1"/>
  <c r="BI1210"/>
  <c r="BJ1210" s="1"/>
  <c r="BI1223"/>
  <c r="BJ1223" s="1"/>
  <c r="BI1234"/>
  <c r="BJ1234" s="1"/>
  <c r="BI1354"/>
  <c r="BJ1354" s="1"/>
  <c r="BI1398"/>
  <c r="BJ1398" s="1"/>
  <c r="BI1410"/>
  <c r="BJ1410" s="1"/>
  <c r="BI1562"/>
  <c r="BJ1562" s="1"/>
  <c r="BI1619"/>
  <c r="BJ1619" s="1"/>
  <c r="BI1732"/>
  <c r="BJ1732" s="1"/>
  <c r="BI1734"/>
  <c r="BJ1734" s="1"/>
  <c r="BI1802"/>
  <c r="BJ1802" s="1"/>
  <c r="BI1817"/>
  <c r="BJ1817" s="1"/>
  <c r="BI1878"/>
  <c r="BJ1878" s="1"/>
  <c r="BI1880"/>
  <c r="BJ1880" s="1"/>
  <c r="BI1886"/>
  <c r="BJ1886" s="1"/>
  <c r="BI1917"/>
  <c r="BJ1917" s="1"/>
  <c r="BI1919"/>
  <c r="BJ1919" s="1"/>
  <c r="BI1926"/>
  <c r="BJ1926" s="1"/>
  <c r="BI2103"/>
  <c r="BJ2103" s="1"/>
  <c r="BI2132"/>
  <c r="BJ2132" s="1"/>
  <c r="BI2212"/>
  <c r="BJ2212" s="1"/>
  <c r="BI2214"/>
  <c r="BJ2214" s="1"/>
  <c r="BI2216"/>
  <c r="BJ2216" s="1"/>
  <c r="BI2249"/>
  <c r="BJ2249" s="1"/>
  <c r="BI2259"/>
  <c r="BJ2259" s="1"/>
  <c r="BI2261"/>
  <c r="BJ2261" s="1"/>
  <c r="BI2267"/>
  <c r="BJ2267" s="1"/>
  <c r="BI2271"/>
  <c r="BJ2271" s="1"/>
  <c r="BI2273"/>
  <c r="BJ2273" s="1"/>
  <c r="BI2275"/>
  <c r="BJ2275" s="1"/>
  <c r="BI2277"/>
  <c r="BJ2277" s="1"/>
  <c r="BI2290"/>
  <c r="BJ2290" s="1"/>
  <c r="BI2306"/>
  <c r="BJ2306" s="1"/>
  <c r="BI2337"/>
  <c r="BJ2337" s="1"/>
  <c r="BI2339"/>
  <c r="BJ2339" s="1"/>
  <c r="BI2343"/>
  <c r="BJ2343" s="1"/>
  <c r="BI2366"/>
  <c r="BJ2366" s="1"/>
  <c r="BI2370"/>
  <c r="BJ2370" s="1"/>
  <c r="BI2399"/>
  <c r="BJ2399" s="1"/>
  <c r="BI2401"/>
  <c r="BJ2401" s="1"/>
  <c r="BI2409"/>
  <c r="BJ2409" s="1"/>
  <c r="BI2411"/>
  <c r="BJ2411" s="1"/>
  <c r="BI2417"/>
  <c r="BJ2417" s="1"/>
  <c r="BI2419"/>
  <c r="BJ2419" s="1"/>
  <c r="BI2421"/>
  <c r="BJ2421" s="1"/>
  <c r="BI2423"/>
  <c r="BJ2423" s="1"/>
  <c r="BI2446"/>
  <c r="BJ2446" s="1"/>
  <c r="BI2213"/>
  <c r="BJ2213" s="1"/>
  <c r="BI2248"/>
  <c r="BJ2248" s="1"/>
  <c r="BI2252"/>
  <c r="BJ2252" s="1"/>
  <c r="BI2262"/>
  <c r="BJ2262" s="1"/>
  <c r="BI2266"/>
  <c r="BJ2266" s="1"/>
  <c r="BI2330"/>
  <c r="BJ2330" s="1"/>
  <c r="BI12"/>
  <c r="BJ12" s="1"/>
  <c r="BI32"/>
  <c r="BJ32" s="1"/>
  <c r="BI34"/>
  <c r="BJ34" s="1"/>
  <c r="BI38"/>
  <c r="BJ38" s="1"/>
  <c r="BI67"/>
  <c r="BJ67" s="1"/>
  <c r="BI75"/>
  <c r="BJ75" s="1"/>
  <c r="BI90"/>
  <c r="BJ90" s="1"/>
  <c r="BI148"/>
  <c r="BJ148" s="1"/>
  <c r="BI154"/>
  <c r="BJ154" s="1"/>
  <c r="BI158"/>
  <c r="BJ158" s="1"/>
  <c r="BI206"/>
  <c r="BJ206" s="1"/>
  <c r="BI212"/>
  <c r="BJ212" s="1"/>
  <c r="BI229"/>
  <c r="BJ229" s="1"/>
  <c r="BI363"/>
  <c r="BJ363" s="1"/>
  <c r="BI375"/>
  <c r="BJ375" s="1"/>
  <c r="BI379"/>
  <c r="BJ379" s="1"/>
  <c r="BI425"/>
  <c r="BJ425" s="1"/>
  <c r="BI431"/>
  <c r="BJ431" s="1"/>
  <c r="BI445"/>
  <c r="BJ445" s="1"/>
  <c r="BI453"/>
  <c r="BJ453" s="1"/>
  <c r="BI456"/>
  <c r="BJ456" s="1"/>
  <c r="BI466"/>
  <c r="BJ466" s="1"/>
  <c r="BI469"/>
  <c r="BJ469" s="1"/>
  <c r="BI471"/>
  <c r="BJ471" s="1"/>
  <c r="BI473"/>
  <c r="BJ473" s="1"/>
  <c r="BI484"/>
  <c r="BJ484" s="1"/>
  <c r="BI513"/>
  <c r="BJ513" s="1"/>
  <c r="BI545"/>
  <c r="BJ545" s="1"/>
  <c r="BI555"/>
  <c r="BJ555" s="1"/>
  <c r="BI557"/>
  <c r="BJ557" s="1"/>
  <c r="BI575"/>
  <c r="BJ575" s="1"/>
  <c r="BI590"/>
  <c r="BJ590" s="1"/>
  <c r="BI597"/>
  <c r="BJ597" s="1"/>
  <c r="BI605"/>
  <c r="BJ605" s="1"/>
  <c r="BI624"/>
  <c r="BJ624" s="1"/>
  <c r="BI630"/>
  <c r="BJ630" s="1"/>
  <c r="BI632"/>
  <c r="BJ632" s="1"/>
  <c r="BI669"/>
  <c r="BJ669" s="1"/>
  <c r="BI673"/>
  <c r="BJ673" s="1"/>
  <c r="BI691"/>
  <c r="BJ691" s="1"/>
  <c r="BI713"/>
  <c r="BJ713" s="1"/>
  <c r="BI775"/>
  <c r="BJ775" s="1"/>
  <c r="BI779"/>
  <c r="BJ779" s="1"/>
  <c r="BI781"/>
  <c r="BJ781" s="1"/>
  <c r="BI822"/>
  <c r="BJ822" s="1"/>
  <c r="BI824"/>
  <c r="BJ824" s="1"/>
  <c r="BI837"/>
  <c r="BJ837" s="1"/>
  <c r="BI841"/>
  <c r="BJ841" s="1"/>
  <c r="BI895"/>
  <c r="BJ895" s="1"/>
  <c r="BI906"/>
  <c r="BJ906" s="1"/>
  <c r="BI913"/>
  <c r="BJ913" s="1"/>
  <c r="BI980"/>
  <c r="BJ980" s="1"/>
  <c r="BI982"/>
  <c r="BJ982" s="1"/>
  <c r="BI986"/>
  <c r="BJ986" s="1"/>
  <c r="BI988"/>
  <c r="BJ988" s="1"/>
  <c r="BI993"/>
  <c r="BJ993" s="1"/>
  <c r="BI1008"/>
  <c r="BJ1008" s="1"/>
  <c r="BI1010"/>
  <c r="BJ1010" s="1"/>
  <c r="BI1014"/>
  <c r="BJ1014" s="1"/>
  <c r="BI1019"/>
  <c r="BJ1019" s="1"/>
  <c r="BI1055"/>
  <c r="BJ1055" s="1"/>
  <c r="BI1063"/>
  <c r="BJ1063" s="1"/>
  <c r="BI1067"/>
  <c r="BJ1067" s="1"/>
  <c r="BI1113"/>
  <c r="BJ1113" s="1"/>
  <c r="BI1115"/>
  <c r="BJ1115" s="1"/>
  <c r="BI1211"/>
  <c r="BJ1211" s="1"/>
  <c r="BI1226"/>
  <c r="BJ1226" s="1"/>
  <c r="BI1241"/>
  <c r="BJ1241" s="1"/>
  <c r="BI1288"/>
  <c r="BJ1288" s="1"/>
  <c r="BI1363"/>
  <c r="BJ1363" s="1"/>
  <c r="BI1389"/>
  <c r="BJ1389" s="1"/>
  <c r="BI1391"/>
  <c r="BJ1391" s="1"/>
  <c r="BI1394"/>
  <c r="BJ1394" s="1"/>
  <c r="BI1411"/>
  <c r="BJ1411" s="1"/>
  <c r="BI1419"/>
  <c r="BJ1419" s="1"/>
  <c r="BI1421"/>
  <c r="BJ1421" s="1"/>
  <c r="BI1558"/>
  <c r="BJ1558" s="1"/>
  <c r="BI1569"/>
  <c r="BJ1569" s="1"/>
  <c r="BI1573"/>
  <c r="BJ1573" s="1"/>
  <c r="BI1586"/>
  <c r="BJ1586" s="1"/>
  <c r="BI1647"/>
  <c r="BJ1647" s="1"/>
  <c r="BI1651"/>
  <c r="BJ1651" s="1"/>
  <c r="BI1733"/>
  <c r="BJ1733" s="1"/>
  <c r="BI1735"/>
  <c r="BJ1735" s="1"/>
  <c r="BI1803"/>
  <c r="BJ1803" s="1"/>
  <c r="BI1805"/>
  <c r="BJ1805" s="1"/>
  <c r="BI1807"/>
  <c r="BJ1807" s="1"/>
  <c r="BI1820"/>
  <c r="BJ1820" s="1"/>
  <c r="BI1839"/>
  <c r="BJ1839" s="1"/>
  <c r="BI1881"/>
  <c r="BJ1881" s="1"/>
  <c r="BI1883"/>
  <c r="BJ1883" s="1"/>
  <c r="BI1885"/>
  <c r="BJ1885" s="1"/>
  <c r="BI1989"/>
  <c r="BJ1989" s="1"/>
  <c r="BI1993"/>
  <c r="BJ1993" s="1"/>
  <c r="BI2006"/>
  <c r="BJ2006" s="1"/>
  <c r="BI2026"/>
  <c r="BJ2026" s="1"/>
  <c r="BI2038"/>
  <c r="BJ2038" s="1"/>
  <c r="BI2042"/>
  <c r="BJ2042" s="1"/>
  <c r="BI2050"/>
  <c r="BJ2050" s="1"/>
  <c r="BI2116"/>
  <c r="BJ2116" s="1"/>
  <c r="BI2127"/>
  <c r="BJ2127" s="1"/>
  <c r="BI2129"/>
  <c r="BJ2129" s="1"/>
  <c r="BI2131"/>
  <c r="BJ2131" s="1"/>
  <c r="BI2151"/>
  <c r="BJ2151" s="1"/>
  <c r="BI2153"/>
  <c r="BJ2153" s="1"/>
  <c r="BI2155"/>
  <c r="BJ2155" s="1"/>
  <c r="BI2205"/>
  <c r="BJ2205" s="1"/>
  <c r="BI2206"/>
  <c r="BJ2206" s="1"/>
  <c r="BI2272"/>
  <c r="BJ2272" s="1"/>
  <c r="BI2276"/>
  <c r="BJ2276" s="1"/>
  <c r="BI2278"/>
  <c r="BJ2278" s="1"/>
  <c r="BI2292"/>
  <c r="BJ2292" s="1"/>
  <c r="BI2299"/>
  <c r="BJ2299" s="1"/>
  <c r="BI2305"/>
  <c r="BJ2305" s="1"/>
  <c r="BI2307"/>
  <c r="BJ2307" s="1"/>
  <c r="BI2309"/>
  <c r="BJ2309" s="1"/>
  <c r="BI2311"/>
  <c r="BJ2311" s="1"/>
  <c r="BI2313"/>
  <c r="BJ2313" s="1"/>
  <c r="BI2342"/>
  <c r="BJ2342" s="1"/>
  <c r="BI2369"/>
  <c r="BJ2369" s="1"/>
  <c r="BI476"/>
  <c r="BJ476" s="1"/>
  <c r="BI641"/>
  <c r="BJ641" s="1"/>
  <c r="BI1021"/>
  <c r="BJ1021" s="1"/>
  <c r="BI1409"/>
  <c r="BJ1409" s="1"/>
  <c r="BI1843"/>
  <c r="BJ1843" s="1"/>
  <c r="BI1924"/>
  <c r="BI52"/>
  <c r="BJ52" s="1"/>
  <c r="BI89"/>
  <c r="BJ89" s="1"/>
  <c r="BI241"/>
  <c r="BJ241" s="1"/>
  <c r="BI365"/>
  <c r="BJ365" s="1"/>
  <c r="BI383"/>
  <c r="BJ383" s="1"/>
  <c r="BI386"/>
  <c r="BJ386" s="1"/>
  <c r="BI442"/>
  <c r="BJ442" s="1"/>
  <c r="BI450"/>
  <c r="BJ450" s="1"/>
  <c r="BI599"/>
  <c r="BJ599" s="1"/>
  <c r="BI672"/>
  <c r="BJ672" s="1"/>
  <c r="BI689"/>
  <c r="BJ689" s="1"/>
  <c r="BI762"/>
  <c r="BJ762" s="1"/>
  <c r="BI810"/>
  <c r="BJ810" s="1"/>
  <c r="BI812"/>
  <c r="BJ812" s="1"/>
  <c r="BI825"/>
  <c r="BJ825" s="1"/>
  <c r="BI831"/>
  <c r="BJ831" s="1"/>
  <c r="BI836"/>
  <c r="BJ836" s="1"/>
  <c r="BI845"/>
  <c r="BJ845" s="1"/>
  <c r="BI847"/>
  <c r="BJ847" s="1"/>
  <c r="BI998"/>
  <c r="BJ998" s="1"/>
  <c r="BI1149"/>
  <c r="BJ1149" s="1"/>
  <c r="BI1277"/>
  <c r="BJ1277" s="1"/>
  <c r="BI1286"/>
  <c r="BJ1286" s="1"/>
  <c r="BI1433"/>
  <c r="BJ1433" s="1"/>
  <c r="BI1629"/>
  <c r="BJ1629" s="1"/>
  <c r="BI1689"/>
  <c r="BJ1689" s="1"/>
  <c r="BI1700"/>
  <c r="BJ1700" s="1"/>
  <c r="BI1810"/>
  <c r="BJ1810" s="1"/>
  <c r="BI1896"/>
  <c r="BJ1896" s="1"/>
  <c r="BI1898"/>
  <c r="BJ1898" s="1"/>
  <c r="BI1900"/>
  <c r="BJ1900" s="1"/>
  <c r="BI1986"/>
  <c r="BJ1986" s="1"/>
  <c r="BI2032"/>
  <c r="BJ2032" s="1"/>
  <c r="BI2117"/>
  <c r="BJ2117" s="1"/>
  <c r="BI2124"/>
  <c r="BJ2124" s="1"/>
  <c r="BI2128"/>
  <c r="BJ2128" s="1"/>
  <c r="BI2298"/>
  <c r="BJ2298" s="1"/>
  <c r="BI2321"/>
  <c r="BJ2321" s="1"/>
  <c r="BI2326"/>
  <c r="BJ2326" s="1"/>
  <c r="BI2368"/>
  <c r="BJ2368" s="1"/>
  <c r="BI2379"/>
  <c r="BJ2379" s="1"/>
  <c r="BI2454"/>
  <c r="BJ2454" s="1"/>
  <c r="BI561"/>
  <c r="BJ561" s="1"/>
  <c r="BI593"/>
  <c r="BJ593" s="1"/>
  <c r="BI643"/>
  <c r="BJ643" s="1"/>
  <c r="BI733"/>
  <c r="BJ733" s="1"/>
  <c r="BI963"/>
  <c r="BJ963" s="1"/>
  <c r="BI1174"/>
  <c r="BJ1174" s="1"/>
  <c r="BI1292"/>
  <c r="BJ1292" s="1"/>
  <c r="BI1692"/>
  <c r="BJ1692" s="1"/>
  <c r="BI2051"/>
  <c r="BJ2051" s="1"/>
  <c r="BI2269"/>
  <c r="BJ2269" s="1"/>
  <c r="BI2280"/>
  <c r="BJ2280" s="1"/>
  <c r="BI2282"/>
  <c r="BJ2282" s="1"/>
  <c r="BI18"/>
  <c r="BJ18" s="1"/>
  <c r="BI20"/>
  <c r="BJ20" s="1"/>
  <c r="BI65"/>
  <c r="BJ65" s="1"/>
  <c r="BI84"/>
  <c r="BJ84" s="1"/>
  <c r="BI197"/>
  <c r="BJ197" s="1"/>
  <c r="BI200"/>
  <c r="BJ200" s="1"/>
  <c r="BI227"/>
  <c r="BJ227" s="1"/>
  <c r="BI238"/>
  <c r="BJ238" s="1"/>
  <c r="BI247"/>
  <c r="BJ247" s="1"/>
  <c r="BI427"/>
  <c r="BJ427" s="1"/>
  <c r="BI580"/>
  <c r="BJ580" s="1"/>
  <c r="BI596"/>
  <c r="BJ596" s="1"/>
  <c r="BI607"/>
  <c r="BJ607" s="1"/>
  <c r="BI652"/>
  <c r="BJ652" s="1"/>
  <c r="BI747"/>
  <c r="BJ747" s="1"/>
  <c r="BI797"/>
  <c r="BJ797" s="1"/>
  <c r="BI876"/>
  <c r="BJ876" s="1"/>
  <c r="BI883"/>
  <c r="BJ883" s="1"/>
  <c r="BI885"/>
  <c r="BJ885" s="1"/>
  <c r="BI950"/>
  <c r="BJ950" s="1"/>
  <c r="BI1205"/>
  <c r="BJ1205" s="1"/>
  <c r="BI1213"/>
  <c r="BJ1213" s="1"/>
  <c r="BI1359"/>
  <c r="BJ1359" s="1"/>
  <c r="BI1361"/>
  <c r="BJ1361" s="1"/>
  <c r="BI1380"/>
  <c r="BJ1380" s="1"/>
  <c r="BI1467"/>
  <c r="BJ1467" s="1"/>
  <c r="BI1542"/>
  <c r="BJ1542" s="1"/>
  <c r="BI1565"/>
  <c r="BJ1565" s="1"/>
  <c r="BI1801"/>
  <c r="BJ1801" s="1"/>
  <c r="BI1933"/>
  <c r="BJ1933" s="1"/>
  <c r="BI1935"/>
  <c r="BJ1935" s="1"/>
  <c r="BI1937"/>
  <c r="BJ1937" s="1"/>
  <c r="BI2029"/>
  <c r="BJ2029" s="1"/>
  <c r="BI2108"/>
  <c r="BJ2108" s="1"/>
  <c r="BI2110"/>
  <c r="BJ2110" s="1"/>
  <c r="BI2112"/>
  <c r="BJ2112" s="1"/>
  <c r="BI27"/>
  <c r="BJ27" s="1"/>
  <c r="BI41"/>
  <c r="BJ41" s="1"/>
  <c r="BI45"/>
  <c r="BJ45" s="1"/>
  <c r="BI64"/>
  <c r="BJ64" s="1"/>
  <c r="BI79"/>
  <c r="BJ79" s="1"/>
  <c r="BI85"/>
  <c r="BJ85" s="1"/>
  <c r="BI88"/>
  <c r="BJ88" s="1"/>
  <c r="BI240"/>
  <c r="BJ240" s="1"/>
  <c r="BI243"/>
  <c r="BJ243" s="1"/>
  <c r="BI245"/>
  <c r="BJ245" s="1"/>
  <c r="BI250"/>
  <c r="BJ250" s="1"/>
  <c r="BI275"/>
  <c r="BJ275" s="1"/>
  <c r="BI377"/>
  <c r="BJ377" s="1"/>
  <c r="BI387"/>
  <c r="BJ387" s="1"/>
  <c r="BI428"/>
  <c r="BJ428" s="1"/>
  <c r="BI458"/>
  <c r="BJ458" s="1"/>
  <c r="BI518"/>
  <c r="BJ518" s="1"/>
  <c r="BI541"/>
  <c r="BJ541" s="1"/>
  <c r="BI655"/>
  <c r="BJ655" s="1"/>
  <c r="BI736"/>
  <c r="BJ736" s="1"/>
  <c r="BI739"/>
  <c r="BJ739" s="1"/>
  <c r="BI749"/>
  <c r="BJ749" s="1"/>
  <c r="BI751"/>
  <c r="BJ751" s="1"/>
  <c r="BI753"/>
  <c r="BJ753" s="1"/>
  <c r="BI754"/>
  <c r="BJ754" s="1"/>
  <c r="BI820"/>
  <c r="BJ820" s="1"/>
  <c r="BI877"/>
  <c r="BJ877" s="1"/>
  <c r="BI880"/>
  <c r="BJ880" s="1"/>
  <c r="BI889"/>
  <c r="BJ889" s="1"/>
  <c r="BI891"/>
  <c r="BJ891" s="1"/>
  <c r="BI904"/>
  <c r="BJ904" s="1"/>
  <c r="BI909"/>
  <c r="BJ909" s="1"/>
  <c r="BI915"/>
  <c r="BJ915" s="1"/>
  <c r="BI916"/>
  <c r="BJ916" s="1"/>
  <c r="BI979"/>
  <c r="BJ979" s="1"/>
  <c r="BI983"/>
  <c r="BJ983" s="1"/>
  <c r="BI984"/>
  <c r="BJ984" s="1"/>
  <c r="BI997"/>
  <c r="BJ997" s="1"/>
  <c r="BI1029"/>
  <c r="BJ1029" s="1"/>
  <c r="BI1033"/>
  <c r="BJ1033" s="1"/>
  <c r="BI1035"/>
  <c r="BJ1035" s="1"/>
  <c r="BI1066"/>
  <c r="BJ1066" s="1"/>
  <c r="BI1107"/>
  <c r="BJ1107" s="1"/>
  <c r="BI1110"/>
  <c r="BJ1110" s="1"/>
  <c r="BI1160"/>
  <c r="BJ1160" s="1"/>
  <c r="BI1173"/>
  <c r="BJ1173" s="1"/>
  <c r="BI1177"/>
  <c r="BJ1177" s="1"/>
  <c r="BI1217"/>
  <c r="BJ1217" s="1"/>
  <c r="BI1218"/>
  <c r="BJ1218" s="1"/>
  <c r="BI1220"/>
  <c r="BJ1220" s="1"/>
  <c r="BI1238"/>
  <c r="BJ1238" s="1"/>
  <c r="BI1248"/>
  <c r="BJ1248" s="1"/>
  <c r="BI1267"/>
  <c r="BJ1267" s="1"/>
  <c r="BI1273"/>
  <c r="BJ1273" s="1"/>
  <c r="BI1420"/>
  <c r="BJ1420" s="1"/>
  <c r="BI1427"/>
  <c r="BJ1427" s="1"/>
  <c r="BI1434"/>
  <c r="BJ1434" s="1"/>
  <c r="BI1471"/>
  <c r="BJ1471" s="1"/>
  <c r="BI1539"/>
  <c r="BJ1539" s="1"/>
  <c r="BI1563"/>
  <c r="BJ1563" s="1"/>
  <c r="BI1568"/>
  <c r="BJ1568" s="1"/>
  <c r="BI1581"/>
  <c r="BJ1581" s="1"/>
  <c r="BI1583"/>
  <c r="BJ1583" s="1"/>
  <c r="BI1592"/>
  <c r="BJ1592" s="1"/>
  <c r="BI1690"/>
  <c r="BJ1690" s="1"/>
  <c r="BI1693"/>
  <c r="BJ1693" s="1"/>
  <c r="BI1800"/>
  <c r="BJ1800" s="1"/>
  <c r="BI1813"/>
  <c r="BJ1813" s="1"/>
  <c r="BI1835"/>
  <c r="BJ1835" s="1"/>
  <c r="BI1854"/>
  <c r="BJ1854" s="1"/>
  <c r="BI1865"/>
  <c r="BJ1865" s="1"/>
  <c r="BI1867"/>
  <c r="BJ1867" s="1"/>
  <c r="BI1877"/>
  <c r="BJ1877" s="1"/>
  <c r="BI1882"/>
  <c r="BJ1882" s="1"/>
  <c r="BI1884"/>
  <c r="BJ1884" s="1"/>
  <c r="BI1925"/>
  <c r="BJ1925" s="1"/>
  <c r="BI2037"/>
  <c r="BJ2037" s="1"/>
  <c r="BI2041"/>
  <c r="BJ2041" s="1"/>
  <c r="BI2049"/>
  <c r="BJ2049" s="1"/>
  <c r="BI2303"/>
  <c r="BJ2303" s="1"/>
  <c r="BI2341"/>
  <c r="BJ2341" s="1"/>
  <c r="BI2374"/>
  <c r="BJ2374" s="1"/>
  <c r="BI2378"/>
  <c r="BJ2378" s="1"/>
  <c r="BI2400"/>
  <c r="BJ2400" s="1"/>
  <c r="BI2402"/>
  <c r="BJ2402" s="1"/>
  <c r="BI2410"/>
  <c r="BJ2410" s="1"/>
  <c r="BI2415"/>
  <c r="BJ2415" s="1"/>
  <c r="BI2450"/>
  <c r="BJ2450" s="1"/>
  <c r="BI14"/>
  <c r="BJ14" s="1"/>
  <c r="BI44"/>
  <c r="BJ44" s="1"/>
  <c r="BI61"/>
  <c r="BJ61" s="1"/>
  <c r="BI76"/>
  <c r="BJ76" s="1"/>
  <c r="BI80"/>
  <c r="BJ80" s="1"/>
  <c r="BI83"/>
  <c r="BJ83" s="1"/>
  <c r="BI87"/>
  <c r="BJ87" s="1"/>
  <c r="BI92"/>
  <c r="BJ92" s="1"/>
  <c r="BI157"/>
  <c r="BJ157" s="1"/>
  <c r="BI251"/>
  <c r="BJ251" s="1"/>
  <c r="BI376"/>
  <c r="BJ376" s="1"/>
  <c r="BI378"/>
  <c r="BJ378" s="1"/>
  <c r="BI407"/>
  <c r="BJ407" s="1"/>
  <c r="BI503"/>
  <c r="BJ503" s="1"/>
  <c r="BI621"/>
  <c r="BJ621" s="1"/>
  <c r="BI626"/>
  <c r="BJ626" s="1"/>
  <c r="BI650"/>
  <c r="BJ650" s="1"/>
  <c r="BI659"/>
  <c r="BJ659" s="1"/>
  <c r="BI661"/>
  <c r="BJ661" s="1"/>
  <c r="BI662"/>
  <c r="BJ662" s="1"/>
  <c r="BI670"/>
  <c r="BJ670" s="1"/>
  <c r="BI683"/>
  <c r="BJ683" s="1"/>
  <c r="BI719"/>
  <c r="BJ719" s="1"/>
  <c r="BI721"/>
  <c r="BJ721" s="1"/>
  <c r="BI723"/>
  <c r="BJ723" s="1"/>
  <c r="BI725"/>
  <c r="BJ725" s="1"/>
  <c r="BI729"/>
  <c r="BJ729" s="1"/>
  <c r="BI734"/>
  <c r="BJ734" s="1"/>
  <c r="BI740"/>
  <c r="BJ740" s="1"/>
  <c r="BI743"/>
  <c r="BJ743" s="1"/>
  <c r="BI745"/>
  <c r="BJ745" s="1"/>
  <c r="BI748"/>
  <c r="BJ748" s="1"/>
  <c r="BI750"/>
  <c r="BJ750" s="1"/>
  <c r="BI768"/>
  <c r="BJ768" s="1"/>
  <c r="BI770"/>
  <c r="BJ770" s="1"/>
  <c r="BI780"/>
  <c r="BJ780" s="1"/>
  <c r="BI783"/>
  <c r="BJ783" s="1"/>
  <c r="BI788"/>
  <c r="BJ788" s="1"/>
  <c r="BI800"/>
  <c r="BJ800" s="1"/>
  <c r="BI811"/>
  <c r="BJ811" s="1"/>
  <c r="BI815"/>
  <c r="BJ815" s="1"/>
  <c r="BI819"/>
  <c r="BJ819" s="1"/>
  <c r="BI852"/>
  <c r="BJ852" s="1"/>
  <c r="BI874"/>
  <c r="BJ874" s="1"/>
  <c r="BI881"/>
  <c r="BJ881" s="1"/>
  <c r="BI892"/>
  <c r="BJ892" s="1"/>
  <c r="BI897"/>
  <c r="BJ897" s="1"/>
  <c r="BI908"/>
  <c r="BJ908" s="1"/>
  <c r="BI959"/>
  <c r="BJ959" s="1"/>
  <c r="BI996"/>
  <c r="BJ996" s="1"/>
  <c r="BI1022"/>
  <c r="BJ1022" s="1"/>
  <c r="BI1024"/>
  <c r="BJ1024" s="1"/>
  <c r="BI1026"/>
  <c r="BJ1026" s="1"/>
  <c r="BI1030"/>
  <c r="BJ1030" s="1"/>
  <c r="BI1034"/>
  <c r="BJ1034" s="1"/>
  <c r="BI1071"/>
  <c r="BJ1071" s="1"/>
  <c r="BI1076"/>
  <c r="BJ1076" s="1"/>
  <c r="BI1083"/>
  <c r="BJ1083" s="1"/>
  <c r="BI1111"/>
  <c r="BJ1111" s="1"/>
  <c r="BI1227"/>
  <c r="BJ1227" s="1"/>
  <c r="BI1282"/>
  <c r="BJ1282" s="1"/>
  <c r="BI1290"/>
  <c r="BJ1290" s="1"/>
  <c r="BI1407"/>
  <c r="BJ1407" s="1"/>
  <c r="BI1470"/>
  <c r="BJ1470" s="1"/>
  <c r="BI1472"/>
  <c r="BJ1472" s="1"/>
  <c r="BI1574"/>
  <c r="BJ1574" s="1"/>
  <c r="BI1634"/>
  <c r="BJ1634" s="1"/>
  <c r="BI1640"/>
  <c r="BJ1640" s="1"/>
  <c r="BI1650"/>
  <c r="BJ1650" s="1"/>
  <c r="BI1797"/>
  <c r="BJ1797" s="1"/>
  <c r="BI1815"/>
  <c r="BJ1815" s="1"/>
  <c r="BI1821"/>
  <c r="BJ1821" s="1"/>
  <c r="BI1994"/>
  <c r="BJ1994" s="1"/>
  <c r="BI2122"/>
  <c r="BJ2122" s="1"/>
  <c r="BI2231"/>
  <c r="BJ2231" s="1"/>
  <c r="BI2263"/>
  <c r="BJ2263" s="1"/>
  <c r="BI2274"/>
  <c r="BJ2274" s="1"/>
  <c r="BI2279"/>
  <c r="BJ2279" s="1"/>
  <c r="BI2362"/>
  <c r="BJ2362" s="1"/>
  <c r="BI2364"/>
  <c r="BJ2364" s="1"/>
  <c r="BI2373"/>
  <c r="BJ2373" s="1"/>
  <c r="BI2375"/>
  <c r="BJ2375" s="1"/>
  <c r="BI2449"/>
  <c r="BJ2449" s="1"/>
  <c r="BI1274"/>
  <c r="BJ1274" s="1"/>
  <c r="BI1922"/>
  <c r="BJ1922" s="1"/>
  <c r="BI2106"/>
  <c r="BJ2106" s="1"/>
  <c r="BI2371"/>
  <c r="BJ2371" s="1"/>
  <c r="BI16"/>
  <c r="BJ16" s="1"/>
  <c r="BI35"/>
  <c r="BJ35" s="1"/>
  <c r="BI155"/>
  <c r="BJ155" s="1"/>
  <c r="BI443"/>
  <c r="BJ443" s="1"/>
  <c r="BI490"/>
  <c r="BJ490" s="1"/>
  <c r="BI514"/>
  <c r="BJ514" s="1"/>
  <c r="BI840"/>
  <c r="BJ840" s="1"/>
  <c r="BI961"/>
  <c r="BJ961" s="1"/>
  <c r="BI1059"/>
  <c r="BJ1059" s="1"/>
  <c r="BI1118"/>
  <c r="BJ1118" s="1"/>
  <c r="BI1284"/>
  <c r="BJ1284" s="1"/>
  <c r="BI2344"/>
  <c r="BJ2344" s="1"/>
  <c r="BI2346"/>
  <c r="BJ2346" s="1"/>
  <c r="BI152"/>
  <c r="BJ152" s="1"/>
  <c r="BI248"/>
  <c r="BJ248" s="1"/>
  <c r="BI252"/>
  <c r="BJ252" s="1"/>
  <c r="BI147"/>
  <c r="BJ147" s="1"/>
  <c r="BI239"/>
  <c r="BJ239" s="1"/>
  <c r="BI242"/>
  <c r="BJ242" s="1"/>
  <c r="BI391"/>
  <c r="BJ391" s="1"/>
  <c r="BI782"/>
  <c r="BJ782" s="1"/>
  <c r="BI808"/>
  <c r="BJ808" s="1"/>
  <c r="BI884"/>
  <c r="BJ884" s="1"/>
  <c r="BI1039"/>
  <c r="BJ1039" s="1"/>
  <c r="BI1044"/>
  <c r="BJ1044" s="1"/>
  <c r="BI1175"/>
  <c r="BJ1175" s="1"/>
  <c r="BI1206"/>
  <c r="BJ1206" s="1"/>
  <c r="BI1212"/>
  <c r="BJ1212" s="1"/>
  <c r="BI1231"/>
  <c r="BJ1231" s="1"/>
  <c r="BI1258"/>
  <c r="BJ1258" s="1"/>
  <c r="BI1412"/>
  <c r="BJ1412" s="1"/>
  <c r="BI1422"/>
  <c r="BJ1422" s="1"/>
  <c r="BI1557"/>
  <c r="BJ1557" s="1"/>
  <c r="BI1587"/>
  <c r="BJ1587" s="1"/>
  <c r="BI2002"/>
  <c r="BJ2002" s="1"/>
  <c r="BI2200"/>
  <c r="BJ2200" s="1"/>
  <c r="BI5"/>
  <c r="BJ5" s="1"/>
  <c r="BI10"/>
  <c r="BI63"/>
  <c r="BJ63" s="1"/>
  <c r="BI150"/>
  <c r="BJ150" s="1"/>
  <c r="BI156"/>
  <c r="BJ156" s="1"/>
  <c r="BI225"/>
  <c r="BJ225" s="1"/>
  <c r="BI277"/>
  <c r="BJ277" s="1"/>
  <c r="BI366"/>
  <c r="BJ366" s="1"/>
  <c r="BI397"/>
  <c r="BJ397" s="1"/>
  <c r="BI409"/>
  <c r="BJ409" s="1"/>
  <c r="BI417"/>
  <c r="BJ417" s="1"/>
  <c r="BI418"/>
  <c r="BJ418" s="1"/>
  <c r="BI451"/>
  <c r="BJ451" s="1"/>
  <c r="BI474"/>
  <c r="BJ474" s="1"/>
  <c r="BI491"/>
  <c r="BJ491" s="1"/>
  <c r="BI494"/>
  <c r="BJ494" s="1"/>
  <c r="BI535"/>
  <c r="BJ535" s="1"/>
  <c r="BI627"/>
  <c r="BJ627" s="1"/>
  <c r="BI656"/>
  <c r="BJ656" s="1"/>
  <c r="BI677"/>
  <c r="BJ677" s="1"/>
  <c r="BI680"/>
  <c r="BJ680" s="1"/>
  <c r="BI698"/>
  <c r="BJ698" s="1"/>
  <c r="BI711"/>
  <c r="BJ711" s="1"/>
  <c r="BI724"/>
  <c r="BJ724" s="1"/>
  <c r="BI726"/>
  <c r="BJ726" s="1"/>
  <c r="BI735"/>
  <c r="BJ735" s="1"/>
  <c r="BI737"/>
  <c r="BJ737" s="1"/>
  <c r="BI757"/>
  <c r="BJ757" s="1"/>
  <c r="BI790"/>
  <c r="BJ790" s="1"/>
  <c r="BI839"/>
  <c r="BJ839" s="1"/>
  <c r="BI878"/>
  <c r="BJ878" s="1"/>
  <c r="BI903"/>
  <c r="BJ903" s="1"/>
  <c r="BI918"/>
  <c r="BJ918" s="1"/>
  <c r="BI1027"/>
  <c r="BJ1027" s="1"/>
  <c r="BI1099"/>
  <c r="BJ1099" s="1"/>
  <c r="BI1108"/>
  <c r="BJ1108" s="1"/>
  <c r="BI1148"/>
  <c r="BJ1148" s="1"/>
  <c r="BI1261"/>
  <c r="BJ1261" s="1"/>
  <c r="BI1275"/>
  <c r="BJ1275" s="1"/>
  <c r="BI1362"/>
  <c r="BJ1362" s="1"/>
  <c r="BI1430"/>
  <c r="BJ1430" s="1"/>
  <c r="BI1566"/>
  <c r="BJ1566" s="1"/>
  <c r="BI1701"/>
  <c r="BJ1701" s="1"/>
  <c r="BI1822"/>
  <c r="BJ1822" s="1"/>
  <c r="BI1923"/>
  <c r="BJ1923" s="1"/>
  <c r="BI1931"/>
  <c r="BJ1931" s="1"/>
  <c r="BI2114"/>
  <c r="BJ2114" s="1"/>
  <c r="BI2130"/>
  <c r="BJ2130" s="1"/>
  <c r="BI2318"/>
  <c r="BJ2318" s="1"/>
  <c r="BI2382"/>
  <c r="BJ2382" s="1"/>
  <c r="BI2418"/>
  <c r="BJ2418" s="1"/>
  <c r="BI2455"/>
  <c r="BJ2455" s="1"/>
  <c r="BI6"/>
  <c r="BJ6" s="1"/>
  <c r="BI11"/>
  <c r="BJ11" s="1"/>
  <c r="BI31"/>
  <c r="BJ31" s="1"/>
  <c r="BI42"/>
  <c r="BJ42" s="1"/>
  <c r="BI49"/>
  <c r="BJ49" s="1"/>
  <c r="BI54"/>
  <c r="BJ54" s="1"/>
  <c r="BI81"/>
  <c r="BJ81" s="1"/>
  <c r="BI210"/>
  <c r="BJ210" s="1"/>
  <c r="BI226"/>
  <c r="BJ226" s="1"/>
  <c r="BI398"/>
  <c r="BJ398" s="1"/>
  <c r="BI509"/>
  <c r="BJ509" s="1"/>
  <c r="BI636"/>
  <c r="BJ636" s="1"/>
  <c r="BI696"/>
  <c r="BJ696" s="1"/>
  <c r="BI727"/>
  <c r="BJ727" s="1"/>
  <c r="BI817"/>
  <c r="BJ817" s="1"/>
  <c r="BI958"/>
  <c r="BJ958" s="1"/>
  <c r="BI990"/>
  <c r="BJ990" s="1"/>
  <c r="BI1185"/>
  <c r="BJ1185" s="1"/>
  <c r="BI1235"/>
  <c r="BJ1235" s="1"/>
  <c r="BI1239"/>
  <c r="BJ1239" s="1"/>
  <c r="BI1626"/>
  <c r="BJ1626" s="1"/>
  <c r="BI2293"/>
  <c r="BJ2293" s="1"/>
  <c r="BI2317"/>
  <c r="BJ2317" s="1"/>
  <c r="BI497"/>
  <c r="BJ497" s="1"/>
  <c r="BI499"/>
  <c r="BJ499" s="1"/>
  <c r="BI500"/>
  <c r="BJ500" s="1"/>
  <c r="BI502"/>
  <c r="BJ502" s="1"/>
  <c r="BI531"/>
  <c r="BJ531" s="1"/>
  <c r="BI588"/>
  <c r="BJ588" s="1"/>
  <c r="BI604"/>
  <c r="BJ604" s="1"/>
  <c r="BI613"/>
  <c r="BJ613" s="1"/>
  <c r="BI618"/>
  <c r="BJ618" s="1"/>
  <c r="BI628"/>
  <c r="BJ628" s="1"/>
  <c r="BI813"/>
  <c r="BJ813" s="1"/>
  <c r="BI816"/>
  <c r="BJ816" s="1"/>
  <c r="BI829"/>
  <c r="BJ829" s="1"/>
  <c r="BI834"/>
  <c r="BJ834" s="1"/>
  <c r="BI835"/>
  <c r="BJ835" s="1"/>
  <c r="BI838"/>
  <c r="BJ838" s="1"/>
  <c r="BI901"/>
  <c r="BJ901" s="1"/>
  <c r="BI928"/>
  <c r="BJ928" s="1"/>
  <c r="BI1028"/>
  <c r="BJ1028" s="1"/>
  <c r="BI1051"/>
  <c r="BJ1051" s="1"/>
  <c r="BI1095"/>
  <c r="BJ1095" s="1"/>
  <c r="BI1117"/>
  <c r="BJ1117" s="1"/>
  <c r="BI1137"/>
  <c r="BJ1137" s="1"/>
  <c r="BI1207"/>
  <c r="BJ1207" s="1"/>
  <c r="BI1219"/>
  <c r="BJ1219" s="1"/>
  <c r="BI1232"/>
  <c r="BJ1232" s="1"/>
  <c r="BI1233"/>
  <c r="BJ1233" s="1"/>
  <c r="BI1567"/>
  <c r="BJ1567" s="1"/>
  <c r="BI1624"/>
  <c r="BJ1624" s="1"/>
  <c r="BI1625"/>
  <c r="BJ1625" s="1"/>
  <c r="BI1630"/>
  <c r="BJ1630" s="1"/>
  <c r="BI1631"/>
  <c r="BJ1631" s="1"/>
  <c r="BI1639"/>
  <c r="BJ1639" s="1"/>
  <c r="BI1648"/>
  <c r="BJ1648" s="1"/>
  <c r="BI1799"/>
  <c r="BJ1799" s="1"/>
  <c r="BI2001"/>
  <c r="BJ2001" s="1"/>
  <c r="BI2107"/>
  <c r="BJ2107" s="1"/>
  <c r="BI2186"/>
  <c r="BJ2186" s="1"/>
  <c r="BI2243"/>
  <c r="BJ2243" s="1"/>
  <c r="BI2456"/>
  <c r="BJ2456" s="1"/>
  <c r="BI429"/>
  <c r="BJ429" s="1"/>
  <c r="BI444"/>
  <c r="BJ444" s="1"/>
  <c r="BI449"/>
  <c r="BJ449" s="1"/>
  <c r="BI461"/>
  <c r="BJ461" s="1"/>
  <c r="BI467"/>
  <c r="BJ467" s="1"/>
  <c r="BI470"/>
  <c r="BJ470" s="1"/>
  <c r="BI510"/>
  <c r="BJ510" s="1"/>
  <c r="BI569"/>
  <c r="BJ569" s="1"/>
  <c r="BI584"/>
  <c r="BJ584" s="1"/>
  <c r="BI585"/>
  <c r="BJ585" s="1"/>
  <c r="BI603"/>
  <c r="BJ603" s="1"/>
  <c r="BI622"/>
  <c r="BJ622" s="1"/>
  <c r="BI657"/>
  <c r="BJ657" s="1"/>
  <c r="BI714"/>
  <c r="BJ714" s="1"/>
  <c r="BI738"/>
  <c r="BJ738" s="1"/>
  <c r="BI769"/>
  <c r="BJ769" s="1"/>
  <c r="BI795"/>
  <c r="BJ795" s="1"/>
  <c r="BI798"/>
  <c r="BJ798" s="1"/>
  <c r="BI851"/>
  <c r="BJ851" s="1"/>
  <c r="BI861"/>
  <c r="BJ861" s="1"/>
  <c r="BI869"/>
  <c r="BJ869" s="1"/>
  <c r="BI1018"/>
  <c r="BJ1018" s="1"/>
  <c r="BI1112"/>
  <c r="BJ1112" s="1"/>
  <c r="BI1281"/>
  <c r="BJ1281" s="1"/>
  <c r="BI1347"/>
  <c r="BJ1347" s="1"/>
  <c r="BI1397"/>
  <c r="BJ1397" s="1"/>
  <c r="BI1697"/>
  <c r="BJ1697" s="1"/>
  <c r="BI1798"/>
  <c r="BJ1798" s="1"/>
  <c r="BI1819"/>
  <c r="BJ1819" s="1"/>
  <c r="BI1897"/>
  <c r="BJ1897" s="1"/>
  <c r="BI1902"/>
  <c r="BJ1902" s="1"/>
  <c r="BI1983"/>
  <c r="BJ1983" s="1"/>
  <c r="BI1988"/>
  <c r="BJ1988" s="1"/>
  <c r="BI2033"/>
  <c r="BJ2033" s="1"/>
  <c r="BI2053"/>
  <c r="BJ2053" s="1"/>
  <c r="BI2077"/>
  <c r="BJ2077" s="1"/>
  <c r="BI2126"/>
  <c r="BJ2126" s="1"/>
  <c r="BI2325"/>
  <c r="BJ2325" s="1"/>
  <c r="BI2333"/>
  <c r="BJ2333" s="1"/>
  <c r="BI43"/>
  <c r="BJ43" s="1"/>
  <c r="BI55"/>
  <c r="BJ55" s="1"/>
  <c r="BI62"/>
  <c r="BJ62" s="1"/>
  <c r="BI77"/>
  <c r="BJ77" s="1"/>
  <c r="BI367"/>
  <c r="BJ367" s="1"/>
  <c r="BI406"/>
  <c r="BJ406" s="1"/>
  <c r="BI718"/>
  <c r="BJ718" s="1"/>
  <c r="BI2203"/>
  <c r="BJ2203" s="1"/>
  <c r="BI37"/>
  <c r="BJ37" s="1"/>
  <c r="BI208"/>
  <c r="BJ208" s="1"/>
  <c r="BI382"/>
  <c r="BJ382" s="1"/>
  <c r="BI559"/>
  <c r="BJ559" s="1"/>
  <c r="BI577"/>
  <c r="BJ577" s="1"/>
  <c r="BI694"/>
  <c r="BJ694" s="1"/>
  <c r="BI731"/>
  <c r="BJ731" s="1"/>
  <c r="BI794"/>
  <c r="BJ794" s="1"/>
  <c r="BI447"/>
  <c r="BJ447" s="1"/>
  <c r="BI547"/>
  <c r="BJ547" s="1"/>
  <c r="BI697"/>
  <c r="BJ697" s="1"/>
  <c r="BI1150"/>
  <c r="BJ1150" s="1"/>
  <c r="BI2004"/>
  <c r="BJ2004" s="1"/>
  <c r="BI196"/>
  <c r="BJ196" s="1"/>
  <c r="BI420"/>
  <c r="BJ420" s="1"/>
  <c r="BI827"/>
  <c r="BJ827" s="1"/>
  <c r="BI853"/>
  <c r="BJ853" s="1"/>
  <c r="BI1087"/>
  <c r="BJ1087" s="1"/>
  <c r="BI1209"/>
  <c r="BJ1209" s="1"/>
  <c r="BI1236"/>
  <c r="BJ1236" s="1"/>
  <c r="BI1425"/>
  <c r="BJ1425" s="1"/>
  <c r="BI1903"/>
  <c r="BJ1903" s="1"/>
  <c r="BI2123"/>
  <c r="BJ2123" s="1"/>
  <c r="BI975"/>
  <c r="BJ975" s="1"/>
  <c r="BI1031"/>
  <c r="BJ1031" s="1"/>
  <c r="BI1814"/>
  <c r="BJ1814" s="1"/>
  <c r="BI1929"/>
  <c r="BJ1929" s="1"/>
  <c r="BI2036"/>
  <c r="BJ2036" s="1"/>
  <c r="BI2234"/>
  <c r="BJ2234" s="1"/>
  <c r="BI2452"/>
  <c r="BJ2452" s="1"/>
  <c r="BL1524" i="56"/>
  <c r="BM1524" s="1"/>
  <c r="BL1465"/>
  <c r="BM1465" s="1"/>
  <c r="BL1451"/>
  <c r="BM1451" s="1"/>
  <c r="BL1443"/>
  <c r="BM1443" s="1"/>
  <c r="BL1249"/>
  <c r="BM1249" s="1"/>
  <c r="BL744"/>
  <c r="BM744" s="1"/>
  <c r="BL433"/>
  <c r="BM433" s="1"/>
  <c r="BL1243"/>
  <c r="BL1553"/>
  <c r="BM1553" s="1"/>
  <c r="BL1531"/>
  <c r="BM1531" s="1"/>
  <c r="BL1529"/>
  <c r="BM1529" s="1"/>
  <c r="BL1526"/>
  <c r="BM1526" s="1"/>
  <c r="BL1469"/>
  <c r="BM1469" s="1"/>
  <c r="BL1461"/>
  <c r="BM1461" s="1"/>
  <c r="BL1447"/>
  <c r="BM1447" s="1"/>
  <c r="BL1439"/>
  <c r="BM1439" s="1"/>
  <c r="BL1431"/>
  <c r="BM1431" s="1"/>
  <c r="BL1419"/>
  <c r="BM1419" s="1"/>
  <c r="BL1416"/>
  <c r="BM1416" s="1"/>
  <c r="BL1411"/>
  <c r="BM1411" s="1"/>
  <c r="BL1410"/>
  <c r="BM1410" s="1"/>
  <c r="BL1408"/>
  <c r="BM1408" s="1"/>
  <c r="BL1403"/>
  <c r="BM1403" s="1"/>
  <c r="BL1402"/>
  <c r="BM1402" s="1"/>
  <c r="BL1400"/>
  <c r="BM1400" s="1"/>
  <c r="BL1395"/>
  <c r="BM1395" s="1"/>
  <c r="BL1394"/>
  <c r="BM1394" s="1"/>
  <c r="BL1392"/>
  <c r="BM1392" s="1"/>
  <c r="BL1387"/>
  <c r="BM1387" s="1"/>
  <c r="BL1386"/>
  <c r="BM1386" s="1"/>
  <c r="BL1384"/>
  <c r="BM1384" s="1"/>
  <c r="BL1379"/>
  <c r="BM1379" s="1"/>
  <c r="BL1378"/>
  <c r="BM1378" s="1"/>
  <c r="BL1376"/>
  <c r="BM1376" s="1"/>
  <c r="BL1371"/>
  <c r="BM1371" s="1"/>
  <c r="BL1359"/>
  <c r="BM1359" s="1"/>
  <c r="BL1339"/>
  <c r="BM1339" s="1"/>
  <c r="BL1239"/>
  <c r="BM1239" s="1"/>
  <c r="BL1046"/>
  <c r="BM1046" s="1"/>
  <c r="BL1030"/>
  <c r="BM1030" s="1"/>
  <c r="BL986"/>
  <c r="BM986" s="1"/>
  <c r="BL966"/>
  <c r="BM966" s="1"/>
  <c r="BL940"/>
  <c r="BM940" s="1"/>
  <c r="BL929"/>
  <c r="BM929" s="1"/>
  <c r="BL913"/>
  <c r="BM913" s="1"/>
  <c r="BL899"/>
  <c r="BM899" s="1"/>
  <c r="BL853"/>
  <c r="BM853" s="1"/>
  <c r="BL789"/>
  <c r="BM789" s="1"/>
  <c r="BL783"/>
  <c r="BM783" s="1"/>
  <c r="BL675"/>
  <c r="BM675" s="1"/>
  <c r="BL586"/>
  <c r="BM586" s="1"/>
  <c r="BL540"/>
  <c r="BM540" s="1"/>
  <c r="BL477"/>
  <c r="BM477" s="1"/>
  <c r="BL386"/>
  <c r="BM386" s="1"/>
  <c r="BL380"/>
  <c r="BM380" s="1"/>
  <c r="BL334"/>
  <c r="BM334" s="1"/>
  <c r="BL326"/>
  <c r="BM326" s="1"/>
  <c r="BL325"/>
  <c r="BM325" s="1"/>
  <c r="BL292"/>
  <c r="BM292" s="1"/>
  <c r="BL291"/>
  <c r="BM291" s="1"/>
  <c r="BL168"/>
  <c r="BM168" s="1"/>
  <c r="BL332"/>
  <c r="BM332" s="1"/>
  <c r="BL1214"/>
  <c r="BM1214" s="1"/>
  <c r="BL1209"/>
  <c r="BM1209" s="1"/>
  <c r="BL1199"/>
  <c r="BM1199" s="1"/>
  <c r="BL974"/>
  <c r="BM974" s="1"/>
  <c r="BL955"/>
  <c r="BM955" s="1"/>
  <c r="BL655"/>
  <c r="BM655" s="1"/>
  <c r="BL476"/>
  <c r="BM476" s="1"/>
  <c r="BL388"/>
  <c r="BM388" s="1"/>
  <c r="BL261"/>
  <c r="BM261" s="1"/>
  <c r="BL222"/>
  <c r="BM222" s="1"/>
  <c r="BL1197"/>
  <c r="BL1435"/>
  <c r="BM1435" s="1"/>
  <c r="BL1038"/>
  <c r="BM1038" s="1"/>
  <c r="BL921"/>
  <c r="BM921" s="1"/>
  <c r="BL898"/>
  <c r="BM898" s="1"/>
  <c r="BL849"/>
  <c r="BM849" s="1"/>
  <c r="BL539"/>
  <c r="BM539" s="1"/>
  <c r="BL302"/>
  <c r="BM302" s="1"/>
  <c r="BL208"/>
  <c r="BM208" s="1"/>
  <c r="BL18"/>
  <c r="BM18" s="1"/>
  <c r="BL8"/>
  <c r="BM8" s="1"/>
  <c r="BL4"/>
  <c r="BM4" s="1"/>
  <c r="BL446"/>
  <c r="BM446" s="1"/>
  <c r="BL442"/>
  <c r="BM442" s="1"/>
  <c r="BL1313"/>
  <c r="BM1313" s="1"/>
  <c r="BL508"/>
  <c r="BM508" s="1"/>
  <c r="BL1499"/>
  <c r="BM1499" s="1"/>
  <c r="BL1466"/>
  <c r="BM1466" s="1"/>
  <c r="BL1452"/>
  <c r="BM1452" s="1"/>
  <c r="BL1444"/>
  <c r="BM1444" s="1"/>
  <c r="BL1436"/>
  <c r="BM1436" s="1"/>
  <c r="BL1346"/>
  <c r="BM1346" s="1"/>
  <c r="BL1248"/>
  <c r="BM1248" s="1"/>
  <c r="BL1037"/>
  <c r="BM1037" s="1"/>
  <c r="BL931"/>
  <c r="BM931" s="1"/>
  <c r="BL915"/>
  <c r="BM915" s="1"/>
  <c r="BL897"/>
  <c r="BM897" s="1"/>
  <c r="BL829"/>
  <c r="BM829" s="1"/>
  <c r="BL679"/>
  <c r="BM679" s="1"/>
  <c r="BL479"/>
  <c r="BM479" s="1"/>
  <c r="BL428"/>
  <c r="BM428" s="1"/>
  <c r="BL423"/>
  <c r="BM423" s="1"/>
  <c r="BL372"/>
  <c r="BM372" s="1"/>
  <c r="BL690"/>
  <c r="BM690" s="1"/>
  <c r="BL1551"/>
  <c r="BM1551" s="1"/>
  <c r="BL1530"/>
  <c r="BM1530" s="1"/>
  <c r="BL1494"/>
  <c r="BM1494" s="1"/>
  <c r="BL1470"/>
  <c r="BM1470" s="1"/>
  <c r="BL1462"/>
  <c r="BM1462" s="1"/>
  <c r="BL1448"/>
  <c r="BM1448" s="1"/>
  <c r="BL1440"/>
  <c r="BM1440" s="1"/>
  <c r="BL1432"/>
  <c r="BM1432" s="1"/>
  <c r="BL1364"/>
  <c r="BM1364" s="1"/>
  <c r="BL1356"/>
  <c r="BM1356" s="1"/>
  <c r="BL1344"/>
  <c r="BM1344" s="1"/>
  <c r="BL1336"/>
  <c r="BM1336" s="1"/>
  <c r="BL1245"/>
  <c r="BM1245" s="1"/>
  <c r="BL1236"/>
  <c r="BM1236" s="1"/>
  <c r="BL1182"/>
  <c r="BM1182" s="1"/>
  <c r="BL1128"/>
  <c r="BM1128" s="1"/>
  <c r="BL1079"/>
  <c r="BM1079" s="1"/>
  <c r="BL1051"/>
  <c r="BM1051" s="1"/>
  <c r="BL1043"/>
  <c r="BM1043" s="1"/>
  <c r="BL1035"/>
  <c r="BM1035" s="1"/>
  <c r="BL997"/>
  <c r="BM997" s="1"/>
  <c r="BL983"/>
  <c r="BM983" s="1"/>
  <c r="BL943"/>
  <c r="BM943" s="1"/>
  <c r="BL932"/>
  <c r="BM932" s="1"/>
  <c r="BL927"/>
  <c r="BM927" s="1"/>
  <c r="BL925"/>
  <c r="BM925" s="1"/>
  <c r="BL924"/>
  <c r="BM924" s="1"/>
  <c r="BL919"/>
  <c r="BM919" s="1"/>
  <c r="BL917"/>
  <c r="BM917" s="1"/>
  <c r="BL916"/>
  <c r="BM916" s="1"/>
  <c r="BL911"/>
  <c r="BM911" s="1"/>
  <c r="BL909"/>
  <c r="BM909" s="1"/>
  <c r="BL878"/>
  <c r="BM878" s="1"/>
  <c r="BL864"/>
  <c r="BM864" s="1"/>
  <c r="BL859"/>
  <c r="BM859" s="1"/>
  <c r="BL854"/>
  <c r="BM854" s="1"/>
  <c r="BL800"/>
  <c r="BM800" s="1"/>
  <c r="BL793"/>
  <c r="BM793" s="1"/>
  <c r="BL792"/>
  <c r="BM792" s="1"/>
  <c r="BL785"/>
  <c r="BM785" s="1"/>
  <c r="BL784"/>
  <c r="BM784" s="1"/>
  <c r="BL710"/>
  <c r="BM710" s="1"/>
  <c r="BL706"/>
  <c r="BM706" s="1"/>
  <c r="BL647"/>
  <c r="BM647" s="1"/>
  <c r="BL583"/>
  <c r="BM583" s="1"/>
  <c r="BL582"/>
  <c r="BM582" s="1"/>
  <c r="BL576"/>
  <c r="BM576" s="1"/>
  <c r="BL566"/>
  <c r="BM566" s="1"/>
  <c r="BL467"/>
  <c r="BM467" s="1"/>
  <c r="BL378"/>
  <c r="BM378" s="1"/>
  <c r="BL354"/>
  <c r="BM354" s="1"/>
  <c r="BL336"/>
  <c r="BM336" s="1"/>
  <c r="BL335"/>
  <c r="BM335" s="1"/>
  <c r="BL333"/>
  <c r="BM333" s="1"/>
  <c r="BL254"/>
  <c r="BM254" s="1"/>
  <c r="BL136"/>
  <c r="BM136" s="1"/>
  <c r="BL63"/>
  <c r="BM63" s="1"/>
  <c r="BL59"/>
  <c r="BM59" s="1"/>
  <c r="BL31"/>
  <c r="BM31" s="1"/>
  <c r="BL24"/>
  <c r="BM24" s="1"/>
  <c r="BL1286"/>
  <c r="BM1286" s="1"/>
  <c r="BL1018"/>
  <c r="BM1018" s="1"/>
  <c r="BL806"/>
  <c r="BM806" s="1"/>
  <c r="BL733"/>
  <c r="BM733" s="1"/>
  <c r="BL387"/>
  <c r="BM387" s="1"/>
  <c r="BL328"/>
  <c r="BM328" s="1"/>
  <c r="BL1512"/>
  <c r="BM1512" s="1"/>
  <c r="BL1484"/>
  <c r="BM1484" s="1"/>
  <c r="BL1480"/>
  <c r="BM1480" s="1"/>
  <c r="BL1476"/>
  <c r="BM1476" s="1"/>
  <c r="BL1430"/>
  <c r="BM1430" s="1"/>
  <c r="BL1330"/>
  <c r="BM1330" s="1"/>
  <c r="BL1174"/>
  <c r="BM1174" s="1"/>
  <c r="BL1111"/>
  <c r="BM1111" s="1"/>
  <c r="BL1094"/>
  <c r="BM1094" s="1"/>
  <c r="BL1090"/>
  <c r="BM1090" s="1"/>
  <c r="BL1084"/>
  <c r="BM1084" s="1"/>
  <c r="BL1072"/>
  <c r="BM1072" s="1"/>
  <c r="BL947"/>
  <c r="BM947" s="1"/>
  <c r="BL946"/>
  <c r="BM946" s="1"/>
  <c r="BL868"/>
  <c r="BM868" s="1"/>
  <c r="BL807"/>
  <c r="BM807" s="1"/>
  <c r="BL691"/>
  <c r="BM691" s="1"/>
  <c r="BL605"/>
  <c r="BM605" s="1"/>
  <c r="BL520"/>
  <c r="BM520" s="1"/>
  <c r="BL517"/>
  <c r="BM517" s="1"/>
  <c r="BL450"/>
  <c r="BM450" s="1"/>
  <c r="BL449"/>
  <c r="BM449" s="1"/>
  <c r="BL38"/>
  <c r="BM38" s="1"/>
  <c r="BL20"/>
  <c r="BM20" s="1"/>
  <c r="BL6"/>
  <c r="BM6" s="1"/>
  <c r="BL5"/>
  <c r="BM5" s="1"/>
  <c r="BL444"/>
  <c r="BM444" s="1"/>
  <c r="BL443"/>
  <c r="BM443" s="1"/>
  <c r="BL1516"/>
  <c r="BM1516" s="1"/>
  <c r="BL240"/>
  <c r="BM240" s="1"/>
  <c r="BL965"/>
  <c r="BM965" s="1"/>
  <c r="BL873"/>
  <c r="BM873" s="1"/>
  <c r="BL871"/>
  <c r="BM871" s="1"/>
  <c r="BL861"/>
  <c r="BM861" s="1"/>
  <c r="BL846"/>
  <c r="BM846" s="1"/>
  <c r="BL762"/>
  <c r="BM762" s="1"/>
  <c r="BL696"/>
  <c r="BM696" s="1"/>
  <c r="BL631"/>
  <c r="BM631" s="1"/>
  <c r="BL610"/>
  <c r="BM610" s="1"/>
  <c r="BL598"/>
  <c r="BM598" s="1"/>
  <c r="BL466"/>
  <c r="BM466" s="1"/>
  <c r="BL374"/>
  <c r="BM374" s="1"/>
  <c r="BL369"/>
  <c r="BM369" s="1"/>
  <c r="BL337"/>
  <c r="BM337" s="1"/>
  <c r="BL323"/>
  <c r="BM323" s="1"/>
  <c r="BL253"/>
  <c r="BM253" s="1"/>
  <c r="BL139"/>
  <c r="BM139" s="1"/>
  <c r="BL822"/>
  <c r="BM822" s="1"/>
  <c r="BL620"/>
  <c r="BM620" s="1"/>
  <c r="BL452"/>
  <c r="BM452" s="1"/>
  <c r="BL951"/>
  <c r="BM951" s="1"/>
  <c r="BL812"/>
  <c r="BM812" s="1"/>
  <c r="BL692"/>
  <c r="BM692" s="1"/>
  <c r="BL683"/>
  <c r="BM683" s="1"/>
  <c r="BL681"/>
  <c r="BM681" s="1"/>
  <c r="BL567"/>
  <c r="BM567" s="1"/>
  <c r="BL505"/>
  <c r="BM505" s="1"/>
  <c r="BL497"/>
  <c r="BM497" s="1"/>
  <c r="BL487"/>
  <c r="BM487" s="1"/>
  <c r="BL475"/>
  <c r="BM475" s="1"/>
  <c r="BL367"/>
  <c r="BM367" s="1"/>
  <c r="BL242"/>
  <c r="BM242" s="1"/>
  <c r="BL221"/>
  <c r="BM221" s="1"/>
  <c r="BL842"/>
  <c r="BM842" s="1"/>
  <c r="BL1139"/>
  <c r="BM1139" s="1"/>
  <c r="BL1135"/>
  <c r="BM1135" s="1"/>
  <c r="BL1087"/>
  <c r="BM1087" s="1"/>
  <c r="BL108"/>
  <c r="BM108" s="1"/>
  <c r="BL68"/>
  <c r="BM68" s="1"/>
  <c r="BL1539"/>
  <c r="BM1539" s="1"/>
  <c r="BL1370"/>
  <c r="BM1370" s="1"/>
  <c r="BL1366"/>
  <c r="BM1366" s="1"/>
  <c r="BL1350"/>
  <c r="BM1350" s="1"/>
  <c r="BL1253"/>
  <c r="BM1253" s="1"/>
  <c r="BL1230"/>
  <c r="BM1230" s="1"/>
  <c r="BL1226"/>
  <c r="BM1226" s="1"/>
  <c r="BL1222"/>
  <c r="BM1222" s="1"/>
  <c r="BL1171"/>
  <c r="BM1171" s="1"/>
  <c r="BL1064"/>
  <c r="BM1064" s="1"/>
  <c r="BL1060"/>
  <c r="BM1060" s="1"/>
  <c r="BL1015"/>
  <c r="BM1015" s="1"/>
  <c r="BL970"/>
  <c r="BM970" s="1"/>
  <c r="BL960"/>
  <c r="BM960" s="1"/>
  <c r="BL934"/>
  <c r="BM934" s="1"/>
  <c r="BL906"/>
  <c r="BM906" s="1"/>
  <c r="BL884"/>
  <c r="BM884" s="1"/>
  <c r="BL880"/>
  <c r="BM880" s="1"/>
  <c r="BL777"/>
  <c r="BM777" s="1"/>
  <c r="BL767"/>
  <c r="BM767" s="1"/>
  <c r="BL716"/>
  <c r="BM716" s="1"/>
  <c r="BL664"/>
  <c r="BM664" s="1"/>
  <c r="BL616"/>
  <c r="BM616" s="1"/>
  <c r="BL593"/>
  <c r="BM593" s="1"/>
  <c r="BL548"/>
  <c r="BM548" s="1"/>
  <c r="BL543"/>
  <c r="BM543" s="1"/>
  <c r="BL533"/>
  <c r="BM533" s="1"/>
  <c r="BL529"/>
  <c r="BM529" s="1"/>
  <c r="BL525"/>
  <c r="BM525" s="1"/>
  <c r="BL509"/>
  <c r="BM509" s="1"/>
  <c r="BL504"/>
  <c r="BM504" s="1"/>
  <c r="BL500"/>
  <c r="BM500" s="1"/>
  <c r="BL496"/>
  <c r="BM496" s="1"/>
  <c r="BL491"/>
  <c r="BM491" s="1"/>
  <c r="BL454"/>
  <c r="BM454" s="1"/>
  <c r="BL436"/>
  <c r="BM436" s="1"/>
  <c r="BL391"/>
  <c r="BM391" s="1"/>
  <c r="BL358"/>
  <c r="BM358" s="1"/>
  <c r="BL265"/>
  <c r="BM265" s="1"/>
  <c r="BL211"/>
  <c r="BM211" s="1"/>
  <c r="BL810"/>
  <c r="BM810" s="1"/>
  <c r="BL1317"/>
  <c r="BM1317" s="1"/>
  <c r="BL722"/>
  <c r="BM722" s="1"/>
  <c r="BL1165"/>
  <c r="BM1165" s="1"/>
  <c r="BL321"/>
  <c r="BM321" s="1"/>
  <c r="BL293"/>
  <c r="BM293" s="1"/>
  <c r="BL245"/>
  <c r="BM245" s="1"/>
  <c r="BL171"/>
  <c r="BM171" s="1"/>
  <c r="BL72"/>
  <c r="BM72" s="1"/>
  <c r="BL65"/>
  <c r="BM65" s="1"/>
  <c r="BL1281"/>
  <c r="BM1281" s="1"/>
  <c r="BL555"/>
  <c r="BM555" s="1"/>
  <c r="BL356"/>
  <c r="BM356" s="1"/>
  <c r="BL353"/>
  <c r="BM353" s="1"/>
  <c r="BL1561"/>
  <c r="BM1561" s="1"/>
  <c r="BL1557"/>
  <c r="BM1557" s="1"/>
  <c r="BL1547"/>
  <c r="BM1547" s="1"/>
  <c r="BL1543"/>
  <c r="BM1543" s="1"/>
  <c r="BL1428"/>
  <c r="BM1428" s="1"/>
  <c r="BL1365"/>
  <c r="BM1365" s="1"/>
  <c r="BL1277"/>
  <c r="BM1277" s="1"/>
  <c r="BL1261"/>
  <c r="BM1261" s="1"/>
  <c r="BL1257"/>
  <c r="BM1257" s="1"/>
  <c r="BL1225"/>
  <c r="BM1225" s="1"/>
  <c r="BL1221"/>
  <c r="BM1221" s="1"/>
  <c r="BL1193"/>
  <c r="BM1193" s="1"/>
  <c r="BL1189"/>
  <c r="BM1189" s="1"/>
  <c r="BL1185"/>
  <c r="BM1185" s="1"/>
  <c r="BL1175"/>
  <c r="BM1175" s="1"/>
  <c r="BL1074"/>
  <c r="BM1074" s="1"/>
  <c r="BL1059"/>
  <c r="BM1059" s="1"/>
  <c r="BL953"/>
  <c r="BM953" s="1"/>
  <c r="BL949"/>
  <c r="BM949" s="1"/>
  <c r="BL938"/>
  <c r="BM938" s="1"/>
  <c r="BL883"/>
  <c r="BM883" s="1"/>
  <c r="BL879"/>
  <c r="BM879" s="1"/>
  <c r="BL814"/>
  <c r="BM814" s="1"/>
  <c r="BL809"/>
  <c r="BM809" s="1"/>
  <c r="BL804"/>
  <c r="BM804" s="1"/>
  <c r="BL782"/>
  <c r="BM782" s="1"/>
  <c r="BL720"/>
  <c r="BM720" s="1"/>
  <c r="BL712"/>
  <c r="BM712" s="1"/>
  <c r="BL684"/>
  <c r="BM684" s="1"/>
  <c r="BL549"/>
  <c r="BM549" s="1"/>
  <c r="BL510"/>
  <c r="BM510" s="1"/>
  <c r="BL488"/>
  <c r="BM488" s="1"/>
  <c r="BL455"/>
  <c r="BM455" s="1"/>
  <c r="BL439"/>
  <c r="BM439" s="1"/>
  <c r="BL419"/>
  <c r="BM419" s="1"/>
  <c r="BL389"/>
  <c r="BM389" s="1"/>
  <c r="BL365"/>
  <c r="BM365" s="1"/>
  <c r="BL281"/>
  <c r="BM281" s="1"/>
  <c r="BL263"/>
  <c r="BM263" s="1"/>
  <c r="BL212"/>
  <c r="BM212" s="1"/>
  <c r="BL209"/>
  <c r="BM209" s="1"/>
  <c r="BL778"/>
  <c r="BM778" s="1"/>
  <c r="BL837"/>
  <c r="BM837" s="1"/>
  <c r="BL689"/>
  <c r="BM689" s="1"/>
  <c r="BL1556"/>
  <c r="BM1556" s="1"/>
  <c r="BL1525"/>
  <c r="BM1525" s="1"/>
  <c r="BL1522"/>
  <c r="BM1522" s="1"/>
  <c r="BL1502"/>
  <c r="BM1502" s="1"/>
  <c r="BL1453"/>
  <c r="BM1453" s="1"/>
  <c r="BL1421"/>
  <c r="BM1421" s="1"/>
  <c r="BL1417"/>
  <c r="BM1417" s="1"/>
  <c r="BL1413"/>
  <c r="BM1413" s="1"/>
  <c r="BL1409"/>
  <c r="BM1409" s="1"/>
  <c r="BL1405"/>
  <c r="BM1405" s="1"/>
  <c r="BL1401"/>
  <c r="BM1401" s="1"/>
  <c r="BL1397"/>
  <c r="BM1397" s="1"/>
  <c r="BL1393"/>
  <c r="BM1393" s="1"/>
  <c r="BL1389"/>
  <c r="BM1389" s="1"/>
  <c r="BL1385"/>
  <c r="BM1385" s="1"/>
  <c r="BL1381"/>
  <c r="BM1381" s="1"/>
  <c r="BL1377"/>
  <c r="BM1377" s="1"/>
  <c r="BL1373"/>
  <c r="BM1373" s="1"/>
  <c r="BL1361"/>
  <c r="BM1361" s="1"/>
  <c r="BL1357"/>
  <c r="BM1357" s="1"/>
  <c r="BL1353"/>
  <c r="BM1353" s="1"/>
  <c r="BL1307"/>
  <c r="BM1307" s="1"/>
  <c r="BL1303"/>
  <c r="BM1303" s="1"/>
  <c r="BL1299"/>
  <c r="BM1299" s="1"/>
  <c r="BL1295"/>
  <c r="BM1295" s="1"/>
  <c r="BL1291"/>
  <c r="BM1291" s="1"/>
  <c r="BL1287"/>
  <c r="BM1287" s="1"/>
  <c r="BL1247"/>
  <c r="BM1247" s="1"/>
  <c r="BL1241"/>
  <c r="BM1241" s="1"/>
  <c r="BL1237"/>
  <c r="BM1237" s="1"/>
  <c r="BL1233"/>
  <c r="BM1233" s="1"/>
  <c r="BL1129"/>
  <c r="BM1129" s="1"/>
  <c r="BL1070"/>
  <c r="BM1070" s="1"/>
  <c r="BL1066"/>
  <c r="BM1066" s="1"/>
  <c r="BL998"/>
  <c r="BM998" s="1"/>
  <c r="BL994"/>
  <c r="BM994" s="1"/>
  <c r="BL984"/>
  <c r="BM984" s="1"/>
  <c r="BL900"/>
  <c r="BM900" s="1"/>
  <c r="BL876"/>
  <c r="BM876" s="1"/>
  <c r="BL863"/>
  <c r="BM863" s="1"/>
  <c r="BL855"/>
  <c r="BM855" s="1"/>
  <c r="BL847"/>
  <c r="BM847" s="1"/>
  <c r="BL839"/>
  <c r="BM839" s="1"/>
  <c r="BL796"/>
  <c r="BM796" s="1"/>
  <c r="BL788"/>
  <c r="BM788" s="1"/>
  <c r="BL726"/>
  <c r="BM726" s="1"/>
  <c r="BL694"/>
  <c r="BM694" s="1"/>
  <c r="BL629"/>
  <c r="BM629" s="1"/>
  <c r="BL624"/>
  <c r="BM624" s="1"/>
  <c r="BL580"/>
  <c r="BM580" s="1"/>
  <c r="BL575"/>
  <c r="BM575" s="1"/>
  <c r="BL538"/>
  <c r="BM538" s="1"/>
  <c r="BL316"/>
  <c r="BM316" s="1"/>
  <c r="BL490"/>
  <c r="BM490" s="1"/>
  <c r="BL1507"/>
  <c r="BM1507" s="1"/>
  <c r="BL1349"/>
  <c r="BM1349" s="1"/>
  <c r="BL1256"/>
  <c r="BM1256" s="1"/>
  <c r="BL1196"/>
  <c r="BM1196" s="1"/>
  <c r="BL1120"/>
  <c r="BM1120" s="1"/>
  <c r="BL1014"/>
  <c r="BM1014" s="1"/>
  <c r="BL937"/>
  <c r="BM937" s="1"/>
  <c r="BL817"/>
  <c r="BM817" s="1"/>
  <c r="BL757"/>
  <c r="BM757" s="1"/>
  <c r="BL1471"/>
  <c r="BM1471" s="1"/>
  <c r="BL1467"/>
  <c r="BM1467" s="1"/>
  <c r="BL1463"/>
  <c r="BM1463" s="1"/>
  <c r="BL1449"/>
  <c r="BM1449" s="1"/>
  <c r="BL1445"/>
  <c r="BM1445" s="1"/>
  <c r="BL1441"/>
  <c r="BM1441" s="1"/>
  <c r="BL1437"/>
  <c r="BM1437" s="1"/>
  <c r="BL1433"/>
  <c r="BM1433" s="1"/>
  <c r="BL1181"/>
  <c r="BM1181" s="1"/>
  <c r="BL1145"/>
  <c r="BM1145" s="1"/>
  <c r="BL1082"/>
  <c r="BM1082" s="1"/>
  <c r="BL1078"/>
  <c r="BM1078" s="1"/>
  <c r="BL968"/>
  <c r="BM968" s="1"/>
  <c r="BL964"/>
  <c r="BM964" s="1"/>
  <c r="BL875"/>
  <c r="BM875" s="1"/>
  <c r="BL860"/>
  <c r="BM860" s="1"/>
  <c r="BL852"/>
  <c r="BM852" s="1"/>
  <c r="BL844"/>
  <c r="BM844" s="1"/>
  <c r="BL795"/>
  <c r="BM795" s="1"/>
  <c r="BL787"/>
  <c r="BM787" s="1"/>
  <c r="BL764"/>
  <c r="BM764" s="1"/>
  <c r="BL562"/>
  <c r="BM562" s="1"/>
  <c r="BL870"/>
  <c r="BM870" s="1"/>
  <c r="BL699"/>
  <c r="BM699" s="1"/>
  <c r="BL657"/>
  <c r="BM657" s="1"/>
  <c r="BL649"/>
  <c r="BM649" s="1"/>
  <c r="BL633"/>
  <c r="BM633" s="1"/>
  <c r="BL608"/>
  <c r="BM608" s="1"/>
  <c r="BL600"/>
  <c r="BM600" s="1"/>
  <c r="BL584"/>
  <c r="BM584" s="1"/>
  <c r="BL542"/>
  <c r="BM542" s="1"/>
  <c r="BL478"/>
  <c r="BM478" s="1"/>
  <c r="BL468"/>
  <c r="BM468" s="1"/>
  <c r="BL427"/>
  <c r="BM427" s="1"/>
  <c r="BL202"/>
  <c r="BM202" s="1"/>
  <c r="BL198"/>
  <c r="BM198" s="1"/>
  <c r="BL181"/>
  <c r="BM181" s="1"/>
  <c r="BL177"/>
  <c r="BM177" s="1"/>
  <c r="BL893"/>
  <c r="BM893" s="1"/>
  <c r="BL888"/>
  <c r="BM888" s="1"/>
  <c r="BL828"/>
  <c r="BM828" s="1"/>
  <c r="BL743"/>
  <c r="BM743" s="1"/>
  <c r="BL723"/>
  <c r="BM723" s="1"/>
  <c r="BL703"/>
  <c r="BM703" s="1"/>
  <c r="BL702"/>
  <c r="BM702" s="1"/>
  <c r="BL678"/>
  <c r="BM678" s="1"/>
  <c r="BL677"/>
  <c r="BM677" s="1"/>
  <c r="BL662"/>
  <c r="BM662" s="1"/>
  <c r="BL661"/>
  <c r="BM661" s="1"/>
  <c r="BL637"/>
  <c r="BM637" s="1"/>
  <c r="BL636"/>
  <c r="BM636" s="1"/>
  <c r="BL612"/>
  <c r="BM612" s="1"/>
  <c r="BL611"/>
  <c r="BM611" s="1"/>
  <c r="BL603"/>
  <c r="BM603" s="1"/>
  <c r="BL588"/>
  <c r="BM588" s="1"/>
  <c r="BL587"/>
  <c r="BM587" s="1"/>
  <c r="BL482"/>
  <c r="BM482" s="1"/>
  <c r="BL481"/>
  <c r="BM481" s="1"/>
  <c r="BL432"/>
  <c r="BM432" s="1"/>
  <c r="BL431"/>
  <c r="BM431" s="1"/>
  <c r="BL414"/>
  <c r="BM414" s="1"/>
  <c r="BL413"/>
  <c r="BM413" s="1"/>
  <c r="BL383"/>
  <c r="BM383" s="1"/>
  <c r="BL382"/>
  <c r="BM382" s="1"/>
  <c r="BL379"/>
  <c r="BM379" s="1"/>
  <c r="BL371"/>
  <c r="BM371" s="1"/>
  <c r="BL320"/>
  <c r="BM320" s="1"/>
  <c r="BL30"/>
  <c r="BM30" s="1"/>
  <c r="BL1161"/>
  <c r="BM1161" s="1"/>
  <c r="BL363"/>
  <c r="BM363" s="1"/>
  <c r="BL1565"/>
  <c r="BM1565" s="1"/>
  <c r="BL138"/>
  <c r="BM138" s="1"/>
  <c r="BL137"/>
  <c r="BM137" s="1"/>
  <c r="BL74"/>
  <c r="BM74" s="1"/>
  <c r="BL73"/>
  <c r="BM73" s="1"/>
  <c r="BL58"/>
  <c r="BM58" s="1"/>
  <c r="BL57"/>
  <c r="BM57" s="1"/>
  <c r="BL22"/>
  <c r="BM22" s="1"/>
  <c r="BL21"/>
  <c r="BM21" s="1"/>
  <c r="BL9"/>
  <c r="BM9" s="1"/>
  <c r="BL1283"/>
  <c r="BM1283" s="1"/>
  <c r="BL1020"/>
  <c r="BM1020" s="1"/>
  <c r="BL740"/>
  <c r="BM740" s="1"/>
  <c r="BL568"/>
  <c r="BM568" s="1"/>
  <c r="BL417"/>
  <c r="BM417" s="1"/>
  <c r="BL359"/>
  <c r="BM359" s="1"/>
  <c r="BL340"/>
  <c r="BM340" s="1"/>
  <c r="BL301"/>
  <c r="BM301" s="1"/>
  <c r="BL37"/>
  <c r="BM37" s="1"/>
  <c r="BL1550"/>
  <c r="BM1550" s="1"/>
  <c r="BL1515"/>
  <c r="BM1515" s="1"/>
  <c r="BL1481"/>
  <c r="BM1481" s="1"/>
  <c r="BL1369"/>
  <c r="BM1369" s="1"/>
  <c r="BL1329"/>
  <c r="BM1329" s="1"/>
  <c r="BL1276"/>
  <c r="BM1276" s="1"/>
  <c r="BL1229"/>
  <c r="BM1229" s="1"/>
  <c r="BL1213"/>
  <c r="BM1213" s="1"/>
  <c r="BL1188"/>
  <c r="BM1188" s="1"/>
  <c r="BL1166"/>
  <c r="BM1166" s="1"/>
  <c r="BL1093"/>
  <c r="BM1093" s="1"/>
  <c r="BL1063"/>
  <c r="BM1063" s="1"/>
  <c r="BL975"/>
  <c r="BM975" s="1"/>
  <c r="BL952"/>
  <c r="BM952" s="1"/>
  <c r="BL905"/>
  <c r="BM905" s="1"/>
  <c r="BL835"/>
  <c r="BM835" s="1"/>
  <c r="BL808"/>
  <c r="BM808" s="1"/>
  <c r="BL772"/>
  <c r="BM772" s="1"/>
  <c r="BL749"/>
  <c r="BM749" s="1"/>
  <c r="BL654"/>
  <c r="BM654" s="1"/>
  <c r="BL572"/>
  <c r="BM572" s="1"/>
  <c r="BL217"/>
  <c r="BM217" s="1"/>
  <c r="BL1314"/>
  <c r="BM1314" s="1"/>
  <c r="BL259"/>
  <c r="BM259" s="1"/>
  <c r="BL255"/>
  <c r="BM255" s="1"/>
  <c r="BL251"/>
  <c r="BM251" s="1"/>
  <c r="BL247"/>
  <c r="BM247" s="1"/>
  <c r="BL243"/>
  <c r="BM243" s="1"/>
  <c r="BL235"/>
  <c r="BM235" s="1"/>
  <c r="BL231"/>
  <c r="BM231" s="1"/>
  <c r="BL205"/>
  <c r="BM205" s="1"/>
  <c r="BL200"/>
  <c r="BM200" s="1"/>
  <c r="BL196"/>
  <c r="BM196" s="1"/>
  <c r="BL179"/>
  <c r="BM179" s="1"/>
  <c r="BL175"/>
  <c r="BM175" s="1"/>
  <c r="BL167"/>
  <c r="BM167" s="1"/>
  <c r="BL166"/>
  <c r="BM166" s="1"/>
  <c r="BL90"/>
  <c r="BM90" s="1"/>
  <c r="BL89"/>
  <c r="BM89" s="1"/>
  <c r="BL62"/>
  <c r="BM62" s="1"/>
  <c r="BL61"/>
  <c r="BM61" s="1"/>
  <c r="BL26"/>
  <c r="BM26" s="1"/>
  <c r="BL25"/>
  <c r="BM25" s="1"/>
  <c r="BL14"/>
  <c r="BM14" s="1"/>
  <c r="BL13"/>
  <c r="BM13" s="1"/>
  <c r="BL1285"/>
  <c r="BM1285" s="1"/>
  <c r="BL1022"/>
  <c r="BM1022" s="1"/>
  <c r="BL821"/>
  <c r="BM821" s="1"/>
  <c r="BL615"/>
  <c r="BM615" s="1"/>
  <c r="BL457"/>
  <c r="BM457" s="1"/>
  <c r="BL361"/>
  <c r="BM361" s="1"/>
  <c r="BL343"/>
  <c r="BM343" s="1"/>
  <c r="BL327"/>
  <c r="BM327" s="1"/>
  <c r="BL279"/>
  <c r="BM279" s="1"/>
  <c r="BL1560"/>
  <c r="BM1560" s="1"/>
  <c r="BL1520"/>
  <c r="BM1520" s="1"/>
  <c r="BL1503"/>
  <c r="BM1503" s="1"/>
  <c r="BL1427"/>
  <c r="BM1427" s="1"/>
  <c r="BL1333"/>
  <c r="BM1333" s="1"/>
  <c r="BL1280"/>
  <c r="BM1280" s="1"/>
  <c r="BL1252"/>
  <c r="BM1252" s="1"/>
  <c r="BL1217"/>
  <c r="BM1217" s="1"/>
  <c r="BL1192"/>
  <c r="BM1192" s="1"/>
  <c r="BL1170"/>
  <c r="BM1170" s="1"/>
  <c r="BL1109"/>
  <c r="BM1109" s="1"/>
  <c r="BL1073"/>
  <c r="BM1073" s="1"/>
  <c r="BL980"/>
  <c r="BM980" s="1"/>
  <c r="BL956"/>
  <c r="BM956" s="1"/>
  <c r="BL933"/>
  <c r="BM933" s="1"/>
  <c r="BL867"/>
  <c r="BM867" s="1"/>
  <c r="BL813"/>
  <c r="BM813" s="1"/>
  <c r="BL776"/>
  <c r="BM776" s="1"/>
  <c r="BL753"/>
  <c r="BM753" s="1"/>
  <c r="BL719"/>
  <c r="BM719" s="1"/>
  <c r="BL523"/>
  <c r="BM523" s="1"/>
  <c r="BL441"/>
  <c r="BM441" s="1"/>
  <c r="BL1562"/>
  <c r="BM1562" s="1"/>
  <c r="BL1558"/>
  <c r="BM1558" s="1"/>
  <c r="BL1548"/>
  <c r="BM1548" s="1"/>
  <c r="BL1544"/>
  <c r="BM1544" s="1"/>
  <c r="BL1540"/>
  <c r="BM1540" s="1"/>
  <c r="BL1518"/>
  <c r="BM1518" s="1"/>
  <c r="BL1513"/>
  <c r="BM1513" s="1"/>
  <c r="BL1509"/>
  <c r="BM1509" s="1"/>
  <c r="BL1505"/>
  <c r="BM1505" s="1"/>
  <c r="BL1483"/>
  <c r="BM1483" s="1"/>
  <c r="BL1479"/>
  <c r="BM1479" s="1"/>
  <c r="BL1475"/>
  <c r="BM1475" s="1"/>
  <c r="BL1429"/>
  <c r="BM1429" s="1"/>
  <c r="BL1425"/>
  <c r="BM1425" s="1"/>
  <c r="BL1367"/>
  <c r="BM1367" s="1"/>
  <c r="BL1351"/>
  <c r="BM1351" s="1"/>
  <c r="BL1347"/>
  <c r="BM1347" s="1"/>
  <c r="BL1331"/>
  <c r="BM1331" s="1"/>
  <c r="BL1327"/>
  <c r="BM1327" s="1"/>
  <c r="BL1323"/>
  <c r="BM1323" s="1"/>
  <c r="BL1319"/>
  <c r="BM1319" s="1"/>
  <c r="BL1278"/>
  <c r="BM1278" s="1"/>
  <c r="BL1262"/>
  <c r="BM1262" s="1"/>
  <c r="BL1258"/>
  <c r="BM1258" s="1"/>
  <c r="BL1254"/>
  <c r="BM1254" s="1"/>
  <c r="BL1231"/>
  <c r="BM1231" s="1"/>
  <c r="BL1227"/>
  <c r="BM1227" s="1"/>
  <c r="BL1223"/>
  <c r="BM1223" s="1"/>
  <c r="BL1219"/>
  <c r="BM1219" s="1"/>
  <c r="BL1215"/>
  <c r="BM1215" s="1"/>
  <c r="BL1210"/>
  <c r="BM1210" s="1"/>
  <c r="BL1200"/>
  <c r="BM1200" s="1"/>
  <c r="BL1194"/>
  <c r="BM1194" s="1"/>
  <c r="BL1190"/>
  <c r="BM1190" s="1"/>
  <c r="BL1186"/>
  <c r="BM1186" s="1"/>
  <c r="BL1176"/>
  <c r="BM1176" s="1"/>
  <c r="BL1172"/>
  <c r="BM1172" s="1"/>
  <c r="BL1168"/>
  <c r="BM1168" s="1"/>
  <c r="BL1163"/>
  <c r="BM1163" s="1"/>
  <c r="BL1122"/>
  <c r="BM1122" s="1"/>
  <c r="BL1112"/>
  <c r="BM1112" s="1"/>
  <c r="BL1107"/>
  <c r="BM1107" s="1"/>
  <c r="BL1091"/>
  <c r="BM1091" s="1"/>
  <c r="BL1085"/>
  <c r="BM1085" s="1"/>
  <c r="BL1075"/>
  <c r="BM1075" s="1"/>
  <c r="BL1071"/>
  <c r="BM1071" s="1"/>
  <c r="BL1061"/>
  <c r="BM1061" s="1"/>
  <c r="BL1016"/>
  <c r="BM1016" s="1"/>
  <c r="BL1012"/>
  <c r="BM1012" s="1"/>
  <c r="BL977"/>
  <c r="BM977" s="1"/>
  <c r="BL972"/>
  <c r="BM972" s="1"/>
  <c r="BL962"/>
  <c r="BM962" s="1"/>
  <c r="BL958"/>
  <c r="BM958" s="1"/>
  <c r="BL954"/>
  <c r="BM954" s="1"/>
  <c r="BL950"/>
  <c r="BM950" s="1"/>
  <c r="BL945"/>
  <c r="BM945" s="1"/>
  <c r="BL935"/>
  <c r="BM935" s="1"/>
  <c r="BL907"/>
  <c r="BM907" s="1"/>
  <c r="BL903"/>
  <c r="BM903" s="1"/>
  <c r="BL881"/>
  <c r="BM881" s="1"/>
  <c r="BL869"/>
  <c r="BM869" s="1"/>
  <c r="BL838"/>
  <c r="BM838" s="1"/>
  <c r="BL833"/>
  <c r="BM833" s="1"/>
  <c r="BL820"/>
  <c r="BM820" s="1"/>
  <c r="BL815"/>
  <c r="BM815" s="1"/>
  <c r="BL811"/>
  <c r="BM811" s="1"/>
  <c r="BL805"/>
  <c r="BM805" s="1"/>
  <c r="BL801"/>
  <c r="BM801" s="1"/>
  <c r="BL779"/>
  <c r="BM779" s="1"/>
  <c r="BL774"/>
  <c r="BM774" s="1"/>
  <c r="BL770"/>
  <c r="BM770" s="1"/>
  <c r="BL765"/>
  <c r="BM765" s="1"/>
  <c r="BL755"/>
  <c r="BM755" s="1"/>
  <c r="BL751"/>
  <c r="BM751" s="1"/>
  <c r="BL747"/>
  <c r="BM747" s="1"/>
  <c r="BL732"/>
  <c r="BM732" s="1"/>
  <c r="BL721"/>
  <c r="BM721" s="1"/>
  <c r="BL713"/>
  <c r="BM713" s="1"/>
  <c r="BL669"/>
  <c r="BM669" s="1"/>
  <c r="BL639"/>
  <c r="BM639" s="1"/>
  <c r="BL545"/>
  <c r="BM545" s="1"/>
  <c r="BL506"/>
  <c r="BM506" s="1"/>
  <c r="BL451"/>
  <c r="BM451" s="1"/>
  <c r="BL266"/>
  <c r="BM266" s="1"/>
  <c r="BL17"/>
  <c r="BM17" s="1"/>
  <c r="BL1138"/>
  <c r="BM1138" s="1"/>
  <c r="BL1088"/>
  <c r="BM1088" s="1"/>
  <c r="BL717"/>
  <c r="BM717" s="1"/>
  <c r="BL674"/>
  <c r="BM674" s="1"/>
  <c r="BL643"/>
  <c r="BM643" s="1"/>
  <c r="BL531"/>
  <c r="BM531" s="1"/>
  <c r="BL498"/>
  <c r="BM498" s="1"/>
  <c r="BL437"/>
  <c r="BM437" s="1"/>
  <c r="BL238"/>
  <c r="BM238" s="1"/>
  <c r="BL3"/>
  <c r="BM3" s="1"/>
</calcChain>
</file>

<file path=xl/sharedStrings.xml><?xml version="1.0" encoding="utf-8"?>
<sst xmlns="http://schemas.openxmlformats.org/spreadsheetml/2006/main" count="46065" uniqueCount="1943">
  <si>
    <t>Section_A/ename</t>
  </si>
  <si>
    <t>_id</t>
  </si>
  <si>
    <t>_uuid</t>
  </si>
  <si>
    <t>_submission_time</t>
  </si>
  <si>
    <t>_index</t>
  </si>
  <si>
    <t>_parent_table_name</t>
  </si>
  <si>
    <t>_parent_index</t>
  </si>
  <si>
    <t>_tags</t>
  </si>
  <si>
    <t>_notes</t>
  </si>
  <si>
    <t>_version</t>
  </si>
  <si>
    <t>_duration</t>
  </si>
  <si>
    <t>_submitted_by</t>
  </si>
  <si>
    <t>Section_C/Plot/harevstDate</t>
  </si>
  <si>
    <t>Section_C/Plot/Plantno</t>
  </si>
  <si>
    <t>Section_C/Plot/Plant_no_net</t>
  </si>
  <si>
    <t>Section_C/Plot/Cob_no_net</t>
  </si>
  <si>
    <t>Section_C/Plot/Stalkfwt</t>
  </si>
  <si>
    <t>Section_C/Plot/Cobfwt</t>
  </si>
  <si>
    <t>Section_C/Plot/Cobsfwt</t>
  </si>
  <si>
    <t>Section_C/Plot/Cobsgrfwt</t>
  </si>
  <si>
    <t>Section_C/Plot/Grain_MC</t>
  </si>
  <si>
    <t>Section_C/Plot/Stalksamplefwt</t>
  </si>
  <si>
    <t>Michael Mhagama</t>
  </si>
  <si>
    <t>Ally Kaisi</t>
  </si>
  <si>
    <t>Co</t>
  </si>
  <si>
    <t>NOTmgtForm_harvest</t>
  </si>
  <si>
    <t>PK</t>
  </si>
  <si>
    <t>NK</t>
  </si>
  <si>
    <t>NP</t>
  </si>
  <si>
    <t>NPK</t>
  </si>
  <si>
    <t>NPKM</t>
  </si>
  <si>
    <t xml:space="preserve">Michael Mhagama </t>
  </si>
  <si>
    <t>Stella Ngonyani</t>
  </si>
  <si>
    <t>T-10-10</t>
  </si>
  <si>
    <t xml:space="preserve">Zubery Adam </t>
  </si>
  <si>
    <t>Musa Mateso</t>
  </si>
  <si>
    <t>Athumani Mgomba</t>
  </si>
  <si>
    <t>Rashid KHamisi</t>
  </si>
  <si>
    <t>Athumani Hega</t>
  </si>
  <si>
    <t>Steven Ignas</t>
  </si>
  <si>
    <t>Hawa</t>
  </si>
  <si>
    <t>Awami Iddy</t>
  </si>
  <si>
    <t>Baraka kumbikila</t>
  </si>
  <si>
    <t>T-10-14</t>
  </si>
  <si>
    <t xml:space="preserve">Kobe kumbikila </t>
  </si>
  <si>
    <t xml:space="preserve">Hashim kawalika </t>
  </si>
  <si>
    <t>T-10-11</t>
  </si>
  <si>
    <t xml:space="preserve">Mwandazi iddy </t>
  </si>
  <si>
    <t>T-10-13</t>
  </si>
  <si>
    <t>Mbwana Macheli</t>
  </si>
  <si>
    <t>Fredrick Bung'e</t>
  </si>
  <si>
    <t>T-22-17</t>
  </si>
  <si>
    <t>Francis David</t>
  </si>
  <si>
    <t>Nada kwaslema</t>
  </si>
  <si>
    <t>Paskali Shauri</t>
  </si>
  <si>
    <t>Jonson Kwaang'u</t>
  </si>
  <si>
    <t>T-22-12</t>
  </si>
  <si>
    <t>Jacob Elias</t>
  </si>
  <si>
    <t>T-23-12</t>
  </si>
  <si>
    <t>Petro Martin</t>
  </si>
  <si>
    <t>T-23-13</t>
  </si>
  <si>
    <t>Ninga Mowe</t>
  </si>
  <si>
    <t>Octavian Edward</t>
  </si>
  <si>
    <t>Yaeda Dagharo</t>
  </si>
  <si>
    <t>Boay Safari</t>
  </si>
  <si>
    <t>Lucia Bura</t>
  </si>
  <si>
    <t>Nicodemus Nadabaran</t>
  </si>
  <si>
    <t>Jumanne Pissa</t>
  </si>
  <si>
    <t>Josephati Aishi</t>
  </si>
  <si>
    <t>Barani Urusu</t>
  </si>
  <si>
    <t>Lagweni Niima</t>
  </si>
  <si>
    <t>Bei Matle</t>
  </si>
  <si>
    <t>Boniface Minja</t>
  </si>
  <si>
    <t>Firbert Kredo</t>
  </si>
  <si>
    <t>Manka Mbika</t>
  </si>
  <si>
    <t>Daudi Mwashibanda</t>
  </si>
  <si>
    <t>BonifaceMinja</t>
  </si>
  <si>
    <t>Wazee Marisela</t>
  </si>
  <si>
    <t>T-02-14</t>
  </si>
  <si>
    <t>Maini Visulo</t>
  </si>
  <si>
    <t>T-01-05</t>
  </si>
  <si>
    <t>Evasi Ntalwila</t>
  </si>
  <si>
    <t>T-01-15</t>
  </si>
  <si>
    <t>PatrickVisulo</t>
  </si>
  <si>
    <t>T-01-14</t>
  </si>
  <si>
    <t>EvodiKapondo</t>
  </si>
  <si>
    <t>T-01-13</t>
  </si>
  <si>
    <t>Kretus Lumbilia</t>
  </si>
  <si>
    <t>Paulo Kanjele</t>
  </si>
  <si>
    <t>T-01-01</t>
  </si>
  <si>
    <t>Francis Nkoswe</t>
  </si>
  <si>
    <t>Rujja</t>
  </si>
  <si>
    <t>Romano Kiwaya</t>
  </si>
  <si>
    <t>Sofia Mwami</t>
  </si>
  <si>
    <t>T-01-11</t>
  </si>
  <si>
    <t>Bonamax Msangano</t>
  </si>
  <si>
    <t>T-01-10</t>
  </si>
  <si>
    <t>Nteba Chai</t>
  </si>
  <si>
    <t>Nobert Chinga</t>
  </si>
  <si>
    <t>Sunguya Mburi</t>
  </si>
  <si>
    <t>T-26-10</t>
  </si>
  <si>
    <t>Abdi Lengesu</t>
  </si>
  <si>
    <t>T-26-08</t>
  </si>
  <si>
    <t>Sakala Ngalaiyo</t>
  </si>
  <si>
    <t>T-26-12</t>
  </si>
  <si>
    <t>Kodwel Ngaisoro</t>
  </si>
  <si>
    <t>T-26-11</t>
  </si>
  <si>
    <t>Jomo Msuya</t>
  </si>
  <si>
    <t>T-26-14</t>
  </si>
  <si>
    <t>Saimon Letia</t>
  </si>
  <si>
    <t>T-26-13</t>
  </si>
  <si>
    <t>Majidi  Seif</t>
  </si>
  <si>
    <t>T-26-04</t>
  </si>
  <si>
    <t>Nassoro Juma</t>
  </si>
  <si>
    <t>T-26-07</t>
  </si>
  <si>
    <t>Swahele Abubakari</t>
  </si>
  <si>
    <t>T-26-06</t>
  </si>
  <si>
    <t>Shule ya msingi Ndaleta</t>
  </si>
  <si>
    <t>T-26-03</t>
  </si>
  <si>
    <t>Fatuma Idd</t>
  </si>
  <si>
    <t>T-26-01</t>
  </si>
  <si>
    <t>Deo Msukuma</t>
  </si>
  <si>
    <t>T-26-02</t>
  </si>
  <si>
    <t>Emmanuel</t>
  </si>
  <si>
    <t>Martha Ngaoh</t>
  </si>
  <si>
    <t>T-13-02</t>
  </si>
  <si>
    <t>At human Mtuga</t>
  </si>
  <si>
    <t>T-13-07</t>
  </si>
  <si>
    <t>Moshing Chan'ga</t>
  </si>
  <si>
    <t>T-13-04</t>
  </si>
  <si>
    <t>Abdala mkakatu</t>
  </si>
  <si>
    <t>T-13-14</t>
  </si>
  <si>
    <t>Joseph kikopyo</t>
  </si>
  <si>
    <t>T-13-13</t>
  </si>
  <si>
    <t>Selemani mteleka</t>
  </si>
  <si>
    <t>T-13-08</t>
  </si>
  <si>
    <t>Richard Nyakunga</t>
  </si>
  <si>
    <t>T-13-09</t>
  </si>
  <si>
    <t>Julieth Chusi</t>
  </si>
  <si>
    <t>T-13-10</t>
  </si>
  <si>
    <t>Chesco sanyagi</t>
  </si>
  <si>
    <t>T-13-12</t>
  </si>
  <si>
    <t>Anatalia chan'ga</t>
  </si>
  <si>
    <t>T-13-11</t>
  </si>
  <si>
    <t>Flora Michael</t>
  </si>
  <si>
    <t>T-12-01</t>
  </si>
  <si>
    <t>Emmanuel  Maki</t>
  </si>
  <si>
    <t>T-12-02</t>
  </si>
  <si>
    <t>Aloyce Mgongolwa</t>
  </si>
  <si>
    <t>T-12-03</t>
  </si>
  <si>
    <t>Azizi</t>
  </si>
  <si>
    <t>T-12-05</t>
  </si>
  <si>
    <t>Valentino Chatila</t>
  </si>
  <si>
    <t>T-12-04</t>
  </si>
  <si>
    <t>Julius kihaga</t>
  </si>
  <si>
    <t>T-12-07</t>
  </si>
  <si>
    <t>Kennedy kihaga</t>
  </si>
  <si>
    <t>T-12-06</t>
  </si>
  <si>
    <t>Japhet Kano</t>
  </si>
  <si>
    <t>T-12-12</t>
  </si>
  <si>
    <t>Japhet kano</t>
  </si>
  <si>
    <t>T-12-11</t>
  </si>
  <si>
    <t>Elhadi Tozzo</t>
  </si>
  <si>
    <t>T-12-13</t>
  </si>
  <si>
    <t>Atilio malambo</t>
  </si>
  <si>
    <t>T-12-14</t>
  </si>
  <si>
    <t>Bazili Chengula</t>
  </si>
  <si>
    <t>T-12-15</t>
  </si>
  <si>
    <t>Martin Nyakunga</t>
  </si>
  <si>
    <t>T-11-05</t>
  </si>
  <si>
    <t>Timothy Nyakunga</t>
  </si>
  <si>
    <t>T-11-01</t>
  </si>
  <si>
    <t>Anastasia Lwena</t>
  </si>
  <si>
    <t>Jackson Lukonge</t>
  </si>
  <si>
    <t>Tutibety Haule</t>
  </si>
  <si>
    <t>Agnerius Nyingo</t>
  </si>
  <si>
    <t>Etasto Nchimbi</t>
  </si>
  <si>
    <t>T-09-06</t>
  </si>
  <si>
    <t>Mathew Nyingo</t>
  </si>
  <si>
    <t>T-09-02</t>
  </si>
  <si>
    <t>Flavian Mponji</t>
  </si>
  <si>
    <t>T-09-03</t>
  </si>
  <si>
    <t>Paul Satu</t>
  </si>
  <si>
    <t>T-09-14</t>
  </si>
  <si>
    <t>Genoveva Ngatunga</t>
  </si>
  <si>
    <t>T-09-10</t>
  </si>
  <si>
    <t>Enhad Komba</t>
  </si>
  <si>
    <t>T-09-12</t>
  </si>
  <si>
    <t>Geoffrey Soko</t>
  </si>
  <si>
    <t>T-09-07</t>
  </si>
  <si>
    <t>Edwin Moyo</t>
  </si>
  <si>
    <t>T-09-05</t>
  </si>
  <si>
    <t>Theofrida Huma</t>
  </si>
  <si>
    <t>T-09-08</t>
  </si>
  <si>
    <t>Frank Ngonyani</t>
  </si>
  <si>
    <t>T-09-04</t>
  </si>
  <si>
    <t>Agathony Komba</t>
  </si>
  <si>
    <t>T-09-09</t>
  </si>
  <si>
    <t>Thadei silinu</t>
  </si>
  <si>
    <t>T-11-02</t>
  </si>
  <si>
    <t>Eliza chalamila</t>
  </si>
  <si>
    <t>T-11-03</t>
  </si>
  <si>
    <t>Faustino nyakunga</t>
  </si>
  <si>
    <t>T-11-04</t>
  </si>
  <si>
    <t>Renatus Ndaga</t>
  </si>
  <si>
    <t>T-11-13</t>
  </si>
  <si>
    <t>Job mfikwa</t>
  </si>
  <si>
    <t>T-11-12</t>
  </si>
  <si>
    <t>Emmanuel kayoka</t>
  </si>
  <si>
    <t>T-11-07</t>
  </si>
  <si>
    <t>Bahati malata</t>
  </si>
  <si>
    <t>T-11-06</t>
  </si>
  <si>
    <t>Enelika Kikungwe</t>
  </si>
  <si>
    <t>T-11-10</t>
  </si>
  <si>
    <t>Oddo kalinga</t>
  </si>
  <si>
    <t>T-11-11</t>
  </si>
  <si>
    <t>Angelo kayuki</t>
  </si>
  <si>
    <t>T-11-08</t>
  </si>
  <si>
    <t>Ester Lutego</t>
  </si>
  <si>
    <t>T-11-09</t>
  </si>
  <si>
    <t>Tesso Mwagala</t>
  </si>
  <si>
    <t>T-11-15</t>
  </si>
  <si>
    <t>T-11-14</t>
  </si>
  <si>
    <t>Jennifer Swai</t>
  </si>
  <si>
    <t>Daudi Kalinga</t>
  </si>
  <si>
    <t>T-04-19</t>
  </si>
  <si>
    <t>Subi Jickson Simbeye</t>
  </si>
  <si>
    <t>T-04-20</t>
  </si>
  <si>
    <t>Mwampashi</t>
  </si>
  <si>
    <t>T-04-15</t>
  </si>
  <si>
    <t>Julius Nyerere</t>
  </si>
  <si>
    <t>T-04-24</t>
  </si>
  <si>
    <t>Sister Halinga</t>
  </si>
  <si>
    <t>T-04-26</t>
  </si>
  <si>
    <t>Kulwa Mwashilindi</t>
  </si>
  <si>
    <t>T-04-21</t>
  </si>
  <si>
    <t>Daudi Mukumbwa</t>
  </si>
  <si>
    <t>T-04-23</t>
  </si>
  <si>
    <t>Alice Msongole</t>
  </si>
  <si>
    <t>MateGula Mbagwa</t>
  </si>
  <si>
    <t>T-03-30</t>
  </si>
  <si>
    <t>Remji Shupa</t>
  </si>
  <si>
    <t>T-03-12</t>
  </si>
  <si>
    <t>Aziz Msongole</t>
  </si>
  <si>
    <t>T-03-11</t>
  </si>
  <si>
    <t>Silvestre Kamwera</t>
  </si>
  <si>
    <t>T-03-09</t>
  </si>
  <si>
    <t>Zawadi Mwampashi</t>
  </si>
  <si>
    <t>T-03-08</t>
  </si>
  <si>
    <t>Rozina John</t>
  </si>
  <si>
    <t>T-03-10</t>
  </si>
  <si>
    <t>Milson Mwashilindi</t>
  </si>
  <si>
    <t>T-03-04</t>
  </si>
  <si>
    <t>Chianga Shipelele</t>
  </si>
  <si>
    <t>Stafeli Hanyasa</t>
  </si>
  <si>
    <t>T-03-13</t>
  </si>
  <si>
    <t>Raphael YoHana</t>
  </si>
  <si>
    <t>T-03-14</t>
  </si>
  <si>
    <t>E nock Patson</t>
  </si>
  <si>
    <t>T-03-05</t>
  </si>
  <si>
    <t>Maenesi</t>
  </si>
  <si>
    <t>T-03-01</t>
  </si>
  <si>
    <t>JenniferSwai</t>
  </si>
  <si>
    <t>Isega Mwile</t>
  </si>
  <si>
    <t>JENNIFER SWAI</t>
  </si>
  <si>
    <t>Nelson America</t>
  </si>
  <si>
    <t>Seme Song amble</t>
  </si>
  <si>
    <t>Bahati Nyenze</t>
  </si>
  <si>
    <t>Sonike Fumbo</t>
  </si>
  <si>
    <t>Amon Mzumbwe</t>
  </si>
  <si>
    <t>Yohane</t>
  </si>
  <si>
    <t>T-05-14</t>
  </si>
  <si>
    <t>T-05-13</t>
  </si>
  <si>
    <t>Yeremiah</t>
  </si>
  <si>
    <t>George Nazareth</t>
  </si>
  <si>
    <t>Jackson Tongile</t>
  </si>
  <si>
    <t>Jackson Mponda</t>
  </si>
  <si>
    <t>Fadhil Chaula</t>
  </si>
  <si>
    <t>Hamisi Mkondya</t>
  </si>
  <si>
    <t>T-04-25</t>
  </si>
  <si>
    <t>Lanwell Mwaweza</t>
  </si>
  <si>
    <t>T-05-03</t>
  </si>
  <si>
    <t>Bwakila</t>
  </si>
  <si>
    <t>Linus naghali</t>
  </si>
  <si>
    <t>Sumary langray</t>
  </si>
  <si>
    <t>Hamidu kimolo</t>
  </si>
  <si>
    <t>Jabiri ramadhan</t>
  </si>
  <si>
    <t>Hamis musa</t>
  </si>
  <si>
    <t>Gabriel manda</t>
  </si>
  <si>
    <t>Joseph Mefurunda</t>
  </si>
  <si>
    <t>Edmundi Edward</t>
  </si>
  <si>
    <t>Sighi Lagweni</t>
  </si>
  <si>
    <t>Michael Naghal</t>
  </si>
  <si>
    <t>Halima Saidi</t>
  </si>
  <si>
    <t>Yusuph Bakari</t>
  </si>
  <si>
    <t>Teresia clement</t>
  </si>
  <si>
    <t>Selestini bura</t>
  </si>
  <si>
    <t>Daudi Lorry</t>
  </si>
  <si>
    <t>Client Albin</t>
  </si>
  <si>
    <t>Fulgence Joseph</t>
  </si>
  <si>
    <t>Philip Gwandu</t>
  </si>
  <si>
    <t>Gasper John</t>
  </si>
  <si>
    <t>Jackson Lagwen</t>
  </si>
  <si>
    <t>Philipo Gurti Axwesso</t>
  </si>
  <si>
    <t>Issa Athumani</t>
  </si>
  <si>
    <t>Daudi Emanuel</t>
  </si>
  <si>
    <t>Lendikinya p/s</t>
  </si>
  <si>
    <t>Wilbert Barnaba</t>
  </si>
  <si>
    <t>Khatamula abyaa school</t>
  </si>
  <si>
    <t>T-20-10</t>
  </si>
  <si>
    <t>Diwani Kimani</t>
  </si>
  <si>
    <t>Sendeu Ngunono</t>
  </si>
  <si>
    <t>T-20-14</t>
  </si>
  <si>
    <t>Melaeki Lengoi</t>
  </si>
  <si>
    <t>Makaroti Tayari</t>
  </si>
  <si>
    <t>Saitoti Tayari</t>
  </si>
  <si>
    <t>Melio Tarakwa Langoi</t>
  </si>
  <si>
    <t>Magereza</t>
  </si>
  <si>
    <t>Kashino Said</t>
  </si>
  <si>
    <t>Tasiana Prosper</t>
  </si>
  <si>
    <t>Mbwana</t>
  </si>
  <si>
    <t>Ramadhani Msofe</t>
  </si>
  <si>
    <t>Abduli Said</t>
  </si>
  <si>
    <t>Hamisi John</t>
  </si>
  <si>
    <t>Diwani Enea Mrutu</t>
  </si>
  <si>
    <t>Shabani Kanyika</t>
  </si>
  <si>
    <t>Ezekiel Nanjaro</t>
  </si>
  <si>
    <t>Martha alexander</t>
  </si>
  <si>
    <t>Elishililia Molel</t>
  </si>
  <si>
    <t>Isaca Omari</t>
  </si>
  <si>
    <t>Lucas Karato</t>
  </si>
  <si>
    <t>T-21-08</t>
  </si>
  <si>
    <t>Amri Safari</t>
  </si>
  <si>
    <t>T-21-17</t>
  </si>
  <si>
    <t>Daniel Awi</t>
  </si>
  <si>
    <t>T-21-18</t>
  </si>
  <si>
    <t>T-21-15</t>
  </si>
  <si>
    <t>Fortunatus Thomas Akoonay</t>
  </si>
  <si>
    <t>T-21-09</t>
  </si>
  <si>
    <t>Paulo John</t>
  </si>
  <si>
    <t>T-21-06</t>
  </si>
  <si>
    <t>Benedicto Paulo</t>
  </si>
  <si>
    <t>Deengwe Shauri</t>
  </si>
  <si>
    <t>T-21-03</t>
  </si>
  <si>
    <t>Arusha Akonaay</t>
  </si>
  <si>
    <t>T-21-07</t>
  </si>
  <si>
    <t>Elieshi Elishekia</t>
  </si>
  <si>
    <t>T-18-11</t>
  </si>
  <si>
    <t>Williamu Saimon Mungure</t>
  </si>
  <si>
    <t>T-18-10</t>
  </si>
  <si>
    <t>Asael Saimon Mungure</t>
  </si>
  <si>
    <t>Elias Suyee</t>
  </si>
  <si>
    <t>T-20-12</t>
  </si>
  <si>
    <t>Leongop</t>
  </si>
  <si>
    <t>T-20-04</t>
  </si>
  <si>
    <t>Betwel Akyoo</t>
  </si>
  <si>
    <t>T-18-14</t>
  </si>
  <si>
    <t>K.k.k.t Maweni</t>
  </si>
  <si>
    <t>T-18-15</t>
  </si>
  <si>
    <t>Moses Ndetaulwa Sikawa</t>
  </si>
  <si>
    <t>Bakari Amiri</t>
  </si>
  <si>
    <t>T-18-13</t>
  </si>
  <si>
    <t>Rafael Lengoisa</t>
  </si>
  <si>
    <t>T-19-02</t>
  </si>
  <si>
    <t>Mathayo Noah</t>
  </si>
  <si>
    <t>T-19-01</t>
  </si>
  <si>
    <t>Gladness Philemon</t>
  </si>
  <si>
    <t>T-19-13</t>
  </si>
  <si>
    <t>Kalaya Lesindi</t>
  </si>
  <si>
    <t>T-19-04</t>
  </si>
  <si>
    <t>Fidelis Olomi</t>
  </si>
  <si>
    <t>T-19-08</t>
  </si>
  <si>
    <t>Eva Macha</t>
  </si>
  <si>
    <t>T-19-14</t>
  </si>
  <si>
    <t>Wilson Kisamo</t>
  </si>
  <si>
    <t>T-19-05</t>
  </si>
  <si>
    <t>Minael Joseph</t>
  </si>
  <si>
    <t>T-19-07</t>
  </si>
  <si>
    <t>Kushoto Lekoringo</t>
  </si>
  <si>
    <t>T-19-12</t>
  </si>
  <si>
    <t>Lepaya Lenjeruba</t>
  </si>
  <si>
    <t>T-19-11</t>
  </si>
  <si>
    <t>Eneric Samweli</t>
  </si>
  <si>
    <t>Dogoria Akonaay</t>
  </si>
  <si>
    <t>T-21-20</t>
  </si>
  <si>
    <t>Elisante W. Moshi</t>
  </si>
  <si>
    <t>Evaristi John Makishe</t>
  </si>
  <si>
    <t>Dawson Ndosa</t>
  </si>
  <si>
    <t>S/Msingi Nkeku</t>
  </si>
  <si>
    <t>T-17-11</t>
  </si>
  <si>
    <t>Boniface Kingu</t>
  </si>
  <si>
    <t>Baltazari Mmari</t>
  </si>
  <si>
    <t>T-17-10</t>
  </si>
  <si>
    <t>Bethram Ngimbutz</t>
  </si>
  <si>
    <t>Mama Ndendya</t>
  </si>
  <si>
    <t>mama Vai</t>
  </si>
  <si>
    <t>Hans</t>
  </si>
  <si>
    <t>Mzee Danda</t>
  </si>
  <si>
    <t>Kimwayeya</t>
  </si>
  <si>
    <t>Larance Lupenza</t>
  </si>
  <si>
    <t>Beatrice Erick</t>
  </si>
  <si>
    <t>Sista</t>
  </si>
  <si>
    <t>Kibangali</t>
  </si>
  <si>
    <t>Afande Mgaya</t>
  </si>
  <si>
    <t>mchungaji Sanga</t>
  </si>
  <si>
    <t>Bethram Ngimbutz 2</t>
  </si>
  <si>
    <t>Mwalimu Mwenda</t>
  </si>
  <si>
    <t>Winfred Mtewele</t>
  </si>
  <si>
    <t>Angela Mluilo</t>
  </si>
  <si>
    <t>Gabius  Mbigi</t>
  </si>
  <si>
    <t>shule ya Lifungulu</t>
  </si>
  <si>
    <t>Alex Mgaya</t>
  </si>
  <si>
    <t>Aulerian  Mtewele</t>
  </si>
  <si>
    <t>Shule ya msingi Madilu</t>
  </si>
  <si>
    <t>Ezekiel Mluilo</t>
  </si>
  <si>
    <t>Peke Kale</t>
  </si>
  <si>
    <t>Mekizedek Mwalongo</t>
  </si>
  <si>
    <t>Edward Mlelwa</t>
  </si>
  <si>
    <t>John Mwalongo</t>
  </si>
  <si>
    <t>lugarawa secondary school</t>
  </si>
  <si>
    <t>klodula Mgaya</t>
  </si>
  <si>
    <t>mikael kinyekile</t>
  </si>
  <si>
    <t>Fanuel Mbwilo</t>
  </si>
  <si>
    <t>Happy Nziku</t>
  </si>
  <si>
    <t>Maulid Mghina</t>
  </si>
  <si>
    <t>Howard Mwalongo</t>
  </si>
  <si>
    <t>Ashel Mgaya</t>
  </si>
  <si>
    <t>ngullo</t>
  </si>
  <si>
    <t>Robert</t>
  </si>
  <si>
    <t>Merikion Msemwa</t>
  </si>
  <si>
    <t>Raphael Mtuluwa</t>
  </si>
  <si>
    <t>Mwalimu Mwakyuse</t>
  </si>
  <si>
    <t>Batista Chaula</t>
  </si>
  <si>
    <t>Majuto Msigwa</t>
  </si>
  <si>
    <t>Asia Chizunga</t>
  </si>
  <si>
    <t>T-04-17</t>
  </si>
  <si>
    <t>Chuma Mwilenga</t>
  </si>
  <si>
    <t>T-04-28</t>
  </si>
  <si>
    <t>YoHana Lusoko</t>
  </si>
  <si>
    <t>T-04-27</t>
  </si>
  <si>
    <t>Juma Kayewa</t>
  </si>
  <si>
    <t>T-03-03</t>
  </si>
  <si>
    <t>Monson Mwashihozya</t>
  </si>
  <si>
    <t>T-04-18</t>
  </si>
  <si>
    <t>Jefter Reuben</t>
  </si>
  <si>
    <t>T-15-11</t>
  </si>
  <si>
    <t>Eliabu Godfrey Maya</t>
  </si>
  <si>
    <t>T-15-12</t>
  </si>
  <si>
    <t>Hamad Hamisi</t>
  </si>
  <si>
    <t>T-15-13</t>
  </si>
  <si>
    <t>Haji Mwanga</t>
  </si>
  <si>
    <t>Albin Chami</t>
  </si>
  <si>
    <t>John Kisima</t>
  </si>
  <si>
    <t>Shule ya msingi Rau River</t>
  </si>
  <si>
    <t>Fransis Ngowi</t>
  </si>
  <si>
    <t>Victoria Moshi</t>
  </si>
  <si>
    <t>Said Shehe</t>
  </si>
  <si>
    <t>T-15-14</t>
  </si>
  <si>
    <t>Leonard Moshi</t>
  </si>
  <si>
    <t>T-15-15</t>
  </si>
  <si>
    <t>Josephat Mashele</t>
  </si>
  <si>
    <t>T-15-10</t>
  </si>
  <si>
    <t>Bashira Rajabu(Kamote)</t>
  </si>
  <si>
    <t>Herbert Macha</t>
  </si>
  <si>
    <t>Simon T. Mkinga</t>
  </si>
  <si>
    <t>Costantini Hamaro</t>
  </si>
  <si>
    <t>Bartalome E. Tarimo</t>
  </si>
  <si>
    <t>T-16-01</t>
  </si>
  <si>
    <t>Safiel Msuya</t>
  </si>
  <si>
    <t>Bethram Ngimbutz 3</t>
  </si>
  <si>
    <t>Bethram Ngimbutz 4</t>
  </si>
  <si>
    <t>Bethram Ngimbutz 5</t>
  </si>
  <si>
    <t>Bethram Ngimbutz 6</t>
  </si>
  <si>
    <t>Bethram Ngimbutz 7</t>
  </si>
  <si>
    <t>Shelling (%)</t>
  </si>
  <si>
    <t>Adjusted moisture content</t>
  </si>
  <si>
    <t>Yield (kg/18m2)</t>
  </si>
  <si>
    <t>Ruvuma</t>
  </si>
  <si>
    <t>Namtumbo</t>
  </si>
  <si>
    <t>Rwinga</t>
  </si>
  <si>
    <t>Southern Highlands</t>
  </si>
  <si>
    <t>Mandepwende</t>
  </si>
  <si>
    <t>Rwinga - Mitiulaya</t>
  </si>
  <si>
    <t>Mgombasi</t>
  </si>
  <si>
    <t>Mtonya</t>
  </si>
  <si>
    <t>Minazini - Namwaya</t>
  </si>
  <si>
    <t>Northern</t>
  </si>
  <si>
    <t>Manyara</t>
  </si>
  <si>
    <t>Mbulu</t>
  </si>
  <si>
    <t>Mbulu Mjini</t>
  </si>
  <si>
    <t>Harka</t>
  </si>
  <si>
    <t>Tlawi</t>
  </si>
  <si>
    <t>Masqaroda</t>
  </si>
  <si>
    <t>Sanu</t>
  </si>
  <si>
    <t>Silaloda</t>
  </si>
  <si>
    <t>Tumati</t>
  </si>
  <si>
    <t>Mangisa</t>
  </si>
  <si>
    <t>Bashay</t>
  </si>
  <si>
    <t>Diyomat</t>
  </si>
  <si>
    <t>Harsha</t>
  </si>
  <si>
    <t>Bargish</t>
  </si>
  <si>
    <t>Bargish Uwa</t>
  </si>
  <si>
    <t>Masieda</t>
  </si>
  <si>
    <t>Gunyoda</t>
  </si>
  <si>
    <t>Rukwa</t>
  </si>
  <si>
    <t>Sumbawanga Rural</t>
  </si>
  <si>
    <t>Laela</t>
  </si>
  <si>
    <t>Maporomoko</t>
  </si>
  <si>
    <t>Kalambazite</t>
  </si>
  <si>
    <t>Mlombo</t>
  </si>
  <si>
    <t>Nkasi</t>
  </si>
  <si>
    <t>Isale</t>
  </si>
  <si>
    <t>Ntuchi - Kasula</t>
  </si>
  <si>
    <t>Kate</t>
  </si>
  <si>
    <t>China</t>
  </si>
  <si>
    <t>Ntuchi - Kanondo</t>
  </si>
  <si>
    <t>Kitosi</t>
  </si>
  <si>
    <t>Mvimwa - Mission</t>
  </si>
  <si>
    <t>Kiteto</t>
  </si>
  <si>
    <t>Olbolot</t>
  </si>
  <si>
    <t>Mwitikira</t>
  </si>
  <si>
    <t>Njoro</t>
  </si>
  <si>
    <t>Ndaleta</t>
  </si>
  <si>
    <t>Iringa</t>
  </si>
  <si>
    <t>Kilolo</t>
  </si>
  <si>
    <t>Irole</t>
  </si>
  <si>
    <t>Mbigili</t>
  </si>
  <si>
    <t>Mazombe</t>
  </si>
  <si>
    <t>Uhambingeto</t>
  </si>
  <si>
    <t>Vitono</t>
  </si>
  <si>
    <t>Iringa Rural</t>
  </si>
  <si>
    <t>Ulanda</t>
  </si>
  <si>
    <t>Ibangamoyo</t>
  </si>
  <si>
    <t>Kibebe</t>
  </si>
  <si>
    <t>Weru</t>
  </si>
  <si>
    <t>Maboga</t>
  </si>
  <si>
    <t>Makongati - Ilembula,Lukali,Ch</t>
  </si>
  <si>
    <t>Mseke</t>
  </si>
  <si>
    <t>Sadani</t>
  </si>
  <si>
    <t>Mufindi</t>
  </si>
  <si>
    <t>Igombavanu</t>
  </si>
  <si>
    <t>Makongami</t>
  </si>
  <si>
    <t>Ikweha</t>
  </si>
  <si>
    <t>Ukelemi</t>
  </si>
  <si>
    <t>Songea Rural</t>
  </si>
  <si>
    <t>Maposeni</t>
  </si>
  <si>
    <t>Kilagano</t>
  </si>
  <si>
    <t>Muungano</t>
  </si>
  <si>
    <t>Lilambo</t>
  </si>
  <si>
    <t>Sinai</t>
  </si>
  <si>
    <t>Peramiho "B"</t>
  </si>
  <si>
    <t>Bumilanga</t>
  </si>
  <si>
    <t>Bumilayinga</t>
  </si>
  <si>
    <t>Mbeya</t>
  </si>
  <si>
    <t>Mbozi</t>
  </si>
  <si>
    <t>Isandula</t>
  </si>
  <si>
    <t>Kilimampimbi</t>
  </si>
  <si>
    <t>Nyimbili</t>
  </si>
  <si>
    <t>Hantesya</t>
  </si>
  <si>
    <t>Ilengo</t>
  </si>
  <si>
    <t>Mlowo</t>
  </si>
  <si>
    <t>Mabatini</t>
  </si>
  <si>
    <t>Isansa</t>
  </si>
  <si>
    <t>Magamba</t>
  </si>
  <si>
    <t>Iwalanje</t>
  </si>
  <si>
    <t>Lungwa</t>
  </si>
  <si>
    <t>Itumpi</t>
  </si>
  <si>
    <t>Mbeya (R)</t>
  </si>
  <si>
    <t>Santilya</t>
  </si>
  <si>
    <t>Isuto</t>
  </si>
  <si>
    <t>Ilindi</t>
  </si>
  <si>
    <t>Babati</t>
  </si>
  <si>
    <t>Riroda</t>
  </si>
  <si>
    <t>Nakwa</t>
  </si>
  <si>
    <t>Bagara</t>
  </si>
  <si>
    <t>Bashnet</t>
  </si>
  <si>
    <t>Dareda</t>
  </si>
  <si>
    <t>Dareda Kati</t>
  </si>
  <si>
    <t>Sigino</t>
  </si>
  <si>
    <t>Dagailoy</t>
  </si>
  <si>
    <t>Duru</t>
  </si>
  <si>
    <t>Arusha</t>
  </si>
  <si>
    <t>Monduli</t>
  </si>
  <si>
    <t>Sepeko</t>
  </si>
  <si>
    <t>Lendikinya</t>
  </si>
  <si>
    <t>Mti mmoja</t>
  </si>
  <si>
    <t>Arkalia</t>
  </si>
  <si>
    <t>Kilimanjaro</t>
  </si>
  <si>
    <t>Mwanga</t>
  </si>
  <si>
    <t>Lembeni</t>
  </si>
  <si>
    <t>Kiruru Ibweijewa</t>
  </si>
  <si>
    <t>Kisangara - Sokoni</t>
  </si>
  <si>
    <t>Mbambua</t>
  </si>
  <si>
    <t>Kiverenge</t>
  </si>
  <si>
    <t>Kwakoa</t>
  </si>
  <si>
    <t>Ngulu - Kiverenge/Kivaghala</t>
  </si>
  <si>
    <t>Shighatini</t>
  </si>
  <si>
    <t>Lambo</t>
  </si>
  <si>
    <t>Arumeru</t>
  </si>
  <si>
    <t>Kikatiti</t>
  </si>
  <si>
    <t>Maji ya chai</t>
  </si>
  <si>
    <t>Ngurdoto</t>
  </si>
  <si>
    <t>Karatu</t>
  </si>
  <si>
    <t>Qurus</t>
  </si>
  <si>
    <t>Rhotia</t>
  </si>
  <si>
    <t>Rhotia  Kati</t>
  </si>
  <si>
    <t>Ganako</t>
  </si>
  <si>
    <t>Ayalabe</t>
  </si>
  <si>
    <t>Gyekrum-Arusha</t>
  </si>
  <si>
    <t>Daa</t>
  </si>
  <si>
    <t>Endashangwet</t>
  </si>
  <si>
    <t>Kikwe</t>
  </si>
  <si>
    <t>Maroroni</t>
  </si>
  <si>
    <t>Samaria</t>
  </si>
  <si>
    <t>Simanjiro</t>
  </si>
  <si>
    <t>Terrat</t>
  </si>
  <si>
    <t>Loswaki</t>
  </si>
  <si>
    <t>Terat</t>
  </si>
  <si>
    <t>Emboreet</t>
  </si>
  <si>
    <t>Sukuro</t>
  </si>
  <si>
    <t>Rhotia Kainam</t>
  </si>
  <si>
    <t>Hai</t>
  </si>
  <si>
    <t>Siha Kaskazini</t>
  </si>
  <si>
    <t>Koboko</t>
  </si>
  <si>
    <t>Siha Kati</t>
  </si>
  <si>
    <t>Ngaritati</t>
  </si>
  <si>
    <t>Ngumbaru No1</t>
  </si>
  <si>
    <t>Ngumbaru No2</t>
  </si>
  <si>
    <t>Njombe</t>
  </si>
  <si>
    <t>Uwemba</t>
  </si>
  <si>
    <t>Magoda</t>
  </si>
  <si>
    <t>Njombe Mjini</t>
  </si>
  <si>
    <t>Mjimwema</t>
  </si>
  <si>
    <t>Njombe Sec.School</t>
  </si>
  <si>
    <t>Ludewa</t>
  </si>
  <si>
    <t>Madilu</t>
  </si>
  <si>
    <t>Manga</t>
  </si>
  <si>
    <t>Lugarawa</t>
  </si>
  <si>
    <t>Mfalasi</t>
  </si>
  <si>
    <t>Imalinyi</t>
  </si>
  <si>
    <t>Usalule</t>
  </si>
  <si>
    <t>Igosi</t>
  </si>
  <si>
    <t>Ng'anda</t>
  </si>
  <si>
    <t>Makoga</t>
  </si>
  <si>
    <t>Utelewe</t>
  </si>
  <si>
    <t>Ulembwe</t>
  </si>
  <si>
    <t>Igagala</t>
  </si>
  <si>
    <t>Majengo</t>
  </si>
  <si>
    <t>Mpanda</t>
  </si>
  <si>
    <t>Msamba I</t>
  </si>
  <si>
    <t>Moshi Rural</t>
  </si>
  <si>
    <t>Kahe</t>
  </si>
  <si>
    <t>Ngasinyi</t>
  </si>
  <si>
    <t>Oria</t>
  </si>
  <si>
    <t>Rau river</t>
  </si>
  <si>
    <t>Kisangesangeni</t>
  </si>
  <si>
    <t>Kahe Mashariki</t>
  </si>
  <si>
    <t>Ghona</t>
  </si>
  <si>
    <t>Kyomu</t>
  </si>
  <si>
    <t>Rombo</t>
  </si>
  <si>
    <t>Kirongo/Samanga</t>
  </si>
  <si>
    <t>Kirongo Chini Part I</t>
  </si>
  <si>
    <t>Msangeni</t>
  </si>
  <si>
    <t>Mamba - Kati &amp; Kikweni</t>
  </si>
  <si>
    <t>Ngumbaru No3</t>
  </si>
  <si>
    <t>Ngumbaru No4</t>
  </si>
  <si>
    <t>Ngumbaru No5</t>
  </si>
  <si>
    <t>Ngumbaru No6</t>
  </si>
  <si>
    <t>Ngumbaru No7</t>
  </si>
  <si>
    <t>T-05-12</t>
  </si>
  <si>
    <t>Igaluka</t>
  </si>
  <si>
    <t>T-05-05</t>
  </si>
  <si>
    <t>T-05-11</t>
  </si>
  <si>
    <t>T-05-01</t>
  </si>
  <si>
    <t>T-05-15</t>
  </si>
  <si>
    <t>T-06-15</t>
  </si>
  <si>
    <t>Manase Amir</t>
  </si>
  <si>
    <t>John saragwe</t>
  </si>
  <si>
    <t>T-25-01</t>
  </si>
  <si>
    <t>T-25-02</t>
  </si>
  <si>
    <t>T-25-05</t>
  </si>
  <si>
    <t>T-25-06</t>
  </si>
  <si>
    <t>T-25-13</t>
  </si>
  <si>
    <t>T-25-15</t>
  </si>
  <si>
    <t>T-25-14</t>
  </si>
  <si>
    <t>T-25-04</t>
  </si>
  <si>
    <t>T-25-03</t>
  </si>
  <si>
    <t>T-25-07</t>
  </si>
  <si>
    <t>T-25-08</t>
  </si>
  <si>
    <t>T-25-09</t>
  </si>
  <si>
    <t>T-25-10</t>
  </si>
  <si>
    <t>Hanang</t>
  </si>
  <si>
    <t>Endasak</t>
  </si>
  <si>
    <t>Endasaki</t>
  </si>
  <si>
    <t>Endasiwold</t>
  </si>
  <si>
    <t>Getasam</t>
  </si>
  <si>
    <t>Endagaw</t>
  </si>
  <si>
    <t>Hidet</t>
  </si>
  <si>
    <t>Bassotughang</t>
  </si>
  <si>
    <t>Measkron</t>
  </si>
  <si>
    <t>Median</t>
  </si>
  <si>
    <t>T-04-22</t>
  </si>
  <si>
    <t>DC Element</t>
  </si>
  <si>
    <t>Qualifier</t>
  </si>
  <si>
    <t>Required?</t>
  </si>
  <si>
    <t>Definition</t>
  </si>
  <si>
    <t>This file</t>
  </si>
  <si>
    <t>Title</t>
  </si>
  <si>
    <t>Title of resource</t>
  </si>
  <si>
    <t xml:space="preserve">Required </t>
  </si>
  <si>
    <t>Official or unofficial title of the document, data set, image, etc.</t>
  </si>
  <si>
    <t xml:space="preserve">Creator </t>
  </si>
  <si>
    <t>Name of resource creator</t>
  </si>
  <si>
    <t>Creators of the item—typically a person. Could be an organization in case of corporate authors (e.g. Center reports)</t>
  </si>
  <si>
    <t>Jairos Rurinda</t>
  </si>
  <si>
    <t>Subject</t>
  </si>
  <si>
    <t>AGROVOC subject term</t>
  </si>
  <si>
    <t>Optional</t>
  </si>
  <si>
    <t>AGROVOC subject matter or research area</t>
  </si>
  <si>
    <t>Agronomy</t>
  </si>
  <si>
    <t>Description</t>
  </si>
  <si>
    <t>Abstract of work</t>
  </si>
  <si>
    <t>Required</t>
  </si>
  <si>
    <t>Abstract or other description of the item</t>
  </si>
  <si>
    <t>Variables &amp; observations</t>
  </si>
  <si>
    <t>76 variables; 1042 observations</t>
  </si>
  <si>
    <t>Contributor</t>
  </si>
  <si>
    <t>CGIAR Center name</t>
  </si>
  <si>
    <t>Research Centers with which creator(s) are affiliated</t>
  </si>
  <si>
    <t>non-CGIAR entity name</t>
  </si>
  <si>
    <t>Required when applicable</t>
  </si>
  <si>
    <t>Non-CGIAR partner entity with which creator/s are affiliated</t>
  </si>
  <si>
    <t xml:space="preserve">CRP </t>
  </si>
  <si>
    <t>CGIAR Research Program with which the research is affiliated</t>
  </si>
  <si>
    <t>Maize</t>
  </si>
  <si>
    <t>Funding agency</t>
  </si>
  <si>
    <t>Funder, funding agency or sponsor</t>
  </si>
  <si>
    <t>BMGF</t>
  </si>
  <si>
    <t>Project</t>
  </si>
  <si>
    <t>Name of project with which the research is affiliated</t>
  </si>
  <si>
    <t>TAMASA</t>
  </si>
  <si>
    <t>Date</t>
  </si>
  <si>
    <t>Publication or creation date</t>
  </si>
  <si>
    <t>Publication, creation, end of trial, or issue date</t>
  </si>
  <si>
    <t>Type</t>
  </si>
  <si>
    <t>Type of resource</t>
  </si>
  <si>
    <t>Nature or genre of item/content; e.g., article, book chpt, poster, data set, audio etc</t>
  </si>
  <si>
    <t>Dataset</t>
  </si>
  <si>
    <t>Format</t>
  </si>
  <si>
    <t>File format</t>
  </si>
  <si>
    <t>File format of item e.g.: PDF; jpg etc.</t>
  </si>
  <si>
    <t>.XLS</t>
  </si>
  <si>
    <t>Language</t>
  </si>
  <si>
    <t xml:space="preserve">Language </t>
  </si>
  <si>
    <t>Language of the item; use ISO 639-1 (alpha-2) or ISO 639-2 (alpha-3).</t>
  </si>
  <si>
    <t>Relation</t>
  </si>
  <si>
    <t>Files related to resource</t>
  </si>
  <si>
    <t>Supplemental files, e.g. data sets related to publications or larger “whole” (book chapters etc)</t>
  </si>
  <si>
    <t>Coverage</t>
  </si>
  <si>
    <t>Region</t>
  </si>
  <si>
    <t>Supra-national areas (above country level) related to the item being described</t>
  </si>
  <si>
    <t>Country</t>
  </si>
  <si>
    <t>Country/countries related to the data which was collected in resource</t>
  </si>
  <si>
    <t>Admin unit - level 1</t>
  </si>
  <si>
    <t>Sub-national administrative areas such as provinces, states, or districts</t>
  </si>
  <si>
    <t>Geospatial coordinates</t>
  </si>
  <si>
    <t>Coordinates or polygon points for boundaries of area where research was conducted (in decimal degrees)</t>
  </si>
  <si>
    <t>Latitude 10.48-11.73N; Longitude 7.14-8.63E</t>
  </si>
  <si>
    <t>Start date of activity</t>
  </si>
  <si>
    <t>Chronological period: start date of activity described in resource</t>
  </si>
  <si>
    <t>End date of activity</t>
  </si>
  <si>
    <t>Chronological period: end date of activity described in resource</t>
  </si>
  <si>
    <t>Rights</t>
  </si>
  <si>
    <t>Terms of use</t>
  </si>
  <si>
    <t>Rights, licensing, IPR, or permission statement</t>
  </si>
  <si>
    <t>CIMMYT policy</t>
  </si>
  <si>
    <t>Contact</t>
  </si>
  <si>
    <t>Point of contact</t>
  </si>
  <si>
    <t>For data: email address for group or department to contact in case of questions</t>
  </si>
  <si>
    <t>jrurinda@ipni.net</t>
  </si>
  <si>
    <t>Data citation</t>
  </si>
  <si>
    <t>Nutrient Ommission Trials (NOTs) from two zones in Tanzania. Six treatments, yield, soil and ear leaf nutrient contents</t>
  </si>
  <si>
    <t>East Africa</t>
  </si>
  <si>
    <t>Tanzania</t>
  </si>
  <si>
    <t>Southern highlands &amp; Northern Zone</t>
  </si>
  <si>
    <t>Zone</t>
  </si>
  <si>
    <t>District</t>
  </si>
  <si>
    <t>Ward</t>
  </si>
  <si>
    <t>Farmer name</t>
  </si>
  <si>
    <t>T-10-05</t>
  </si>
  <si>
    <t>T-10-08</t>
  </si>
  <si>
    <t>T-10-12</t>
  </si>
  <si>
    <t>T-10-15</t>
  </si>
  <si>
    <t>T-10-06</t>
  </si>
  <si>
    <t>T-10-03</t>
  </si>
  <si>
    <t>T-10-02</t>
  </si>
  <si>
    <t>T-10-01</t>
  </si>
  <si>
    <t>T-23-04</t>
  </si>
  <si>
    <t>T-23-03</t>
  </si>
  <si>
    <t>T-23-02</t>
  </si>
  <si>
    <t>T-23-05</t>
  </si>
  <si>
    <t>T-23-06</t>
  </si>
  <si>
    <t>T-23-08</t>
  </si>
  <si>
    <t>T-23-09</t>
  </si>
  <si>
    <t>T-23-01</t>
  </si>
  <si>
    <t>T-22-04</t>
  </si>
  <si>
    <t>T-22-05</t>
  </si>
  <si>
    <t>T-22-08</t>
  </si>
  <si>
    <t>T-22-06</t>
  </si>
  <si>
    <t>T-22-09</t>
  </si>
  <si>
    <t>T-22-07</t>
  </si>
  <si>
    <t>T-02-11</t>
  </si>
  <si>
    <t>T-02-10</t>
  </si>
  <si>
    <t>T-02-15</t>
  </si>
  <si>
    <t>T-10-04</t>
  </si>
  <si>
    <t>T-10-09</t>
  </si>
  <si>
    <t>T-01-03</t>
  </si>
  <si>
    <t>T-01-02</t>
  </si>
  <si>
    <t>T-01-07</t>
  </si>
  <si>
    <t>T-01-06</t>
  </si>
  <si>
    <t>T-01-08</t>
  </si>
  <si>
    <t>T-01-09</t>
  </si>
  <si>
    <t>Variable_Name</t>
  </si>
  <si>
    <t>Name_Length</t>
  </si>
  <si>
    <t>Code_Display</t>
  </si>
  <si>
    <t>Unit</t>
  </si>
  <si>
    <t>Data_type</t>
  </si>
  <si>
    <t>Mean</t>
  </si>
  <si>
    <t>Minimum</t>
  </si>
  <si>
    <t>Maximum</t>
  </si>
  <si>
    <t>STDEV</t>
  </si>
  <si>
    <t>Missing Value</t>
  </si>
  <si>
    <t>Site location information</t>
  </si>
  <si>
    <t>EXPcty</t>
  </si>
  <si>
    <t>text</t>
  </si>
  <si>
    <t>EXPste</t>
  </si>
  <si>
    <t>EXPvge</t>
  </si>
  <si>
    <t>experiment village</t>
  </si>
  <si>
    <t>Farmernam</t>
  </si>
  <si>
    <t>farmer name</t>
  </si>
  <si>
    <r>
      <t xml:space="preserve">GPS Coordinate </t>
    </r>
    <r>
      <rPr>
        <b/>
        <sz val="12"/>
        <color theme="1"/>
        <rFont val="Calibri"/>
        <family val="2"/>
        <scheme val="minor"/>
      </rPr>
      <t>Latitude</t>
    </r>
  </si>
  <si>
    <t>GPSlt</t>
  </si>
  <si>
    <t>GPS coordinate latitude (dec deg N)</t>
  </si>
  <si>
    <t>dec. degrees</t>
  </si>
  <si>
    <t>string</t>
  </si>
  <si>
    <r>
      <t xml:space="preserve">GPS Coordinate </t>
    </r>
    <r>
      <rPr>
        <b/>
        <sz val="12"/>
        <color theme="1"/>
        <rFont val="Calibri"/>
        <family val="2"/>
        <scheme val="minor"/>
      </rPr>
      <t>Longitude</t>
    </r>
  </si>
  <si>
    <t>GPSlg</t>
  </si>
  <si>
    <t>GPS coordinate longitude (dec deg E)</t>
  </si>
  <si>
    <r>
      <t xml:space="preserve">GPS Coordinate </t>
    </r>
    <r>
      <rPr>
        <b/>
        <sz val="12"/>
        <color theme="1"/>
        <rFont val="Calibri"/>
        <family val="2"/>
        <scheme val="minor"/>
      </rPr>
      <t>Altitude</t>
    </r>
  </si>
  <si>
    <t>GPSal</t>
  </si>
  <si>
    <t>GPS coordinate altitude (masl)</t>
  </si>
  <si>
    <t>m</t>
  </si>
  <si>
    <t>Experimental site code</t>
  </si>
  <si>
    <t>EXPsit</t>
  </si>
  <si>
    <t>num_text</t>
  </si>
  <si>
    <t>Farm characterization</t>
  </si>
  <si>
    <t>Farm Size (Ha)</t>
  </si>
  <si>
    <t>Farmsize</t>
  </si>
  <si>
    <t>farm size of a host farmer</t>
  </si>
  <si>
    <t>ha</t>
  </si>
  <si>
    <t>Crops grown in the previous two years</t>
  </si>
  <si>
    <t>Crops grown in previous two years</t>
  </si>
  <si>
    <t>Manure type</t>
  </si>
  <si>
    <t>Manure_type (FYM, poultry manure, organic matter)</t>
  </si>
  <si>
    <t>Manure application rate</t>
  </si>
  <si>
    <t>Manure_application_rate</t>
  </si>
  <si>
    <t>Fertilizer type</t>
  </si>
  <si>
    <t>Fertilizer_type (urea, DAP, NPK, SSP)</t>
  </si>
  <si>
    <t>Fertilizer application rate</t>
  </si>
  <si>
    <t>Fertilizer_application_rate</t>
  </si>
  <si>
    <t>kg/ha</t>
  </si>
  <si>
    <t>Estimated yield of Maize (kg/ha)</t>
  </si>
  <si>
    <t>Farmer_maize_yield</t>
  </si>
  <si>
    <t>Other crop</t>
  </si>
  <si>
    <t>Other_crop_1grown</t>
  </si>
  <si>
    <t>Estimated yield of other crop</t>
  </si>
  <si>
    <t>Yield_other_crop_1</t>
  </si>
  <si>
    <t>Other_crop_2_grown</t>
  </si>
  <si>
    <t>Yield_other_crop_2</t>
  </si>
  <si>
    <t>Time of experiment</t>
  </si>
  <si>
    <t>Year</t>
  </si>
  <si>
    <t>EXPyer</t>
  </si>
  <si>
    <t>experiment year</t>
  </si>
  <si>
    <t>num</t>
  </si>
  <si>
    <t>Season</t>
  </si>
  <si>
    <t>EXPsen</t>
  </si>
  <si>
    <t>Soil analysis data</t>
  </si>
  <si>
    <t>date of soil sampling</t>
  </si>
  <si>
    <t>dd/mm/yyyy</t>
  </si>
  <si>
    <t>pH</t>
  </si>
  <si>
    <t>soil pH (H2O)</t>
  </si>
  <si>
    <t>SOC</t>
  </si>
  <si>
    <t>soil organic carbon</t>
  </si>
  <si>
    <t>%</t>
  </si>
  <si>
    <t>N (%)</t>
  </si>
  <si>
    <t>N</t>
  </si>
  <si>
    <t>nitrogen</t>
  </si>
  <si>
    <t>MehP (ppm)</t>
  </si>
  <si>
    <t>MehP</t>
  </si>
  <si>
    <t>Meh phosphorus</t>
  </si>
  <si>
    <t>ppm</t>
  </si>
  <si>
    <t>Sand (%)</t>
  </si>
  <si>
    <t>Sand</t>
  </si>
  <si>
    <t>sand</t>
  </si>
  <si>
    <t>Silt (%)</t>
  </si>
  <si>
    <t>Silt</t>
  </si>
  <si>
    <t>silt</t>
  </si>
  <si>
    <t>Clay (%)</t>
  </si>
  <si>
    <t>Clay</t>
  </si>
  <si>
    <t>clay</t>
  </si>
  <si>
    <t>Ca (cmol/kg)</t>
  </si>
  <si>
    <t>Ca</t>
  </si>
  <si>
    <t>calcium</t>
  </si>
  <si>
    <t>cmol/kg</t>
  </si>
  <si>
    <t>Mg (cmol/kg)</t>
  </si>
  <si>
    <t>Mg</t>
  </si>
  <si>
    <t>magnesium</t>
  </si>
  <si>
    <t>K (cmol/kg)</t>
  </si>
  <si>
    <t>K</t>
  </si>
  <si>
    <t>potassium</t>
  </si>
  <si>
    <t>Na (cmol/kg)</t>
  </si>
  <si>
    <t>Na</t>
  </si>
  <si>
    <t>sodium</t>
  </si>
  <si>
    <t>Exch. Acidity (cmol/kg)</t>
  </si>
  <si>
    <t>ExchAcidity</t>
  </si>
  <si>
    <t>exch_acidity</t>
  </si>
  <si>
    <t>ECEC (cmol/kg)</t>
  </si>
  <si>
    <t>CEC</t>
  </si>
  <si>
    <t>cation_exch_capacity</t>
  </si>
  <si>
    <t>Zn (ppm)</t>
  </si>
  <si>
    <t>Zn</t>
  </si>
  <si>
    <t>zinc</t>
  </si>
  <si>
    <t xml:space="preserve">Cu (ppm) </t>
  </si>
  <si>
    <t>Cu</t>
  </si>
  <si>
    <t>copper</t>
  </si>
  <si>
    <t>Mn (ppm)</t>
  </si>
  <si>
    <t>Mn</t>
  </si>
  <si>
    <t>manganise</t>
  </si>
  <si>
    <t xml:space="preserve">Fe (ppm) </t>
  </si>
  <si>
    <t>Fe</t>
  </si>
  <si>
    <t>iron</t>
  </si>
  <si>
    <t>B (ppm)</t>
  </si>
  <si>
    <t>B</t>
  </si>
  <si>
    <t>boron</t>
  </si>
  <si>
    <t>S (pmm)</t>
  </si>
  <si>
    <t>S</t>
  </si>
  <si>
    <t>sulphur</t>
  </si>
  <si>
    <t>Experiment data</t>
  </si>
  <si>
    <t>Treatment</t>
  </si>
  <si>
    <t>EXPtrt</t>
  </si>
  <si>
    <t>experiment treatment</t>
  </si>
  <si>
    <r>
      <t xml:space="preserve">Plot number = </t>
    </r>
    <r>
      <rPr>
        <b/>
        <sz val="12"/>
        <color theme="1"/>
        <rFont val="Calibri"/>
        <family val="2"/>
        <scheme val="minor"/>
      </rPr>
      <t>PLOTnumb</t>
    </r>
  </si>
  <si>
    <t>PLOTnum</t>
  </si>
  <si>
    <t>plot number</t>
  </si>
  <si>
    <r>
      <t>Planting date =</t>
    </r>
    <r>
      <rPr>
        <b/>
        <sz val="12"/>
        <color theme="1"/>
        <rFont val="Calibri"/>
        <family val="2"/>
        <scheme val="minor"/>
      </rPr>
      <t xml:space="preserve"> PLNdat</t>
    </r>
  </si>
  <si>
    <t>PLTdat</t>
  </si>
  <si>
    <t>planting date</t>
  </si>
  <si>
    <t>Maize variety type</t>
  </si>
  <si>
    <t>Mvtype</t>
  </si>
  <si>
    <r>
      <t>Maize variety name = M</t>
    </r>
    <r>
      <rPr>
        <b/>
        <sz val="12"/>
        <color theme="1"/>
        <rFont val="Calibri"/>
        <family val="2"/>
        <scheme val="minor"/>
      </rPr>
      <t>Vnam</t>
    </r>
  </si>
  <si>
    <t>MVnam</t>
  </si>
  <si>
    <t>maize variety name</t>
  </si>
  <si>
    <t>1st basal application</t>
  </si>
  <si>
    <t>First_basal_fertilizer_application</t>
  </si>
  <si>
    <t>2nd N application</t>
  </si>
  <si>
    <t>Second_N_ application</t>
  </si>
  <si>
    <t>3rd N application</t>
  </si>
  <si>
    <t>Third_N_application</t>
  </si>
  <si>
    <r>
      <t xml:space="preserve">Harvest date = </t>
    </r>
    <r>
      <rPr>
        <b/>
        <sz val="12"/>
        <color rgb="FF000000"/>
        <rFont val="Calibri"/>
        <family val="2"/>
        <scheme val="minor"/>
      </rPr>
      <t>HDATE</t>
    </r>
  </si>
  <si>
    <t>HDATE</t>
  </si>
  <si>
    <t>Growth stage date, harvest</t>
  </si>
  <si>
    <r>
      <t xml:space="preserve">Net plot size (m </t>
    </r>
    <r>
      <rPr>
        <sz val="12"/>
        <color rgb="FF000000"/>
        <rFont val="Calibri"/>
        <family val="2"/>
      </rPr>
      <t>× m)</t>
    </r>
  </si>
  <si>
    <r>
      <t>net_plot_size (m</t>
    </r>
    <r>
      <rPr>
        <sz val="10"/>
        <color rgb="FF000000"/>
        <rFont val="Calibri"/>
        <family val="2"/>
      </rPr>
      <t>×</t>
    </r>
    <r>
      <rPr>
        <sz val="10"/>
        <color rgb="FF000000"/>
        <rFont val="Arial"/>
        <family val="2"/>
      </rPr>
      <t>m)</t>
    </r>
  </si>
  <si>
    <t>Plant no. in net plot</t>
  </si>
  <si>
    <t>plant_number_net_plot</t>
  </si>
  <si>
    <t>Cobs no. in net plot</t>
  </si>
  <si>
    <t>cobs_number_net_plot</t>
  </si>
  <si>
    <t>Maize stover Wt (kg) in net plot</t>
  </si>
  <si>
    <t>maize_stover_wt_net_plot (kg)</t>
  </si>
  <si>
    <t>kg</t>
  </si>
  <si>
    <t>Cobs Wt (kg) in net plot</t>
  </si>
  <si>
    <t>cobs_wt_net_plot</t>
  </si>
  <si>
    <t>Five randomly selected cobs Wt (kg)</t>
  </si>
  <si>
    <t>Five_randomly_selected_cobs_wt</t>
  </si>
  <si>
    <t>Grain Wt (kg) of five shelled cobs</t>
  </si>
  <si>
    <t>grain-wt_five_shelled_cobs</t>
  </si>
  <si>
    <t>Five shelled cobs Wt (kg)</t>
  </si>
  <si>
    <t>Five_shelled_cobs_wt</t>
  </si>
  <si>
    <t>Grain moisture content (%)</t>
  </si>
  <si>
    <t>grain_moisture_content (%)</t>
  </si>
  <si>
    <t>Shelling Percentage</t>
  </si>
  <si>
    <t>shelling_percentage</t>
  </si>
  <si>
    <t>weight of 500g samples (kg)</t>
  </si>
  <si>
    <t>wt_500g_samples</t>
  </si>
  <si>
    <t>100 seed weight (g)</t>
  </si>
  <si>
    <t>wt_100_seed</t>
  </si>
  <si>
    <t>g</t>
  </si>
  <si>
    <t>Grain yield (net plot)</t>
  </si>
  <si>
    <t>grain_yield_kg/ha</t>
  </si>
  <si>
    <t>Grain yield (kg/ha)</t>
  </si>
  <si>
    <t>% N</t>
  </si>
  <si>
    <t>% P</t>
  </si>
  <si>
    <t>% K</t>
  </si>
  <si>
    <t>T-14-06</t>
  </si>
  <si>
    <t>T-15-07</t>
  </si>
  <si>
    <t>T-15-05</t>
  </si>
  <si>
    <t>T-16-09</t>
  </si>
  <si>
    <t>T-16-06</t>
  </si>
  <si>
    <t>T-15-06</t>
  </si>
  <si>
    <t>T-15-08</t>
  </si>
  <si>
    <t>T-15-01</t>
  </si>
  <si>
    <t>T-15-02</t>
  </si>
  <si>
    <t>T-15-03</t>
  </si>
  <si>
    <t>T-15-09</t>
  </si>
  <si>
    <t>T-06-11</t>
  </si>
  <si>
    <t>T-06-10</t>
  </si>
  <si>
    <t>T-09-15</t>
  </si>
  <si>
    <t>T-09-13</t>
  </si>
  <si>
    <t>T-09-11</t>
  </si>
  <si>
    <t>T-09-01</t>
  </si>
  <si>
    <t>T-03-02</t>
  </si>
  <si>
    <t>T-05-09</t>
  </si>
  <si>
    <t>T-05-08</t>
  </si>
  <si>
    <t>T-05-06</t>
  </si>
  <si>
    <t>T-05-10</t>
  </si>
  <si>
    <t>T-05-04</t>
  </si>
  <si>
    <t>T-05-02</t>
  </si>
  <si>
    <t>T-24-13</t>
  </si>
  <si>
    <t>T-24-06</t>
  </si>
  <si>
    <t>T-24-07</t>
  </si>
  <si>
    <t>T-24-11</t>
  </si>
  <si>
    <t>T-24-08</t>
  </si>
  <si>
    <t>T-24-01</t>
  </si>
  <si>
    <t>T-24-03</t>
  </si>
  <si>
    <t>T-24-04</t>
  </si>
  <si>
    <t>T-24-09</t>
  </si>
  <si>
    <t>T-20-03</t>
  </si>
  <si>
    <t>T-20-05</t>
  </si>
  <si>
    <t>T-20-15</t>
  </si>
  <si>
    <t>T-20-07</t>
  </si>
  <si>
    <t>T-20-02</t>
  </si>
  <si>
    <t>T-20-01</t>
  </si>
  <si>
    <t>T-20-08</t>
  </si>
  <si>
    <t>T-14-01</t>
  </si>
  <si>
    <t>T-14-02</t>
  </si>
  <si>
    <t>T-14-03</t>
  </si>
  <si>
    <t>T-14-07</t>
  </si>
  <si>
    <t>T-14-09</t>
  </si>
  <si>
    <t>T-14-08</t>
  </si>
  <si>
    <t>T-14-04</t>
  </si>
  <si>
    <t>T-14-05</t>
  </si>
  <si>
    <t>T-18-02</t>
  </si>
  <si>
    <t>T-18-01</t>
  </si>
  <si>
    <t>T-18-06</t>
  </si>
  <si>
    <t>T-18-03</t>
  </si>
  <si>
    <t>T-21-02</t>
  </si>
  <si>
    <t>T-18-04</t>
  </si>
  <si>
    <t>T-18-07</t>
  </si>
  <si>
    <t>T-21-04</t>
  </si>
  <si>
    <t>T-17-08</t>
  </si>
  <si>
    <t>T-17-03</t>
  </si>
  <si>
    <t>T-17-07</t>
  </si>
  <si>
    <t>T-17-06</t>
  </si>
  <si>
    <t>T-07-11</t>
  </si>
  <si>
    <t>T-07-10</t>
  </si>
  <si>
    <t>T-07-12</t>
  </si>
  <si>
    <t>T-07-13</t>
  </si>
  <si>
    <t>T-07-15</t>
  </si>
  <si>
    <t>T-07-06</t>
  </si>
  <si>
    <t>T-07-01</t>
  </si>
  <si>
    <t>T-07-05</t>
  </si>
  <si>
    <t>T-07-02</t>
  </si>
  <si>
    <t>T-07-04</t>
  </si>
  <si>
    <t>T-07-08</t>
  </si>
  <si>
    <t>T-07-03</t>
  </si>
  <si>
    <t>T-07-09</t>
  </si>
  <si>
    <t>T-07-07</t>
  </si>
  <si>
    <t>T-08-01</t>
  </si>
  <si>
    <t>T-08-02</t>
  </si>
  <si>
    <t>T-08-03</t>
  </si>
  <si>
    <t>T-08-04</t>
  </si>
  <si>
    <t>T-08-05</t>
  </si>
  <si>
    <t>T-08-06</t>
  </si>
  <si>
    <t>T-08-07</t>
  </si>
  <si>
    <t>T-08-08</t>
  </si>
  <si>
    <t>T-08-09</t>
  </si>
  <si>
    <t>T-08-10</t>
  </si>
  <si>
    <t>T-08-11</t>
  </si>
  <si>
    <t>T-08-12</t>
  </si>
  <si>
    <t>T-08-13</t>
  </si>
  <si>
    <t>T-08-14</t>
  </si>
  <si>
    <t>T-06-13</t>
  </si>
  <si>
    <t>T-06-12</t>
  </si>
  <si>
    <t>T-06-09</t>
  </si>
  <si>
    <t>T-06-08</t>
  </si>
  <si>
    <t>T-06-07</t>
  </si>
  <si>
    <t>T-06-06</t>
  </si>
  <si>
    <t>T-06-05</t>
  </si>
  <si>
    <t>T-06-14</t>
  </si>
  <si>
    <t>T-06-01</t>
  </si>
  <si>
    <t>T-06-02</t>
  </si>
  <si>
    <t>T-06-04</t>
  </si>
  <si>
    <t>Plot no.</t>
  </si>
  <si>
    <t>Treatment/Plot</t>
  </si>
  <si>
    <t>Control</t>
  </si>
  <si>
    <t>No fertilizer application. Used to measure grain yield as an indicator of the effective indigenous NPK supply from soil, rain water, crop residue and atmosphere.</t>
  </si>
  <si>
    <t>N omission plot with sufficient P and K amounts applied. Used to measure grain yield as an indicator of the effective indigenous N supply from soil, rain water, crop residue and atmosphere.</t>
  </si>
  <si>
    <t>P omission plot with sufficient N and K amounts applied. Used to measure grain yield as an indicator of the effective indigenous P supply from soil, rain water, crop residue and atmosphere.</t>
  </si>
  <si>
    <t>K omission plot with sufficient N and P amounts applied. Used to measure grain yield as an indicator of the effective indigenous K supply from soil, rain water, crop residue and atmosphere.</t>
  </si>
  <si>
    <t>Full NPK input to estimate the nutrient limited yield gap and evaluate agronomic use efficiencies of N, P, and K. Fertilizer N is applied in three splits: 1/3 basal, 1/3 at V6 (approx. 21 DAE) and 1/3 at V10 (approximately 35 DAE).</t>
  </si>
  <si>
    <t>This treatment was used to assess the contribution of secondary and micronutrients to maize productivity (other nutrients will be considered based on expert knowledge).</t>
  </si>
  <si>
    <r>
      <t xml:space="preserve">Experimental site code = </t>
    </r>
    <r>
      <rPr>
        <b/>
        <sz val="12"/>
        <color theme="1"/>
        <rFont val="Calibri"/>
        <family val="2"/>
        <scheme val="minor"/>
      </rPr>
      <t>EXPsit</t>
    </r>
  </si>
  <si>
    <t>T-01-04</t>
  </si>
  <si>
    <t>T-01-12</t>
  </si>
  <si>
    <t>T-02-01</t>
  </si>
  <si>
    <t>T-02-02</t>
  </si>
  <si>
    <t>T-02-03</t>
  </si>
  <si>
    <t>T-02-04</t>
  </si>
  <si>
    <t>T-02-05</t>
  </si>
  <si>
    <t>T-02-06</t>
  </si>
  <si>
    <t>T-02-07</t>
  </si>
  <si>
    <t>T-02-08</t>
  </si>
  <si>
    <t>T-02-09</t>
  </si>
  <si>
    <t>T-02-12</t>
  </si>
  <si>
    <t>T-02-13</t>
  </si>
  <si>
    <t>T-03-06</t>
  </si>
  <si>
    <t>T-03-07</t>
  </si>
  <si>
    <t>T-03-15</t>
  </si>
  <si>
    <t>T-04-01</t>
  </si>
  <si>
    <t>T-04-02</t>
  </si>
  <si>
    <t>T-04-03</t>
  </si>
  <si>
    <t>T-04-04</t>
  </si>
  <si>
    <t>T-04-05</t>
  </si>
  <si>
    <t>T-04-06</t>
  </si>
  <si>
    <t>T-04-07</t>
  </si>
  <si>
    <t>T-04-08</t>
  </si>
  <si>
    <t>T-04-09</t>
  </si>
  <si>
    <t>T-04-10</t>
  </si>
  <si>
    <t>T-04-11</t>
  </si>
  <si>
    <t>T-04-12</t>
  </si>
  <si>
    <t>T-04-13</t>
  </si>
  <si>
    <t>T-04-14</t>
  </si>
  <si>
    <t>T-04-16</t>
  </si>
  <si>
    <t>T-05-07</t>
  </si>
  <si>
    <t>T-06-03</t>
  </si>
  <si>
    <t>T-07-14</t>
  </si>
  <si>
    <t>T-08-15</t>
  </si>
  <si>
    <t>T-10-07</t>
  </si>
  <si>
    <t>T-12-08</t>
  </si>
  <si>
    <t>T-12-09</t>
  </si>
  <si>
    <t>T-12-10</t>
  </si>
  <si>
    <t>T-13-01</t>
  </si>
  <si>
    <t>T-13-03</t>
  </si>
  <si>
    <t>T-13-05</t>
  </si>
  <si>
    <t>T-13-06</t>
  </si>
  <si>
    <t>T-13-15</t>
  </si>
  <si>
    <t>T-14-10</t>
  </si>
  <si>
    <t>T-14-11</t>
  </si>
  <si>
    <t>T-14-12</t>
  </si>
  <si>
    <t>T-14-13</t>
  </si>
  <si>
    <t>T-14-14</t>
  </si>
  <si>
    <t>T-14-15</t>
  </si>
  <si>
    <t>T-15-04</t>
  </si>
  <si>
    <t>T-16-02</t>
  </si>
  <si>
    <t>T-16-03</t>
  </si>
  <si>
    <t>T-16-04</t>
  </si>
  <si>
    <t>T-16-05</t>
  </si>
  <si>
    <t>T-16-07</t>
  </si>
  <si>
    <t>T-16-08</t>
  </si>
  <si>
    <t>T-16-10</t>
  </si>
  <si>
    <t>T-16-11</t>
  </si>
  <si>
    <t>T-16-12</t>
  </si>
  <si>
    <t>T-16-13</t>
  </si>
  <si>
    <t>T-16-14</t>
  </si>
  <si>
    <t>T-16-15</t>
  </si>
  <si>
    <t>T-17-01</t>
  </si>
  <si>
    <t>T-17-02</t>
  </si>
  <si>
    <t>T-17-04</t>
  </si>
  <si>
    <t>T-17-05</t>
  </si>
  <si>
    <t>T-17-09</t>
  </si>
  <si>
    <t>T-17-12</t>
  </si>
  <si>
    <t>T-17-13</t>
  </si>
  <si>
    <t>T-17-14</t>
  </si>
  <si>
    <t>T-17-15</t>
  </si>
  <si>
    <t>T-18-05</t>
  </si>
  <si>
    <t>T-18-08</t>
  </si>
  <si>
    <t>T-18-09</t>
  </si>
  <si>
    <t>T-18-12</t>
  </si>
  <si>
    <t>T-19-03</t>
  </si>
  <si>
    <t>T-19-06</t>
  </si>
  <si>
    <t>T-19-09</t>
  </si>
  <si>
    <t>T-19-10</t>
  </si>
  <si>
    <t>T-19-15</t>
  </si>
  <si>
    <t>T-20-06</t>
  </si>
  <si>
    <t>T-20-09</t>
  </si>
  <si>
    <t>T-20-11</t>
  </si>
  <si>
    <t>T-20-13</t>
  </si>
  <si>
    <t>T-21-01</t>
  </si>
  <si>
    <t>T-21-05</t>
  </si>
  <si>
    <t>T-21-10</t>
  </si>
  <si>
    <t>T-21-11</t>
  </si>
  <si>
    <t>T-21-12</t>
  </si>
  <si>
    <t>T-21-13</t>
  </si>
  <si>
    <t>T-21-14</t>
  </si>
  <si>
    <t>T-21-16</t>
  </si>
  <si>
    <t>T-21-19</t>
  </si>
  <si>
    <t>T-22-01</t>
  </si>
  <si>
    <t>T-22-02</t>
  </si>
  <si>
    <t>T-22-03</t>
  </si>
  <si>
    <t>T-22-10</t>
  </si>
  <si>
    <t>T-22-11</t>
  </si>
  <si>
    <t>T-22-13</t>
  </si>
  <si>
    <t>T-22-14</t>
  </si>
  <si>
    <t>T-22-15</t>
  </si>
  <si>
    <t>T-22-16</t>
  </si>
  <si>
    <t>T-23-07</t>
  </si>
  <si>
    <t>T-23-10</t>
  </si>
  <si>
    <t>T-23-11</t>
  </si>
  <si>
    <t>T-23-14</t>
  </si>
  <si>
    <t>T-23-15</t>
  </si>
  <si>
    <t>T-24-02</t>
  </si>
  <si>
    <t>T-24-05</t>
  </si>
  <si>
    <t>T-24-10</t>
  </si>
  <si>
    <t>T-24-12</t>
  </si>
  <si>
    <t>T-24-14</t>
  </si>
  <si>
    <t>T-24-15</t>
  </si>
  <si>
    <t>T-25-11</t>
  </si>
  <si>
    <t>T-25-12</t>
  </si>
  <si>
    <t>T-26-05</t>
  </si>
  <si>
    <t>T-26-09</t>
  </si>
  <si>
    <t>Myasa Lengesera</t>
  </si>
  <si>
    <t>surveyDate</t>
  </si>
  <si>
    <t>deviceid</t>
  </si>
  <si>
    <t>Section_A/fname</t>
  </si>
  <si>
    <t>Section_B/F_gps</t>
  </si>
  <si>
    <t>Section_B/_F_gps_latitude</t>
  </si>
  <si>
    <t>Section_B/_F_gps_longitude</t>
  </si>
  <si>
    <t>Section_B/_F_gps_altitude</t>
  </si>
  <si>
    <t>Section_B/_F_gps_precision</t>
  </si>
  <si>
    <t>Section_B/Field_photo</t>
  </si>
  <si>
    <t>Section_B/Field_area</t>
  </si>
  <si>
    <t>Section_C/Fcode</t>
  </si>
  <si>
    <t>Section_C/YrConversion</t>
  </si>
  <si>
    <t>Section_C/Last_Fallow</t>
  </si>
  <si>
    <t>Section_C/Fallow_type</t>
  </si>
  <si>
    <t>Section_C/CRMgt</t>
  </si>
  <si>
    <t>Section_C/croping_systems</t>
  </si>
  <si>
    <t>Section_C/crop1_season_one</t>
  </si>
  <si>
    <t>Section_C/crop2_season_one</t>
  </si>
  <si>
    <t>Section_C/crop3_season_one</t>
  </si>
  <si>
    <t>Section_C/other_crop_season_one</t>
  </si>
  <si>
    <t>Section_C/crop1_season_two</t>
  </si>
  <si>
    <t>Section_C/crop2_season_two</t>
  </si>
  <si>
    <t>Section_C/crop3_season_two</t>
  </si>
  <si>
    <t>Section_C/other-crops_season_two</t>
  </si>
  <si>
    <t>Section_C/Fertlizer_use</t>
  </si>
  <si>
    <t>Section_C/Fertlizer_type</t>
  </si>
  <si>
    <t>Section_C/Inorg_fert_qty</t>
  </si>
  <si>
    <t>Section_C/Org_fert_qty</t>
  </si>
  <si>
    <t>Section_C/Comments</t>
  </si>
  <si>
    <t>meta/instanceID</t>
  </si>
  <si>
    <t>60:AF:6D:5D:83:9F</t>
  </si>
  <si>
    <t>Maenesi Jamson</t>
  </si>
  <si>
    <t>-8.893801282992444 33.01222238581346 1622.6805912930001 4.0</t>
  </si>
  <si>
    <t>http://ona.io/api/v1/files/1444202?filename=tamasa2015_tz/attachments/1455189344034.jpg</t>
  </si>
  <si>
    <t>Natural</t>
  </si>
  <si>
    <t>animal_grazed</t>
  </si>
  <si>
    <t>croprotation</t>
  </si>
  <si>
    <t>beans</t>
  </si>
  <si>
    <t>maize</t>
  </si>
  <si>
    <t>Yes</t>
  </si>
  <si>
    <t>inorganic</t>
  </si>
  <si>
    <t>Field in a good condition and well located</t>
  </si>
  <si>
    <t>uuid:f6e1667c-bc82-4174-b9d4-e7c15800c8af</t>
  </si>
  <si>
    <t>f6e1667c-bc82-4174-b9d4-e7c15800c8af</t>
  </si>
  <si>
    <t>2016-02-12T03:43:33</t>
  </si>
  <si>
    <t>201601080650</t>
  </si>
  <si>
    <t>Joshua Mwamlima</t>
  </si>
  <si>
    <t>-8.882288652951097 32.989959797772386 1578.5810935609084 4.0</t>
  </si>
  <si>
    <t>http://ona.io/api/v1/files/1444210?filename=tamasa2015_tz/attachments/1455192623788.jpg</t>
  </si>
  <si>
    <t>sunflower</t>
  </si>
  <si>
    <t>Good condition and well managed</t>
  </si>
  <si>
    <t>uuid:c74dd573-bb1d-41b7-9e62-9eae0e3b7e62</t>
  </si>
  <si>
    <t>c74dd573-bb1d-41b7-9e62-9eae0e3b7e62</t>
  </si>
  <si>
    <t>2016-02-12T03:44:34</t>
  </si>
  <si>
    <t>Yohane Nyerega</t>
  </si>
  <si>
    <t>-8.846618834107794 32.99138838211122 1562.7280154800987 4.0</t>
  </si>
  <si>
    <t>http://ona.io/api/v1/files/1444219?filename=tamasa2015_tz/attachments/1455196463864.jpg</t>
  </si>
  <si>
    <t>uuid:02cc3c46-b82a-4bdf-a245-25ed902865c8</t>
  </si>
  <si>
    <t>02cc3c46-b82a-4bdf-a245-25ed902865c8</t>
  </si>
  <si>
    <t>2016-02-12T03:45:46</t>
  </si>
  <si>
    <t>Raphaeli Yohane</t>
  </si>
  <si>
    <t>-8.827826344603666 32.97737611931659 1512.4589219283114 4.0</t>
  </si>
  <si>
    <t>http://ona.io/api/v1/files/1444226?filename=tamasa2015_tz/attachments/1455199777950.jpg</t>
  </si>
  <si>
    <t>High leaching on the soil surface,hence soil fertility easy wash out.</t>
  </si>
  <si>
    <t>uuid:e46c0b8c-e9a3-40c6-87f7-302e48903e67</t>
  </si>
  <si>
    <t>e46c0b8c-e9a3-40c6-87f7-302e48903e67</t>
  </si>
  <si>
    <t>2016-02-12T03:47:06</t>
  </si>
  <si>
    <t>-8.826694274440248 32.97631231705618 1518.6489247218472 4.0</t>
  </si>
  <si>
    <t>http://ona.io/api/v1/files/1444233?filename=tamasa2015_tz/attachments/1455201960826.jpg</t>
  </si>
  <si>
    <t>spotatoes</t>
  </si>
  <si>
    <t>Field  has poor soil with a lot of stones</t>
  </si>
  <si>
    <t>uuid:c5e911b0-4006-4032-b0ef-cd4ce8ae2919</t>
  </si>
  <si>
    <t>c5e911b0-4006-4032-b0ef-cd4ce8ae2919</t>
  </si>
  <si>
    <t>2016-02-12T03:48:20</t>
  </si>
  <si>
    <t>356128064008880</t>
  </si>
  <si>
    <t>Enock Patson</t>
  </si>
  <si>
    <t>-8.867948335962524 33.00707282303649 1618.7080920483986 4.0</t>
  </si>
  <si>
    <t>http://ona.io/api/v1/files/1446839?filename=tamasa2015_tz/attachments/1455259941708.jpg</t>
  </si>
  <si>
    <t>Low soil fertility</t>
  </si>
  <si>
    <t>uuid:90ae2585-3179-495b-8716-788e6b790086</t>
  </si>
  <si>
    <t>90ae2585-3179-495b-8716-788e6b790086</t>
  </si>
  <si>
    <t>2016-02-12T19:48:18</t>
  </si>
  <si>
    <t>Chikanga Chipelele</t>
  </si>
  <si>
    <t>-8.891888854226377 32.96695177090208 1580.9785317942305 4.0</t>
  </si>
  <si>
    <t>http://ona.io/api/v1/files/1446845?filename=tamasa2015_tz/attachments/1455265147166.jpg</t>
  </si>
  <si>
    <t>uuid:5ce7ad1d-1dd2-4d2c-8323-02eb465dd292</t>
  </si>
  <si>
    <t>5ce7ad1d-1dd2-4d2c-8323-02eb465dd292</t>
  </si>
  <si>
    <t>2016-02-12T19:50:27</t>
  </si>
  <si>
    <t>-8.880272710147938 32.96746998643406 1542.733730277273 4.0</t>
  </si>
  <si>
    <t>http://ona.io/api/v1/files/1446850?filename=tamasa2015_tz/attachments/1455268229609.jpg</t>
  </si>
  <si>
    <t>Good conditio</t>
  </si>
  <si>
    <t>uuid:6c862c25-6adf-4f10-9454-73eafe855529</t>
  </si>
  <si>
    <t>6c862c25-6adf-4f10-9454-73eafe855529</t>
  </si>
  <si>
    <t>2016-02-12T19:52:45</t>
  </si>
  <si>
    <t>-8.867902387853935 32.95272733971382 1573.1127252985927 4.0</t>
  </si>
  <si>
    <t>http://ona.io/api/v1/files/1446855?filename=tamasa2015_tz/attachments/1455271349113.jpg</t>
  </si>
  <si>
    <t>Good condition as well as management</t>
  </si>
  <si>
    <t>uuid:fe3cf4c2-0d5b-48dd-9769-b155d8aef0bf</t>
  </si>
  <si>
    <t>fe3cf4c2-0d5b-48dd-9769-b155d8aef0bf</t>
  </si>
  <si>
    <t>2016-02-12T19:54:40</t>
  </si>
  <si>
    <t>-8.852276243154824 32.96386033986147 1524.9039470999212 4.0</t>
  </si>
  <si>
    <t>http://ona.io/api/v1/files/1446860?filename=tamasa2015_tz/attachments/1455274090681.jpg</t>
  </si>
  <si>
    <t>Y-03-09</t>
  </si>
  <si>
    <t>Good condition</t>
  </si>
  <si>
    <t>uuid:66650a1b-c49b-4cef-aa2c-09e863d5c7da</t>
  </si>
  <si>
    <t>66650a1b-c49b-4cef-aa2c-09e863d5c7da</t>
  </si>
  <si>
    <t>2016-02-12T19:56:27</t>
  </si>
  <si>
    <t>Mateguro Mbagwa</t>
  </si>
  <si>
    <t>-8.815351404938623 32.935069366498006 1557.2605426041719 4.0</t>
  </si>
  <si>
    <t>http://ona.io/api/v1/files/1446865?filename=tamasa2015_tz/attachments/1455278537716.jpg</t>
  </si>
  <si>
    <t>monocropping</t>
  </si>
  <si>
    <t>No</t>
  </si>
  <si>
    <t>The land was virgin</t>
  </si>
  <si>
    <t>uuid:f250d514-d7a1-4c8b-8848-4a3d78281118</t>
  </si>
  <si>
    <t>f250d514-d7a1-4c8b-8848-4a3d78281118</t>
  </si>
  <si>
    <t>2016-02-12T19:58:29</t>
  </si>
  <si>
    <t>Remji</t>
  </si>
  <si>
    <t>-8.798523021298557 32.953289849415036 1543.8861179383098 4.0</t>
  </si>
  <si>
    <t>http://ona.io/api/v1/files/1446870?filename=tamasa2015_tz/attachments/1455282311181.jpg</t>
  </si>
  <si>
    <t>The field is in a good condition</t>
  </si>
  <si>
    <t>uuid:fa4aaad8-6ae5-40ea-870d-2a4e6bfb0ed8</t>
  </si>
  <si>
    <t>fa4aaad8-6ae5-40ea-870d-2a4e6bfb0ed8</t>
  </si>
  <si>
    <t>2016-02-12T20:00:07</t>
  </si>
  <si>
    <t>Aziz</t>
  </si>
  <si>
    <t>-8.80129375755021 32.96420414162036 1604.526432865866 4.0</t>
  </si>
  <si>
    <t>http://ona.io/api/v1/files/1446875?filename=tamasa2015_tz/attachments/1455285070673.jpg</t>
  </si>
  <si>
    <t>uuid:d6e997c3-fe32-484f-b3ef-99c1b0b6ccd2</t>
  </si>
  <si>
    <t>d6e997c3-fe32-484f-b3ef-99c1b0b6ccd2</t>
  </si>
  <si>
    <t>2016-02-12T20:01:22</t>
  </si>
  <si>
    <t>-8.818094896203943 32.96536682056609 1532.4619266876616 4.0</t>
  </si>
  <si>
    <t>http://ona.io/api/v1/files/1446880?filename=tamasa2015_tz/attachments/1455287826155.jpg</t>
  </si>
  <si>
    <t>Good conditions</t>
  </si>
  <si>
    <t>uuid:d714928c-0712-4420-84d2-5b1581ea35d8</t>
  </si>
  <si>
    <t>d714928c-0712-4420-84d2-5b1581ea35d8</t>
  </si>
  <si>
    <t>2016-02-12T20:02:42</t>
  </si>
  <si>
    <t>Silvester Kamwera</t>
  </si>
  <si>
    <t>-8.814291142127127 32.967465153991256 1558.414176710908 4.0</t>
  </si>
  <si>
    <t>http://ona.io/api/v1/files/1446885?filename=tamasa2015_tz/attachments/1455290332663.jpg</t>
  </si>
  <si>
    <t>Good</t>
  </si>
  <si>
    <t>uuid:fcf28fa0-0262-4107-bda7-58fd4d75fdb5</t>
  </si>
  <si>
    <t>fcf28fa0-0262-4107-bda7-58fd4d75fdb5</t>
  </si>
  <si>
    <t>2016-02-12T20:04:10</t>
  </si>
  <si>
    <t>Jennifer swai</t>
  </si>
  <si>
    <t>Bahati Mbembela</t>
  </si>
  <si>
    <t>-9.227497289424223 33.00559035651264 1608.9848148501803 4.0</t>
  </si>
  <si>
    <t>http://ona.io/api/v1/files/1449303?filename=tamasa2015_tz/attachments/1455353574204.jpg</t>
  </si>
  <si>
    <t>uuid:a8437182-4b71-4767-9185-bd0ee0fb8ed2</t>
  </si>
  <si>
    <t>a8437182-4b71-4767-9185-bd0ee0fb8ed2</t>
  </si>
  <si>
    <t>2016-02-14T04:25:33</t>
  </si>
  <si>
    <t>Chuma Shida</t>
  </si>
  <si>
    <t>-9.230323581585441 33.013906378302046 1615.18826261528 4.0</t>
  </si>
  <si>
    <t>http://ona.io/api/v1/files/1449308?filename=tamasa2015_tz/attachments/1455356522037.jpg</t>
  </si>
  <si>
    <t>It was a virgin</t>
  </si>
  <si>
    <t>uuid:c185f740-97e2-47e0-9f53-acc841604b5b</t>
  </si>
  <si>
    <t>c185f740-97e2-47e0-9f53-acc841604b5b</t>
  </si>
  <si>
    <t>2016-02-14T04:26:52</t>
  </si>
  <si>
    <t>Yohane Lusoko</t>
  </si>
  <si>
    <t>-9.20948943015504 33.02005284250934 1696.1049099724696 4.0</t>
  </si>
  <si>
    <t>http://ona.io/api/v1/files/1449313?filename=tamasa2015_tz/attachments/1455360815854.jpg</t>
  </si>
  <si>
    <t>groundnut</t>
  </si>
  <si>
    <t>uuid:af083e97-1758-476e-bb48-419f26c01146</t>
  </si>
  <si>
    <t>af083e97-1758-476e-bb48-419f26c01146</t>
  </si>
  <si>
    <t>2016-02-14T04:28:13</t>
  </si>
  <si>
    <t>-9.203040030866955 33.021213073258835 1704.3014863974802 4.0</t>
  </si>
  <si>
    <t>http://ona.io/api/v1/files/1449318?filename=tamasa2015_tz/attachments/1455363683910.jpg</t>
  </si>
  <si>
    <t>Satisfactory</t>
  </si>
  <si>
    <t>uuid:2c2d606c-9e24-486a-ac74-7b5887c086da</t>
  </si>
  <si>
    <t>2c2d606c-9e24-486a-ac74-7b5887c086da</t>
  </si>
  <si>
    <t>2016-02-14T04:29:28</t>
  </si>
  <si>
    <t>Kulwa Mwadhilindi</t>
  </si>
  <si>
    <t>-9.182725975838656 33.00696469014522 1659.0671468282605 4.0</t>
  </si>
  <si>
    <t>http://ona.io/api/v1/files/1449323?filename=tamasa2015_tz/attachments/1455366531508.jpg</t>
  </si>
  <si>
    <t>It was a virgin land</t>
  </si>
  <si>
    <t>uuid:ddceb79c-14f9-4096-8f71-afd9ed585afe</t>
  </si>
  <si>
    <t>ddceb79c-14f9-4096-8f71-afd9ed585afe</t>
  </si>
  <si>
    <t>2016-02-14T04:31:07</t>
  </si>
  <si>
    <t>-9.162507773915108 33.016126568062475 1628.1654077887656 4.0</t>
  </si>
  <si>
    <t>http://ona.io/api/v1/files/1449328?filename=tamasa2015_tz/attachments/1455369611692.jpg</t>
  </si>
  <si>
    <t>uuid:acd612fd-76ea-4b47-9111-c1c91d786bef</t>
  </si>
  <si>
    <t>acd612fd-76ea-4b47-9111-c1c91d786bef</t>
  </si>
  <si>
    <t>2016-02-14T04:32:35</t>
  </si>
  <si>
    <t>Flakson Nyondo</t>
  </si>
  <si>
    <t>-9.179255527466044 32.98353315819831 1609.9817210752522 4.0</t>
  </si>
  <si>
    <t>http://ona.io/api/v1/files/1449333?filename=tamasa2015_tz/attachments/1455372645936.jpg</t>
  </si>
  <si>
    <t>uuid:cdac2fb1-c1d7-412b-a8b9-321654aff7b7</t>
  </si>
  <si>
    <t>cdac2fb1-c1d7-412b-a8b9-321654aff7b7</t>
  </si>
  <si>
    <t>2016-02-14T04:33:57</t>
  </si>
  <si>
    <t>Fred Sin'gambi</t>
  </si>
  <si>
    <t>-9.18041402185401 32.96661644732698 1690.9908323370137 4.0</t>
  </si>
  <si>
    <t>http://ona.io/api/v1/files/1449338?filename=tamasa2015_tz/attachments/1455375742806.jpg</t>
  </si>
  <si>
    <t>uuid:3eaea5aa-24a5-4f9a-b032-fd2e9aecb8bc</t>
  </si>
  <si>
    <t>3eaea5aa-24a5-4f9a-b032-fd2e9aecb8bc</t>
  </si>
  <si>
    <t>2016-02-14T04:35:01</t>
  </si>
  <si>
    <t>Ranson Mwampashi</t>
  </si>
  <si>
    <t>-9.170587834343939 32.95010057365926 1620.892657546448 4.0</t>
  </si>
  <si>
    <t>http://ona.io/api/v1/files/1449343?filename=tamasa2015_tz/attachments/1455378754502.jpg</t>
  </si>
  <si>
    <t>uuid:c7927896-6cd5-4d2b-bed4-7bc912678ba3</t>
  </si>
  <si>
    <t>c7927896-6cd5-4d2b-bed4-7bc912678ba3</t>
  </si>
  <si>
    <t>2016-02-14T04:35:43</t>
  </si>
  <si>
    <t>Daudi Halinga</t>
  </si>
  <si>
    <t>-9.198475977548124 32.93948925185523 1570.0061904874728 4.0</t>
  </si>
  <si>
    <t>http://ona.io/api/v1/files/1451978?filename=tamasa2015_tz/attachments/1455429025016.jpg</t>
  </si>
  <si>
    <t>uuid:5f4205aa-1bbc-4a2e-9bd9-add15b3b81f7</t>
  </si>
  <si>
    <t>5f4205aa-1bbc-4a2e-9bd9-add15b3b81f7</t>
  </si>
  <si>
    <t>2016-02-14T13:46:24</t>
  </si>
  <si>
    <t>Subi Jipson</t>
  </si>
  <si>
    <t>-9.197766321892221 32.93646500217393 1565.3568962772374 4.0</t>
  </si>
  <si>
    <t>http://ona.io/api/v1/files/1451983?filename=tamasa2015_tz/attachments/1455431217580.jpg</t>
  </si>
  <si>
    <t>uuid:10b87f25-c127-4ad7-a817-cdbfda65221b</t>
  </si>
  <si>
    <t>10b87f25-c127-4ad7-a817-cdbfda65221b</t>
  </si>
  <si>
    <t>2016-02-14T13:47:46</t>
  </si>
  <si>
    <t>Hamisi Mhondya</t>
  </si>
  <si>
    <t>-9.236319721098864 32.94465382326184 1466.6220846996935 4.0</t>
  </si>
  <si>
    <t>http://ona.io/api/v1/files/1451997?filename=tamasa2015_tz/attachments/1455435667764.jpg</t>
  </si>
  <si>
    <t>Very attractive</t>
  </si>
  <si>
    <t>uuid:b37af1cb-b1a5-443b-ba98-b646fe5688dc</t>
  </si>
  <si>
    <t>b37af1cb-b1a5-443b-ba98-b646fe5688dc</t>
  </si>
  <si>
    <t>2016-02-14T13:48:54</t>
  </si>
  <si>
    <t>Monson Mwashozya</t>
  </si>
  <si>
    <t>-9.208071292388652 32.95449784747131 1602.635210850329 4.0</t>
  </si>
  <si>
    <t>http://ona.io/api/v1/files/1452013?filename=tamasa2015_tz/attachments/1455440689320.jpg</t>
  </si>
  <si>
    <t>uuid:5ad3d4af-c327-44a7-bcdb-82848d0db216</t>
  </si>
  <si>
    <t>5ad3d4af-c327-44a7-bcdb-82848d0db216</t>
  </si>
  <si>
    <t>2016-02-14T13:50:34</t>
  </si>
  <si>
    <t>Nyerere Julius</t>
  </si>
  <si>
    <t>-9.244099598760592 32.97237201939781 1435.9821472171993 4.0</t>
  </si>
  <si>
    <t>http://ona.io/api/v1/files/1452023?filename=tamasa2015_tz/attachments/1455446911758.jpg</t>
  </si>
  <si>
    <t>Well managed</t>
  </si>
  <si>
    <t>uuid:b6845d84-c425-40d9-9c2f-f71172bcb822</t>
  </si>
  <si>
    <t>b6845d84-c425-40d9-9c2f-f71172bcb822</t>
  </si>
  <si>
    <t>2016-02-14T13:52:22</t>
  </si>
  <si>
    <t>-9.203596057628506 33.00007731196939 1452.9173135189433 4.0</t>
  </si>
  <si>
    <t>http://ona.io/api/v1/files/1452031?filename=tamasa2015_tz/attachments/1455452068997.jpg</t>
  </si>
  <si>
    <t>Satisfactory due to heavy rainfull</t>
  </si>
  <si>
    <t>uuid:9422f0dc-c858-4dfa-870e-06465216f405</t>
  </si>
  <si>
    <t>9422f0dc-c858-4dfa-870e-06465216f405</t>
  </si>
  <si>
    <t>2016-02-14T13:53:43</t>
  </si>
  <si>
    <t>356128064009177</t>
  </si>
  <si>
    <t>George</t>
  </si>
  <si>
    <t>Ester Kalengo</t>
  </si>
  <si>
    <t>-8.393729131365932 35.058350175929256 1833.9473328262134 4.0</t>
  </si>
  <si>
    <t>http://ona.io/api/v1/files/1490337?filename=tamasa2015_tz/attachments/1456999276873.jpg</t>
  </si>
  <si>
    <t>ploughed_back</t>
  </si>
  <si>
    <t>intercropping</t>
  </si>
  <si>
    <t>Beans</t>
  </si>
  <si>
    <t>uuid:3d0892ee-82e9-4b9a-8eee-8aee8516a193</t>
  </si>
  <si>
    <t>3d0892ee-82e9-4b9a-8eee-8aee8516a193</t>
  </si>
  <si>
    <t>2016-03-04T03:40:47</t>
  </si>
  <si>
    <t>Angelo Kayuki</t>
  </si>
  <si>
    <t>-8.37988716101621 35.04164508054977 1852.3650893205956 4.0</t>
  </si>
  <si>
    <t>http://ona.io/api/v1/files/1490341?filename=tamasa2015_tz/attachments/1457001593318.jpg</t>
  </si>
  <si>
    <t>uuid:36950f24-e515-4eeb-bece-402a4362ea00</t>
  </si>
  <si>
    <t>36950f24-e515-4eeb-bece-402a4362ea00</t>
  </si>
  <si>
    <t>2016-03-04T03:41:02</t>
  </si>
  <si>
    <t>60:AF:6D:5D:83:D9</t>
  </si>
  <si>
    <t>Emmanuel Kayoka</t>
  </si>
  <si>
    <t>-8.341982355813784 35.08975542773409 1708.2406965877221 4.0</t>
  </si>
  <si>
    <t>http://ona.io/api/v1/files/1490351?filename=tamasa2015_tz/attachments/1457012821671.jpg</t>
  </si>
  <si>
    <t>Cassava</t>
  </si>
  <si>
    <t>organic</t>
  </si>
  <si>
    <t>uuid:37cb4afe-a0a2-4064-bebb-d0744dd008b1</t>
  </si>
  <si>
    <t>37cb4afe-a0a2-4064-bebb-d0744dd008b1</t>
  </si>
  <si>
    <t>2016-03-04T03:41:35</t>
  </si>
  <si>
    <t>-8.307766361134824 35.12292109694886 1580.8855558980833 4.0</t>
  </si>
  <si>
    <t>http://ona.io/api/v1/files/1492429?filename=tamasa2015_tz/attachments/1457074510425.jpg</t>
  </si>
  <si>
    <t>uuid:d70a61d4-3f91-44c9-ab3a-3aaaf4beb300</t>
  </si>
  <si>
    <t>d70a61d4-3f91-44c9-ab3a-3aaaf4beb300</t>
  </si>
  <si>
    <t>2016-03-05T21:15:55</t>
  </si>
  <si>
    <t>-8.303563766157936 35.116658166757404 1616.1324840733357 4.0</t>
  </si>
  <si>
    <t>http://ona.io/api/v1/files/1492430?filename=tamasa2015_tz/attachments/1457075530843.jpg</t>
  </si>
  <si>
    <t>uuid:9fb99d62-f566-4f9b-9cd4-88b345a3f2be</t>
  </si>
  <si>
    <t>9fb99d62-f566-4f9b-9cd4-88b345a3f2be</t>
  </si>
  <si>
    <t>2016-03-05T21:16:20</t>
  </si>
  <si>
    <t>Renatus Ndanga</t>
  </si>
  <si>
    <t>-8.312677628587531 35.10574659853496 1645.564147694652 4.0</t>
  </si>
  <si>
    <t>http://ona.io/api/v1/files/1492433?filename=tamasa2015_tz/attachments/1457078479176.jpg</t>
  </si>
  <si>
    <t>uuid:dc9a85b4-53fb-46dd-ba30-12530937644c</t>
  </si>
  <si>
    <t>dc9a85b4-53fb-46dd-ba30-12530937644c</t>
  </si>
  <si>
    <t>2016-03-05T21:19:23</t>
  </si>
  <si>
    <t>Job Mfikwa</t>
  </si>
  <si>
    <t>-8.318826225892659 35.10101673462124 1616.2569392456855 4.0</t>
  </si>
  <si>
    <t>http://ona.io/api/v1/files/1492440?filename=tamasa2015_tz/attachments/1457082159454.jpg</t>
  </si>
  <si>
    <t>Irish potatoes</t>
  </si>
  <si>
    <t>Sunflower</t>
  </si>
  <si>
    <t>uuid:b2a2fdc1-c68f-4576-a365-4984b5a57754</t>
  </si>
  <si>
    <t>b2a2fdc1-c68f-4576-a365-4984b5a57754</t>
  </si>
  <si>
    <t>2016-03-05T21:22:39</t>
  </si>
  <si>
    <t>Basil Chengula</t>
  </si>
  <si>
    <t>-7.922656093824342 35.53653043090325 1633.0506359689898 4.0</t>
  </si>
  <si>
    <t>http://ona.io/api/v1/files/1492454?filename=tamasa2015_tz/attachments/1457095792110.jpg</t>
  </si>
  <si>
    <t>uuid:bb409782-2825-4229-960f-76d6613defee</t>
  </si>
  <si>
    <t>bb409782-2825-4229-960f-76d6613defee</t>
  </si>
  <si>
    <t>2016-03-05T21:23:07</t>
  </si>
  <si>
    <t>Frola Maiko</t>
  </si>
  <si>
    <t>-7.80800133290937 35.593620474547315 1439.7533821291327 4.0</t>
  </si>
  <si>
    <t>http://ona.io/api/v1/files/1492459?filename=tamasa2015_tz/attachments/1457157394827.jpg</t>
  </si>
  <si>
    <t>surface_applied</t>
  </si>
  <si>
    <t>Sweet potatoes</t>
  </si>
  <si>
    <t>uuid:46bdc126-f1f7-4254-9495-3aa4fc9fc5ff</t>
  </si>
  <si>
    <t>46bdc126-f1f7-4254-9495-3aa4fc9fc5ff</t>
  </si>
  <si>
    <t>2016-03-05T21:25:29</t>
  </si>
  <si>
    <t>Emmanuel Maiko</t>
  </si>
  <si>
    <t>-7.813124441621242 35.59256691105721 1436.1257241791184 4.0</t>
  </si>
  <si>
    <t>http://ona.io/api/v1/files/1492463?filename=tamasa2015_tz/attachments/1457160230522.jpg</t>
  </si>
  <si>
    <t>uuid:1f76564b-d3b2-4c2a-abd2-a79964f0907c</t>
  </si>
  <si>
    <t>1f76564b-d3b2-4c2a-abd2-a79964f0907c</t>
  </si>
  <si>
    <t>2016-03-05T21:27:41</t>
  </si>
  <si>
    <t>-7.830074147831252 35.53878205178167 1523.8224516445944 4.0</t>
  </si>
  <si>
    <t>http://ona.io/api/v1/files/1492476?filename=tamasa2015_tz/attachments/1457167564586.jpg</t>
  </si>
  <si>
    <t>pigeonpea</t>
  </si>
  <si>
    <t>The field is well managed</t>
  </si>
  <si>
    <t>uuid:1d7b847b-fad6-43fd-b502-6764e0afbc78</t>
  </si>
  <si>
    <t>1d7b847b-fad6-43fd-b502-6764e0afbc78</t>
  </si>
  <si>
    <t>2016-03-05T21:33:00</t>
  </si>
  <si>
    <t>Azizi Ngwadakulima</t>
  </si>
  <si>
    <t>-7.8276447622516665 35.536764417111876 1529.8518534223226 4.0</t>
  </si>
  <si>
    <t>http://ona.io/api/v1/files/1492477?filename=tamasa2015_tz/attachments/1457169259288.jpg</t>
  </si>
  <si>
    <t>uuid:71e684f8-cc79-4d93-ae02-2d7fbe07bd79</t>
  </si>
  <si>
    <t>71e684f8-cc79-4d93-ae02-2d7fbe07bd79</t>
  </si>
  <si>
    <t>2016-03-05T21:33:17</t>
  </si>
  <si>
    <t>Julius Kiaga</t>
  </si>
  <si>
    <t>-7.837592861787382 35.52462219040646 1532.8512618283805 4.0</t>
  </si>
  <si>
    <t>http://ona.io/api/v1/files/1492480?filename=tamasa2015_tz/attachments/1457171596029.jpg</t>
  </si>
  <si>
    <t>Late planting</t>
  </si>
  <si>
    <t>uuid:68c52d44-c0b8-433d-871c-a01f2bd1e7c0</t>
  </si>
  <si>
    <t>68c52d44-c0b8-433d-871c-a01f2bd1e7c0</t>
  </si>
  <si>
    <t>2016-03-05T21:34:32</t>
  </si>
  <si>
    <t>Kenedy Kiaga</t>
  </si>
  <si>
    <t>-7.835632910542534 35.524569328889896 1523.3652136022688 4.0</t>
  </si>
  <si>
    <t>http://ona.io/api/v1/files/1492482?filename=tamasa2015_tz/attachments/1457173779984.jpg</t>
  </si>
  <si>
    <t>Late planting and poor soil</t>
  </si>
  <si>
    <t>uuid:56a67145-6fa7-482e-a040-039671d541e7</t>
  </si>
  <si>
    <t>56a67145-6fa7-482e-a040-039671d541e7</t>
  </si>
  <si>
    <t>2016-03-05T21:34:56</t>
  </si>
  <si>
    <t>Renater Mbilinyi</t>
  </si>
  <si>
    <t>-7.763546018998993 35.4783572096868 1551.133435796387 4.0</t>
  </si>
  <si>
    <t>http://ona.io/api/v1/files/1492485?filename=tamasa2015_tz/attachments/1457179289008.jpg</t>
  </si>
  <si>
    <t>Poor soil and the crop were grazed animals</t>
  </si>
  <si>
    <t>uuid:b28b868d-af60-4d77-8bb3-8d1b2ddb0346</t>
  </si>
  <si>
    <t>b28b868d-af60-4d77-8bb3-8d1b2ddb0346</t>
  </si>
  <si>
    <t>2016-03-05T21:36:13</t>
  </si>
  <si>
    <t>-7.824501666543439 35.54300678101103 1520.5530454687996 4.0</t>
  </si>
  <si>
    <t>http://ona.io/api/v1/files/1492501?filename=tamasa2015_tz/attachments/1457164197085.jpg</t>
  </si>
  <si>
    <t>cassava</t>
  </si>
  <si>
    <t>Poor soil affected with errosion</t>
  </si>
  <si>
    <t>uuid:9f37d5ea-8fa1-4600-81e7-c6ebb5dfe970</t>
  </si>
  <si>
    <t>9f37d5ea-8fa1-4600-81e7-c6ebb5dfe970</t>
  </si>
  <si>
    <t>2016-03-05T21:51:27</t>
  </si>
  <si>
    <t>356128064008997</t>
  </si>
  <si>
    <t>Emma</t>
  </si>
  <si>
    <t>Oddo Kalinga</t>
  </si>
  <si>
    <t>-8.3805570318607 35.06317473868905 1871.0363250903988 4.0</t>
  </si>
  <si>
    <t>http://ona.io/api/v1/files/1493437?filename=tamasa2015_tz/attachments/1456994444698.jpg</t>
  </si>
  <si>
    <t>Land fragmentation</t>
  </si>
  <si>
    <t>uuid:6b535553-d9ff-4661-9953-fa6a6f05170d</t>
  </si>
  <si>
    <t>6b535553-d9ff-4661-9953-fa6a6f05170d</t>
  </si>
  <si>
    <t>2016-03-06T11:02:29</t>
  </si>
  <si>
    <t>-7.858719433507104 35.48650697806629 1570.748622694907 4.0</t>
  </si>
  <si>
    <t>http://ona.io/api/v1/files/1493448?filename=tamasa2015_tz/attachments/1457247703867.jpg</t>
  </si>
  <si>
    <t>uuid:21a73e00-cf1d-4e60-b744-308927d98ea4</t>
  </si>
  <si>
    <t>21a73e00-cf1d-4e60-b744-308927d98ea4</t>
  </si>
  <si>
    <t>2016-03-06T11:05:05</t>
  </si>
  <si>
    <t>-7.862132082731025 35.476502382430446 1628.0078480939662 4.0</t>
  </si>
  <si>
    <t>http://ona.io/api/v1/files/1493449?filename=tamasa2015_tz/attachments/1457250006534.jpg</t>
  </si>
  <si>
    <t>uuid:a7b4dcb7-72d6-48a5-8f69-875ffd7b304d</t>
  </si>
  <si>
    <t>a7b4dcb7-72d6-48a5-8f69-875ffd7b304d</t>
  </si>
  <si>
    <t>2016-03-06T11:09:26</t>
  </si>
  <si>
    <t>Batirio Malambo</t>
  </si>
  <si>
    <t>-7.905897735326392 35.421493083511365 1708.6211008776736 4.0</t>
  </si>
  <si>
    <t>http://ona.io/api/v1/files/1493450?filename=tamasa2015_tz/attachments/1457252917615.jpg</t>
  </si>
  <si>
    <t>Water logged place</t>
  </si>
  <si>
    <t>uuid:293d8177-df24-4af9-8b57-82410c0a504a</t>
  </si>
  <si>
    <t>293d8177-df24-4af9-8b57-82410c0a504a</t>
  </si>
  <si>
    <t>2016-03-06T11:09:37</t>
  </si>
  <si>
    <t>Elihad Tozo</t>
  </si>
  <si>
    <t>-7.8961759943133565 35.42824402817673 1726.396708058006 4.0</t>
  </si>
  <si>
    <t>http://ona.io/api/v1/files/1493453?filename=tamasa2015_tz/attachments/1457255982682.jpg</t>
  </si>
  <si>
    <t>uuid:e3194ce0-af57-4714-ab34-c4f966dbf8f5</t>
  </si>
  <si>
    <t>e3194ce0-af57-4714-ab34-c4f966dbf8f5</t>
  </si>
  <si>
    <t>2016-03-06T11:10:08</t>
  </si>
  <si>
    <t>Enelika kikungwe</t>
  </si>
  <si>
    <t>-8.365660938590846 35.062600255478706 1827.9067025898794 4.0</t>
  </si>
  <si>
    <t>http://ona.io/api/v1/files/1493464?filename=tamasa2015_tz/attachments/1457005044391.jpg</t>
  </si>
  <si>
    <t>burned</t>
  </si>
  <si>
    <t>uuid:3ebea9b7-d72e-42ef-aab7-421e7abfac0a</t>
  </si>
  <si>
    <t>3ebea9b7-d72e-42ef-aab7-421e7abfac0a</t>
  </si>
  <si>
    <t>2016-03-06T11:11:35</t>
  </si>
  <si>
    <t>Bahati Malata</t>
  </si>
  <si>
    <t>-8.349141537681284 35.04407858774158 1761.1090036417183 4.0</t>
  </si>
  <si>
    <t>http://ona.io/api/v1/files/1493472?filename=tamasa2015_tz/attachments/1457008283589.jpg</t>
  </si>
  <si>
    <t>uuid:a9ed090d-4959-4226-bad0-2f208eb1512f</t>
  </si>
  <si>
    <t>a9ed090d-4959-4226-bad0-2f208eb1512f</t>
  </si>
  <si>
    <t>2016-03-06T11:12:13</t>
  </si>
  <si>
    <t>Willy Mangula</t>
  </si>
  <si>
    <t>-7.725304027505582 35.90682252235187 1534.363224403523 4.0</t>
  </si>
  <si>
    <t>http://ona.io/api/v1/files/1496387?filename=tamasa2015_tz/attachments/1457335739733.jpg</t>
  </si>
  <si>
    <t>uuid:8e9675ca-2630-4d6b-a82b-fb28a9c98267</t>
  </si>
  <si>
    <t>8e9675ca-2630-4d6b-a82b-fb28a9c98267</t>
  </si>
  <si>
    <t>2016-03-08T04:06:38</t>
  </si>
  <si>
    <t>Mather Ngaoh</t>
  </si>
  <si>
    <t>-7.714978182195223 35.913039405072254 1543.6941692263003 4.0</t>
  </si>
  <si>
    <t>http://ona.io/api/v1/files/1496388?filename=tamasa2015_tz/attachments/1457337355757.jpg</t>
  </si>
  <si>
    <t>uuid:5406d6b6-516f-433c-93d5-aab497d4b370</t>
  </si>
  <si>
    <t>5406d6b6-516f-433c-93d5-aab497d4b370</t>
  </si>
  <si>
    <t>2016-03-08T04:06:47</t>
  </si>
  <si>
    <t>Isack Dunga</t>
  </si>
  <si>
    <t>-7.709062065242918 35.90482581460557 1551.217637410127 4.0</t>
  </si>
  <si>
    <t>http://ona.io/api/v1/files/1496392?filename=tamasa2015_tz/attachments/1457343535452.jpg</t>
  </si>
  <si>
    <t>Groundnuts</t>
  </si>
  <si>
    <t>Dry spell</t>
  </si>
  <si>
    <t>uuid:116d8e91-ccd3-461a-b05a-19b8122a1a43</t>
  </si>
  <si>
    <t>116d8e91-ccd3-461a-b05a-19b8122a1a43</t>
  </si>
  <si>
    <t>2016-03-08T04:07:18</t>
  </si>
  <si>
    <t>Athumani Mtuga</t>
  </si>
  <si>
    <t>-7.695186299802499 35.96799818130047 1503.0634745294126 4.0</t>
  </si>
  <si>
    <t>http://ona.io/api/v1/files/1496401?filename=tamasa2015_tz/attachments/1457355699982.jpg</t>
  </si>
  <si>
    <t>Tomatoes</t>
  </si>
  <si>
    <t>uuid:24e8d4c3-e4a3-4e01-b59b-01784f20d03d</t>
  </si>
  <si>
    <t>24e8d4c3-e4a3-4e01-b59b-01784f20d03d</t>
  </si>
  <si>
    <t>2016-03-08T04:08:35</t>
  </si>
  <si>
    <t>Moshi Chang'a</t>
  </si>
  <si>
    <t>-7.692612034996713 35.97053503023712 1495.9662924349132 4.0</t>
  </si>
  <si>
    <t>http://ona.io/api/v1/files/1496405?filename=tamasa2015_tz/attachments/1457357767120.jpg</t>
  </si>
  <si>
    <t>uuid:101b29dc-9998-4f80-a93d-9dfb790f4d48</t>
  </si>
  <si>
    <t>101b29dc-9998-4f80-a93d-9dfb790f4d48</t>
  </si>
  <si>
    <t>2016-03-08T04:09:09</t>
  </si>
  <si>
    <t>Abeid william</t>
  </si>
  <si>
    <t>-7.652722733193955 36.122563212325055 1257.8348479781218 4.0</t>
  </si>
  <si>
    <t>http://ona.io/api/v1/files/1496429?filename=tamasa2015_tz/attachments/1457350226109.jpg</t>
  </si>
  <si>
    <t>uuid:3a9ea439-7a0c-4cc4-ac8b-e77a78d3b2ea</t>
  </si>
  <si>
    <t>3a9ea439-7a0c-4cc4-ac8b-e77a78d3b2ea</t>
  </si>
  <si>
    <t>2016-03-08T04:17:38</t>
  </si>
  <si>
    <t>Dativa</t>
  </si>
  <si>
    <t>Issa chang'a</t>
  </si>
  <si>
    <t>-7.693053750674763 35.9747253570584 1484.469235378716 4.0</t>
  </si>
  <si>
    <t>http://ona.io/api/v1/files/1496445?filename=tamasa2015_tz/attachments/1457360250992.jpg</t>
  </si>
  <si>
    <t>uuid:315ffa48-8550-4dd3-b967-d4153aaeaa92</t>
  </si>
  <si>
    <t>315ffa48-8550-4dd3-b967-d4153aaeaa92</t>
  </si>
  <si>
    <t>2016-03-08T04:19:36</t>
  </si>
  <si>
    <t>Alfan mbugi</t>
  </si>
  <si>
    <t>-7.694339451859291 35.97484742747471 1504.3123655749382 4.0</t>
  </si>
  <si>
    <t>http://ona.io/api/v1/files/1496449?filename=tamasa2015_tz/attachments/1457361341983.jpg</t>
  </si>
  <si>
    <t>Tomato</t>
  </si>
  <si>
    <t>uuid:32c09ecf-a29d-4139-a6dc-6a5da1458b4f</t>
  </si>
  <si>
    <t>32c09ecf-a29d-4139-a6dc-6a5da1458b4f</t>
  </si>
  <si>
    <t>2016-03-08T04:20:11</t>
  </si>
  <si>
    <t>Abdallah Mkakato</t>
  </si>
  <si>
    <t>-7.6241704958038055 35.97774104727425 1389.3276582011288 4.0</t>
  </si>
  <si>
    <t>http://ona.io/api/v1/files/1498406?filename=tamasa2015_tz/attachments/1457416617340.jpg</t>
  </si>
  <si>
    <t>uuid:dd56b319-84f8-4dc8-86fd-d85184ade659</t>
  </si>
  <si>
    <t>dd56b319-84f8-4dc8-86fd-d85184ade659</t>
  </si>
  <si>
    <t>2016-03-08T14:51:23</t>
  </si>
  <si>
    <t>Chesco Sanyagi</t>
  </si>
  <si>
    <t>-7.592449591179578 35.95525369164537 1361.1184260360417 4.0</t>
  </si>
  <si>
    <t>http://ona.io/api/v1/files/1512652?filename=tamasa2015_tz/attachments/1457426762450.jpg</t>
  </si>
  <si>
    <t>uuid:f0302b24-ebea-48fa-99c6-8613b78331c5</t>
  </si>
  <si>
    <t>f0302b24-ebea-48fa-99c6-8613b78331c5</t>
  </si>
  <si>
    <t>2016-03-16T09:18:49</t>
  </si>
  <si>
    <t>Anataria Chan'ga</t>
  </si>
  <si>
    <t>-7.59643728102572 35.98674180723235 1401.7041650147755 4.0</t>
  </si>
  <si>
    <t>http://ona.io/api/v1/files/1512660?filename=tamasa2015_tz/attachments/1457429945958.jpg</t>
  </si>
  <si>
    <t>uuid:e4320a53-36c1-4e6f-8805-775b00aa6e35</t>
  </si>
  <si>
    <t>e4320a53-36c1-4e6f-8805-775b00aa6e35</t>
  </si>
  <si>
    <t>2016-03-16T09:22:35</t>
  </si>
  <si>
    <t>Joseph Kipokyo</t>
  </si>
  <si>
    <t>-7.611664099927987 35.958616728552265 1368.875729262591 4.0</t>
  </si>
  <si>
    <t>http://ona.io/api/v1/files/1512739?filename=tamasa2015_tz/attachments/1457419177211.jpg</t>
  </si>
  <si>
    <t>It performing well</t>
  </si>
  <si>
    <t>uuid:c49e68ab-7383-438c-a664-5c6f44e7e2aa</t>
  </si>
  <si>
    <t>c49e68ab-7383-438c-a664-5c6f44e7e2aa</t>
  </si>
  <si>
    <t>2016-03-16T09:29:13</t>
  </si>
  <si>
    <t>Seleman Mtereka</t>
  </si>
  <si>
    <t>-7.608453115498585 35.973511200857494 1368.4178443047883 4.0</t>
  </si>
  <si>
    <t>http://ona.io/api/v1/files/1512801?filename=tamasa2015_tz/attachments/1457422465875.jpg</t>
  </si>
  <si>
    <t>uuid:23bf2755-b5bf-47fd-8b3b-3031cf297463</t>
  </si>
  <si>
    <t>23bf2755-b5bf-47fd-8b3b-3031cf297463</t>
  </si>
  <si>
    <t>2016-03-16T10:17:44</t>
  </si>
  <si>
    <t>-7.605405805769136 35.97231663828294 1363.9193783347534 4.0</t>
  </si>
  <si>
    <t>http://ona.io/api/v1/files/1512802?filename=tamasa2015_tz/attachments/1457422869517.jpg</t>
  </si>
  <si>
    <t>Fertile area</t>
  </si>
  <si>
    <t>uuid:84859cc4-c9fc-46c3-9c01-f3ec12f27a79</t>
  </si>
  <si>
    <t>84859cc4-c9fc-46c3-9c01-f3ec12f27a79</t>
  </si>
  <si>
    <t>2016-03-16T10:17:58</t>
  </si>
  <si>
    <t>-7.604806920692527 35.971524501417555 1367.293938773759 4.0</t>
  </si>
  <si>
    <t>http://ona.io/api/v1/files/1512809?filename=tamasa2015_tz/attachments/1457424458898.jpg</t>
  </si>
  <si>
    <t>uuid:45df6546-7a5a-4e2c-9bd3-55474139cfd3</t>
  </si>
  <si>
    <t>45df6546-7a5a-4e2c-9bd3-55474139cfd3</t>
  </si>
  <si>
    <t>2016-03-16T10:19:06</t>
  </si>
  <si>
    <t>356128064008492</t>
  </si>
  <si>
    <t>Kazi</t>
  </si>
  <si>
    <t>Said Shekh</t>
  </si>
  <si>
    <t>-3.46976952480847 37.544358809995344 698.0900943659045 4.0</t>
  </si>
  <si>
    <t>http://ona.io/api/v1/files/1693649?filename=tamasa2015_tz/attachments/1462360686684.jpg</t>
  </si>
  <si>
    <t>0</t>
  </si>
  <si>
    <t>It has acces to irrigation</t>
  </si>
  <si>
    <t>uuid:65ce4783-3e8e-47ed-8d63-16a8bb1baa6c</t>
  </si>
  <si>
    <t>65ce4783-3e8e-47ed-8d63-16a8bb1baa6c</t>
  </si>
  <si>
    <t>2016-05-08T06:06:37</t>
  </si>
  <si>
    <t>Leonard Moshy</t>
  </si>
  <si>
    <t>-3.4570352463604466 37.52861496363334 707.0806484970004 4.0</t>
  </si>
  <si>
    <t>http://ona.io/api/v1/files/1693653?filename=tamasa2015_tz/attachments/1462366857300.jpg</t>
  </si>
  <si>
    <t xml:space="preserve"> 0</t>
  </si>
  <si>
    <t>uuid:d6a3502a-2b28-4c1b-9ba1-5dfe4322d965</t>
  </si>
  <si>
    <t>d6a3502a-2b28-4c1b-9ba1-5dfe4322d965</t>
  </si>
  <si>
    <t>2016-05-08T06:07:07</t>
  </si>
  <si>
    <t>Eliabu H. Maya</t>
  </si>
  <si>
    <t>-3.489009679552297 37.4572060059399 693.0533397435959 4.0</t>
  </si>
  <si>
    <t>http://ona.io/api/v1/files/1693665?filename=tamasa2015_tz/attachments/1462435705471.jpg</t>
  </si>
  <si>
    <t>O</t>
  </si>
  <si>
    <t>Left without being planted 4yrs</t>
  </si>
  <si>
    <t>uuid:0c20ec01-6dad-4f65-892f-2624efda64a4</t>
  </si>
  <si>
    <t>0c20ec01-6dad-4f65-892f-2624efda64a4</t>
  </si>
  <si>
    <t>2016-05-08T06:07:59</t>
  </si>
  <si>
    <t>356128064008047</t>
  </si>
  <si>
    <t>Edith</t>
  </si>
  <si>
    <t>Gabriel Manda</t>
  </si>
  <si>
    <t>-4.232378904307879 35.71932036027072 1351.8532523871847 4.0</t>
  </si>
  <si>
    <t>http://ona.io/api/v1/files/1356105?filename=tamasa2015_tz/attachments/1452237867612.jpg</t>
  </si>
  <si>
    <t>uuid:252b5142-2133-40a2-86e7-5c1802947dcd</t>
  </si>
  <si>
    <t>252b5142-2133-40a2-86e7-5c1802947dcd</t>
  </si>
  <si>
    <t>2016-01-13T13:01:04</t>
  </si>
  <si>
    <t>356128064009128</t>
  </si>
  <si>
    <t>-4.429363168677498 35.507712268144864 1590.8142985094578 4.0</t>
  </si>
  <si>
    <t>http://ona.io/api/v1/files/1381874?filename=tamasa2015_tz/attachments/1452840251201.jpg</t>
  </si>
  <si>
    <t>potatoes</t>
  </si>
  <si>
    <t>The area were used for grazing and sometime there is water logging</t>
  </si>
  <si>
    <t>uuid:d9aaf256-232a-40c2-9283-009158477741</t>
  </si>
  <si>
    <t>d9aaf256-232a-40c2-9283-009158477741</t>
  </si>
  <si>
    <t>2016-01-21T05:44:17</t>
  </si>
  <si>
    <t xml:space="preserve">George </t>
  </si>
  <si>
    <t>Philipo Gwandu</t>
  </si>
  <si>
    <t>-4.4153653687319165 35.499095798713626 1624.8924310074349 4.0</t>
  </si>
  <si>
    <t>http://ona.io/api/v1/files/1381875?filename=tamasa2015_tz/attachments/1452846088775.jpg</t>
  </si>
  <si>
    <t>Pigeopeas</t>
  </si>
  <si>
    <t>The field intercroped with pigeonpeas</t>
  </si>
  <si>
    <t>uuid:a2d0512f-3ded-4f14-b854-4af5c664b2f9</t>
  </si>
  <si>
    <t>a2d0512f-3ded-4f14-b854-4af5c664b2f9</t>
  </si>
  <si>
    <t>2016-01-21T05:44:24</t>
  </si>
  <si>
    <t>Manase</t>
  </si>
  <si>
    <t>-4.469953396948313 35.50656138672742 1529.1596903303841 4.0</t>
  </si>
  <si>
    <t>http://ona.io/api/v1/files/1381877?filename=tamasa2015_tz/attachments/1452860751850.jpg</t>
  </si>
  <si>
    <t>soybeans</t>
  </si>
  <si>
    <t>The soil is black probably highly fertile</t>
  </si>
  <si>
    <t>uuid:6f3c1ce0-6f07-4d31-a8c0-5d6fb07a78bf</t>
  </si>
  <si>
    <t>6f3c1ce0-6f07-4d31-a8c0-5d6fb07a78bf</t>
  </si>
  <si>
    <t>2016-01-21T05:44:43</t>
  </si>
  <si>
    <t>-4.4849907856645705 35.500332746823716 1560.7943472847048 4.0</t>
  </si>
  <si>
    <t>http://ona.io/api/v1/files/1381879?filename=tamasa2015_tz/attachments/1452868186609.jpg</t>
  </si>
  <si>
    <t>cowpea</t>
  </si>
  <si>
    <t>No any fertilizer had been used since farm convention</t>
  </si>
  <si>
    <t>uuid:6bdfd84a-8ba8-4825-92da-b49b530cb85a</t>
  </si>
  <si>
    <t>6bdfd84a-8ba8-4825-92da-b49b530cb85a</t>
  </si>
  <si>
    <t>2016-01-21T05:45:03</t>
  </si>
  <si>
    <t>Jackson</t>
  </si>
  <si>
    <t>-4.3898720501396475 35.551057005189186 1555.7340357044923 4.0</t>
  </si>
  <si>
    <t>http://ona.io/api/v1/files/1381882?filename=tamasa2015_tz/attachments/1452926322455.jpg</t>
  </si>
  <si>
    <t>uuid:4f509b4d-0d39-4aad-b81f-e22fe8734752</t>
  </si>
  <si>
    <t>4f509b4d-0d39-4aad-b81f-e22fe8734752</t>
  </si>
  <si>
    <t>2016-01-21T05:45:30</t>
  </si>
  <si>
    <t>Philipo</t>
  </si>
  <si>
    <t>-4.3956140037694835 35.547471257645086 1559.2350298449571 4.0</t>
  </si>
  <si>
    <t>http://ona.io/api/v1/files/1381883?filename=tamasa2015_tz/attachments/1452931144869.jpg</t>
  </si>
  <si>
    <t>There is erosion</t>
  </si>
  <si>
    <t>uuid:9e76a6e7-7377-45a1-84c9-d647eb96ef5c</t>
  </si>
  <si>
    <t>9e76a6e7-7377-45a1-84c9-d647eb96ef5c</t>
  </si>
  <si>
    <t>2016-01-21T05:45:39</t>
  </si>
  <si>
    <t>Issa</t>
  </si>
  <si>
    <t>-4.412437833634784 35.53680767810863 1564.4685534043494 4.0</t>
  </si>
  <si>
    <t>http://ona.io/api/v1/files/1381886?filename=tamasa2015_tz/attachments/1452943725223.jpg</t>
  </si>
  <si>
    <t>uuid:3d6ba28b-01f5-4f03-84e2-92ec8912100f</t>
  </si>
  <si>
    <t>3d6ba28b-01f5-4f03-84e2-92ec8912100f</t>
  </si>
  <si>
    <t>2016-01-21T05:46:08</t>
  </si>
  <si>
    <t>Daud Emmanuel</t>
  </si>
  <si>
    <t>-4.406622488790161 35.53985887818626 1585.3788898568991 4.0</t>
  </si>
  <si>
    <t>http://ona.io/api/v1/files/1381887?filename=tamasa2015_tz/attachments/1452948314442.jpg</t>
  </si>
  <si>
    <t>The field well prepared</t>
  </si>
  <si>
    <t>uuid:5c59048d-cf1b-47e9-b071-c30d7118c2f3</t>
  </si>
  <si>
    <t>5c59048d-cf1b-47e9-b071-c30d7118c2f3</t>
  </si>
  <si>
    <t>2016-01-21T05:46:14</t>
  </si>
  <si>
    <t>Adam Kimoro</t>
  </si>
  <si>
    <t>-4.466799774108582 35.583327952492375 1551.3988337052244 4.0</t>
  </si>
  <si>
    <t>http://ona.io/api/v1/files/1381889?filename=tamasa2015_tz/attachments/1453122574462.jpg</t>
  </si>
  <si>
    <t>uuid:571168f8-15d8-4ddd-9248-b07ddb31c96e</t>
  </si>
  <si>
    <t>571168f8-15d8-4ddd-9248-b07ddb31c96e</t>
  </si>
  <si>
    <t>2016-01-21T05:46:33</t>
  </si>
  <si>
    <t>Juma Ramadhan</t>
  </si>
  <si>
    <t>-4.45675459986572 35.55587562835112 1527.2643379514789 4.0</t>
  </si>
  <si>
    <t>http://ona.io/api/v1/files/1381891?filename=tamasa2015_tz/attachments/1453129845219.jpg</t>
  </si>
  <si>
    <t>uuid:f5e44e3e-e2ba-4124-9075-6edfdc343f85</t>
  </si>
  <si>
    <t>f5e44e3e-e2ba-4124-9075-6edfdc343f85</t>
  </si>
  <si>
    <t>2016-01-21T05:46:46</t>
  </si>
  <si>
    <t>Erick Albin</t>
  </si>
  <si>
    <t>-4.473202917854644 35.53204488227463 1525.0968661642048 4.0</t>
  </si>
  <si>
    <t>http://ona.io/api/v1/files/1381893?filename=tamasa2015_tz/attachments/1453186817850.jpg</t>
  </si>
  <si>
    <t>Vigin land</t>
  </si>
  <si>
    <t>uuid:e797bd76-0afa-494f-9558-07bae581de4e</t>
  </si>
  <si>
    <t>e797bd76-0afa-494f-9558-07bae581de4e</t>
  </si>
  <si>
    <t>2016-01-21T05:47:08</t>
  </si>
  <si>
    <t>John Salagwe</t>
  </si>
  <si>
    <t>-4.483723623272097 35.52869484903904 1538.4332868272804 4.0</t>
  </si>
  <si>
    <t>http://ona.io/api/v1/files/1381895?filename=tamasa2015_tz/attachments/1453189355802.jpg</t>
  </si>
  <si>
    <t>Poor soil</t>
  </si>
  <si>
    <t>uuid:0703363f-54eb-4455-8c19-d03d41f662b2</t>
  </si>
  <si>
    <t>0703363f-54eb-4455-8c19-d03d41f662b2</t>
  </si>
  <si>
    <t>2016-01-21T05:47:25</t>
  </si>
  <si>
    <t>Gendi Joseph</t>
  </si>
  <si>
    <t>-4.469704386555988 35.52983043262404 1516.8816828050406 4.0</t>
  </si>
  <si>
    <t>http://ona.io/api/v1/files/1381898?filename=tamasa2015_tz/attachments/1453199642627.jpg</t>
  </si>
  <si>
    <t>uuid:2eb407dd-dec2-40ef-b5f5-5e9414c5b429</t>
  </si>
  <si>
    <t>2eb407dd-dec2-40ef-b5f5-5e9414c5b429</t>
  </si>
  <si>
    <t>2016-01-21T05:47:53</t>
  </si>
  <si>
    <t xml:space="preserve">Village </t>
  </si>
  <si>
    <r>
      <t xml:space="preserve">GPS Coordinate: </t>
    </r>
    <r>
      <rPr>
        <b/>
        <sz val="12"/>
        <color theme="1"/>
        <rFont val="Calibri"/>
        <family val="2"/>
        <scheme val="minor"/>
      </rPr>
      <t>Latitude</t>
    </r>
  </si>
  <si>
    <r>
      <t xml:space="preserve">GPS Coordinate: </t>
    </r>
    <r>
      <rPr>
        <b/>
        <sz val="12"/>
        <color theme="1"/>
        <rFont val="Calibri"/>
        <family val="2"/>
        <scheme val="minor"/>
      </rPr>
      <t>Longitude</t>
    </r>
  </si>
  <si>
    <r>
      <t xml:space="preserve">GPS Coordinate: </t>
    </r>
    <r>
      <rPr>
        <b/>
        <sz val="12"/>
        <color theme="1"/>
        <rFont val="Calibri"/>
        <family val="2"/>
        <scheme val="minor"/>
      </rPr>
      <t>Altitude</t>
    </r>
  </si>
  <si>
    <t>Depth</t>
  </si>
  <si>
    <t>OC</t>
  </si>
  <si>
    <t>pH(H2O)</t>
  </si>
  <si>
    <t>Exch. Acidity</t>
  </si>
  <si>
    <t>ECEC</t>
  </si>
  <si>
    <t xml:space="preserve"> Mn </t>
  </si>
  <si>
    <t>Meh P</t>
  </si>
  <si>
    <t xml:space="preserve"> Zn </t>
  </si>
  <si>
    <t xml:space="preserve"> Fe </t>
  </si>
  <si>
    <t xml:space="preserve">Cu </t>
  </si>
  <si>
    <t>SAND</t>
  </si>
  <si>
    <t>SILT</t>
  </si>
  <si>
    <t>CLAY</t>
  </si>
  <si>
    <t>0-20</t>
  </si>
  <si>
    <t>SNE</t>
  </si>
  <si>
    <t>CIMMYT</t>
  </si>
  <si>
    <t>IPNI/Selian &amp; Uyole</t>
  </si>
  <si>
    <t xml:space="preserve">2016/2017 </t>
  </si>
  <si>
    <t>village</t>
  </si>
  <si>
    <t>experiment country (Tanzania)</t>
  </si>
  <si>
    <t xml:space="preserve">experiment region (Southern highlands, Northern zone) </t>
  </si>
  <si>
    <t>experiment district</t>
  </si>
  <si>
    <t>EXPdst</t>
  </si>
  <si>
    <t>experiment site (T-x-x)</t>
  </si>
  <si>
    <t>experiment season (1=2016/17)</t>
  </si>
  <si>
    <t>2016/2017</t>
  </si>
  <si>
    <t>maize variety type (HYB)</t>
  </si>
  <si>
    <t>NPK+S+Mg+Ca+Zn+B</t>
  </si>
  <si>
    <t>Nutrient uptake_Grain</t>
  </si>
  <si>
    <t xml:space="preserve">% N </t>
  </si>
  <si>
    <t xml:space="preserve">% P </t>
  </si>
  <si>
    <t xml:space="preserve">% K </t>
  </si>
  <si>
    <t>Grain Yield (kg/ha)</t>
  </si>
  <si>
    <t>TZ-2016/17_NOTs_soil_leaf_yield_database.xlsx</t>
  </si>
  <si>
    <t>Time of experimentation</t>
  </si>
  <si>
    <t>season</t>
  </si>
  <si>
    <t>2016/17</t>
  </si>
  <si>
    <t>Initial soil characterization</t>
  </si>
  <si>
    <t>Plant spacing</t>
  </si>
  <si>
    <r>
      <t xml:space="preserve">75 cm (inter-row spacing) </t>
    </r>
    <r>
      <rPr>
        <sz val="12"/>
        <color theme="1"/>
        <rFont val="Calibri"/>
        <family val="2"/>
      </rPr>
      <t>×</t>
    </r>
    <r>
      <rPr>
        <sz val="11"/>
        <color theme="1"/>
        <rFont val="Calibri"/>
        <family val="2"/>
        <scheme val="minor"/>
      </rPr>
      <t xml:space="preserve"> 25 cm (intra-row spacing)</t>
    </r>
  </si>
  <si>
    <t>The treatments were laid out in a randomized complete design replicated across individual farmers’ fields</t>
  </si>
  <si>
    <t>soil depth</t>
  </si>
  <si>
    <t xml:space="preserve">OC (%)  </t>
  </si>
  <si>
    <t xml:space="preserve">pH (Water) 1:1    </t>
  </si>
  <si>
    <t>Hybrid</t>
  </si>
  <si>
    <t>Nutrient_uptake_grain</t>
  </si>
  <si>
    <t>Nutrient_uptake_stover</t>
  </si>
  <si>
    <t>N_grain</t>
  </si>
  <si>
    <t>nitrogen content in grain</t>
  </si>
  <si>
    <t>P_grain</t>
  </si>
  <si>
    <t>phosphorus content in grain</t>
  </si>
  <si>
    <t>K_grain</t>
  </si>
  <si>
    <t>potassium content in grain</t>
  </si>
  <si>
    <t>N_stover</t>
  </si>
  <si>
    <t>nitrogen content in stover</t>
  </si>
  <si>
    <t>P_stover</t>
  </si>
  <si>
    <t>phosphorus content in stover</t>
  </si>
  <si>
    <t>K_stover</t>
  </si>
  <si>
    <t>potassium content in stover</t>
  </si>
  <si>
    <t>Experimental design</t>
  </si>
  <si>
    <t>Stover &amp; grain yield</t>
  </si>
  <si>
    <t>Nutrient uptake_Stover</t>
  </si>
  <si>
    <t>Southern highlands</t>
  </si>
  <si>
    <t>High</t>
  </si>
  <si>
    <t>Medium</t>
  </si>
  <si>
    <t>Low</t>
  </si>
  <si>
    <t>N rate</t>
  </si>
  <si>
    <t>P rate</t>
  </si>
  <si>
    <t>K rate</t>
  </si>
  <si>
    <t xml:space="preserve">Rurinda, J., Masuki, K., Mushongi, A., Nyaligwa, L., Crufurd, P., Zingore, S. (2019). Data from nutrient omission trials establsihed in southern highlands and northern zone in Tanzania in 2016/17 main growing season. </t>
  </si>
  <si>
    <t>Grain nutrient uptake</t>
  </si>
  <si>
    <t>Stover nutrient uptake</t>
  </si>
  <si>
    <t>IITA Laboratories in Ibadan, Nigeria</t>
  </si>
  <si>
    <t>Contact person: Joseph Uponi (J.Uponi@cgiar.org)</t>
  </si>
  <si>
    <t>Soil property</t>
  </si>
  <si>
    <t>Method of analysis</t>
  </si>
  <si>
    <t>Total soil organic carbon (total C)</t>
  </si>
  <si>
    <t>Modified Walkley &amp; Black chromic acid wet chemical oxidation and spectrophotometric</t>
  </si>
  <si>
    <t>Total nitrogen (total N)</t>
  </si>
  <si>
    <t>Micro-Kjeldahl digestion</t>
  </si>
  <si>
    <t>Soil pH in water (S/W ratio of 1:1)</t>
  </si>
  <si>
    <t>Glass electrode pH meter</t>
  </si>
  <si>
    <t>Particle size distribution</t>
  </si>
  <si>
    <t>Hydrometer method</t>
  </si>
  <si>
    <t>Available phosphorus (avail. P)</t>
  </si>
  <si>
    <t xml:space="preserve">Mehlich-3 extraction procedure preceding inductively coupled plasma optical emission spectroscopy </t>
  </si>
  <si>
    <t>Available sulphur (avail. S),</t>
  </si>
  <si>
    <t>Exchangeable cations (K, Ca, Mg and Na)</t>
  </si>
  <si>
    <t>Micronutrients (Zn, Fe, Cu, Mn and B)</t>
  </si>
  <si>
    <t>Exchangeable acidity (H + Al)</t>
  </si>
  <si>
    <t>Extracting soil with 1N KCl and titration of the supernatant with 0.5M NaOH</t>
  </si>
  <si>
    <t>Plant analysis</t>
  </si>
  <si>
    <t>Micro-Kjeldahl digestion method</t>
  </si>
  <si>
    <t>Concentration of total nitrogen in the grain and stover</t>
  </si>
  <si>
    <t>Concentration of total P &amp; K in grain and stover</t>
  </si>
  <si>
    <t>Soil analysis</t>
  </si>
  <si>
    <r>
      <t>digestion with nitric acid (HNO</t>
    </r>
    <r>
      <rPr>
        <sz val="11"/>
        <color theme="1"/>
        <rFont val="Times New Roman"/>
        <family val="1"/>
      </rPr>
      <t>3) and concentrations measured with inductively coupled plasma optical emission spectroscopy</t>
    </r>
  </si>
</sst>
</file>

<file path=xl/styles.xml><?xml version="1.0" encoding="utf-8"?>
<styleSheet xmlns="http://schemas.openxmlformats.org/spreadsheetml/2006/main">
  <numFmts count="4">
    <numFmt numFmtId="164" formatCode="yyyy\-mm\-dd"/>
    <numFmt numFmtId="165" formatCode="0.0"/>
    <numFmt numFmtId="166" formatCode="0.000"/>
    <numFmt numFmtId="167" formatCode="0.0000"/>
  </numFmts>
  <fonts count="3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7030A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0"/>
      <color theme="1"/>
      <name val="Arial"/>
      <family val="2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0"/>
      <color rgb="FF000000"/>
      <name val="Arial"/>
      <family val="2"/>
    </font>
    <font>
      <sz val="12"/>
      <color rgb="FF000000"/>
      <name val="Calibri"/>
      <family val="2"/>
    </font>
    <font>
      <sz val="10"/>
      <color rgb="FF000000"/>
      <name val="Calibri"/>
      <family val="2"/>
    </font>
    <font>
      <b/>
      <sz val="18"/>
      <color theme="1"/>
      <name val="Times New Roman"/>
      <family val="1"/>
    </font>
    <font>
      <b/>
      <sz val="12"/>
      <color rgb="FF00B050"/>
      <name val="Times New Roman"/>
      <family val="1"/>
    </font>
    <font>
      <sz val="12"/>
      <color theme="1"/>
      <name val="Times New Roman"/>
      <family val="1"/>
    </font>
    <font>
      <b/>
      <sz val="14"/>
      <color rgb="FF00B050"/>
      <name val="Times New Roman"/>
      <family val="1"/>
    </font>
    <font>
      <sz val="12"/>
      <color rgb="FF000000"/>
      <name val="Times New Roman"/>
      <family val="1"/>
    </font>
    <font>
      <u/>
      <sz val="11"/>
      <color theme="10"/>
      <name val="Calibri"/>
      <family val="2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rgb="FF0070C0"/>
      <name val="Calibri"/>
      <family val="2"/>
      <scheme val="minor"/>
    </font>
    <font>
      <sz val="11"/>
      <name val="Cambria"/>
      <family val="1"/>
      <scheme val="major"/>
    </font>
    <font>
      <sz val="10"/>
      <color theme="1"/>
      <name val="URWPalladioL-Roma"/>
    </font>
    <font>
      <sz val="11"/>
      <color theme="1"/>
      <name val="Times New Roman"/>
      <family val="1"/>
    </font>
  </fonts>
  <fills count="14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/>
      </patternFill>
    </fill>
    <fill>
      <patternFill patternType="solid">
        <fgColor rgb="FFD9D9D9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theme="0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theme="6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/>
        <bgColor indexed="64"/>
      </patternFill>
    </fill>
  </fills>
  <borders count="19">
    <border>
      <left/>
      <right/>
      <top/>
      <bottom/>
      <diagonal/>
    </border>
    <border>
      <left style="medium">
        <color rgb="FF404040"/>
      </left>
      <right style="medium">
        <color rgb="FFBFBFBF"/>
      </right>
      <top style="medium">
        <color rgb="FF404040"/>
      </top>
      <bottom style="medium">
        <color rgb="FFBFBFBF"/>
      </bottom>
      <diagonal/>
    </border>
    <border>
      <left/>
      <right style="medium">
        <color rgb="FFBFBFBF"/>
      </right>
      <top style="medium">
        <color rgb="FF404040"/>
      </top>
      <bottom style="medium">
        <color rgb="FFBFBFBF"/>
      </bottom>
      <diagonal/>
    </border>
    <border>
      <left/>
      <right style="medium">
        <color rgb="FF404040"/>
      </right>
      <top style="medium">
        <color rgb="FF404040"/>
      </top>
      <bottom style="medium">
        <color rgb="FFBFBFBF"/>
      </bottom>
      <diagonal/>
    </border>
    <border>
      <left style="medium">
        <color rgb="FF404040"/>
      </left>
      <right style="medium">
        <color rgb="FFBFBFBF"/>
      </right>
      <top/>
      <bottom/>
      <diagonal/>
    </border>
    <border>
      <left/>
      <right style="medium">
        <color rgb="FFBFBFBF"/>
      </right>
      <top/>
      <bottom/>
      <diagonal/>
    </border>
    <border>
      <left/>
      <right style="medium">
        <color rgb="FF404040"/>
      </right>
      <top/>
      <bottom/>
      <diagonal/>
    </border>
    <border>
      <left style="thin">
        <color rgb="FF404040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404040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</borders>
  <cellStyleXfs count="5">
    <xf numFmtId="0" fontId="0" fillId="0" borderId="0"/>
    <xf numFmtId="0" fontId="5" fillId="5" borderId="0" applyNumberFormat="0" applyBorder="0" applyAlignment="0" applyProtection="0"/>
    <xf numFmtId="0" fontId="8" fillId="0" borderId="0" applyNumberFormat="0" applyFill="0" applyBorder="0" applyAlignment="0" applyProtection="0"/>
    <xf numFmtId="0" fontId="24" fillId="0" borderId="0"/>
    <xf numFmtId="0" fontId="24" fillId="0" borderId="0"/>
  </cellStyleXfs>
  <cellXfs count="142">
    <xf numFmtId="0" fontId="0" fillId="0" borderId="0" xfId="0"/>
    <xf numFmtId="164" fontId="0" fillId="0" borderId="0" xfId="0" applyNumberFormat="1"/>
    <xf numFmtId="166" fontId="0" fillId="0" borderId="0" xfId="0" applyNumberFormat="1"/>
    <xf numFmtId="1" fontId="0" fillId="0" borderId="0" xfId="0" applyNumberFormat="1"/>
    <xf numFmtId="0" fontId="2" fillId="0" borderId="0" xfId="0" applyFont="1"/>
    <xf numFmtId="1" fontId="2" fillId="0" borderId="0" xfId="0" applyNumberFormat="1" applyFont="1"/>
    <xf numFmtId="0" fontId="3" fillId="0" borderId="0" xfId="0" applyFont="1"/>
    <xf numFmtId="1" fontId="3" fillId="0" borderId="0" xfId="0" applyNumberFormat="1" applyFont="1"/>
    <xf numFmtId="0" fontId="0" fillId="0" borderId="0" xfId="0" applyFont="1"/>
    <xf numFmtId="164" fontId="0" fillId="0" borderId="0" xfId="0" applyNumberFormat="1" applyFont="1"/>
    <xf numFmtId="166" fontId="0" fillId="0" borderId="0" xfId="0" applyNumberFormat="1" applyFont="1"/>
    <xf numFmtId="1" fontId="0" fillId="0" borderId="0" xfId="0" applyNumberFormat="1" applyFont="1"/>
    <xf numFmtId="165" fontId="0" fillId="0" borderId="0" xfId="0" applyNumberFormat="1" applyFont="1"/>
    <xf numFmtId="0" fontId="4" fillId="0" borderId="0" xfId="0" applyFont="1"/>
    <xf numFmtId="1" fontId="1" fillId="0" borderId="0" xfId="0" applyNumberFormat="1" applyFont="1"/>
    <xf numFmtId="0" fontId="2" fillId="0" borderId="0" xfId="0" applyFont="1" applyFill="1"/>
    <xf numFmtId="1" fontId="2" fillId="0" borderId="0" xfId="0" applyNumberFormat="1" applyFont="1" applyFill="1"/>
    <xf numFmtId="1" fontId="4" fillId="0" borderId="0" xfId="0" applyNumberFormat="1" applyFont="1"/>
    <xf numFmtId="1" fontId="0" fillId="4" borderId="0" xfId="0" applyNumberFormat="1" applyFill="1"/>
    <xf numFmtId="1" fontId="4" fillId="4" borderId="0" xfId="0" applyNumberFormat="1" applyFont="1" applyFill="1"/>
    <xf numFmtId="0" fontId="6" fillId="6" borderId="1" xfId="0" applyFont="1" applyFill="1" applyBorder="1" applyAlignment="1">
      <alignment vertical="center" wrapText="1"/>
    </xf>
    <xf numFmtId="0" fontId="6" fillId="6" borderId="2" xfId="0" applyFont="1" applyFill="1" applyBorder="1" applyAlignment="1">
      <alignment vertical="center" wrapText="1"/>
    </xf>
    <xf numFmtId="0" fontId="6" fillId="6" borderId="3" xfId="0" applyFont="1" applyFill="1" applyBorder="1" applyAlignment="1">
      <alignment horizontal="justify" vertical="center" wrapText="1"/>
    </xf>
    <xf numFmtId="0" fontId="6" fillId="6" borderId="0" xfId="0" applyFont="1" applyFill="1" applyAlignment="1">
      <alignment horizontal="justify" vertical="center" wrapText="1"/>
    </xf>
    <xf numFmtId="0" fontId="7" fillId="0" borderId="4" xfId="0" applyFont="1" applyBorder="1" applyAlignment="1">
      <alignment vertical="center" wrapText="1"/>
    </xf>
    <xf numFmtId="0" fontId="7" fillId="0" borderId="5" xfId="0" applyFont="1" applyBorder="1" applyAlignment="1">
      <alignment vertical="center" wrapText="1"/>
    </xf>
    <xf numFmtId="0" fontId="7" fillId="0" borderId="6" xfId="0" applyFont="1" applyBorder="1" applyAlignment="1">
      <alignment vertical="center" wrapText="1"/>
    </xf>
    <xf numFmtId="0" fontId="7" fillId="0" borderId="0" xfId="0" applyFont="1" applyAlignment="1">
      <alignment vertical="center" wrapText="1"/>
    </xf>
    <xf numFmtId="0" fontId="7" fillId="7" borderId="7" xfId="0" applyFont="1" applyFill="1" applyBorder="1" applyAlignment="1">
      <alignment vertical="center" wrapText="1"/>
    </xf>
    <xf numFmtId="0" fontId="7" fillId="7" borderId="8" xfId="0" applyFont="1" applyFill="1" applyBorder="1" applyAlignment="1">
      <alignment vertical="center" wrapText="1"/>
    </xf>
    <xf numFmtId="0" fontId="7" fillId="7" borderId="9" xfId="0" applyFont="1" applyFill="1" applyBorder="1" applyAlignment="1">
      <alignment vertical="center" wrapText="1"/>
    </xf>
    <xf numFmtId="0" fontId="7" fillId="7" borderId="10" xfId="0" applyFont="1" applyFill="1" applyBorder="1" applyAlignment="1">
      <alignment vertical="center" wrapText="1"/>
    </xf>
    <xf numFmtId="0" fontId="7" fillId="8" borderId="10" xfId="0" applyFont="1" applyFill="1" applyBorder="1" applyAlignment="1">
      <alignment vertical="center" wrapText="1"/>
    </xf>
    <xf numFmtId="14" fontId="7" fillId="9" borderId="10" xfId="0" applyNumberFormat="1" applyFont="1" applyFill="1" applyBorder="1" applyAlignment="1">
      <alignment horizontal="left" vertical="center" wrapText="1"/>
    </xf>
    <xf numFmtId="0" fontId="7" fillId="9" borderId="10" xfId="0" applyFont="1" applyFill="1" applyBorder="1" applyAlignment="1">
      <alignment vertical="center" wrapText="1"/>
    </xf>
    <xf numFmtId="14" fontId="7" fillId="7" borderId="10" xfId="0" applyNumberFormat="1" applyFont="1" applyFill="1" applyBorder="1" applyAlignment="1">
      <alignment horizontal="left" vertical="center" wrapText="1"/>
    </xf>
    <xf numFmtId="0" fontId="7" fillId="7" borderId="9" xfId="0" applyFont="1" applyFill="1" applyBorder="1" applyAlignment="1">
      <alignment horizontal="justify" vertical="center" wrapText="1"/>
    </xf>
    <xf numFmtId="0" fontId="7" fillId="7" borderId="10" xfId="0" applyFont="1" applyFill="1" applyBorder="1" applyAlignment="1">
      <alignment horizontal="justify" vertical="center" wrapText="1"/>
    </xf>
    <xf numFmtId="0" fontId="8" fillId="7" borderId="10" xfId="2" applyFill="1" applyBorder="1" applyAlignment="1">
      <alignment vertical="center" wrapText="1"/>
    </xf>
    <xf numFmtId="0" fontId="0" fillId="0" borderId="11" xfId="0" applyBorder="1"/>
    <xf numFmtId="0" fontId="0" fillId="4" borderId="11" xfId="0" applyFill="1" applyBorder="1"/>
    <xf numFmtId="0" fontId="11" fillId="10" borderId="11" xfId="0" applyFont="1" applyFill="1" applyBorder="1" applyAlignment="1">
      <alignment wrapText="1"/>
    </xf>
    <xf numFmtId="0" fontId="11" fillId="10" borderId="11" xfId="0" applyFont="1" applyFill="1" applyBorder="1" applyAlignment="1">
      <alignment horizontal="center" wrapText="1"/>
    </xf>
    <xf numFmtId="0" fontId="12" fillId="0" borderId="11" xfId="0" applyFont="1" applyFill="1" applyBorder="1"/>
    <xf numFmtId="0" fontId="10" fillId="11" borderId="11" xfId="0" applyFont="1" applyFill="1" applyBorder="1"/>
    <xf numFmtId="0" fontId="12" fillId="0" borderId="0" xfId="0" applyFont="1" applyFill="1" applyBorder="1"/>
    <xf numFmtId="0" fontId="12" fillId="3" borderId="11" xfId="0" applyFont="1" applyFill="1" applyBorder="1"/>
    <xf numFmtId="0" fontId="12" fillId="3" borderId="11" xfId="0" applyFont="1" applyFill="1" applyBorder="1" applyAlignment="1">
      <alignment horizontal="center"/>
    </xf>
    <xf numFmtId="0" fontId="12" fillId="3" borderId="0" xfId="0" applyFont="1" applyFill="1" applyBorder="1"/>
    <xf numFmtId="0" fontId="0" fillId="12" borderId="11" xfId="0" applyFill="1" applyBorder="1" applyAlignment="1">
      <alignment vertical="top" wrapText="1"/>
    </xf>
    <xf numFmtId="0" fontId="0" fillId="3" borderId="11" xfId="0" applyFont="1" applyFill="1" applyBorder="1"/>
    <xf numFmtId="0" fontId="0" fillId="3" borderId="11" xfId="0" applyFont="1" applyFill="1" applyBorder="1" applyAlignment="1">
      <alignment horizontal="center"/>
    </xf>
    <xf numFmtId="0" fontId="1" fillId="0" borderId="11" xfId="0" applyFont="1" applyFill="1" applyBorder="1"/>
    <xf numFmtId="0" fontId="0" fillId="3" borderId="0" xfId="0" applyFont="1" applyFill="1" applyBorder="1"/>
    <xf numFmtId="0" fontId="0" fillId="12" borderId="11" xfId="0" applyFill="1" applyBorder="1" applyAlignment="1">
      <alignment vertical="top"/>
    </xf>
    <xf numFmtId="0" fontId="0" fillId="3" borderId="11" xfId="0" applyFill="1" applyBorder="1"/>
    <xf numFmtId="0" fontId="0" fillId="0" borderId="11" xfId="0" applyBorder="1" applyAlignment="1">
      <alignment horizontal="center"/>
    </xf>
    <xf numFmtId="0" fontId="0" fillId="3" borderId="0" xfId="0" applyFill="1" applyBorder="1"/>
    <xf numFmtId="0" fontId="12" fillId="0" borderId="11" xfId="0" applyFont="1" applyBorder="1" applyAlignment="1">
      <alignment horizontal="left"/>
    </xf>
    <xf numFmtId="0" fontId="12" fillId="0" borderId="11" xfId="0" applyFont="1" applyBorder="1" applyAlignment="1">
      <alignment horizontal="center"/>
    </xf>
    <xf numFmtId="0" fontId="0" fillId="0" borderId="11" xfId="0" applyBorder="1" applyAlignment="1">
      <alignment horizontal="left"/>
    </xf>
    <xf numFmtId="0" fontId="0" fillId="0" borderId="11" xfId="0" applyFont="1" applyBorder="1" applyAlignment="1">
      <alignment horizontal="center"/>
    </xf>
    <xf numFmtId="0" fontId="0" fillId="0" borderId="0" xfId="0" applyBorder="1"/>
    <xf numFmtId="0" fontId="0" fillId="3" borderId="11" xfId="0" applyFill="1" applyBorder="1" applyAlignment="1">
      <alignment horizontal="center"/>
    </xf>
    <xf numFmtId="0" fontId="0" fillId="3" borderId="11" xfId="0" applyFill="1" applyBorder="1" applyAlignment="1">
      <alignment wrapText="1"/>
    </xf>
    <xf numFmtId="0" fontId="0" fillId="3" borderId="11" xfId="0" applyFill="1" applyBorder="1" applyAlignment="1">
      <alignment horizontal="center" wrapText="1"/>
    </xf>
    <xf numFmtId="0" fontId="0" fillId="3" borderId="0" xfId="0" applyFill="1" applyBorder="1" applyAlignment="1">
      <alignment wrapText="1"/>
    </xf>
    <xf numFmtId="0" fontId="13" fillId="12" borderId="11" xfId="0" applyFont="1" applyFill="1" applyBorder="1" applyAlignment="1">
      <alignment vertical="top" wrapText="1"/>
    </xf>
    <xf numFmtId="0" fontId="15" fillId="0" borderId="11" xfId="0" applyFont="1" applyBorder="1" applyAlignment="1">
      <alignment horizontal="center" vertical="center"/>
    </xf>
    <xf numFmtId="0" fontId="15" fillId="0" borderId="11" xfId="0" applyFont="1" applyBorder="1" applyAlignment="1">
      <alignment vertical="center"/>
    </xf>
    <xf numFmtId="1" fontId="15" fillId="0" borderId="11" xfId="0" applyNumberFormat="1" applyFont="1" applyBorder="1" applyAlignment="1">
      <alignment horizontal="center" vertical="center"/>
    </xf>
    <xf numFmtId="0" fontId="12" fillId="0" borderId="11" xfId="0" applyFont="1" applyBorder="1"/>
    <xf numFmtId="0" fontId="12" fillId="0" borderId="0" xfId="0" applyFont="1" applyBorder="1"/>
    <xf numFmtId="0" fontId="0" fillId="0" borderId="0" xfId="0" applyBorder="1" applyAlignment="1">
      <alignment horizontal="center"/>
    </xf>
    <xf numFmtId="0" fontId="18" fillId="0" borderId="12" xfId="0" applyFont="1" applyBorder="1" applyAlignment="1">
      <alignment horizontal="center"/>
    </xf>
    <xf numFmtId="0" fontId="18" fillId="0" borderId="13" xfId="0" applyFont="1" applyBorder="1" applyAlignment="1">
      <alignment horizontal="center"/>
    </xf>
    <xf numFmtId="0" fontId="18" fillId="0" borderId="14" xfId="0" applyFont="1" applyBorder="1"/>
    <xf numFmtId="0" fontId="19" fillId="0" borderId="15" xfId="0" applyFont="1" applyBorder="1" applyAlignment="1">
      <alignment horizontal="center" vertical="top"/>
    </xf>
    <xf numFmtId="0" fontId="20" fillId="0" borderId="11" xfId="0" applyFont="1" applyBorder="1" applyAlignment="1">
      <alignment vertical="top" wrapText="1"/>
    </xf>
    <xf numFmtId="0" fontId="20" fillId="0" borderId="16" xfId="0" applyFont="1" applyBorder="1" applyAlignment="1">
      <alignment vertical="top" wrapText="1"/>
    </xf>
    <xf numFmtId="0" fontId="0" fillId="0" borderId="0" xfId="0" applyAlignment="1">
      <alignment vertical="top" wrapText="1"/>
    </xf>
    <xf numFmtId="0" fontId="0" fillId="0" borderId="0" xfId="0" applyAlignment="1">
      <alignment vertical="top"/>
    </xf>
    <xf numFmtId="0" fontId="21" fillId="0" borderId="15" xfId="0" applyFont="1" applyBorder="1" applyAlignment="1">
      <alignment horizontal="center" vertical="top"/>
    </xf>
    <xf numFmtId="0" fontId="21" fillId="0" borderId="17" xfId="0" applyFont="1" applyBorder="1" applyAlignment="1">
      <alignment horizontal="center" vertical="top"/>
    </xf>
    <xf numFmtId="0" fontId="22" fillId="0" borderId="18" xfId="0" applyFont="1" applyBorder="1" applyAlignment="1">
      <alignment vertical="top" wrapText="1"/>
    </xf>
    <xf numFmtId="0" fontId="0" fillId="10" borderId="0" xfId="0" applyFill="1" applyBorder="1" applyAlignment="1">
      <alignment vertical="top" wrapText="1"/>
    </xf>
    <xf numFmtId="0" fontId="9" fillId="5" borderId="0" xfId="1" applyFont="1" applyAlignment="1">
      <alignment horizontal="center" vertical="top"/>
    </xf>
    <xf numFmtId="0" fontId="9" fillId="5" borderId="0" xfId="1" applyFont="1" applyAlignment="1">
      <alignment horizontal="left" vertical="top"/>
    </xf>
    <xf numFmtId="0" fontId="23" fillId="0" borderId="0" xfId="2" applyFont="1" applyAlignment="1" applyProtection="1"/>
    <xf numFmtId="2" fontId="1" fillId="0" borderId="0" xfId="0" applyNumberFormat="1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2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9" fillId="5" borderId="0" xfId="1" applyFont="1" applyAlignment="1">
      <alignment vertical="top"/>
    </xf>
    <xf numFmtId="0" fontId="0" fillId="0" borderId="0" xfId="0" applyFont="1" applyFill="1"/>
    <xf numFmtId="0" fontId="0" fillId="2" borderId="0" xfId="0" applyFont="1" applyFill="1"/>
    <xf numFmtId="167" fontId="0" fillId="0" borderId="0" xfId="0" applyNumberFormat="1" applyFont="1"/>
    <xf numFmtId="167" fontId="0" fillId="0" borderId="0" xfId="0" applyNumberFormat="1" applyFont="1" applyFill="1"/>
    <xf numFmtId="0" fontId="0" fillId="4" borderId="0" xfId="0" applyFont="1" applyFill="1"/>
    <xf numFmtId="2" fontId="0" fillId="0" borderId="0" xfId="0" applyNumberFormat="1" applyFont="1" applyAlignment="1">
      <alignment horizontal="center"/>
    </xf>
    <xf numFmtId="0" fontId="20" fillId="0" borderId="0" xfId="0" applyFont="1"/>
    <xf numFmtId="164" fontId="0" fillId="0" borderId="0" xfId="0" applyNumberFormat="1" applyFont="1" applyFill="1"/>
    <xf numFmtId="166" fontId="0" fillId="0" borderId="0" xfId="0" applyNumberFormat="1" applyFont="1" applyFill="1"/>
    <xf numFmtId="165" fontId="0" fillId="0" borderId="0" xfId="0" applyNumberFormat="1" applyFont="1" applyFill="1"/>
    <xf numFmtId="164" fontId="0" fillId="2" borderId="0" xfId="0" applyNumberFormat="1" applyFont="1" applyFill="1"/>
    <xf numFmtId="166" fontId="0" fillId="4" borderId="0" xfId="0" applyNumberFormat="1" applyFont="1" applyFill="1"/>
    <xf numFmtId="0" fontId="20" fillId="0" borderId="11" xfId="0" applyFont="1" applyBorder="1" applyAlignment="1">
      <alignment vertical="top"/>
    </xf>
    <xf numFmtId="0" fontId="20" fillId="0" borderId="11" xfId="0" applyFont="1" applyBorder="1" applyAlignment="1">
      <alignment horizontal="left" vertical="top"/>
    </xf>
    <xf numFmtId="0" fontId="20" fillId="0" borderId="11" xfId="3" applyFont="1" applyBorder="1" applyAlignment="1">
      <alignment horizontal="left" vertical="top"/>
    </xf>
    <xf numFmtId="0" fontId="20" fillId="0" borderId="11" xfId="4" applyFont="1" applyBorder="1" applyAlignment="1">
      <alignment horizontal="left" vertical="top"/>
    </xf>
    <xf numFmtId="1" fontId="1" fillId="0" borderId="0" xfId="0" applyNumberFormat="1" applyFont="1" applyFill="1"/>
    <xf numFmtId="0" fontId="0" fillId="3" borderId="0" xfId="0" applyFont="1" applyFill="1"/>
    <xf numFmtId="167" fontId="0" fillId="3" borderId="0" xfId="0" applyNumberFormat="1" applyFont="1" applyFill="1"/>
    <xf numFmtId="2" fontId="1" fillId="3" borderId="0" xfId="0" applyNumberFormat="1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0" fillId="3" borderId="0" xfId="0" applyFill="1"/>
    <xf numFmtId="164" fontId="0" fillId="3" borderId="0" xfId="0" applyNumberFormat="1" applyFont="1" applyFill="1"/>
    <xf numFmtId="166" fontId="0" fillId="3" borderId="0" xfId="0" applyNumberFormat="1" applyFont="1" applyFill="1"/>
    <xf numFmtId="1" fontId="0" fillId="3" borderId="0" xfId="0" applyNumberFormat="1" applyFill="1"/>
    <xf numFmtId="1" fontId="1" fillId="3" borderId="0" xfId="0" applyNumberFormat="1" applyFont="1" applyFill="1"/>
    <xf numFmtId="0" fontId="2" fillId="3" borderId="0" xfId="0" applyFont="1" applyFill="1"/>
    <xf numFmtId="0" fontId="25" fillId="0" borderId="0" xfId="0" applyFont="1" applyAlignment="1">
      <alignment horizontal="center"/>
    </xf>
    <xf numFmtId="1" fontId="27" fillId="0" borderId="0" xfId="0" applyNumberFormat="1" applyFont="1"/>
    <xf numFmtId="0" fontId="0" fillId="13" borderId="0" xfId="0" applyFont="1" applyFill="1"/>
    <xf numFmtId="2" fontId="1" fillId="13" borderId="0" xfId="0" applyNumberFormat="1" applyFont="1" applyFill="1" applyBorder="1" applyAlignment="1">
      <alignment horizontal="center"/>
    </xf>
    <xf numFmtId="0" fontId="1" fillId="13" borderId="0" xfId="0" applyFont="1" applyFill="1" applyBorder="1" applyAlignment="1">
      <alignment horizontal="center"/>
    </xf>
    <xf numFmtId="0" fontId="0" fillId="13" borderId="0" xfId="0" applyFill="1"/>
    <xf numFmtId="164" fontId="0" fillId="13" borderId="0" xfId="0" applyNumberFormat="1" applyFont="1" applyFill="1"/>
    <xf numFmtId="166" fontId="0" fillId="13" borderId="0" xfId="0" applyNumberFormat="1" applyFont="1" applyFill="1"/>
    <xf numFmtId="1" fontId="0" fillId="13" borderId="0" xfId="0" applyNumberFormat="1" applyFill="1"/>
    <xf numFmtId="0" fontId="0" fillId="0" borderId="0" xfId="0" applyFill="1" applyBorder="1" applyAlignment="1">
      <alignment vertical="top" wrapText="1"/>
    </xf>
    <xf numFmtId="2" fontId="28" fillId="0" borderId="0" xfId="0" applyNumberFormat="1" applyFont="1" applyFill="1" applyAlignment="1">
      <alignment horizontal="center"/>
    </xf>
    <xf numFmtId="2" fontId="0" fillId="0" borderId="0" xfId="0" applyNumberFormat="1" applyFont="1" applyFill="1" applyAlignment="1">
      <alignment horizontal="center"/>
    </xf>
    <xf numFmtId="2" fontId="1" fillId="0" borderId="0" xfId="0" applyNumberFormat="1" applyFont="1" applyFill="1" applyAlignment="1">
      <alignment horizontal="center"/>
    </xf>
    <xf numFmtId="0" fontId="0" fillId="0" borderId="0" xfId="0" applyFill="1"/>
    <xf numFmtId="2" fontId="28" fillId="0" borderId="0" xfId="0" applyNumberFormat="1" applyFont="1" applyAlignment="1">
      <alignment horizontal="center"/>
    </xf>
    <xf numFmtId="0" fontId="25" fillId="0" borderId="0" xfId="0" applyFont="1" applyAlignment="1">
      <alignment horizontal="center"/>
    </xf>
    <xf numFmtId="0" fontId="25" fillId="0" borderId="0" xfId="0" applyFont="1" applyFill="1" applyAlignment="1">
      <alignment horizontal="center"/>
    </xf>
    <xf numFmtId="0" fontId="25" fillId="0" borderId="0" xfId="0" applyFont="1" applyFill="1" applyBorder="1" applyAlignment="1">
      <alignment horizontal="center"/>
    </xf>
    <xf numFmtId="0" fontId="29" fillId="0" borderId="11" xfId="0" applyFont="1" applyBorder="1"/>
    <xf numFmtId="0" fontId="25" fillId="0" borderId="0" xfId="0" applyFont="1"/>
  </cellXfs>
  <cellStyles count="5">
    <cellStyle name="Accent3" xfId="1" builtinId="37"/>
    <cellStyle name="Hyperlink" xfId="2" builtinId="8"/>
    <cellStyle name="Normal" xfId="0" builtinId="0"/>
    <cellStyle name="Normal 2" xfId="3"/>
    <cellStyle name="Normal 3" xfId="4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oleObject" Target="../embeddings/oleObject1.bin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oleObject" Target="../embeddings/oleObject2.bin"/><Relationship Id="rId1" Type="http://schemas.openxmlformats.org/officeDocument/2006/relationships/vmlDrawing" Target="../drawings/vmlDrawing2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hyperlink" Target="http://ona.io/api/v1/files/1381874?filename=tamasa2015_tz/attachments/1452840251201.jpg" TargetMode="External"/><Relationship Id="rId1" Type="http://schemas.openxmlformats.org/officeDocument/2006/relationships/hyperlink" Target="http://ona.io/api/v1/files/1356105?filename=tamasa2015_tz/attachments/1452237867612.jpg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25"/>
  <sheetViews>
    <sheetView workbookViewId="0">
      <selection activeCell="E31" sqref="E31"/>
    </sheetView>
  </sheetViews>
  <sheetFormatPr defaultRowHeight="15"/>
  <cols>
    <col min="1" max="1" width="16.140625" customWidth="1"/>
    <col min="2" max="2" width="19" customWidth="1"/>
    <col min="3" max="3" width="19.85546875" customWidth="1"/>
    <col min="4" max="4" width="25" customWidth="1"/>
    <col min="5" max="5" width="33.140625" customWidth="1"/>
  </cols>
  <sheetData>
    <row r="1" spans="1:5" ht="19.5" thickBot="1">
      <c r="A1" s="20" t="s">
        <v>702</v>
      </c>
      <c r="B1" s="21" t="s">
        <v>703</v>
      </c>
      <c r="C1" s="21" t="s">
        <v>704</v>
      </c>
      <c r="D1" s="22" t="s">
        <v>705</v>
      </c>
      <c r="E1" s="23" t="s">
        <v>706</v>
      </c>
    </row>
    <row r="2" spans="1:5" ht="45">
      <c r="A2" s="24" t="s">
        <v>707</v>
      </c>
      <c r="B2" s="25" t="s">
        <v>708</v>
      </c>
      <c r="C2" s="25" t="s">
        <v>709</v>
      </c>
      <c r="D2" s="26" t="s">
        <v>710</v>
      </c>
      <c r="E2" s="27" t="s">
        <v>1879</v>
      </c>
    </row>
    <row r="3" spans="1:5" ht="90">
      <c r="A3" s="28" t="s">
        <v>711</v>
      </c>
      <c r="B3" s="29" t="s">
        <v>712</v>
      </c>
      <c r="C3" s="29" t="s">
        <v>709</v>
      </c>
      <c r="D3" s="29" t="s">
        <v>713</v>
      </c>
      <c r="E3" s="29" t="s">
        <v>714</v>
      </c>
    </row>
    <row r="4" spans="1:5" ht="30">
      <c r="A4" s="30" t="s">
        <v>715</v>
      </c>
      <c r="B4" s="31" t="s">
        <v>716</v>
      </c>
      <c r="C4" s="31" t="s">
        <v>717</v>
      </c>
      <c r="D4" s="31" t="s">
        <v>718</v>
      </c>
      <c r="E4" s="31" t="s">
        <v>719</v>
      </c>
    </row>
    <row r="5" spans="1:5" ht="60">
      <c r="A5" s="30" t="s">
        <v>720</v>
      </c>
      <c r="B5" s="31" t="s">
        <v>721</v>
      </c>
      <c r="C5" s="31" t="s">
        <v>722</v>
      </c>
      <c r="D5" s="31" t="s">
        <v>723</v>
      </c>
      <c r="E5" s="31" t="s">
        <v>781</v>
      </c>
    </row>
    <row r="6" spans="1:5" ht="30">
      <c r="A6" s="30" t="s">
        <v>724</v>
      </c>
      <c r="B6" s="31"/>
      <c r="C6" s="31"/>
      <c r="D6" s="31"/>
      <c r="E6" s="32" t="s">
        <v>725</v>
      </c>
    </row>
    <row r="7" spans="1:5" ht="45">
      <c r="A7" s="30" t="s">
        <v>726</v>
      </c>
      <c r="B7" s="31" t="s">
        <v>727</v>
      </c>
      <c r="C7" s="31" t="s">
        <v>722</v>
      </c>
      <c r="D7" s="31" t="s">
        <v>728</v>
      </c>
      <c r="E7" s="31" t="s">
        <v>1861</v>
      </c>
    </row>
    <row r="8" spans="1:5" ht="45">
      <c r="A8" s="30" t="s">
        <v>726</v>
      </c>
      <c r="B8" s="31" t="s">
        <v>729</v>
      </c>
      <c r="C8" s="31" t="s">
        <v>730</v>
      </c>
      <c r="D8" s="31" t="s">
        <v>731</v>
      </c>
      <c r="E8" s="31" t="s">
        <v>1862</v>
      </c>
    </row>
    <row r="9" spans="1:5" ht="45">
      <c r="A9" s="30" t="s">
        <v>726</v>
      </c>
      <c r="B9" s="31" t="s">
        <v>732</v>
      </c>
      <c r="C9" s="31" t="s">
        <v>730</v>
      </c>
      <c r="D9" s="31" t="s">
        <v>733</v>
      </c>
      <c r="E9" s="31" t="s">
        <v>734</v>
      </c>
    </row>
    <row r="10" spans="1:5" ht="30">
      <c r="A10" s="30" t="s">
        <v>726</v>
      </c>
      <c r="B10" s="31" t="s">
        <v>735</v>
      </c>
      <c r="C10" s="31" t="s">
        <v>722</v>
      </c>
      <c r="D10" s="31" t="s">
        <v>736</v>
      </c>
      <c r="E10" s="31" t="s">
        <v>737</v>
      </c>
    </row>
    <row r="11" spans="1:5" ht="45">
      <c r="A11" s="30" t="s">
        <v>726</v>
      </c>
      <c r="B11" s="31" t="s">
        <v>738</v>
      </c>
      <c r="C11" s="31" t="s">
        <v>722</v>
      </c>
      <c r="D11" s="31" t="s">
        <v>739</v>
      </c>
      <c r="E11" s="31" t="s">
        <v>740</v>
      </c>
    </row>
    <row r="12" spans="1:5" ht="30">
      <c r="A12" s="30" t="s">
        <v>741</v>
      </c>
      <c r="B12" s="31" t="s">
        <v>742</v>
      </c>
      <c r="C12" s="31" t="s">
        <v>722</v>
      </c>
      <c r="D12" s="31" t="s">
        <v>743</v>
      </c>
      <c r="E12" s="33" t="s">
        <v>1863</v>
      </c>
    </row>
    <row r="13" spans="1:5" ht="60">
      <c r="A13" s="30" t="s">
        <v>744</v>
      </c>
      <c r="B13" s="31" t="s">
        <v>745</v>
      </c>
      <c r="C13" s="31" t="s">
        <v>722</v>
      </c>
      <c r="D13" s="31" t="s">
        <v>746</v>
      </c>
      <c r="E13" s="31" t="s">
        <v>747</v>
      </c>
    </row>
    <row r="14" spans="1:5" ht="30">
      <c r="A14" s="30" t="s">
        <v>748</v>
      </c>
      <c r="B14" s="31" t="s">
        <v>749</v>
      </c>
      <c r="C14" s="31" t="s">
        <v>722</v>
      </c>
      <c r="D14" s="31" t="s">
        <v>750</v>
      </c>
      <c r="E14" s="31" t="s">
        <v>751</v>
      </c>
    </row>
    <row r="15" spans="1:5" ht="45">
      <c r="A15" s="30" t="s">
        <v>752</v>
      </c>
      <c r="B15" s="31" t="s">
        <v>753</v>
      </c>
      <c r="C15" s="31" t="s">
        <v>722</v>
      </c>
      <c r="D15" s="31" t="s">
        <v>754</v>
      </c>
      <c r="E15" s="31" t="s">
        <v>751</v>
      </c>
    </row>
    <row r="16" spans="1:5" ht="75">
      <c r="A16" s="30" t="s">
        <v>755</v>
      </c>
      <c r="B16" s="31" t="s">
        <v>756</v>
      </c>
      <c r="C16" s="31" t="s">
        <v>717</v>
      </c>
      <c r="D16" s="31" t="s">
        <v>757</v>
      </c>
      <c r="E16" s="34"/>
    </row>
    <row r="17" spans="1:5" ht="60">
      <c r="A17" s="30" t="s">
        <v>758</v>
      </c>
      <c r="B17" s="31" t="s">
        <v>759</v>
      </c>
      <c r="C17" s="31" t="s">
        <v>722</v>
      </c>
      <c r="D17" s="31" t="s">
        <v>760</v>
      </c>
      <c r="E17" s="31" t="s">
        <v>782</v>
      </c>
    </row>
    <row r="18" spans="1:5" ht="45">
      <c r="A18" s="30" t="s">
        <v>758</v>
      </c>
      <c r="B18" s="31" t="s">
        <v>761</v>
      </c>
      <c r="C18" s="31" t="s">
        <v>722</v>
      </c>
      <c r="D18" s="31" t="s">
        <v>762</v>
      </c>
      <c r="E18" s="31" t="s">
        <v>783</v>
      </c>
    </row>
    <row r="19" spans="1:5" ht="60">
      <c r="A19" s="30" t="s">
        <v>758</v>
      </c>
      <c r="B19" s="31" t="s">
        <v>763</v>
      </c>
      <c r="C19" s="31" t="s">
        <v>730</v>
      </c>
      <c r="D19" s="31" t="s">
        <v>764</v>
      </c>
      <c r="E19" s="34" t="s">
        <v>784</v>
      </c>
    </row>
    <row r="20" spans="1:5" ht="75">
      <c r="A20" s="30" t="s">
        <v>758</v>
      </c>
      <c r="B20" s="31" t="s">
        <v>765</v>
      </c>
      <c r="C20" s="31" t="s">
        <v>722</v>
      </c>
      <c r="D20" s="31" t="s">
        <v>766</v>
      </c>
      <c r="E20" s="31" t="s">
        <v>767</v>
      </c>
    </row>
    <row r="21" spans="1:5" ht="45">
      <c r="A21" s="30" t="s">
        <v>758</v>
      </c>
      <c r="B21" s="31" t="s">
        <v>768</v>
      </c>
      <c r="C21" s="31" t="s">
        <v>722</v>
      </c>
      <c r="D21" s="31" t="s">
        <v>769</v>
      </c>
      <c r="E21" s="35">
        <v>42125</v>
      </c>
    </row>
    <row r="22" spans="1:5" ht="45">
      <c r="A22" s="30" t="s">
        <v>758</v>
      </c>
      <c r="B22" s="31" t="s">
        <v>770</v>
      </c>
      <c r="C22" s="31" t="s">
        <v>722</v>
      </c>
      <c r="D22" s="31" t="s">
        <v>771</v>
      </c>
      <c r="E22" s="35">
        <v>43070</v>
      </c>
    </row>
    <row r="23" spans="1:5" ht="30">
      <c r="A23" s="36" t="s">
        <v>772</v>
      </c>
      <c r="B23" s="37" t="s">
        <v>773</v>
      </c>
      <c r="C23" s="37" t="s">
        <v>722</v>
      </c>
      <c r="D23" s="31" t="s">
        <v>774</v>
      </c>
      <c r="E23" s="31" t="s">
        <v>775</v>
      </c>
    </row>
    <row r="24" spans="1:5" ht="60">
      <c r="A24" s="36" t="s">
        <v>776</v>
      </c>
      <c r="B24" s="37" t="s">
        <v>777</v>
      </c>
      <c r="C24" s="37" t="s">
        <v>709</v>
      </c>
      <c r="D24" s="31" t="s">
        <v>778</v>
      </c>
      <c r="E24" s="38" t="s">
        <v>779</v>
      </c>
    </row>
    <row r="25" spans="1:5" ht="105">
      <c r="A25" s="28" t="s">
        <v>780</v>
      </c>
      <c r="B25" s="39"/>
      <c r="C25" s="39" t="s">
        <v>722</v>
      </c>
      <c r="D25" s="39"/>
      <c r="E25" s="34" t="s">
        <v>1915</v>
      </c>
    </row>
  </sheetData>
  <pageMargins left="0.7" right="0.7" top="0.75" bottom="0.75" header="0.3" footer="0.3"/>
  <legacyDrawing r:id="rId1"/>
  <oleObjects>
    <oleObject progId="Word.OpenDocumentText.12" dvAspect="DVASPECT_ICON" shapeId="1025" r:id="rId2"/>
  </oleObjects>
</worksheet>
</file>

<file path=xl/worksheets/sheet2.xml><?xml version="1.0" encoding="utf-8"?>
<worksheet xmlns="http://schemas.openxmlformats.org/spreadsheetml/2006/main" xmlns:r="http://schemas.openxmlformats.org/officeDocument/2006/relationships">
  <dimension ref="A4:M89"/>
  <sheetViews>
    <sheetView topLeftCell="C1" workbookViewId="0">
      <selection activeCell="B92" sqref="B92"/>
    </sheetView>
  </sheetViews>
  <sheetFormatPr defaultColWidth="10.140625" defaultRowHeight="15"/>
  <cols>
    <col min="1" max="1" width="39.42578125" style="62" customWidth="1"/>
    <col min="2" max="2" width="15.5703125" style="73" customWidth="1"/>
    <col min="3" max="3" width="17.7109375" style="73" customWidth="1"/>
    <col min="4" max="4" width="48.140625" style="62" customWidth="1"/>
    <col min="5" max="5" width="13.85546875" style="62" customWidth="1"/>
    <col min="6" max="6" width="11" style="62" customWidth="1"/>
    <col min="7" max="12" width="10.140625" style="62"/>
    <col min="13" max="13" width="13.140625" style="62" customWidth="1"/>
    <col min="14" max="16384" width="10.140625" style="62"/>
  </cols>
  <sheetData>
    <row r="4" spans="1:13" s="45" customFormat="1" ht="15.75">
      <c r="A4" s="41" t="s">
        <v>822</v>
      </c>
      <c r="B4" s="42" t="s">
        <v>823</v>
      </c>
      <c r="C4" s="42" t="s">
        <v>824</v>
      </c>
      <c r="D4" s="41" t="s">
        <v>720</v>
      </c>
      <c r="E4" s="41" t="s">
        <v>825</v>
      </c>
      <c r="F4" s="41" t="s">
        <v>826</v>
      </c>
      <c r="G4" s="43"/>
      <c r="H4" s="44" t="s">
        <v>827</v>
      </c>
      <c r="I4" s="44" t="s">
        <v>700</v>
      </c>
      <c r="J4" s="44" t="s">
        <v>828</v>
      </c>
      <c r="K4" s="44" t="s">
        <v>829</v>
      </c>
      <c r="L4" s="44" t="s">
        <v>830</v>
      </c>
      <c r="M4" s="44" t="s">
        <v>831</v>
      </c>
    </row>
    <row r="5" spans="1:13" s="48" customFormat="1" ht="15.75">
      <c r="A5" s="46" t="s">
        <v>832</v>
      </c>
      <c r="B5" s="46"/>
      <c r="C5" s="47"/>
      <c r="D5" s="46"/>
      <c r="E5" s="46"/>
      <c r="F5" s="46"/>
      <c r="G5" s="46"/>
      <c r="H5" s="46"/>
      <c r="I5" s="46"/>
      <c r="J5" s="46"/>
      <c r="K5" s="46"/>
      <c r="L5" s="46"/>
      <c r="M5" s="46"/>
    </row>
    <row r="6" spans="1:13" s="53" customFormat="1">
      <c r="A6" s="49" t="s">
        <v>761</v>
      </c>
      <c r="B6" s="50">
        <v>7</v>
      </c>
      <c r="C6" s="51" t="s">
        <v>833</v>
      </c>
      <c r="D6" s="55" t="s">
        <v>1865</v>
      </c>
      <c r="E6" s="50"/>
      <c r="F6" s="50" t="s">
        <v>834</v>
      </c>
      <c r="G6" s="50"/>
      <c r="H6" s="52"/>
      <c r="I6" s="52"/>
      <c r="J6" s="52"/>
      <c r="K6" s="52"/>
      <c r="L6" s="52"/>
      <c r="M6" s="52">
        <v>5</v>
      </c>
    </row>
    <row r="7" spans="1:13" s="53" customFormat="1">
      <c r="A7" s="49" t="s">
        <v>759</v>
      </c>
      <c r="B7" s="50">
        <v>6</v>
      </c>
      <c r="C7" s="51" t="s">
        <v>835</v>
      </c>
      <c r="D7" s="55" t="s">
        <v>1866</v>
      </c>
      <c r="E7" s="50"/>
      <c r="F7" s="50" t="s">
        <v>834</v>
      </c>
      <c r="G7" s="50"/>
      <c r="H7" s="52"/>
      <c r="I7" s="52"/>
      <c r="J7" s="52"/>
      <c r="K7" s="52"/>
      <c r="L7" s="52"/>
      <c r="M7" s="52">
        <v>5</v>
      </c>
    </row>
    <row r="8" spans="1:13" s="53" customFormat="1">
      <c r="A8" s="49" t="s">
        <v>786</v>
      </c>
      <c r="B8" s="50">
        <v>8</v>
      </c>
      <c r="C8" s="63" t="s">
        <v>1868</v>
      </c>
      <c r="D8" s="55" t="s">
        <v>1867</v>
      </c>
      <c r="E8" s="50"/>
      <c r="F8" s="50" t="s">
        <v>834</v>
      </c>
      <c r="G8" s="50"/>
      <c r="H8" s="52"/>
      <c r="I8" s="52"/>
      <c r="J8" s="52"/>
      <c r="K8" s="52"/>
      <c r="L8" s="52"/>
      <c r="M8" s="52">
        <v>5</v>
      </c>
    </row>
    <row r="9" spans="1:13" s="53" customFormat="1">
      <c r="A9" s="49" t="s">
        <v>1864</v>
      </c>
      <c r="B9" s="50">
        <v>7</v>
      </c>
      <c r="C9" s="51" t="s">
        <v>836</v>
      </c>
      <c r="D9" s="50" t="s">
        <v>837</v>
      </c>
      <c r="E9" s="50"/>
      <c r="F9" s="50" t="s">
        <v>834</v>
      </c>
      <c r="G9" s="50"/>
      <c r="H9" s="52"/>
      <c r="I9" s="52"/>
      <c r="J9" s="52"/>
      <c r="K9" s="52"/>
      <c r="L9" s="52"/>
      <c r="M9" s="52">
        <v>5</v>
      </c>
    </row>
    <row r="10" spans="1:13" s="53" customFormat="1">
      <c r="A10" s="54" t="s">
        <v>788</v>
      </c>
      <c r="B10" s="50">
        <v>11</v>
      </c>
      <c r="C10" s="51" t="s">
        <v>838</v>
      </c>
      <c r="D10" s="50" t="s">
        <v>839</v>
      </c>
      <c r="E10" s="50"/>
      <c r="F10" s="55" t="s">
        <v>834</v>
      </c>
      <c r="G10" s="50"/>
      <c r="H10" s="52"/>
      <c r="I10" s="52"/>
      <c r="J10" s="52"/>
      <c r="K10" s="52"/>
      <c r="L10" s="52"/>
      <c r="M10" s="52">
        <v>5</v>
      </c>
    </row>
    <row r="11" spans="1:13" s="53" customFormat="1" ht="15.75">
      <c r="A11" s="49" t="s">
        <v>840</v>
      </c>
      <c r="B11" s="50">
        <v>23</v>
      </c>
      <c r="C11" s="51" t="s">
        <v>841</v>
      </c>
      <c r="D11" s="50" t="s">
        <v>842</v>
      </c>
      <c r="E11" s="55" t="s">
        <v>843</v>
      </c>
      <c r="F11" s="55" t="s">
        <v>844</v>
      </c>
      <c r="G11" s="50"/>
      <c r="H11" s="52">
        <v>11.220418726315796</v>
      </c>
      <c r="I11" s="52">
        <v>11.31644</v>
      </c>
      <c r="J11" s="52">
        <v>10.487500000000001</v>
      </c>
      <c r="K11" s="52">
        <v>11.735189999999999</v>
      </c>
      <c r="L11" s="52">
        <v>0.36504884834796575</v>
      </c>
      <c r="M11" s="52">
        <v>1</v>
      </c>
    </row>
    <row r="12" spans="1:13" s="53" customFormat="1" ht="15.75">
      <c r="A12" s="49" t="s">
        <v>845</v>
      </c>
      <c r="B12" s="50">
        <v>24</v>
      </c>
      <c r="C12" s="51" t="s">
        <v>846</v>
      </c>
      <c r="D12" s="50" t="s">
        <v>847</v>
      </c>
      <c r="E12" s="55" t="s">
        <v>843</v>
      </c>
      <c r="F12" s="55" t="s">
        <v>844</v>
      </c>
      <c r="G12" s="50"/>
      <c r="H12" s="52">
        <v>7.98336452631579</v>
      </c>
      <c r="I12" s="52">
        <v>7.9858500000000001</v>
      </c>
      <c r="J12" s="52">
        <v>7.1477199999999996</v>
      </c>
      <c r="K12" s="52">
        <v>8.6329899999999995</v>
      </c>
      <c r="L12" s="52">
        <v>0.50799568620768598</v>
      </c>
      <c r="M12" s="52">
        <v>1</v>
      </c>
    </row>
    <row r="13" spans="1:13" s="53" customFormat="1" ht="15.75">
      <c r="A13" s="49" t="s">
        <v>848</v>
      </c>
      <c r="B13" s="50">
        <v>23</v>
      </c>
      <c r="C13" s="51" t="s">
        <v>849</v>
      </c>
      <c r="D13" s="50" t="s">
        <v>850</v>
      </c>
      <c r="E13" s="55" t="s">
        <v>851</v>
      </c>
      <c r="F13" s="55" t="s">
        <v>844</v>
      </c>
      <c r="G13" s="50"/>
      <c r="H13" s="52">
        <v>680.16666666666663</v>
      </c>
      <c r="I13" s="52">
        <v>683</v>
      </c>
      <c r="J13" s="52">
        <v>468</v>
      </c>
      <c r="K13" s="52">
        <v>798</v>
      </c>
      <c r="L13" s="52">
        <v>80.769610382973624</v>
      </c>
      <c r="M13" s="52">
        <v>25</v>
      </c>
    </row>
    <row r="14" spans="1:13" s="57" customFormat="1">
      <c r="A14" s="49" t="s">
        <v>852</v>
      </c>
      <c r="B14" s="50">
        <v>22</v>
      </c>
      <c r="C14" s="56" t="s">
        <v>853</v>
      </c>
      <c r="D14" s="55" t="s">
        <v>1869</v>
      </c>
      <c r="E14" s="50"/>
      <c r="F14" s="50" t="s">
        <v>854</v>
      </c>
      <c r="G14" s="55"/>
      <c r="H14" s="52"/>
      <c r="I14" s="52"/>
      <c r="J14" s="52"/>
      <c r="K14" s="52"/>
      <c r="L14" s="52"/>
      <c r="M14" s="52">
        <v>5</v>
      </c>
    </row>
    <row r="15" spans="1:13" s="53" customFormat="1">
      <c r="A15" s="50"/>
      <c r="B15" s="50"/>
      <c r="C15" s="50"/>
      <c r="D15" s="50"/>
      <c r="E15" s="50"/>
      <c r="F15" s="50"/>
      <c r="G15" s="50"/>
      <c r="H15" s="50"/>
      <c r="I15" s="50"/>
      <c r="J15" s="50"/>
      <c r="K15" s="50"/>
      <c r="L15" s="50"/>
      <c r="M15" s="50"/>
    </row>
    <row r="16" spans="1:13" s="48" customFormat="1" ht="15.75">
      <c r="A16" s="58" t="s">
        <v>855</v>
      </c>
      <c r="B16" s="50"/>
      <c r="C16" s="59"/>
      <c r="D16" s="46"/>
      <c r="E16" s="46"/>
      <c r="F16" s="46"/>
      <c r="G16" s="46"/>
      <c r="H16" s="46"/>
      <c r="I16" s="46"/>
      <c r="J16" s="46"/>
      <c r="K16" s="46"/>
      <c r="L16" s="46"/>
      <c r="M16" s="46"/>
    </row>
    <row r="17" spans="1:13" s="57" customFormat="1">
      <c r="A17" s="49" t="s">
        <v>856</v>
      </c>
      <c r="B17" s="50">
        <v>14</v>
      </c>
      <c r="C17" s="56" t="s">
        <v>857</v>
      </c>
      <c r="D17" s="60" t="s">
        <v>858</v>
      </c>
      <c r="E17" s="55" t="s">
        <v>859</v>
      </c>
      <c r="F17" s="55"/>
      <c r="G17" s="55"/>
      <c r="H17" s="52">
        <v>1.5553246753246748</v>
      </c>
      <c r="I17" s="52">
        <v>1.5</v>
      </c>
      <c r="J17" s="52">
        <v>0.2</v>
      </c>
      <c r="K17" s="52">
        <v>5</v>
      </c>
      <c r="L17" s="52">
        <v>0.96945467425017484</v>
      </c>
      <c r="M17" s="52">
        <v>217</v>
      </c>
    </row>
    <row r="18" spans="1:13" s="57" customFormat="1" ht="15.75">
      <c r="A18" s="49" t="s">
        <v>860</v>
      </c>
      <c r="B18" s="50">
        <v>37</v>
      </c>
      <c r="C18" s="56"/>
      <c r="D18" s="60" t="s">
        <v>861</v>
      </c>
      <c r="E18" s="55"/>
      <c r="F18" s="55"/>
      <c r="G18" s="55"/>
      <c r="H18" s="46"/>
      <c r="I18" s="46"/>
      <c r="J18" s="46"/>
      <c r="K18" s="46"/>
      <c r="L18" s="46"/>
      <c r="M18" s="50">
        <v>101</v>
      </c>
    </row>
    <row r="19" spans="1:13" s="57" customFormat="1">
      <c r="A19" s="49" t="s">
        <v>862</v>
      </c>
      <c r="B19" s="50">
        <v>11</v>
      </c>
      <c r="C19" s="56"/>
      <c r="D19" s="60" t="s">
        <v>863</v>
      </c>
      <c r="E19" s="55"/>
      <c r="F19" s="55"/>
      <c r="G19" s="55"/>
      <c r="H19" s="52"/>
      <c r="I19" s="52"/>
      <c r="J19" s="52"/>
      <c r="K19" s="52"/>
      <c r="L19" s="52"/>
      <c r="M19" s="52">
        <v>229</v>
      </c>
    </row>
    <row r="20" spans="1:13" s="57" customFormat="1">
      <c r="A20" s="49" t="s">
        <v>864</v>
      </c>
      <c r="B20" s="50">
        <v>23</v>
      </c>
      <c r="C20" s="56"/>
      <c r="D20" s="60" t="s">
        <v>865</v>
      </c>
      <c r="E20" s="40" t="s">
        <v>870</v>
      </c>
      <c r="F20" s="55"/>
      <c r="G20" s="55"/>
      <c r="H20" s="52">
        <v>2742.4</v>
      </c>
      <c r="I20" s="52">
        <v>1202.5</v>
      </c>
      <c r="J20" s="52">
        <v>100</v>
      </c>
      <c r="K20" s="52">
        <v>55000</v>
      </c>
      <c r="L20" s="52">
        <v>6891.8522329542429</v>
      </c>
      <c r="M20" s="52">
        <v>237</v>
      </c>
    </row>
    <row r="21" spans="1:13" s="57" customFormat="1">
      <c r="A21" s="49" t="s">
        <v>866</v>
      </c>
      <c r="B21" s="50">
        <v>15</v>
      </c>
      <c r="C21" s="56"/>
      <c r="D21" s="60" t="s">
        <v>867</v>
      </c>
      <c r="E21" s="55"/>
      <c r="F21" s="55"/>
      <c r="G21" s="55"/>
      <c r="H21" s="52"/>
      <c r="I21" s="52"/>
      <c r="J21" s="52"/>
      <c r="K21" s="52"/>
      <c r="L21" s="52"/>
      <c r="M21" s="52">
        <v>149</v>
      </c>
    </row>
    <row r="22" spans="1:13" s="57" customFormat="1">
      <c r="A22" s="49" t="s">
        <v>868</v>
      </c>
      <c r="B22" s="50">
        <v>27</v>
      </c>
      <c r="C22" s="56"/>
      <c r="D22" s="60" t="s">
        <v>869</v>
      </c>
      <c r="E22" s="55" t="s">
        <v>870</v>
      </c>
      <c r="F22" s="55"/>
      <c r="G22" s="55"/>
      <c r="H22" s="52">
        <v>491.09523809523807</v>
      </c>
      <c r="I22" s="52">
        <v>450</v>
      </c>
      <c r="J22" s="52">
        <v>64</v>
      </c>
      <c r="K22" s="52">
        <v>1250</v>
      </c>
      <c r="L22" s="52">
        <v>282.58738024754115</v>
      </c>
      <c r="M22" s="52">
        <v>145</v>
      </c>
    </row>
    <row r="23" spans="1:13" s="57" customFormat="1">
      <c r="A23" s="49" t="s">
        <v>871</v>
      </c>
      <c r="B23" s="50">
        <v>32</v>
      </c>
      <c r="C23" s="56"/>
      <c r="D23" s="60" t="s">
        <v>872</v>
      </c>
      <c r="E23" s="55" t="s">
        <v>870</v>
      </c>
      <c r="F23" s="55"/>
      <c r="G23" s="55"/>
      <c r="H23" s="52">
        <v>6534.4827586206893</v>
      </c>
      <c r="I23" s="52">
        <v>4200</v>
      </c>
      <c r="J23" s="52">
        <v>600</v>
      </c>
      <c r="K23" s="52">
        <v>24000</v>
      </c>
      <c r="L23" s="52">
        <v>5498.2140908390365</v>
      </c>
      <c r="M23" s="52">
        <v>97</v>
      </c>
    </row>
    <row r="24" spans="1:13" s="57" customFormat="1">
      <c r="A24" s="49" t="s">
        <v>873</v>
      </c>
      <c r="B24" s="50">
        <v>10</v>
      </c>
      <c r="C24" s="56"/>
      <c r="D24" s="60" t="s">
        <v>874</v>
      </c>
      <c r="E24" s="55"/>
      <c r="F24" s="55"/>
      <c r="G24" s="55"/>
      <c r="H24" s="52"/>
      <c r="I24" s="52"/>
      <c r="J24" s="52"/>
      <c r="K24" s="52"/>
      <c r="L24" s="52"/>
      <c r="M24" s="52">
        <v>361</v>
      </c>
    </row>
    <row r="25" spans="1:13" s="57" customFormat="1">
      <c r="A25" s="49" t="s">
        <v>875</v>
      </c>
      <c r="B25" s="50">
        <v>29</v>
      </c>
      <c r="C25" s="56"/>
      <c r="D25" s="60" t="s">
        <v>876</v>
      </c>
      <c r="E25" s="55"/>
      <c r="F25" s="55"/>
      <c r="G25" s="55"/>
      <c r="H25" s="52">
        <v>4741.6923076923076</v>
      </c>
      <c r="I25" s="52">
        <v>3000</v>
      </c>
      <c r="J25" s="52">
        <v>90</v>
      </c>
      <c r="K25" s="52">
        <v>21000</v>
      </c>
      <c r="L25" s="52">
        <v>4611.5785692436511</v>
      </c>
      <c r="M25" s="52">
        <v>357</v>
      </c>
    </row>
    <row r="26" spans="1:13" s="57" customFormat="1">
      <c r="A26" s="49" t="s">
        <v>873</v>
      </c>
      <c r="B26" s="50">
        <v>10</v>
      </c>
      <c r="C26" s="56"/>
      <c r="D26" s="60" t="s">
        <v>877</v>
      </c>
      <c r="E26" s="55"/>
      <c r="F26" s="55"/>
      <c r="G26" s="55"/>
      <c r="H26" s="52"/>
      <c r="I26" s="52"/>
      <c r="J26" s="52"/>
      <c r="K26" s="52"/>
      <c r="L26" s="52"/>
      <c r="M26" s="52">
        <v>697</v>
      </c>
    </row>
    <row r="27" spans="1:13" s="57" customFormat="1">
      <c r="A27" s="49" t="s">
        <v>875</v>
      </c>
      <c r="B27" s="50">
        <v>29</v>
      </c>
      <c r="C27" s="56"/>
      <c r="D27" s="60" t="s">
        <v>878</v>
      </c>
      <c r="E27" s="55"/>
      <c r="F27" s="55"/>
      <c r="G27" s="55"/>
      <c r="H27" s="52">
        <v>8432.5</v>
      </c>
      <c r="I27" s="52">
        <v>4000</v>
      </c>
      <c r="J27" s="52">
        <v>100</v>
      </c>
      <c r="K27" s="52">
        <v>62000</v>
      </c>
      <c r="L27" s="52">
        <v>11210.829187399466</v>
      </c>
      <c r="M27" s="52">
        <v>693</v>
      </c>
    </row>
    <row r="28" spans="1:13" s="57" customFormat="1">
      <c r="A28" s="55"/>
      <c r="B28" s="50"/>
      <c r="C28" s="56"/>
      <c r="D28" s="50"/>
      <c r="E28" s="55"/>
      <c r="F28" s="55"/>
      <c r="G28" s="55"/>
      <c r="H28" s="55"/>
      <c r="I28" s="55"/>
      <c r="J28" s="55"/>
      <c r="K28" s="55"/>
      <c r="L28" s="55"/>
      <c r="M28" s="55"/>
    </row>
    <row r="29" spans="1:13" s="48" customFormat="1" ht="15.75">
      <c r="A29" s="58" t="s">
        <v>879</v>
      </c>
      <c r="B29" s="50"/>
      <c r="C29" s="59"/>
      <c r="D29" s="46"/>
      <c r="E29" s="46"/>
      <c r="F29" s="46"/>
      <c r="G29" s="46"/>
      <c r="H29" s="46"/>
      <c r="I29" s="46"/>
      <c r="J29" s="46"/>
      <c r="K29" s="46"/>
      <c r="L29" s="46"/>
      <c r="M29" s="46"/>
    </row>
    <row r="30" spans="1:13" s="57" customFormat="1">
      <c r="A30" s="49" t="s">
        <v>880</v>
      </c>
      <c r="B30" s="50">
        <v>4</v>
      </c>
      <c r="C30" s="61" t="s">
        <v>881</v>
      </c>
      <c r="D30" s="50" t="s">
        <v>882</v>
      </c>
      <c r="E30" s="55" t="s">
        <v>883</v>
      </c>
      <c r="F30" s="55"/>
      <c r="G30" s="55"/>
      <c r="H30" s="52" t="s">
        <v>1871</v>
      </c>
      <c r="I30" s="52" t="s">
        <v>1871</v>
      </c>
      <c r="J30" s="52" t="s">
        <v>1871</v>
      </c>
      <c r="K30" s="52" t="s">
        <v>1871</v>
      </c>
      <c r="L30" s="52">
        <v>0</v>
      </c>
      <c r="M30" s="52">
        <v>1</v>
      </c>
    </row>
    <row r="31" spans="1:13">
      <c r="A31" s="49" t="s">
        <v>884</v>
      </c>
      <c r="B31" s="50">
        <v>6</v>
      </c>
      <c r="C31" s="56" t="s">
        <v>885</v>
      </c>
      <c r="D31" s="40" t="s">
        <v>1870</v>
      </c>
      <c r="E31" s="55" t="s">
        <v>883</v>
      </c>
      <c r="F31" s="55"/>
      <c r="G31" s="39"/>
      <c r="H31" s="52">
        <v>1</v>
      </c>
      <c r="I31" s="52">
        <v>1</v>
      </c>
      <c r="J31" s="52">
        <v>1</v>
      </c>
      <c r="K31" s="52">
        <v>1</v>
      </c>
      <c r="L31" s="52">
        <v>0</v>
      </c>
      <c r="M31" s="52">
        <v>1</v>
      </c>
    </row>
    <row r="32" spans="1:13" s="57" customFormat="1">
      <c r="A32" s="55"/>
      <c r="B32" s="50"/>
      <c r="C32" s="56"/>
      <c r="D32" s="50"/>
      <c r="E32" s="55"/>
      <c r="F32" s="55"/>
      <c r="G32" s="55"/>
      <c r="H32" s="55"/>
      <c r="I32" s="55"/>
      <c r="J32" s="55"/>
      <c r="K32" s="55"/>
      <c r="L32" s="55"/>
      <c r="M32" s="55"/>
    </row>
    <row r="33" spans="1:13" s="48" customFormat="1" ht="15.75">
      <c r="A33" s="58" t="s">
        <v>886</v>
      </c>
      <c r="B33" s="50"/>
      <c r="C33" s="59"/>
      <c r="D33" s="46"/>
      <c r="E33" s="46"/>
      <c r="F33" s="46"/>
      <c r="G33" s="46"/>
      <c r="H33" s="46"/>
      <c r="I33" s="46"/>
      <c r="J33" s="46"/>
      <c r="K33" s="46"/>
      <c r="L33" s="46"/>
      <c r="M33" s="46"/>
    </row>
    <row r="34" spans="1:13" s="57" customFormat="1">
      <c r="A34" s="49" t="s">
        <v>1887</v>
      </c>
      <c r="B34" s="50">
        <v>9</v>
      </c>
      <c r="C34" s="56"/>
      <c r="D34" s="55" t="s">
        <v>887</v>
      </c>
      <c r="E34" s="55" t="s">
        <v>888</v>
      </c>
      <c r="F34" s="55"/>
      <c r="G34" s="55"/>
      <c r="H34" s="55"/>
      <c r="I34" s="55"/>
      <c r="J34" s="55"/>
      <c r="K34" s="55"/>
      <c r="L34" s="55"/>
      <c r="M34" s="55"/>
    </row>
    <row r="35" spans="1:13" s="57" customFormat="1">
      <c r="A35" s="49" t="s">
        <v>1888</v>
      </c>
      <c r="B35" s="50">
        <v>6</v>
      </c>
      <c r="C35" s="56" t="s">
        <v>889</v>
      </c>
      <c r="D35" s="60" t="s">
        <v>890</v>
      </c>
      <c r="E35" s="60" t="s">
        <v>883</v>
      </c>
      <c r="F35" s="55"/>
      <c r="G35" s="55"/>
      <c r="H35" s="50">
        <v>5.9126315789473702</v>
      </c>
      <c r="I35" s="50">
        <v>5.9</v>
      </c>
      <c r="J35" s="50">
        <v>5</v>
      </c>
      <c r="K35" s="50">
        <v>7.2</v>
      </c>
      <c r="L35" s="50">
        <v>0.43814587249196052</v>
      </c>
      <c r="M35" s="50">
        <v>948</v>
      </c>
    </row>
    <row r="36" spans="1:13" s="57" customFormat="1">
      <c r="A36" s="49" t="s">
        <v>1889</v>
      </c>
      <c r="B36" s="50">
        <v>14</v>
      </c>
      <c r="C36" s="56" t="s">
        <v>891</v>
      </c>
      <c r="D36" s="60" t="s">
        <v>892</v>
      </c>
      <c r="E36" s="60" t="s">
        <v>893</v>
      </c>
      <c r="F36" s="55"/>
      <c r="G36" s="55"/>
      <c r="H36" s="55">
        <v>0.84197941492055273</v>
      </c>
      <c r="I36" s="55">
        <v>0.9063352146389394</v>
      </c>
      <c r="J36" s="55">
        <v>0.28221683473529191</v>
      </c>
      <c r="K36" s="55">
        <v>1.545172182687258</v>
      </c>
      <c r="L36" s="55">
        <v>0.26353428413143765</v>
      </c>
      <c r="M36" s="55">
        <v>948</v>
      </c>
    </row>
    <row r="37" spans="1:13" s="57" customFormat="1">
      <c r="A37" s="49" t="s">
        <v>923</v>
      </c>
      <c r="B37" s="50">
        <v>22</v>
      </c>
      <c r="C37" s="56" t="s">
        <v>924</v>
      </c>
      <c r="D37" s="60" t="s">
        <v>925</v>
      </c>
      <c r="E37" s="60" t="s">
        <v>913</v>
      </c>
      <c r="F37" s="55"/>
      <c r="G37" s="55"/>
      <c r="H37" s="55">
        <v>2.6421052631578946E-2</v>
      </c>
      <c r="I37" s="55">
        <v>0</v>
      </c>
      <c r="J37" s="55">
        <v>0</v>
      </c>
      <c r="K37" s="55">
        <v>1</v>
      </c>
      <c r="L37" s="55">
        <v>0.12692622155166136</v>
      </c>
      <c r="M37" s="55">
        <v>948</v>
      </c>
    </row>
    <row r="38" spans="1:13" s="57" customFormat="1">
      <c r="A38" s="49" t="s">
        <v>910</v>
      </c>
      <c r="B38" s="50">
        <v>11</v>
      </c>
      <c r="C38" s="56" t="s">
        <v>911</v>
      </c>
      <c r="D38" s="60" t="s">
        <v>912</v>
      </c>
      <c r="E38" s="60" t="s">
        <v>913</v>
      </c>
      <c r="F38" s="55"/>
      <c r="G38" s="55"/>
      <c r="H38" s="55">
        <v>2.3826987113914089</v>
      </c>
      <c r="I38" s="55">
        <v>2.2502284208380203</v>
      </c>
      <c r="J38" s="55">
        <v>0.37578817961814753</v>
      </c>
      <c r="K38" s="55">
        <v>9.7778916773697553</v>
      </c>
      <c r="L38" s="55">
        <v>1.1755237276716568</v>
      </c>
      <c r="M38" s="55">
        <v>948</v>
      </c>
    </row>
    <row r="39" spans="1:13" s="57" customFormat="1">
      <c r="A39" s="49" t="s">
        <v>926</v>
      </c>
      <c r="B39" s="50">
        <v>13</v>
      </c>
      <c r="C39" s="56" t="s">
        <v>927</v>
      </c>
      <c r="D39" s="60" t="s">
        <v>928</v>
      </c>
      <c r="E39" s="60" t="s">
        <v>913</v>
      </c>
      <c r="F39" s="55"/>
      <c r="G39" s="55"/>
      <c r="H39" s="55">
        <v>3.3055845810927371</v>
      </c>
      <c r="I39" s="55">
        <v>3.1344048390691959</v>
      </c>
      <c r="J39" s="55">
        <v>1.0089984626342117</v>
      </c>
      <c r="K39" s="55">
        <v>11.058767181582299</v>
      </c>
      <c r="L39" s="55">
        <v>1.3202882062493981</v>
      </c>
      <c r="M39" s="55">
        <v>948</v>
      </c>
    </row>
    <row r="40" spans="1:13" s="57" customFormat="1">
      <c r="A40" s="49" t="s">
        <v>944</v>
      </c>
      <c r="B40" s="50">
        <v>7</v>
      </c>
      <c r="C40" s="56" t="s">
        <v>945</v>
      </c>
      <c r="D40" s="60" t="s">
        <v>946</v>
      </c>
      <c r="E40" s="60" t="s">
        <v>900</v>
      </c>
      <c r="F40" s="55"/>
      <c r="G40" s="55"/>
      <c r="H40" s="55">
        <v>7.3234510526315821</v>
      </c>
      <c r="I40" s="55">
        <v>7.0740499999999997</v>
      </c>
      <c r="J40" s="55">
        <v>4.0916699999999997</v>
      </c>
      <c r="K40" s="55">
        <v>11.710699999999999</v>
      </c>
      <c r="L40" s="55">
        <v>1.622631579948099</v>
      </c>
      <c r="M40" s="55">
        <v>948</v>
      </c>
    </row>
    <row r="41" spans="1:13" s="57" customFormat="1">
      <c r="A41" s="49" t="s">
        <v>935</v>
      </c>
      <c r="B41" s="50">
        <v>8</v>
      </c>
      <c r="C41" s="56" t="s">
        <v>936</v>
      </c>
      <c r="D41" s="60" t="s">
        <v>937</v>
      </c>
      <c r="E41" s="60" t="s">
        <v>900</v>
      </c>
      <c r="F41" s="55"/>
      <c r="G41" s="55"/>
      <c r="H41" s="55">
        <v>19.253295031161855</v>
      </c>
      <c r="I41" s="55">
        <v>18.194924953621442</v>
      </c>
      <c r="J41" s="55">
        <v>3.7113845396811223</v>
      </c>
      <c r="K41" s="55">
        <v>66.053580234467717</v>
      </c>
      <c r="L41" s="55">
        <v>8.4543799597327727</v>
      </c>
      <c r="M41" s="55">
        <v>948</v>
      </c>
    </row>
    <row r="42" spans="1:13" s="57" customFormat="1">
      <c r="A42" s="49" t="s">
        <v>897</v>
      </c>
      <c r="B42" s="50">
        <v>10</v>
      </c>
      <c r="C42" s="56" t="s">
        <v>898</v>
      </c>
      <c r="D42" s="60" t="s">
        <v>899</v>
      </c>
      <c r="E42" s="60" t="s">
        <v>900</v>
      </c>
      <c r="F42" s="55"/>
      <c r="G42" s="55"/>
      <c r="H42" s="55">
        <v>4.8467244210526346</v>
      </c>
      <c r="I42" s="55">
        <v>3.9011400000000003</v>
      </c>
      <c r="J42" s="55">
        <v>1.4437800000000001</v>
      </c>
      <c r="K42" s="55">
        <v>20.693100000000001</v>
      </c>
      <c r="L42" s="55">
        <v>3.3745552891882187</v>
      </c>
      <c r="M42" s="55">
        <v>948</v>
      </c>
    </row>
    <row r="43" spans="1:13" s="57" customFormat="1">
      <c r="A43" s="49" t="s">
        <v>929</v>
      </c>
      <c r="B43" s="50">
        <v>8</v>
      </c>
      <c r="C43" s="56" t="s">
        <v>930</v>
      </c>
      <c r="D43" s="60" t="s">
        <v>931</v>
      </c>
      <c r="E43" s="60" t="s">
        <v>900</v>
      </c>
      <c r="F43" s="55"/>
      <c r="G43" s="55"/>
      <c r="H43" s="55">
        <v>8.0537337176535502</v>
      </c>
      <c r="I43" s="55">
        <v>5.96952080072026</v>
      </c>
      <c r="J43" s="55">
        <v>1.2712103269553665</v>
      </c>
      <c r="K43" s="55">
        <v>69.061118591277406</v>
      </c>
      <c r="L43" s="55">
        <v>8.551301233754792</v>
      </c>
      <c r="M43" s="55">
        <v>948</v>
      </c>
    </row>
    <row r="44" spans="1:13" s="57" customFormat="1">
      <c r="A44" s="49" t="s">
        <v>917</v>
      </c>
      <c r="B44" s="50">
        <v>10</v>
      </c>
      <c r="C44" s="56" t="s">
        <v>918</v>
      </c>
      <c r="D44" s="60" t="s">
        <v>919</v>
      </c>
      <c r="E44" s="60" t="s">
        <v>913</v>
      </c>
      <c r="F44" s="55"/>
      <c r="G44" s="55"/>
      <c r="H44" s="55">
        <v>0.21641934324727602</v>
      </c>
      <c r="I44" s="55">
        <v>0.16742087732511807</v>
      </c>
      <c r="J44" s="55">
        <v>6.1623532925903515E-2</v>
      </c>
      <c r="K44" s="55">
        <v>1.3536442121828869</v>
      </c>
      <c r="L44" s="55">
        <v>0.16841387343541034</v>
      </c>
      <c r="M44" s="55">
        <v>948</v>
      </c>
    </row>
    <row r="45" spans="1:13" s="57" customFormat="1">
      <c r="A45" s="49" t="s">
        <v>914</v>
      </c>
      <c r="B45" s="50">
        <v>11</v>
      </c>
      <c r="C45" s="56" t="s">
        <v>915</v>
      </c>
      <c r="D45" s="60" t="s">
        <v>916</v>
      </c>
      <c r="E45" s="60" t="s">
        <v>913</v>
      </c>
      <c r="F45" s="55"/>
      <c r="G45" s="55"/>
      <c r="H45" s="55">
        <v>0.61548710704469567</v>
      </c>
      <c r="I45" s="55">
        <v>0.61027991827105121</v>
      </c>
      <c r="J45" s="55">
        <v>0.18442682808897692</v>
      </c>
      <c r="K45" s="55">
        <v>1.3782167455551659</v>
      </c>
      <c r="L45" s="55">
        <v>0.22400054584091905</v>
      </c>
      <c r="M45" s="55">
        <v>948</v>
      </c>
    </row>
    <row r="46" spans="1:13" s="57" customFormat="1">
      <c r="A46" s="49" t="s">
        <v>920</v>
      </c>
      <c r="B46" s="50">
        <v>11</v>
      </c>
      <c r="C46" s="56" t="s">
        <v>921</v>
      </c>
      <c r="D46" s="60" t="s">
        <v>922</v>
      </c>
      <c r="E46" s="60" t="s">
        <v>913</v>
      </c>
      <c r="F46" s="55"/>
      <c r="G46" s="55"/>
      <c r="H46" s="55">
        <v>6.455836677778419E-2</v>
      </c>
      <c r="I46" s="55">
        <v>6.4688294078373537E-2</v>
      </c>
      <c r="J46" s="55">
        <v>3.6505967776183333E-2</v>
      </c>
      <c r="K46" s="55">
        <v>0.14194902633404199</v>
      </c>
      <c r="L46" s="55">
        <v>1.7213137831830691E-2</v>
      </c>
      <c r="M46" s="55">
        <v>948</v>
      </c>
    </row>
    <row r="47" spans="1:13" s="57" customFormat="1">
      <c r="A47" s="49" t="s">
        <v>938</v>
      </c>
      <c r="B47" s="50">
        <v>8</v>
      </c>
      <c r="C47" s="56" t="s">
        <v>939</v>
      </c>
      <c r="D47" s="60" t="s">
        <v>940</v>
      </c>
      <c r="E47" s="60" t="s">
        <v>900</v>
      </c>
      <c r="F47" s="55"/>
      <c r="G47" s="55"/>
      <c r="H47" s="55">
        <v>174.49699970073095</v>
      </c>
      <c r="I47" s="55">
        <v>152.20094650184888</v>
      </c>
      <c r="J47" s="55">
        <v>50.855250143294093</v>
      </c>
      <c r="K47" s="55">
        <v>527.18002302850141</v>
      </c>
      <c r="L47" s="55">
        <v>93.645476543089302</v>
      </c>
      <c r="M47" s="55">
        <v>948</v>
      </c>
    </row>
    <row r="48" spans="1:13" s="57" customFormat="1">
      <c r="A48" s="49" t="s">
        <v>941</v>
      </c>
      <c r="B48" s="50">
        <v>7</v>
      </c>
      <c r="C48" s="56" t="s">
        <v>942</v>
      </c>
      <c r="D48" s="60" t="s">
        <v>943</v>
      </c>
      <c r="E48" s="60" t="s">
        <v>900</v>
      </c>
      <c r="F48" s="55"/>
      <c r="G48" s="55"/>
      <c r="H48" s="55">
        <v>2.5676953684210524E-2</v>
      </c>
      <c r="I48" s="55">
        <v>1.9181299999999998E-2</v>
      </c>
      <c r="J48" s="55">
        <v>4.0480300000000002E-3</v>
      </c>
      <c r="K48" s="55">
        <v>9.5806100000000005E-2</v>
      </c>
      <c r="L48" s="55">
        <v>2.0089854690757167E-2</v>
      </c>
      <c r="M48" s="55">
        <v>948</v>
      </c>
    </row>
    <row r="49" spans="1:13" s="57" customFormat="1">
      <c r="A49" s="49" t="s">
        <v>894</v>
      </c>
      <c r="B49" s="50">
        <v>5</v>
      </c>
      <c r="C49" s="56" t="s">
        <v>895</v>
      </c>
      <c r="D49" s="60" t="s">
        <v>896</v>
      </c>
      <c r="E49" s="60" t="s">
        <v>893</v>
      </c>
      <c r="F49" s="55"/>
      <c r="G49" s="55"/>
      <c r="H49" s="39">
        <v>4.328939697026693E-2</v>
      </c>
      <c r="I49" s="39">
        <v>3.9543884476686983E-2</v>
      </c>
      <c r="J49" s="39">
        <v>1.7303107649842268E-2</v>
      </c>
      <c r="K49" s="39">
        <v>9.7767556466640343E-2</v>
      </c>
      <c r="L49" s="39">
        <v>1.4030667625986464E-2</v>
      </c>
      <c r="M49" s="39">
        <v>948</v>
      </c>
    </row>
    <row r="50" spans="1:13" s="57" customFormat="1">
      <c r="A50" s="49" t="s">
        <v>932</v>
      </c>
      <c r="B50" s="50">
        <v>8</v>
      </c>
      <c r="C50" s="56" t="s">
        <v>933</v>
      </c>
      <c r="D50" s="60" t="s">
        <v>934</v>
      </c>
      <c r="E50" s="60" t="s">
        <v>900</v>
      </c>
      <c r="F50" s="55"/>
      <c r="G50" s="55"/>
      <c r="H50" s="55">
        <v>2.2990828429733221</v>
      </c>
      <c r="I50" s="55">
        <v>2.5010139245640111</v>
      </c>
      <c r="J50" s="55">
        <v>0.75706367446261846</v>
      </c>
      <c r="K50" s="55">
        <v>5.1169392997161003</v>
      </c>
      <c r="L50" s="55">
        <v>0.98741771162086756</v>
      </c>
      <c r="M50" s="55">
        <v>948</v>
      </c>
    </row>
    <row r="51" spans="1:13" s="57" customFormat="1">
      <c r="A51" s="49" t="s">
        <v>901</v>
      </c>
      <c r="B51" s="50">
        <v>8</v>
      </c>
      <c r="C51" s="56" t="s">
        <v>902</v>
      </c>
      <c r="D51" s="60" t="s">
        <v>903</v>
      </c>
      <c r="E51" s="60" t="s">
        <v>893</v>
      </c>
      <c r="F51" s="55"/>
      <c r="G51" s="55"/>
      <c r="H51" s="50">
        <v>48.370526315789434</v>
      </c>
      <c r="I51" s="50">
        <v>46.4</v>
      </c>
      <c r="J51" s="50">
        <v>24.799999999999997</v>
      </c>
      <c r="K51" s="50">
        <v>76</v>
      </c>
      <c r="L51" s="50">
        <v>11.910707684341526</v>
      </c>
      <c r="M51" s="50">
        <v>948</v>
      </c>
    </row>
    <row r="52" spans="1:13" s="57" customFormat="1">
      <c r="A52" s="49" t="s">
        <v>904</v>
      </c>
      <c r="B52" s="50">
        <v>8</v>
      </c>
      <c r="C52" s="56" t="s">
        <v>905</v>
      </c>
      <c r="D52" s="60" t="s">
        <v>906</v>
      </c>
      <c r="E52" s="60" t="s">
        <v>893</v>
      </c>
      <c r="F52" s="55"/>
      <c r="G52" s="55"/>
      <c r="H52" s="55">
        <v>29.81473684210523</v>
      </c>
      <c r="I52" s="55">
        <v>30.800000000000011</v>
      </c>
      <c r="J52" s="55">
        <v>12</v>
      </c>
      <c r="K52" s="55">
        <v>58.800000000000004</v>
      </c>
      <c r="L52" s="55">
        <v>8.8085620364582553</v>
      </c>
      <c r="M52" s="55">
        <v>948</v>
      </c>
    </row>
    <row r="53" spans="1:13" s="57" customFormat="1">
      <c r="A53" s="49" t="s">
        <v>907</v>
      </c>
      <c r="B53" s="50">
        <v>8</v>
      </c>
      <c r="C53" s="56" t="s">
        <v>908</v>
      </c>
      <c r="D53" s="60" t="s">
        <v>909</v>
      </c>
      <c r="E53" s="60" t="s">
        <v>893</v>
      </c>
      <c r="F53" s="55"/>
      <c r="G53" s="55"/>
      <c r="H53" s="55">
        <v>21.814736842105287</v>
      </c>
      <c r="I53" s="55">
        <v>20.8</v>
      </c>
      <c r="J53" s="55">
        <v>12</v>
      </c>
      <c r="K53" s="55">
        <v>41.6</v>
      </c>
      <c r="L53" s="55">
        <v>5.9372961752039517</v>
      </c>
      <c r="M53" s="55">
        <v>948</v>
      </c>
    </row>
    <row r="54" spans="1:13" s="57" customFormat="1">
      <c r="A54" s="55"/>
      <c r="B54" s="63"/>
      <c r="C54" s="56"/>
      <c r="D54" s="60"/>
      <c r="E54" s="60"/>
      <c r="F54" s="55"/>
      <c r="G54" s="55"/>
      <c r="H54" s="55"/>
      <c r="I54" s="55"/>
      <c r="J54" s="55"/>
      <c r="K54" s="55"/>
      <c r="L54" s="55"/>
      <c r="M54" s="55"/>
    </row>
    <row r="55" spans="1:13" s="48" customFormat="1" ht="15.75">
      <c r="A55" s="58" t="s">
        <v>947</v>
      </c>
      <c r="B55" s="47"/>
      <c r="C55" s="59"/>
      <c r="D55" s="58"/>
      <c r="E55" s="58"/>
      <c r="F55" s="46"/>
      <c r="G55" s="46"/>
      <c r="H55" s="46"/>
      <c r="I55" s="46"/>
      <c r="J55" s="46"/>
      <c r="K55" s="46"/>
      <c r="L55" s="46"/>
      <c r="M55" s="46"/>
    </row>
    <row r="56" spans="1:13" s="57" customFormat="1">
      <c r="A56" s="49" t="s">
        <v>948</v>
      </c>
      <c r="B56" s="50">
        <v>9</v>
      </c>
      <c r="C56" s="56" t="s">
        <v>949</v>
      </c>
      <c r="D56" s="60" t="s">
        <v>950</v>
      </c>
      <c r="E56" s="60"/>
      <c r="F56" s="55"/>
      <c r="G56" s="55"/>
      <c r="H56" s="55"/>
      <c r="I56" s="55"/>
      <c r="J56" s="55"/>
      <c r="K56" s="55"/>
      <c r="L56" s="55"/>
      <c r="M56" s="55"/>
    </row>
    <row r="57" spans="1:13" s="57" customFormat="1" ht="15.75">
      <c r="A57" s="49" t="s">
        <v>951</v>
      </c>
      <c r="B57" s="50">
        <v>22</v>
      </c>
      <c r="C57" s="56" t="s">
        <v>952</v>
      </c>
      <c r="D57" s="60" t="s">
        <v>953</v>
      </c>
      <c r="E57" s="60"/>
      <c r="F57" s="55"/>
      <c r="G57" s="55"/>
      <c r="H57" s="55"/>
      <c r="I57" s="55"/>
      <c r="J57" s="55"/>
      <c r="K57" s="55"/>
      <c r="L57" s="55"/>
      <c r="M57" s="55">
        <v>77</v>
      </c>
    </row>
    <row r="58" spans="1:13" s="57" customFormat="1" ht="15.75">
      <c r="A58" s="49" t="s">
        <v>954</v>
      </c>
      <c r="B58" s="50">
        <v>22</v>
      </c>
      <c r="C58" s="56" t="s">
        <v>955</v>
      </c>
      <c r="D58" s="60" t="s">
        <v>956</v>
      </c>
      <c r="E58" s="60" t="s">
        <v>888</v>
      </c>
      <c r="F58" s="55"/>
      <c r="G58" s="55"/>
      <c r="H58" s="55">
        <v>3.5</v>
      </c>
      <c r="I58" s="55">
        <v>4</v>
      </c>
      <c r="J58" s="55">
        <v>1</v>
      </c>
      <c r="K58" s="55">
        <v>6</v>
      </c>
      <c r="L58" s="55">
        <v>1.7079950708426248</v>
      </c>
      <c r="M58" s="55">
        <v>1</v>
      </c>
    </row>
    <row r="59" spans="1:13" s="57" customFormat="1">
      <c r="A59" s="49" t="s">
        <v>957</v>
      </c>
      <c r="B59" s="50">
        <v>18</v>
      </c>
      <c r="C59" s="56" t="s">
        <v>958</v>
      </c>
      <c r="D59" s="60" t="s">
        <v>1872</v>
      </c>
      <c r="E59" s="60"/>
      <c r="F59" s="55"/>
      <c r="G59" s="55"/>
      <c r="H59" s="55">
        <v>42017.888888888891</v>
      </c>
      <c r="I59" s="55">
        <v>42011</v>
      </c>
      <c r="J59" s="55">
        <v>42011</v>
      </c>
      <c r="K59" s="55">
        <v>42042</v>
      </c>
      <c r="L59" s="55">
        <v>12.803362517257492</v>
      </c>
      <c r="M59" s="55">
        <v>1</v>
      </c>
    </row>
    <row r="60" spans="1:13" ht="15.75">
      <c r="A60" s="49" t="s">
        <v>959</v>
      </c>
      <c r="B60" s="50">
        <v>25</v>
      </c>
      <c r="C60" s="63" t="s">
        <v>960</v>
      </c>
      <c r="D60" s="55" t="s">
        <v>961</v>
      </c>
      <c r="E60" s="55"/>
      <c r="F60" s="55"/>
      <c r="G60" s="39"/>
      <c r="H60" s="55" t="e">
        <v>#DIV/0!</v>
      </c>
      <c r="I60" s="55" t="e">
        <v>#NUM!</v>
      </c>
      <c r="J60" s="55">
        <v>0</v>
      </c>
      <c r="K60" s="55" t="e">
        <v>#DIV/0!</v>
      </c>
      <c r="L60" s="55" t="e">
        <v>#DIV/0!</v>
      </c>
      <c r="M60" s="55">
        <v>1</v>
      </c>
    </row>
    <row r="61" spans="1:13" s="66" customFormat="1">
      <c r="A61" s="64"/>
      <c r="B61" s="50"/>
      <c r="C61" s="65"/>
      <c r="D61" s="64"/>
      <c r="E61" s="64"/>
      <c r="F61" s="64"/>
      <c r="G61" s="64"/>
      <c r="H61" s="55"/>
      <c r="I61" s="55"/>
      <c r="J61" s="55"/>
      <c r="K61" s="55"/>
      <c r="L61" s="55"/>
      <c r="M61" s="64"/>
    </row>
    <row r="62" spans="1:13" s="66" customFormat="1">
      <c r="A62" s="49" t="s">
        <v>962</v>
      </c>
      <c r="B62" s="50">
        <v>21</v>
      </c>
      <c r="C62" s="65"/>
      <c r="D62" s="64" t="s">
        <v>963</v>
      </c>
      <c r="E62" s="60" t="s">
        <v>888</v>
      </c>
      <c r="F62" s="64"/>
      <c r="G62" s="64"/>
      <c r="H62" s="55"/>
      <c r="I62" s="55"/>
      <c r="J62" s="55"/>
      <c r="K62" s="55"/>
      <c r="L62" s="55"/>
      <c r="M62" s="55">
        <v>1141</v>
      </c>
    </row>
    <row r="63" spans="1:13" s="66" customFormat="1">
      <c r="A63" s="49" t="s">
        <v>964</v>
      </c>
      <c r="B63" s="50">
        <v>17</v>
      </c>
      <c r="C63" s="65"/>
      <c r="D63" s="64" t="s">
        <v>965</v>
      </c>
      <c r="E63" s="60" t="s">
        <v>888</v>
      </c>
      <c r="F63" s="64"/>
      <c r="G63" s="64"/>
      <c r="H63" s="55"/>
      <c r="I63" s="55"/>
      <c r="J63" s="55"/>
      <c r="K63" s="55"/>
      <c r="L63" s="55"/>
      <c r="M63" s="55">
        <v>1</v>
      </c>
    </row>
    <row r="64" spans="1:13" s="66" customFormat="1" ht="15.75">
      <c r="A64" s="49" t="s">
        <v>966</v>
      </c>
      <c r="B64" s="50">
        <v>17</v>
      </c>
      <c r="C64" s="65"/>
      <c r="D64" s="64" t="s">
        <v>967</v>
      </c>
      <c r="E64" s="60" t="s">
        <v>888</v>
      </c>
      <c r="F64" s="64"/>
      <c r="G64" s="64"/>
      <c r="H64" s="46"/>
      <c r="I64" s="46"/>
      <c r="J64" s="46"/>
      <c r="K64" s="46"/>
      <c r="L64" s="46"/>
      <c r="M64" s="55">
        <v>1</v>
      </c>
    </row>
    <row r="65" spans="1:13" s="66" customFormat="1" ht="15.75">
      <c r="A65" s="64"/>
      <c r="B65" s="50"/>
      <c r="C65" s="65"/>
      <c r="D65" s="64"/>
      <c r="E65" s="64"/>
      <c r="F65" s="64"/>
      <c r="G65" s="64"/>
      <c r="H65" s="55"/>
      <c r="I65" s="55"/>
      <c r="J65" s="55"/>
      <c r="K65" s="55"/>
      <c r="L65" s="55"/>
      <c r="M65" s="46"/>
    </row>
    <row r="66" spans="1:13" ht="15.75">
      <c r="A66" s="67" t="s">
        <v>968</v>
      </c>
      <c r="B66" s="50">
        <v>20</v>
      </c>
      <c r="C66" s="68" t="s">
        <v>969</v>
      </c>
      <c r="D66" s="69" t="s">
        <v>970</v>
      </c>
      <c r="E66" s="60" t="s">
        <v>888</v>
      </c>
      <c r="F66" s="69"/>
      <c r="G66" s="39"/>
      <c r="H66" s="39"/>
      <c r="I66" s="39"/>
      <c r="J66" s="39"/>
      <c r="K66" s="39"/>
      <c r="L66" s="39"/>
      <c r="M66" s="55">
        <v>79</v>
      </c>
    </row>
    <row r="67" spans="1:13">
      <c r="A67" s="39"/>
      <c r="B67" s="50"/>
      <c r="C67" s="68"/>
      <c r="D67" s="69"/>
      <c r="E67" s="69"/>
      <c r="F67" s="69"/>
      <c r="G67" s="39"/>
      <c r="H67" s="39"/>
      <c r="I67" s="39"/>
      <c r="J67" s="39"/>
      <c r="K67" s="39"/>
      <c r="L67" s="39"/>
      <c r="M67" s="39"/>
    </row>
    <row r="68" spans="1:13" ht="15.75">
      <c r="A68" s="67" t="s">
        <v>971</v>
      </c>
      <c r="B68" s="70"/>
      <c r="C68" s="68"/>
      <c r="D68" s="60" t="s">
        <v>972</v>
      </c>
      <c r="E68" s="69" t="s">
        <v>883</v>
      </c>
      <c r="F68" s="69"/>
      <c r="G68" s="39"/>
      <c r="H68" s="55"/>
      <c r="I68" s="55"/>
      <c r="J68" s="55"/>
      <c r="K68" s="55"/>
      <c r="L68" s="55"/>
      <c r="M68" s="55">
        <v>83</v>
      </c>
    </row>
    <row r="69" spans="1:13">
      <c r="A69" s="49" t="s">
        <v>973</v>
      </c>
      <c r="B69" s="70"/>
      <c r="C69" s="68"/>
      <c r="D69" s="60" t="s">
        <v>974</v>
      </c>
      <c r="E69" s="69" t="s">
        <v>883</v>
      </c>
      <c r="F69" s="69"/>
      <c r="G69" s="39"/>
      <c r="H69" s="55">
        <v>40.111111111111114</v>
      </c>
      <c r="I69" s="55">
        <v>40</v>
      </c>
      <c r="J69" s="55">
        <v>0</v>
      </c>
      <c r="K69" s="55">
        <v>82</v>
      </c>
      <c r="L69" s="55">
        <v>10.797680870696649</v>
      </c>
      <c r="M69" s="55">
        <v>79</v>
      </c>
    </row>
    <row r="70" spans="1:13">
      <c r="A70" s="49" t="s">
        <v>975</v>
      </c>
      <c r="B70" s="70"/>
      <c r="C70" s="68"/>
      <c r="D70" s="60" t="s">
        <v>976</v>
      </c>
      <c r="E70" s="69" t="s">
        <v>883</v>
      </c>
      <c r="F70" s="69"/>
      <c r="G70" s="39"/>
      <c r="H70" s="55">
        <v>33.802975517890765</v>
      </c>
      <c r="I70" s="55">
        <v>35</v>
      </c>
      <c r="J70" s="55">
        <v>0</v>
      </c>
      <c r="K70" s="55">
        <v>73</v>
      </c>
      <c r="L70" s="55">
        <v>11.710176839679283</v>
      </c>
      <c r="M70" s="55">
        <v>79</v>
      </c>
    </row>
    <row r="71" spans="1:13">
      <c r="A71" s="49" t="s">
        <v>977</v>
      </c>
      <c r="B71" s="70"/>
      <c r="C71" s="68"/>
      <c r="D71" s="60" t="s">
        <v>978</v>
      </c>
      <c r="E71" s="69" t="s">
        <v>979</v>
      </c>
      <c r="F71" s="69"/>
      <c r="G71" s="39"/>
      <c r="H71" s="39">
        <v>8.0819679849340975</v>
      </c>
      <c r="I71" s="39">
        <v>7.62</v>
      </c>
      <c r="J71" s="39">
        <v>0</v>
      </c>
      <c r="K71" s="39">
        <v>25.4</v>
      </c>
      <c r="L71" s="39">
        <v>4.2140349436949709</v>
      </c>
      <c r="M71" s="39">
        <v>79</v>
      </c>
    </row>
    <row r="72" spans="1:13">
      <c r="A72" s="49" t="s">
        <v>980</v>
      </c>
      <c r="B72" s="70"/>
      <c r="C72" s="68"/>
      <c r="D72" s="60" t="s">
        <v>981</v>
      </c>
      <c r="E72" s="69" t="s">
        <v>979</v>
      </c>
      <c r="F72" s="69"/>
      <c r="G72" s="39"/>
      <c r="H72" s="64">
        <v>4.2433427495291909</v>
      </c>
      <c r="I72" s="64">
        <v>4.12</v>
      </c>
      <c r="J72" s="64">
        <v>0</v>
      </c>
      <c r="K72" s="64">
        <v>48</v>
      </c>
      <c r="L72" s="64">
        <v>2.9058678302277094</v>
      </c>
      <c r="M72" s="64">
        <v>79</v>
      </c>
    </row>
    <row r="73" spans="1:13">
      <c r="A73" s="49" t="s">
        <v>982</v>
      </c>
      <c r="B73" s="70"/>
      <c r="C73" s="68"/>
      <c r="D73" s="60" t="s">
        <v>983</v>
      </c>
      <c r="E73" s="69" t="s">
        <v>979</v>
      </c>
      <c r="F73" s="69"/>
      <c r="G73" s="39"/>
      <c r="H73" s="64">
        <v>0.70454802259887028</v>
      </c>
      <c r="I73" s="64">
        <v>0.7</v>
      </c>
      <c r="J73" s="64">
        <v>0</v>
      </c>
      <c r="K73" s="64">
        <v>2.95</v>
      </c>
      <c r="L73" s="64">
        <v>0.35236026505663631</v>
      </c>
      <c r="M73" s="64">
        <v>79</v>
      </c>
    </row>
    <row r="74" spans="1:13">
      <c r="A74" s="49" t="s">
        <v>984</v>
      </c>
      <c r="B74" s="70"/>
      <c r="C74" s="68"/>
      <c r="D74" s="60" t="s">
        <v>985</v>
      </c>
      <c r="E74" s="69" t="s">
        <v>979</v>
      </c>
      <c r="F74" s="69"/>
      <c r="G74" s="39"/>
      <c r="H74" s="64">
        <v>0.35502448210922788</v>
      </c>
      <c r="I74" s="64">
        <v>0.35</v>
      </c>
      <c r="J74" s="64">
        <v>0</v>
      </c>
      <c r="K74" s="64">
        <v>0.99099999999999999</v>
      </c>
      <c r="L74" s="64">
        <v>0.17499849435019396</v>
      </c>
      <c r="M74" s="64">
        <v>79</v>
      </c>
    </row>
    <row r="75" spans="1:13">
      <c r="A75" s="49" t="s">
        <v>986</v>
      </c>
      <c r="B75" s="70"/>
      <c r="C75" s="68"/>
      <c r="D75" s="60" t="s">
        <v>987</v>
      </c>
      <c r="E75" s="69"/>
      <c r="F75" s="69"/>
      <c r="G75" s="39"/>
      <c r="H75" s="64">
        <v>0.13987758945386064</v>
      </c>
      <c r="I75" s="64">
        <v>7.9000000000000001E-2</v>
      </c>
      <c r="J75" s="64">
        <v>0</v>
      </c>
      <c r="K75" s="64">
        <v>60.3</v>
      </c>
      <c r="L75" s="64">
        <v>1.8488223294468842</v>
      </c>
      <c r="M75" s="64">
        <v>79</v>
      </c>
    </row>
    <row r="76" spans="1:13">
      <c r="A76" s="49" t="s">
        <v>988</v>
      </c>
      <c r="B76" s="70"/>
      <c r="C76" s="68"/>
      <c r="D76" s="60" t="s">
        <v>989</v>
      </c>
      <c r="E76" s="69" t="s">
        <v>883</v>
      </c>
      <c r="F76" s="69"/>
      <c r="G76" s="39"/>
      <c r="H76" s="64">
        <v>8.8880414312617777</v>
      </c>
      <c r="I76" s="64">
        <v>9.6999999999999993</v>
      </c>
      <c r="J76" s="64">
        <v>0</v>
      </c>
      <c r="K76" s="64">
        <v>19.899999999999999</v>
      </c>
      <c r="L76" s="64">
        <v>2.9061082316367086</v>
      </c>
      <c r="M76" s="64">
        <v>79</v>
      </c>
    </row>
    <row r="77" spans="1:13">
      <c r="A77" s="49" t="s">
        <v>990</v>
      </c>
      <c r="B77" s="70"/>
      <c r="C77" s="68"/>
      <c r="D77" s="60" t="s">
        <v>991</v>
      </c>
      <c r="E77" s="69" t="s">
        <v>883</v>
      </c>
      <c r="F77" s="69"/>
      <c r="G77" s="39"/>
      <c r="H77" s="39">
        <v>79.179028740243226</v>
      </c>
      <c r="I77" s="39">
        <v>81.615598885793872</v>
      </c>
      <c r="J77" s="39">
        <v>0</v>
      </c>
      <c r="K77" s="39">
        <v>98.76543209876543</v>
      </c>
      <c r="L77" s="39">
        <v>12.631369475426766</v>
      </c>
      <c r="M77" s="39">
        <v>79</v>
      </c>
    </row>
    <row r="78" spans="1:13">
      <c r="A78" s="49" t="s">
        <v>992</v>
      </c>
      <c r="B78" s="70"/>
      <c r="C78" s="68"/>
      <c r="D78" s="60" t="s">
        <v>993</v>
      </c>
      <c r="E78" s="69" t="s">
        <v>979</v>
      </c>
      <c r="F78" s="69"/>
      <c r="G78" s="39"/>
      <c r="H78" s="39">
        <v>0.197453013182674</v>
      </c>
      <c r="I78" s="39">
        <v>0.184</v>
      </c>
      <c r="J78" s="39">
        <v>0</v>
      </c>
      <c r="K78" s="39">
        <v>0.83</v>
      </c>
      <c r="L78" s="39">
        <v>8.90279661959468E-2</v>
      </c>
      <c r="M78" s="39">
        <v>79</v>
      </c>
    </row>
    <row r="79" spans="1:13">
      <c r="A79" s="49" t="s">
        <v>994</v>
      </c>
      <c r="B79" s="70"/>
      <c r="C79" s="68"/>
      <c r="D79" s="60" t="s">
        <v>995</v>
      </c>
      <c r="E79" s="69" t="s">
        <v>996</v>
      </c>
      <c r="F79" s="69"/>
      <c r="G79" s="39"/>
      <c r="H79" s="39">
        <v>20.841864406779653</v>
      </c>
      <c r="I79" s="39">
        <v>21</v>
      </c>
      <c r="J79" s="39">
        <v>0</v>
      </c>
      <c r="K79" s="39">
        <v>270</v>
      </c>
      <c r="L79" s="39">
        <v>9.4875393737196951</v>
      </c>
      <c r="M79" s="39">
        <v>79</v>
      </c>
    </row>
    <row r="80" spans="1:13">
      <c r="A80" s="49" t="s">
        <v>997</v>
      </c>
      <c r="B80" s="70"/>
      <c r="C80" s="68"/>
      <c r="D80" s="60" t="s">
        <v>998</v>
      </c>
      <c r="E80" s="69" t="s">
        <v>979</v>
      </c>
      <c r="F80" s="69"/>
      <c r="G80" s="39"/>
      <c r="H80" s="39">
        <v>2.5780588323917142</v>
      </c>
      <c r="I80" s="39">
        <v>2.4079999999999999</v>
      </c>
      <c r="J80" s="39">
        <v>0</v>
      </c>
      <c r="K80" s="39">
        <v>8.8739999999999988</v>
      </c>
      <c r="L80" s="39">
        <v>1.6154628491754677</v>
      </c>
      <c r="M80" s="39">
        <v>79</v>
      </c>
    </row>
    <row r="81" spans="1:13">
      <c r="A81" s="49" t="s">
        <v>999</v>
      </c>
      <c r="B81" s="70"/>
      <c r="C81" s="68"/>
      <c r="D81" s="69"/>
      <c r="E81" s="69"/>
      <c r="F81" s="69"/>
      <c r="G81" s="39"/>
      <c r="H81" s="39">
        <v>2871.558519951036</v>
      </c>
      <c r="I81" s="39">
        <v>2678.6398799999993</v>
      </c>
      <c r="J81" s="39">
        <v>0</v>
      </c>
      <c r="K81" s="39">
        <v>9859.901399999997</v>
      </c>
      <c r="L81" s="39">
        <v>1788.3572091503902</v>
      </c>
      <c r="M81" s="39">
        <v>79</v>
      </c>
    </row>
    <row r="82" spans="1:13" s="72" customFormat="1" ht="15.75">
      <c r="A82" s="58" t="s">
        <v>1891</v>
      </c>
      <c r="B82" s="59"/>
      <c r="C82" s="59"/>
      <c r="D82" s="71"/>
      <c r="E82" s="71"/>
      <c r="F82" s="71"/>
      <c r="G82" s="71"/>
      <c r="H82" s="71"/>
      <c r="I82" s="71"/>
      <c r="J82" s="71"/>
      <c r="K82" s="71"/>
      <c r="L82" s="71"/>
      <c r="M82" s="71"/>
    </row>
    <row r="83" spans="1:13">
      <c r="A83" s="49" t="s">
        <v>1000</v>
      </c>
      <c r="B83" s="70"/>
      <c r="C83" s="56" t="s">
        <v>1893</v>
      </c>
      <c r="D83" s="60" t="s">
        <v>1894</v>
      </c>
      <c r="E83" s="60" t="s">
        <v>893</v>
      </c>
      <c r="F83" s="69"/>
      <c r="G83" s="39"/>
      <c r="H83" s="39">
        <v>2.2166226234083179</v>
      </c>
      <c r="I83" s="39">
        <v>2.2620889748549322</v>
      </c>
      <c r="J83" s="39">
        <v>0.76072449952335575</v>
      </c>
      <c r="K83" s="39">
        <v>3.6560039370078745</v>
      </c>
      <c r="L83" s="39">
        <v>0.58270584535635028</v>
      </c>
      <c r="M83" s="39">
        <v>107</v>
      </c>
    </row>
    <row r="84" spans="1:13">
      <c r="A84" s="49" t="s">
        <v>1001</v>
      </c>
      <c r="B84" s="70"/>
      <c r="C84" s="56" t="s">
        <v>1895</v>
      </c>
      <c r="D84" s="60" t="s">
        <v>1896</v>
      </c>
      <c r="E84" s="60" t="s">
        <v>893</v>
      </c>
      <c r="F84" s="69"/>
      <c r="G84" s="39"/>
      <c r="H84" s="39">
        <v>0.29198383392273086</v>
      </c>
      <c r="I84" s="39">
        <v>0.29015496809480396</v>
      </c>
      <c r="J84" s="39">
        <v>3.8372664700098327E-2</v>
      </c>
      <c r="K84" s="39">
        <v>0.62488350419384897</v>
      </c>
      <c r="L84" s="39">
        <v>8.3658170697358161E-2</v>
      </c>
      <c r="M84" s="39">
        <v>107</v>
      </c>
    </row>
    <row r="85" spans="1:13">
      <c r="A85" s="49" t="s">
        <v>1002</v>
      </c>
      <c r="B85" s="70"/>
      <c r="C85" s="56" t="s">
        <v>1897</v>
      </c>
      <c r="D85" s="60" t="s">
        <v>1898</v>
      </c>
      <c r="E85" s="60" t="s">
        <v>893</v>
      </c>
      <c r="F85" s="69"/>
      <c r="G85" s="39"/>
      <c r="H85" s="39">
        <v>0.62497939914060952</v>
      </c>
      <c r="I85" s="39">
        <v>0.38531750741839765</v>
      </c>
      <c r="J85" s="39">
        <v>0.11973689455850108</v>
      </c>
      <c r="K85" s="39">
        <v>4.2451694747274535</v>
      </c>
      <c r="L85" s="39">
        <v>0.72530929671460609</v>
      </c>
      <c r="M85" s="39">
        <v>107</v>
      </c>
    </row>
    <row r="86" spans="1:13" ht="15.75">
      <c r="A86" s="58" t="s">
        <v>1892</v>
      </c>
      <c r="B86" s="70"/>
      <c r="C86" s="56"/>
      <c r="D86" s="60"/>
      <c r="E86" s="60"/>
      <c r="F86" s="69"/>
      <c r="G86" s="39"/>
      <c r="H86" s="39"/>
      <c r="I86" s="39"/>
      <c r="J86" s="39"/>
      <c r="K86" s="39"/>
      <c r="L86" s="39"/>
      <c r="M86" s="39"/>
    </row>
    <row r="87" spans="1:13">
      <c r="A87" s="49" t="s">
        <v>1000</v>
      </c>
      <c r="B87" s="70"/>
      <c r="C87" s="56" t="s">
        <v>1899</v>
      </c>
      <c r="D87" s="60" t="s">
        <v>1900</v>
      </c>
      <c r="E87" s="60" t="s">
        <v>893</v>
      </c>
      <c r="F87" s="69"/>
      <c r="G87" s="39"/>
      <c r="H87" s="39">
        <v>1.8891559390539197</v>
      </c>
      <c r="I87" s="39">
        <v>1.8727330173775674</v>
      </c>
      <c r="J87" s="39">
        <v>1.4065586724614772E-3</v>
      </c>
      <c r="K87" s="39">
        <v>4.0291955396256469</v>
      </c>
      <c r="L87" s="39">
        <v>0.50485463977040435</v>
      </c>
      <c r="M87" s="39">
        <v>107</v>
      </c>
    </row>
    <row r="88" spans="1:13">
      <c r="A88" s="49" t="s">
        <v>1001</v>
      </c>
      <c r="B88" s="70"/>
      <c r="C88" s="56" t="s">
        <v>1901</v>
      </c>
      <c r="D88" s="60" t="s">
        <v>1902</v>
      </c>
      <c r="E88" s="60" t="s">
        <v>900</v>
      </c>
      <c r="F88" s="69"/>
      <c r="G88" s="39"/>
      <c r="H88" s="39">
        <v>44.221885320485171</v>
      </c>
      <c r="I88" s="39">
        <v>38.987742190589159</v>
      </c>
      <c r="J88" s="39">
        <v>1.66699742012304</v>
      </c>
      <c r="K88" s="39">
        <v>197.39490822972172</v>
      </c>
      <c r="L88" s="39">
        <v>24.600855548638211</v>
      </c>
      <c r="M88" s="39">
        <v>107</v>
      </c>
    </row>
    <row r="89" spans="1:13">
      <c r="A89" s="49" t="s">
        <v>1002</v>
      </c>
      <c r="B89" s="70"/>
      <c r="C89" s="56" t="s">
        <v>1903</v>
      </c>
      <c r="D89" s="60" t="s">
        <v>1904</v>
      </c>
      <c r="E89" s="60" t="s">
        <v>900</v>
      </c>
      <c r="F89" s="69"/>
      <c r="G89" s="39"/>
      <c r="H89" s="39">
        <v>64.47675127496332</v>
      </c>
      <c r="I89" s="39">
        <v>59.834775767112511</v>
      </c>
      <c r="J89" s="39">
        <v>-22.090495949417114</v>
      </c>
      <c r="K89" s="39">
        <v>253.28031809145131</v>
      </c>
      <c r="L89" s="39">
        <v>41.435644854210494</v>
      </c>
      <c r="M89" s="39">
        <v>107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C2:Q13"/>
  <sheetViews>
    <sheetView workbookViewId="0">
      <selection activeCell="D16" sqref="D16"/>
    </sheetView>
  </sheetViews>
  <sheetFormatPr defaultColWidth="10.140625" defaultRowHeight="15"/>
  <cols>
    <col min="3" max="3" width="19.5703125" customWidth="1"/>
    <col min="4" max="4" width="41.85546875" customWidth="1"/>
    <col min="5" max="5" width="97.28515625" customWidth="1"/>
  </cols>
  <sheetData>
    <row r="2" spans="3:17" ht="15.75" thickBot="1"/>
    <row r="3" spans="3:17" ht="36.6" customHeight="1">
      <c r="C3" s="74" t="s">
        <v>1102</v>
      </c>
      <c r="D3" s="75" t="s">
        <v>1103</v>
      </c>
      <c r="E3" s="76" t="s">
        <v>720</v>
      </c>
    </row>
    <row r="4" spans="3:17" s="81" customFormat="1" ht="41.1" customHeight="1">
      <c r="C4" s="77">
        <v>1</v>
      </c>
      <c r="D4" s="78" t="s">
        <v>1104</v>
      </c>
      <c r="E4" s="79" t="s">
        <v>1105</v>
      </c>
      <c r="F4" s="80"/>
      <c r="G4" s="80"/>
      <c r="H4" s="80"/>
      <c r="I4" s="80"/>
      <c r="J4" s="80"/>
      <c r="K4" s="80"/>
      <c r="L4" s="80"/>
    </row>
    <row r="5" spans="3:17" s="81" customFormat="1" ht="39.75" customHeight="1">
      <c r="C5" s="77">
        <v>2</v>
      </c>
      <c r="D5" s="78" t="s">
        <v>26</v>
      </c>
      <c r="E5" s="79" t="s">
        <v>1106</v>
      </c>
      <c r="F5" s="80"/>
      <c r="G5" s="80"/>
      <c r="H5" s="80"/>
      <c r="I5" s="80"/>
      <c r="J5" s="80"/>
      <c r="K5" s="80"/>
      <c r="L5" s="80"/>
      <c r="M5" s="80"/>
      <c r="N5" s="80"/>
      <c r="O5" s="80"/>
      <c r="P5" s="80"/>
      <c r="Q5" s="80"/>
    </row>
    <row r="6" spans="3:17" s="81" customFormat="1" ht="39" customHeight="1">
      <c r="C6" s="77">
        <v>3</v>
      </c>
      <c r="D6" s="78" t="s">
        <v>27</v>
      </c>
      <c r="E6" s="79" t="s">
        <v>1107</v>
      </c>
      <c r="F6" s="80"/>
      <c r="G6" s="80"/>
      <c r="H6" s="80"/>
      <c r="I6" s="80"/>
      <c r="J6" s="80"/>
      <c r="K6" s="80"/>
      <c r="L6" s="80"/>
      <c r="M6" s="80"/>
      <c r="N6" s="80"/>
      <c r="O6" s="80"/>
    </row>
    <row r="7" spans="3:17" s="81" customFormat="1" ht="42" customHeight="1">
      <c r="C7" s="82">
        <v>4</v>
      </c>
      <c r="D7" s="78" t="s">
        <v>28</v>
      </c>
      <c r="E7" s="79" t="s">
        <v>1108</v>
      </c>
    </row>
    <row r="8" spans="3:17" s="81" customFormat="1" ht="55.5" customHeight="1" thickBot="1">
      <c r="C8" s="83">
        <v>5</v>
      </c>
      <c r="D8" s="84" t="s">
        <v>29</v>
      </c>
      <c r="E8" s="79" t="s">
        <v>1109</v>
      </c>
    </row>
    <row r="9" spans="3:17" s="81" customFormat="1" ht="32.25" thickBot="1">
      <c r="C9" s="83">
        <v>6</v>
      </c>
      <c r="D9" s="84" t="s">
        <v>1873</v>
      </c>
      <c r="E9" s="79" t="s">
        <v>1110</v>
      </c>
    </row>
    <row r="12" spans="3:17" ht="15.75">
      <c r="C12" t="s">
        <v>1884</v>
      </c>
      <c r="D12" t="s">
        <v>1885</v>
      </c>
    </row>
    <row r="13" spans="3:17" ht="15.75">
      <c r="C13" s="101" t="s">
        <v>1886</v>
      </c>
    </row>
  </sheetData>
  <pageMargins left="0.7" right="0.7" top="0.75" bottom="0.75" header="0.3" footer="0.3"/>
  <legacyDrawing r:id="rId1"/>
  <oleObjects>
    <oleObject progId="Word.OpenDocumentText.12" dvAspect="DVASPECT_ICON" shapeId="3073" r:id="rId2"/>
  </oleObjects>
</worksheet>
</file>

<file path=xl/worksheets/sheet4.xml><?xml version="1.0" encoding="utf-8"?>
<worksheet xmlns="http://schemas.openxmlformats.org/spreadsheetml/2006/main" xmlns:r="http://schemas.openxmlformats.org/officeDocument/2006/relationships">
  <dimension ref="C1:E18"/>
  <sheetViews>
    <sheetView tabSelected="1" workbookViewId="0">
      <selection sqref="A1:XFD19"/>
    </sheetView>
  </sheetViews>
  <sheetFormatPr defaultRowHeight="15"/>
  <cols>
    <col min="3" max="3" width="46.28515625" bestFit="1" customWidth="1"/>
  </cols>
  <sheetData>
    <row r="1" spans="3:5" ht="15.75">
      <c r="C1" t="s">
        <v>1918</v>
      </c>
    </row>
    <row r="2" spans="3:5">
      <c r="C2" t="s">
        <v>1919</v>
      </c>
    </row>
    <row r="3" spans="3:5">
      <c r="C3" s="141" t="s">
        <v>1941</v>
      </c>
    </row>
    <row r="4" spans="3:5" ht="15.75">
      <c r="C4" s="71" t="s">
        <v>1920</v>
      </c>
      <c r="D4" s="71" t="s">
        <v>1921</v>
      </c>
      <c r="E4" s="39"/>
    </row>
    <row r="5" spans="3:5" ht="15.75">
      <c r="C5" s="39" t="s">
        <v>1922</v>
      </c>
      <c r="D5" s="39" t="s">
        <v>1923</v>
      </c>
      <c r="E5" s="39"/>
    </row>
    <row r="6" spans="3:5" ht="15.75">
      <c r="C6" s="39" t="s">
        <v>1924</v>
      </c>
      <c r="D6" s="39" t="s">
        <v>1925</v>
      </c>
      <c r="E6" s="39"/>
    </row>
    <row r="7" spans="3:5" ht="15.75">
      <c r="C7" s="39" t="s">
        <v>1926</v>
      </c>
      <c r="D7" s="39" t="s">
        <v>1927</v>
      </c>
      <c r="E7" s="39"/>
    </row>
    <row r="8" spans="3:5" ht="15.75">
      <c r="C8" s="39" t="s">
        <v>1928</v>
      </c>
      <c r="D8" s="39" t="s">
        <v>1929</v>
      </c>
      <c r="E8" s="39"/>
    </row>
    <row r="9" spans="3:5" ht="15.75">
      <c r="C9" s="39" t="s">
        <v>1930</v>
      </c>
      <c r="D9" s="39" t="s">
        <v>1931</v>
      </c>
      <c r="E9" s="39"/>
    </row>
    <row r="10" spans="3:5" ht="15.75">
      <c r="C10" s="39" t="s">
        <v>1932</v>
      </c>
      <c r="D10" s="39" t="s">
        <v>1931</v>
      </c>
      <c r="E10" s="39"/>
    </row>
    <row r="11" spans="3:5" ht="15.75">
      <c r="C11" s="39" t="s">
        <v>1933</v>
      </c>
      <c r="D11" s="39" t="s">
        <v>1931</v>
      </c>
      <c r="E11" s="39"/>
    </row>
    <row r="12" spans="3:5" ht="15.75">
      <c r="C12" s="39" t="s">
        <v>1934</v>
      </c>
      <c r="D12" s="39" t="s">
        <v>1931</v>
      </c>
      <c r="E12" s="39"/>
    </row>
    <row r="13" spans="3:5" ht="15.75">
      <c r="C13" s="140" t="s">
        <v>1935</v>
      </c>
      <c r="D13" s="39" t="s">
        <v>1936</v>
      </c>
      <c r="E13" s="39"/>
    </row>
    <row r="14" spans="3:5" ht="15.75"/>
    <row r="16" spans="3:5">
      <c r="C16" s="141" t="s">
        <v>1937</v>
      </c>
    </row>
    <row r="17" spans="3:4">
      <c r="C17" t="s">
        <v>1939</v>
      </c>
      <c r="D17" t="s">
        <v>1938</v>
      </c>
    </row>
    <row r="18" spans="3:4" s="8" customFormat="1">
      <c r="C18" s="8" t="s">
        <v>1940</v>
      </c>
      <c r="D18" s="8" t="s">
        <v>1942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D6:N11"/>
  <sheetViews>
    <sheetView workbookViewId="0">
      <selection activeCell="J31" sqref="J31"/>
    </sheetView>
  </sheetViews>
  <sheetFormatPr defaultRowHeight="15"/>
  <sheetData>
    <row r="6" spans="4:14" ht="15.75">
      <c r="D6" s="107" t="s">
        <v>783</v>
      </c>
      <c r="E6" s="108" t="s">
        <v>1908</v>
      </c>
      <c r="F6" s="109" t="s">
        <v>1909</v>
      </c>
      <c r="G6" s="110">
        <v>140</v>
      </c>
      <c r="H6" s="110">
        <v>50</v>
      </c>
      <c r="I6" s="110">
        <v>50</v>
      </c>
      <c r="J6" s="110">
        <v>24</v>
      </c>
      <c r="K6" s="110">
        <v>10</v>
      </c>
      <c r="L6" s="110">
        <v>10</v>
      </c>
      <c r="M6" s="110">
        <v>5</v>
      </c>
      <c r="N6" s="110">
        <v>5</v>
      </c>
    </row>
    <row r="7" spans="4:14" ht="15.75">
      <c r="D7" s="107"/>
      <c r="E7" s="108"/>
      <c r="F7" s="109" t="s">
        <v>1910</v>
      </c>
      <c r="G7" s="110">
        <v>120</v>
      </c>
      <c r="H7" s="110">
        <v>40</v>
      </c>
      <c r="I7" s="110">
        <v>40</v>
      </c>
      <c r="J7" s="110">
        <v>24</v>
      </c>
      <c r="K7" s="110">
        <v>10</v>
      </c>
      <c r="L7" s="110">
        <v>10</v>
      </c>
      <c r="M7" s="110">
        <v>5</v>
      </c>
      <c r="N7" s="110">
        <v>5</v>
      </c>
    </row>
    <row r="8" spans="4:14" ht="15.75">
      <c r="D8" s="107"/>
      <c r="E8" s="108"/>
      <c r="F8" s="109" t="s">
        <v>1911</v>
      </c>
      <c r="G8" s="110">
        <v>100</v>
      </c>
      <c r="H8" s="110">
        <v>30</v>
      </c>
      <c r="I8" s="110">
        <v>30</v>
      </c>
      <c r="J8" s="110">
        <v>24</v>
      </c>
      <c r="K8" s="110">
        <v>10</v>
      </c>
      <c r="L8" s="110">
        <v>10</v>
      </c>
      <c r="M8" s="110">
        <v>5</v>
      </c>
      <c r="N8" s="110">
        <v>5</v>
      </c>
    </row>
    <row r="9" spans="4:14" ht="15.75">
      <c r="D9" s="107"/>
      <c r="E9" s="108" t="s">
        <v>1908</v>
      </c>
      <c r="F9" s="109" t="s">
        <v>1909</v>
      </c>
      <c r="G9" s="110">
        <v>140</v>
      </c>
      <c r="H9" s="110">
        <v>50</v>
      </c>
      <c r="I9" s="110">
        <v>50</v>
      </c>
      <c r="J9" s="110">
        <v>24</v>
      </c>
      <c r="K9" s="110">
        <v>10</v>
      </c>
      <c r="L9" s="110">
        <v>10</v>
      </c>
      <c r="M9" s="110">
        <v>5</v>
      </c>
      <c r="N9" s="110">
        <v>5</v>
      </c>
    </row>
    <row r="10" spans="4:14" ht="15.75">
      <c r="D10" s="107"/>
      <c r="E10" s="108"/>
      <c r="F10" s="109" t="s">
        <v>1910</v>
      </c>
      <c r="G10" s="110">
        <v>120</v>
      </c>
      <c r="H10" s="110">
        <v>40</v>
      </c>
      <c r="I10" s="110">
        <v>40</v>
      </c>
      <c r="J10" s="110">
        <v>24</v>
      </c>
      <c r="K10" s="110">
        <v>10</v>
      </c>
      <c r="L10" s="110">
        <v>10</v>
      </c>
      <c r="M10" s="110">
        <v>5</v>
      </c>
      <c r="N10" s="110">
        <v>5</v>
      </c>
    </row>
    <row r="11" spans="4:14" ht="15.75">
      <c r="D11" s="107"/>
      <c r="E11" s="107"/>
      <c r="F11" s="109" t="s">
        <v>1911</v>
      </c>
      <c r="G11" s="110">
        <v>100</v>
      </c>
      <c r="H11" s="110">
        <v>30</v>
      </c>
      <c r="I11" s="110">
        <v>30</v>
      </c>
      <c r="J11" s="110">
        <v>24</v>
      </c>
      <c r="K11" s="110">
        <v>10</v>
      </c>
      <c r="L11" s="110">
        <v>10</v>
      </c>
      <c r="M11" s="110">
        <v>5</v>
      </c>
      <c r="N11" s="110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P86"/>
  <sheetViews>
    <sheetView topLeftCell="AA1" workbookViewId="0">
      <selection activeCell="AA41" sqref="AA41"/>
    </sheetView>
  </sheetViews>
  <sheetFormatPr defaultColWidth="11.42578125" defaultRowHeight="15"/>
  <sheetData>
    <row r="1" spans="1:42">
      <c r="A1" t="s">
        <v>1231</v>
      </c>
      <c r="B1" t="s">
        <v>1232</v>
      </c>
      <c r="C1" t="s">
        <v>0</v>
      </c>
      <c r="D1" t="s">
        <v>1233</v>
      </c>
      <c r="E1" t="s">
        <v>1234</v>
      </c>
      <c r="F1" t="s">
        <v>1235</v>
      </c>
      <c r="G1" t="s">
        <v>1236</v>
      </c>
      <c r="H1" t="s">
        <v>1237</v>
      </c>
      <c r="I1" t="s">
        <v>1238</v>
      </c>
      <c r="J1" t="s">
        <v>1239</v>
      </c>
      <c r="K1" t="s">
        <v>1240</v>
      </c>
      <c r="L1" t="s">
        <v>1241</v>
      </c>
      <c r="M1" t="s">
        <v>1242</v>
      </c>
      <c r="N1" t="s">
        <v>1243</v>
      </c>
      <c r="O1" t="s">
        <v>1244</v>
      </c>
      <c r="P1" t="s">
        <v>1245</v>
      </c>
      <c r="Q1" t="s">
        <v>1246</v>
      </c>
      <c r="R1" t="s">
        <v>1247</v>
      </c>
      <c r="S1" t="s">
        <v>1248</v>
      </c>
      <c r="T1" t="s">
        <v>1249</v>
      </c>
      <c r="U1" t="s">
        <v>1250</v>
      </c>
      <c r="V1" t="s">
        <v>1251</v>
      </c>
      <c r="W1" t="s">
        <v>1252</v>
      </c>
      <c r="X1" t="s">
        <v>1253</v>
      </c>
      <c r="Y1" t="s">
        <v>1254</v>
      </c>
      <c r="Z1" t="s">
        <v>1255</v>
      </c>
      <c r="AA1" t="s">
        <v>1256</v>
      </c>
      <c r="AB1" t="s">
        <v>1257</v>
      </c>
      <c r="AC1" t="s">
        <v>1258</v>
      </c>
      <c r="AD1" t="s">
        <v>1259</v>
      </c>
      <c r="AE1" t="s">
        <v>1260</v>
      </c>
      <c r="AF1" t="s">
        <v>1</v>
      </c>
      <c r="AG1" t="s">
        <v>2</v>
      </c>
      <c r="AH1" t="s">
        <v>3</v>
      </c>
      <c r="AI1" t="s">
        <v>4</v>
      </c>
      <c r="AJ1" t="s">
        <v>5</v>
      </c>
      <c r="AK1" t="s">
        <v>6</v>
      </c>
      <c r="AL1" t="s">
        <v>7</v>
      </c>
      <c r="AM1" t="s">
        <v>8</v>
      </c>
      <c r="AN1" t="s">
        <v>9</v>
      </c>
      <c r="AO1" t="s">
        <v>10</v>
      </c>
      <c r="AP1" t="s">
        <v>11</v>
      </c>
    </row>
    <row r="2" spans="1:42">
      <c r="A2" s="1">
        <v>42411</v>
      </c>
      <c r="B2" t="s">
        <v>1261</v>
      </c>
      <c r="C2" t="s">
        <v>223</v>
      </c>
      <c r="D2" t="s">
        <v>1262</v>
      </c>
      <c r="E2" t="s">
        <v>1263</v>
      </c>
      <c r="F2">
        <v>-8.8938012829924435</v>
      </c>
      <c r="G2">
        <v>33.012222385813459</v>
      </c>
      <c r="H2">
        <v>1622.6805912929999</v>
      </c>
      <c r="I2">
        <v>4</v>
      </c>
      <c r="J2" t="s">
        <v>1264</v>
      </c>
      <c r="K2">
        <v>468</v>
      </c>
      <c r="L2" t="s">
        <v>261</v>
      </c>
      <c r="M2">
        <v>2000</v>
      </c>
      <c r="N2">
        <v>2014</v>
      </c>
      <c r="O2" t="s">
        <v>1265</v>
      </c>
      <c r="P2" t="s">
        <v>1266</v>
      </c>
      <c r="Q2" t="s">
        <v>1267</v>
      </c>
      <c r="R2" t="s">
        <v>1268</v>
      </c>
      <c r="S2" t="s">
        <v>1269</v>
      </c>
      <c r="T2" t="s">
        <v>1268</v>
      </c>
      <c r="V2" t="s">
        <v>1269</v>
      </c>
      <c r="W2" t="s">
        <v>1268</v>
      </c>
      <c r="X2" t="s">
        <v>1269</v>
      </c>
      <c r="Z2" t="s">
        <v>1270</v>
      </c>
      <c r="AA2" t="s">
        <v>1271</v>
      </c>
      <c r="AB2">
        <v>50</v>
      </c>
      <c r="AD2" t="s">
        <v>1272</v>
      </c>
      <c r="AE2" t="s">
        <v>1273</v>
      </c>
      <c r="AF2">
        <v>5383729</v>
      </c>
      <c r="AG2" t="s">
        <v>1274</v>
      </c>
      <c r="AH2" t="s">
        <v>1275</v>
      </c>
      <c r="AI2">
        <v>15</v>
      </c>
      <c r="AK2">
        <v>-1</v>
      </c>
      <c r="AN2" t="s">
        <v>1276</v>
      </c>
    </row>
    <row r="3" spans="1:42">
      <c r="A3" s="1">
        <v>42411</v>
      </c>
      <c r="B3" t="s">
        <v>1261</v>
      </c>
      <c r="C3" t="s">
        <v>223</v>
      </c>
      <c r="D3" t="s">
        <v>1277</v>
      </c>
      <c r="E3" t="s">
        <v>1278</v>
      </c>
      <c r="F3">
        <v>-8.8822886529510967</v>
      </c>
      <c r="G3">
        <v>32.989959797772393</v>
      </c>
      <c r="H3">
        <v>1578.5810935609079</v>
      </c>
      <c r="I3">
        <v>4</v>
      </c>
      <c r="J3" t="s">
        <v>1279</v>
      </c>
      <c r="K3">
        <v>468</v>
      </c>
      <c r="L3" t="s">
        <v>1020</v>
      </c>
      <c r="M3">
        <v>2010</v>
      </c>
      <c r="N3">
        <v>2014</v>
      </c>
      <c r="O3" t="s">
        <v>1265</v>
      </c>
      <c r="P3" t="s">
        <v>1266</v>
      </c>
      <c r="Q3" t="s">
        <v>1267</v>
      </c>
      <c r="R3" t="s">
        <v>1269</v>
      </c>
      <c r="S3" t="s">
        <v>1280</v>
      </c>
      <c r="T3" t="s">
        <v>1268</v>
      </c>
      <c r="V3" t="s">
        <v>1269</v>
      </c>
      <c r="W3" t="s">
        <v>1268</v>
      </c>
      <c r="X3" t="s">
        <v>1280</v>
      </c>
      <c r="Z3" t="s">
        <v>1270</v>
      </c>
      <c r="AA3" t="s">
        <v>1271</v>
      </c>
      <c r="AB3">
        <v>50</v>
      </c>
      <c r="AD3" t="s">
        <v>1281</v>
      </c>
      <c r="AE3" t="s">
        <v>1282</v>
      </c>
      <c r="AF3">
        <v>5383738</v>
      </c>
      <c r="AG3" t="s">
        <v>1283</v>
      </c>
      <c r="AH3" t="s">
        <v>1284</v>
      </c>
      <c r="AI3">
        <v>16</v>
      </c>
      <c r="AK3">
        <v>-1</v>
      </c>
      <c r="AN3" t="s">
        <v>1276</v>
      </c>
    </row>
    <row r="4" spans="1:42">
      <c r="A4" s="1">
        <v>42411</v>
      </c>
      <c r="B4" t="s">
        <v>1261</v>
      </c>
      <c r="C4" t="s">
        <v>223</v>
      </c>
      <c r="D4" t="s">
        <v>1285</v>
      </c>
      <c r="E4" t="s">
        <v>1286</v>
      </c>
      <c r="F4">
        <v>-8.8466188341077938</v>
      </c>
      <c r="G4">
        <v>32.991388382111218</v>
      </c>
      <c r="H4">
        <v>1562.728015480099</v>
      </c>
      <c r="I4">
        <v>4</v>
      </c>
      <c r="J4" t="s">
        <v>1287</v>
      </c>
      <c r="K4">
        <v>468</v>
      </c>
      <c r="L4" t="s">
        <v>441</v>
      </c>
      <c r="M4">
        <v>2011</v>
      </c>
      <c r="N4">
        <v>2014</v>
      </c>
      <c r="O4" t="s">
        <v>1265</v>
      </c>
      <c r="P4" t="s">
        <v>1266</v>
      </c>
      <c r="Q4" t="s">
        <v>1267</v>
      </c>
      <c r="R4" t="s">
        <v>1269</v>
      </c>
      <c r="S4" t="s">
        <v>1268</v>
      </c>
      <c r="T4" t="s">
        <v>1269</v>
      </c>
      <c r="V4" t="s">
        <v>1269</v>
      </c>
      <c r="W4" t="s">
        <v>1268</v>
      </c>
      <c r="X4" t="s">
        <v>1269</v>
      </c>
      <c r="Z4" t="s">
        <v>1270</v>
      </c>
      <c r="AA4" t="s">
        <v>1271</v>
      </c>
      <c r="AB4">
        <v>50</v>
      </c>
      <c r="AD4" t="s">
        <v>1281</v>
      </c>
      <c r="AE4" t="s">
        <v>1288</v>
      </c>
      <c r="AF4">
        <v>5383747</v>
      </c>
      <c r="AG4" t="s">
        <v>1289</v>
      </c>
      <c r="AH4" t="s">
        <v>1290</v>
      </c>
      <c r="AI4">
        <v>17</v>
      </c>
      <c r="AK4">
        <v>-1</v>
      </c>
      <c r="AN4" t="s">
        <v>1276</v>
      </c>
    </row>
    <row r="5" spans="1:42">
      <c r="A5" s="1">
        <v>42411</v>
      </c>
      <c r="B5" t="s">
        <v>1261</v>
      </c>
      <c r="C5" t="s">
        <v>223</v>
      </c>
      <c r="D5" t="s">
        <v>1291</v>
      </c>
      <c r="E5" t="s">
        <v>1292</v>
      </c>
      <c r="F5">
        <v>-8.8278263446036664</v>
      </c>
      <c r="G5">
        <v>32.977376119316588</v>
      </c>
      <c r="H5">
        <v>1512.4589219283109</v>
      </c>
      <c r="I5">
        <v>4</v>
      </c>
      <c r="J5" t="s">
        <v>1293</v>
      </c>
      <c r="K5">
        <v>468</v>
      </c>
      <c r="L5" t="s">
        <v>252</v>
      </c>
      <c r="M5">
        <v>2000</v>
      </c>
      <c r="N5">
        <v>2014</v>
      </c>
      <c r="O5" t="s">
        <v>1265</v>
      </c>
      <c r="P5" t="s">
        <v>1266</v>
      </c>
      <c r="Q5" t="s">
        <v>1267</v>
      </c>
      <c r="R5" t="s">
        <v>1269</v>
      </c>
      <c r="S5" t="s">
        <v>1268</v>
      </c>
      <c r="T5" t="s">
        <v>1269</v>
      </c>
      <c r="V5" t="s">
        <v>1269</v>
      </c>
      <c r="W5" t="s">
        <v>1268</v>
      </c>
      <c r="X5" t="s">
        <v>1269</v>
      </c>
      <c r="Z5" t="s">
        <v>1270</v>
      </c>
      <c r="AA5" t="s">
        <v>1271</v>
      </c>
      <c r="AB5">
        <v>25</v>
      </c>
      <c r="AD5" t="s">
        <v>1294</v>
      </c>
      <c r="AE5" t="s">
        <v>1295</v>
      </c>
      <c r="AF5">
        <v>5383754</v>
      </c>
      <c r="AG5" t="s">
        <v>1296</v>
      </c>
      <c r="AH5" t="s">
        <v>1297</v>
      </c>
      <c r="AI5">
        <v>18</v>
      </c>
      <c r="AK5">
        <v>-1</v>
      </c>
      <c r="AN5" t="s">
        <v>1276</v>
      </c>
    </row>
    <row r="6" spans="1:42">
      <c r="A6" s="1">
        <v>42411</v>
      </c>
      <c r="B6" t="s">
        <v>1261</v>
      </c>
      <c r="C6" t="s">
        <v>223</v>
      </c>
      <c r="D6" t="s">
        <v>254</v>
      </c>
      <c r="E6" t="s">
        <v>1298</v>
      </c>
      <c r="F6">
        <v>-8.8266942744402481</v>
      </c>
      <c r="G6">
        <v>32.976312317056177</v>
      </c>
      <c r="H6">
        <v>1518.6489247218469</v>
      </c>
      <c r="I6">
        <v>4</v>
      </c>
      <c r="J6" t="s">
        <v>1299</v>
      </c>
      <c r="K6">
        <v>468</v>
      </c>
      <c r="L6" t="s">
        <v>259</v>
      </c>
      <c r="M6">
        <v>2009</v>
      </c>
      <c r="N6">
        <v>2014</v>
      </c>
      <c r="O6" t="s">
        <v>1265</v>
      </c>
      <c r="P6" t="s">
        <v>1266</v>
      </c>
      <c r="Q6" t="s">
        <v>1267</v>
      </c>
      <c r="R6" t="s">
        <v>1269</v>
      </c>
      <c r="S6" t="s">
        <v>1300</v>
      </c>
      <c r="T6" t="s">
        <v>1268</v>
      </c>
      <c r="V6" t="s">
        <v>1269</v>
      </c>
      <c r="W6" t="s">
        <v>1300</v>
      </c>
      <c r="X6" t="s">
        <v>1268</v>
      </c>
      <c r="Z6" t="s">
        <v>1270</v>
      </c>
      <c r="AA6" t="s">
        <v>1271</v>
      </c>
      <c r="AB6">
        <v>50</v>
      </c>
      <c r="AD6" t="s">
        <v>1301</v>
      </c>
      <c r="AE6" t="s">
        <v>1302</v>
      </c>
      <c r="AF6">
        <v>5383761</v>
      </c>
      <c r="AG6" t="s">
        <v>1303</v>
      </c>
      <c r="AH6" t="s">
        <v>1304</v>
      </c>
      <c r="AI6">
        <v>19</v>
      </c>
      <c r="AK6">
        <v>-1</v>
      </c>
      <c r="AN6" t="s">
        <v>1276</v>
      </c>
    </row>
    <row r="7" spans="1:42">
      <c r="A7" s="1">
        <v>42412</v>
      </c>
      <c r="B7" t="s">
        <v>1305</v>
      </c>
      <c r="C7" t="s">
        <v>223</v>
      </c>
      <c r="D7" t="s">
        <v>1306</v>
      </c>
      <c r="E7" t="s">
        <v>1307</v>
      </c>
      <c r="F7">
        <v>-8.8679483359625237</v>
      </c>
      <c r="G7">
        <v>33.007072823036488</v>
      </c>
      <c r="H7">
        <v>1618.7080920483991</v>
      </c>
      <c r="I7">
        <v>4</v>
      </c>
      <c r="J7" t="s">
        <v>1308</v>
      </c>
      <c r="K7">
        <v>424</v>
      </c>
      <c r="L7" t="s">
        <v>1125</v>
      </c>
      <c r="M7">
        <v>2012</v>
      </c>
      <c r="N7">
        <v>2014</v>
      </c>
      <c r="O7" t="s">
        <v>1265</v>
      </c>
      <c r="P7" t="s">
        <v>1266</v>
      </c>
      <c r="Q7" t="s">
        <v>1267</v>
      </c>
      <c r="R7" t="s">
        <v>1269</v>
      </c>
      <c r="S7" t="s">
        <v>1268</v>
      </c>
      <c r="T7" t="s">
        <v>1269</v>
      </c>
      <c r="V7" t="s">
        <v>1269</v>
      </c>
      <c r="W7" t="s">
        <v>1268</v>
      </c>
      <c r="X7" t="s">
        <v>1269</v>
      </c>
      <c r="Z7" t="s">
        <v>1270</v>
      </c>
      <c r="AA7" t="s">
        <v>1271</v>
      </c>
      <c r="AB7">
        <v>25</v>
      </c>
      <c r="AD7" t="s">
        <v>1309</v>
      </c>
      <c r="AE7" t="s">
        <v>1310</v>
      </c>
      <c r="AF7">
        <v>5394289</v>
      </c>
      <c r="AG7" t="s">
        <v>1311</v>
      </c>
      <c r="AH7" t="s">
        <v>1312</v>
      </c>
      <c r="AI7">
        <v>20</v>
      </c>
      <c r="AK7">
        <v>-1</v>
      </c>
      <c r="AN7" t="s">
        <v>1276</v>
      </c>
    </row>
    <row r="8" spans="1:42">
      <c r="A8" s="1">
        <v>42412</v>
      </c>
      <c r="B8" t="s">
        <v>1305</v>
      </c>
      <c r="C8" t="s">
        <v>223</v>
      </c>
      <c r="D8" t="s">
        <v>1313</v>
      </c>
      <c r="E8" t="s">
        <v>1314</v>
      </c>
      <c r="F8">
        <v>-8.8918888542263765</v>
      </c>
      <c r="G8">
        <v>32.966951770902078</v>
      </c>
      <c r="H8">
        <v>1580.978531794231</v>
      </c>
      <c r="I8">
        <v>4</v>
      </c>
      <c r="J8" t="s">
        <v>1315</v>
      </c>
      <c r="K8">
        <v>424</v>
      </c>
      <c r="L8" t="s">
        <v>1126</v>
      </c>
      <c r="M8">
        <v>2000</v>
      </c>
      <c r="N8">
        <v>2014</v>
      </c>
      <c r="O8" t="s">
        <v>1265</v>
      </c>
      <c r="P8" t="s">
        <v>1266</v>
      </c>
      <c r="Q8" t="s">
        <v>1267</v>
      </c>
      <c r="R8" t="s">
        <v>1269</v>
      </c>
      <c r="S8" t="s">
        <v>1268</v>
      </c>
      <c r="T8" t="s">
        <v>1269</v>
      </c>
      <c r="V8" t="s">
        <v>1269</v>
      </c>
      <c r="W8" t="s">
        <v>1268</v>
      </c>
      <c r="X8" t="s">
        <v>1269</v>
      </c>
      <c r="Z8" t="s">
        <v>1270</v>
      </c>
      <c r="AA8" t="s">
        <v>1271</v>
      </c>
      <c r="AB8">
        <v>25</v>
      </c>
      <c r="AD8" t="s">
        <v>1281</v>
      </c>
      <c r="AE8" t="s">
        <v>1316</v>
      </c>
      <c r="AF8">
        <v>5394307</v>
      </c>
      <c r="AG8" t="s">
        <v>1317</v>
      </c>
      <c r="AH8" t="s">
        <v>1318</v>
      </c>
      <c r="AI8">
        <v>21</v>
      </c>
      <c r="AK8">
        <v>-1</v>
      </c>
      <c r="AN8" t="s">
        <v>1276</v>
      </c>
    </row>
    <row r="9" spans="1:42">
      <c r="A9" s="1">
        <v>42412</v>
      </c>
      <c r="B9" t="s">
        <v>1305</v>
      </c>
      <c r="C9" t="s">
        <v>223</v>
      </c>
      <c r="D9" t="s">
        <v>251</v>
      </c>
      <c r="E9" t="s">
        <v>1319</v>
      </c>
      <c r="F9">
        <v>-8.8802727101479384</v>
      </c>
      <c r="G9">
        <v>32.967469986434061</v>
      </c>
      <c r="H9">
        <v>1542.733730277273</v>
      </c>
      <c r="I9">
        <v>4</v>
      </c>
      <c r="J9" t="s">
        <v>1320</v>
      </c>
      <c r="K9">
        <v>442</v>
      </c>
      <c r="L9" t="s">
        <v>248</v>
      </c>
      <c r="M9">
        <v>2000</v>
      </c>
      <c r="N9">
        <v>2014</v>
      </c>
      <c r="O9" t="s">
        <v>1265</v>
      </c>
      <c r="P9" t="s">
        <v>1266</v>
      </c>
      <c r="Q9" t="s">
        <v>1267</v>
      </c>
      <c r="R9" t="s">
        <v>1269</v>
      </c>
      <c r="S9" t="s">
        <v>1268</v>
      </c>
      <c r="T9" t="s">
        <v>1269</v>
      </c>
      <c r="V9" t="s">
        <v>1269</v>
      </c>
      <c r="W9" t="s">
        <v>1268</v>
      </c>
      <c r="X9" t="s">
        <v>1269</v>
      </c>
      <c r="Z9" t="s">
        <v>1270</v>
      </c>
      <c r="AA9" t="s">
        <v>1271</v>
      </c>
      <c r="AB9">
        <v>50</v>
      </c>
      <c r="AD9" t="s">
        <v>1321</v>
      </c>
      <c r="AE9" t="s">
        <v>1322</v>
      </c>
      <c r="AF9">
        <v>5394313</v>
      </c>
      <c r="AG9" t="s">
        <v>1323</v>
      </c>
      <c r="AH9" t="s">
        <v>1324</v>
      </c>
      <c r="AI9">
        <v>22</v>
      </c>
      <c r="AK9">
        <v>-1</v>
      </c>
      <c r="AN9" t="s">
        <v>1276</v>
      </c>
    </row>
    <row r="10" spans="1:42">
      <c r="A10" s="1">
        <v>42412</v>
      </c>
      <c r="B10" t="s">
        <v>1305</v>
      </c>
      <c r="C10" t="s">
        <v>223</v>
      </c>
      <c r="D10" t="s">
        <v>440</v>
      </c>
      <c r="E10" t="s">
        <v>1325</v>
      </c>
      <c r="F10">
        <v>-8.8679023878539347</v>
      </c>
      <c r="G10">
        <v>32.952727339713817</v>
      </c>
      <c r="H10">
        <v>1573.112725298593</v>
      </c>
      <c r="I10">
        <v>4</v>
      </c>
      <c r="J10" t="s">
        <v>1326</v>
      </c>
      <c r="K10">
        <v>442</v>
      </c>
      <c r="L10" t="s">
        <v>246</v>
      </c>
      <c r="M10">
        <v>2005</v>
      </c>
      <c r="N10">
        <v>2014</v>
      </c>
      <c r="O10" t="s">
        <v>1265</v>
      </c>
      <c r="P10" t="s">
        <v>1266</v>
      </c>
      <c r="Q10" t="s">
        <v>1267</v>
      </c>
      <c r="R10" t="s">
        <v>1269</v>
      </c>
      <c r="S10" t="s">
        <v>1280</v>
      </c>
      <c r="T10" t="s">
        <v>1268</v>
      </c>
      <c r="V10" t="s">
        <v>1269</v>
      </c>
      <c r="W10" t="s">
        <v>1268</v>
      </c>
      <c r="X10" t="s">
        <v>1280</v>
      </c>
      <c r="Z10" t="s">
        <v>1270</v>
      </c>
      <c r="AA10" t="s">
        <v>1271</v>
      </c>
      <c r="AB10">
        <v>50</v>
      </c>
      <c r="AD10" t="s">
        <v>1327</v>
      </c>
      <c r="AE10" t="s">
        <v>1328</v>
      </c>
      <c r="AF10">
        <v>5394318</v>
      </c>
      <c r="AG10" t="s">
        <v>1329</v>
      </c>
      <c r="AH10" t="s">
        <v>1330</v>
      </c>
      <c r="AI10">
        <v>23</v>
      </c>
      <c r="AK10">
        <v>-1</v>
      </c>
      <c r="AN10" t="s">
        <v>1276</v>
      </c>
    </row>
    <row r="11" spans="1:42">
      <c r="A11" s="1">
        <v>42412</v>
      </c>
      <c r="B11" t="s">
        <v>1305</v>
      </c>
      <c r="C11" t="s">
        <v>223</v>
      </c>
      <c r="D11" t="s">
        <v>249</v>
      </c>
      <c r="E11" t="s">
        <v>1331</v>
      </c>
      <c r="F11">
        <v>-8.8522762431548241</v>
      </c>
      <c r="G11">
        <v>32.963860339861469</v>
      </c>
      <c r="H11">
        <v>1524.903947099921</v>
      </c>
      <c r="I11">
        <v>4</v>
      </c>
      <c r="J11" t="s">
        <v>1332</v>
      </c>
      <c r="K11">
        <v>424</v>
      </c>
      <c r="L11" t="s">
        <v>1333</v>
      </c>
      <c r="M11">
        <v>2000</v>
      </c>
      <c r="N11">
        <v>2014</v>
      </c>
      <c r="O11" t="s">
        <v>1265</v>
      </c>
      <c r="P11" t="s">
        <v>1266</v>
      </c>
      <c r="Q11" t="s">
        <v>1267</v>
      </c>
      <c r="R11" t="s">
        <v>1269</v>
      </c>
      <c r="S11" t="s">
        <v>1268</v>
      </c>
      <c r="T11" t="s">
        <v>1269</v>
      </c>
      <c r="V11" t="s">
        <v>1269</v>
      </c>
      <c r="W11" t="s">
        <v>1268</v>
      </c>
      <c r="X11" t="s">
        <v>1269</v>
      </c>
      <c r="Z11" t="s">
        <v>1270</v>
      </c>
      <c r="AA11" t="s">
        <v>1271</v>
      </c>
      <c r="AB11">
        <v>25</v>
      </c>
      <c r="AD11" t="s">
        <v>1334</v>
      </c>
      <c r="AE11" t="s">
        <v>1335</v>
      </c>
      <c r="AF11">
        <v>5394323</v>
      </c>
      <c r="AG11" t="s">
        <v>1336</v>
      </c>
      <c r="AH11" t="s">
        <v>1337</v>
      </c>
      <c r="AI11">
        <v>24</v>
      </c>
      <c r="AK11">
        <v>-1</v>
      </c>
      <c r="AN11" t="s">
        <v>1276</v>
      </c>
    </row>
    <row r="12" spans="1:42">
      <c r="A12" s="1">
        <v>42412</v>
      </c>
      <c r="B12" t="s">
        <v>1305</v>
      </c>
      <c r="C12" t="s">
        <v>223</v>
      </c>
      <c r="D12" t="s">
        <v>1338</v>
      </c>
      <c r="E12" t="s">
        <v>1339</v>
      </c>
      <c r="F12">
        <v>-8.8153514049386228</v>
      </c>
      <c r="G12">
        <v>32.935069366498013</v>
      </c>
      <c r="H12">
        <v>1557.2605426041721</v>
      </c>
      <c r="I12">
        <v>4</v>
      </c>
      <c r="J12" t="s">
        <v>1340</v>
      </c>
      <c r="K12">
        <v>424</v>
      </c>
      <c r="L12" t="s">
        <v>244</v>
      </c>
      <c r="M12">
        <v>2015</v>
      </c>
      <c r="N12">
        <v>2015</v>
      </c>
      <c r="O12" t="s">
        <v>1265</v>
      </c>
      <c r="P12" t="s">
        <v>1266</v>
      </c>
      <c r="Q12" t="s">
        <v>1341</v>
      </c>
      <c r="R12" t="s">
        <v>1269</v>
      </c>
      <c r="S12" t="s">
        <v>1269</v>
      </c>
      <c r="T12" t="s">
        <v>1269</v>
      </c>
      <c r="V12" t="s">
        <v>1269</v>
      </c>
      <c r="W12" t="s">
        <v>1269</v>
      </c>
      <c r="X12" t="s">
        <v>1269</v>
      </c>
      <c r="Z12" t="s">
        <v>1342</v>
      </c>
      <c r="AD12" t="s">
        <v>1343</v>
      </c>
      <c r="AE12" t="s">
        <v>1344</v>
      </c>
      <c r="AF12">
        <v>5394330</v>
      </c>
      <c r="AG12" t="s">
        <v>1345</v>
      </c>
      <c r="AH12" t="s">
        <v>1346</v>
      </c>
      <c r="AI12">
        <v>25</v>
      </c>
      <c r="AK12">
        <v>-1</v>
      </c>
      <c r="AN12" t="s">
        <v>1276</v>
      </c>
    </row>
    <row r="13" spans="1:42">
      <c r="A13" s="1">
        <v>42412</v>
      </c>
      <c r="B13" t="s">
        <v>1305</v>
      </c>
      <c r="C13" t="s">
        <v>223</v>
      </c>
      <c r="D13" t="s">
        <v>1347</v>
      </c>
      <c r="E13" t="s">
        <v>1348</v>
      </c>
      <c r="F13">
        <v>-8.798523021298557</v>
      </c>
      <c r="G13">
        <v>32.953289849415043</v>
      </c>
      <c r="H13">
        <v>1543.88611793831</v>
      </c>
      <c r="I13">
        <v>4</v>
      </c>
      <c r="J13" t="s">
        <v>1349</v>
      </c>
      <c r="K13">
        <v>424</v>
      </c>
      <c r="L13" t="s">
        <v>242</v>
      </c>
      <c r="M13">
        <v>2010</v>
      </c>
      <c r="N13">
        <v>2014</v>
      </c>
      <c r="O13" t="s">
        <v>1265</v>
      </c>
      <c r="P13" t="s">
        <v>1266</v>
      </c>
      <c r="Q13" t="s">
        <v>1267</v>
      </c>
      <c r="R13" t="s">
        <v>1269</v>
      </c>
      <c r="S13" t="s">
        <v>1268</v>
      </c>
      <c r="T13" t="s">
        <v>1269</v>
      </c>
      <c r="V13" t="s">
        <v>1269</v>
      </c>
      <c r="W13" t="s">
        <v>1268</v>
      </c>
      <c r="X13" t="s">
        <v>1269</v>
      </c>
      <c r="Z13" t="s">
        <v>1270</v>
      </c>
      <c r="AA13" t="s">
        <v>1271</v>
      </c>
      <c r="AB13">
        <v>25</v>
      </c>
      <c r="AD13" t="s">
        <v>1350</v>
      </c>
      <c r="AE13" t="s">
        <v>1351</v>
      </c>
      <c r="AF13">
        <v>5394355</v>
      </c>
      <c r="AG13" t="s">
        <v>1352</v>
      </c>
      <c r="AH13" t="s">
        <v>1353</v>
      </c>
      <c r="AI13">
        <v>26</v>
      </c>
      <c r="AK13">
        <v>-1</v>
      </c>
      <c r="AN13" t="s">
        <v>1276</v>
      </c>
    </row>
    <row r="14" spans="1:42">
      <c r="A14" s="1">
        <v>42412</v>
      </c>
      <c r="B14" t="s">
        <v>1305</v>
      </c>
      <c r="C14" t="s">
        <v>223</v>
      </c>
      <c r="D14" t="s">
        <v>1354</v>
      </c>
      <c r="E14" t="s">
        <v>1355</v>
      </c>
      <c r="F14">
        <v>-8.8012937575502104</v>
      </c>
      <c r="G14">
        <v>32.964204141620357</v>
      </c>
      <c r="H14">
        <v>1604.5264328658659</v>
      </c>
      <c r="I14">
        <v>4</v>
      </c>
      <c r="J14" t="s">
        <v>1356</v>
      </c>
      <c r="K14">
        <v>468</v>
      </c>
      <c r="L14" t="s">
        <v>255</v>
      </c>
      <c r="M14">
        <v>2009</v>
      </c>
      <c r="N14">
        <v>2014</v>
      </c>
      <c r="O14" t="s">
        <v>1265</v>
      </c>
      <c r="P14" t="s">
        <v>1266</v>
      </c>
      <c r="Q14" t="s">
        <v>1267</v>
      </c>
      <c r="R14" t="s">
        <v>1269</v>
      </c>
      <c r="S14" t="s">
        <v>1268</v>
      </c>
      <c r="T14" t="s">
        <v>1269</v>
      </c>
      <c r="V14" t="s">
        <v>1269</v>
      </c>
      <c r="W14" t="s">
        <v>1268</v>
      </c>
      <c r="X14" t="s">
        <v>1269</v>
      </c>
      <c r="Z14" t="s">
        <v>1270</v>
      </c>
      <c r="AA14" t="s">
        <v>1271</v>
      </c>
      <c r="AB14">
        <v>50</v>
      </c>
      <c r="AD14" t="s">
        <v>1334</v>
      </c>
      <c r="AE14" t="s">
        <v>1357</v>
      </c>
      <c r="AF14">
        <v>5394361</v>
      </c>
      <c r="AG14" t="s">
        <v>1358</v>
      </c>
      <c r="AH14" t="s">
        <v>1359</v>
      </c>
      <c r="AI14">
        <v>27</v>
      </c>
      <c r="AK14">
        <v>-1</v>
      </c>
      <c r="AN14" t="s">
        <v>1276</v>
      </c>
    </row>
    <row r="15" spans="1:42">
      <c r="A15" s="1">
        <v>42412</v>
      </c>
      <c r="B15" t="s">
        <v>1305</v>
      </c>
      <c r="C15" t="s">
        <v>223</v>
      </c>
      <c r="D15" t="s">
        <v>247</v>
      </c>
      <c r="E15" t="s">
        <v>1360</v>
      </c>
      <c r="F15">
        <v>-8.8180948962039434</v>
      </c>
      <c r="G15">
        <v>32.965366820566089</v>
      </c>
      <c r="H15">
        <v>1532.4619266876621</v>
      </c>
      <c r="I15">
        <v>4</v>
      </c>
      <c r="J15" t="s">
        <v>1361</v>
      </c>
      <c r="K15">
        <v>468</v>
      </c>
      <c r="L15" t="s">
        <v>257</v>
      </c>
      <c r="M15">
        <v>2009</v>
      </c>
      <c r="N15">
        <v>2014</v>
      </c>
      <c r="O15" t="s">
        <v>1265</v>
      </c>
      <c r="P15" t="s">
        <v>1266</v>
      </c>
      <c r="Q15" t="s">
        <v>1267</v>
      </c>
      <c r="R15" t="s">
        <v>1269</v>
      </c>
      <c r="S15" t="s">
        <v>1268</v>
      </c>
      <c r="T15" t="s">
        <v>1269</v>
      </c>
      <c r="V15" t="s">
        <v>1269</v>
      </c>
      <c r="W15" t="s">
        <v>1268</v>
      </c>
      <c r="X15" t="s">
        <v>1269</v>
      </c>
      <c r="Z15" t="s">
        <v>1270</v>
      </c>
      <c r="AA15" t="s">
        <v>1271</v>
      </c>
      <c r="AB15">
        <v>50</v>
      </c>
      <c r="AD15" t="s">
        <v>1362</v>
      </c>
      <c r="AE15" t="s">
        <v>1363</v>
      </c>
      <c r="AF15">
        <v>5394371</v>
      </c>
      <c r="AG15" t="s">
        <v>1364</v>
      </c>
      <c r="AH15" t="s">
        <v>1365</v>
      </c>
      <c r="AI15">
        <v>28</v>
      </c>
      <c r="AK15">
        <v>-1</v>
      </c>
      <c r="AN15" t="s">
        <v>1276</v>
      </c>
    </row>
    <row r="16" spans="1:42">
      <c r="A16" s="1">
        <v>42412</v>
      </c>
      <c r="B16" t="s">
        <v>1305</v>
      </c>
      <c r="C16" t="s">
        <v>223</v>
      </c>
      <c r="D16" t="s">
        <v>1366</v>
      </c>
      <c r="E16" t="s">
        <v>1367</v>
      </c>
      <c r="F16">
        <v>-8.8142911421271268</v>
      </c>
      <c r="G16">
        <v>32.967465153991263</v>
      </c>
      <c r="H16">
        <v>1558.4141767109079</v>
      </c>
      <c r="I16">
        <v>4</v>
      </c>
      <c r="J16" t="s">
        <v>1368</v>
      </c>
      <c r="K16">
        <v>424</v>
      </c>
      <c r="L16" t="s">
        <v>1127</v>
      </c>
      <c r="M16">
        <v>2009</v>
      </c>
      <c r="N16">
        <v>2014</v>
      </c>
      <c r="O16" t="s">
        <v>1265</v>
      </c>
      <c r="P16" t="s">
        <v>1266</v>
      </c>
      <c r="Q16" t="s">
        <v>1267</v>
      </c>
      <c r="R16" t="s">
        <v>1269</v>
      </c>
      <c r="S16" t="s">
        <v>1268</v>
      </c>
      <c r="T16" t="s">
        <v>1268</v>
      </c>
      <c r="V16" t="s">
        <v>1269</v>
      </c>
      <c r="W16" t="s">
        <v>1268</v>
      </c>
      <c r="X16" t="s">
        <v>1269</v>
      </c>
      <c r="Z16" t="s">
        <v>1270</v>
      </c>
      <c r="AA16" t="s">
        <v>1271</v>
      </c>
      <c r="AB16">
        <v>50</v>
      </c>
      <c r="AD16" t="s">
        <v>1369</v>
      </c>
      <c r="AE16" t="s">
        <v>1370</v>
      </c>
      <c r="AF16">
        <v>5394376</v>
      </c>
      <c r="AG16" t="s">
        <v>1371</v>
      </c>
      <c r="AH16" t="s">
        <v>1372</v>
      </c>
      <c r="AI16">
        <v>29</v>
      </c>
      <c r="AK16">
        <v>-1</v>
      </c>
      <c r="AN16" t="s">
        <v>1276</v>
      </c>
    </row>
    <row r="17" spans="1:40">
      <c r="A17" s="1">
        <v>42413</v>
      </c>
      <c r="B17" t="s">
        <v>1305</v>
      </c>
      <c r="C17" t="s">
        <v>1373</v>
      </c>
      <c r="D17" t="s">
        <v>1374</v>
      </c>
      <c r="E17" t="s">
        <v>1375</v>
      </c>
      <c r="F17">
        <v>-9.2274972894242229</v>
      </c>
      <c r="G17">
        <v>33.005590356512641</v>
      </c>
      <c r="H17">
        <v>1608.9848148501801</v>
      </c>
      <c r="I17">
        <v>4</v>
      </c>
      <c r="J17" t="s">
        <v>1376</v>
      </c>
      <c r="K17">
        <v>424</v>
      </c>
      <c r="L17" t="s">
        <v>1128</v>
      </c>
      <c r="M17">
        <v>2009</v>
      </c>
      <c r="N17">
        <v>2014</v>
      </c>
      <c r="O17" t="s">
        <v>1265</v>
      </c>
      <c r="P17" t="s">
        <v>1266</v>
      </c>
      <c r="Q17" t="s">
        <v>1341</v>
      </c>
      <c r="R17" t="s">
        <v>1269</v>
      </c>
      <c r="S17" t="s">
        <v>1269</v>
      </c>
      <c r="T17" t="s">
        <v>1269</v>
      </c>
      <c r="V17" t="s">
        <v>1269</v>
      </c>
      <c r="W17" t="s">
        <v>1269</v>
      </c>
      <c r="X17" t="s">
        <v>1269</v>
      </c>
      <c r="Z17" t="s">
        <v>1270</v>
      </c>
      <c r="AA17" t="s">
        <v>1271</v>
      </c>
      <c r="AB17">
        <v>25</v>
      </c>
      <c r="AD17" t="s">
        <v>1369</v>
      </c>
      <c r="AE17" t="s">
        <v>1377</v>
      </c>
      <c r="AF17">
        <v>5401885</v>
      </c>
      <c r="AG17" t="s">
        <v>1378</v>
      </c>
      <c r="AH17" t="s">
        <v>1379</v>
      </c>
      <c r="AI17">
        <v>30</v>
      </c>
      <c r="AK17">
        <v>-1</v>
      </c>
      <c r="AN17" t="s">
        <v>1276</v>
      </c>
    </row>
    <row r="18" spans="1:40">
      <c r="A18" s="1">
        <v>42413</v>
      </c>
      <c r="B18" t="s">
        <v>1305</v>
      </c>
      <c r="C18" t="s">
        <v>223</v>
      </c>
      <c r="D18" t="s">
        <v>1380</v>
      </c>
      <c r="E18" t="s">
        <v>1381</v>
      </c>
      <c r="F18">
        <v>-9.2303235815854414</v>
      </c>
      <c r="G18">
        <v>33.013906378302053</v>
      </c>
      <c r="H18">
        <v>1615.1882626152801</v>
      </c>
      <c r="I18">
        <v>4</v>
      </c>
      <c r="J18" t="s">
        <v>1382</v>
      </c>
      <c r="K18">
        <v>424</v>
      </c>
      <c r="L18" t="s">
        <v>1020</v>
      </c>
      <c r="M18">
        <v>2015</v>
      </c>
      <c r="N18">
        <v>2015</v>
      </c>
      <c r="O18" t="s">
        <v>1265</v>
      </c>
      <c r="P18" t="s">
        <v>1266</v>
      </c>
      <c r="Q18" t="s">
        <v>1341</v>
      </c>
      <c r="R18" t="s">
        <v>1269</v>
      </c>
      <c r="S18" t="s">
        <v>1269</v>
      </c>
      <c r="T18" t="s">
        <v>1269</v>
      </c>
      <c r="V18" t="s">
        <v>1269</v>
      </c>
      <c r="W18" t="s">
        <v>1269</v>
      </c>
      <c r="X18" t="s">
        <v>1269</v>
      </c>
      <c r="Z18" t="s">
        <v>1342</v>
      </c>
      <c r="AD18" t="s">
        <v>1383</v>
      </c>
      <c r="AE18" t="s">
        <v>1384</v>
      </c>
      <c r="AF18">
        <v>5401892</v>
      </c>
      <c r="AG18" t="s">
        <v>1385</v>
      </c>
      <c r="AH18" t="s">
        <v>1386</v>
      </c>
      <c r="AI18">
        <v>31</v>
      </c>
      <c r="AK18">
        <v>-1</v>
      </c>
      <c r="AN18" t="s">
        <v>1276</v>
      </c>
    </row>
    <row r="19" spans="1:40">
      <c r="A19" s="1">
        <v>42413</v>
      </c>
      <c r="B19" t="s">
        <v>1305</v>
      </c>
      <c r="C19" t="s">
        <v>223</v>
      </c>
      <c r="D19" t="s">
        <v>1387</v>
      </c>
      <c r="E19" t="s">
        <v>1388</v>
      </c>
      <c r="F19">
        <v>-9.2094894301550401</v>
      </c>
      <c r="G19">
        <v>33.020052842509337</v>
      </c>
      <c r="H19">
        <v>1696.1049099724701</v>
      </c>
      <c r="I19">
        <v>4</v>
      </c>
      <c r="J19" t="s">
        <v>1389</v>
      </c>
      <c r="K19">
        <v>424</v>
      </c>
      <c r="L19" t="s">
        <v>1130</v>
      </c>
      <c r="M19">
        <v>2010</v>
      </c>
      <c r="N19">
        <v>2014</v>
      </c>
      <c r="O19" t="s">
        <v>1265</v>
      </c>
      <c r="P19" t="s">
        <v>1266</v>
      </c>
      <c r="Q19" t="s">
        <v>1267</v>
      </c>
      <c r="R19" t="s">
        <v>1390</v>
      </c>
      <c r="S19" t="s">
        <v>1269</v>
      </c>
      <c r="T19" t="s">
        <v>1268</v>
      </c>
      <c r="V19" t="s">
        <v>1269</v>
      </c>
      <c r="W19" t="s">
        <v>1268</v>
      </c>
      <c r="X19" t="s">
        <v>1390</v>
      </c>
      <c r="Z19" t="s">
        <v>1270</v>
      </c>
      <c r="AA19" t="s">
        <v>1271</v>
      </c>
      <c r="AB19">
        <v>25</v>
      </c>
      <c r="AD19" t="s">
        <v>1334</v>
      </c>
      <c r="AE19" t="s">
        <v>1391</v>
      </c>
      <c r="AF19">
        <v>5401897</v>
      </c>
      <c r="AG19" t="s">
        <v>1392</v>
      </c>
      <c r="AH19" t="s">
        <v>1393</v>
      </c>
      <c r="AI19">
        <v>32</v>
      </c>
      <c r="AK19">
        <v>-1</v>
      </c>
      <c r="AN19" t="s">
        <v>1276</v>
      </c>
    </row>
    <row r="20" spans="1:40">
      <c r="A20" s="1">
        <v>42413</v>
      </c>
      <c r="B20" t="s">
        <v>1305</v>
      </c>
      <c r="C20" t="s">
        <v>223</v>
      </c>
      <c r="D20" t="s">
        <v>232</v>
      </c>
      <c r="E20" t="s">
        <v>1394</v>
      </c>
      <c r="F20">
        <v>-9.2030400308669549</v>
      </c>
      <c r="G20">
        <v>33.021213073258828</v>
      </c>
      <c r="H20">
        <v>1704.3014863974799</v>
      </c>
      <c r="I20">
        <v>4</v>
      </c>
      <c r="J20" t="s">
        <v>1395</v>
      </c>
      <c r="K20">
        <v>468</v>
      </c>
      <c r="L20" t="s">
        <v>1131</v>
      </c>
      <c r="M20">
        <v>2008</v>
      </c>
      <c r="N20">
        <v>2014</v>
      </c>
      <c r="O20" t="s">
        <v>1265</v>
      </c>
      <c r="P20" t="s">
        <v>1266</v>
      </c>
      <c r="Q20" t="s">
        <v>1341</v>
      </c>
      <c r="R20" t="s">
        <v>1269</v>
      </c>
      <c r="S20" t="s">
        <v>1269</v>
      </c>
      <c r="T20" t="s">
        <v>1269</v>
      </c>
      <c r="V20" t="s">
        <v>1269</v>
      </c>
      <c r="W20" t="s">
        <v>1269</v>
      </c>
      <c r="X20" t="s">
        <v>1269</v>
      </c>
      <c r="Z20" t="s">
        <v>1270</v>
      </c>
      <c r="AA20" t="s">
        <v>1271</v>
      </c>
      <c r="AB20">
        <v>50</v>
      </c>
      <c r="AD20" t="s">
        <v>1396</v>
      </c>
      <c r="AE20" t="s">
        <v>1397</v>
      </c>
      <c r="AF20">
        <v>5401902</v>
      </c>
      <c r="AG20" t="s">
        <v>1398</v>
      </c>
      <c r="AH20" t="s">
        <v>1399</v>
      </c>
      <c r="AI20">
        <v>33</v>
      </c>
      <c r="AK20">
        <v>-1</v>
      </c>
      <c r="AN20" t="s">
        <v>1276</v>
      </c>
    </row>
    <row r="21" spans="1:40">
      <c r="A21" s="1">
        <v>42413</v>
      </c>
      <c r="B21" t="s">
        <v>1305</v>
      </c>
      <c r="C21" t="s">
        <v>223</v>
      </c>
      <c r="D21" t="s">
        <v>1400</v>
      </c>
      <c r="E21" t="s">
        <v>1401</v>
      </c>
      <c r="F21">
        <v>-9.1827259758386557</v>
      </c>
      <c r="G21">
        <v>33.006964690145217</v>
      </c>
      <c r="H21">
        <v>1659.067146828261</v>
      </c>
      <c r="I21">
        <v>4</v>
      </c>
      <c r="J21" t="s">
        <v>1402</v>
      </c>
      <c r="K21">
        <v>468</v>
      </c>
      <c r="L21" t="s">
        <v>1132</v>
      </c>
      <c r="M21">
        <v>2014</v>
      </c>
      <c r="N21">
        <v>2014</v>
      </c>
      <c r="O21" t="s">
        <v>1265</v>
      </c>
      <c r="P21" t="s">
        <v>1266</v>
      </c>
      <c r="Q21" t="s">
        <v>1341</v>
      </c>
      <c r="R21" t="s">
        <v>1269</v>
      </c>
      <c r="S21" t="s">
        <v>1269</v>
      </c>
      <c r="T21" t="s">
        <v>1269</v>
      </c>
      <c r="V21" t="s">
        <v>1269</v>
      </c>
      <c r="W21" t="s">
        <v>1269</v>
      </c>
      <c r="X21" t="s">
        <v>1269</v>
      </c>
      <c r="Z21" t="s">
        <v>1342</v>
      </c>
      <c r="AD21" t="s">
        <v>1403</v>
      </c>
      <c r="AE21" t="s">
        <v>1404</v>
      </c>
      <c r="AF21">
        <v>5401909</v>
      </c>
      <c r="AG21" t="s">
        <v>1405</v>
      </c>
      <c r="AH21" t="s">
        <v>1406</v>
      </c>
      <c r="AI21">
        <v>34</v>
      </c>
      <c r="AK21">
        <v>-1</v>
      </c>
      <c r="AN21" t="s">
        <v>1276</v>
      </c>
    </row>
    <row r="22" spans="1:40">
      <c r="A22" s="1">
        <v>42413</v>
      </c>
      <c r="B22" t="s">
        <v>1305</v>
      </c>
      <c r="C22" t="s">
        <v>223</v>
      </c>
      <c r="D22" t="s">
        <v>238</v>
      </c>
      <c r="E22" t="s">
        <v>1407</v>
      </c>
      <c r="F22">
        <v>-9.1625077739151077</v>
      </c>
      <c r="G22">
        <v>33.016126568062482</v>
      </c>
      <c r="H22">
        <v>1628.1654077887661</v>
      </c>
      <c r="I22">
        <v>4</v>
      </c>
      <c r="J22" t="s">
        <v>1408</v>
      </c>
      <c r="K22">
        <v>468</v>
      </c>
      <c r="L22" t="s">
        <v>1125</v>
      </c>
      <c r="M22">
        <v>2000</v>
      </c>
      <c r="N22">
        <v>2014</v>
      </c>
      <c r="O22" t="s">
        <v>1265</v>
      </c>
      <c r="P22" t="s">
        <v>1266</v>
      </c>
      <c r="Q22" t="s">
        <v>1267</v>
      </c>
      <c r="R22" t="s">
        <v>1269</v>
      </c>
      <c r="S22" t="s">
        <v>1390</v>
      </c>
      <c r="T22" t="s">
        <v>1269</v>
      </c>
      <c r="V22" t="s">
        <v>1269</v>
      </c>
      <c r="W22" t="s">
        <v>1390</v>
      </c>
      <c r="X22" t="s">
        <v>1269</v>
      </c>
      <c r="Z22" t="s">
        <v>1270</v>
      </c>
      <c r="AA22" t="s">
        <v>1271</v>
      </c>
      <c r="AB22">
        <v>50</v>
      </c>
      <c r="AD22" t="s">
        <v>1396</v>
      </c>
      <c r="AE22" t="s">
        <v>1409</v>
      </c>
      <c r="AF22">
        <v>5401915</v>
      </c>
      <c r="AG22" t="s">
        <v>1410</v>
      </c>
      <c r="AH22" t="s">
        <v>1411</v>
      </c>
      <c r="AI22">
        <v>35</v>
      </c>
      <c r="AK22">
        <v>-1</v>
      </c>
      <c r="AN22" t="s">
        <v>1276</v>
      </c>
    </row>
    <row r="23" spans="1:40">
      <c r="A23" s="1">
        <v>42413</v>
      </c>
      <c r="B23" t="s">
        <v>1305</v>
      </c>
      <c r="C23" t="s">
        <v>223</v>
      </c>
      <c r="D23" t="s">
        <v>1412</v>
      </c>
      <c r="E23" t="s">
        <v>1413</v>
      </c>
      <c r="F23">
        <v>-9.1792555274660437</v>
      </c>
      <c r="G23">
        <v>32.983533158198313</v>
      </c>
      <c r="H23">
        <v>1609.9817210752519</v>
      </c>
      <c r="I23">
        <v>4</v>
      </c>
      <c r="J23" t="s">
        <v>1414</v>
      </c>
      <c r="K23">
        <v>464</v>
      </c>
      <c r="L23" t="s">
        <v>1134</v>
      </c>
      <c r="M23">
        <v>2006</v>
      </c>
      <c r="N23">
        <v>2014</v>
      </c>
      <c r="O23" t="s">
        <v>1265</v>
      </c>
      <c r="P23" t="s">
        <v>1266</v>
      </c>
      <c r="Q23" t="s">
        <v>1267</v>
      </c>
      <c r="R23" t="s">
        <v>1269</v>
      </c>
      <c r="S23" t="s">
        <v>1390</v>
      </c>
      <c r="T23" t="s">
        <v>1269</v>
      </c>
      <c r="V23" t="s">
        <v>1269</v>
      </c>
      <c r="W23" t="s">
        <v>1390</v>
      </c>
      <c r="X23" t="s">
        <v>1269</v>
      </c>
      <c r="Z23" t="s">
        <v>1270</v>
      </c>
      <c r="AA23" t="s">
        <v>1271</v>
      </c>
      <c r="AB23">
        <v>50</v>
      </c>
      <c r="AD23" t="s">
        <v>1396</v>
      </c>
      <c r="AE23" t="s">
        <v>1415</v>
      </c>
      <c r="AF23">
        <v>5401920</v>
      </c>
      <c r="AG23" t="s">
        <v>1416</v>
      </c>
      <c r="AH23" t="s">
        <v>1417</v>
      </c>
      <c r="AI23">
        <v>36</v>
      </c>
      <c r="AK23">
        <v>-1</v>
      </c>
      <c r="AN23" t="s">
        <v>1276</v>
      </c>
    </row>
    <row r="24" spans="1:40">
      <c r="A24" s="1">
        <v>42413</v>
      </c>
      <c r="B24" t="s">
        <v>1305</v>
      </c>
      <c r="C24" t="s">
        <v>223</v>
      </c>
      <c r="D24" t="s">
        <v>1418</v>
      </c>
      <c r="E24" t="s">
        <v>1419</v>
      </c>
      <c r="F24">
        <v>-9.1804140218540091</v>
      </c>
      <c r="G24">
        <v>32.966616447326977</v>
      </c>
      <c r="H24">
        <v>1690.9908323370139</v>
      </c>
      <c r="I24">
        <v>4</v>
      </c>
      <c r="J24" t="s">
        <v>1420</v>
      </c>
      <c r="K24">
        <v>468</v>
      </c>
      <c r="L24" t="s">
        <v>1135</v>
      </c>
      <c r="M24">
        <v>2015</v>
      </c>
      <c r="N24">
        <v>2015</v>
      </c>
      <c r="O24" t="s">
        <v>1265</v>
      </c>
      <c r="P24" t="s">
        <v>1266</v>
      </c>
      <c r="Q24" t="s">
        <v>1341</v>
      </c>
      <c r="R24" t="s">
        <v>1269</v>
      </c>
      <c r="S24" t="s">
        <v>1269</v>
      </c>
      <c r="T24" t="s">
        <v>1269</v>
      </c>
      <c r="V24" t="s">
        <v>1269</v>
      </c>
      <c r="W24" t="s">
        <v>1269</v>
      </c>
      <c r="X24" t="s">
        <v>1269</v>
      </c>
      <c r="Z24" t="s">
        <v>1342</v>
      </c>
      <c r="AD24" t="s">
        <v>1403</v>
      </c>
      <c r="AE24" t="s">
        <v>1421</v>
      </c>
      <c r="AF24">
        <v>5401925</v>
      </c>
      <c r="AG24" t="s">
        <v>1422</v>
      </c>
      <c r="AH24" t="s">
        <v>1423</v>
      </c>
      <c r="AI24">
        <v>37</v>
      </c>
      <c r="AK24">
        <v>-1</v>
      </c>
      <c r="AN24" t="s">
        <v>1276</v>
      </c>
    </row>
    <row r="25" spans="1:40">
      <c r="A25" s="1">
        <v>42413</v>
      </c>
      <c r="B25" t="s">
        <v>1305</v>
      </c>
      <c r="C25" t="s">
        <v>223</v>
      </c>
      <c r="D25" t="s">
        <v>1424</v>
      </c>
      <c r="E25" t="s">
        <v>1425</v>
      </c>
      <c r="F25">
        <v>-9.1705878343439391</v>
      </c>
      <c r="G25">
        <v>32.950100573659263</v>
      </c>
      <c r="H25">
        <v>1620.8926575464479</v>
      </c>
      <c r="I25">
        <v>4</v>
      </c>
      <c r="J25" t="s">
        <v>1426</v>
      </c>
      <c r="K25">
        <v>468</v>
      </c>
      <c r="L25" t="s">
        <v>1136</v>
      </c>
      <c r="M25">
        <v>2006</v>
      </c>
      <c r="N25">
        <v>2014</v>
      </c>
      <c r="O25" t="s">
        <v>1265</v>
      </c>
      <c r="P25" t="s">
        <v>1266</v>
      </c>
      <c r="Q25" t="s">
        <v>1341</v>
      </c>
      <c r="R25" t="s">
        <v>1269</v>
      </c>
      <c r="S25" t="s">
        <v>1269</v>
      </c>
      <c r="T25" t="s">
        <v>1269</v>
      </c>
      <c r="V25" t="s">
        <v>1269</v>
      </c>
      <c r="W25" t="s">
        <v>1269</v>
      </c>
      <c r="X25" t="s">
        <v>1269</v>
      </c>
      <c r="Z25" t="s">
        <v>1270</v>
      </c>
      <c r="AA25" t="s">
        <v>1271</v>
      </c>
      <c r="AB25">
        <v>25</v>
      </c>
      <c r="AD25" t="s">
        <v>1334</v>
      </c>
      <c r="AE25" t="s">
        <v>1427</v>
      </c>
      <c r="AF25">
        <v>5401930</v>
      </c>
      <c r="AG25" t="s">
        <v>1428</v>
      </c>
      <c r="AH25" t="s">
        <v>1429</v>
      </c>
      <c r="AI25">
        <v>38</v>
      </c>
      <c r="AK25">
        <v>-1</v>
      </c>
      <c r="AN25" t="s">
        <v>1276</v>
      </c>
    </row>
    <row r="26" spans="1:40">
      <c r="A26" s="1">
        <v>42414</v>
      </c>
      <c r="B26" t="s">
        <v>1305</v>
      </c>
      <c r="C26" t="s">
        <v>223</v>
      </c>
      <c r="D26" t="s">
        <v>1430</v>
      </c>
      <c r="E26" t="s">
        <v>1431</v>
      </c>
      <c r="F26">
        <v>-9.1984759775481244</v>
      </c>
      <c r="G26">
        <v>32.939489251855228</v>
      </c>
      <c r="H26">
        <v>1570.0061904874731</v>
      </c>
      <c r="I26">
        <v>4</v>
      </c>
      <c r="J26" t="s">
        <v>1432</v>
      </c>
      <c r="K26">
        <v>468</v>
      </c>
      <c r="L26" t="s">
        <v>1137</v>
      </c>
      <c r="M26">
        <v>2006</v>
      </c>
      <c r="N26">
        <v>2014</v>
      </c>
      <c r="O26" t="s">
        <v>1265</v>
      </c>
      <c r="P26" t="s">
        <v>1266</v>
      </c>
      <c r="Q26" t="s">
        <v>1267</v>
      </c>
      <c r="R26" t="s">
        <v>1269</v>
      </c>
      <c r="S26" t="s">
        <v>1390</v>
      </c>
      <c r="T26" t="s">
        <v>1269</v>
      </c>
      <c r="V26" t="s">
        <v>1269</v>
      </c>
      <c r="W26" t="s">
        <v>1390</v>
      </c>
      <c r="X26" t="s">
        <v>1269</v>
      </c>
      <c r="Z26" t="s">
        <v>1270</v>
      </c>
      <c r="AA26" t="s">
        <v>1271</v>
      </c>
      <c r="AB26">
        <v>25</v>
      </c>
      <c r="AC26">
        <v>50</v>
      </c>
      <c r="AD26" t="s">
        <v>1334</v>
      </c>
      <c r="AE26" t="s">
        <v>1433</v>
      </c>
      <c r="AF26">
        <v>5405249</v>
      </c>
      <c r="AG26" t="s">
        <v>1434</v>
      </c>
      <c r="AH26" t="s">
        <v>1435</v>
      </c>
      <c r="AI26">
        <v>39</v>
      </c>
      <c r="AK26">
        <v>-1</v>
      </c>
      <c r="AN26" t="s">
        <v>1276</v>
      </c>
    </row>
    <row r="27" spans="1:40">
      <c r="A27" s="1">
        <v>42414</v>
      </c>
      <c r="B27" t="s">
        <v>1305</v>
      </c>
      <c r="C27" t="s">
        <v>223</v>
      </c>
      <c r="D27" t="s">
        <v>1436</v>
      </c>
      <c r="E27" t="s">
        <v>1437</v>
      </c>
      <c r="F27">
        <v>-9.197766321892221</v>
      </c>
      <c r="G27">
        <v>32.936465002173932</v>
      </c>
      <c r="H27">
        <v>1565.356896277237</v>
      </c>
      <c r="I27">
        <v>4</v>
      </c>
      <c r="J27" t="s">
        <v>1438</v>
      </c>
      <c r="K27">
        <v>468</v>
      </c>
      <c r="L27" t="s">
        <v>1138</v>
      </c>
      <c r="M27">
        <v>2009</v>
      </c>
      <c r="N27">
        <v>2014</v>
      </c>
      <c r="O27" t="s">
        <v>1265</v>
      </c>
      <c r="P27" t="s">
        <v>1266</v>
      </c>
      <c r="Q27" t="s">
        <v>1267</v>
      </c>
      <c r="R27" t="s">
        <v>1269</v>
      </c>
      <c r="S27" t="s">
        <v>1390</v>
      </c>
      <c r="T27" t="s">
        <v>1269</v>
      </c>
      <c r="V27" t="s">
        <v>1269</v>
      </c>
      <c r="W27" t="s">
        <v>1390</v>
      </c>
      <c r="X27" t="s">
        <v>1269</v>
      </c>
      <c r="Z27" t="s">
        <v>1270</v>
      </c>
      <c r="AA27" t="s">
        <v>1271</v>
      </c>
      <c r="AB27">
        <v>50</v>
      </c>
      <c r="AD27" t="s">
        <v>1334</v>
      </c>
      <c r="AE27" t="s">
        <v>1439</v>
      </c>
      <c r="AF27">
        <v>5405323</v>
      </c>
      <c r="AG27" t="s">
        <v>1440</v>
      </c>
      <c r="AH27" t="s">
        <v>1441</v>
      </c>
      <c r="AI27">
        <v>40</v>
      </c>
      <c r="AK27">
        <v>-1</v>
      </c>
      <c r="AN27" t="s">
        <v>1276</v>
      </c>
    </row>
    <row r="28" spans="1:40">
      <c r="A28" s="1">
        <v>42414</v>
      </c>
      <c r="B28" t="s">
        <v>1305</v>
      </c>
      <c r="C28" t="s">
        <v>223</v>
      </c>
      <c r="D28" t="s">
        <v>1442</v>
      </c>
      <c r="E28" t="s">
        <v>1443</v>
      </c>
      <c r="F28">
        <v>-9.2363197210988641</v>
      </c>
      <c r="G28">
        <v>32.944653823261838</v>
      </c>
      <c r="H28">
        <v>1466.622084699693</v>
      </c>
      <c r="I28">
        <v>4</v>
      </c>
      <c r="J28" t="s">
        <v>1444</v>
      </c>
      <c r="K28">
        <v>468</v>
      </c>
      <c r="L28" t="s">
        <v>1139</v>
      </c>
      <c r="M28">
        <v>2010</v>
      </c>
      <c r="N28">
        <v>2014</v>
      </c>
      <c r="O28" t="s">
        <v>1265</v>
      </c>
      <c r="P28" t="s">
        <v>1266</v>
      </c>
      <c r="Q28" t="s">
        <v>1267</v>
      </c>
      <c r="R28" t="s">
        <v>1269</v>
      </c>
      <c r="S28" t="s">
        <v>1390</v>
      </c>
      <c r="T28" t="s">
        <v>1280</v>
      </c>
      <c r="V28" t="s">
        <v>1269</v>
      </c>
      <c r="W28" t="s">
        <v>1390</v>
      </c>
      <c r="X28" t="s">
        <v>1280</v>
      </c>
      <c r="Z28" t="s">
        <v>1270</v>
      </c>
      <c r="AA28" t="s">
        <v>1271</v>
      </c>
      <c r="AB28">
        <v>50</v>
      </c>
      <c r="AD28" t="s">
        <v>1445</v>
      </c>
      <c r="AE28" t="s">
        <v>1446</v>
      </c>
      <c r="AF28">
        <v>5405373</v>
      </c>
      <c r="AG28" t="s">
        <v>1447</v>
      </c>
      <c r="AH28" t="s">
        <v>1448</v>
      </c>
      <c r="AI28">
        <v>41</v>
      </c>
      <c r="AK28">
        <v>-1</v>
      </c>
      <c r="AN28" t="s">
        <v>1276</v>
      </c>
    </row>
    <row r="29" spans="1:40">
      <c r="A29" s="1">
        <v>42414</v>
      </c>
      <c r="B29" t="s">
        <v>1305</v>
      </c>
      <c r="C29" t="s">
        <v>223</v>
      </c>
      <c r="D29" t="s">
        <v>1449</v>
      </c>
      <c r="E29" t="s">
        <v>1450</v>
      </c>
      <c r="F29">
        <v>-9.2080712923886523</v>
      </c>
      <c r="G29">
        <v>32.954497847471309</v>
      </c>
      <c r="H29">
        <v>1602.635210850329</v>
      </c>
      <c r="I29">
        <v>4</v>
      </c>
      <c r="J29" t="s">
        <v>1451</v>
      </c>
      <c r="K29">
        <v>468</v>
      </c>
      <c r="L29" t="s">
        <v>1140</v>
      </c>
      <c r="M29">
        <v>2000</v>
      </c>
      <c r="N29">
        <v>2014</v>
      </c>
      <c r="O29" t="s">
        <v>1265</v>
      </c>
      <c r="P29" t="s">
        <v>1266</v>
      </c>
      <c r="Q29" t="s">
        <v>1341</v>
      </c>
      <c r="R29" t="s">
        <v>1269</v>
      </c>
      <c r="S29" t="s">
        <v>1269</v>
      </c>
      <c r="T29" t="s">
        <v>1269</v>
      </c>
      <c r="V29" t="s">
        <v>1269</v>
      </c>
      <c r="W29" t="s">
        <v>1269</v>
      </c>
      <c r="X29" t="s">
        <v>1269</v>
      </c>
      <c r="Z29" t="s">
        <v>1270</v>
      </c>
      <c r="AA29" t="s">
        <v>1271</v>
      </c>
      <c r="AB29">
        <v>25</v>
      </c>
      <c r="AD29" t="s">
        <v>1445</v>
      </c>
      <c r="AE29" t="s">
        <v>1452</v>
      </c>
      <c r="AF29">
        <v>5405457</v>
      </c>
      <c r="AG29" t="s">
        <v>1453</v>
      </c>
      <c r="AH29" t="s">
        <v>1454</v>
      </c>
      <c r="AI29">
        <v>42</v>
      </c>
      <c r="AK29">
        <v>-1</v>
      </c>
      <c r="AN29" t="s">
        <v>1276</v>
      </c>
    </row>
    <row r="30" spans="1:40">
      <c r="A30" s="1">
        <v>42414</v>
      </c>
      <c r="B30" t="s">
        <v>1305</v>
      </c>
      <c r="C30" t="s">
        <v>223</v>
      </c>
      <c r="D30" t="s">
        <v>1455</v>
      </c>
      <c r="E30" t="s">
        <v>1456</v>
      </c>
      <c r="F30">
        <v>-9.2440995987605916</v>
      </c>
      <c r="G30">
        <v>32.97237201939781</v>
      </c>
      <c r="H30">
        <v>1435.9821472171991</v>
      </c>
      <c r="I30">
        <v>4</v>
      </c>
      <c r="J30" t="s">
        <v>1457</v>
      </c>
      <c r="K30">
        <v>468</v>
      </c>
      <c r="L30" t="s">
        <v>1141</v>
      </c>
      <c r="M30">
        <v>2004</v>
      </c>
      <c r="N30">
        <v>2014</v>
      </c>
      <c r="O30" t="s">
        <v>1265</v>
      </c>
      <c r="P30" t="s">
        <v>1266</v>
      </c>
      <c r="Q30" t="s">
        <v>1267</v>
      </c>
      <c r="R30" t="s">
        <v>1269</v>
      </c>
      <c r="S30" t="s">
        <v>1280</v>
      </c>
      <c r="T30" t="s">
        <v>1390</v>
      </c>
      <c r="V30" t="s">
        <v>1269</v>
      </c>
      <c r="W30" t="s">
        <v>1280</v>
      </c>
      <c r="X30" t="s">
        <v>1390</v>
      </c>
      <c r="Z30" t="s">
        <v>1270</v>
      </c>
      <c r="AA30" t="s">
        <v>1271</v>
      </c>
      <c r="AB30">
        <v>50</v>
      </c>
      <c r="AD30" t="s">
        <v>1458</v>
      </c>
      <c r="AE30" t="s">
        <v>1459</v>
      </c>
      <c r="AF30">
        <v>5405540</v>
      </c>
      <c r="AG30" t="s">
        <v>1460</v>
      </c>
      <c r="AH30" t="s">
        <v>1461</v>
      </c>
      <c r="AI30">
        <v>43</v>
      </c>
      <c r="AK30">
        <v>-1</v>
      </c>
      <c r="AN30" t="s">
        <v>1276</v>
      </c>
    </row>
    <row r="31" spans="1:40">
      <c r="A31" s="1">
        <v>42414</v>
      </c>
      <c r="B31" t="s">
        <v>1261</v>
      </c>
      <c r="C31" t="s">
        <v>223</v>
      </c>
      <c r="D31" t="s">
        <v>236</v>
      </c>
      <c r="E31" t="s">
        <v>1462</v>
      </c>
      <c r="F31">
        <v>-9.2035960576285056</v>
      </c>
      <c r="G31">
        <v>33.000077311969392</v>
      </c>
      <c r="H31">
        <v>1452.917313518943</v>
      </c>
      <c r="I31">
        <v>4</v>
      </c>
      <c r="J31" t="s">
        <v>1463</v>
      </c>
      <c r="K31">
        <v>470</v>
      </c>
      <c r="L31" t="s">
        <v>229</v>
      </c>
      <c r="M31">
        <v>2000</v>
      </c>
      <c r="N31">
        <v>2014</v>
      </c>
      <c r="O31" t="s">
        <v>1265</v>
      </c>
      <c r="P31" t="s">
        <v>1266</v>
      </c>
      <c r="Q31" t="s">
        <v>1267</v>
      </c>
      <c r="R31" t="s">
        <v>1269</v>
      </c>
      <c r="S31" t="s">
        <v>1390</v>
      </c>
      <c r="T31" t="s">
        <v>1269</v>
      </c>
      <c r="V31" t="s">
        <v>1269</v>
      </c>
      <c r="W31" t="s">
        <v>1390</v>
      </c>
      <c r="X31" t="s">
        <v>1269</v>
      </c>
      <c r="Z31" t="s">
        <v>1270</v>
      </c>
      <c r="AA31" t="s">
        <v>1271</v>
      </c>
      <c r="AB31">
        <v>20</v>
      </c>
      <c r="AD31" t="s">
        <v>1464</v>
      </c>
      <c r="AE31" t="s">
        <v>1465</v>
      </c>
      <c r="AF31">
        <v>5405600</v>
      </c>
      <c r="AG31" t="s">
        <v>1466</v>
      </c>
      <c r="AH31" t="s">
        <v>1467</v>
      </c>
      <c r="AI31">
        <v>44</v>
      </c>
      <c r="AK31">
        <v>-1</v>
      </c>
      <c r="AN31" t="s">
        <v>1276</v>
      </c>
    </row>
    <row r="32" spans="1:40">
      <c r="A32" s="1">
        <v>42432</v>
      </c>
      <c r="B32" t="s">
        <v>1468</v>
      </c>
      <c r="C32" t="s">
        <v>1469</v>
      </c>
      <c r="D32" t="s">
        <v>1470</v>
      </c>
      <c r="E32" t="s">
        <v>1471</v>
      </c>
      <c r="F32">
        <v>-8.3937291313659319</v>
      </c>
      <c r="G32">
        <v>35.058350175929263</v>
      </c>
      <c r="H32">
        <v>1833.9473328262129</v>
      </c>
      <c r="I32">
        <v>4</v>
      </c>
      <c r="J32" t="s">
        <v>1472</v>
      </c>
      <c r="K32">
        <v>5</v>
      </c>
      <c r="L32" t="s">
        <v>219</v>
      </c>
      <c r="M32">
        <v>2001</v>
      </c>
      <c r="N32">
        <v>2015</v>
      </c>
      <c r="O32" t="s">
        <v>1265</v>
      </c>
      <c r="P32" t="s">
        <v>1473</v>
      </c>
      <c r="Q32" t="s">
        <v>1474</v>
      </c>
      <c r="R32" t="s">
        <v>1269</v>
      </c>
      <c r="S32" t="s">
        <v>1280</v>
      </c>
      <c r="T32" t="s">
        <v>1269</v>
      </c>
      <c r="U32" t="s">
        <v>1475</v>
      </c>
      <c r="V32" t="s">
        <v>1269</v>
      </c>
      <c r="W32" t="s">
        <v>1280</v>
      </c>
      <c r="X32" t="s">
        <v>1269</v>
      </c>
      <c r="Y32" t="s">
        <v>1475</v>
      </c>
      <c r="Z32" t="s">
        <v>1270</v>
      </c>
      <c r="AA32" t="s">
        <v>1271</v>
      </c>
      <c r="AB32">
        <v>150</v>
      </c>
      <c r="AC32">
        <v>1500</v>
      </c>
      <c r="AE32" t="s">
        <v>1476</v>
      </c>
      <c r="AF32">
        <v>5626550</v>
      </c>
      <c r="AG32" t="s">
        <v>1477</v>
      </c>
      <c r="AH32" t="s">
        <v>1478</v>
      </c>
      <c r="AI32">
        <v>45</v>
      </c>
      <c r="AK32">
        <v>-1</v>
      </c>
      <c r="AN32" t="s">
        <v>1276</v>
      </c>
    </row>
    <row r="33" spans="1:40">
      <c r="A33" s="1">
        <v>42432</v>
      </c>
      <c r="B33" t="s">
        <v>1468</v>
      </c>
      <c r="C33" t="s">
        <v>1469</v>
      </c>
      <c r="D33" t="s">
        <v>1479</v>
      </c>
      <c r="E33" t="s">
        <v>1480</v>
      </c>
      <c r="F33">
        <v>-8.3798871610162102</v>
      </c>
      <c r="G33">
        <v>35.04164508054977</v>
      </c>
      <c r="H33">
        <v>1852.3650893205961</v>
      </c>
      <c r="I33">
        <v>4</v>
      </c>
      <c r="J33" t="s">
        <v>1481</v>
      </c>
      <c r="K33">
        <v>3</v>
      </c>
      <c r="L33" t="s">
        <v>217</v>
      </c>
      <c r="M33">
        <v>2000</v>
      </c>
      <c r="N33">
        <v>2015</v>
      </c>
      <c r="O33" t="s">
        <v>1265</v>
      </c>
      <c r="P33" t="s">
        <v>1473</v>
      </c>
      <c r="Q33" t="s">
        <v>1341</v>
      </c>
      <c r="R33" t="s">
        <v>1269</v>
      </c>
      <c r="S33" t="s">
        <v>1269</v>
      </c>
      <c r="T33" t="s">
        <v>1269</v>
      </c>
      <c r="V33" t="s">
        <v>1269</v>
      </c>
      <c r="W33" t="s">
        <v>1269</v>
      </c>
      <c r="X33" t="s">
        <v>1269</v>
      </c>
      <c r="Z33" t="s">
        <v>1342</v>
      </c>
      <c r="AE33" t="s">
        <v>1482</v>
      </c>
      <c r="AF33">
        <v>5626554</v>
      </c>
      <c r="AG33" t="s">
        <v>1483</v>
      </c>
      <c r="AH33" t="s">
        <v>1484</v>
      </c>
      <c r="AI33">
        <v>46</v>
      </c>
      <c r="AK33">
        <v>-1</v>
      </c>
      <c r="AN33" t="s">
        <v>1276</v>
      </c>
    </row>
    <row r="34" spans="1:40">
      <c r="A34" s="1">
        <v>42432</v>
      </c>
      <c r="B34" t="s">
        <v>1485</v>
      </c>
      <c r="C34" t="s">
        <v>1469</v>
      </c>
      <c r="D34" t="s">
        <v>1486</v>
      </c>
      <c r="E34" t="s">
        <v>1487</v>
      </c>
      <c r="F34">
        <v>-8.3419823558137836</v>
      </c>
      <c r="G34">
        <v>35.08975542773409</v>
      </c>
      <c r="H34">
        <v>1708.2406965877219</v>
      </c>
      <c r="I34">
        <v>4</v>
      </c>
      <c r="J34" t="s">
        <v>1488</v>
      </c>
      <c r="K34">
        <v>5</v>
      </c>
      <c r="L34" t="s">
        <v>209</v>
      </c>
      <c r="M34">
        <v>2002</v>
      </c>
      <c r="N34">
        <v>2015</v>
      </c>
      <c r="O34" t="s">
        <v>1265</v>
      </c>
      <c r="P34" t="s">
        <v>1473</v>
      </c>
      <c r="Q34" t="s">
        <v>1474</v>
      </c>
      <c r="R34" t="s">
        <v>1269</v>
      </c>
      <c r="S34" t="s">
        <v>1280</v>
      </c>
      <c r="T34" t="s">
        <v>1269</v>
      </c>
      <c r="U34" t="s">
        <v>1475</v>
      </c>
      <c r="V34" t="s">
        <v>1269</v>
      </c>
      <c r="W34" t="s">
        <v>1269</v>
      </c>
      <c r="X34" t="s">
        <v>1269</v>
      </c>
      <c r="Y34" t="s">
        <v>1489</v>
      </c>
      <c r="Z34" t="s">
        <v>1270</v>
      </c>
      <c r="AA34" t="s">
        <v>1490</v>
      </c>
      <c r="AC34">
        <v>5000</v>
      </c>
      <c r="AE34" t="s">
        <v>1491</v>
      </c>
      <c r="AF34">
        <v>5626564</v>
      </c>
      <c r="AG34" t="s">
        <v>1492</v>
      </c>
      <c r="AH34" t="s">
        <v>1493</v>
      </c>
      <c r="AI34">
        <v>47</v>
      </c>
      <c r="AK34">
        <v>-1</v>
      </c>
      <c r="AN34" t="s">
        <v>1276</v>
      </c>
    </row>
    <row r="35" spans="1:40">
      <c r="A35" s="1">
        <v>42433</v>
      </c>
      <c r="B35" t="s">
        <v>1468</v>
      </c>
      <c r="C35" t="s">
        <v>1469</v>
      </c>
      <c r="D35" t="s">
        <v>220</v>
      </c>
      <c r="E35" t="s">
        <v>1494</v>
      </c>
      <c r="F35">
        <v>-8.3077663611348243</v>
      </c>
      <c r="G35">
        <v>35.122921096948858</v>
      </c>
      <c r="H35">
        <v>1580.8855558980831</v>
      </c>
      <c r="I35">
        <v>4</v>
      </c>
      <c r="J35" t="s">
        <v>1495</v>
      </c>
      <c r="K35">
        <v>6</v>
      </c>
      <c r="L35" t="s">
        <v>221</v>
      </c>
      <c r="M35">
        <v>1998</v>
      </c>
      <c r="N35">
        <v>2015</v>
      </c>
      <c r="O35" t="s">
        <v>1265</v>
      </c>
      <c r="P35" t="s">
        <v>1473</v>
      </c>
      <c r="Q35" t="s">
        <v>1341</v>
      </c>
      <c r="R35" t="s">
        <v>1269</v>
      </c>
      <c r="S35" t="s">
        <v>1269</v>
      </c>
      <c r="T35" t="s">
        <v>1269</v>
      </c>
      <c r="V35" t="s">
        <v>1269</v>
      </c>
      <c r="W35" t="s">
        <v>1269</v>
      </c>
      <c r="X35" t="s">
        <v>1269</v>
      </c>
      <c r="Z35" t="s">
        <v>1342</v>
      </c>
      <c r="AA35" t="s">
        <v>1271</v>
      </c>
      <c r="AE35" t="s">
        <v>1496</v>
      </c>
      <c r="AF35">
        <v>5641640</v>
      </c>
      <c r="AG35" t="s">
        <v>1497</v>
      </c>
      <c r="AH35" t="s">
        <v>1498</v>
      </c>
      <c r="AI35">
        <v>48</v>
      </c>
      <c r="AK35">
        <v>-1</v>
      </c>
      <c r="AN35" t="s">
        <v>1276</v>
      </c>
    </row>
    <row r="36" spans="1:40">
      <c r="A36" s="1">
        <v>42433</v>
      </c>
      <c r="B36" t="s">
        <v>1485</v>
      </c>
      <c r="C36" t="s">
        <v>1469</v>
      </c>
      <c r="D36" t="s">
        <v>220</v>
      </c>
      <c r="E36" t="s">
        <v>1499</v>
      </c>
      <c r="F36">
        <v>-8.3035637661579358</v>
      </c>
      <c r="G36">
        <v>35.116658166757396</v>
      </c>
      <c r="H36">
        <v>1616.1324840733359</v>
      </c>
      <c r="I36">
        <v>4</v>
      </c>
      <c r="J36" t="s">
        <v>1500</v>
      </c>
      <c r="K36">
        <v>4</v>
      </c>
      <c r="L36" t="s">
        <v>222</v>
      </c>
      <c r="M36">
        <v>2005</v>
      </c>
      <c r="N36">
        <v>2015</v>
      </c>
      <c r="O36" t="s">
        <v>1265</v>
      </c>
      <c r="P36" t="s">
        <v>1473</v>
      </c>
      <c r="Q36" t="s">
        <v>1474</v>
      </c>
      <c r="R36" t="s">
        <v>1269</v>
      </c>
      <c r="S36" t="s">
        <v>1280</v>
      </c>
      <c r="T36" t="s">
        <v>1300</v>
      </c>
      <c r="U36" t="s">
        <v>1475</v>
      </c>
      <c r="V36" t="s">
        <v>1269</v>
      </c>
      <c r="W36" t="s">
        <v>1268</v>
      </c>
      <c r="X36" t="s">
        <v>1269</v>
      </c>
      <c r="Z36" t="s">
        <v>1270</v>
      </c>
      <c r="AA36" t="s">
        <v>1490</v>
      </c>
      <c r="AC36">
        <v>6000</v>
      </c>
      <c r="AE36" t="s">
        <v>1501</v>
      </c>
      <c r="AF36">
        <v>5641641</v>
      </c>
      <c r="AG36" t="s">
        <v>1502</v>
      </c>
      <c r="AH36" t="s">
        <v>1503</v>
      </c>
      <c r="AI36">
        <v>49</v>
      </c>
      <c r="AK36">
        <v>-1</v>
      </c>
      <c r="AN36" t="s">
        <v>1276</v>
      </c>
    </row>
    <row r="37" spans="1:40">
      <c r="A37" s="1">
        <v>42433</v>
      </c>
      <c r="B37" t="s">
        <v>1485</v>
      </c>
      <c r="C37" t="s">
        <v>1469</v>
      </c>
      <c r="D37" t="s">
        <v>1504</v>
      </c>
      <c r="E37" t="s">
        <v>1505</v>
      </c>
      <c r="F37">
        <v>-8.3126776285875312</v>
      </c>
      <c r="G37">
        <v>35.105746598534957</v>
      </c>
      <c r="H37">
        <v>1645.5641476946521</v>
      </c>
      <c r="I37">
        <v>4</v>
      </c>
      <c r="J37" t="s">
        <v>1506</v>
      </c>
      <c r="K37">
        <v>6</v>
      </c>
      <c r="L37" t="s">
        <v>207</v>
      </c>
      <c r="M37">
        <v>2002</v>
      </c>
      <c r="N37">
        <v>2015</v>
      </c>
      <c r="O37" t="s">
        <v>1265</v>
      </c>
      <c r="P37" t="s">
        <v>1473</v>
      </c>
      <c r="Q37" t="s">
        <v>1474</v>
      </c>
      <c r="R37" t="s">
        <v>1269</v>
      </c>
      <c r="S37" t="s">
        <v>1268</v>
      </c>
      <c r="T37" t="s">
        <v>1269</v>
      </c>
      <c r="V37" t="s">
        <v>1269</v>
      </c>
      <c r="W37" t="s">
        <v>1268</v>
      </c>
      <c r="X37" t="s">
        <v>1269</v>
      </c>
      <c r="Z37" t="s">
        <v>1270</v>
      </c>
      <c r="AA37" t="s">
        <v>1490</v>
      </c>
      <c r="AB37">
        <v>8000</v>
      </c>
      <c r="AE37" t="s">
        <v>1507</v>
      </c>
      <c r="AF37">
        <v>5641651</v>
      </c>
      <c r="AG37" t="s">
        <v>1508</v>
      </c>
      <c r="AH37" t="s">
        <v>1509</v>
      </c>
      <c r="AI37">
        <v>50</v>
      </c>
      <c r="AK37">
        <v>-1</v>
      </c>
      <c r="AN37" t="s">
        <v>1276</v>
      </c>
    </row>
    <row r="38" spans="1:40">
      <c r="A38" s="1">
        <v>42433</v>
      </c>
      <c r="B38" t="s">
        <v>1485</v>
      </c>
      <c r="C38" t="s">
        <v>1469</v>
      </c>
      <c r="D38" t="s">
        <v>1510</v>
      </c>
      <c r="E38" t="s">
        <v>1511</v>
      </c>
      <c r="F38">
        <v>-8.3188262258926589</v>
      </c>
      <c r="G38">
        <v>35.10101673462124</v>
      </c>
      <c r="H38">
        <v>1616.256939245686</v>
      </c>
      <c r="I38">
        <v>4</v>
      </c>
      <c r="J38" t="s">
        <v>1512</v>
      </c>
      <c r="K38">
        <v>9</v>
      </c>
      <c r="L38" t="s">
        <v>205</v>
      </c>
      <c r="M38">
        <v>2000</v>
      </c>
      <c r="N38">
        <v>2015</v>
      </c>
      <c r="O38" t="s">
        <v>1265</v>
      </c>
      <c r="P38" t="s">
        <v>1473</v>
      </c>
      <c r="Q38" t="s">
        <v>1474</v>
      </c>
      <c r="R38" t="s">
        <v>1269</v>
      </c>
      <c r="S38" t="s">
        <v>1268</v>
      </c>
      <c r="T38" t="s">
        <v>1269</v>
      </c>
      <c r="U38" t="s">
        <v>1513</v>
      </c>
      <c r="V38" t="s">
        <v>1269</v>
      </c>
      <c r="W38" t="s">
        <v>1268</v>
      </c>
      <c r="X38" t="s">
        <v>1269</v>
      </c>
      <c r="Y38" t="s">
        <v>1514</v>
      </c>
      <c r="Z38" t="s">
        <v>1342</v>
      </c>
      <c r="AA38" t="s">
        <v>1490</v>
      </c>
      <c r="AE38" t="s">
        <v>1515</v>
      </c>
      <c r="AF38">
        <v>5641658</v>
      </c>
      <c r="AG38" t="s">
        <v>1516</v>
      </c>
      <c r="AH38" t="s">
        <v>1517</v>
      </c>
      <c r="AI38">
        <v>51</v>
      </c>
      <c r="AK38">
        <v>-1</v>
      </c>
      <c r="AN38" t="s">
        <v>1276</v>
      </c>
    </row>
    <row r="39" spans="1:40">
      <c r="A39" s="1">
        <v>42433</v>
      </c>
      <c r="B39" t="s">
        <v>1485</v>
      </c>
      <c r="C39" t="s">
        <v>1469</v>
      </c>
      <c r="D39" t="s">
        <v>1518</v>
      </c>
      <c r="E39" t="s">
        <v>1519</v>
      </c>
      <c r="F39">
        <v>-7.922656093824342</v>
      </c>
      <c r="G39">
        <v>35.536530430903248</v>
      </c>
      <c r="H39">
        <v>1633.05063596899</v>
      </c>
      <c r="I39">
        <v>4</v>
      </c>
      <c r="J39" t="s">
        <v>1520</v>
      </c>
      <c r="K39">
        <v>0.69</v>
      </c>
      <c r="L39" t="s">
        <v>167</v>
      </c>
      <c r="M39">
        <v>2002</v>
      </c>
      <c r="N39">
        <v>2015</v>
      </c>
      <c r="O39" t="s">
        <v>1265</v>
      </c>
      <c r="P39" t="s">
        <v>1266</v>
      </c>
      <c r="Q39" t="s">
        <v>1341</v>
      </c>
      <c r="R39" t="s">
        <v>1269</v>
      </c>
      <c r="S39" t="s">
        <v>1269</v>
      </c>
      <c r="T39" t="s">
        <v>1269</v>
      </c>
      <c r="V39" t="s">
        <v>1269</v>
      </c>
      <c r="W39" t="s">
        <v>1269</v>
      </c>
      <c r="X39" t="s">
        <v>1269</v>
      </c>
      <c r="Z39" t="s">
        <v>1270</v>
      </c>
      <c r="AA39" t="s">
        <v>1490</v>
      </c>
      <c r="AC39">
        <v>3000</v>
      </c>
      <c r="AE39" t="s">
        <v>1521</v>
      </c>
      <c r="AF39">
        <v>5641661</v>
      </c>
      <c r="AG39" t="s">
        <v>1522</v>
      </c>
      <c r="AH39" t="s">
        <v>1523</v>
      </c>
      <c r="AI39">
        <v>52</v>
      </c>
      <c r="AK39">
        <v>-1</v>
      </c>
      <c r="AN39" t="s">
        <v>1276</v>
      </c>
    </row>
    <row r="40" spans="1:40">
      <c r="A40" s="1">
        <v>42434</v>
      </c>
      <c r="B40" t="s">
        <v>1468</v>
      </c>
      <c r="C40" t="s">
        <v>1469</v>
      </c>
      <c r="D40" t="s">
        <v>1524</v>
      </c>
      <c r="E40" t="s">
        <v>1525</v>
      </c>
      <c r="F40">
        <v>-7.8080013329093703</v>
      </c>
      <c r="G40">
        <v>35.593620474547308</v>
      </c>
      <c r="H40">
        <v>1439.7533821291329</v>
      </c>
      <c r="I40">
        <v>4</v>
      </c>
      <c r="J40" t="s">
        <v>1526</v>
      </c>
      <c r="K40">
        <v>2</v>
      </c>
      <c r="L40" t="s">
        <v>145</v>
      </c>
      <c r="M40">
        <v>2005</v>
      </c>
      <c r="N40">
        <v>2015</v>
      </c>
      <c r="O40" t="s">
        <v>1265</v>
      </c>
      <c r="P40" t="s">
        <v>1527</v>
      </c>
      <c r="Q40" t="s">
        <v>1341</v>
      </c>
      <c r="R40" t="s">
        <v>1269</v>
      </c>
      <c r="S40" t="s">
        <v>1269</v>
      </c>
      <c r="T40" t="s">
        <v>1269</v>
      </c>
      <c r="U40" t="s">
        <v>1528</v>
      </c>
      <c r="V40" t="s">
        <v>1269</v>
      </c>
      <c r="W40" t="s">
        <v>1269</v>
      </c>
      <c r="X40" t="s">
        <v>1300</v>
      </c>
      <c r="Z40" t="s">
        <v>1342</v>
      </c>
      <c r="AA40" t="s">
        <v>1490</v>
      </c>
      <c r="AE40" t="s">
        <v>1529</v>
      </c>
      <c r="AF40">
        <v>5641675</v>
      </c>
      <c r="AG40" t="s">
        <v>1530</v>
      </c>
      <c r="AH40" t="s">
        <v>1531</v>
      </c>
      <c r="AI40">
        <v>53</v>
      </c>
      <c r="AK40">
        <v>-1</v>
      </c>
      <c r="AN40" t="s">
        <v>1276</v>
      </c>
    </row>
    <row r="41" spans="1:40">
      <c r="A41" s="1">
        <v>42434</v>
      </c>
      <c r="B41" t="s">
        <v>1468</v>
      </c>
      <c r="C41" t="s">
        <v>1469</v>
      </c>
      <c r="D41" t="s">
        <v>1532</v>
      </c>
      <c r="E41" t="s">
        <v>1533</v>
      </c>
      <c r="F41">
        <v>-7.813124441621242</v>
      </c>
      <c r="G41">
        <v>35.592566911057212</v>
      </c>
      <c r="H41">
        <v>1436.1257241791179</v>
      </c>
      <c r="I41">
        <v>4</v>
      </c>
      <c r="J41" t="s">
        <v>1534</v>
      </c>
      <c r="K41">
        <v>1.23</v>
      </c>
      <c r="L41" t="s">
        <v>147</v>
      </c>
      <c r="M41">
        <v>2005</v>
      </c>
      <c r="N41">
        <v>2015</v>
      </c>
      <c r="O41" t="s">
        <v>1265</v>
      </c>
      <c r="P41" t="s">
        <v>1527</v>
      </c>
      <c r="Q41" t="s">
        <v>1341</v>
      </c>
      <c r="R41" t="s">
        <v>1269</v>
      </c>
      <c r="S41" t="s">
        <v>1269</v>
      </c>
      <c r="T41" t="s">
        <v>1269</v>
      </c>
      <c r="V41" t="s">
        <v>1269</v>
      </c>
      <c r="W41" t="s">
        <v>1269</v>
      </c>
      <c r="X41" t="s">
        <v>1269</v>
      </c>
      <c r="Z41" t="s">
        <v>1342</v>
      </c>
      <c r="AE41" t="s">
        <v>1535</v>
      </c>
      <c r="AF41">
        <v>5641684</v>
      </c>
      <c r="AG41" t="s">
        <v>1536</v>
      </c>
      <c r="AH41" t="s">
        <v>1537</v>
      </c>
      <c r="AI41">
        <v>54</v>
      </c>
      <c r="AK41">
        <v>-1</v>
      </c>
      <c r="AN41" t="s">
        <v>1276</v>
      </c>
    </row>
    <row r="42" spans="1:40">
      <c r="A42" s="1">
        <v>42434</v>
      </c>
      <c r="B42" t="s">
        <v>1485</v>
      </c>
      <c r="C42" t="s">
        <v>1469</v>
      </c>
      <c r="D42" t="s">
        <v>152</v>
      </c>
      <c r="E42" t="s">
        <v>1538</v>
      </c>
      <c r="F42">
        <v>-7.8300741478312519</v>
      </c>
      <c r="G42">
        <v>35.538782051781673</v>
      </c>
      <c r="H42">
        <v>1523.8224516445939</v>
      </c>
      <c r="I42">
        <v>4</v>
      </c>
      <c r="J42" t="s">
        <v>1539</v>
      </c>
      <c r="K42">
        <v>8</v>
      </c>
      <c r="L42" t="s">
        <v>155</v>
      </c>
      <c r="M42">
        <v>2000</v>
      </c>
      <c r="N42">
        <v>2015</v>
      </c>
      <c r="O42" t="s">
        <v>1265</v>
      </c>
      <c r="P42" t="s">
        <v>1473</v>
      </c>
      <c r="Q42" t="s">
        <v>1474</v>
      </c>
      <c r="R42" t="s">
        <v>1540</v>
      </c>
      <c r="S42" t="s">
        <v>1269</v>
      </c>
      <c r="T42" t="s">
        <v>1269</v>
      </c>
      <c r="U42" t="s">
        <v>1514</v>
      </c>
      <c r="V42" t="s">
        <v>1269</v>
      </c>
      <c r="W42" t="s">
        <v>1280</v>
      </c>
      <c r="X42" t="s">
        <v>1280</v>
      </c>
      <c r="Z42" t="s">
        <v>1270</v>
      </c>
      <c r="AA42" t="s">
        <v>1271</v>
      </c>
      <c r="AB42">
        <v>100</v>
      </c>
      <c r="AD42" t="s">
        <v>1541</v>
      </c>
      <c r="AE42" t="s">
        <v>1542</v>
      </c>
      <c r="AF42">
        <v>5641711</v>
      </c>
      <c r="AG42" t="s">
        <v>1543</v>
      </c>
      <c r="AH42" t="s">
        <v>1544</v>
      </c>
      <c r="AI42">
        <v>55</v>
      </c>
      <c r="AK42">
        <v>-1</v>
      </c>
      <c r="AN42" t="s">
        <v>1276</v>
      </c>
    </row>
    <row r="43" spans="1:40">
      <c r="A43" s="1">
        <v>42434</v>
      </c>
      <c r="B43" t="s">
        <v>1468</v>
      </c>
      <c r="C43" t="s">
        <v>1469</v>
      </c>
      <c r="D43" t="s">
        <v>1545</v>
      </c>
      <c r="E43" t="s">
        <v>1546</v>
      </c>
      <c r="F43">
        <v>-7.8276447622516656</v>
      </c>
      <c r="G43">
        <v>35.536764417111883</v>
      </c>
      <c r="H43">
        <v>1529.8518534223231</v>
      </c>
      <c r="I43">
        <v>4</v>
      </c>
      <c r="J43" t="s">
        <v>1547</v>
      </c>
      <c r="K43">
        <v>0.23</v>
      </c>
      <c r="L43" t="s">
        <v>157</v>
      </c>
      <c r="M43">
        <v>1990</v>
      </c>
      <c r="N43">
        <v>2015</v>
      </c>
      <c r="O43" t="s">
        <v>1265</v>
      </c>
      <c r="P43" t="s">
        <v>1527</v>
      </c>
      <c r="Q43" t="s">
        <v>1474</v>
      </c>
      <c r="R43" t="s">
        <v>1269</v>
      </c>
      <c r="S43" t="s">
        <v>1268</v>
      </c>
      <c r="T43" t="s">
        <v>1280</v>
      </c>
      <c r="V43" t="s">
        <v>1269</v>
      </c>
      <c r="W43" t="s">
        <v>1268</v>
      </c>
      <c r="X43" t="s">
        <v>1280</v>
      </c>
      <c r="Z43" t="s">
        <v>1270</v>
      </c>
      <c r="AA43" t="s">
        <v>1271</v>
      </c>
      <c r="AB43">
        <v>50</v>
      </c>
      <c r="AE43" t="s">
        <v>1548</v>
      </c>
      <c r="AF43">
        <v>5641712</v>
      </c>
      <c r="AG43" t="s">
        <v>1549</v>
      </c>
      <c r="AH43" t="s">
        <v>1550</v>
      </c>
      <c r="AI43">
        <v>56</v>
      </c>
      <c r="AK43">
        <v>-1</v>
      </c>
      <c r="AN43" t="s">
        <v>1276</v>
      </c>
    </row>
    <row r="44" spans="1:40">
      <c r="A44" s="1">
        <v>42434</v>
      </c>
      <c r="B44" t="s">
        <v>1485</v>
      </c>
      <c r="C44" t="s">
        <v>1469</v>
      </c>
      <c r="D44" t="s">
        <v>1551</v>
      </c>
      <c r="E44" t="s">
        <v>1552</v>
      </c>
      <c r="F44">
        <v>-7.8375928617873818</v>
      </c>
      <c r="G44">
        <v>35.524622190406461</v>
      </c>
      <c r="H44">
        <v>1532.851261828381</v>
      </c>
      <c r="I44">
        <v>4</v>
      </c>
      <c r="J44" t="s">
        <v>1553</v>
      </c>
      <c r="K44">
        <v>5.2</v>
      </c>
      <c r="L44" t="s">
        <v>151</v>
      </c>
      <c r="M44">
        <v>2001</v>
      </c>
      <c r="N44">
        <v>2015</v>
      </c>
      <c r="O44" t="s">
        <v>1265</v>
      </c>
      <c r="P44" t="s">
        <v>1473</v>
      </c>
      <c r="Q44" t="s">
        <v>1474</v>
      </c>
      <c r="R44" t="s">
        <v>1269</v>
      </c>
      <c r="S44" t="s">
        <v>1280</v>
      </c>
      <c r="T44" t="s">
        <v>1269</v>
      </c>
      <c r="V44" t="s">
        <v>1269</v>
      </c>
      <c r="W44" t="s">
        <v>1268</v>
      </c>
      <c r="X44" t="s">
        <v>1269</v>
      </c>
      <c r="Z44" t="s">
        <v>1270</v>
      </c>
      <c r="AA44" t="s">
        <v>1271</v>
      </c>
      <c r="AB44">
        <v>150</v>
      </c>
      <c r="AD44" t="s">
        <v>1554</v>
      </c>
      <c r="AE44" t="s">
        <v>1555</v>
      </c>
      <c r="AF44">
        <v>5641716</v>
      </c>
      <c r="AG44" t="s">
        <v>1556</v>
      </c>
      <c r="AH44" t="s">
        <v>1557</v>
      </c>
      <c r="AI44">
        <v>57</v>
      </c>
      <c r="AK44">
        <v>-1</v>
      </c>
      <c r="AN44" t="s">
        <v>1276</v>
      </c>
    </row>
    <row r="45" spans="1:40">
      <c r="A45" s="1">
        <v>42434</v>
      </c>
      <c r="B45" t="s">
        <v>1485</v>
      </c>
      <c r="C45" t="s">
        <v>1469</v>
      </c>
      <c r="D45" t="s">
        <v>1558</v>
      </c>
      <c r="E45" t="s">
        <v>1559</v>
      </c>
      <c r="F45">
        <v>-7.8356329105425342</v>
      </c>
      <c r="G45">
        <v>35.524569328889903</v>
      </c>
      <c r="H45">
        <v>1523.365213602269</v>
      </c>
      <c r="I45">
        <v>4</v>
      </c>
      <c r="J45" t="s">
        <v>1560</v>
      </c>
      <c r="K45">
        <v>8</v>
      </c>
      <c r="L45" t="s">
        <v>153</v>
      </c>
      <c r="M45">
        <v>1997</v>
      </c>
      <c r="N45">
        <v>2015</v>
      </c>
      <c r="O45" t="s">
        <v>1265</v>
      </c>
      <c r="P45" t="s">
        <v>1473</v>
      </c>
      <c r="Q45" t="s">
        <v>1341</v>
      </c>
      <c r="R45" t="s">
        <v>1269</v>
      </c>
      <c r="S45" t="s">
        <v>1269</v>
      </c>
      <c r="T45" t="s">
        <v>1269</v>
      </c>
      <c r="V45" t="s">
        <v>1269</v>
      </c>
      <c r="W45" t="s">
        <v>1269</v>
      </c>
      <c r="X45" t="s">
        <v>1269</v>
      </c>
      <c r="Z45" t="s">
        <v>1270</v>
      </c>
      <c r="AA45" t="s">
        <v>1271</v>
      </c>
      <c r="AB45">
        <v>50</v>
      </c>
      <c r="AD45" t="s">
        <v>1561</v>
      </c>
      <c r="AE45" t="s">
        <v>1562</v>
      </c>
      <c r="AF45">
        <v>5641718</v>
      </c>
      <c r="AG45" t="s">
        <v>1563</v>
      </c>
      <c r="AH45" t="s">
        <v>1564</v>
      </c>
      <c r="AI45">
        <v>58</v>
      </c>
      <c r="AK45">
        <v>-1</v>
      </c>
      <c r="AN45" t="s">
        <v>1276</v>
      </c>
    </row>
    <row r="46" spans="1:40">
      <c r="A46" s="1">
        <v>42434</v>
      </c>
      <c r="B46" t="s">
        <v>1485</v>
      </c>
      <c r="C46" t="s">
        <v>1469</v>
      </c>
      <c r="D46" t="s">
        <v>1565</v>
      </c>
      <c r="E46" t="s">
        <v>1566</v>
      </c>
      <c r="F46">
        <v>-7.7635460189989933</v>
      </c>
      <c r="G46">
        <v>35.478357209686799</v>
      </c>
      <c r="H46">
        <v>1551.1334357963869</v>
      </c>
      <c r="I46">
        <v>4</v>
      </c>
      <c r="J46" t="s">
        <v>1567</v>
      </c>
      <c r="K46">
        <v>0.63</v>
      </c>
      <c r="L46" t="s">
        <v>1148</v>
      </c>
      <c r="M46">
        <v>2012</v>
      </c>
      <c r="N46">
        <v>2015</v>
      </c>
      <c r="O46" t="s">
        <v>1265</v>
      </c>
      <c r="P46" t="s">
        <v>1266</v>
      </c>
      <c r="Q46" t="s">
        <v>1341</v>
      </c>
      <c r="R46" t="s">
        <v>1269</v>
      </c>
      <c r="S46" t="s">
        <v>1269</v>
      </c>
      <c r="T46" t="s">
        <v>1269</v>
      </c>
      <c r="V46" t="s">
        <v>1269</v>
      </c>
      <c r="W46" t="s">
        <v>1269</v>
      </c>
      <c r="X46" t="s">
        <v>1269</v>
      </c>
      <c r="Z46" t="s">
        <v>1342</v>
      </c>
      <c r="AD46" t="s">
        <v>1568</v>
      </c>
      <c r="AE46" t="s">
        <v>1569</v>
      </c>
      <c r="AF46">
        <v>5641722</v>
      </c>
      <c r="AG46" t="s">
        <v>1570</v>
      </c>
      <c r="AH46" t="s">
        <v>1571</v>
      </c>
      <c r="AI46">
        <v>59</v>
      </c>
      <c r="AK46">
        <v>-1</v>
      </c>
      <c r="AN46" t="s">
        <v>1276</v>
      </c>
    </row>
    <row r="47" spans="1:40">
      <c r="A47" s="1">
        <v>42434</v>
      </c>
      <c r="B47" t="s">
        <v>1468</v>
      </c>
      <c r="C47" t="s">
        <v>1469</v>
      </c>
      <c r="D47" t="s">
        <v>148</v>
      </c>
      <c r="E47" t="s">
        <v>1572</v>
      </c>
      <c r="F47">
        <v>-7.8245016665434388</v>
      </c>
      <c r="G47">
        <v>35.54300678101103</v>
      </c>
      <c r="H47">
        <v>1520.5530454688001</v>
      </c>
      <c r="I47">
        <v>4</v>
      </c>
      <c r="J47" t="s">
        <v>1573</v>
      </c>
      <c r="K47">
        <v>3</v>
      </c>
      <c r="L47" t="s">
        <v>149</v>
      </c>
      <c r="M47">
        <v>1998</v>
      </c>
      <c r="N47">
        <v>2015</v>
      </c>
      <c r="O47" t="s">
        <v>1265</v>
      </c>
      <c r="P47" t="s">
        <v>1266</v>
      </c>
      <c r="Q47" t="s">
        <v>1341</v>
      </c>
      <c r="R47" t="s">
        <v>1269</v>
      </c>
      <c r="S47" t="s">
        <v>1574</v>
      </c>
      <c r="T47" t="s">
        <v>1269</v>
      </c>
      <c r="V47" t="s">
        <v>1540</v>
      </c>
      <c r="W47" t="s">
        <v>1540</v>
      </c>
      <c r="X47" t="s">
        <v>1540</v>
      </c>
      <c r="Z47" t="s">
        <v>1270</v>
      </c>
      <c r="AA47" t="s">
        <v>1271</v>
      </c>
      <c r="AB47">
        <v>50</v>
      </c>
      <c r="AD47" t="s">
        <v>1575</v>
      </c>
      <c r="AE47" t="s">
        <v>1576</v>
      </c>
      <c r="AF47">
        <v>5641758</v>
      </c>
      <c r="AG47" t="s">
        <v>1577</v>
      </c>
      <c r="AH47" t="s">
        <v>1578</v>
      </c>
      <c r="AI47">
        <v>60</v>
      </c>
      <c r="AK47">
        <v>-1</v>
      </c>
      <c r="AN47" t="s">
        <v>1276</v>
      </c>
    </row>
    <row r="48" spans="1:40">
      <c r="A48" s="1">
        <v>42432</v>
      </c>
      <c r="B48" t="s">
        <v>1579</v>
      </c>
      <c r="C48" t="s">
        <v>1580</v>
      </c>
      <c r="D48" t="s">
        <v>1581</v>
      </c>
      <c r="E48" t="s">
        <v>1582</v>
      </c>
      <c r="F48">
        <v>-8.3805570318607003</v>
      </c>
      <c r="G48">
        <v>35.06317473868905</v>
      </c>
      <c r="H48">
        <v>1871.036325090399</v>
      </c>
      <c r="I48">
        <v>4</v>
      </c>
      <c r="J48" t="s">
        <v>1583</v>
      </c>
      <c r="K48">
        <v>0.42</v>
      </c>
      <c r="L48" t="s">
        <v>215</v>
      </c>
      <c r="M48">
        <v>2004</v>
      </c>
      <c r="N48">
        <v>2015</v>
      </c>
      <c r="O48" t="s">
        <v>1265</v>
      </c>
      <c r="P48" t="s">
        <v>1266</v>
      </c>
      <c r="Q48" t="s">
        <v>1474</v>
      </c>
      <c r="R48" t="s">
        <v>1268</v>
      </c>
      <c r="S48" t="s">
        <v>1269</v>
      </c>
      <c r="T48" t="s">
        <v>1280</v>
      </c>
      <c r="V48" t="s">
        <v>1269</v>
      </c>
      <c r="W48" t="s">
        <v>1269</v>
      </c>
      <c r="X48" t="s">
        <v>1268</v>
      </c>
      <c r="Z48" t="s">
        <v>1342</v>
      </c>
      <c r="AD48" t="s">
        <v>1584</v>
      </c>
      <c r="AE48" t="s">
        <v>1585</v>
      </c>
      <c r="AF48">
        <v>5643579</v>
      </c>
      <c r="AG48" t="s">
        <v>1586</v>
      </c>
      <c r="AH48" t="s">
        <v>1587</v>
      </c>
      <c r="AI48">
        <v>61</v>
      </c>
      <c r="AK48">
        <v>-1</v>
      </c>
      <c r="AN48" t="s">
        <v>1276</v>
      </c>
    </row>
    <row r="49" spans="1:40">
      <c r="A49" s="1">
        <v>42435</v>
      </c>
      <c r="B49" t="s">
        <v>1485</v>
      </c>
      <c r="C49" t="s">
        <v>1469</v>
      </c>
      <c r="D49" t="s">
        <v>158</v>
      </c>
      <c r="E49" t="s">
        <v>1588</v>
      </c>
      <c r="F49">
        <v>-7.8587194335071038</v>
      </c>
      <c r="G49">
        <v>35.486506978066288</v>
      </c>
      <c r="H49">
        <v>1570.748622694907</v>
      </c>
      <c r="I49">
        <v>4</v>
      </c>
      <c r="J49" t="s">
        <v>1589</v>
      </c>
      <c r="K49">
        <v>3</v>
      </c>
      <c r="L49" t="s">
        <v>161</v>
      </c>
      <c r="M49">
        <v>2000</v>
      </c>
      <c r="N49">
        <v>2015</v>
      </c>
      <c r="O49" t="s">
        <v>1265</v>
      </c>
      <c r="P49" t="s">
        <v>1473</v>
      </c>
      <c r="Q49" t="s">
        <v>1474</v>
      </c>
      <c r="R49" t="s">
        <v>1269</v>
      </c>
      <c r="S49" t="s">
        <v>1280</v>
      </c>
      <c r="T49" t="s">
        <v>1269</v>
      </c>
      <c r="V49" t="s">
        <v>1269</v>
      </c>
      <c r="W49" t="s">
        <v>1280</v>
      </c>
      <c r="X49" t="s">
        <v>1269</v>
      </c>
      <c r="Z49" t="s">
        <v>1342</v>
      </c>
      <c r="AA49" t="s">
        <v>1490</v>
      </c>
      <c r="AE49" t="s">
        <v>1590</v>
      </c>
      <c r="AF49">
        <v>5643619</v>
      </c>
      <c r="AG49" t="s">
        <v>1591</v>
      </c>
      <c r="AH49" t="s">
        <v>1592</v>
      </c>
      <c r="AI49">
        <v>62</v>
      </c>
      <c r="AK49">
        <v>-1</v>
      </c>
      <c r="AN49" t="s">
        <v>1276</v>
      </c>
    </row>
    <row r="50" spans="1:40">
      <c r="A50" s="1">
        <v>42435</v>
      </c>
      <c r="B50" t="s">
        <v>1485</v>
      </c>
      <c r="C50" t="s">
        <v>1469</v>
      </c>
      <c r="D50" t="s">
        <v>158</v>
      </c>
      <c r="E50" t="s">
        <v>1593</v>
      </c>
      <c r="F50">
        <v>-7.8621320827310246</v>
      </c>
      <c r="G50">
        <v>35.476502382430454</v>
      </c>
      <c r="H50">
        <v>1628.007848093966</v>
      </c>
      <c r="I50">
        <v>4</v>
      </c>
      <c r="J50" t="s">
        <v>1594</v>
      </c>
      <c r="K50">
        <v>3</v>
      </c>
      <c r="L50" t="s">
        <v>159</v>
      </c>
      <c r="M50">
        <v>2001</v>
      </c>
      <c r="N50">
        <v>2015</v>
      </c>
      <c r="O50" t="s">
        <v>1265</v>
      </c>
      <c r="P50" t="s">
        <v>1473</v>
      </c>
      <c r="Q50" t="s">
        <v>1474</v>
      </c>
      <c r="R50" t="s">
        <v>1269</v>
      </c>
      <c r="S50" t="s">
        <v>1574</v>
      </c>
      <c r="T50" t="s">
        <v>1269</v>
      </c>
      <c r="V50" t="s">
        <v>1269</v>
      </c>
      <c r="W50" t="s">
        <v>1269</v>
      </c>
      <c r="X50" t="s">
        <v>1269</v>
      </c>
      <c r="Z50" t="s">
        <v>1270</v>
      </c>
      <c r="AA50" t="s">
        <v>1271</v>
      </c>
      <c r="AB50">
        <v>50</v>
      </c>
      <c r="AE50" t="s">
        <v>1595</v>
      </c>
      <c r="AF50">
        <v>5643650</v>
      </c>
      <c r="AG50" t="s">
        <v>1596</v>
      </c>
      <c r="AH50" t="s">
        <v>1597</v>
      </c>
      <c r="AI50">
        <v>63</v>
      </c>
      <c r="AK50">
        <v>-1</v>
      </c>
      <c r="AN50" t="s">
        <v>1276</v>
      </c>
    </row>
    <row r="51" spans="1:40">
      <c r="A51" s="1">
        <v>42435</v>
      </c>
      <c r="B51" t="s">
        <v>1485</v>
      </c>
      <c r="C51" t="s">
        <v>1469</v>
      </c>
      <c r="D51" t="s">
        <v>1598</v>
      </c>
      <c r="E51" t="s">
        <v>1599</v>
      </c>
      <c r="F51">
        <v>-7.9058977353263922</v>
      </c>
      <c r="G51">
        <v>35.421493083511358</v>
      </c>
      <c r="H51">
        <v>1708.6211008776741</v>
      </c>
      <c r="I51">
        <v>4</v>
      </c>
      <c r="J51" t="s">
        <v>1600</v>
      </c>
      <c r="K51">
        <v>4</v>
      </c>
      <c r="L51" t="s">
        <v>165</v>
      </c>
      <c r="M51">
        <v>2000</v>
      </c>
      <c r="N51">
        <v>2015</v>
      </c>
      <c r="O51" t="s">
        <v>1265</v>
      </c>
      <c r="P51" t="s">
        <v>1266</v>
      </c>
      <c r="Q51" t="s">
        <v>1341</v>
      </c>
      <c r="R51" t="s">
        <v>1269</v>
      </c>
      <c r="S51" t="s">
        <v>1269</v>
      </c>
      <c r="T51" t="s">
        <v>1269</v>
      </c>
      <c r="V51" t="s">
        <v>1269</v>
      </c>
      <c r="W51" t="s">
        <v>1269</v>
      </c>
      <c r="X51" t="s">
        <v>1269</v>
      </c>
      <c r="Z51" t="s">
        <v>1270</v>
      </c>
      <c r="AA51" t="s">
        <v>1271</v>
      </c>
      <c r="AB51">
        <v>50</v>
      </c>
      <c r="AD51" t="s">
        <v>1601</v>
      </c>
      <c r="AE51" t="s">
        <v>1602</v>
      </c>
      <c r="AF51">
        <v>5643651</v>
      </c>
      <c r="AG51" t="s">
        <v>1603</v>
      </c>
      <c r="AH51" t="s">
        <v>1604</v>
      </c>
      <c r="AI51">
        <v>64</v>
      </c>
      <c r="AK51">
        <v>-1</v>
      </c>
      <c r="AN51" t="s">
        <v>1276</v>
      </c>
    </row>
    <row r="52" spans="1:40">
      <c r="A52" s="1">
        <v>42435</v>
      </c>
      <c r="B52" t="s">
        <v>1485</v>
      </c>
      <c r="C52" t="s">
        <v>1469</v>
      </c>
      <c r="D52" t="s">
        <v>1605</v>
      </c>
      <c r="E52" t="s">
        <v>1606</v>
      </c>
      <c r="F52">
        <v>-7.8961759943133556</v>
      </c>
      <c r="G52">
        <v>35.428244028176728</v>
      </c>
      <c r="H52">
        <v>1726.396708058006</v>
      </c>
      <c r="I52">
        <v>4</v>
      </c>
      <c r="J52" t="s">
        <v>1607</v>
      </c>
      <c r="K52">
        <v>0.5</v>
      </c>
      <c r="L52" t="s">
        <v>163</v>
      </c>
      <c r="M52">
        <v>1998</v>
      </c>
      <c r="N52">
        <v>2015</v>
      </c>
      <c r="O52" t="s">
        <v>1265</v>
      </c>
      <c r="P52" t="s">
        <v>1473</v>
      </c>
      <c r="Q52" t="s">
        <v>1341</v>
      </c>
      <c r="R52" t="s">
        <v>1269</v>
      </c>
      <c r="S52" t="s">
        <v>1269</v>
      </c>
      <c r="T52" t="s">
        <v>1269</v>
      </c>
      <c r="V52" t="s">
        <v>1269</v>
      </c>
      <c r="W52" t="s">
        <v>1269</v>
      </c>
      <c r="X52" t="s">
        <v>1269</v>
      </c>
      <c r="Z52" t="s">
        <v>1270</v>
      </c>
      <c r="AA52" t="s">
        <v>1271</v>
      </c>
      <c r="AB52">
        <v>100</v>
      </c>
      <c r="AE52" t="s">
        <v>1608</v>
      </c>
      <c r="AF52">
        <v>5643654</v>
      </c>
      <c r="AG52" t="s">
        <v>1609</v>
      </c>
      <c r="AH52" t="s">
        <v>1610</v>
      </c>
      <c r="AI52">
        <v>65</v>
      </c>
      <c r="AK52">
        <v>-1</v>
      </c>
      <c r="AN52" t="s">
        <v>1276</v>
      </c>
    </row>
    <row r="53" spans="1:40">
      <c r="A53" s="1">
        <v>42432</v>
      </c>
      <c r="B53" t="s">
        <v>1579</v>
      </c>
      <c r="C53" t="s">
        <v>123</v>
      </c>
      <c r="D53" t="s">
        <v>1611</v>
      </c>
      <c r="E53" t="s">
        <v>1612</v>
      </c>
      <c r="F53">
        <v>-8.365660938590846</v>
      </c>
      <c r="G53">
        <v>35.062600255478714</v>
      </c>
      <c r="H53">
        <v>1827.9067025898789</v>
      </c>
      <c r="I53">
        <v>4</v>
      </c>
      <c r="J53" t="s">
        <v>1613</v>
      </c>
      <c r="K53">
        <v>2</v>
      </c>
      <c r="L53" t="s">
        <v>213</v>
      </c>
      <c r="M53">
        <v>2009</v>
      </c>
      <c r="N53">
        <v>2015</v>
      </c>
      <c r="O53" t="s">
        <v>1265</v>
      </c>
      <c r="P53" t="s">
        <v>1614</v>
      </c>
      <c r="Q53" t="s">
        <v>1474</v>
      </c>
      <c r="R53" t="s">
        <v>1269</v>
      </c>
      <c r="S53" t="s">
        <v>1280</v>
      </c>
      <c r="T53" t="s">
        <v>1269</v>
      </c>
      <c r="U53" t="s">
        <v>1475</v>
      </c>
      <c r="V53" t="s">
        <v>1268</v>
      </c>
      <c r="W53" t="s">
        <v>1269</v>
      </c>
      <c r="X53" t="s">
        <v>1280</v>
      </c>
      <c r="Z53" t="s">
        <v>1270</v>
      </c>
      <c r="AA53" t="s">
        <v>1271</v>
      </c>
      <c r="AB53">
        <v>100</v>
      </c>
      <c r="AC53">
        <v>7000</v>
      </c>
      <c r="AE53" t="s">
        <v>1615</v>
      </c>
      <c r="AF53">
        <v>5643678</v>
      </c>
      <c r="AG53" t="s">
        <v>1616</v>
      </c>
      <c r="AH53" t="s">
        <v>1617</v>
      </c>
      <c r="AI53">
        <v>66</v>
      </c>
      <c r="AK53">
        <v>-1</v>
      </c>
      <c r="AN53" t="s">
        <v>1276</v>
      </c>
    </row>
    <row r="54" spans="1:40">
      <c r="A54" s="1">
        <v>42432</v>
      </c>
      <c r="B54" t="s">
        <v>1579</v>
      </c>
      <c r="C54" t="s">
        <v>123</v>
      </c>
      <c r="D54" t="s">
        <v>1618</v>
      </c>
      <c r="E54" t="s">
        <v>1619</v>
      </c>
      <c r="F54">
        <v>-8.3491415376812839</v>
      </c>
      <c r="G54">
        <v>35.044078587741581</v>
      </c>
      <c r="H54">
        <v>1761.1090036417179</v>
      </c>
      <c r="I54">
        <v>4</v>
      </c>
      <c r="J54" t="s">
        <v>1620</v>
      </c>
      <c r="K54">
        <v>2</v>
      </c>
      <c r="L54" t="s">
        <v>211</v>
      </c>
      <c r="M54">
        <v>2004</v>
      </c>
      <c r="N54">
        <v>2015</v>
      </c>
      <c r="O54" t="s">
        <v>1265</v>
      </c>
      <c r="P54" t="s">
        <v>1614</v>
      </c>
      <c r="Q54" t="s">
        <v>1341</v>
      </c>
      <c r="R54" t="s">
        <v>1269</v>
      </c>
      <c r="S54" t="s">
        <v>1269</v>
      </c>
      <c r="T54" t="s">
        <v>1280</v>
      </c>
      <c r="V54" t="s">
        <v>1269</v>
      </c>
      <c r="W54" t="s">
        <v>1280</v>
      </c>
      <c r="X54" t="s">
        <v>1269</v>
      </c>
      <c r="Z54" t="s">
        <v>1342</v>
      </c>
      <c r="AE54" t="s">
        <v>1621</v>
      </c>
      <c r="AF54">
        <v>5643685</v>
      </c>
      <c r="AG54" t="s">
        <v>1622</v>
      </c>
      <c r="AH54" t="s">
        <v>1623</v>
      </c>
      <c r="AI54">
        <v>67</v>
      </c>
      <c r="AK54">
        <v>-1</v>
      </c>
      <c r="AN54" t="s">
        <v>1276</v>
      </c>
    </row>
    <row r="55" spans="1:40">
      <c r="A55" s="1">
        <v>42436</v>
      </c>
      <c r="B55" t="s">
        <v>1468</v>
      </c>
      <c r="C55" t="s">
        <v>1469</v>
      </c>
      <c r="D55" t="s">
        <v>1624</v>
      </c>
      <c r="E55" t="s">
        <v>1625</v>
      </c>
      <c r="F55">
        <v>-7.7253040275055822</v>
      </c>
      <c r="G55">
        <v>35.906822522351867</v>
      </c>
      <c r="H55">
        <v>1534.363224403523</v>
      </c>
      <c r="I55">
        <v>4</v>
      </c>
      <c r="J55" t="s">
        <v>1626</v>
      </c>
      <c r="K55">
        <v>2</v>
      </c>
      <c r="L55" t="s">
        <v>1151</v>
      </c>
      <c r="M55">
        <v>1998</v>
      </c>
      <c r="N55">
        <v>2015</v>
      </c>
      <c r="O55" t="s">
        <v>1265</v>
      </c>
      <c r="P55" t="s">
        <v>1527</v>
      </c>
      <c r="Q55" t="s">
        <v>1474</v>
      </c>
      <c r="R55" t="s">
        <v>1269</v>
      </c>
      <c r="S55" t="s">
        <v>1269</v>
      </c>
      <c r="T55" t="s">
        <v>1280</v>
      </c>
      <c r="V55" t="s">
        <v>1269</v>
      </c>
      <c r="W55" t="s">
        <v>1280</v>
      </c>
      <c r="X55" t="s">
        <v>1269</v>
      </c>
      <c r="Z55" t="s">
        <v>1270</v>
      </c>
      <c r="AA55" t="s">
        <v>1271</v>
      </c>
      <c r="AB55">
        <v>150</v>
      </c>
      <c r="AE55" t="s">
        <v>1627</v>
      </c>
      <c r="AF55">
        <v>5656959</v>
      </c>
      <c r="AG55" t="s">
        <v>1628</v>
      </c>
      <c r="AH55" t="s">
        <v>1629</v>
      </c>
      <c r="AI55">
        <v>68</v>
      </c>
      <c r="AK55">
        <v>-1</v>
      </c>
      <c r="AN55" t="s">
        <v>1276</v>
      </c>
    </row>
    <row r="56" spans="1:40">
      <c r="A56" s="1">
        <v>42436</v>
      </c>
      <c r="B56" t="s">
        <v>1468</v>
      </c>
      <c r="C56" t="s">
        <v>1469</v>
      </c>
      <c r="D56" t="s">
        <v>1630</v>
      </c>
      <c r="E56" t="s">
        <v>1631</v>
      </c>
      <c r="F56">
        <v>-7.7149781821952228</v>
      </c>
      <c r="G56">
        <v>35.913039405072247</v>
      </c>
      <c r="H56">
        <v>1543.6941692262999</v>
      </c>
      <c r="I56">
        <v>4</v>
      </c>
      <c r="J56" t="s">
        <v>1632</v>
      </c>
      <c r="K56">
        <v>9</v>
      </c>
      <c r="L56" t="s">
        <v>125</v>
      </c>
      <c r="M56">
        <v>1997</v>
      </c>
      <c r="N56">
        <v>2015</v>
      </c>
      <c r="O56" t="s">
        <v>1265</v>
      </c>
      <c r="P56" t="s">
        <v>1527</v>
      </c>
      <c r="Q56" t="s">
        <v>1341</v>
      </c>
      <c r="R56" t="s">
        <v>1269</v>
      </c>
      <c r="S56" t="s">
        <v>1269</v>
      </c>
      <c r="T56" t="s">
        <v>1269</v>
      </c>
      <c r="V56" t="s">
        <v>1269</v>
      </c>
      <c r="W56" t="s">
        <v>1269</v>
      </c>
      <c r="X56" t="s">
        <v>1269</v>
      </c>
      <c r="Z56" t="s">
        <v>1270</v>
      </c>
      <c r="AA56" t="s">
        <v>1271</v>
      </c>
      <c r="AB56">
        <v>50</v>
      </c>
      <c r="AE56" t="s">
        <v>1633</v>
      </c>
      <c r="AF56">
        <v>5656960</v>
      </c>
      <c r="AG56" t="s">
        <v>1634</v>
      </c>
      <c r="AH56" t="s">
        <v>1635</v>
      </c>
      <c r="AI56">
        <v>69</v>
      </c>
      <c r="AK56">
        <v>-1</v>
      </c>
      <c r="AN56" t="s">
        <v>1276</v>
      </c>
    </row>
    <row r="57" spans="1:40">
      <c r="A57" s="1">
        <v>42436</v>
      </c>
      <c r="B57" t="s">
        <v>1485</v>
      </c>
      <c r="C57" t="s">
        <v>1469</v>
      </c>
      <c r="D57" t="s">
        <v>1636</v>
      </c>
      <c r="E57" t="s">
        <v>1637</v>
      </c>
      <c r="F57">
        <v>-7.709062065242918</v>
      </c>
      <c r="G57">
        <v>35.904825814605573</v>
      </c>
      <c r="H57">
        <v>1551.2176374101271</v>
      </c>
      <c r="I57">
        <v>4</v>
      </c>
      <c r="J57" t="s">
        <v>1638</v>
      </c>
      <c r="K57">
        <v>6</v>
      </c>
      <c r="L57" t="s">
        <v>1152</v>
      </c>
      <c r="M57">
        <v>1998</v>
      </c>
      <c r="N57">
        <v>2015</v>
      </c>
      <c r="O57" t="s">
        <v>1265</v>
      </c>
      <c r="P57" t="s">
        <v>1473</v>
      </c>
      <c r="Q57" t="s">
        <v>1474</v>
      </c>
      <c r="R57" t="s">
        <v>1269</v>
      </c>
      <c r="S57" t="s">
        <v>1280</v>
      </c>
      <c r="T57" t="s">
        <v>1269</v>
      </c>
      <c r="U57" t="s">
        <v>1639</v>
      </c>
      <c r="V57" t="s">
        <v>1269</v>
      </c>
      <c r="W57" t="s">
        <v>1280</v>
      </c>
      <c r="X57" t="s">
        <v>1390</v>
      </c>
      <c r="Z57" t="s">
        <v>1270</v>
      </c>
      <c r="AA57" t="s">
        <v>1271</v>
      </c>
      <c r="AB57">
        <v>100</v>
      </c>
      <c r="AD57" t="s">
        <v>1640</v>
      </c>
      <c r="AE57" t="s">
        <v>1641</v>
      </c>
      <c r="AF57">
        <v>5656964</v>
      </c>
      <c r="AG57" t="s">
        <v>1642</v>
      </c>
      <c r="AH57" t="s">
        <v>1643</v>
      </c>
      <c r="AI57">
        <v>70</v>
      </c>
      <c r="AK57">
        <v>-1</v>
      </c>
      <c r="AN57" t="s">
        <v>1276</v>
      </c>
    </row>
    <row r="58" spans="1:40">
      <c r="A58" s="1">
        <v>42436</v>
      </c>
      <c r="B58" t="s">
        <v>1468</v>
      </c>
      <c r="C58" t="s">
        <v>123</v>
      </c>
      <c r="D58" t="s">
        <v>1644</v>
      </c>
      <c r="E58" t="s">
        <v>1645</v>
      </c>
      <c r="F58">
        <v>-7.6951862998024989</v>
      </c>
      <c r="G58">
        <v>35.967998181300473</v>
      </c>
      <c r="H58">
        <v>1503.063474529413</v>
      </c>
      <c r="I58">
        <v>4</v>
      </c>
      <c r="J58" t="s">
        <v>1646</v>
      </c>
      <c r="K58">
        <v>4</v>
      </c>
      <c r="L58" t="s">
        <v>127</v>
      </c>
      <c r="M58">
        <v>2004</v>
      </c>
      <c r="N58">
        <v>2015</v>
      </c>
      <c r="O58" t="s">
        <v>1265</v>
      </c>
      <c r="P58" t="s">
        <v>1614</v>
      </c>
      <c r="Q58" t="s">
        <v>1267</v>
      </c>
      <c r="R58" t="s">
        <v>1280</v>
      </c>
      <c r="S58" t="s">
        <v>1269</v>
      </c>
      <c r="T58" t="s">
        <v>1280</v>
      </c>
      <c r="U58" t="s">
        <v>1647</v>
      </c>
      <c r="V58" t="s">
        <v>1269</v>
      </c>
      <c r="W58" t="s">
        <v>1269</v>
      </c>
      <c r="X58" t="s">
        <v>1280</v>
      </c>
      <c r="Y58" t="s">
        <v>1647</v>
      </c>
      <c r="Z58" t="s">
        <v>1270</v>
      </c>
      <c r="AA58" t="s">
        <v>1271</v>
      </c>
      <c r="AB58">
        <v>6000</v>
      </c>
      <c r="AE58" t="s">
        <v>1648</v>
      </c>
      <c r="AF58">
        <v>5656974</v>
      </c>
      <c r="AG58" t="s">
        <v>1649</v>
      </c>
      <c r="AH58" t="s">
        <v>1650</v>
      </c>
      <c r="AI58">
        <v>71</v>
      </c>
      <c r="AK58">
        <v>-1</v>
      </c>
      <c r="AN58" t="s">
        <v>1276</v>
      </c>
    </row>
    <row r="59" spans="1:40">
      <c r="A59" s="1">
        <v>42436</v>
      </c>
      <c r="B59" t="s">
        <v>1468</v>
      </c>
      <c r="C59" t="s">
        <v>123</v>
      </c>
      <c r="D59" t="s">
        <v>1651</v>
      </c>
      <c r="E59" t="s">
        <v>1652</v>
      </c>
      <c r="F59">
        <v>-7.6926120349967126</v>
      </c>
      <c r="G59">
        <v>35.970535030237123</v>
      </c>
      <c r="H59">
        <v>1495.9662924349129</v>
      </c>
      <c r="I59">
        <v>4</v>
      </c>
      <c r="J59" t="s">
        <v>1653</v>
      </c>
      <c r="K59">
        <v>2</v>
      </c>
      <c r="L59" t="s">
        <v>129</v>
      </c>
      <c r="M59">
        <v>2001</v>
      </c>
      <c r="N59">
        <v>2015</v>
      </c>
      <c r="O59" t="s">
        <v>1265</v>
      </c>
      <c r="P59" t="s">
        <v>1614</v>
      </c>
      <c r="Q59" t="s">
        <v>1267</v>
      </c>
      <c r="R59" t="s">
        <v>1280</v>
      </c>
      <c r="S59" t="s">
        <v>1269</v>
      </c>
      <c r="T59" t="s">
        <v>1269</v>
      </c>
      <c r="U59" t="s">
        <v>1647</v>
      </c>
      <c r="V59" t="s">
        <v>1269</v>
      </c>
      <c r="W59" t="s">
        <v>1269</v>
      </c>
      <c r="X59" t="s">
        <v>1269</v>
      </c>
      <c r="Y59" t="s">
        <v>1647</v>
      </c>
      <c r="Z59" t="s">
        <v>1270</v>
      </c>
      <c r="AA59" t="s">
        <v>1271</v>
      </c>
      <c r="AB59">
        <v>5000</v>
      </c>
      <c r="AE59" t="s">
        <v>1654</v>
      </c>
      <c r="AF59">
        <v>5656978</v>
      </c>
      <c r="AG59" t="s">
        <v>1655</v>
      </c>
      <c r="AH59" t="s">
        <v>1656</v>
      </c>
      <c r="AI59">
        <v>72</v>
      </c>
      <c r="AK59">
        <v>-1</v>
      </c>
      <c r="AN59" t="s">
        <v>1276</v>
      </c>
    </row>
    <row r="60" spans="1:40">
      <c r="A60" s="1">
        <v>42436</v>
      </c>
      <c r="B60" t="s">
        <v>1579</v>
      </c>
      <c r="C60" t="s">
        <v>123</v>
      </c>
      <c r="D60" t="s">
        <v>1657</v>
      </c>
      <c r="E60" t="s">
        <v>1658</v>
      </c>
      <c r="F60">
        <v>-7.6527227331939551</v>
      </c>
      <c r="G60">
        <v>36.122563212325048</v>
      </c>
      <c r="H60">
        <v>1257.8348479781221</v>
      </c>
      <c r="I60">
        <v>4</v>
      </c>
      <c r="J60" t="s">
        <v>1659</v>
      </c>
      <c r="K60">
        <v>2</v>
      </c>
      <c r="L60" t="s">
        <v>1155</v>
      </c>
      <c r="M60">
        <v>2010</v>
      </c>
      <c r="N60">
        <v>2015</v>
      </c>
      <c r="O60" t="s">
        <v>1265</v>
      </c>
      <c r="P60" t="s">
        <v>1614</v>
      </c>
      <c r="Q60" t="s">
        <v>1267</v>
      </c>
      <c r="R60" t="s">
        <v>1280</v>
      </c>
      <c r="S60" t="s">
        <v>1269</v>
      </c>
      <c r="T60" t="s">
        <v>1269</v>
      </c>
      <c r="U60" t="s">
        <v>1647</v>
      </c>
      <c r="V60" t="s">
        <v>1269</v>
      </c>
      <c r="W60" t="s">
        <v>1280</v>
      </c>
      <c r="X60" t="s">
        <v>1269</v>
      </c>
      <c r="Y60" t="s">
        <v>1647</v>
      </c>
      <c r="Z60" t="s">
        <v>1270</v>
      </c>
      <c r="AA60" t="s">
        <v>1271</v>
      </c>
      <c r="AB60">
        <v>5000</v>
      </c>
      <c r="AE60" t="s">
        <v>1660</v>
      </c>
      <c r="AF60">
        <v>5657010</v>
      </c>
      <c r="AG60" t="s">
        <v>1661</v>
      </c>
      <c r="AH60" t="s">
        <v>1662</v>
      </c>
      <c r="AI60">
        <v>73</v>
      </c>
      <c r="AK60">
        <v>-1</v>
      </c>
      <c r="AN60" t="s">
        <v>1276</v>
      </c>
    </row>
    <row r="61" spans="1:40">
      <c r="A61" s="1">
        <v>42436</v>
      </c>
      <c r="B61" t="s">
        <v>1579</v>
      </c>
      <c r="C61" t="s">
        <v>1663</v>
      </c>
      <c r="D61" t="s">
        <v>1664</v>
      </c>
      <c r="E61" t="s">
        <v>1665</v>
      </c>
      <c r="F61">
        <v>-7.6930537506747632</v>
      </c>
      <c r="G61">
        <v>35.974725357058396</v>
      </c>
      <c r="H61">
        <v>1484.4692353787159</v>
      </c>
      <c r="I61">
        <v>4</v>
      </c>
      <c r="J61" t="s">
        <v>1666</v>
      </c>
      <c r="K61">
        <v>3</v>
      </c>
      <c r="L61" t="s">
        <v>1154</v>
      </c>
      <c r="M61">
        <v>2000</v>
      </c>
      <c r="N61">
        <v>2015</v>
      </c>
      <c r="O61" t="s">
        <v>1265</v>
      </c>
      <c r="P61" t="s">
        <v>1614</v>
      </c>
      <c r="Q61" t="s">
        <v>1267</v>
      </c>
      <c r="R61" t="s">
        <v>1269</v>
      </c>
      <c r="S61" t="s">
        <v>1269</v>
      </c>
      <c r="T61" t="s">
        <v>1269</v>
      </c>
      <c r="U61" t="s">
        <v>1647</v>
      </c>
      <c r="V61" t="s">
        <v>1269</v>
      </c>
      <c r="W61" t="s">
        <v>1269</v>
      </c>
      <c r="X61" t="s">
        <v>1269</v>
      </c>
      <c r="Y61" t="s">
        <v>1647</v>
      </c>
      <c r="Z61" t="s">
        <v>1270</v>
      </c>
      <c r="AA61" t="s">
        <v>1271</v>
      </c>
      <c r="AB61">
        <v>5000</v>
      </c>
      <c r="AC61">
        <v>600</v>
      </c>
      <c r="AE61" t="s">
        <v>1667</v>
      </c>
      <c r="AF61">
        <v>5657022</v>
      </c>
      <c r="AG61" t="s">
        <v>1668</v>
      </c>
      <c r="AH61" t="s">
        <v>1669</v>
      </c>
      <c r="AI61">
        <v>74</v>
      </c>
      <c r="AK61">
        <v>-1</v>
      </c>
      <c r="AN61" t="s">
        <v>1276</v>
      </c>
    </row>
    <row r="62" spans="1:40">
      <c r="A62" s="1">
        <v>42436</v>
      </c>
      <c r="B62" t="s">
        <v>1579</v>
      </c>
      <c r="C62" t="s">
        <v>1663</v>
      </c>
      <c r="D62" t="s">
        <v>1670</v>
      </c>
      <c r="E62" t="s">
        <v>1671</v>
      </c>
      <c r="F62">
        <v>-7.6943394518592907</v>
      </c>
      <c r="G62">
        <v>35.974847427474707</v>
      </c>
      <c r="H62">
        <v>1504.312365574938</v>
      </c>
      <c r="I62">
        <v>4</v>
      </c>
      <c r="J62" t="s">
        <v>1672</v>
      </c>
      <c r="K62">
        <v>4</v>
      </c>
      <c r="L62" t="s">
        <v>1153</v>
      </c>
      <c r="M62">
        <v>2002</v>
      </c>
      <c r="N62">
        <v>2015</v>
      </c>
      <c r="O62" t="s">
        <v>1265</v>
      </c>
      <c r="P62" t="s">
        <v>1614</v>
      </c>
      <c r="Q62" t="s">
        <v>1267</v>
      </c>
      <c r="R62" t="s">
        <v>1269</v>
      </c>
      <c r="S62" t="s">
        <v>1269</v>
      </c>
      <c r="T62" t="s">
        <v>1269</v>
      </c>
      <c r="U62" t="s">
        <v>1673</v>
      </c>
      <c r="V62" t="s">
        <v>1269</v>
      </c>
      <c r="W62" t="s">
        <v>1269</v>
      </c>
      <c r="X62" t="s">
        <v>1269</v>
      </c>
      <c r="Y62" t="s">
        <v>1673</v>
      </c>
      <c r="Z62" t="s">
        <v>1270</v>
      </c>
      <c r="AA62" t="s">
        <v>1490</v>
      </c>
      <c r="AB62">
        <v>4000</v>
      </c>
      <c r="AC62">
        <v>1500</v>
      </c>
      <c r="AE62" t="s">
        <v>1674</v>
      </c>
      <c r="AF62">
        <v>5657024</v>
      </c>
      <c r="AG62" t="s">
        <v>1675</v>
      </c>
      <c r="AH62" t="s">
        <v>1676</v>
      </c>
      <c r="AI62">
        <v>75</v>
      </c>
      <c r="AK62">
        <v>-1</v>
      </c>
      <c r="AN62" t="s">
        <v>1276</v>
      </c>
    </row>
    <row r="63" spans="1:40">
      <c r="A63" s="1">
        <v>42437</v>
      </c>
      <c r="B63" t="s">
        <v>1485</v>
      </c>
      <c r="C63" t="s">
        <v>1469</v>
      </c>
      <c r="D63" t="s">
        <v>1677</v>
      </c>
      <c r="E63" t="s">
        <v>1678</v>
      </c>
      <c r="F63">
        <v>-7.6241704958038046</v>
      </c>
      <c r="G63">
        <v>35.97774104727425</v>
      </c>
      <c r="H63">
        <v>1389.327658201129</v>
      </c>
      <c r="I63">
        <v>4</v>
      </c>
      <c r="J63" t="s">
        <v>1679</v>
      </c>
      <c r="K63">
        <v>0.65</v>
      </c>
      <c r="L63" t="s">
        <v>131</v>
      </c>
      <c r="M63">
        <v>1991</v>
      </c>
      <c r="N63">
        <v>2015</v>
      </c>
      <c r="O63" t="s">
        <v>1265</v>
      </c>
      <c r="P63" t="s">
        <v>1473</v>
      </c>
      <c r="Q63" t="s">
        <v>1474</v>
      </c>
      <c r="R63" t="s">
        <v>1269</v>
      </c>
      <c r="S63" t="s">
        <v>1269</v>
      </c>
      <c r="T63" t="s">
        <v>1280</v>
      </c>
      <c r="U63" t="s">
        <v>1475</v>
      </c>
      <c r="V63" t="s">
        <v>1269</v>
      </c>
      <c r="W63" t="s">
        <v>1280</v>
      </c>
      <c r="X63" t="s">
        <v>1269</v>
      </c>
      <c r="Z63" t="s">
        <v>1270</v>
      </c>
      <c r="AA63" t="s">
        <v>1271</v>
      </c>
      <c r="AB63">
        <v>50</v>
      </c>
      <c r="AE63" t="s">
        <v>1680</v>
      </c>
      <c r="AF63">
        <v>5665903</v>
      </c>
      <c r="AG63" t="s">
        <v>1681</v>
      </c>
      <c r="AH63" t="s">
        <v>1682</v>
      </c>
      <c r="AI63">
        <v>76</v>
      </c>
      <c r="AK63">
        <v>-1</v>
      </c>
      <c r="AN63" t="s">
        <v>1276</v>
      </c>
    </row>
    <row r="64" spans="1:40">
      <c r="A64" s="1">
        <v>42437</v>
      </c>
      <c r="B64" t="s">
        <v>1468</v>
      </c>
      <c r="C64" t="s">
        <v>1469</v>
      </c>
      <c r="D64" t="s">
        <v>1683</v>
      </c>
      <c r="E64" t="s">
        <v>1684</v>
      </c>
      <c r="F64">
        <v>-7.5924495911795784</v>
      </c>
      <c r="G64">
        <v>35.955253691645368</v>
      </c>
      <c r="H64">
        <v>1361.1184260360419</v>
      </c>
      <c r="I64">
        <v>4</v>
      </c>
      <c r="J64" t="s">
        <v>1685</v>
      </c>
      <c r="K64">
        <v>6</v>
      </c>
      <c r="L64" t="s">
        <v>141</v>
      </c>
      <c r="M64">
        <v>2001</v>
      </c>
      <c r="N64">
        <v>2015</v>
      </c>
      <c r="O64" t="s">
        <v>1265</v>
      </c>
      <c r="P64" t="s">
        <v>1473</v>
      </c>
      <c r="Q64" t="s">
        <v>1474</v>
      </c>
      <c r="R64" t="s">
        <v>1269</v>
      </c>
      <c r="S64" t="s">
        <v>1269</v>
      </c>
      <c r="T64" t="s">
        <v>1280</v>
      </c>
      <c r="V64" t="s">
        <v>1280</v>
      </c>
      <c r="W64" t="s">
        <v>1280</v>
      </c>
      <c r="X64" t="s">
        <v>1269</v>
      </c>
      <c r="Z64" t="s">
        <v>1270</v>
      </c>
      <c r="AA64" t="s">
        <v>1271</v>
      </c>
      <c r="AB64">
        <v>250</v>
      </c>
      <c r="AE64" t="s">
        <v>1686</v>
      </c>
      <c r="AF64">
        <v>5729171</v>
      </c>
      <c r="AG64" t="s">
        <v>1687</v>
      </c>
      <c r="AH64" t="s">
        <v>1688</v>
      </c>
      <c r="AI64">
        <v>77</v>
      </c>
      <c r="AK64">
        <v>-1</v>
      </c>
      <c r="AN64" t="s">
        <v>1276</v>
      </c>
    </row>
    <row r="65" spans="1:40">
      <c r="A65" s="1">
        <v>42437</v>
      </c>
      <c r="B65" t="s">
        <v>1468</v>
      </c>
      <c r="C65" t="s">
        <v>1469</v>
      </c>
      <c r="D65" t="s">
        <v>1689</v>
      </c>
      <c r="E65" t="s">
        <v>1690</v>
      </c>
      <c r="F65">
        <v>-7.5964372810257199</v>
      </c>
      <c r="G65">
        <v>35.986741807232349</v>
      </c>
      <c r="H65">
        <v>1401.704165014776</v>
      </c>
      <c r="I65">
        <v>4</v>
      </c>
      <c r="J65" t="s">
        <v>1691</v>
      </c>
      <c r="K65">
        <v>8</v>
      </c>
      <c r="L65" t="s">
        <v>143</v>
      </c>
      <c r="M65">
        <v>1999</v>
      </c>
      <c r="N65">
        <v>2015</v>
      </c>
      <c r="O65" t="s">
        <v>1265</v>
      </c>
      <c r="P65" t="s">
        <v>1527</v>
      </c>
      <c r="Q65" t="s">
        <v>1474</v>
      </c>
      <c r="R65" t="s">
        <v>1269</v>
      </c>
      <c r="S65" t="s">
        <v>1280</v>
      </c>
      <c r="T65" t="s">
        <v>1280</v>
      </c>
      <c r="V65" t="s">
        <v>1280</v>
      </c>
      <c r="W65" t="s">
        <v>1269</v>
      </c>
      <c r="X65" t="s">
        <v>1280</v>
      </c>
      <c r="Z65" t="s">
        <v>1342</v>
      </c>
      <c r="AA65" t="s">
        <v>1490</v>
      </c>
      <c r="AC65">
        <v>2000</v>
      </c>
      <c r="AE65" t="s">
        <v>1692</v>
      </c>
      <c r="AF65">
        <v>5729198</v>
      </c>
      <c r="AG65" t="s">
        <v>1693</v>
      </c>
      <c r="AH65" t="s">
        <v>1694</v>
      </c>
      <c r="AI65">
        <v>78</v>
      </c>
      <c r="AK65">
        <v>-1</v>
      </c>
      <c r="AN65" t="s">
        <v>1276</v>
      </c>
    </row>
    <row r="66" spans="1:40">
      <c r="A66" s="1">
        <v>42437</v>
      </c>
      <c r="B66" t="s">
        <v>1485</v>
      </c>
      <c r="C66" t="s">
        <v>1469</v>
      </c>
      <c r="D66" t="s">
        <v>1695</v>
      </c>
      <c r="E66" t="s">
        <v>1696</v>
      </c>
      <c r="F66">
        <v>-7.611664099927987</v>
      </c>
      <c r="G66">
        <v>35.958616728552258</v>
      </c>
      <c r="H66">
        <v>1368.875729262591</v>
      </c>
      <c r="I66">
        <v>4</v>
      </c>
      <c r="J66" t="s">
        <v>1697</v>
      </c>
      <c r="K66">
        <v>1.2</v>
      </c>
      <c r="L66" t="s">
        <v>133</v>
      </c>
      <c r="M66">
        <v>2005</v>
      </c>
      <c r="N66">
        <v>2015</v>
      </c>
      <c r="O66" t="s">
        <v>1265</v>
      </c>
      <c r="P66" t="s">
        <v>1473</v>
      </c>
      <c r="Q66" t="s">
        <v>1474</v>
      </c>
      <c r="R66" t="s">
        <v>1269</v>
      </c>
      <c r="S66" t="s">
        <v>1280</v>
      </c>
      <c r="T66" t="s">
        <v>1269</v>
      </c>
      <c r="V66" t="s">
        <v>1280</v>
      </c>
      <c r="W66" t="s">
        <v>1269</v>
      </c>
      <c r="X66" t="s">
        <v>1269</v>
      </c>
      <c r="Y66" t="s">
        <v>1514</v>
      </c>
      <c r="Z66" t="s">
        <v>1270</v>
      </c>
      <c r="AA66" t="s">
        <v>1271</v>
      </c>
      <c r="AB66">
        <v>150</v>
      </c>
      <c r="AD66" t="s">
        <v>1698</v>
      </c>
      <c r="AE66" t="s">
        <v>1699</v>
      </c>
      <c r="AF66">
        <v>5729287</v>
      </c>
      <c r="AG66" t="s">
        <v>1700</v>
      </c>
      <c r="AH66" t="s">
        <v>1701</v>
      </c>
      <c r="AI66">
        <v>79</v>
      </c>
      <c r="AK66">
        <v>-1</v>
      </c>
      <c r="AN66" t="s">
        <v>1276</v>
      </c>
    </row>
    <row r="67" spans="1:40">
      <c r="A67" s="1">
        <v>42437</v>
      </c>
      <c r="B67" t="s">
        <v>1468</v>
      </c>
      <c r="C67" t="s">
        <v>1469</v>
      </c>
      <c r="D67" t="s">
        <v>1702</v>
      </c>
      <c r="E67" t="s">
        <v>1703</v>
      </c>
      <c r="F67">
        <v>-7.6084531154985848</v>
      </c>
      <c r="G67">
        <v>35.973511200857487</v>
      </c>
      <c r="H67">
        <v>1368.4178443047881</v>
      </c>
      <c r="I67">
        <v>4</v>
      </c>
      <c r="J67" t="s">
        <v>1704</v>
      </c>
      <c r="K67">
        <v>2</v>
      </c>
      <c r="L67" t="s">
        <v>135</v>
      </c>
      <c r="M67">
        <v>2000</v>
      </c>
      <c r="N67">
        <v>2015</v>
      </c>
      <c r="O67" t="s">
        <v>1265</v>
      </c>
      <c r="P67" t="s">
        <v>1473</v>
      </c>
      <c r="Q67" t="s">
        <v>1474</v>
      </c>
      <c r="R67" t="s">
        <v>1269</v>
      </c>
      <c r="S67" t="s">
        <v>1269</v>
      </c>
      <c r="T67" t="s">
        <v>1280</v>
      </c>
      <c r="V67" t="s">
        <v>1280</v>
      </c>
      <c r="W67" t="s">
        <v>1269</v>
      </c>
      <c r="X67" t="s">
        <v>1280</v>
      </c>
      <c r="Z67" t="s">
        <v>1270</v>
      </c>
      <c r="AA67" t="s">
        <v>1490</v>
      </c>
      <c r="AC67">
        <v>6000</v>
      </c>
      <c r="AE67" t="s">
        <v>1705</v>
      </c>
      <c r="AF67">
        <v>5729697</v>
      </c>
      <c r="AG67" t="s">
        <v>1706</v>
      </c>
      <c r="AH67" t="s">
        <v>1707</v>
      </c>
      <c r="AI67">
        <v>80</v>
      </c>
      <c r="AK67">
        <v>-1</v>
      </c>
      <c r="AN67" t="s">
        <v>1276</v>
      </c>
    </row>
    <row r="68" spans="1:40">
      <c r="A68" s="1">
        <v>42437</v>
      </c>
      <c r="B68" t="s">
        <v>1468</v>
      </c>
      <c r="C68" t="s">
        <v>1469</v>
      </c>
      <c r="D68" t="s">
        <v>136</v>
      </c>
      <c r="E68" t="s">
        <v>1708</v>
      </c>
      <c r="F68">
        <v>-7.6054058057691361</v>
      </c>
      <c r="G68">
        <v>35.97231663828294</v>
      </c>
      <c r="H68">
        <v>1363.919378334753</v>
      </c>
      <c r="I68">
        <v>4</v>
      </c>
      <c r="J68" t="s">
        <v>1709</v>
      </c>
      <c r="K68">
        <v>9</v>
      </c>
      <c r="L68" t="s">
        <v>137</v>
      </c>
      <c r="M68">
        <v>1992</v>
      </c>
      <c r="N68">
        <v>2015</v>
      </c>
      <c r="O68" t="s">
        <v>1265</v>
      </c>
      <c r="P68" t="s">
        <v>1266</v>
      </c>
      <c r="Q68" t="s">
        <v>1474</v>
      </c>
      <c r="R68" t="s">
        <v>1280</v>
      </c>
      <c r="S68" t="s">
        <v>1269</v>
      </c>
      <c r="T68" t="s">
        <v>1269</v>
      </c>
      <c r="V68" t="s">
        <v>1268</v>
      </c>
      <c r="W68" t="s">
        <v>1269</v>
      </c>
      <c r="X68" t="s">
        <v>1280</v>
      </c>
      <c r="Y68" t="s">
        <v>1475</v>
      </c>
      <c r="Z68" t="s">
        <v>1270</v>
      </c>
      <c r="AA68" t="s">
        <v>1490</v>
      </c>
      <c r="AB68">
        <v>2000</v>
      </c>
      <c r="AC68">
        <v>5000</v>
      </c>
      <c r="AD68" t="s">
        <v>1710</v>
      </c>
      <c r="AE68" t="s">
        <v>1711</v>
      </c>
      <c r="AF68">
        <v>5729699</v>
      </c>
      <c r="AG68" t="s">
        <v>1712</v>
      </c>
      <c r="AH68" t="s">
        <v>1713</v>
      </c>
      <c r="AI68">
        <v>81</v>
      </c>
      <c r="AK68">
        <v>-1</v>
      </c>
      <c r="AN68" t="s">
        <v>1276</v>
      </c>
    </row>
    <row r="69" spans="1:40">
      <c r="A69" s="1">
        <v>42437</v>
      </c>
      <c r="B69" t="s">
        <v>1468</v>
      </c>
      <c r="C69" t="s">
        <v>1469</v>
      </c>
      <c r="D69" t="s">
        <v>138</v>
      </c>
      <c r="E69" t="s">
        <v>1714</v>
      </c>
      <c r="F69">
        <v>-7.6048069206925266</v>
      </c>
      <c r="G69">
        <v>35.971524501417562</v>
      </c>
      <c r="H69">
        <v>1367.293938773759</v>
      </c>
      <c r="I69">
        <v>4</v>
      </c>
      <c r="J69" t="s">
        <v>1715</v>
      </c>
      <c r="K69">
        <v>5.2</v>
      </c>
      <c r="L69" t="s">
        <v>139</v>
      </c>
      <c r="M69">
        <v>2002</v>
      </c>
      <c r="N69">
        <v>2015</v>
      </c>
      <c r="O69" t="s">
        <v>1265</v>
      </c>
      <c r="P69" t="s">
        <v>1527</v>
      </c>
      <c r="Q69" t="s">
        <v>1474</v>
      </c>
      <c r="R69" t="s">
        <v>1269</v>
      </c>
      <c r="S69" t="s">
        <v>1280</v>
      </c>
      <c r="T69" t="s">
        <v>1269</v>
      </c>
      <c r="V69" t="s">
        <v>1280</v>
      </c>
      <c r="W69" t="s">
        <v>1269</v>
      </c>
      <c r="X69" t="s">
        <v>1269</v>
      </c>
      <c r="Z69" t="s">
        <v>1270</v>
      </c>
      <c r="AA69" t="s">
        <v>1490</v>
      </c>
      <c r="AB69">
        <v>200</v>
      </c>
      <c r="AC69">
        <v>2000</v>
      </c>
      <c r="AE69" t="s">
        <v>1716</v>
      </c>
      <c r="AF69">
        <v>5729721</v>
      </c>
      <c r="AG69" t="s">
        <v>1717</v>
      </c>
      <c r="AH69" t="s">
        <v>1718</v>
      </c>
      <c r="AI69">
        <v>82</v>
      </c>
      <c r="AK69">
        <v>-1</v>
      </c>
      <c r="AN69" t="s">
        <v>1276</v>
      </c>
    </row>
    <row r="70" spans="1:40">
      <c r="A70" s="1">
        <v>42494</v>
      </c>
      <c r="B70" t="s">
        <v>1719</v>
      </c>
      <c r="C70" t="s">
        <v>1720</v>
      </c>
      <c r="D70" t="s">
        <v>1721</v>
      </c>
      <c r="E70" t="s">
        <v>1722</v>
      </c>
      <c r="F70">
        <v>-3.4697695248084699</v>
      </c>
      <c r="G70">
        <v>37.544358809995337</v>
      </c>
      <c r="H70">
        <v>698.09009436590452</v>
      </c>
      <c r="I70">
        <v>4</v>
      </c>
      <c r="J70" t="s">
        <v>1723</v>
      </c>
      <c r="K70">
        <v>6000</v>
      </c>
      <c r="L70" t="s">
        <v>457</v>
      </c>
      <c r="M70">
        <v>21</v>
      </c>
      <c r="N70">
        <v>0</v>
      </c>
      <c r="O70" t="s">
        <v>1265</v>
      </c>
      <c r="P70" t="s">
        <v>1266</v>
      </c>
      <c r="Q70" t="s">
        <v>1341</v>
      </c>
      <c r="R70" t="s">
        <v>1268</v>
      </c>
      <c r="S70" t="s">
        <v>1269</v>
      </c>
      <c r="T70" t="s">
        <v>1268</v>
      </c>
      <c r="U70" t="s">
        <v>1724</v>
      </c>
      <c r="V70" t="s">
        <v>1268</v>
      </c>
      <c r="W70" t="s">
        <v>1269</v>
      </c>
      <c r="X70" t="s">
        <v>1268</v>
      </c>
      <c r="Y70" t="s">
        <v>1724</v>
      </c>
      <c r="Z70" t="s">
        <v>1270</v>
      </c>
      <c r="AA70" t="s">
        <v>1271</v>
      </c>
      <c r="AB70">
        <v>200</v>
      </c>
      <c r="AC70">
        <v>0</v>
      </c>
      <c r="AD70" t="s">
        <v>1725</v>
      </c>
      <c r="AE70" t="s">
        <v>1726</v>
      </c>
      <c r="AF70">
        <v>6453959</v>
      </c>
      <c r="AG70" t="s">
        <v>1727</v>
      </c>
      <c r="AH70" t="s">
        <v>1728</v>
      </c>
      <c r="AI70">
        <v>83</v>
      </c>
      <c r="AK70">
        <v>-1</v>
      </c>
      <c r="AN70" t="s">
        <v>1276</v>
      </c>
    </row>
    <row r="71" spans="1:40">
      <c r="A71" s="1">
        <v>42494</v>
      </c>
      <c r="B71" t="s">
        <v>1719</v>
      </c>
      <c r="C71" t="s">
        <v>1720</v>
      </c>
      <c r="D71" t="s">
        <v>1729</v>
      </c>
      <c r="E71" t="s">
        <v>1730</v>
      </c>
      <c r="F71">
        <v>-3.457035246360447</v>
      </c>
      <c r="G71">
        <v>37.528614963633338</v>
      </c>
      <c r="H71">
        <v>707.08064849700042</v>
      </c>
      <c r="I71">
        <v>4</v>
      </c>
      <c r="J71" t="s">
        <v>1731</v>
      </c>
      <c r="K71">
        <v>48000</v>
      </c>
      <c r="L71" t="s">
        <v>459</v>
      </c>
      <c r="M71">
        <v>1990</v>
      </c>
      <c r="N71">
        <v>1</v>
      </c>
      <c r="O71" t="s">
        <v>1265</v>
      </c>
      <c r="P71" t="s">
        <v>1266</v>
      </c>
      <c r="Q71" t="s">
        <v>1341</v>
      </c>
      <c r="R71" t="s">
        <v>1269</v>
      </c>
      <c r="S71" t="s">
        <v>1268</v>
      </c>
      <c r="T71" t="s">
        <v>1268</v>
      </c>
      <c r="U71" t="s">
        <v>1732</v>
      </c>
      <c r="V71" t="s">
        <v>1269</v>
      </c>
      <c r="W71" t="s">
        <v>1268</v>
      </c>
      <c r="X71" t="s">
        <v>1268</v>
      </c>
      <c r="Y71" t="s">
        <v>1724</v>
      </c>
      <c r="Z71" t="s">
        <v>1270</v>
      </c>
      <c r="AA71" t="s">
        <v>1271</v>
      </c>
      <c r="AB71">
        <v>600</v>
      </c>
      <c r="AC71">
        <v>10</v>
      </c>
      <c r="AE71" t="s">
        <v>1733</v>
      </c>
      <c r="AF71">
        <v>6453963</v>
      </c>
      <c r="AG71" t="s">
        <v>1734</v>
      </c>
      <c r="AH71" t="s">
        <v>1735</v>
      </c>
      <c r="AI71">
        <v>84</v>
      </c>
      <c r="AK71">
        <v>-1</v>
      </c>
      <c r="AN71" t="s">
        <v>1276</v>
      </c>
    </row>
    <row r="72" spans="1:40">
      <c r="A72" s="1">
        <v>42495</v>
      </c>
      <c r="B72" t="s">
        <v>1719</v>
      </c>
      <c r="C72" t="s">
        <v>1720</v>
      </c>
      <c r="D72" t="s">
        <v>1736</v>
      </c>
      <c r="E72" t="s">
        <v>1737</v>
      </c>
      <c r="F72">
        <v>-3.4890096795522969</v>
      </c>
      <c r="G72">
        <v>37.457206005939902</v>
      </c>
      <c r="H72">
        <v>693.05333974359587</v>
      </c>
      <c r="I72">
        <v>4</v>
      </c>
      <c r="J72" t="s">
        <v>1738</v>
      </c>
      <c r="K72">
        <v>2000</v>
      </c>
      <c r="L72" t="s">
        <v>447</v>
      </c>
      <c r="M72">
        <v>26</v>
      </c>
      <c r="N72">
        <v>4</v>
      </c>
      <c r="O72" t="s">
        <v>1265</v>
      </c>
      <c r="P72" t="s">
        <v>1527</v>
      </c>
      <c r="Q72" t="s">
        <v>1341</v>
      </c>
      <c r="R72" t="s">
        <v>1269</v>
      </c>
      <c r="S72" t="s">
        <v>1268</v>
      </c>
      <c r="U72" t="s">
        <v>1739</v>
      </c>
      <c r="V72" t="s">
        <v>1269</v>
      </c>
      <c r="W72" t="s">
        <v>1268</v>
      </c>
      <c r="Y72" t="s">
        <v>1724</v>
      </c>
      <c r="Z72" t="s">
        <v>1342</v>
      </c>
      <c r="AA72" t="s">
        <v>1490</v>
      </c>
      <c r="AB72">
        <v>0</v>
      </c>
      <c r="AC72">
        <v>0</v>
      </c>
      <c r="AD72" t="s">
        <v>1740</v>
      </c>
      <c r="AE72" t="s">
        <v>1741</v>
      </c>
      <c r="AF72">
        <v>6453981</v>
      </c>
      <c r="AG72" t="s">
        <v>1742</v>
      </c>
      <c r="AH72" t="s">
        <v>1743</v>
      </c>
      <c r="AI72">
        <v>85</v>
      </c>
      <c r="AK72">
        <v>-1</v>
      </c>
      <c r="AN72" t="s">
        <v>1276</v>
      </c>
    </row>
    <row r="73" spans="1:40">
      <c r="A73" s="1">
        <v>42377</v>
      </c>
      <c r="B73" t="s">
        <v>1744</v>
      </c>
      <c r="C73" t="s">
        <v>1745</v>
      </c>
      <c r="D73" t="s">
        <v>1746</v>
      </c>
      <c r="E73" t="s">
        <v>1747</v>
      </c>
      <c r="F73">
        <v>-4.232378904307879</v>
      </c>
      <c r="G73">
        <v>35.719320360270721</v>
      </c>
      <c r="H73">
        <v>1351.853252387185</v>
      </c>
      <c r="I73">
        <v>4</v>
      </c>
      <c r="J73" s="88" t="s">
        <v>1748</v>
      </c>
      <c r="K73">
        <v>50000</v>
      </c>
      <c r="L73" t="s">
        <v>1030</v>
      </c>
      <c r="M73">
        <v>1996</v>
      </c>
      <c r="N73">
        <v>0</v>
      </c>
      <c r="O73" t="s">
        <v>1265</v>
      </c>
      <c r="P73" t="s">
        <v>1473</v>
      </c>
      <c r="Q73" t="s">
        <v>1474</v>
      </c>
      <c r="R73" t="s">
        <v>1269</v>
      </c>
      <c r="S73" t="s">
        <v>1540</v>
      </c>
      <c r="T73" t="s">
        <v>1269</v>
      </c>
      <c r="V73" t="s">
        <v>1269</v>
      </c>
      <c r="W73" t="s">
        <v>1269</v>
      </c>
      <c r="X73" t="s">
        <v>1540</v>
      </c>
      <c r="Z73" t="s">
        <v>1270</v>
      </c>
      <c r="AA73" t="s">
        <v>1490</v>
      </c>
      <c r="AB73">
        <v>0</v>
      </c>
      <c r="AC73">
        <v>3000</v>
      </c>
      <c r="AE73" t="s">
        <v>1749</v>
      </c>
      <c r="AF73">
        <v>5129726</v>
      </c>
      <c r="AG73" t="s">
        <v>1750</v>
      </c>
      <c r="AH73" t="s">
        <v>1751</v>
      </c>
      <c r="AI73">
        <v>1</v>
      </c>
      <c r="AK73">
        <v>-1</v>
      </c>
      <c r="AN73" t="s">
        <v>1276</v>
      </c>
    </row>
    <row r="74" spans="1:40">
      <c r="A74" s="1">
        <v>42384</v>
      </c>
      <c r="B74" t="s">
        <v>1752</v>
      </c>
      <c r="C74" t="s">
        <v>1469</v>
      </c>
      <c r="D74" t="s">
        <v>301</v>
      </c>
      <c r="E74" t="s">
        <v>1753</v>
      </c>
      <c r="F74">
        <v>-4.4293631686774981</v>
      </c>
      <c r="G74">
        <v>35.507712268144857</v>
      </c>
      <c r="H74">
        <v>1590.814298509458</v>
      </c>
      <c r="I74">
        <v>4</v>
      </c>
      <c r="J74" s="88" t="s">
        <v>1754</v>
      </c>
      <c r="K74">
        <v>0.56000000000000005</v>
      </c>
      <c r="L74" t="s">
        <v>686</v>
      </c>
      <c r="M74">
        <v>2004</v>
      </c>
      <c r="N74">
        <v>2002</v>
      </c>
      <c r="O74" t="s">
        <v>1265</v>
      </c>
      <c r="P74" t="s">
        <v>1266</v>
      </c>
      <c r="Q74" t="s">
        <v>1341</v>
      </c>
      <c r="R74" t="s">
        <v>1268</v>
      </c>
      <c r="U74" t="s">
        <v>1513</v>
      </c>
      <c r="V74" t="s">
        <v>1755</v>
      </c>
      <c r="W74" t="s">
        <v>1755</v>
      </c>
      <c r="X74" t="s">
        <v>1755</v>
      </c>
      <c r="Z74" t="s">
        <v>1270</v>
      </c>
      <c r="AA74" t="s">
        <v>1490</v>
      </c>
      <c r="AB74">
        <v>0</v>
      </c>
      <c r="AC74">
        <v>2500</v>
      </c>
      <c r="AD74" t="s">
        <v>1756</v>
      </c>
      <c r="AE74" t="s">
        <v>1757</v>
      </c>
      <c r="AF74">
        <v>5188018</v>
      </c>
      <c r="AG74" t="s">
        <v>1758</v>
      </c>
      <c r="AH74" t="s">
        <v>1759</v>
      </c>
      <c r="AI74">
        <v>2</v>
      </c>
      <c r="AK74">
        <v>-1</v>
      </c>
      <c r="AN74" t="s">
        <v>1276</v>
      </c>
    </row>
    <row r="75" spans="1:40">
      <c r="A75" s="1">
        <v>42384</v>
      </c>
      <c r="B75" t="s">
        <v>1752</v>
      </c>
      <c r="C75" t="s">
        <v>1760</v>
      </c>
      <c r="D75" t="s">
        <v>1761</v>
      </c>
      <c r="E75" t="s">
        <v>1762</v>
      </c>
      <c r="F75">
        <v>-4.4153653687319174</v>
      </c>
      <c r="G75">
        <v>35.499095798713633</v>
      </c>
      <c r="H75">
        <v>1624.8924310074351</v>
      </c>
      <c r="I75">
        <v>4</v>
      </c>
      <c r="J75" t="s">
        <v>1763</v>
      </c>
      <c r="K75">
        <v>0.98</v>
      </c>
      <c r="L75" t="s">
        <v>685</v>
      </c>
      <c r="M75">
        <v>1988</v>
      </c>
      <c r="N75">
        <v>2015</v>
      </c>
      <c r="O75" t="s">
        <v>1265</v>
      </c>
      <c r="P75" t="s">
        <v>1266</v>
      </c>
      <c r="Q75" t="s">
        <v>1474</v>
      </c>
      <c r="R75" t="s">
        <v>1269</v>
      </c>
      <c r="S75" t="s">
        <v>1540</v>
      </c>
      <c r="T75" t="s">
        <v>1269</v>
      </c>
      <c r="V75" t="s">
        <v>1269</v>
      </c>
      <c r="W75" t="s">
        <v>1540</v>
      </c>
      <c r="X75" t="s">
        <v>1269</v>
      </c>
      <c r="Y75" t="s">
        <v>1764</v>
      </c>
      <c r="Z75" t="s">
        <v>1342</v>
      </c>
      <c r="AA75" t="s">
        <v>1490</v>
      </c>
      <c r="AB75">
        <v>0</v>
      </c>
      <c r="AC75">
        <v>500</v>
      </c>
      <c r="AD75" t="s">
        <v>1765</v>
      </c>
      <c r="AE75" t="s">
        <v>1766</v>
      </c>
      <c r="AF75">
        <v>5188020</v>
      </c>
      <c r="AG75" t="s">
        <v>1767</v>
      </c>
      <c r="AH75" t="s">
        <v>1768</v>
      </c>
      <c r="AI75">
        <v>3</v>
      </c>
      <c r="AK75">
        <v>-1</v>
      </c>
      <c r="AN75" t="s">
        <v>1276</v>
      </c>
    </row>
    <row r="76" spans="1:40">
      <c r="A76" s="1">
        <v>42384</v>
      </c>
      <c r="B76" t="s">
        <v>1752</v>
      </c>
      <c r="C76" t="s">
        <v>1469</v>
      </c>
      <c r="D76" t="s">
        <v>1769</v>
      </c>
      <c r="E76" t="s">
        <v>1770</v>
      </c>
      <c r="F76">
        <v>-4.4699533969483127</v>
      </c>
      <c r="G76">
        <v>35.506561386727419</v>
      </c>
      <c r="H76">
        <v>1529.1596903303839</v>
      </c>
      <c r="I76">
        <v>4</v>
      </c>
      <c r="J76" t="s">
        <v>1771</v>
      </c>
      <c r="K76">
        <v>1.4</v>
      </c>
      <c r="L76" t="s">
        <v>680</v>
      </c>
      <c r="M76">
        <v>1982</v>
      </c>
      <c r="N76">
        <v>2015</v>
      </c>
      <c r="O76" t="s">
        <v>1265</v>
      </c>
      <c r="P76" t="s">
        <v>1473</v>
      </c>
      <c r="Q76" t="s">
        <v>1474</v>
      </c>
      <c r="R76" t="s">
        <v>1269</v>
      </c>
      <c r="S76" t="s">
        <v>1540</v>
      </c>
      <c r="T76" t="s">
        <v>1269</v>
      </c>
      <c r="U76" t="s">
        <v>1475</v>
      </c>
      <c r="V76" t="s">
        <v>1269</v>
      </c>
      <c r="W76" t="s">
        <v>1772</v>
      </c>
      <c r="X76" t="s">
        <v>1269</v>
      </c>
      <c r="Y76" t="s">
        <v>1475</v>
      </c>
      <c r="Z76" t="s">
        <v>1342</v>
      </c>
      <c r="AD76" t="s">
        <v>1773</v>
      </c>
      <c r="AE76" t="s">
        <v>1774</v>
      </c>
      <c r="AF76">
        <v>5188024</v>
      </c>
      <c r="AG76" t="s">
        <v>1775</v>
      </c>
      <c r="AH76" t="s">
        <v>1776</v>
      </c>
      <c r="AI76">
        <v>4</v>
      </c>
      <c r="AK76">
        <v>-1</v>
      </c>
      <c r="AN76" t="s">
        <v>1276</v>
      </c>
    </row>
    <row r="77" spans="1:40">
      <c r="A77" s="1">
        <v>42384</v>
      </c>
      <c r="B77" t="s">
        <v>1752</v>
      </c>
      <c r="C77" t="s">
        <v>1469</v>
      </c>
      <c r="D77" t="s">
        <v>297</v>
      </c>
      <c r="E77" t="s">
        <v>1777</v>
      </c>
      <c r="F77">
        <v>-4.4849907856645714</v>
      </c>
      <c r="G77">
        <v>35.500332746823723</v>
      </c>
      <c r="H77">
        <v>1560.7943472847051</v>
      </c>
      <c r="I77">
        <v>4</v>
      </c>
      <c r="J77" t="s">
        <v>1778</v>
      </c>
      <c r="K77">
        <v>4.5</v>
      </c>
      <c r="L77" t="s">
        <v>681</v>
      </c>
      <c r="M77">
        <v>2001</v>
      </c>
      <c r="N77">
        <v>2015</v>
      </c>
      <c r="O77" t="s">
        <v>1265</v>
      </c>
      <c r="P77" t="s">
        <v>1473</v>
      </c>
      <c r="Q77" t="s">
        <v>1474</v>
      </c>
      <c r="R77" t="s">
        <v>1269</v>
      </c>
      <c r="S77" t="s">
        <v>1779</v>
      </c>
      <c r="U77" t="s">
        <v>1514</v>
      </c>
      <c r="V77" t="s">
        <v>1269</v>
      </c>
      <c r="W77" t="s">
        <v>1540</v>
      </c>
      <c r="X77" t="s">
        <v>1269</v>
      </c>
      <c r="Y77" t="s">
        <v>1514</v>
      </c>
      <c r="Z77" t="s">
        <v>1342</v>
      </c>
      <c r="AD77" t="s">
        <v>1780</v>
      </c>
      <c r="AE77" t="s">
        <v>1781</v>
      </c>
      <c r="AF77">
        <v>5188026</v>
      </c>
      <c r="AG77" t="s">
        <v>1782</v>
      </c>
      <c r="AH77" t="s">
        <v>1783</v>
      </c>
      <c r="AI77">
        <v>5</v>
      </c>
      <c r="AK77">
        <v>-1</v>
      </c>
      <c r="AN77" t="s">
        <v>1276</v>
      </c>
    </row>
    <row r="78" spans="1:40">
      <c r="A78" s="1">
        <v>42385</v>
      </c>
      <c r="B78" t="s">
        <v>1752</v>
      </c>
      <c r="C78" t="s">
        <v>1469</v>
      </c>
      <c r="D78" t="s">
        <v>1784</v>
      </c>
      <c r="E78" t="s">
        <v>1785</v>
      </c>
      <c r="F78">
        <v>-4.3898720501396484</v>
      </c>
      <c r="G78">
        <v>35.551057005189193</v>
      </c>
      <c r="H78">
        <v>1555.734035704492</v>
      </c>
      <c r="I78">
        <v>4</v>
      </c>
      <c r="J78" t="s">
        <v>1786</v>
      </c>
      <c r="K78">
        <v>4.5999999999999996</v>
      </c>
      <c r="L78" t="s">
        <v>687</v>
      </c>
      <c r="M78">
        <v>1980</v>
      </c>
      <c r="N78">
        <v>2015</v>
      </c>
      <c r="O78" t="s">
        <v>1265</v>
      </c>
      <c r="P78" t="s">
        <v>1473</v>
      </c>
      <c r="Q78" t="s">
        <v>1474</v>
      </c>
      <c r="R78" t="s">
        <v>1269</v>
      </c>
      <c r="S78" t="s">
        <v>1540</v>
      </c>
      <c r="T78" t="s">
        <v>1280</v>
      </c>
      <c r="V78" t="s">
        <v>1269</v>
      </c>
      <c r="W78" t="s">
        <v>1540</v>
      </c>
      <c r="X78" t="s">
        <v>1280</v>
      </c>
      <c r="Z78" t="s">
        <v>1342</v>
      </c>
      <c r="AE78" t="s">
        <v>1787</v>
      </c>
      <c r="AF78">
        <v>5188031</v>
      </c>
      <c r="AG78" t="s">
        <v>1788</v>
      </c>
      <c r="AH78" t="s">
        <v>1789</v>
      </c>
      <c r="AI78">
        <v>6</v>
      </c>
      <c r="AK78">
        <v>-1</v>
      </c>
      <c r="AN78" t="s">
        <v>1276</v>
      </c>
    </row>
    <row r="79" spans="1:40">
      <c r="A79" s="1">
        <v>42385</v>
      </c>
      <c r="B79" t="s">
        <v>1752</v>
      </c>
      <c r="C79" t="s">
        <v>1469</v>
      </c>
      <c r="D79" t="s">
        <v>1790</v>
      </c>
      <c r="E79" t="s">
        <v>1791</v>
      </c>
      <c r="F79">
        <v>-4.3956140037694844</v>
      </c>
      <c r="G79">
        <v>35.547471257645093</v>
      </c>
      <c r="H79">
        <v>1559.2350298449569</v>
      </c>
      <c r="I79">
        <v>4</v>
      </c>
      <c r="J79" t="s">
        <v>1792</v>
      </c>
      <c r="K79">
        <v>0.65</v>
      </c>
      <c r="L79" t="s">
        <v>688</v>
      </c>
      <c r="M79">
        <v>2004</v>
      </c>
      <c r="N79">
        <v>2015</v>
      </c>
      <c r="O79" t="s">
        <v>1265</v>
      </c>
      <c r="P79" t="s">
        <v>1473</v>
      </c>
      <c r="Q79" t="s">
        <v>1474</v>
      </c>
      <c r="R79" t="s">
        <v>1269</v>
      </c>
      <c r="S79" t="s">
        <v>1540</v>
      </c>
      <c r="T79" t="s">
        <v>1269</v>
      </c>
      <c r="V79" t="s">
        <v>1269</v>
      </c>
      <c r="W79" t="s">
        <v>1540</v>
      </c>
      <c r="X79" t="s">
        <v>1269</v>
      </c>
      <c r="Z79" t="s">
        <v>1270</v>
      </c>
      <c r="AA79" t="s">
        <v>1271</v>
      </c>
      <c r="AB79">
        <v>150</v>
      </c>
      <c r="AD79" t="s">
        <v>1793</v>
      </c>
      <c r="AE79" t="s">
        <v>1794</v>
      </c>
      <c r="AF79">
        <v>5188033</v>
      </c>
      <c r="AG79" t="s">
        <v>1795</v>
      </c>
      <c r="AH79" t="s">
        <v>1796</v>
      </c>
      <c r="AI79">
        <v>7</v>
      </c>
      <c r="AK79">
        <v>-1</v>
      </c>
      <c r="AN79" t="s">
        <v>1276</v>
      </c>
    </row>
    <row r="80" spans="1:40">
      <c r="A80" s="1">
        <v>42385</v>
      </c>
      <c r="B80" t="s">
        <v>1752</v>
      </c>
      <c r="C80" t="s">
        <v>1469</v>
      </c>
      <c r="D80" t="s">
        <v>1797</v>
      </c>
      <c r="E80" t="s">
        <v>1798</v>
      </c>
      <c r="F80">
        <v>-4.412437833634784</v>
      </c>
      <c r="G80">
        <v>35.53680767810863</v>
      </c>
      <c r="H80">
        <v>1564.468553404349</v>
      </c>
      <c r="I80">
        <v>4</v>
      </c>
      <c r="J80" t="s">
        <v>1799</v>
      </c>
      <c r="K80">
        <v>0.25</v>
      </c>
      <c r="L80" t="s">
        <v>689</v>
      </c>
      <c r="M80">
        <v>2001</v>
      </c>
      <c r="N80">
        <v>2015</v>
      </c>
      <c r="O80" t="s">
        <v>1265</v>
      </c>
      <c r="P80" t="s">
        <v>1473</v>
      </c>
      <c r="Q80" t="s">
        <v>1474</v>
      </c>
      <c r="R80" t="s">
        <v>1269</v>
      </c>
      <c r="S80" t="s">
        <v>1280</v>
      </c>
      <c r="T80" t="s">
        <v>1269</v>
      </c>
      <c r="U80" t="s">
        <v>1475</v>
      </c>
      <c r="V80" t="s">
        <v>1269</v>
      </c>
      <c r="W80" t="s">
        <v>1540</v>
      </c>
      <c r="X80" t="s">
        <v>1268</v>
      </c>
      <c r="Z80" t="s">
        <v>1270</v>
      </c>
      <c r="AA80" t="s">
        <v>1490</v>
      </c>
      <c r="AC80">
        <v>3000</v>
      </c>
      <c r="AE80" t="s">
        <v>1800</v>
      </c>
      <c r="AF80">
        <v>5188037</v>
      </c>
      <c r="AG80" t="s">
        <v>1801</v>
      </c>
      <c r="AH80" t="s">
        <v>1802</v>
      </c>
      <c r="AI80">
        <v>8</v>
      </c>
      <c r="AK80">
        <v>-1</v>
      </c>
      <c r="AN80" t="s">
        <v>1276</v>
      </c>
    </row>
    <row r="81" spans="1:40">
      <c r="A81" s="1">
        <v>42385</v>
      </c>
      <c r="B81" t="s">
        <v>1752</v>
      </c>
      <c r="C81" t="s">
        <v>1469</v>
      </c>
      <c r="D81" t="s">
        <v>1803</v>
      </c>
      <c r="E81" t="s">
        <v>1804</v>
      </c>
      <c r="F81">
        <v>-4.4066224887901608</v>
      </c>
      <c r="G81">
        <v>35.539858878186259</v>
      </c>
      <c r="H81">
        <v>1585.3788898568989</v>
      </c>
      <c r="I81">
        <v>4</v>
      </c>
      <c r="J81" t="s">
        <v>1805</v>
      </c>
      <c r="K81">
        <v>6.5</v>
      </c>
      <c r="L81" t="s">
        <v>690</v>
      </c>
      <c r="M81">
        <v>1986</v>
      </c>
      <c r="N81">
        <v>2015</v>
      </c>
      <c r="O81" t="s">
        <v>1265</v>
      </c>
      <c r="P81" t="s">
        <v>1473</v>
      </c>
      <c r="Q81" t="s">
        <v>1474</v>
      </c>
      <c r="R81" t="s">
        <v>1269</v>
      </c>
      <c r="S81" t="s">
        <v>1540</v>
      </c>
      <c r="T81" t="s">
        <v>1269</v>
      </c>
      <c r="U81" t="s">
        <v>1475</v>
      </c>
      <c r="V81" t="s">
        <v>1269</v>
      </c>
      <c r="W81" t="s">
        <v>1540</v>
      </c>
      <c r="X81" t="s">
        <v>1269</v>
      </c>
      <c r="Y81" t="s">
        <v>1514</v>
      </c>
      <c r="Z81" t="s">
        <v>1270</v>
      </c>
      <c r="AA81" t="s">
        <v>1490</v>
      </c>
      <c r="AC81">
        <v>6000</v>
      </c>
      <c r="AD81" t="s">
        <v>1806</v>
      </c>
      <c r="AE81" t="s">
        <v>1807</v>
      </c>
      <c r="AF81">
        <v>5188038</v>
      </c>
      <c r="AG81" t="s">
        <v>1808</v>
      </c>
      <c r="AH81" t="s">
        <v>1809</v>
      </c>
      <c r="AI81">
        <v>9</v>
      </c>
      <c r="AK81">
        <v>-1</v>
      </c>
      <c r="AN81" t="s">
        <v>1276</v>
      </c>
    </row>
    <row r="82" spans="1:40">
      <c r="A82" s="1">
        <v>42387</v>
      </c>
      <c r="B82" t="s">
        <v>1752</v>
      </c>
      <c r="C82" t="s">
        <v>1469</v>
      </c>
      <c r="D82" t="s">
        <v>1810</v>
      </c>
      <c r="E82" t="s">
        <v>1811</v>
      </c>
      <c r="F82">
        <v>-4.4667997741085816</v>
      </c>
      <c r="G82">
        <v>35.583327952492382</v>
      </c>
      <c r="H82">
        <v>1551.398833705224</v>
      </c>
      <c r="I82">
        <v>4</v>
      </c>
      <c r="J82" t="s">
        <v>1812</v>
      </c>
      <c r="K82">
        <v>2</v>
      </c>
      <c r="L82" t="s">
        <v>1226</v>
      </c>
      <c r="M82">
        <v>2000</v>
      </c>
      <c r="N82">
        <v>2015</v>
      </c>
      <c r="O82" t="s">
        <v>1265</v>
      </c>
      <c r="P82" t="s">
        <v>1473</v>
      </c>
      <c r="Q82" t="s">
        <v>1474</v>
      </c>
      <c r="R82" t="s">
        <v>1269</v>
      </c>
      <c r="S82" t="s">
        <v>1280</v>
      </c>
      <c r="T82" t="s">
        <v>1269</v>
      </c>
      <c r="V82" t="s">
        <v>1269</v>
      </c>
      <c r="W82" t="s">
        <v>1280</v>
      </c>
      <c r="X82" t="s">
        <v>1269</v>
      </c>
      <c r="Z82" t="s">
        <v>1342</v>
      </c>
      <c r="AE82" t="s">
        <v>1813</v>
      </c>
      <c r="AF82">
        <v>5188042</v>
      </c>
      <c r="AG82" t="s">
        <v>1814</v>
      </c>
      <c r="AH82" t="s">
        <v>1815</v>
      </c>
      <c r="AI82">
        <v>10</v>
      </c>
      <c r="AK82">
        <v>-1</v>
      </c>
      <c r="AN82" t="s">
        <v>1276</v>
      </c>
    </row>
    <row r="83" spans="1:40">
      <c r="A83" s="1">
        <v>42387</v>
      </c>
      <c r="B83" t="s">
        <v>1752</v>
      </c>
      <c r="C83" t="s">
        <v>1469</v>
      </c>
      <c r="D83" t="s">
        <v>1816</v>
      </c>
      <c r="E83" t="s">
        <v>1817</v>
      </c>
      <c r="F83">
        <v>-4.4567545998657199</v>
      </c>
      <c r="G83">
        <v>35.555875628351117</v>
      </c>
      <c r="H83">
        <v>1527.2643379514791</v>
      </c>
      <c r="I83">
        <v>4</v>
      </c>
      <c r="J83" t="s">
        <v>1818</v>
      </c>
      <c r="K83">
        <v>1.06</v>
      </c>
      <c r="L83" t="s">
        <v>1227</v>
      </c>
      <c r="M83">
        <v>1986</v>
      </c>
      <c r="N83">
        <v>2015</v>
      </c>
      <c r="O83" t="s">
        <v>1265</v>
      </c>
      <c r="P83" t="s">
        <v>1473</v>
      </c>
      <c r="Q83" t="s">
        <v>1474</v>
      </c>
      <c r="R83" t="s">
        <v>1269</v>
      </c>
      <c r="S83" t="s">
        <v>1280</v>
      </c>
      <c r="T83" t="s">
        <v>1269</v>
      </c>
      <c r="V83" t="s">
        <v>1269</v>
      </c>
      <c r="W83" t="s">
        <v>1280</v>
      </c>
      <c r="X83" t="s">
        <v>1269</v>
      </c>
      <c r="Z83" t="s">
        <v>1342</v>
      </c>
      <c r="AE83" t="s">
        <v>1819</v>
      </c>
      <c r="AF83">
        <v>5188045</v>
      </c>
      <c r="AG83" t="s">
        <v>1820</v>
      </c>
      <c r="AH83" t="s">
        <v>1821</v>
      </c>
      <c r="AI83">
        <v>11</v>
      </c>
      <c r="AK83">
        <v>-1</v>
      </c>
      <c r="AN83" t="s">
        <v>1276</v>
      </c>
    </row>
    <row r="84" spans="1:40">
      <c r="A84" s="1">
        <v>42388</v>
      </c>
      <c r="B84" t="s">
        <v>1752</v>
      </c>
      <c r="C84" t="s">
        <v>1469</v>
      </c>
      <c r="D84" t="s">
        <v>1822</v>
      </c>
      <c r="E84" t="s">
        <v>1823</v>
      </c>
      <c r="F84">
        <v>-4.4732029178546444</v>
      </c>
      <c r="G84">
        <v>35.532044882274633</v>
      </c>
      <c r="H84">
        <v>1525.096866164205</v>
      </c>
      <c r="I84">
        <v>4</v>
      </c>
      <c r="J84" t="s">
        <v>1824</v>
      </c>
      <c r="K84">
        <v>6.3E-2</v>
      </c>
      <c r="L84" t="s">
        <v>682</v>
      </c>
      <c r="M84">
        <v>2016</v>
      </c>
      <c r="N84">
        <v>2016</v>
      </c>
      <c r="O84" t="s">
        <v>1265</v>
      </c>
      <c r="P84" t="s">
        <v>1473</v>
      </c>
      <c r="Q84" t="s">
        <v>1341</v>
      </c>
      <c r="R84" t="s">
        <v>1269</v>
      </c>
      <c r="S84" t="s">
        <v>1269</v>
      </c>
      <c r="T84" t="s">
        <v>1269</v>
      </c>
      <c r="V84" t="s">
        <v>1269</v>
      </c>
      <c r="W84" t="s">
        <v>1269</v>
      </c>
      <c r="X84" t="s">
        <v>1269</v>
      </c>
      <c r="Z84" t="s">
        <v>1342</v>
      </c>
      <c r="AD84" t="s">
        <v>1825</v>
      </c>
      <c r="AE84" t="s">
        <v>1826</v>
      </c>
      <c r="AF84">
        <v>5188048</v>
      </c>
      <c r="AG84" t="s">
        <v>1827</v>
      </c>
      <c r="AH84" t="s">
        <v>1828</v>
      </c>
      <c r="AI84">
        <v>12</v>
      </c>
      <c r="AK84">
        <v>-1</v>
      </c>
      <c r="AN84" t="s">
        <v>1276</v>
      </c>
    </row>
    <row r="85" spans="1:40">
      <c r="A85" s="1">
        <v>42388</v>
      </c>
      <c r="B85" t="s">
        <v>1752</v>
      </c>
      <c r="C85" t="s">
        <v>1469</v>
      </c>
      <c r="D85" t="s">
        <v>1829</v>
      </c>
      <c r="E85" t="s">
        <v>1830</v>
      </c>
      <c r="F85">
        <v>-4.4837236232720974</v>
      </c>
      <c r="G85">
        <v>35.528694849039042</v>
      </c>
      <c r="H85">
        <v>1538.43328682728</v>
      </c>
      <c r="I85">
        <v>4</v>
      </c>
      <c r="J85" t="s">
        <v>1831</v>
      </c>
      <c r="K85">
        <v>6.9000000000000006E-2</v>
      </c>
      <c r="L85" t="s">
        <v>684</v>
      </c>
      <c r="M85">
        <v>2005</v>
      </c>
      <c r="N85">
        <v>2015</v>
      </c>
      <c r="O85" t="s">
        <v>1265</v>
      </c>
      <c r="P85" t="s">
        <v>1266</v>
      </c>
      <c r="Q85" t="s">
        <v>1341</v>
      </c>
      <c r="R85" t="s">
        <v>1540</v>
      </c>
      <c r="S85" t="s">
        <v>1280</v>
      </c>
      <c r="T85" t="s">
        <v>1540</v>
      </c>
      <c r="V85" t="s">
        <v>1540</v>
      </c>
      <c r="W85" t="s">
        <v>1280</v>
      </c>
      <c r="X85" t="s">
        <v>1540</v>
      </c>
      <c r="Z85" t="s">
        <v>1342</v>
      </c>
      <c r="AD85" t="s">
        <v>1832</v>
      </c>
      <c r="AE85" t="s">
        <v>1833</v>
      </c>
      <c r="AF85">
        <v>5188050</v>
      </c>
      <c r="AG85" t="s">
        <v>1834</v>
      </c>
      <c r="AH85" t="s">
        <v>1835</v>
      </c>
      <c r="AI85">
        <v>13</v>
      </c>
      <c r="AK85">
        <v>-1</v>
      </c>
      <c r="AN85" t="s">
        <v>1276</v>
      </c>
    </row>
    <row r="86" spans="1:40">
      <c r="A86" s="1">
        <v>42388</v>
      </c>
      <c r="B86" t="s">
        <v>1752</v>
      </c>
      <c r="C86" t="s">
        <v>1469</v>
      </c>
      <c r="D86" t="s">
        <v>1836</v>
      </c>
      <c r="E86" t="s">
        <v>1837</v>
      </c>
      <c r="F86">
        <v>-4.4697043865559882</v>
      </c>
      <c r="G86">
        <v>35.529830432624038</v>
      </c>
      <c r="H86">
        <v>1516.881682805041</v>
      </c>
      <c r="I86">
        <v>4</v>
      </c>
      <c r="J86" t="s">
        <v>1838</v>
      </c>
      <c r="K86">
        <v>1.2</v>
      </c>
      <c r="L86" t="s">
        <v>683</v>
      </c>
      <c r="M86">
        <v>2004</v>
      </c>
      <c r="N86">
        <v>2015</v>
      </c>
      <c r="O86" t="s">
        <v>1265</v>
      </c>
      <c r="P86" t="s">
        <v>1266</v>
      </c>
      <c r="Q86" t="s">
        <v>1474</v>
      </c>
      <c r="R86" t="s">
        <v>1269</v>
      </c>
      <c r="S86" t="s">
        <v>1268</v>
      </c>
      <c r="T86" t="s">
        <v>1540</v>
      </c>
      <c r="V86" t="s">
        <v>1269</v>
      </c>
      <c r="W86" t="s">
        <v>1268</v>
      </c>
      <c r="X86" t="s">
        <v>1280</v>
      </c>
      <c r="Z86" t="s">
        <v>1270</v>
      </c>
      <c r="AA86" t="s">
        <v>1490</v>
      </c>
      <c r="AC86">
        <v>4000</v>
      </c>
      <c r="AE86" t="s">
        <v>1839</v>
      </c>
      <c r="AF86">
        <v>5188055</v>
      </c>
      <c r="AG86" t="s">
        <v>1840</v>
      </c>
      <c r="AH86" t="s">
        <v>1841</v>
      </c>
      <c r="AI86">
        <v>14</v>
      </c>
      <c r="AK86">
        <v>-1</v>
      </c>
      <c r="AN86" t="s">
        <v>1276</v>
      </c>
    </row>
  </sheetData>
  <hyperlinks>
    <hyperlink ref="J73" r:id="rId1"/>
    <hyperlink ref="J74" r:id="rId2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P2467"/>
  <sheetViews>
    <sheetView topLeftCell="BG2356" workbookViewId="0">
      <selection activeCell="BR2457" sqref="BR2457"/>
    </sheetView>
  </sheetViews>
  <sheetFormatPr defaultRowHeight="15"/>
  <cols>
    <col min="3" max="3" width="11.42578125" customWidth="1"/>
    <col min="4" max="4" width="11.42578125"/>
    <col min="5" max="5" width="9.140625" customWidth="1"/>
    <col min="6" max="7" width="11.42578125" customWidth="1"/>
    <col min="8" max="9" width="23" customWidth="1"/>
    <col min="10" max="10" width="17.85546875" customWidth="1"/>
    <col min="11" max="11" width="23" customWidth="1"/>
    <col min="12" max="12" width="9.140625" customWidth="1"/>
    <col min="13" max="13" width="11.28515625" customWidth="1"/>
    <col min="14" max="14" width="12.42578125" customWidth="1"/>
    <col min="15" max="36" width="9.140625" customWidth="1"/>
    <col min="37" max="57" width="11.42578125" customWidth="1"/>
    <col min="58" max="61" width="9.140625" customWidth="1"/>
    <col min="62" max="62" width="11.7109375" customWidth="1"/>
    <col min="63" max="65" width="9.140625" customWidth="1"/>
    <col min="66" max="68" width="9.28515625" customWidth="1"/>
  </cols>
  <sheetData>
    <row r="1" spans="1:68">
      <c r="A1" s="137" t="s">
        <v>832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 t="s">
        <v>1880</v>
      </c>
      <c r="N1" s="137"/>
      <c r="O1" s="137" t="s">
        <v>1883</v>
      </c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  <c r="AA1" s="137"/>
      <c r="AB1" s="137"/>
      <c r="AC1" s="137"/>
      <c r="AD1" s="137"/>
      <c r="AE1" s="137"/>
      <c r="AF1" s="137"/>
      <c r="AG1" s="137"/>
      <c r="AH1" s="137"/>
      <c r="AI1" s="137" t="s">
        <v>1905</v>
      </c>
      <c r="AJ1" s="137"/>
      <c r="AK1" s="137" t="s">
        <v>1906</v>
      </c>
      <c r="AL1" s="137"/>
      <c r="AM1" s="137"/>
      <c r="AN1" s="137"/>
      <c r="AO1" s="137"/>
      <c r="AP1" s="137"/>
      <c r="AQ1" s="137"/>
      <c r="AR1" s="137"/>
      <c r="AS1" s="137"/>
      <c r="AT1" s="137"/>
      <c r="AU1" s="137"/>
      <c r="AV1" s="137"/>
      <c r="AW1" s="137"/>
      <c r="AX1" s="137"/>
      <c r="AY1" s="137"/>
      <c r="AZ1" s="137"/>
      <c r="BA1" s="137"/>
      <c r="BB1" s="137"/>
      <c r="BC1" s="137"/>
      <c r="BD1" s="137"/>
      <c r="BE1" s="137"/>
      <c r="BF1" s="137"/>
      <c r="BG1" s="137"/>
      <c r="BH1" s="137"/>
      <c r="BI1" s="137"/>
      <c r="BJ1" s="137"/>
      <c r="BK1" s="137" t="s">
        <v>1874</v>
      </c>
      <c r="BL1" s="137"/>
      <c r="BM1" s="137"/>
      <c r="BN1" s="137" t="s">
        <v>1907</v>
      </c>
      <c r="BO1" s="137"/>
      <c r="BP1" s="137"/>
    </row>
    <row r="2" spans="1:68" ht="30">
      <c r="A2" s="86" t="s">
        <v>761</v>
      </c>
      <c r="B2" s="86" t="s">
        <v>785</v>
      </c>
      <c r="C2" s="86" t="s">
        <v>759</v>
      </c>
      <c r="D2" s="86" t="s">
        <v>786</v>
      </c>
      <c r="E2" s="86" t="s">
        <v>787</v>
      </c>
      <c r="F2" s="86" t="s">
        <v>1842</v>
      </c>
      <c r="G2" s="86" t="s">
        <v>0</v>
      </c>
      <c r="H2" s="86" t="s">
        <v>788</v>
      </c>
      <c r="I2" s="87" t="s">
        <v>1843</v>
      </c>
      <c r="J2" s="87" t="s">
        <v>1844</v>
      </c>
      <c r="K2" s="87" t="s">
        <v>1845</v>
      </c>
      <c r="L2" s="87" t="s">
        <v>1111</v>
      </c>
      <c r="M2" s="94" t="s">
        <v>880</v>
      </c>
      <c r="N2" s="87" t="s">
        <v>1881</v>
      </c>
      <c r="O2" s="87" t="s">
        <v>1846</v>
      </c>
      <c r="P2" s="87" t="s">
        <v>1847</v>
      </c>
      <c r="Q2" s="87" t="s">
        <v>1848</v>
      </c>
      <c r="R2" s="87" t="s">
        <v>1849</v>
      </c>
      <c r="S2" s="87" t="s">
        <v>911</v>
      </c>
      <c r="T2" s="87" t="s">
        <v>1850</v>
      </c>
      <c r="U2" s="87" t="s">
        <v>945</v>
      </c>
      <c r="V2" s="87" t="s">
        <v>1851</v>
      </c>
      <c r="W2" s="87" t="s">
        <v>1852</v>
      </c>
      <c r="X2" s="87" t="s">
        <v>1853</v>
      </c>
      <c r="Y2" s="87" t="s">
        <v>918</v>
      </c>
      <c r="Z2" s="87" t="s">
        <v>915</v>
      </c>
      <c r="AA2" s="87" t="s">
        <v>921</v>
      </c>
      <c r="AB2" s="87" t="s">
        <v>1854</v>
      </c>
      <c r="AC2" s="87" t="s">
        <v>942</v>
      </c>
      <c r="AD2" s="87" t="s">
        <v>895</v>
      </c>
      <c r="AE2" s="87" t="s">
        <v>1855</v>
      </c>
      <c r="AF2" s="87" t="s">
        <v>1856</v>
      </c>
      <c r="AG2" s="87" t="s">
        <v>1857</v>
      </c>
      <c r="AH2" s="87" t="s">
        <v>1858</v>
      </c>
      <c r="AI2" s="86" t="s">
        <v>948</v>
      </c>
      <c r="AJ2" s="86" t="s">
        <v>957</v>
      </c>
      <c r="AK2" s="86" t="s">
        <v>12</v>
      </c>
      <c r="AL2" s="86" t="s">
        <v>13</v>
      </c>
      <c r="AM2" s="86" t="s">
        <v>14</v>
      </c>
      <c r="AN2" s="86" t="s">
        <v>15</v>
      </c>
      <c r="AO2" s="86" t="s">
        <v>16</v>
      </c>
      <c r="AP2" s="86" t="s">
        <v>17</v>
      </c>
      <c r="AQ2" s="86" t="s">
        <v>18</v>
      </c>
      <c r="AR2" s="86" t="s">
        <v>19</v>
      </c>
      <c r="AS2" s="86" t="s">
        <v>20</v>
      </c>
      <c r="AT2" s="86" t="s">
        <v>21</v>
      </c>
      <c r="AU2" s="86" t="s">
        <v>1</v>
      </c>
      <c r="AV2" s="86" t="s">
        <v>2</v>
      </c>
      <c r="AW2" s="86" t="s">
        <v>3</v>
      </c>
      <c r="AX2" s="86" t="s">
        <v>4</v>
      </c>
      <c r="AY2" s="86" t="s">
        <v>5</v>
      </c>
      <c r="AZ2" s="86" t="s">
        <v>6</v>
      </c>
      <c r="BA2" s="86" t="s">
        <v>7</v>
      </c>
      <c r="BB2" s="86" t="s">
        <v>8</v>
      </c>
      <c r="BC2" s="86" t="s">
        <v>9</v>
      </c>
      <c r="BD2" s="86" t="s">
        <v>10</v>
      </c>
      <c r="BE2" s="86" t="s">
        <v>11</v>
      </c>
      <c r="BF2" s="86" t="s">
        <v>474</v>
      </c>
      <c r="BG2" s="86" t="s">
        <v>475</v>
      </c>
      <c r="BH2" s="86" t="s">
        <v>474</v>
      </c>
      <c r="BI2" s="86" t="s">
        <v>476</v>
      </c>
      <c r="BJ2" s="85" t="s">
        <v>1878</v>
      </c>
      <c r="BK2" s="85" t="s">
        <v>1000</v>
      </c>
      <c r="BL2" s="85" t="s">
        <v>1001</v>
      </c>
      <c r="BM2" s="85" t="s">
        <v>1002</v>
      </c>
      <c r="BN2" s="85" t="s">
        <v>1875</v>
      </c>
      <c r="BO2" s="85" t="s">
        <v>1876</v>
      </c>
      <c r="BP2" s="85" t="s">
        <v>1877</v>
      </c>
    </row>
    <row r="3" spans="1:68">
      <c r="A3" s="8" t="s">
        <v>783</v>
      </c>
      <c r="B3" s="8" t="s">
        <v>480</v>
      </c>
      <c r="C3" s="8" t="s">
        <v>504</v>
      </c>
      <c r="D3" s="8" t="s">
        <v>510</v>
      </c>
      <c r="E3" s="8" t="s">
        <v>511</v>
      </c>
      <c r="F3" s="8" t="s">
        <v>515</v>
      </c>
      <c r="G3" s="8" t="s">
        <v>72</v>
      </c>
      <c r="H3" s="8" t="s">
        <v>88</v>
      </c>
      <c r="I3" s="8">
        <v>-7.6927780707226603</v>
      </c>
      <c r="J3" s="8">
        <v>31.131131117554901</v>
      </c>
      <c r="K3" s="8">
        <v>1612.53379988405</v>
      </c>
      <c r="L3" s="8" t="s">
        <v>89</v>
      </c>
      <c r="M3" s="8" t="s">
        <v>1882</v>
      </c>
      <c r="N3" s="8">
        <v>1</v>
      </c>
      <c r="O3" s="8" t="s">
        <v>1859</v>
      </c>
      <c r="P3" s="8">
        <v>0.51</v>
      </c>
      <c r="Q3" s="8">
        <v>6.4</v>
      </c>
      <c r="R3" s="8">
        <v>0</v>
      </c>
      <c r="S3" s="8">
        <v>1.41</v>
      </c>
      <c r="T3" s="8">
        <v>2.0099999999999998</v>
      </c>
      <c r="U3" s="8">
        <v>4.66</v>
      </c>
      <c r="V3" s="8">
        <v>45.39</v>
      </c>
      <c r="W3" s="8">
        <v>13.37</v>
      </c>
      <c r="X3" s="8">
        <v>4.43</v>
      </c>
      <c r="Y3" s="8">
        <v>0.14000000000000001</v>
      </c>
      <c r="Z3" s="8">
        <v>0.38</v>
      </c>
      <c r="AA3" s="8">
        <v>0.08</v>
      </c>
      <c r="AB3" s="8">
        <v>41.78</v>
      </c>
      <c r="AC3" s="8">
        <v>0.12</v>
      </c>
      <c r="AD3" s="8">
        <v>4.1000000000000002E-2</v>
      </c>
      <c r="AE3" s="8">
        <v>2.88</v>
      </c>
      <c r="AF3" s="90">
        <v>80</v>
      </c>
      <c r="AG3" s="90">
        <v>10</v>
      </c>
      <c r="AH3" s="90">
        <v>10</v>
      </c>
      <c r="AI3" t="s">
        <v>24</v>
      </c>
      <c r="AJ3" t="s">
        <v>1890</v>
      </c>
      <c r="AK3" s="1">
        <v>42555</v>
      </c>
      <c r="AL3">
        <v>180</v>
      </c>
      <c r="AM3">
        <v>85</v>
      </c>
      <c r="AN3">
        <v>38</v>
      </c>
      <c r="AO3">
        <v>8.4</v>
      </c>
      <c r="AP3">
        <v>4.5</v>
      </c>
      <c r="AQ3">
        <v>0.55000000000000004</v>
      </c>
      <c r="AR3">
        <v>0.22</v>
      </c>
      <c r="AS3">
        <v>15</v>
      </c>
      <c r="AT3">
        <v>0.3</v>
      </c>
      <c r="AX3">
        <v>247</v>
      </c>
      <c r="AY3" t="s">
        <v>25</v>
      </c>
      <c r="AZ3">
        <v>54</v>
      </c>
      <c r="BF3">
        <f t="shared" ref="BF3:BF20" si="0">(AR3/AQ3)*100</f>
        <v>40</v>
      </c>
      <c r="BG3">
        <f t="shared" ref="BG3:BG20" si="1">(100-AS3)/(100-12.5)</f>
        <v>0.97142857142857142</v>
      </c>
      <c r="BH3">
        <f t="shared" ref="BH3:BH20" si="2">BF3/100</f>
        <v>0.4</v>
      </c>
      <c r="BI3" s="2">
        <f t="shared" ref="BI3:BI14" si="3">AP3*BG3*BH3</f>
        <v>1.7485714285714284</v>
      </c>
      <c r="BJ3" s="3">
        <f t="shared" ref="BJ3:BJ20" si="4">(10000/36)*BI3</f>
        <v>485.71428571428567</v>
      </c>
      <c r="BK3" s="136">
        <v>1.0890748031496065</v>
      </c>
      <c r="BL3" s="136">
        <v>0.25216535433070869</v>
      </c>
      <c r="BM3" s="100">
        <v>0.9721862433078825</v>
      </c>
      <c r="BN3" s="100"/>
      <c r="BO3" s="100"/>
      <c r="BP3" s="100"/>
    </row>
    <row r="4" spans="1:68">
      <c r="A4" s="8" t="s">
        <v>783</v>
      </c>
      <c r="B4" s="8" t="s">
        <v>480</v>
      </c>
      <c r="C4" s="8" t="s">
        <v>504</v>
      </c>
      <c r="D4" s="8" t="s">
        <v>510</v>
      </c>
      <c r="E4" s="8" t="s">
        <v>511</v>
      </c>
      <c r="F4" s="8" t="s">
        <v>515</v>
      </c>
      <c r="G4" s="8" t="s">
        <v>72</v>
      </c>
      <c r="H4" s="8" t="s">
        <v>88</v>
      </c>
      <c r="I4" s="8"/>
      <c r="J4" s="8"/>
      <c r="K4" s="8"/>
      <c r="L4" s="8" t="s">
        <v>89</v>
      </c>
      <c r="M4" s="8" t="s">
        <v>1882</v>
      </c>
      <c r="N4" s="8">
        <v>1</v>
      </c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90"/>
      <c r="AG4" s="90"/>
      <c r="AH4" s="90"/>
      <c r="AI4" t="s">
        <v>26</v>
      </c>
      <c r="AJ4" t="s">
        <v>1890</v>
      </c>
      <c r="AK4" s="1">
        <v>42555</v>
      </c>
      <c r="AL4">
        <v>149</v>
      </c>
      <c r="AM4">
        <v>133</v>
      </c>
      <c r="AN4">
        <v>37</v>
      </c>
      <c r="AO4">
        <v>4.0999999999999996</v>
      </c>
      <c r="AP4">
        <v>3.2</v>
      </c>
      <c r="AQ4">
        <v>0.36</v>
      </c>
      <c r="AR4">
        <v>0.28000000000000003</v>
      </c>
      <c r="AS4">
        <v>16</v>
      </c>
      <c r="AT4">
        <v>0.32</v>
      </c>
      <c r="AX4">
        <v>248</v>
      </c>
      <c r="AY4" t="s">
        <v>25</v>
      </c>
      <c r="AZ4">
        <v>54</v>
      </c>
      <c r="BF4">
        <f t="shared" si="0"/>
        <v>77.777777777777786</v>
      </c>
      <c r="BG4">
        <f t="shared" si="1"/>
        <v>0.96</v>
      </c>
      <c r="BH4">
        <f t="shared" si="2"/>
        <v>0.7777777777777779</v>
      </c>
      <c r="BI4" s="2">
        <f t="shared" si="3"/>
        <v>2.389333333333334</v>
      </c>
      <c r="BJ4" s="3">
        <f t="shared" si="4"/>
        <v>663.70370370370392</v>
      </c>
      <c r="BK4" s="136"/>
      <c r="BL4" s="136"/>
      <c r="BM4" s="100"/>
      <c r="BN4" s="100"/>
      <c r="BO4" s="100"/>
      <c r="BP4" s="100"/>
    </row>
    <row r="5" spans="1:68">
      <c r="A5" s="8" t="s">
        <v>783</v>
      </c>
      <c r="B5" s="8" t="s">
        <v>480</v>
      </c>
      <c r="C5" s="8" t="s">
        <v>504</v>
      </c>
      <c r="D5" s="8" t="s">
        <v>510</v>
      </c>
      <c r="E5" s="8" t="s">
        <v>511</v>
      </c>
      <c r="F5" s="8" t="s">
        <v>515</v>
      </c>
      <c r="G5" s="8" t="s">
        <v>72</v>
      </c>
      <c r="H5" s="8" t="s">
        <v>88</v>
      </c>
      <c r="I5" s="8"/>
      <c r="J5" s="8"/>
      <c r="K5" s="8"/>
      <c r="L5" s="8" t="s">
        <v>89</v>
      </c>
      <c r="M5" s="8" t="s">
        <v>1882</v>
      </c>
      <c r="N5" s="8">
        <v>1</v>
      </c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90"/>
      <c r="AG5" s="90"/>
      <c r="AH5" s="90"/>
      <c r="AI5" t="s">
        <v>27</v>
      </c>
      <c r="AJ5" t="s">
        <v>1890</v>
      </c>
      <c r="AK5" s="1">
        <v>42555</v>
      </c>
      <c r="AL5">
        <v>302</v>
      </c>
      <c r="AM5">
        <v>176</v>
      </c>
      <c r="AN5">
        <v>86</v>
      </c>
      <c r="AO5">
        <v>6.7</v>
      </c>
      <c r="AP5">
        <v>6.42</v>
      </c>
      <c r="AQ5">
        <v>0.36</v>
      </c>
      <c r="AR5">
        <v>0.2</v>
      </c>
      <c r="AS5">
        <v>14</v>
      </c>
      <c r="AT5">
        <v>0.36</v>
      </c>
      <c r="AX5">
        <v>249</v>
      </c>
      <c r="AY5" t="s">
        <v>25</v>
      </c>
      <c r="AZ5">
        <v>54</v>
      </c>
      <c r="BF5">
        <f t="shared" si="0"/>
        <v>55.555555555555557</v>
      </c>
      <c r="BG5">
        <f t="shared" si="1"/>
        <v>0.98285714285714287</v>
      </c>
      <c r="BH5">
        <f t="shared" si="2"/>
        <v>0.55555555555555558</v>
      </c>
      <c r="BI5" s="2">
        <f t="shared" si="3"/>
        <v>3.5055238095238099</v>
      </c>
      <c r="BJ5" s="3">
        <f t="shared" si="4"/>
        <v>973.75661375661389</v>
      </c>
      <c r="BK5" s="136">
        <v>1.3659003831417624</v>
      </c>
      <c r="BL5" s="136">
        <v>0.18975095785440615</v>
      </c>
      <c r="BM5" s="100">
        <v>0.64496179541766463</v>
      </c>
      <c r="BN5" s="100"/>
      <c r="BO5" s="100"/>
      <c r="BP5" s="100"/>
    </row>
    <row r="6" spans="1:68">
      <c r="A6" s="8" t="s">
        <v>783</v>
      </c>
      <c r="B6" s="8" t="s">
        <v>480</v>
      </c>
      <c r="C6" s="8" t="s">
        <v>504</v>
      </c>
      <c r="D6" s="8" t="s">
        <v>510</v>
      </c>
      <c r="E6" s="8" t="s">
        <v>511</v>
      </c>
      <c r="F6" s="8" t="s">
        <v>515</v>
      </c>
      <c r="G6" s="8" t="s">
        <v>72</v>
      </c>
      <c r="H6" s="8" t="s">
        <v>88</v>
      </c>
      <c r="I6" s="8"/>
      <c r="J6" s="8"/>
      <c r="K6" s="8"/>
      <c r="L6" s="8" t="s">
        <v>89</v>
      </c>
      <c r="M6" s="8" t="s">
        <v>1882</v>
      </c>
      <c r="N6" s="8">
        <v>1</v>
      </c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90"/>
      <c r="AG6" s="90"/>
      <c r="AH6" s="90"/>
      <c r="AI6" t="s">
        <v>28</v>
      </c>
      <c r="AJ6" t="s">
        <v>1890</v>
      </c>
      <c r="AK6" s="1">
        <v>42555</v>
      </c>
      <c r="AL6">
        <v>124</v>
      </c>
      <c r="AM6">
        <v>178</v>
      </c>
      <c r="AN6">
        <v>90</v>
      </c>
      <c r="AO6">
        <v>10.3</v>
      </c>
      <c r="AP6">
        <v>10.06</v>
      </c>
      <c r="AQ6">
        <v>0.46</v>
      </c>
      <c r="AR6">
        <v>0.4</v>
      </c>
      <c r="AS6">
        <v>15</v>
      </c>
      <c r="AT6">
        <v>0.42</v>
      </c>
      <c r="AX6">
        <v>250</v>
      </c>
      <c r="AY6" t="s">
        <v>25</v>
      </c>
      <c r="AZ6">
        <v>54</v>
      </c>
      <c r="BF6">
        <f t="shared" si="0"/>
        <v>86.956521739130437</v>
      </c>
      <c r="BG6">
        <f t="shared" si="1"/>
        <v>0.97142857142857142</v>
      </c>
      <c r="BH6">
        <f t="shared" si="2"/>
        <v>0.86956521739130432</v>
      </c>
      <c r="BI6" s="2">
        <f t="shared" si="3"/>
        <v>8.4978881987577637</v>
      </c>
      <c r="BJ6" s="3">
        <f t="shared" si="4"/>
        <v>2360.5244996549345</v>
      </c>
      <c r="BK6" s="136">
        <v>1.2606284658040665</v>
      </c>
      <c r="BL6" s="136">
        <v>0.23992606284658044</v>
      </c>
      <c r="BM6" s="100">
        <v>0.8163355858028446</v>
      </c>
      <c r="BN6" s="100"/>
      <c r="BO6" s="100"/>
      <c r="BP6" s="100"/>
    </row>
    <row r="7" spans="1:68">
      <c r="A7" s="8" t="s">
        <v>783</v>
      </c>
      <c r="B7" s="8" t="s">
        <v>480</v>
      </c>
      <c r="C7" s="8" t="s">
        <v>504</v>
      </c>
      <c r="D7" s="8" t="s">
        <v>510</v>
      </c>
      <c r="E7" s="8" t="s">
        <v>511</v>
      </c>
      <c r="F7" s="8" t="s">
        <v>515</v>
      </c>
      <c r="G7" s="8" t="s">
        <v>72</v>
      </c>
      <c r="H7" s="8" t="s">
        <v>88</v>
      </c>
      <c r="I7" s="8"/>
      <c r="J7" s="8"/>
      <c r="K7" s="8"/>
      <c r="L7" s="8" t="s">
        <v>89</v>
      </c>
      <c r="M7" s="8" t="s">
        <v>1882</v>
      </c>
      <c r="N7" s="8">
        <v>1</v>
      </c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9"/>
      <c r="AF7" s="90"/>
      <c r="AG7" s="90"/>
      <c r="AH7" s="90"/>
      <c r="AI7" t="s">
        <v>29</v>
      </c>
      <c r="AJ7" t="s">
        <v>1890</v>
      </c>
      <c r="AK7" s="1">
        <v>42586</v>
      </c>
      <c r="AL7">
        <v>342</v>
      </c>
      <c r="AM7">
        <v>200</v>
      </c>
      <c r="AN7">
        <v>124</v>
      </c>
      <c r="AO7">
        <v>16.2</v>
      </c>
      <c r="AP7">
        <v>16.54</v>
      </c>
      <c r="AQ7">
        <v>0.6</v>
      </c>
      <c r="AR7">
        <v>0.46</v>
      </c>
      <c r="AS7">
        <v>11</v>
      </c>
      <c r="AT7">
        <v>0.52</v>
      </c>
      <c r="AX7">
        <v>251</v>
      </c>
      <c r="AY7" t="s">
        <v>25</v>
      </c>
      <c r="AZ7">
        <v>54</v>
      </c>
      <c r="BF7">
        <f t="shared" si="0"/>
        <v>76.666666666666671</v>
      </c>
      <c r="BG7">
        <f t="shared" si="1"/>
        <v>1.0171428571428571</v>
      </c>
      <c r="BH7">
        <f t="shared" si="2"/>
        <v>0.76666666666666672</v>
      </c>
      <c r="BI7" s="2">
        <f t="shared" si="3"/>
        <v>12.898049523809522</v>
      </c>
      <c r="BJ7" s="3">
        <f t="shared" si="4"/>
        <v>3582.7915343915338</v>
      </c>
      <c r="BK7" s="136">
        <v>1.1663594470046084</v>
      </c>
      <c r="BL7" s="136">
        <v>0.23013824884792627</v>
      </c>
      <c r="BM7" s="100">
        <v>0.71748823432604203</v>
      </c>
      <c r="BN7" s="100"/>
      <c r="BO7" s="100"/>
      <c r="BP7" s="100"/>
    </row>
    <row r="8" spans="1:68">
      <c r="A8" s="8" t="s">
        <v>783</v>
      </c>
      <c r="B8" s="8" t="s">
        <v>480</v>
      </c>
      <c r="C8" s="8" t="s">
        <v>504</v>
      </c>
      <c r="D8" s="8" t="s">
        <v>510</v>
      </c>
      <c r="E8" s="8" t="s">
        <v>511</v>
      </c>
      <c r="F8" s="8" t="s">
        <v>515</v>
      </c>
      <c r="G8" s="8" t="s">
        <v>72</v>
      </c>
      <c r="H8" s="8" t="s">
        <v>88</v>
      </c>
      <c r="I8" s="8"/>
      <c r="J8" s="8"/>
      <c r="K8" s="8"/>
      <c r="L8" s="8" t="s">
        <v>89</v>
      </c>
      <c r="M8" s="8" t="s">
        <v>1882</v>
      </c>
      <c r="N8" s="8">
        <v>1</v>
      </c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9"/>
      <c r="AF8" s="90"/>
      <c r="AG8" s="90"/>
      <c r="AH8" s="90"/>
      <c r="AI8" t="s">
        <v>30</v>
      </c>
      <c r="AJ8" t="s">
        <v>1890</v>
      </c>
      <c r="AK8" s="1">
        <v>42555</v>
      </c>
      <c r="AL8">
        <v>329</v>
      </c>
      <c r="AM8">
        <v>175</v>
      </c>
      <c r="AN8">
        <v>144</v>
      </c>
      <c r="AO8">
        <v>14</v>
      </c>
      <c r="AP8">
        <v>18</v>
      </c>
      <c r="AQ8">
        <v>0.82</v>
      </c>
      <c r="AR8">
        <v>0.64</v>
      </c>
      <c r="AS8">
        <v>15</v>
      </c>
      <c r="AT8">
        <v>0.54</v>
      </c>
      <c r="AX8">
        <v>252</v>
      </c>
      <c r="AY8" t="s">
        <v>25</v>
      </c>
      <c r="AZ8">
        <v>54</v>
      </c>
      <c r="BF8">
        <f t="shared" si="0"/>
        <v>78.048780487804876</v>
      </c>
      <c r="BG8">
        <f t="shared" si="1"/>
        <v>0.97142857142857142</v>
      </c>
      <c r="BH8">
        <f t="shared" si="2"/>
        <v>0.78048780487804881</v>
      </c>
      <c r="BI8" s="2">
        <f t="shared" si="3"/>
        <v>13.647386759581881</v>
      </c>
      <c r="BJ8" s="3">
        <f t="shared" si="4"/>
        <v>3790.9407665505223</v>
      </c>
      <c r="BK8" s="136">
        <v>1.2407945736434107</v>
      </c>
      <c r="BL8" s="136">
        <v>0.26157945736434113</v>
      </c>
      <c r="BM8" s="100">
        <v>0.80515184139565488</v>
      </c>
      <c r="BN8" s="100"/>
      <c r="BO8" s="100"/>
      <c r="BP8" s="100"/>
    </row>
    <row r="9" spans="1:68" s="4" customFormat="1">
      <c r="A9" s="8" t="s">
        <v>783</v>
      </c>
      <c r="B9" s="8" t="s">
        <v>480</v>
      </c>
      <c r="C9" s="8" t="s">
        <v>504</v>
      </c>
      <c r="D9" s="8" t="s">
        <v>510</v>
      </c>
      <c r="E9" s="8" t="s">
        <v>511</v>
      </c>
      <c r="F9" s="8" t="s">
        <v>515</v>
      </c>
      <c r="G9" s="8" t="s">
        <v>76</v>
      </c>
      <c r="H9" s="8" t="s">
        <v>90</v>
      </c>
      <c r="I9" s="8">
        <v>-7.6971814171993396</v>
      </c>
      <c r="J9" s="8">
        <v>31.131854164609699</v>
      </c>
      <c r="K9" s="8">
        <v>1610.7534565753899</v>
      </c>
      <c r="L9" s="8" t="s">
        <v>817</v>
      </c>
      <c r="M9" s="8" t="s">
        <v>1882</v>
      </c>
      <c r="N9" s="8">
        <v>1</v>
      </c>
      <c r="O9" s="8" t="s">
        <v>1859</v>
      </c>
      <c r="P9" s="8">
        <v>0.48</v>
      </c>
      <c r="Q9" s="8">
        <v>6.3</v>
      </c>
      <c r="R9" s="8">
        <v>0</v>
      </c>
      <c r="S9" s="8">
        <v>1.18</v>
      </c>
      <c r="T9" s="8">
        <v>1.65</v>
      </c>
      <c r="U9" s="8">
        <v>4.25</v>
      </c>
      <c r="V9" s="8">
        <v>44.88</v>
      </c>
      <c r="W9" s="8">
        <v>3.56</v>
      </c>
      <c r="X9" s="8">
        <v>2.69</v>
      </c>
      <c r="Y9" s="8">
        <v>0.12</v>
      </c>
      <c r="Z9" s="8">
        <v>0.27</v>
      </c>
      <c r="AA9" s="8">
        <v>0.09</v>
      </c>
      <c r="AB9" s="8">
        <v>40.25</v>
      </c>
      <c r="AC9" s="8">
        <v>0.06</v>
      </c>
      <c r="AD9" s="8">
        <v>4.5999999999999999E-2</v>
      </c>
      <c r="AE9" s="89">
        <v>3.86</v>
      </c>
      <c r="AF9" s="90">
        <v>80</v>
      </c>
      <c r="AG9" s="90">
        <v>10</v>
      </c>
      <c r="AH9" s="90">
        <v>10</v>
      </c>
      <c r="AI9" s="8" t="s">
        <v>24</v>
      </c>
      <c r="AJ9" t="s">
        <v>1890</v>
      </c>
      <c r="AK9" s="9">
        <v>42555</v>
      </c>
      <c r="AL9" s="8">
        <v>223</v>
      </c>
      <c r="AM9" s="8">
        <v>128</v>
      </c>
      <c r="AN9" s="8">
        <v>65</v>
      </c>
      <c r="AO9" s="8">
        <v>7.3</v>
      </c>
      <c r="AP9" s="8">
        <v>11.8</v>
      </c>
      <c r="AQ9" s="8">
        <v>0.6</v>
      </c>
      <c r="AR9" s="8">
        <v>0.48</v>
      </c>
      <c r="AS9" s="8">
        <v>15</v>
      </c>
      <c r="AT9" s="8">
        <v>0.38</v>
      </c>
      <c r="AU9" s="8"/>
      <c r="AV9" s="8"/>
      <c r="AW9" s="8"/>
      <c r="AX9" s="8">
        <v>253</v>
      </c>
      <c r="AY9" s="8" t="s">
        <v>25</v>
      </c>
      <c r="AZ9" s="8">
        <v>55</v>
      </c>
      <c r="BA9" s="8"/>
      <c r="BB9" s="8"/>
      <c r="BC9" s="8"/>
      <c r="BD9" s="8"/>
      <c r="BE9" s="8"/>
      <c r="BF9" s="8">
        <f t="shared" si="0"/>
        <v>80</v>
      </c>
      <c r="BG9" s="8">
        <f t="shared" si="1"/>
        <v>0.97142857142857142</v>
      </c>
      <c r="BH9" s="8">
        <f t="shared" si="2"/>
        <v>0.8</v>
      </c>
      <c r="BI9" s="10">
        <f t="shared" si="3"/>
        <v>9.1702857142857148</v>
      </c>
      <c r="BJ9" s="3">
        <f t="shared" si="4"/>
        <v>2547.3015873015875</v>
      </c>
      <c r="BK9" s="136"/>
      <c r="BL9" s="136"/>
      <c r="BM9" s="100"/>
      <c r="BN9" s="100"/>
      <c r="BO9" s="100"/>
      <c r="BP9" s="100"/>
    </row>
    <row r="10" spans="1:68" s="4" customFormat="1">
      <c r="A10" s="8" t="s">
        <v>783</v>
      </c>
      <c r="B10" s="8" t="s">
        <v>480</v>
      </c>
      <c r="C10" s="8" t="s">
        <v>504</v>
      </c>
      <c r="D10" s="8" t="s">
        <v>510</v>
      </c>
      <c r="E10" s="8" t="s">
        <v>511</v>
      </c>
      <c r="F10" s="8" t="s">
        <v>515</v>
      </c>
      <c r="G10" s="8" t="s">
        <v>76</v>
      </c>
      <c r="H10" s="8" t="s">
        <v>90</v>
      </c>
      <c r="I10" s="8"/>
      <c r="J10" s="8"/>
      <c r="K10" s="8"/>
      <c r="L10" s="8" t="s">
        <v>817</v>
      </c>
      <c r="M10" s="8" t="s">
        <v>1882</v>
      </c>
      <c r="N10" s="8">
        <v>1</v>
      </c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9"/>
      <c r="AF10" s="90"/>
      <c r="AG10" s="90"/>
      <c r="AH10" s="90"/>
      <c r="AI10" s="8" t="s">
        <v>26</v>
      </c>
      <c r="AJ10" t="s">
        <v>1890</v>
      </c>
      <c r="AK10" s="9">
        <v>42555</v>
      </c>
      <c r="AL10" s="8">
        <v>293</v>
      </c>
      <c r="AM10" s="8">
        <v>177</v>
      </c>
      <c r="AN10" s="8">
        <v>121</v>
      </c>
      <c r="AO10" s="8">
        <v>16.5</v>
      </c>
      <c r="AP10" s="8">
        <v>29.1</v>
      </c>
      <c r="AQ10" s="8">
        <v>0.52</v>
      </c>
      <c r="AR10" s="8">
        <v>0.48</v>
      </c>
      <c r="AS10" s="8">
        <v>16</v>
      </c>
      <c r="AT10" s="8">
        <v>0.34</v>
      </c>
      <c r="AU10" s="8"/>
      <c r="AV10" s="8"/>
      <c r="AW10" s="8"/>
      <c r="AX10" s="8">
        <v>254</v>
      </c>
      <c r="AY10" s="8" t="s">
        <v>25</v>
      </c>
      <c r="AZ10" s="8">
        <v>55</v>
      </c>
      <c r="BA10" s="8"/>
      <c r="BB10" s="8"/>
      <c r="BC10" s="8"/>
      <c r="BD10" s="8"/>
      <c r="BE10" s="8"/>
      <c r="BF10" s="8">
        <f t="shared" si="0"/>
        <v>92.307692307692307</v>
      </c>
      <c r="BG10" s="8">
        <f t="shared" si="1"/>
        <v>0.96</v>
      </c>
      <c r="BH10" s="8">
        <f t="shared" si="2"/>
        <v>0.92307692307692302</v>
      </c>
      <c r="BI10" s="10">
        <f t="shared" si="3"/>
        <v>25.787076923076921</v>
      </c>
      <c r="BJ10" s="3"/>
      <c r="BK10" s="136"/>
      <c r="BL10" s="136"/>
      <c r="BM10" s="100"/>
      <c r="BN10" s="100"/>
      <c r="BO10" s="100"/>
      <c r="BP10" s="100"/>
    </row>
    <row r="11" spans="1:68" s="4" customFormat="1">
      <c r="A11" s="8" t="s">
        <v>783</v>
      </c>
      <c r="B11" s="8" t="s">
        <v>480</v>
      </c>
      <c r="C11" s="8" t="s">
        <v>504</v>
      </c>
      <c r="D11" s="8" t="s">
        <v>510</v>
      </c>
      <c r="E11" s="8" t="s">
        <v>511</v>
      </c>
      <c r="F11" s="8" t="s">
        <v>515</v>
      </c>
      <c r="G11" s="8" t="s">
        <v>76</v>
      </c>
      <c r="H11" s="8" t="s">
        <v>90</v>
      </c>
      <c r="I11" s="8"/>
      <c r="J11" s="8"/>
      <c r="K11" s="8"/>
      <c r="L11" s="8" t="s">
        <v>817</v>
      </c>
      <c r="M11" s="8" t="s">
        <v>1882</v>
      </c>
      <c r="N11" s="8">
        <v>1</v>
      </c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9"/>
      <c r="AF11" s="90"/>
      <c r="AG11" s="90"/>
      <c r="AH11" s="90"/>
      <c r="AI11" s="8" t="s">
        <v>27</v>
      </c>
      <c r="AJ11" t="s">
        <v>1890</v>
      </c>
      <c r="AK11" s="9">
        <v>42555</v>
      </c>
      <c r="AL11" s="8">
        <v>386</v>
      </c>
      <c r="AM11" s="8">
        <v>168</v>
      </c>
      <c r="AN11" s="8">
        <v>125</v>
      </c>
      <c r="AO11" s="8">
        <v>6.8</v>
      </c>
      <c r="AP11" s="8">
        <v>12.6</v>
      </c>
      <c r="AQ11" s="8">
        <v>0.48</v>
      </c>
      <c r="AR11" s="8">
        <v>0.38</v>
      </c>
      <c r="AS11" s="8">
        <v>13</v>
      </c>
      <c r="AT11" s="8">
        <v>0.34</v>
      </c>
      <c r="AU11" s="8"/>
      <c r="AV11" s="8"/>
      <c r="AW11" s="8"/>
      <c r="AX11" s="8">
        <v>255</v>
      </c>
      <c r="AY11" s="8" t="s">
        <v>25</v>
      </c>
      <c r="AZ11" s="8">
        <v>55</v>
      </c>
      <c r="BA11" s="8"/>
      <c r="BB11" s="8"/>
      <c r="BC11" s="8"/>
      <c r="BD11" s="8"/>
      <c r="BE11" s="8"/>
      <c r="BF11" s="8">
        <f t="shared" si="0"/>
        <v>79.166666666666671</v>
      </c>
      <c r="BG11" s="8">
        <f t="shared" si="1"/>
        <v>0.99428571428571433</v>
      </c>
      <c r="BH11" s="8">
        <f t="shared" si="2"/>
        <v>0.79166666666666674</v>
      </c>
      <c r="BI11" s="10">
        <f t="shared" si="3"/>
        <v>9.918000000000001</v>
      </c>
      <c r="BJ11" s="3">
        <f t="shared" si="4"/>
        <v>2755</v>
      </c>
      <c r="BK11" s="136"/>
      <c r="BL11" s="136"/>
      <c r="BM11" s="100"/>
      <c r="BN11" s="100"/>
      <c r="BO11" s="100"/>
      <c r="BP11" s="100"/>
    </row>
    <row r="12" spans="1:68" s="4" customFormat="1">
      <c r="A12" s="8" t="s">
        <v>783</v>
      </c>
      <c r="B12" s="8" t="s">
        <v>480</v>
      </c>
      <c r="C12" s="8" t="s">
        <v>504</v>
      </c>
      <c r="D12" s="8" t="s">
        <v>510</v>
      </c>
      <c r="E12" s="8" t="s">
        <v>511</v>
      </c>
      <c r="F12" s="8" t="s">
        <v>515</v>
      </c>
      <c r="G12" s="8" t="s">
        <v>76</v>
      </c>
      <c r="H12" s="8" t="s">
        <v>90</v>
      </c>
      <c r="I12" s="8"/>
      <c r="J12" s="8"/>
      <c r="K12" s="8"/>
      <c r="L12" s="8" t="s">
        <v>817</v>
      </c>
      <c r="M12" s="8" t="s">
        <v>1882</v>
      </c>
      <c r="N12" s="8">
        <v>1</v>
      </c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9"/>
      <c r="AF12" s="90"/>
      <c r="AG12" s="90"/>
      <c r="AH12" s="90"/>
      <c r="AI12" s="8" t="s">
        <v>28</v>
      </c>
      <c r="AJ12" t="s">
        <v>1890</v>
      </c>
      <c r="AK12" s="9">
        <v>42555</v>
      </c>
      <c r="AL12" s="8">
        <v>278</v>
      </c>
      <c r="AM12" s="8">
        <v>165</v>
      </c>
      <c r="AN12" s="8">
        <v>126</v>
      </c>
      <c r="AO12" s="8">
        <v>10.5</v>
      </c>
      <c r="AP12" s="8">
        <v>15</v>
      </c>
      <c r="AQ12" s="8">
        <v>0.56000000000000005</v>
      </c>
      <c r="AR12" s="8">
        <v>0.46</v>
      </c>
      <c r="AS12" s="8">
        <v>13</v>
      </c>
      <c r="AT12" s="8">
        <v>0.5</v>
      </c>
      <c r="AU12" s="8"/>
      <c r="AV12" s="8"/>
      <c r="AW12" s="8"/>
      <c r="AX12" s="8">
        <v>256</v>
      </c>
      <c r="AY12" s="8" t="s">
        <v>25</v>
      </c>
      <c r="AZ12" s="8">
        <v>55</v>
      </c>
      <c r="BA12" s="8"/>
      <c r="BB12" s="8"/>
      <c r="BC12" s="8"/>
      <c r="BD12" s="8"/>
      <c r="BE12" s="8"/>
      <c r="BF12" s="8">
        <f t="shared" si="0"/>
        <v>82.142857142857139</v>
      </c>
      <c r="BG12" s="8">
        <f t="shared" si="1"/>
        <v>0.99428571428571433</v>
      </c>
      <c r="BH12" s="8">
        <f t="shared" si="2"/>
        <v>0.8214285714285714</v>
      </c>
      <c r="BI12" s="10">
        <f t="shared" si="3"/>
        <v>12.251020408163265</v>
      </c>
      <c r="BJ12" s="3">
        <f t="shared" si="4"/>
        <v>3403.0612244897957</v>
      </c>
      <c r="BK12" s="136"/>
      <c r="BL12" s="136"/>
      <c r="BM12" s="100"/>
      <c r="BN12" s="100"/>
      <c r="BO12" s="100"/>
      <c r="BP12" s="100"/>
    </row>
    <row r="13" spans="1:68" s="4" customFormat="1">
      <c r="A13" s="8" t="s">
        <v>783</v>
      </c>
      <c r="B13" s="8" t="s">
        <v>480</v>
      </c>
      <c r="C13" s="8" t="s">
        <v>504</v>
      </c>
      <c r="D13" s="8" t="s">
        <v>510</v>
      </c>
      <c r="E13" s="8" t="s">
        <v>511</v>
      </c>
      <c r="F13" s="8" t="s">
        <v>515</v>
      </c>
      <c r="G13" s="8" t="s">
        <v>76</v>
      </c>
      <c r="H13" s="8" t="s">
        <v>90</v>
      </c>
      <c r="I13" s="8"/>
      <c r="J13" s="8"/>
      <c r="K13" s="8"/>
      <c r="L13" s="8" t="s">
        <v>817</v>
      </c>
      <c r="M13" s="8" t="s">
        <v>1882</v>
      </c>
      <c r="N13" s="8">
        <v>1</v>
      </c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9"/>
      <c r="AF13" s="90"/>
      <c r="AG13" s="90"/>
      <c r="AH13" s="90"/>
      <c r="AI13" s="8" t="s">
        <v>29</v>
      </c>
      <c r="AJ13" t="s">
        <v>1890</v>
      </c>
      <c r="AK13" s="9">
        <v>42555</v>
      </c>
      <c r="AL13" s="8">
        <v>283</v>
      </c>
      <c r="AM13" s="8">
        <v>163</v>
      </c>
      <c r="AN13" s="8">
        <v>135</v>
      </c>
      <c r="AO13" s="8">
        <v>10.199999999999999</v>
      </c>
      <c r="AP13" s="8">
        <v>15.9</v>
      </c>
      <c r="AQ13" s="8">
        <v>0.64</v>
      </c>
      <c r="AR13" s="8">
        <v>0.56000000000000005</v>
      </c>
      <c r="AS13" s="8">
        <v>10</v>
      </c>
      <c r="AT13" s="8">
        <v>0.54</v>
      </c>
      <c r="AU13" s="8"/>
      <c r="AV13" s="8"/>
      <c r="AW13" s="8"/>
      <c r="AX13" s="8">
        <v>257</v>
      </c>
      <c r="AY13" s="8" t="s">
        <v>25</v>
      </c>
      <c r="AZ13" s="8">
        <v>55</v>
      </c>
      <c r="BA13" s="8"/>
      <c r="BB13" s="8"/>
      <c r="BC13" s="8"/>
      <c r="BD13" s="8"/>
      <c r="BE13" s="8"/>
      <c r="BF13" s="8">
        <f t="shared" si="0"/>
        <v>87.500000000000014</v>
      </c>
      <c r="BG13" s="8">
        <f t="shared" si="1"/>
        <v>1.0285714285714285</v>
      </c>
      <c r="BH13" s="8">
        <f t="shared" si="2"/>
        <v>0.87500000000000011</v>
      </c>
      <c r="BI13" s="10">
        <f t="shared" si="3"/>
        <v>14.31</v>
      </c>
      <c r="BJ13" s="3">
        <f t="shared" si="4"/>
        <v>3975</v>
      </c>
      <c r="BK13" s="136"/>
      <c r="BL13" s="136"/>
      <c r="BM13" s="100"/>
      <c r="BN13" s="100"/>
      <c r="BO13" s="100"/>
      <c r="BP13" s="100"/>
    </row>
    <row r="14" spans="1:68" s="4" customFormat="1">
      <c r="A14" s="8" t="s">
        <v>783</v>
      </c>
      <c r="B14" s="8" t="s">
        <v>480</v>
      </c>
      <c r="C14" s="8" t="s">
        <v>504</v>
      </c>
      <c r="D14" s="8" t="s">
        <v>510</v>
      </c>
      <c r="E14" s="8" t="s">
        <v>511</v>
      </c>
      <c r="F14" s="8" t="s">
        <v>515</v>
      </c>
      <c r="G14" s="8" t="s">
        <v>76</v>
      </c>
      <c r="H14" s="8" t="s">
        <v>90</v>
      </c>
      <c r="I14" s="8"/>
      <c r="J14" s="8"/>
      <c r="K14" s="8"/>
      <c r="L14" s="8" t="s">
        <v>817</v>
      </c>
      <c r="M14" s="8" t="s">
        <v>1882</v>
      </c>
      <c r="N14" s="8">
        <v>1</v>
      </c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9"/>
      <c r="AF14" s="90"/>
      <c r="AG14" s="90"/>
      <c r="AH14" s="90"/>
      <c r="AI14" s="8" t="s">
        <v>30</v>
      </c>
      <c r="AJ14" t="s">
        <v>1890</v>
      </c>
      <c r="AK14" s="9">
        <v>42189</v>
      </c>
      <c r="AL14" s="8">
        <v>306</v>
      </c>
      <c r="AM14" s="8">
        <v>186</v>
      </c>
      <c r="AN14" s="8">
        <v>173</v>
      </c>
      <c r="AO14" s="8">
        <v>13.4</v>
      </c>
      <c r="AP14" s="8">
        <v>15.12</v>
      </c>
      <c r="AQ14" s="8">
        <v>1.1200000000000001</v>
      </c>
      <c r="AR14" s="8">
        <v>1.06</v>
      </c>
      <c r="AS14" s="8">
        <v>13</v>
      </c>
      <c r="AT14" s="8">
        <v>0.8</v>
      </c>
      <c r="AU14" s="8"/>
      <c r="AV14" s="8"/>
      <c r="AW14" s="8"/>
      <c r="AX14" s="8">
        <v>258</v>
      </c>
      <c r="AY14" s="8" t="s">
        <v>25</v>
      </c>
      <c r="AZ14" s="8">
        <v>55</v>
      </c>
      <c r="BA14" s="8"/>
      <c r="BB14" s="8"/>
      <c r="BC14" s="8"/>
      <c r="BD14" s="8"/>
      <c r="BE14" s="8"/>
      <c r="BF14" s="8">
        <f t="shared" si="0"/>
        <v>94.642857142857139</v>
      </c>
      <c r="BG14" s="8">
        <f t="shared" si="1"/>
        <v>0.99428571428571433</v>
      </c>
      <c r="BH14" s="8">
        <f t="shared" si="2"/>
        <v>0.9464285714285714</v>
      </c>
      <c r="BI14" s="10">
        <f t="shared" si="3"/>
        <v>14.228228571428572</v>
      </c>
      <c r="BJ14" s="3">
        <f t="shared" si="4"/>
        <v>3952.2857142857142</v>
      </c>
      <c r="BK14" s="136"/>
      <c r="BL14" s="136"/>
      <c r="BM14" s="100"/>
      <c r="BN14" s="100"/>
      <c r="BO14" s="100"/>
      <c r="BP14" s="100"/>
    </row>
    <row r="15" spans="1:68" s="4" customFormat="1">
      <c r="A15" s="8" t="s">
        <v>783</v>
      </c>
      <c r="B15" s="8" t="s">
        <v>480</v>
      </c>
      <c r="C15" s="8" t="s">
        <v>504</v>
      </c>
      <c r="D15" s="8" t="s">
        <v>510</v>
      </c>
      <c r="E15" s="8" t="s">
        <v>511</v>
      </c>
      <c r="F15" s="8" t="s">
        <v>515</v>
      </c>
      <c r="G15" s="8" t="s">
        <v>72</v>
      </c>
      <c r="H15" s="8" t="s">
        <v>87</v>
      </c>
      <c r="I15" s="8">
        <v>-7.6994507595317296</v>
      </c>
      <c r="J15" s="8">
        <v>31.1232537372364</v>
      </c>
      <c r="K15" s="8">
        <v>1612.9170444727799</v>
      </c>
      <c r="L15" s="8" t="s">
        <v>816</v>
      </c>
      <c r="M15" s="8" t="s">
        <v>1882</v>
      </c>
      <c r="N15" s="8">
        <v>1</v>
      </c>
      <c r="O15" s="8" t="s">
        <v>1859</v>
      </c>
      <c r="P15" s="8">
        <v>0.53</v>
      </c>
      <c r="Q15" s="8">
        <v>6.2</v>
      </c>
      <c r="R15" s="8">
        <v>0</v>
      </c>
      <c r="S15" s="8">
        <v>0.75</v>
      </c>
      <c r="T15" s="8">
        <v>1.1299999999999999</v>
      </c>
      <c r="U15" s="8">
        <v>4.71</v>
      </c>
      <c r="V15" s="8">
        <v>17.920000000000002</v>
      </c>
      <c r="W15" s="8">
        <v>28.23</v>
      </c>
      <c r="X15" s="8">
        <v>1.82</v>
      </c>
      <c r="Y15" s="8">
        <v>0.06</v>
      </c>
      <c r="Z15" s="8">
        <v>0.23</v>
      </c>
      <c r="AA15" s="8">
        <v>0.08</v>
      </c>
      <c r="AB15" s="8">
        <v>67.599999999999994</v>
      </c>
      <c r="AC15" s="8">
        <v>0.02</v>
      </c>
      <c r="AD15" s="8">
        <v>3.7999999999999999E-2</v>
      </c>
      <c r="AE15" s="91">
        <v>2.76</v>
      </c>
      <c r="AF15" s="92">
        <v>84</v>
      </c>
      <c r="AG15" s="92">
        <v>6</v>
      </c>
      <c r="AH15" s="92">
        <v>10</v>
      </c>
      <c r="AI15" s="8" t="s">
        <v>24</v>
      </c>
      <c r="AJ15" t="s">
        <v>1890</v>
      </c>
      <c r="AK15" s="9">
        <v>42555</v>
      </c>
      <c r="AL15" s="8">
        <v>140</v>
      </c>
      <c r="AM15" s="8">
        <v>85</v>
      </c>
      <c r="AN15" s="8">
        <v>0</v>
      </c>
      <c r="AO15" s="8">
        <v>0.26</v>
      </c>
      <c r="AP15" s="8">
        <v>0</v>
      </c>
      <c r="AQ15" s="8">
        <v>0</v>
      </c>
      <c r="AR15" s="8">
        <v>0</v>
      </c>
      <c r="AS15" s="8">
        <v>0</v>
      </c>
      <c r="AT15" s="8">
        <v>0.12</v>
      </c>
      <c r="AU15" s="8"/>
      <c r="AV15" s="8"/>
      <c r="AW15" s="8"/>
      <c r="AX15" s="8">
        <v>241</v>
      </c>
      <c r="AY15" s="8" t="s">
        <v>25</v>
      </c>
      <c r="AZ15" s="8">
        <v>52</v>
      </c>
      <c r="BA15" s="8"/>
      <c r="BB15" s="8"/>
      <c r="BC15" s="8"/>
      <c r="BD15" s="8"/>
      <c r="BE15" s="8"/>
      <c r="BF15" s="8" t="e">
        <f t="shared" si="0"/>
        <v>#DIV/0!</v>
      </c>
      <c r="BG15" s="8">
        <f t="shared" si="1"/>
        <v>1.1428571428571428</v>
      </c>
      <c r="BH15" s="8" t="e">
        <f t="shared" si="2"/>
        <v>#DIV/0!</v>
      </c>
      <c r="BI15" s="10"/>
      <c r="BJ15" s="5">
        <f t="shared" si="4"/>
        <v>0</v>
      </c>
      <c r="BK15" s="136"/>
      <c r="BL15" s="136"/>
      <c r="BM15" s="100"/>
      <c r="BN15" s="100"/>
      <c r="BO15" s="100"/>
      <c r="BP15" s="100"/>
    </row>
    <row r="16" spans="1:68" s="4" customFormat="1">
      <c r="A16" s="8" t="s">
        <v>783</v>
      </c>
      <c r="B16" s="8" t="s">
        <v>480</v>
      </c>
      <c r="C16" s="8" t="s">
        <v>504</v>
      </c>
      <c r="D16" s="8" t="s">
        <v>510</v>
      </c>
      <c r="E16" s="8" t="s">
        <v>511</v>
      </c>
      <c r="F16" s="8" t="s">
        <v>515</v>
      </c>
      <c r="G16" s="8" t="s">
        <v>72</v>
      </c>
      <c r="H16" s="8" t="s">
        <v>87</v>
      </c>
      <c r="I16" s="8"/>
      <c r="J16" s="8"/>
      <c r="K16" s="8"/>
      <c r="L16" s="8" t="s">
        <v>816</v>
      </c>
      <c r="M16" s="8" t="s">
        <v>1882</v>
      </c>
      <c r="N16" s="8">
        <v>1</v>
      </c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9"/>
      <c r="AF16" s="90"/>
      <c r="AG16" s="90"/>
      <c r="AH16" s="90"/>
      <c r="AI16" s="8" t="s">
        <v>26</v>
      </c>
      <c r="AJ16" t="s">
        <v>1890</v>
      </c>
      <c r="AK16" s="9">
        <v>42555</v>
      </c>
      <c r="AL16" s="8">
        <v>264</v>
      </c>
      <c r="AM16" s="8">
        <v>111</v>
      </c>
      <c r="AN16" s="8">
        <v>49</v>
      </c>
      <c r="AO16" s="8">
        <v>2.74</v>
      </c>
      <c r="AP16" s="8">
        <v>0.88</v>
      </c>
      <c r="AQ16" s="8">
        <v>0.13</v>
      </c>
      <c r="AR16" s="8">
        <v>0.24</v>
      </c>
      <c r="AS16" s="8">
        <v>16</v>
      </c>
      <c r="AT16" s="8">
        <v>0.2</v>
      </c>
      <c r="AU16" s="8"/>
      <c r="AV16" s="8"/>
      <c r="AW16" s="8"/>
      <c r="AX16" s="8">
        <v>242</v>
      </c>
      <c r="AY16" s="8" t="s">
        <v>25</v>
      </c>
      <c r="AZ16" s="8">
        <v>52</v>
      </c>
      <c r="BA16" s="8"/>
      <c r="BB16" s="8"/>
      <c r="BC16" s="8"/>
      <c r="BD16" s="8"/>
      <c r="BE16" s="8"/>
      <c r="BF16" s="8">
        <f t="shared" si="0"/>
        <v>184.61538461538461</v>
      </c>
      <c r="BG16" s="8">
        <f t="shared" si="1"/>
        <v>0.96</v>
      </c>
      <c r="BH16" s="8">
        <f t="shared" si="2"/>
        <v>1.846153846153846</v>
      </c>
      <c r="BI16" s="10">
        <f>AP16*BG16*BH16</f>
        <v>1.5596307692307692</v>
      </c>
      <c r="BJ16" s="5">
        <f t="shared" si="4"/>
        <v>433.23076923076923</v>
      </c>
      <c r="BK16" s="136"/>
      <c r="BL16" s="136"/>
      <c r="BM16" s="100"/>
      <c r="BN16" s="100"/>
      <c r="BO16" s="100"/>
      <c r="BP16" s="100"/>
    </row>
    <row r="17" spans="1:68" s="4" customFormat="1">
      <c r="A17" s="8" t="s">
        <v>783</v>
      </c>
      <c r="B17" s="8" t="s">
        <v>480</v>
      </c>
      <c r="C17" s="8" t="s">
        <v>504</v>
      </c>
      <c r="D17" s="8" t="s">
        <v>510</v>
      </c>
      <c r="E17" s="8" t="s">
        <v>511</v>
      </c>
      <c r="F17" s="8" t="s">
        <v>515</v>
      </c>
      <c r="G17" s="8" t="s">
        <v>72</v>
      </c>
      <c r="H17" s="8" t="s">
        <v>87</v>
      </c>
      <c r="I17" s="8"/>
      <c r="J17" s="8"/>
      <c r="K17" s="8"/>
      <c r="L17" s="8" t="s">
        <v>816</v>
      </c>
      <c r="M17" s="8" t="s">
        <v>1882</v>
      </c>
      <c r="N17" s="8">
        <v>1</v>
      </c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9"/>
      <c r="AF17" s="90"/>
      <c r="AG17" s="90"/>
      <c r="AH17" s="90"/>
      <c r="AI17" s="8" t="s">
        <v>27</v>
      </c>
      <c r="AJ17" t="s">
        <v>1890</v>
      </c>
      <c r="AK17" s="9">
        <v>42555</v>
      </c>
      <c r="AL17" s="8">
        <v>256</v>
      </c>
      <c r="AM17" s="8">
        <v>128</v>
      </c>
      <c r="AN17" s="8">
        <v>1</v>
      </c>
      <c r="AO17" s="8">
        <v>2.2000000000000002</v>
      </c>
      <c r="AP17" s="8">
        <v>1.1599999999999999</v>
      </c>
      <c r="AQ17" s="8">
        <v>0.18</v>
      </c>
      <c r="AR17" s="8">
        <v>0.14000000000000001</v>
      </c>
      <c r="AS17" s="8">
        <v>18</v>
      </c>
      <c r="AT17" s="8">
        <v>0.18</v>
      </c>
      <c r="AU17" s="8"/>
      <c r="AV17" s="8"/>
      <c r="AW17" s="8"/>
      <c r="AX17" s="8">
        <v>243</v>
      </c>
      <c r="AY17" s="8" t="s">
        <v>25</v>
      </c>
      <c r="AZ17" s="8">
        <v>52</v>
      </c>
      <c r="BA17" s="8"/>
      <c r="BB17" s="8"/>
      <c r="BC17" s="8"/>
      <c r="BD17" s="8"/>
      <c r="BE17" s="8"/>
      <c r="BF17" s="8">
        <f t="shared" si="0"/>
        <v>77.777777777777786</v>
      </c>
      <c r="BG17" s="8">
        <f t="shared" si="1"/>
        <v>0.93714285714285717</v>
      </c>
      <c r="BH17" s="8">
        <f t="shared" si="2"/>
        <v>0.7777777777777779</v>
      </c>
      <c r="BI17" s="10">
        <f>AP17*BG17*BH17</f>
        <v>0.84551111111111121</v>
      </c>
      <c r="BJ17" s="5">
        <f t="shared" si="4"/>
        <v>234.86419753086423</v>
      </c>
      <c r="BK17" s="136"/>
      <c r="BL17" s="136"/>
      <c r="BM17" s="100"/>
      <c r="BN17" s="100"/>
      <c r="BO17" s="100"/>
      <c r="BP17" s="100"/>
    </row>
    <row r="18" spans="1:68" s="4" customFormat="1">
      <c r="A18" s="8" t="s">
        <v>783</v>
      </c>
      <c r="B18" s="8" t="s">
        <v>480</v>
      </c>
      <c r="C18" s="8" t="s">
        <v>504</v>
      </c>
      <c r="D18" s="8" t="s">
        <v>510</v>
      </c>
      <c r="E18" s="8" t="s">
        <v>511</v>
      </c>
      <c r="F18" s="8" t="s">
        <v>515</v>
      </c>
      <c r="G18" s="8" t="s">
        <v>72</v>
      </c>
      <c r="H18" s="8" t="s">
        <v>87</v>
      </c>
      <c r="I18" s="8"/>
      <c r="J18" s="8"/>
      <c r="K18" s="8"/>
      <c r="L18" s="8" t="s">
        <v>816</v>
      </c>
      <c r="M18" s="8" t="s">
        <v>1882</v>
      </c>
      <c r="N18" s="8">
        <v>1</v>
      </c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9"/>
      <c r="AF18" s="90"/>
      <c r="AG18" s="90"/>
      <c r="AH18" s="90"/>
      <c r="AI18" s="8" t="s">
        <v>28</v>
      </c>
      <c r="AJ18" t="s">
        <v>1890</v>
      </c>
      <c r="AK18" s="9">
        <v>42555</v>
      </c>
      <c r="AL18" s="8">
        <v>322</v>
      </c>
      <c r="AM18" s="8">
        <v>165</v>
      </c>
      <c r="AN18" s="8">
        <v>63</v>
      </c>
      <c r="AO18" s="8">
        <v>8.4</v>
      </c>
      <c r="AP18" s="8">
        <v>5.34</v>
      </c>
      <c r="AQ18" s="8">
        <v>0.34</v>
      </c>
      <c r="AR18" s="8">
        <v>0.26</v>
      </c>
      <c r="AS18" s="8">
        <v>17</v>
      </c>
      <c r="AT18" s="8">
        <v>0.44</v>
      </c>
      <c r="AU18" s="8"/>
      <c r="AV18" s="8"/>
      <c r="AW18" s="8"/>
      <c r="AX18" s="8">
        <v>244</v>
      </c>
      <c r="AY18" s="8" t="s">
        <v>25</v>
      </c>
      <c r="AZ18" s="8">
        <v>52</v>
      </c>
      <c r="BA18" s="8"/>
      <c r="BB18" s="8"/>
      <c r="BC18" s="8"/>
      <c r="BD18" s="8"/>
      <c r="BE18" s="8"/>
      <c r="BF18" s="8">
        <f t="shared" si="0"/>
        <v>76.470588235294116</v>
      </c>
      <c r="BG18" s="8">
        <f t="shared" si="1"/>
        <v>0.94857142857142862</v>
      </c>
      <c r="BH18" s="8">
        <f t="shared" si="2"/>
        <v>0.76470588235294112</v>
      </c>
      <c r="BI18" s="10">
        <f>AP18*BG18*BH18</f>
        <v>3.8735193277310924</v>
      </c>
      <c r="BJ18" s="5">
        <f t="shared" si="4"/>
        <v>1075.9775910364144</v>
      </c>
      <c r="BK18" s="136"/>
      <c r="BL18" s="136"/>
      <c r="BM18" s="100"/>
      <c r="BN18" s="100"/>
      <c r="BO18" s="100"/>
      <c r="BP18" s="100"/>
    </row>
    <row r="19" spans="1:68" s="4" customFormat="1">
      <c r="A19" s="8" t="s">
        <v>783</v>
      </c>
      <c r="B19" s="8" t="s">
        <v>480</v>
      </c>
      <c r="C19" s="8" t="s">
        <v>504</v>
      </c>
      <c r="D19" s="8" t="s">
        <v>510</v>
      </c>
      <c r="E19" s="8" t="s">
        <v>511</v>
      </c>
      <c r="F19" s="8" t="s">
        <v>515</v>
      </c>
      <c r="G19" s="8" t="s">
        <v>72</v>
      </c>
      <c r="H19" s="8" t="s">
        <v>87</v>
      </c>
      <c r="I19" s="8"/>
      <c r="J19" s="8"/>
      <c r="K19" s="8"/>
      <c r="L19" s="8" t="s">
        <v>816</v>
      </c>
      <c r="M19" s="8" t="s">
        <v>1882</v>
      </c>
      <c r="N19" s="8">
        <v>1</v>
      </c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9"/>
      <c r="AF19" s="90"/>
      <c r="AG19" s="90"/>
      <c r="AH19" s="90"/>
      <c r="AI19" s="8" t="s">
        <v>29</v>
      </c>
      <c r="AJ19" t="s">
        <v>1890</v>
      </c>
      <c r="AK19" s="9">
        <v>42555</v>
      </c>
      <c r="AL19" s="8">
        <v>339</v>
      </c>
      <c r="AM19" s="8">
        <v>179</v>
      </c>
      <c r="AN19" s="8">
        <v>76</v>
      </c>
      <c r="AO19" s="8">
        <v>6.5</v>
      </c>
      <c r="AP19" s="8">
        <v>0.42</v>
      </c>
      <c r="AQ19" s="8">
        <v>0.34</v>
      </c>
      <c r="AR19" s="8">
        <v>0.26</v>
      </c>
      <c r="AS19" s="8">
        <v>20</v>
      </c>
      <c r="AT19" s="8">
        <v>0.38</v>
      </c>
      <c r="AU19" s="8"/>
      <c r="AV19" s="8"/>
      <c r="AW19" s="8"/>
      <c r="AX19" s="8">
        <v>245</v>
      </c>
      <c r="AY19" s="8" t="s">
        <v>25</v>
      </c>
      <c r="AZ19" s="8">
        <v>52</v>
      </c>
      <c r="BA19" s="8"/>
      <c r="BB19" s="8"/>
      <c r="BC19" s="8"/>
      <c r="BD19" s="8"/>
      <c r="BE19" s="8"/>
      <c r="BF19" s="8">
        <f t="shared" si="0"/>
        <v>76.470588235294116</v>
      </c>
      <c r="BG19" s="8">
        <f t="shared" si="1"/>
        <v>0.91428571428571426</v>
      </c>
      <c r="BH19" s="8">
        <f t="shared" si="2"/>
        <v>0.76470588235294112</v>
      </c>
      <c r="BI19" s="10">
        <f>AP19*BG19*BH19</f>
        <v>0.29364705882352937</v>
      </c>
      <c r="BJ19" s="5">
        <f t="shared" si="4"/>
        <v>81.568627450980372</v>
      </c>
      <c r="BK19" s="136"/>
      <c r="BL19" s="136"/>
      <c r="BM19" s="100"/>
      <c r="BN19" s="100"/>
      <c r="BO19" s="100"/>
      <c r="BP19" s="100"/>
    </row>
    <row r="20" spans="1:68" s="4" customFormat="1">
      <c r="A20" s="8" t="s">
        <v>783</v>
      </c>
      <c r="B20" s="8" t="s">
        <v>480</v>
      </c>
      <c r="C20" s="8" t="s">
        <v>504</v>
      </c>
      <c r="D20" s="8" t="s">
        <v>510</v>
      </c>
      <c r="E20" s="8" t="s">
        <v>511</v>
      </c>
      <c r="F20" s="8" t="s">
        <v>515</v>
      </c>
      <c r="G20" s="8" t="s">
        <v>72</v>
      </c>
      <c r="H20" s="8" t="s">
        <v>87</v>
      </c>
      <c r="I20" s="8"/>
      <c r="J20" s="8"/>
      <c r="K20" s="8"/>
      <c r="L20" s="8" t="s">
        <v>816</v>
      </c>
      <c r="M20" s="8" t="s">
        <v>1882</v>
      </c>
      <c r="N20" s="8">
        <v>1</v>
      </c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9"/>
      <c r="AF20" s="90"/>
      <c r="AG20" s="90"/>
      <c r="AH20" s="90"/>
      <c r="AI20" s="8" t="s">
        <v>30</v>
      </c>
      <c r="AJ20" t="s">
        <v>1890</v>
      </c>
      <c r="AK20" s="9">
        <v>42555</v>
      </c>
      <c r="AL20" s="8">
        <v>289</v>
      </c>
      <c r="AM20" s="8">
        <v>171</v>
      </c>
      <c r="AN20" s="8">
        <v>65</v>
      </c>
      <c r="AO20" s="8">
        <v>4.1399999999999997</v>
      </c>
      <c r="AP20" s="8">
        <v>2.48</v>
      </c>
      <c r="AQ20" s="8">
        <v>0.6</v>
      </c>
      <c r="AR20" s="8">
        <v>0.16</v>
      </c>
      <c r="AS20" s="8">
        <v>16</v>
      </c>
      <c r="AT20" s="8">
        <v>0.55000000000000004</v>
      </c>
      <c r="AU20" s="8"/>
      <c r="AV20" s="8"/>
      <c r="AW20" s="8"/>
      <c r="AX20" s="8">
        <v>246</v>
      </c>
      <c r="AY20" s="8" t="s">
        <v>25</v>
      </c>
      <c r="AZ20" s="8">
        <v>52</v>
      </c>
      <c r="BA20" s="8"/>
      <c r="BB20" s="8"/>
      <c r="BC20" s="8"/>
      <c r="BD20" s="8"/>
      <c r="BE20" s="8"/>
      <c r="BF20" s="8">
        <f t="shared" si="0"/>
        <v>26.666666666666668</v>
      </c>
      <c r="BG20" s="8">
        <f t="shared" si="1"/>
        <v>0.96</v>
      </c>
      <c r="BH20" s="8">
        <f t="shared" si="2"/>
        <v>0.26666666666666666</v>
      </c>
      <c r="BI20" s="10">
        <f>AP20*BG20*BH20</f>
        <v>0.63487999999999989</v>
      </c>
      <c r="BJ20" s="5">
        <f t="shared" si="4"/>
        <v>176.35555555555553</v>
      </c>
      <c r="BK20" s="136"/>
      <c r="BL20" s="136"/>
      <c r="BM20" s="100"/>
      <c r="BN20" s="100"/>
      <c r="BO20" s="100"/>
      <c r="BP20" s="100"/>
    </row>
    <row r="21" spans="1:68">
      <c r="A21" s="8"/>
      <c r="B21" s="8"/>
      <c r="C21" s="8"/>
      <c r="D21" s="8"/>
      <c r="E21" s="8"/>
      <c r="F21" s="8"/>
      <c r="G21" s="8"/>
      <c r="H21" s="8"/>
      <c r="I21" s="8">
        <v>-7.6944437431673096</v>
      </c>
      <c r="J21" s="8">
        <v>31.121952039173401</v>
      </c>
      <c r="K21" s="8">
        <v>1603.90581772268</v>
      </c>
      <c r="L21" s="8" t="s">
        <v>1112</v>
      </c>
      <c r="M21" s="8" t="s">
        <v>1882</v>
      </c>
      <c r="N21" s="8">
        <v>1</v>
      </c>
      <c r="O21" s="8" t="s">
        <v>1859</v>
      </c>
      <c r="P21" s="8">
        <v>0.81</v>
      </c>
      <c r="Q21" s="8">
        <v>5.7</v>
      </c>
      <c r="R21" s="8">
        <v>0</v>
      </c>
      <c r="S21" s="8">
        <v>1.8</v>
      </c>
      <c r="T21" s="8">
        <v>2.87</v>
      </c>
      <c r="U21" s="8">
        <v>7</v>
      </c>
      <c r="V21" s="8">
        <v>96.28</v>
      </c>
      <c r="W21" s="8">
        <v>31.87</v>
      </c>
      <c r="X21" s="8">
        <v>6.17</v>
      </c>
      <c r="Y21" s="8">
        <v>0.28000000000000003</v>
      </c>
      <c r="Z21" s="8">
        <v>0.7</v>
      </c>
      <c r="AA21" s="8">
        <v>0.08</v>
      </c>
      <c r="AB21" s="8">
        <v>76.5</v>
      </c>
      <c r="AC21" s="8">
        <v>7.0000000000000007E-2</v>
      </c>
      <c r="AD21" s="8">
        <v>7.5999999999999998E-2</v>
      </c>
      <c r="AE21" s="91">
        <v>1.65</v>
      </c>
      <c r="AF21" s="92">
        <v>74</v>
      </c>
      <c r="AG21" s="92">
        <v>10</v>
      </c>
      <c r="AH21" s="92">
        <v>16</v>
      </c>
      <c r="AI21" s="8"/>
      <c r="AJ21" t="s">
        <v>1890</v>
      </c>
      <c r="AK21" s="9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10"/>
      <c r="BJ21" s="5"/>
      <c r="BK21" s="136"/>
      <c r="BL21" s="136"/>
      <c r="BM21" s="100"/>
      <c r="BN21" s="100"/>
      <c r="BO21" s="100"/>
      <c r="BP21" s="100"/>
    </row>
    <row r="22" spans="1:68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 t="s">
        <v>1112</v>
      </c>
      <c r="M22" s="8" t="s">
        <v>1882</v>
      </c>
      <c r="N22" s="8">
        <v>1</v>
      </c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9"/>
      <c r="AF22" s="90"/>
      <c r="AG22" s="90"/>
      <c r="AH22" s="90"/>
      <c r="AI22" s="8"/>
      <c r="AJ22" t="s">
        <v>1890</v>
      </c>
      <c r="AK22" s="9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10"/>
      <c r="BJ22" s="5"/>
      <c r="BK22" s="136"/>
      <c r="BL22" s="136"/>
      <c r="BM22" s="100"/>
      <c r="BN22" s="100"/>
      <c r="BO22" s="100"/>
      <c r="BP22" s="100"/>
    </row>
    <row r="23" spans="1:68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 t="s">
        <v>1112</v>
      </c>
      <c r="M23" s="8" t="s">
        <v>1882</v>
      </c>
      <c r="N23" s="8">
        <v>1</v>
      </c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9"/>
      <c r="AF23" s="90"/>
      <c r="AG23" s="90"/>
      <c r="AH23" s="90"/>
      <c r="AI23" s="8"/>
      <c r="AJ23" t="s">
        <v>1890</v>
      </c>
      <c r="AK23" s="9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10"/>
      <c r="BJ23" s="5"/>
      <c r="BK23" s="136"/>
      <c r="BL23" s="136"/>
      <c r="BM23" s="100"/>
      <c r="BN23" s="100"/>
      <c r="BO23" s="100"/>
      <c r="BP23" s="100"/>
    </row>
    <row r="24" spans="1:68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 t="s">
        <v>1112</v>
      </c>
      <c r="M24" s="8" t="s">
        <v>1882</v>
      </c>
      <c r="N24" s="8">
        <v>1</v>
      </c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9"/>
      <c r="AF24" s="90"/>
      <c r="AG24" s="90"/>
      <c r="AH24" s="90"/>
      <c r="AI24" s="8"/>
      <c r="AJ24" t="s">
        <v>1890</v>
      </c>
      <c r="AK24" s="9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10"/>
      <c r="BJ24" s="5"/>
      <c r="BK24" s="136"/>
      <c r="BL24" s="136"/>
      <c r="BM24" s="100"/>
      <c r="BN24" s="100"/>
      <c r="BO24" s="100"/>
      <c r="BP24" s="100"/>
    </row>
    <row r="25" spans="1:68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 t="s">
        <v>1112</v>
      </c>
      <c r="M25" s="8" t="s">
        <v>1882</v>
      </c>
      <c r="N25" s="8">
        <v>1</v>
      </c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9"/>
      <c r="AF25" s="90"/>
      <c r="AG25" s="90"/>
      <c r="AH25" s="90"/>
      <c r="AI25" s="8"/>
      <c r="AJ25" t="s">
        <v>1890</v>
      </c>
      <c r="AK25" s="9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10"/>
      <c r="BJ25" s="5"/>
      <c r="BK25" s="136"/>
      <c r="BL25" s="136"/>
      <c r="BM25" s="100"/>
      <c r="BN25" s="100"/>
      <c r="BO25" s="100"/>
      <c r="BP25" s="100"/>
    </row>
    <row r="26" spans="1:68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 t="s">
        <v>1112</v>
      </c>
      <c r="M26" s="8" t="s">
        <v>1882</v>
      </c>
      <c r="N26" s="8">
        <v>1</v>
      </c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9"/>
      <c r="AF26" s="90"/>
      <c r="AG26" s="90"/>
      <c r="AH26" s="90"/>
      <c r="AI26" s="8"/>
      <c r="AJ26" t="s">
        <v>1890</v>
      </c>
      <c r="AK26" s="9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10"/>
      <c r="BJ26" s="5"/>
      <c r="BK26" s="136"/>
      <c r="BL26" s="136"/>
      <c r="BM26" s="100"/>
      <c r="BN26" s="100"/>
      <c r="BO26" s="100"/>
      <c r="BP26" s="100"/>
    </row>
    <row r="27" spans="1:68">
      <c r="A27" s="8" t="s">
        <v>783</v>
      </c>
      <c r="B27" s="8" t="s">
        <v>480</v>
      </c>
      <c r="C27" s="8" t="s">
        <v>504</v>
      </c>
      <c r="D27" s="8" t="s">
        <v>510</v>
      </c>
      <c r="E27" s="8" t="s">
        <v>511</v>
      </c>
      <c r="F27" s="8" t="s">
        <v>512</v>
      </c>
      <c r="G27" s="8" t="s">
        <v>76</v>
      </c>
      <c r="H27" s="8" t="s">
        <v>79</v>
      </c>
      <c r="I27" s="8">
        <v>-7.7189462259537001</v>
      </c>
      <c r="J27" s="8">
        <v>31.151436955037202</v>
      </c>
      <c r="K27" s="8">
        <v>1676.8002939462899</v>
      </c>
      <c r="L27" s="8" t="s">
        <v>80</v>
      </c>
      <c r="M27" s="8" t="s">
        <v>1882</v>
      </c>
      <c r="N27" s="8">
        <v>1</v>
      </c>
      <c r="O27" s="8" t="s">
        <v>1859</v>
      </c>
      <c r="P27" s="8">
        <v>0.65</v>
      </c>
      <c r="Q27" s="8">
        <v>6.3</v>
      </c>
      <c r="R27" s="8">
        <v>0</v>
      </c>
      <c r="S27" s="8">
        <v>3.95</v>
      </c>
      <c r="T27" s="8">
        <v>4.99</v>
      </c>
      <c r="U27" s="8">
        <v>6.61</v>
      </c>
      <c r="V27" s="8">
        <v>67.78</v>
      </c>
      <c r="W27" s="8">
        <v>52.74</v>
      </c>
      <c r="X27" s="8">
        <v>10.9</v>
      </c>
      <c r="Y27" s="8">
        <v>0.21</v>
      </c>
      <c r="Z27" s="8">
        <v>0.74</v>
      </c>
      <c r="AA27" s="8">
        <v>0.09</v>
      </c>
      <c r="AB27" s="8">
        <v>57.42</v>
      </c>
      <c r="AC27" s="8">
        <v>0.09</v>
      </c>
      <c r="AD27" s="8">
        <v>6.9000000000000006E-2</v>
      </c>
      <c r="AE27" s="91">
        <v>2.76</v>
      </c>
      <c r="AF27" s="92">
        <v>78</v>
      </c>
      <c r="AG27" s="92">
        <v>10</v>
      </c>
      <c r="AH27" s="92">
        <v>12</v>
      </c>
      <c r="AI27" s="8" t="s">
        <v>24</v>
      </c>
      <c r="AJ27" t="s">
        <v>1890</v>
      </c>
      <c r="AK27" s="9">
        <v>42554</v>
      </c>
      <c r="AL27" s="8">
        <v>242</v>
      </c>
      <c r="AM27" s="8">
        <v>180</v>
      </c>
      <c r="AN27" s="8">
        <v>114</v>
      </c>
      <c r="AO27" s="8">
        <v>4.7</v>
      </c>
      <c r="AP27" s="8">
        <v>5.72</v>
      </c>
      <c r="AQ27" s="8">
        <v>0.38</v>
      </c>
      <c r="AR27" s="8">
        <v>0.32</v>
      </c>
      <c r="AS27" s="8">
        <v>18</v>
      </c>
      <c r="AT27" s="8">
        <v>0.38</v>
      </c>
      <c r="AU27" s="8"/>
      <c r="AV27" s="8"/>
      <c r="AW27" s="8"/>
      <c r="AX27" s="8">
        <v>222</v>
      </c>
      <c r="AY27" s="8" t="s">
        <v>25</v>
      </c>
      <c r="AZ27" s="8">
        <v>47</v>
      </c>
      <c r="BA27" s="8"/>
      <c r="BB27" s="8"/>
      <c r="BC27" s="8"/>
      <c r="BD27" s="8"/>
      <c r="BE27" s="8"/>
      <c r="BF27" s="8">
        <f>(AR27/AQ27)*100</f>
        <v>84.210526315789465</v>
      </c>
      <c r="BG27" s="8">
        <f>(100-AS27)/(100-12.5)</f>
        <v>0.93714285714285717</v>
      </c>
      <c r="BH27" s="8">
        <f>BF27/100</f>
        <v>0.84210526315789469</v>
      </c>
      <c r="BI27" s="10">
        <f>AP27*BG27*BH27</f>
        <v>4.5140691729323299</v>
      </c>
      <c r="BJ27" s="3">
        <f>(10000/36)*BI27</f>
        <v>1253.9081035923139</v>
      </c>
      <c r="BK27" s="136">
        <v>1.2208619000979433</v>
      </c>
      <c r="BL27" s="136">
        <v>0.28423114593535753</v>
      </c>
      <c r="BM27" s="100">
        <v>1.171078071720564</v>
      </c>
      <c r="BN27" s="100"/>
      <c r="BO27" s="100"/>
      <c r="BP27" s="100"/>
    </row>
    <row r="28" spans="1:68">
      <c r="A28" s="8" t="s">
        <v>783</v>
      </c>
      <c r="B28" s="8" t="s">
        <v>480</v>
      </c>
      <c r="C28" s="8" t="s">
        <v>504</v>
      </c>
      <c r="D28" s="8" t="s">
        <v>510</v>
      </c>
      <c r="E28" s="8" t="s">
        <v>511</v>
      </c>
      <c r="F28" s="8" t="s">
        <v>512</v>
      </c>
      <c r="G28" s="8" t="s">
        <v>76</v>
      </c>
      <c r="H28" s="8" t="s">
        <v>79</v>
      </c>
      <c r="I28" s="8"/>
      <c r="J28" s="8"/>
      <c r="K28" s="8"/>
      <c r="L28" s="8" t="s">
        <v>80</v>
      </c>
      <c r="M28" s="8" t="s">
        <v>1882</v>
      </c>
      <c r="N28" s="8">
        <v>1</v>
      </c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9"/>
      <c r="AF28" s="90"/>
      <c r="AG28" s="90"/>
      <c r="AH28" s="90"/>
      <c r="AI28" s="8" t="s">
        <v>26</v>
      </c>
      <c r="AJ28" t="s">
        <v>1890</v>
      </c>
      <c r="AK28" s="9">
        <v>42554</v>
      </c>
      <c r="AL28" s="8">
        <v>309</v>
      </c>
      <c r="AM28" s="8">
        <v>163</v>
      </c>
      <c r="AN28" s="8">
        <v>82</v>
      </c>
      <c r="AO28" s="8">
        <v>4.9000000000000004</v>
      </c>
      <c r="AP28" s="8">
        <v>2.6</v>
      </c>
      <c r="AQ28" s="8">
        <v>0.24</v>
      </c>
      <c r="AR28" s="8">
        <v>0.16</v>
      </c>
      <c r="AS28" s="8">
        <v>11</v>
      </c>
      <c r="AT28" s="8">
        <v>0.22</v>
      </c>
      <c r="AU28" s="8"/>
      <c r="AV28" s="8"/>
      <c r="AW28" s="8"/>
      <c r="AX28" s="8">
        <v>221</v>
      </c>
      <c r="AY28" s="8" t="s">
        <v>25</v>
      </c>
      <c r="AZ28" s="8">
        <v>47</v>
      </c>
      <c r="BA28" s="8"/>
      <c r="BB28" s="8"/>
      <c r="BC28" s="8"/>
      <c r="BD28" s="8"/>
      <c r="BE28" s="8"/>
      <c r="BF28" s="8">
        <f>(AR28/AQ28)*100</f>
        <v>66.666666666666671</v>
      </c>
      <c r="BG28" s="8">
        <f>(100-AS28)/(100-12.5)</f>
        <v>1.0171428571428571</v>
      </c>
      <c r="BH28" s="8">
        <f>BF28/100</f>
        <v>0.66666666666666674</v>
      </c>
      <c r="BI28" s="10">
        <f>AP28*BG28*BH28</f>
        <v>1.7630476190476192</v>
      </c>
      <c r="BJ28" s="3">
        <f>(10000/36)*BI28</f>
        <v>489.73544973544978</v>
      </c>
      <c r="BK28" s="136">
        <v>1.4155904059040592</v>
      </c>
      <c r="BL28" s="136">
        <v>0.72463099630996319</v>
      </c>
      <c r="BM28" s="100">
        <v>2.1359631030668655</v>
      </c>
      <c r="BN28" s="100"/>
      <c r="BO28" s="100"/>
      <c r="BP28" s="100"/>
    </row>
    <row r="29" spans="1:68">
      <c r="A29" s="8" t="s">
        <v>783</v>
      </c>
      <c r="B29" s="8" t="s">
        <v>480</v>
      </c>
      <c r="C29" s="8" t="s">
        <v>504</v>
      </c>
      <c r="D29" s="8" t="s">
        <v>510</v>
      </c>
      <c r="E29" s="8" t="s">
        <v>511</v>
      </c>
      <c r="F29" s="8" t="s">
        <v>512</v>
      </c>
      <c r="G29" s="8" t="s">
        <v>76</v>
      </c>
      <c r="H29" s="8" t="s">
        <v>79</v>
      </c>
      <c r="I29" s="8"/>
      <c r="J29" s="8"/>
      <c r="K29" s="8"/>
      <c r="L29" s="8" t="s">
        <v>80</v>
      </c>
      <c r="M29" s="8" t="s">
        <v>1882</v>
      </c>
      <c r="N29" s="8">
        <v>1</v>
      </c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9"/>
      <c r="AF29" s="90"/>
      <c r="AG29" s="90"/>
      <c r="AH29" s="90"/>
      <c r="AI29" s="8" t="s">
        <v>27</v>
      </c>
      <c r="AJ29" t="s">
        <v>1890</v>
      </c>
      <c r="AK29" s="9">
        <v>42585</v>
      </c>
      <c r="AL29" s="8">
        <v>355</v>
      </c>
      <c r="AM29" s="8">
        <v>196</v>
      </c>
      <c r="AN29" s="8">
        <v>88</v>
      </c>
      <c r="AO29" s="8">
        <v>12.08</v>
      </c>
      <c r="AP29" s="8">
        <v>6.72</v>
      </c>
      <c r="AQ29" s="8">
        <v>0.44</v>
      </c>
      <c r="AR29" s="8">
        <v>0.36</v>
      </c>
      <c r="AS29" s="8">
        <v>15</v>
      </c>
      <c r="AT29" s="8">
        <v>0.66</v>
      </c>
      <c r="AU29" s="8"/>
      <c r="AV29" s="8"/>
      <c r="AW29" s="8"/>
      <c r="AX29" s="8">
        <v>220</v>
      </c>
      <c r="AY29" s="8" t="s">
        <v>25</v>
      </c>
      <c r="AZ29" s="8">
        <v>47</v>
      </c>
      <c r="BA29" s="8"/>
      <c r="BB29" s="8"/>
      <c r="BC29" s="8"/>
      <c r="BD29" s="8"/>
      <c r="BE29" s="8"/>
      <c r="BF29" s="8">
        <f>(AR29/AQ29)*100</f>
        <v>81.818181818181813</v>
      </c>
      <c r="BG29" s="8">
        <f>(100-AS29)/(100-12.5)</f>
        <v>0.97142857142857142</v>
      </c>
      <c r="BH29" s="8">
        <f>BF29/100</f>
        <v>0.81818181818181812</v>
      </c>
      <c r="BI29" s="10">
        <f>AP29*BG29*BH29</f>
        <v>5.3410909090909087</v>
      </c>
      <c r="BJ29" s="3">
        <f>(10000/36)*BI29</f>
        <v>1483.6363636363635</v>
      </c>
      <c r="BK29" s="136">
        <v>1.7543689320388351</v>
      </c>
      <c r="BL29" s="136">
        <v>0.36082524271844657</v>
      </c>
      <c r="BM29" s="100">
        <v>1.1608453507055301</v>
      </c>
      <c r="BN29" s="100"/>
      <c r="BO29" s="100"/>
      <c r="BP29" s="100"/>
    </row>
    <row r="30" spans="1:68">
      <c r="A30" s="8" t="s">
        <v>783</v>
      </c>
      <c r="B30" s="8" t="s">
        <v>480</v>
      </c>
      <c r="C30" s="8" t="s">
        <v>504</v>
      </c>
      <c r="D30" s="8" t="s">
        <v>510</v>
      </c>
      <c r="E30" s="8" t="s">
        <v>511</v>
      </c>
      <c r="F30" s="8" t="s">
        <v>512</v>
      </c>
      <c r="G30" s="8" t="s">
        <v>76</v>
      </c>
      <c r="H30" s="8" t="s">
        <v>79</v>
      </c>
      <c r="I30" s="8"/>
      <c r="J30" s="8"/>
      <c r="K30" s="8"/>
      <c r="L30" s="8" t="s">
        <v>80</v>
      </c>
      <c r="M30" s="8" t="s">
        <v>1882</v>
      </c>
      <c r="N30" s="8">
        <v>1</v>
      </c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9"/>
      <c r="AF30" s="90"/>
      <c r="AG30" s="90"/>
      <c r="AH30" s="90"/>
      <c r="AI30" s="8" t="s">
        <v>28</v>
      </c>
      <c r="AJ30" t="s">
        <v>1890</v>
      </c>
      <c r="AK30" s="9">
        <v>42553</v>
      </c>
      <c r="AL30" s="8">
        <v>386</v>
      </c>
      <c r="AM30" s="8">
        <v>214</v>
      </c>
      <c r="AN30" s="8">
        <v>89</v>
      </c>
      <c r="AO30" s="8">
        <v>14.5</v>
      </c>
      <c r="AP30" s="8">
        <v>8.1999999999999993</v>
      </c>
      <c r="AQ30" s="8">
        <v>0.44</v>
      </c>
      <c r="AR30" s="8">
        <v>0.34</v>
      </c>
      <c r="AS30" s="8">
        <v>16</v>
      </c>
      <c r="AT30" s="8">
        <v>0.64</v>
      </c>
      <c r="AU30" s="8"/>
      <c r="AV30" s="8"/>
      <c r="AW30" s="8"/>
      <c r="AX30" s="8">
        <v>219</v>
      </c>
      <c r="AY30" s="8" t="s">
        <v>25</v>
      </c>
      <c r="AZ30" s="8">
        <v>47</v>
      </c>
      <c r="BA30" s="8"/>
      <c r="BB30" s="8"/>
      <c r="BC30" s="8"/>
      <c r="BD30" s="8"/>
      <c r="BE30" s="8"/>
      <c r="BF30" s="8">
        <f>(AR30/AQ30)*100</f>
        <v>77.27272727272728</v>
      </c>
      <c r="BG30" s="8">
        <f>(100-AS30)/(100-12.5)</f>
        <v>0.96</v>
      </c>
      <c r="BH30" s="8">
        <f>BF30/100</f>
        <v>0.77272727272727282</v>
      </c>
      <c r="BI30" s="10">
        <f>AP30*BG30*BH30</f>
        <v>6.0829090909090908</v>
      </c>
      <c r="BJ30" s="3">
        <f>(10000/36)*BI30</f>
        <v>1689.6969696969697</v>
      </c>
      <c r="BK30" s="136">
        <v>1.7097868217054264</v>
      </c>
      <c r="BL30" s="136">
        <v>0.35106589147286826</v>
      </c>
      <c r="BM30" s="100">
        <v>1.1083465921100006</v>
      </c>
      <c r="BN30" s="100"/>
      <c r="BO30" s="100"/>
      <c r="BP30" s="100"/>
    </row>
    <row r="31" spans="1:68">
      <c r="A31" s="8" t="s">
        <v>783</v>
      </c>
      <c r="B31" s="8" t="s">
        <v>480</v>
      </c>
      <c r="C31" s="8" t="s">
        <v>504</v>
      </c>
      <c r="D31" s="8" t="s">
        <v>510</v>
      </c>
      <c r="E31" s="8" t="s">
        <v>511</v>
      </c>
      <c r="F31" s="8" t="s">
        <v>512</v>
      </c>
      <c r="G31" s="8" t="s">
        <v>76</v>
      </c>
      <c r="H31" s="8" t="s">
        <v>79</v>
      </c>
      <c r="I31" s="8"/>
      <c r="J31" s="8"/>
      <c r="K31" s="8"/>
      <c r="L31" s="8" t="s">
        <v>80</v>
      </c>
      <c r="M31" s="8" t="s">
        <v>1882</v>
      </c>
      <c r="N31" s="8">
        <v>1</v>
      </c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9"/>
      <c r="AF31" s="90"/>
      <c r="AG31" s="90"/>
      <c r="AH31" s="90"/>
      <c r="AI31" s="8" t="s">
        <v>29</v>
      </c>
      <c r="AJ31" t="s">
        <v>1890</v>
      </c>
      <c r="AK31" s="9">
        <v>42553</v>
      </c>
      <c r="AL31" s="8">
        <v>284</v>
      </c>
      <c r="AM31" s="8">
        <v>184</v>
      </c>
      <c r="AN31" s="8">
        <v>80</v>
      </c>
      <c r="AO31" s="8">
        <v>19.5</v>
      </c>
      <c r="AP31" s="8">
        <v>7.6</v>
      </c>
      <c r="AQ31" s="8">
        <v>0.6</v>
      </c>
      <c r="AR31" s="8">
        <v>0.48</v>
      </c>
      <c r="AS31" s="8">
        <v>15</v>
      </c>
      <c r="AT31" s="8">
        <v>0.9</v>
      </c>
      <c r="AU31" s="8"/>
      <c r="AV31" s="8"/>
      <c r="AW31" s="8"/>
      <c r="AX31" s="8">
        <v>218</v>
      </c>
      <c r="AY31" s="8" t="s">
        <v>25</v>
      </c>
      <c r="AZ31" s="8">
        <v>47</v>
      </c>
      <c r="BA31" s="8"/>
      <c r="BB31" s="8"/>
      <c r="BC31" s="8"/>
      <c r="BD31" s="8"/>
      <c r="BE31" s="8"/>
      <c r="BF31" s="8">
        <f>(AR31/AQ31)*100</f>
        <v>80</v>
      </c>
      <c r="BG31" s="8">
        <f>(100-AS31)/(100-12.5)</f>
        <v>0.97142857142857142</v>
      </c>
      <c r="BH31" s="8">
        <f>BF31/100</f>
        <v>0.8</v>
      </c>
      <c r="BI31" s="10">
        <f>AP31*BG31*BH31</f>
        <v>5.9062857142857146</v>
      </c>
      <c r="BJ31" s="3">
        <f>(10000/36)*BI31</f>
        <v>1640.6349206349207</v>
      </c>
      <c r="BK31" s="136">
        <v>1.6511299435028248</v>
      </c>
      <c r="BL31" s="136">
        <v>0.32810734463276836</v>
      </c>
      <c r="BM31" s="100">
        <v>1.0489777994403886</v>
      </c>
      <c r="BN31" s="100"/>
      <c r="BO31" s="100"/>
      <c r="BP31" s="100"/>
    </row>
    <row r="32" spans="1:68">
      <c r="A32" s="8" t="s">
        <v>783</v>
      </c>
      <c r="B32" s="8" t="s">
        <v>480</v>
      </c>
      <c r="C32" s="8" t="s">
        <v>504</v>
      </c>
      <c r="D32" s="8" t="s">
        <v>510</v>
      </c>
      <c r="E32" s="8" t="s">
        <v>511</v>
      </c>
      <c r="F32" s="8" t="s">
        <v>512</v>
      </c>
      <c r="G32" s="8" t="s">
        <v>76</v>
      </c>
      <c r="H32" s="8" t="s">
        <v>79</v>
      </c>
      <c r="I32" s="8"/>
      <c r="J32" s="8"/>
      <c r="K32" s="8"/>
      <c r="L32" s="8" t="s">
        <v>80</v>
      </c>
      <c r="M32" s="8" t="s">
        <v>1882</v>
      </c>
      <c r="N32" s="8">
        <v>1</v>
      </c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9"/>
      <c r="AF32" s="90"/>
      <c r="AG32" s="90"/>
      <c r="AH32" s="90"/>
      <c r="AI32" s="8" t="s">
        <v>30</v>
      </c>
      <c r="AJ32" t="s">
        <v>1890</v>
      </c>
      <c r="AK32" s="9">
        <v>42553</v>
      </c>
      <c r="AL32" s="8">
        <v>336</v>
      </c>
      <c r="AM32" s="8">
        <v>166</v>
      </c>
      <c r="AN32" s="8">
        <v>96</v>
      </c>
      <c r="AO32" s="8">
        <v>18.5</v>
      </c>
      <c r="AP32" s="8">
        <v>13.9</v>
      </c>
      <c r="AQ32" s="8">
        <v>2.4500000000000002</v>
      </c>
      <c r="AR32" s="8">
        <v>0.96</v>
      </c>
      <c r="AS32" s="8">
        <v>13</v>
      </c>
      <c r="AT32" s="8">
        <v>0.9</v>
      </c>
      <c r="AU32" s="8"/>
      <c r="AV32" s="8"/>
      <c r="AW32" s="8"/>
      <c r="AX32" s="8">
        <v>217</v>
      </c>
      <c r="AY32" s="8" t="s">
        <v>25</v>
      </c>
      <c r="AZ32" s="8">
        <v>47</v>
      </c>
      <c r="BA32" s="8"/>
      <c r="BB32" s="8"/>
      <c r="BC32" s="8"/>
      <c r="BD32" s="8"/>
      <c r="BE32" s="8"/>
      <c r="BF32" s="8">
        <f t="shared" ref="BF32:BF68" si="5">(AR32/AQ32)*100</f>
        <v>39.183673469387756</v>
      </c>
      <c r="BG32" s="8">
        <f t="shared" ref="BG32:BG68" si="6">(100-AS32)/(100-12.5)</f>
        <v>0.99428571428571433</v>
      </c>
      <c r="BH32" s="8">
        <f t="shared" ref="BH32:BH68" si="7">BF32/100</f>
        <v>0.39183673469387759</v>
      </c>
      <c r="BI32" s="10">
        <f t="shared" ref="BI32:BI68" si="8">AP32*BG32*BH32</f>
        <v>5.4154075801749286</v>
      </c>
      <c r="BJ32" s="3">
        <f t="shared" ref="BJ32:BJ68" si="9">(10000/36)*BI32</f>
        <v>1504.2798833819245</v>
      </c>
      <c r="BK32" s="136">
        <v>1.5647873392680516</v>
      </c>
      <c r="BL32" s="136">
        <v>0.32215628090999016</v>
      </c>
      <c r="BM32" s="100">
        <v>0.81188096566262091</v>
      </c>
      <c r="BN32" s="100"/>
      <c r="BO32" s="100"/>
      <c r="BP32" s="100"/>
    </row>
    <row r="33" spans="1:68">
      <c r="A33" s="8" t="s">
        <v>783</v>
      </c>
      <c r="B33" s="8" t="s">
        <v>480</v>
      </c>
      <c r="C33" s="8" t="s">
        <v>504</v>
      </c>
      <c r="D33" s="8" t="s">
        <v>510</v>
      </c>
      <c r="E33" s="8" t="s">
        <v>511</v>
      </c>
      <c r="F33" s="8" t="s">
        <v>516</v>
      </c>
      <c r="G33" s="8" t="s">
        <v>72</v>
      </c>
      <c r="H33" s="8" t="s">
        <v>92</v>
      </c>
      <c r="I33" s="8">
        <v>-7.7429073425630301</v>
      </c>
      <c r="J33" s="8">
        <v>31.128950643230901</v>
      </c>
      <c r="K33" s="8">
        <v>1655.17182022878</v>
      </c>
      <c r="L33" s="8" t="s">
        <v>819</v>
      </c>
      <c r="M33" s="8" t="s">
        <v>1882</v>
      </c>
      <c r="N33" s="8">
        <v>1</v>
      </c>
      <c r="O33" s="8" t="s">
        <v>1859</v>
      </c>
      <c r="P33" s="8">
        <v>0.62</v>
      </c>
      <c r="Q33" s="8">
        <v>6</v>
      </c>
      <c r="R33" s="8">
        <v>0</v>
      </c>
      <c r="S33" s="8">
        <v>2.23</v>
      </c>
      <c r="T33" s="8">
        <v>3.1</v>
      </c>
      <c r="U33" s="8">
        <v>5.0999999999999996</v>
      </c>
      <c r="V33" s="8">
        <v>62.69</v>
      </c>
      <c r="W33" s="8">
        <v>1.82</v>
      </c>
      <c r="X33" s="8">
        <v>10.27</v>
      </c>
      <c r="Y33" s="8">
        <v>0.17</v>
      </c>
      <c r="Z33" s="8">
        <v>0.62</v>
      </c>
      <c r="AA33" s="8">
        <v>0.08</v>
      </c>
      <c r="AB33" s="8">
        <v>57.42</v>
      </c>
      <c r="AC33" s="8">
        <v>0.08</v>
      </c>
      <c r="AD33" s="8">
        <v>5.7000000000000002E-2</v>
      </c>
      <c r="AE33" s="91">
        <v>1.4</v>
      </c>
      <c r="AF33" s="92">
        <v>80</v>
      </c>
      <c r="AG33" s="92">
        <v>10</v>
      </c>
      <c r="AH33" s="92">
        <v>10</v>
      </c>
      <c r="AI33" s="8" t="s">
        <v>24</v>
      </c>
      <c r="AJ33" t="s">
        <v>1890</v>
      </c>
      <c r="AK33" s="9">
        <v>42556</v>
      </c>
      <c r="AL33" s="8">
        <v>327</v>
      </c>
      <c r="AM33" s="8">
        <v>157</v>
      </c>
      <c r="AN33" s="8">
        <v>45</v>
      </c>
      <c r="AO33" s="8">
        <v>3.62</v>
      </c>
      <c r="AP33" s="8">
        <v>2.1</v>
      </c>
      <c r="AQ33" s="8">
        <v>0.24</v>
      </c>
      <c r="AR33" s="8">
        <v>0.16</v>
      </c>
      <c r="AS33" s="8">
        <v>16</v>
      </c>
      <c r="AT33" s="8">
        <v>0.2</v>
      </c>
      <c r="AU33" s="8"/>
      <c r="AV33" s="8"/>
      <c r="AW33" s="8"/>
      <c r="AX33" s="8">
        <v>265</v>
      </c>
      <c r="AY33" s="8" t="s">
        <v>25</v>
      </c>
      <c r="AZ33" s="8">
        <v>58</v>
      </c>
      <c r="BA33" s="8"/>
      <c r="BB33" s="8"/>
      <c r="BC33" s="8"/>
      <c r="BD33" s="8"/>
      <c r="BE33" s="8"/>
      <c r="BF33" s="8">
        <f t="shared" si="5"/>
        <v>66.666666666666671</v>
      </c>
      <c r="BG33" s="8">
        <f t="shared" si="6"/>
        <v>0.96</v>
      </c>
      <c r="BH33" s="8">
        <f t="shared" si="7"/>
        <v>0.66666666666666674</v>
      </c>
      <c r="BI33" s="10">
        <f t="shared" si="8"/>
        <v>1.3440000000000001</v>
      </c>
      <c r="BJ33" s="3">
        <f t="shared" si="9"/>
        <v>373.33333333333337</v>
      </c>
      <c r="BK33" s="136">
        <v>1.3754844961240311</v>
      </c>
      <c r="BL33" s="136">
        <v>0.33657945736434108</v>
      </c>
      <c r="BM33" s="100">
        <v>1.0321908500516832</v>
      </c>
      <c r="BN33" s="100"/>
      <c r="BO33" s="100"/>
      <c r="BP33" s="100"/>
    </row>
    <row r="34" spans="1:68">
      <c r="A34" s="8" t="s">
        <v>783</v>
      </c>
      <c r="B34" s="8" t="s">
        <v>480</v>
      </c>
      <c r="C34" s="8" t="s">
        <v>504</v>
      </c>
      <c r="D34" s="8" t="s">
        <v>510</v>
      </c>
      <c r="E34" s="8" t="s">
        <v>511</v>
      </c>
      <c r="F34" s="8" t="s">
        <v>516</v>
      </c>
      <c r="G34" s="8" t="s">
        <v>72</v>
      </c>
      <c r="H34" s="8" t="s">
        <v>92</v>
      </c>
      <c r="I34" s="8"/>
      <c r="J34" s="8"/>
      <c r="K34" s="8"/>
      <c r="L34" s="8" t="s">
        <v>819</v>
      </c>
      <c r="M34" s="8" t="s">
        <v>1882</v>
      </c>
      <c r="N34" s="8">
        <v>1</v>
      </c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9"/>
      <c r="AF34" s="90"/>
      <c r="AG34" s="90"/>
      <c r="AH34" s="90"/>
      <c r="AI34" s="8" t="s">
        <v>26</v>
      </c>
      <c r="AJ34" t="s">
        <v>1890</v>
      </c>
      <c r="AK34" s="9">
        <v>42556</v>
      </c>
      <c r="AL34" s="8">
        <v>170</v>
      </c>
      <c r="AM34" s="8">
        <v>185</v>
      </c>
      <c r="AN34" s="8">
        <v>55</v>
      </c>
      <c r="AO34" s="8">
        <v>4.7</v>
      </c>
      <c r="AP34" s="8">
        <v>4.3600000000000003</v>
      </c>
      <c r="AQ34" s="8">
        <v>0.42</v>
      </c>
      <c r="AR34" s="8">
        <v>0.36</v>
      </c>
      <c r="AS34" s="8">
        <v>15</v>
      </c>
      <c r="AT34" s="8">
        <v>0.32</v>
      </c>
      <c r="AU34" s="8"/>
      <c r="AV34" s="8"/>
      <c r="AW34" s="8"/>
      <c r="AX34" s="8">
        <v>266</v>
      </c>
      <c r="AY34" s="8" t="s">
        <v>25</v>
      </c>
      <c r="AZ34" s="8">
        <v>58</v>
      </c>
      <c r="BA34" s="8"/>
      <c r="BB34" s="8"/>
      <c r="BC34" s="8"/>
      <c r="BD34" s="8"/>
      <c r="BE34" s="8"/>
      <c r="BF34" s="8">
        <f t="shared" si="5"/>
        <v>85.714285714285708</v>
      </c>
      <c r="BG34" s="8">
        <f t="shared" si="6"/>
        <v>0.97142857142857142</v>
      </c>
      <c r="BH34" s="8">
        <f t="shared" si="7"/>
        <v>0.8571428571428571</v>
      </c>
      <c r="BI34" s="10">
        <f t="shared" si="8"/>
        <v>3.6303673469387756</v>
      </c>
      <c r="BJ34" s="3">
        <f t="shared" si="9"/>
        <v>1008.4353741496599</v>
      </c>
      <c r="BK34" s="136">
        <v>1.208413001912046</v>
      </c>
      <c r="BL34" s="136">
        <v>0.29053537284894843</v>
      </c>
      <c r="BM34" s="100">
        <v>0.87826364351205566</v>
      </c>
      <c r="BN34" s="100"/>
      <c r="BO34" s="100"/>
      <c r="BP34" s="100"/>
    </row>
    <row r="35" spans="1:68">
      <c r="A35" s="8" t="s">
        <v>783</v>
      </c>
      <c r="B35" s="8" t="s">
        <v>480</v>
      </c>
      <c r="C35" s="8" t="s">
        <v>504</v>
      </c>
      <c r="D35" s="8" t="s">
        <v>510</v>
      </c>
      <c r="E35" s="8" t="s">
        <v>511</v>
      </c>
      <c r="F35" s="8" t="s">
        <v>516</v>
      </c>
      <c r="G35" s="8" t="s">
        <v>72</v>
      </c>
      <c r="H35" s="8" t="s">
        <v>92</v>
      </c>
      <c r="I35" s="8"/>
      <c r="J35" s="8"/>
      <c r="K35" s="8"/>
      <c r="L35" s="8" t="s">
        <v>819</v>
      </c>
      <c r="M35" s="8" t="s">
        <v>1882</v>
      </c>
      <c r="N35" s="8">
        <v>1</v>
      </c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9"/>
      <c r="AF35" s="90"/>
      <c r="AG35" s="90"/>
      <c r="AH35" s="90"/>
      <c r="AI35" s="8" t="s">
        <v>27</v>
      </c>
      <c r="AJ35" t="s">
        <v>1890</v>
      </c>
      <c r="AK35" s="9">
        <v>42556</v>
      </c>
      <c r="AL35" s="8">
        <v>269</v>
      </c>
      <c r="AM35" s="8">
        <v>145</v>
      </c>
      <c r="AN35" s="8">
        <v>108</v>
      </c>
      <c r="AO35" s="8">
        <v>5.22</v>
      </c>
      <c r="AP35" s="8">
        <v>7.32</v>
      </c>
      <c r="AQ35" s="8">
        <v>0.42</v>
      </c>
      <c r="AR35" s="8">
        <v>0.34</v>
      </c>
      <c r="AS35" s="8">
        <v>16</v>
      </c>
      <c r="AT35" s="8">
        <v>0.34</v>
      </c>
      <c r="AU35" s="8"/>
      <c r="AV35" s="8"/>
      <c r="AW35" s="8"/>
      <c r="AX35" s="8">
        <v>267</v>
      </c>
      <c r="AY35" s="8" t="s">
        <v>25</v>
      </c>
      <c r="AZ35" s="8">
        <v>58</v>
      </c>
      <c r="BA35" s="8"/>
      <c r="BB35" s="8"/>
      <c r="BC35" s="8"/>
      <c r="BD35" s="8"/>
      <c r="BE35" s="8"/>
      <c r="BF35" s="8">
        <f t="shared" si="5"/>
        <v>80.952380952380963</v>
      </c>
      <c r="BG35" s="8">
        <f t="shared" si="6"/>
        <v>0.96</v>
      </c>
      <c r="BH35" s="8">
        <f t="shared" si="7"/>
        <v>0.80952380952380965</v>
      </c>
      <c r="BI35" s="10">
        <f t="shared" si="8"/>
        <v>5.6886857142857146</v>
      </c>
      <c r="BJ35" s="3">
        <f t="shared" si="9"/>
        <v>1580.1904761904761</v>
      </c>
      <c r="BK35" s="136">
        <v>1.344700460829493</v>
      </c>
      <c r="BL35" s="136">
        <v>0.20709677419354838</v>
      </c>
      <c r="BM35" s="100">
        <v>0.89174712562884406</v>
      </c>
      <c r="BN35" s="100"/>
      <c r="BO35" s="100"/>
      <c r="BP35" s="100"/>
    </row>
    <row r="36" spans="1:68">
      <c r="A36" s="8" t="s">
        <v>783</v>
      </c>
      <c r="B36" s="8" t="s">
        <v>480</v>
      </c>
      <c r="C36" s="8" t="s">
        <v>504</v>
      </c>
      <c r="D36" s="8" t="s">
        <v>510</v>
      </c>
      <c r="E36" s="8" t="s">
        <v>511</v>
      </c>
      <c r="F36" s="8" t="s">
        <v>516</v>
      </c>
      <c r="G36" s="8" t="s">
        <v>72</v>
      </c>
      <c r="H36" s="8" t="s">
        <v>92</v>
      </c>
      <c r="I36" s="8"/>
      <c r="J36" s="8"/>
      <c r="K36" s="8"/>
      <c r="L36" s="8" t="s">
        <v>819</v>
      </c>
      <c r="M36" s="8" t="s">
        <v>1882</v>
      </c>
      <c r="N36" s="8">
        <v>1</v>
      </c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9"/>
      <c r="AF36" s="90"/>
      <c r="AG36" s="90"/>
      <c r="AH36" s="90"/>
      <c r="AI36" s="8" t="s">
        <v>28</v>
      </c>
      <c r="AJ36" t="s">
        <v>1890</v>
      </c>
      <c r="AK36" s="9">
        <v>42556</v>
      </c>
      <c r="AL36" s="8">
        <v>339</v>
      </c>
      <c r="AM36" s="8">
        <v>172</v>
      </c>
      <c r="AN36" s="8">
        <v>103</v>
      </c>
      <c r="AO36" s="8">
        <v>11.18</v>
      </c>
      <c r="AP36" s="8">
        <v>15.18</v>
      </c>
      <c r="AQ36" s="8">
        <v>0.76</v>
      </c>
      <c r="AR36" s="8">
        <v>0.64</v>
      </c>
      <c r="AS36" s="8">
        <v>12</v>
      </c>
      <c r="AT36" s="8">
        <v>0.66</v>
      </c>
      <c r="AU36" s="8"/>
      <c r="AV36" s="8"/>
      <c r="AW36" s="8"/>
      <c r="AX36" s="8">
        <v>268</v>
      </c>
      <c r="AY36" s="8" t="s">
        <v>25</v>
      </c>
      <c r="AZ36" s="8">
        <v>58</v>
      </c>
      <c r="BA36" s="8"/>
      <c r="BB36" s="8"/>
      <c r="BC36" s="8"/>
      <c r="BD36" s="8"/>
      <c r="BE36" s="8"/>
      <c r="BF36" s="8">
        <f t="shared" si="5"/>
        <v>84.210526315789465</v>
      </c>
      <c r="BG36" s="8">
        <f t="shared" si="6"/>
        <v>1.0057142857142858</v>
      </c>
      <c r="BH36" s="8">
        <f t="shared" si="7"/>
        <v>0.84210526315789469</v>
      </c>
      <c r="BI36" s="10">
        <f t="shared" si="8"/>
        <v>12.856204511278197</v>
      </c>
      <c r="BJ36" s="3">
        <f t="shared" si="9"/>
        <v>3571.167919799499</v>
      </c>
      <c r="BK36" s="136">
        <v>1.1232943469785577</v>
      </c>
      <c r="BL36" s="136">
        <v>0.29035087719298253</v>
      </c>
      <c r="BM36" s="100">
        <v>0.94302693109872893</v>
      </c>
      <c r="BN36" s="100"/>
      <c r="BO36" s="100"/>
      <c r="BP36" s="100"/>
    </row>
    <row r="37" spans="1:68">
      <c r="A37" s="8" t="s">
        <v>783</v>
      </c>
      <c r="B37" s="8" t="s">
        <v>480</v>
      </c>
      <c r="C37" s="8" t="s">
        <v>504</v>
      </c>
      <c r="D37" s="8" t="s">
        <v>510</v>
      </c>
      <c r="E37" s="8" t="s">
        <v>511</v>
      </c>
      <c r="F37" s="8" t="s">
        <v>516</v>
      </c>
      <c r="G37" s="8" t="s">
        <v>72</v>
      </c>
      <c r="H37" s="8" t="s">
        <v>92</v>
      </c>
      <c r="I37" s="8"/>
      <c r="J37" s="8"/>
      <c r="K37" s="8"/>
      <c r="L37" s="8" t="s">
        <v>819</v>
      </c>
      <c r="M37" s="8" t="s">
        <v>1882</v>
      </c>
      <c r="N37" s="8">
        <v>1</v>
      </c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9"/>
      <c r="AF37" s="90"/>
      <c r="AG37" s="90"/>
      <c r="AH37" s="90"/>
      <c r="AI37" s="8" t="s">
        <v>29</v>
      </c>
      <c r="AJ37" t="s">
        <v>1890</v>
      </c>
      <c r="AK37" s="9">
        <v>42556</v>
      </c>
      <c r="AL37" s="8">
        <v>319</v>
      </c>
      <c r="AM37" s="8">
        <v>180</v>
      </c>
      <c r="AN37" s="8">
        <v>111</v>
      </c>
      <c r="AO37" s="8">
        <v>14.4</v>
      </c>
      <c r="AP37" s="8">
        <v>19.760000000000002</v>
      </c>
      <c r="AQ37" s="8">
        <v>1</v>
      </c>
      <c r="AR37" s="8">
        <v>0.86</v>
      </c>
      <c r="AS37" s="8">
        <v>12</v>
      </c>
      <c r="AT37" s="8">
        <v>0.88</v>
      </c>
      <c r="AU37" s="8"/>
      <c r="AV37" s="8"/>
      <c r="AW37" s="8"/>
      <c r="AX37" s="8">
        <v>269</v>
      </c>
      <c r="AY37" s="8" t="s">
        <v>25</v>
      </c>
      <c r="AZ37" s="8">
        <v>58</v>
      </c>
      <c r="BA37" s="8"/>
      <c r="BB37" s="8"/>
      <c r="BC37" s="8"/>
      <c r="BD37" s="8"/>
      <c r="BE37" s="8"/>
      <c r="BF37" s="8">
        <f t="shared" si="5"/>
        <v>86</v>
      </c>
      <c r="BG37" s="8">
        <f t="shared" si="6"/>
        <v>1.0057142857142858</v>
      </c>
      <c r="BH37" s="8">
        <f t="shared" si="7"/>
        <v>0.86</v>
      </c>
      <c r="BI37" s="10">
        <f t="shared" si="8"/>
        <v>17.090706285714287</v>
      </c>
      <c r="BJ37" s="3">
        <f t="shared" si="9"/>
        <v>4747.4184126984128</v>
      </c>
      <c r="BK37" s="136">
        <v>1.362689393939394</v>
      </c>
      <c r="BL37" s="136">
        <v>0.27405303030303035</v>
      </c>
      <c r="BM37" s="100">
        <v>0.49862514798122176</v>
      </c>
      <c r="BN37" s="100"/>
      <c r="BO37" s="100"/>
      <c r="BP37" s="100"/>
    </row>
    <row r="38" spans="1:68" s="6" customFormat="1">
      <c r="A38" s="8" t="s">
        <v>783</v>
      </c>
      <c r="B38" s="8" t="s">
        <v>480</v>
      </c>
      <c r="C38" s="8" t="s">
        <v>504</v>
      </c>
      <c r="D38" s="8" t="s">
        <v>510</v>
      </c>
      <c r="E38" s="8" t="s">
        <v>511</v>
      </c>
      <c r="F38" s="8" t="s">
        <v>516</v>
      </c>
      <c r="G38" s="8" t="s">
        <v>72</v>
      </c>
      <c r="H38" s="8" t="s">
        <v>92</v>
      </c>
      <c r="I38" s="8"/>
      <c r="J38" s="8"/>
      <c r="K38" s="8"/>
      <c r="L38" s="8" t="s">
        <v>819</v>
      </c>
      <c r="M38" s="8" t="s">
        <v>1882</v>
      </c>
      <c r="N38" s="8">
        <v>1</v>
      </c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9"/>
      <c r="AF38" s="90"/>
      <c r="AG38" s="90"/>
      <c r="AH38" s="90"/>
      <c r="AI38" s="8" t="s">
        <v>30</v>
      </c>
      <c r="AJ38" t="s">
        <v>1890</v>
      </c>
      <c r="AK38" s="9">
        <v>42556</v>
      </c>
      <c r="AL38" s="8">
        <v>159</v>
      </c>
      <c r="AM38" s="8">
        <v>201</v>
      </c>
      <c r="AN38" s="8">
        <v>134</v>
      </c>
      <c r="AO38" s="8">
        <v>52.2</v>
      </c>
      <c r="AP38" s="8">
        <v>55.6</v>
      </c>
      <c r="AQ38" s="8">
        <v>1.2</v>
      </c>
      <c r="AR38" s="8">
        <v>0.9</v>
      </c>
      <c r="AS38" s="8">
        <v>14</v>
      </c>
      <c r="AT38" s="8">
        <v>0.84</v>
      </c>
      <c r="AU38" s="8"/>
      <c r="AV38" s="8"/>
      <c r="AW38" s="8"/>
      <c r="AX38" s="8">
        <v>270</v>
      </c>
      <c r="AY38" s="8" t="s">
        <v>25</v>
      </c>
      <c r="AZ38" s="8">
        <v>58</v>
      </c>
      <c r="BA38" s="8"/>
      <c r="BB38" s="8"/>
      <c r="BC38" s="8"/>
      <c r="BD38" s="8"/>
      <c r="BE38" s="8"/>
      <c r="BF38" s="8">
        <f t="shared" si="5"/>
        <v>75</v>
      </c>
      <c r="BG38" s="8">
        <f t="shared" si="6"/>
        <v>0.98285714285714287</v>
      </c>
      <c r="BH38" s="8">
        <f t="shared" si="7"/>
        <v>0.75</v>
      </c>
      <c r="BI38" s="10">
        <f t="shared" si="8"/>
        <v>40.985142857142861</v>
      </c>
      <c r="BJ38" s="3">
        <f t="shared" si="9"/>
        <v>11384.761904761906</v>
      </c>
      <c r="BK38" s="136">
        <v>1.5350194552529182</v>
      </c>
      <c r="BL38" s="136">
        <v>0.27675097276264593</v>
      </c>
      <c r="BM38" s="100">
        <v>0.60773720706438672</v>
      </c>
      <c r="BN38" s="100"/>
      <c r="BO38" s="100"/>
      <c r="BP38" s="100"/>
    </row>
    <row r="39" spans="1:68" s="4" customFormat="1">
      <c r="A39" s="8" t="s">
        <v>783</v>
      </c>
      <c r="B39" s="8" t="s">
        <v>480</v>
      </c>
      <c r="C39" s="8" t="s">
        <v>504</v>
      </c>
      <c r="D39" s="8" t="s">
        <v>510</v>
      </c>
      <c r="E39" s="8" t="s">
        <v>511</v>
      </c>
      <c r="F39" s="8" t="s">
        <v>516</v>
      </c>
      <c r="G39" s="8" t="s">
        <v>72</v>
      </c>
      <c r="H39" s="8" t="s">
        <v>91</v>
      </c>
      <c r="I39" s="8">
        <v>-7.76273816183335</v>
      </c>
      <c r="J39" s="8">
        <v>31.146905980854299</v>
      </c>
      <c r="K39" s="8">
        <v>1720.55697656753</v>
      </c>
      <c r="L39" s="8" t="s">
        <v>818</v>
      </c>
      <c r="M39" s="8" t="s">
        <v>1882</v>
      </c>
      <c r="N39" s="8">
        <v>1</v>
      </c>
      <c r="O39" s="8" t="s">
        <v>1859</v>
      </c>
      <c r="P39" s="8">
        <v>0.43</v>
      </c>
      <c r="Q39" s="8">
        <v>6</v>
      </c>
      <c r="R39" s="8">
        <v>0</v>
      </c>
      <c r="S39" s="8">
        <v>1.18</v>
      </c>
      <c r="T39" s="8">
        <v>1.66</v>
      </c>
      <c r="U39" s="8">
        <v>4.49</v>
      </c>
      <c r="V39" s="8">
        <v>39.799999999999997</v>
      </c>
      <c r="W39" s="8">
        <v>9.73</v>
      </c>
      <c r="X39" s="8">
        <v>7.91</v>
      </c>
      <c r="Y39" s="8">
        <v>0.14000000000000001</v>
      </c>
      <c r="Z39" s="8">
        <v>0.27</v>
      </c>
      <c r="AA39" s="8">
        <v>0.08</v>
      </c>
      <c r="AB39" s="8">
        <v>60.6</v>
      </c>
      <c r="AC39" s="8">
        <v>0.04</v>
      </c>
      <c r="AD39" s="8">
        <v>3.9E-2</v>
      </c>
      <c r="AE39" s="91">
        <v>1.28</v>
      </c>
      <c r="AF39" s="92">
        <v>80</v>
      </c>
      <c r="AG39" s="92">
        <v>10</v>
      </c>
      <c r="AH39" s="92">
        <v>10</v>
      </c>
      <c r="AI39" s="8" t="s">
        <v>24</v>
      </c>
      <c r="AJ39" t="s">
        <v>1890</v>
      </c>
      <c r="AK39" s="9">
        <v>42555</v>
      </c>
      <c r="AL39" s="8">
        <v>256</v>
      </c>
      <c r="AM39" s="8">
        <v>122</v>
      </c>
      <c r="AN39" s="8">
        <v>70</v>
      </c>
      <c r="AO39" s="8">
        <v>1.64</v>
      </c>
      <c r="AP39" s="8">
        <v>2.2799999999999998</v>
      </c>
      <c r="AQ39" s="8">
        <v>0.2</v>
      </c>
      <c r="AR39" s="8">
        <v>0.16</v>
      </c>
      <c r="AS39" s="8">
        <v>14</v>
      </c>
      <c r="AT39" s="8">
        <v>0.14000000000000001</v>
      </c>
      <c r="AU39" s="8"/>
      <c r="AV39" s="8"/>
      <c r="AW39" s="8"/>
      <c r="AX39" s="8">
        <v>259</v>
      </c>
      <c r="AY39" s="8" t="s">
        <v>25</v>
      </c>
      <c r="AZ39" s="8">
        <v>56</v>
      </c>
      <c r="BA39" s="8"/>
      <c r="BB39" s="8"/>
      <c r="BC39" s="8"/>
      <c r="BD39" s="8"/>
      <c r="BE39" s="8"/>
      <c r="BF39" s="8">
        <f t="shared" si="5"/>
        <v>80</v>
      </c>
      <c r="BG39" s="8">
        <f t="shared" si="6"/>
        <v>0.98285714285714287</v>
      </c>
      <c r="BH39" s="8">
        <f t="shared" si="7"/>
        <v>0.8</v>
      </c>
      <c r="BI39" s="10">
        <f t="shared" si="8"/>
        <v>1.7927314285714286</v>
      </c>
      <c r="BJ39" s="5">
        <f t="shared" si="9"/>
        <v>497.98095238095237</v>
      </c>
      <c r="BK39" s="136">
        <v>1.3028436018957348</v>
      </c>
      <c r="BL39" s="136">
        <v>0.313175355450237</v>
      </c>
      <c r="BM39" s="100">
        <v>0.638684832169227</v>
      </c>
      <c r="BN39" s="100"/>
      <c r="BO39" s="100"/>
      <c r="BP39" s="100"/>
    </row>
    <row r="40" spans="1:68" s="4" customFormat="1">
      <c r="A40" s="8" t="s">
        <v>783</v>
      </c>
      <c r="B40" s="8" t="s">
        <v>480</v>
      </c>
      <c r="C40" s="8" t="s">
        <v>504</v>
      </c>
      <c r="D40" s="8" t="s">
        <v>510</v>
      </c>
      <c r="E40" s="8" t="s">
        <v>511</v>
      </c>
      <c r="F40" s="8" t="s">
        <v>516</v>
      </c>
      <c r="G40" s="8" t="s">
        <v>72</v>
      </c>
      <c r="H40" s="8" t="s">
        <v>91</v>
      </c>
      <c r="I40" s="8"/>
      <c r="J40" s="8"/>
      <c r="K40" s="8"/>
      <c r="L40" s="8" t="s">
        <v>818</v>
      </c>
      <c r="M40" s="8" t="s">
        <v>1882</v>
      </c>
      <c r="N40" s="8">
        <v>1</v>
      </c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9"/>
      <c r="AF40" s="90"/>
      <c r="AG40" s="90"/>
      <c r="AH40" s="90"/>
      <c r="AI40" s="8" t="s">
        <v>26</v>
      </c>
      <c r="AJ40" t="s">
        <v>1890</v>
      </c>
      <c r="AK40" s="9">
        <v>42555</v>
      </c>
      <c r="AL40" s="8">
        <v>261</v>
      </c>
      <c r="AM40" s="8">
        <v>145</v>
      </c>
      <c r="AN40" s="8">
        <v>41</v>
      </c>
      <c r="AO40" s="8">
        <v>5.3</v>
      </c>
      <c r="AP40" s="8">
        <v>5.15</v>
      </c>
      <c r="AQ40" s="8">
        <v>0.56000000000000005</v>
      </c>
      <c r="AR40" s="8">
        <v>0.46</v>
      </c>
      <c r="AS40" s="8">
        <v>1</v>
      </c>
      <c r="AT40" s="8">
        <v>0.32</v>
      </c>
      <c r="AU40" s="8"/>
      <c r="AV40" s="8"/>
      <c r="AW40" s="8"/>
      <c r="AX40" s="8">
        <v>260</v>
      </c>
      <c r="AY40" s="8" t="s">
        <v>25</v>
      </c>
      <c r="AZ40" s="8">
        <v>56</v>
      </c>
      <c r="BA40" s="8"/>
      <c r="BB40" s="8"/>
      <c r="BC40" s="8"/>
      <c r="BD40" s="8"/>
      <c r="BE40" s="8"/>
      <c r="BF40" s="8">
        <f t="shared" si="5"/>
        <v>82.142857142857139</v>
      </c>
      <c r="BG40" s="8">
        <f t="shared" si="6"/>
        <v>1.1314285714285715</v>
      </c>
      <c r="BH40" s="8">
        <f t="shared" si="7"/>
        <v>0.8214285714285714</v>
      </c>
      <c r="BI40" s="10">
        <f t="shared" si="8"/>
        <v>4.7863469387755107</v>
      </c>
      <c r="BJ40" s="5">
        <f t="shared" si="9"/>
        <v>1329.5408163265306</v>
      </c>
      <c r="BK40" s="136">
        <v>1.3131918819188193</v>
      </c>
      <c r="BL40" s="136">
        <v>0.26642066420664212</v>
      </c>
      <c r="BM40" s="100">
        <v>0.57634118898725972</v>
      </c>
      <c r="BN40" s="100"/>
      <c r="BO40" s="100"/>
      <c r="BP40" s="100"/>
    </row>
    <row r="41" spans="1:68" s="4" customFormat="1">
      <c r="A41" s="8" t="s">
        <v>783</v>
      </c>
      <c r="B41" s="8" t="s">
        <v>480</v>
      </c>
      <c r="C41" s="8" t="s">
        <v>504</v>
      </c>
      <c r="D41" s="8" t="s">
        <v>510</v>
      </c>
      <c r="E41" s="8" t="s">
        <v>511</v>
      </c>
      <c r="F41" s="8" t="s">
        <v>516</v>
      </c>
      <c r="G41" s="8" t="s">
        <v>72</v>
      </c>
      <c r="H41" s="8" t="s">
        <v>91</v>
      </c>
      <c r="I41" s="8"/>
      <c r="J41" s="8"/>
      <c r="K41" s="8"/>
      <c r="L41" s="8" t="s">
        <v>818</v>
      </c>
      <c r="M41" s="8" t="s">
        <v>1882</v>
      </c>
      <c r="N41" s="8">
        <v>1</v>
      </c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9"/>
      <c r="AF41" s="90"/>
      <c r="AG41" s="90"/>
      <c r="AH41" s="90"/>
      <c r="AI41" s="8" t="s">
        <v>27</v>
      </c>
      <c r="AJ41" t="s">
        <v>1890</v>
      </c>
      <c r="AK41" s="9">
        <v>42555</v>
      </c>
      <c r="AL41" s="8">
        <v>280</v>
      </c>
      <c r="AM41" s="8">
        <v>172</v>
      </c>
      <c r="AN41" s="8">
        <v>122</v>
      </c>
      <c r="AO41" s="8">
        <v>17</v>
      </c>
      <c r="AP41" s="8">
        <v>29.5</v>
      </c>
      <c r="AQ41" s="8">
        <v>0.7</v>
      </c>
      <c r="AR41" s="8">
        <v>0.54</v>
      </c>
      <c r="AS41" s="8">
        <v>13</v>
      </c>
      <c r="AT41" s="8">
        <v>0.48</v>
      </c>
      <c r="AU41" s="8"/>
      <c r="AV41" s="8"/>
      <c r="AW41" s="8"/>
      <c r="AX41" s="8">
        <v>261</v>
      </c>
      <c r="AY41" s="8" t="s">
        <v>25</v>
      </c>
      <c r="AZ41" s="8">
        <v>56</v>
      </c>
      <c r="BA41" s="8"/>
      <c r="BB41" s="8"/>
      <c r="BC41" s="8"/>
      <c r="BD41" s="8"/>
      <c r="BE41" s="8"/>
      <c r="BF41" s="8">
        <f t="shared" si="5"/>
        <v>77.142857142857153</v>
      </c>
      <c r="BG41" s="8">
        <f t="shared" si="6"/>
        <v>0.99428571428571433</v>
      </c>
      <c r="BH41" s="8">
        <f t="shared" si="7"/>
        <v>0.77142857142857157</v>
      </c>
      <c r="BI41" s="10">
        <f t="shared" si="8"/>
        <v>22.627102040816329</v>
      </c>
      <c r="BJ41" s="5">
        <f t="shared" si="9"/>
        <v>6285.3061224489802</v>
      </c>
      <c r="BK41" s="136">
        <v>1.7929493545183717</v>
      </c>
      <c r="BL41" s="136">
        <v>0.3941410129096326</v>
      </c>
      <c r="BM41" s="100">
        <v>0.76647606916573441</v>
      </c>
      <c r="BN41" s="100"/>
      <c r="BO41" s="100"/>
      <c r="BP41" s="100"/>
    </row>
    <row r="42" spans="1:68" s="4" customFormat="1">
      <c r="A42" s="8" t="s">
        <v>783</v>
      </c>
      <c r="B42" s="8" t="s">
        <v>480</v>
      </c>
      <c r="C42" s="8" t="s">
        <v>504</v>
      </c>
      <c r="D42" s="8" t="s">
        <v>510</v>
      </c>
      <c r="E42" s="8" t="s">
        <v>511</v>
      </c>
      <c r="F42" s="8" t="s">
        <v>516</v>
      </c>
      <c r="G42" s="8" t="s">
        <v>72</v>
      </c>
      <c r="H42" s="8" t="s">
        <v>91</v>
      </c>
      <c r="I42" s="8"/>
      <c r="J42" s="8"/>
      <c r="K42" s="8"/>
      <c r="L42" s="8" t="s">
        <v>818</v>
      </c>
      <c r="M42" s="8" t="s">
        <v>1882</v>
      </c>
      <c r="N42" s="8">
        <v>1</v>
      </c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9"/>
      <c r="AF42" s="90"/>
      <c r="AG42" s="90"/>
      <c r="AH42" s="90"/>
      <c r="AI42" s="8" t="s">
        <v>28</v>
      </c>
      <c r="AJ42" t="s">
        <v>1890</v>
      </c>
      <c r="AK42" s="9">
        <v>42555</v>
      </c>
      <c r="AL42" s="8">
        <v>282</v>
      </c>
      <c r="AM42" s="8">
        <v>146</v>
      </c>
      <c r="AN42" s="8">
        <v>95</v>
      </c>
      <c r="AO42" s="8">
        <v>19.25</v>
      </c>
      <c r="AP42" s="8">
        <v>26.2</v>
      </c>
      <c r="AQ42" s="8">
        <v>0.86</v>
      </c>
      <c r="AR42" s="8">
        <v>0.72</v>
      </c>
      <c r="AS42" s="8">
        <v>14</v>
      </c>
      <c r="AT42" s="8">
        <v>0.5</v>
      </c>
      <c r="AU42" s="8"/>
      <c r="AV42" s="8"/>
      <c r="AW42" s="8"/>
      <c r="AX42" s="8">
        <v>262</v>
      </c>
      <c r="AY42" s="8" t="s">
        <v>25</v>
      </c>
      <c r="AZ42" s="8">
        <v>56</v>
      </c>
      <c r="BA42" s="8"/>
      <c r="BB42" s="8"/>
      <c r="BC42" s="8"/>
      <c r="BD42" s="8"/>
      <c r="BE42" s="8"/>
      <c r="BF42" s="8">
        <f t="shared" si="5"/>
        <v>83.720930232558132</v>
      </c>
      <c r="BG42" s="8">
        <f t="shared" si="6"/>
        <v>0.98285714285714287</v>
      </c>
      <c r="BH42" s="8">
        <f t="shared" si="7"/>
        <v>0.83720930232558133</v>
      </c>
      <c r="BI42" s="10">
        <f t="shared" si="8"/>
        <v>21.558857142857143</v>
      </c>
      <c r="BJ42" s="5">
        <f t="shared" si="9"/>
        <v>5988.5714285714284</v>
      </c>
      <c r="BK42" s="136">
        <v>1.47621359223301</v>
      </c>
      <c r="BL42" s="136">
        <v>0.33150485436893207</v>
      </c>
      <c r="BM42" s="100">
        <v>0.70178804097194447</v>
      </c>
      <c r="BN42" s="100"/>
      <c r="BO42" s="100"/>
      <c r="BP42" s="100"/>
    </row>
    <row r="43" spans="1:68" s="4" customFormat="1">
      <c r="A43" s="8" t="s">
        <v>783</v>
      </c>
      <c r="B43" s="8" t="s">
        <v>480</v>
      </c>
      <c r="C43" s="8" t="s">
        <v>504</v>
      </c>
      <c r="D43" s="8" t="s">
        <v>510</v>
      </c>
      <c r="E43" s="8" t="s">
        <v>511</v>
      </c>
      <c r="F43" s="8" t="s">
        <v>516</v>
      </c>
      <c r="G43" s="8" t="s">
        <v>72</v>
      </c>
      <c r="H43" s="8" t="s">
        <v>91</v>
      </c>
      <c r="I43" s="8"/>
      <c r="J43" s="8"/>
      <c r="K43" s="8"/>
      <c r="L43" s="8" t="s">
        <v>818</v>
      </c>
      <c r="M43" s="8" t="s">
        <v>1882</v>
      </c>
      <c r="N43" s="8">
        <v>1</v>
      </c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9"/>
      <c r="AF43" s="90"/>
      <c r="AG43" s="90"/>
      <c r="AH43" s="90"/>
      <c r="AI43" s="8" t="s">
        <v>29</v>
      </c>
      <c r="AJ43" t="s">
        <v>1890</v>
      </c>
      <c r="AK43" s="9">
        <v>42555</v>
      </c>
      <c r="AL43" s="8">
        <v>302</v>
      </c>
      <c r="AM43" s="8">
        <v>164</v>
      </c>
      <c r="AN43" s="8">
        <v>92</v>
      </c>
      <c r="AO43" s="8">
        <v>17.05</v>
      </c>
      <c r="AP43" s="8">
        <v>20.25</v>
      </c>
      <c r="AQ43" s="8">
        <v>0.94</v>
      </c>
      <c r="AR43" s="8">
        <v>0.76</v>
      </c>
      <c r="AS43" s="8">
        <v>16</v>
      </c>
      <c r="AT43" s="8">
        <v>0.5</v>
      </c>
      <c r="AU43" s="8"/>
      <c r="AV43" s="8"/>
      <c r="AW43" s="8"/>
      <c r="AX43" s="8">
        <v>263</v>
      </c>
      <c r="AY43" s="8" t="s">
        <v>25</v>
      </c>
      <c r="AZ43" s="8">
        <v>56</v>
      </c>
      <c r="BA43" s="8"/>
      <c r="BB43" s="8"/>
      <c r="BC43" s="8"/>
      <c r="BD43" s="8"/>
      <c r="BE43" s="8"/>
      <c r="BF43" s="8">
        <f t="shared" si="5"/>
        <v>80.851063829787236</v>
      </c>
      <c r="BG43" s="8">
        <f t="shared" si="6"/>
        <v>0.96</v>
      </c>
      <c r="BH43" s="8">
        <f t="shared" si="7"/>
        <v>0.8085106382978724</v>
      </c>
      <c r="BI43" s="10">
        <f t="shared" si="8"/>
        <v>15.717446808510637</v>
      </c>
      <c r="BJ43" s="5">
        <f t="shared" si="9"/>
        <v>4365.9574468085102</v>
      </c>
      <c r="BK43" s="136">
        <v>1.8563535911602209</v>
      </c>
      <c r="BL43" s="136">
        <v>0.94014732965009218</v>
      </c>
      <c r="BM43" s="100">
        <v>1.3842554472638888</v>
      </c>
      <c r="BN43" s="100"/>
      <c r="BO43" s="100"/>
      <c r="BP43" s="100"/>
    </row>
    <row r="44" spans="1:68" s="4" customFormat="1">
      <c r="A44" s="8" t="s">
        <v>783</v>
      </c>
      <c r="B44" s="8" t="s">
        <v>480</v>
      </c>
      <c r="C44" s="8" t="s">
        <v>504</v>
      </c>
      <c r="D44" s="8" t="s">
        <v>510</v>
      </c>
      <c r="E44" s="8" t="s">
        <v>511</v>
      </c>
      <c r="F44" s="8" t="s">
        <v>516</v>
      </c>
      <c r="G44" s="8" t="s">
        <v>72</v>
      </c>
      <c r="H44" s="8" t="s">
        <v>91</v>
      </c>
      <c r="I44" s="8"/>
      <c r="J44" s="8"/>
      <c r="K44" s="8"/>
      <c r="L44" s="8" t="s">
        <v>818</v>
      </c>
      <c r="M44" s="8" t="s">
        <v>1882</v>
      </c>
      <c r="N44" s="8">
        <v>1</v>
      </c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9"/>
      <c r="AF44" s="90"/>
      <c r="AG44" s="90"/>
      <c r="AH44" s="90"/>
      <c r="AI44" s="8" t="s">
        <v>30</v>
      </c>
      <c r="AJ44" t="s">
        <v>1890</v>
      </c>
      <c r="AK44" s="9">
        <v>42189</v>
      </c>
      <c r="AL44" s="8">
        <v>132</v>
      </c>
      <c r="AM44" s="8">
        <v>174</v>
      </c>
      <c r="AN44" s="8">
        <v>108</v>
      </c>
      <c r="AO44" s="8">
        <v>10.6</v>
      </c>
      <c r="AP44" s="8">
        <v>12.86</v>
      </c>
      <c r="AQ44" s="8">
        <v>0.46</v>
      </c>
      <c r="AR44" s="8">
        <v>0.46</v>
      </c>
      <c r="AS44" s="8">
        <v>11</v>
      </c>
      <c r="AT44" s="8">
        <v>0.4</v>
      </c>
      <c r="AU44" s="8"/>
      <c r="AV44" s="8"/>
      <c r="AW44" s="8"/>
      <c r="AX44" s="8">
        <v>264</v>
      </c>
      <c r="AY44" s="8" t="s">
        <v>25</v>
      </c>
      <c r="AZ44" s="8">
        <v>56</v>
      </c>
      <c r="BA44" s="8"/>
      <c r="BB44" s="8"/>
      <c r="BC44" s="8"/>
      <c r="BD44" s="8"/>
      <c r="BE44" s="8"/>
      <c r="BF44" s="8">
        <f t="shared" si="5"/>
        <v>100</v>
      </c>
      <c r="BG44" s="8">
        <f t="shared" si="6"/>
        <v>1.0171428571428571</v>
      </c>
      <c r="BH44" s="8">
        <f t="shared" si="7"/>
        <v>1</v>
      </c>
      <c r="BI44" s="10">
        <f t="shared" si="8"/>
        <v>13.080457142857142</v>
      </c>
      <c r="BJ44" s="5">
        <f t="shared" si="9"/>
        <v>3633.4603174603171</v>
      </c>
      <c r="BK44" s="136">
        <v>1.5123152709359604</v>
      </c>
      <c r="BL44" s="136">
        <v>0.26847290640394089</v>
      </c>
      <c r="BM44" s="100">
        <v>0.85689896168093393</v>
      </c>
      <c r="BN44" s="100"/>
      <c r="BO44" s="100"/>
      <c r="BP44" s="100"/>
    </row>
    <row r="45" spans="1:68">
      <c r="A45" s="8" t="s">
        <v>783</v>
      </c>
      <c r="B45" s="8" t="s">
        <v>480</v>
      </c>
      <c r="C45" s="8" t="s">
        <v>504</v>
      </c>
      <c r="D45" s="8" t="s">
        <v>510</v>
      </c>
      <c r="E45" s="8" t="s">
        <v>513</v>
      </c>
      <c r="F45" s="8" t="s">
        <v>517</v>
      </c>
      <c r="G45" s="8" t="s">
        <v>72</v>
      </c>
      <c r="H45" s="8" t="s">
        <v>97</v>
      </c>
      <c r="I45" s="8">
        <v>-7.7769302907115803</v>
      </c>
      <c r="J45" s="8">
        <v>31.1331464272528</v>
      </c>
      <c r="K45" s="8">
        <v>1690.63343762259</v>
      </c>
      <c r="L45" s="8" t="s">
        <v>820</v>
      </c>
      <c r="M45" s="8" t="s">
        <v>1882</v>
      </c>
      <c r="N45" s="8">
        <v>1</v>
      </c>
      <c r="O45" s="8" t="s">
        <v>1859</v>
      </c>
      <c r="P45" s="8">
        <v>0.57999999999999996</v>
      </c>
      <c r="Q45" s="8">
        <v>6.1</v>
      </c>
      <c r="R45" s="8">
        <v>0</v>
      </c>
      <c r="S45" s="8">
        <v>2.19</v>
      </c>
      <c r="T45" s="8">
        <v>3.06</v>
      </c>
      <c r="U45" s="8">
        <v>6.46</v>
      </c>
      <c r="V45" s="8">
        <v>56.08</v>
      </c>
      <c r="W45" s="8">
        <v>5.14</v>
      </c>
      <c r="X45" s="8">
        <v>3.56</v>
      </c>
      <c r="Y45" s="8">
        <v>0.17</v>
      </c>
      <c r="Z45" s="8">
        <v>0.61</v>
      </c>
      <c r="AA45" s="8">
        <v>0.08</v>
      </c>
      <c r="AB45" s="8">
        <v>62.51</v>
      </c>
      <c r="AC45" s="8">
        <v>0.1</v>
      </c>
      <c r="AD45" s="8">
        <v>6.6000000000000003E-2</v>
      </c>
      <c r="AE45" s="91">
        <v>2.63</v>
      </c>
      <c r="AF45" s="92">
        <v>76</v>
      </c>
      <c r="AG45" s="92">
        <v>12</v>
      </c>
      <c r="AH45" s="92">
        <v>12</v>
      </c>
      <c r="AI45" s="8" t="s">
        <v>24</v>
      </c>
      <c r="AJ45" t="s">
        <v>1890</v>
      </c>
      <c r="AK45" s="9">
        <v>42556</v>
      </c>
      <c r="AL45" s="8">
        <v>137</v>
      </c>
      <c r="AM45" s="8">
        <v>152</v>
      </c>
      <c r="AN45" s="8">
        <v>61</v>
      </c>
      <c r="AO45" s="8">
        <v>2.7</v>
      </c>
      <c r="AP45" s="8">
        <v>2.58</v>
      </c>
      <c r="AQ45" s="8">
        <v>0.36</v>
      </c>
      <c r="AR45" s="8">
        <v>0.28000000000000003</v>
      </c>
      <c r="AS45" s="8">
        <v>17</v>
      </c>
      <c r="AT45" s="8">
        <v>0.28000000000000003</v>
      </c>
      <c r="AU45" s="8"/>
      <c r="AV45" s="8"/>
      <c r="AW45" s="8"/>
      <c r="AX45" s="8">
        <v>283</v>
      </c>
      <c r="AY45" s="8" t="s">
        <v>25</v>
      </c>
      <c r="AZ45" s="8">
        <v>61</v>
      </c>
      <c r="BA45" s="8"/>
      <c r="BB45" s="8"/>
      <c r="BC45" s="8"/>
      <c r="BD45" s="8"/>
      <c r="BE45" s="8"/>
      <c r="BF45" s="8">
        <f t="shared" si="5"/>
        <v>77.777777777777786</v>
      </c>
      <c r="BG45" s="8">
        <f t="shared" si="6"/>
        <v>0.94857142857142862</v>
      </c>
      <c r="BH45" s="8">
        <f t="shared" si="7"/>
        <v>0.7777777777777779</v>
      </c>
      <c r="BI45" s="10">
        <f t="shared" si="8"/>
        <v>1.9034666666666671</v>
      </c>
      <c r="BJ45" s="3">
        <f t="shared" si="9"/>
        <v>528.74074074074088</v>
      </c>
      <c r="BK45" s="136">
        <v>1.339906103286385</v>
      </c>
      <c r="BL45" s="136">
        <v>0.19460093896713612</v>
      </c>
      <c r="BM45" s="100">
        <v>0.65251944366517312</v>
      </c>
      <c r="BN45" s="100"/>
      <c r="BO45" s="100"/>
      <c r="BP45" s="100"/>
    </row>
    <row r="46" spans="1:68">
      <c r="A46" s="8" t="s">
        <v>783</v>
      </c>
      <c r="B46" s="8" t="s">
        <v>480</v>
      </c>
      <c r="C46" s="8" t="s">
        <v>504</v>
      </c>
      <c r="D46" s="8" t="s">
        <v>510</v>
      </c>
      <c r="E46" s="8" t="s">
        <v>513</v>
      </c>
      <c r="F46" s="8" t="s">
        <v>517</v>
      </c>
      <c r="G46" s="8" t="s">
        <v>72</v>
      </c>
      <c r="H46" s="8" t="s">
        <v>97</v>
      </c>
      <c r="I46" s="8"/>
      <c r="J46" s="8"/>
      <c r="K46" s="8"/>
      <c r="L46" s="8" t="s">
        <v>820</v>
      </c>
      <c r="M46" s="8" t="s">
        <v>1882</v>
      </c>
      <c r="N46" s="8">
        <v>1</v>
      </c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9"/>
      <c r="AF46" s="90"/>
      <c r="AG46" s="90"/>
      <c r="AH46" s="90"/>
      <c r="AI46" s="8" t="s">
        <v>26</v>
      </c>
      <c r="AJ46" t="s">
        <v>1890</v>
      </c>
      <c r="AK46" s="9">
        <v>42556</v>
      </c>
      <c r="AL46" s="8">
        <v>315</v>
      </c>
      <c r="AM46" s="8">
        <v>165</v>
      </c>
      <c r="AN46" s="8">
        <v>78</v>
      </c>
      <c r="AO46" s="8">
        <v>3.62</v>
      </c>
      <c r="AP46" s="8">
        <v>4.66</v>
      </c>
      <c r="AQ46" s="8">
        <v>0.44</v>
      </c>
      <c r="AR46" s="8">
        <v>0.34</v>
      </c>
      <c r="AS46" s="8">
        <v>15</v>
      </c>
      <c r="AT46" s="8">
        <v>0.26</v>
      </c>
      <c r="AU46" s="8"/>
      <c r="AV46" s="8"/>
      <c r="AW46" s="8"/>
      <c r="AX46" s="8">
        <v>284</v>
      </c>
      <c r="AY46" s="8" t="s">
        <v>25</v>
      </c>
      <c r="AZ46" s="8">
        <v>61</v>
      </c>
      <c r="BA46" s="8"/>
      <c r="BB46" s="8"/>
      <c r="BC46" s="8"/>
      <c r="BD46" s="8"/>
      <c r="BE46" s="8"/>
      <c r="BF46" s="8">
        <f t="shared" si="5"/>
        <v>77.27272727272728</v>
      </c>
      <c r="BG46" s="8">
        <f t="shared" si="6"/>
        <v>0.97142857142857142</v>
      </c>
      <c r="BH46" s="8">
        <f t="shared" si="7"/>
        <v>0.77272727272727282</v>
      </c>
      <c r="BI46" s="10">
        <f t="shared" si="8"/>
        <v>3.4980259740259743</v>
      </c>
      <c r="BJ46" s="3">
        <f t="shared" si="9"/>
        <v>971.67388167388174</v>
      </c>
      <c r="BK46" s="136">
        <v>1.2260612043435342</v>
      </c>
      <c r="BL46" s="136">
        <v>0.22754195459032581</v>
      </c>
      <c r="BM46" s="100">
        <v>0.528397602979365</v>
      </c>
      <c r="BN46" s="100"/>
      <c r="BO46" s="100"/>
      <c r="BP46" s="100"/>
    </row>
    <row r="47" spans="1:68">
      <c r="A47" s="8" t="s">
        <v>783</v>
      </c>
      <c r="B47" s="8" t="s">
        <v>480</v>
      </c>
      <c r="C47" s="8" t="s">
        <v>504</v>
      </c>
      <c r="D47" s="8" t="s">
        <v>510</v>
      </c>
      <c r="E47" s="8" t="s">
        <v>513</v>
      </c>
      <c r="F47" s="8" t="s">
        <v>517</v>
      </c>
      <c r="G47" s="8" t="s">
        <v>72</v>
      </c>
      <c r="H47" s="8" t="s">
        <v>97</v>
      </c>
      <c r="I47" s="8"/>
      <c r="J47" s="8"/>
      <c r="K47" s="8"/>
      <c r="L47" s="8" t="s">
        <v>820</v>
      </c>
      <c r="M47" s="8" t="s">
        <v>1882</v>
      </c>
      <c r="N47" s="8">
        <v>1</v>
      </c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9"/>
      <c r="AF47" s="90"/>
      <c r="AG47" s="90"/>
      <c r="AH47" s="90"/>
      <c r="AI47" s="8" t="s">
        <v>27</v>
      </c>
      <c r="AJ47" t="s">
        <v>1890</v>
      </c>
      <c r="AK47" s="9">
        <v>42556</v>
      </c>
      <c r="AL47" s="8">
        <v>193</v>
      </c>
      <c r="AM47" s="8">
        <v>104</v>
      </c>
      <c r="AN47" s="8">
        <v>57</v>
      </c>
      <c r="AO47" s="8">
        <v>4.5999999999999996</v>
      </c>
      <c r="AP47" s="8">
        <v>6.38</v>
      </c>
      <c r="AQ47" s="8">
        <v>0.86</v>
      </c>
      <c r="AR47" s="8">
        <v>0.64</v>
      </c>
      <c r="AS47" s="8">
        <v>17</v>
      </c>
      <c r="AT47" s="8">
        <v>0.57999999999999996</v>
      </c>
      <c r="AU47" s="8"/>
      <c r="AV47" s="8"/>
      <c r="AW47" s="8"/>
      <c r="AX47" s="8">
        <v>285</v>
      </c>
      <c r="AY47" s="8" t="s">
        <v>25</v>
      </c>
      <c r="AZ47" s="8">
        <v>61</v>
      </c>
      <c r="BA47" s="8"/>
      <c r="BB47" s="8"/>
      <c r="BC47" s="8"/>
      <c r="BD47" s="8"/>
      <c r="BE47" s="8"/>
      <c r="BF47" s="8">
        <f t="shared" si="5"/>
        <v>74.418604651162795</v>
      </c>
      <c r="BG47" s="8">
        <f t="shared" si="6"/>
        <v>0.94857142857142862</v>
      </c>
      <c r="BH47" s="8">
        <f t="shared" si="7"/>
        <v>0.7441860465116279</v>
      </c>
      <c r="BI47" s="10">
        <f t="shared" si="8"/>
        <v>4.5037289036544852</v>
      </c>
      <c r="BJ47" s="3">
        <f t="shared" si="9"/>
        <v>1251.0358065706903</v>
      </c>
      <c r="BK47" s="136">
        <v>1.4251968503937009</v>
      </c>
      <c r="BL47" s="136">
        <v>0.15059055118110237</v>
      </c>
      <c r="BM47" s="100">
        <v>0.52683737383670948</v>
      </c>
      <c r="BN47" s="100"/>
      <c r="BO47" s="100"/>
      <c r="BP47" s="100"/>
    </row>
    <row r="48" spans="1:68">
      <c r="A48" s="8" t="s">
        <v>783</v>
      </c>
      <c r="B48" s="8" t="s">
        <v>480</v>
      </c>
      <c r="C48" s="8" t="s">
        <v>504</v>
      </c>
      <c r="D48" s="8" t="s">
        <v>510</v>
      </c>
      <c r="E48" s="8" t="s">
        <v>513</v>
      </c>
      <c r="F48" s="8" t="s">
        <v>517</v>
      </c>
      <c r="G48" s="8" t="s">
        <v>72</v>
      </c>
      <c r="H48" s="8" t="s">
        <v>97</v>
      </c>
      <c r="I48" s="8"/>
      <c r="J48" s="8"/>
      <c r="K48" s="8"/>
      <c r="L48" s="8" t="s">
        <v>820</v>
      </c>
      <c r="M48" s="8" t="s">
        <v>1882</v>
      </c>
      <c r="N48" s="8">
        <v>1</v>
      </c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9"/>
      <c r="AF48" s="90"/>
      <c r="AG48" s="90"/>
      <c r="AH48" s="90"/>
      <c r="AI48" s="8" t="s">
        <v>28</v>
      </c>
      <c r="AJ48" t="s">
        <v>1890</v>
      </c>
      <c r="AK48" s="9">
        <v>42556</v>
      </c>
      <c r="AL48" s="8">
        <v>308</v>
      </c>
      <c r="AM48" s="8">
        <v>166</v>
      </c>
      <c r="AN48" s="8">
        <v>104</v>
      </c>
      <c r="AO48" s="8">
        <v>11.12</v>
      </c>
      <c r="AP48" s="8">
        <v>12.28</v>
      </c>
      <c r="AQ48" s="8">
        <v>0.64</v>
      </c>
      <c r="AR48" s="8">
        <v>0.48</v>
      </c>
      <c r="AS48" s="8">
        <v>13</v>
      </c>
      <c r="AT48" s="8">
        <v>0.44</v>
      </c>
      <c r="AU48" s="8"/>
      <c r="AV48" s="8"/>
      <c r="AW48" s="8"/>
      <c r="AX48" s="8">
        <v>286</v>
      </c>
      <c r="AY48" s="8" t="s">
        <v>25</v>
      </c>
      <c r="AZ48" s="8">
        <v>61</v>
      </c>
      <c r="BA48" s="8"/>
      <c r="BB48" s="8"/>
      <c r="BC48" s="8"/>
      <c r="BD48" s="8"/>
      <c r="BE48" s="8"/>
      <c r="BF48" s="8">
        <f t="shared" si="5"/>
        <v>75</v>
      </c>
      <c r="BG48" s="8">
        <f t="shared" si="6"/>
        <v>0.99428571428571433</v>
      </c>
      <c r="BH48" s="8">
        <f t="shared" si="7"/>
        <v>0.75</v>
      </c>
      <c r="BI48" s="10">
        <f t="shared" si="8"/>
        <v>9.1573714285714285</v>
      </c>
      <c r="BJ48" s="3">
        <f t="shared" si="9"/>
        <v>2543.7142857142858</v>
      </c>
      <c r="BK48" s="136">
        <v>0.94850818094321454</v>
      </c>
      <c r="BL48" s="136">
        <v>0.21438883541867179</v>
      </c>
      <c r="BM48" s="100">
        <v>0.61771497974535861</v>
      </c>
      <c r="BN48" s="100"/>
      <c r="BO48" s="100"/>
      <c r="BP48" s="100"/>
    </row>
    <row r="49" spans="1:68">
      <c r="A49" s="8" t="s">
        <v>783</v>
      </c>
      <c r="B49" s="8" t="s">
        <v>480</v>
      </c>
      <c r="C49" s="8" t="s">
        <v>504</v>
      </c>
      <c r="D49" s="8" t="s">
        <v>510</v>
      </c>
      <c r="E49" s="8" t="s">
        <v>513</v>
      </c>
      <c r="F49" s="8" t="s">
        <v>517</v>
      </c>
      <c r="G49" s="8" t="s">
        <v>72</v>
      </c>
      <c r="H49" s="8" t="s">
        <v>97</v>
      </c>
      <c r="I49" s="8"/>
      <c r="J49" s="8"/>
      <c r="K49" s="8"/>
      <c r="L49" s="8" t="s">
        <v>820</v>
      </c>
      <c r="M49" s="8" t="s">
        <v>1882</v>
      </c>
      <c r="N49" s="8">
        <v>1</v>
      </c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9"/>
      <c r="AF49" s="90"/>
      <c r="AG49" s="90"/>
      <c r="AH49" s="90"/>
      <c r="AI49" s="8" t="s">
        <v>29</v>
      </c>
      <c r="AJ49" t="s">
        <v>1890</v>
      </c>
      <c r="AK49" s="9">
        <v>42556</v>
      </c>
      <c r="AL49" s="8">
        <v>303</v>
      </c>
      <c r="AM49" s="8">
        <v>154</v>
      </c>
      <c r="AN49" s="8">
        <v>111</v>
      </c>
      <c r="AO49" s="8">
        <v>13.6</v>
      </c>
      <c r="AP49" s="8">
        <v>14.44</v>
      </c>
      <c r="AQ49" s="8">
        <v>0.9</v>
      </c>
      <c r="AR49" s="8">
        <v>0.74</v>
      </c>
      <c r="AS49" s="8">
        <v>14</v>
      </c>
      <c r="AT49" s="8">
        <v>0.68</v>
      </c>
      <c r="AU49" s="8"/>
      <c r="AV49" s="8"/>
      <c r="AW49" s="8"/>
      <c r="AX49" s="8">
        <v>287</v>
      </c>
      <c r="AY49" s="8" t="s">
        <v>25</v>
      </c>
      <c r="AZ49" s="8">
        <v>61</v>
      </c>
      <c r="BA49" s="8"/>
      <c r="BB49" s="8"/>
      <c r="BC49" s="8"/>
      <c r="BD49" s="8"/>
      <c r="BE49" s="8"/>
      <c r="BF49" s="8">
        <f t="shared" si="5"/>
        <v>82.222222222222214</v>
      </c>
      <c r="BG49" s="8">
        <f t="shared" si="6"/>
        <v>0.98285714285714287</v>
      </c>
      <c r="BH49" s="8">
        <f t="shared" si="7"/>
        <v>0.82222222222222219</v>
      </c>
      <c r="BI49" s="10">
        <f t="shared" si="8"/>
        <v>11.669353650793649</v>
      </c>
      <c r="BJ49" s="3">
        <f t="shared" si="9"/>
        <v>3241.487125220458</v>
      </c>
      <c r="BK49" s="136"/>
      <c r="BL49" s="136"/>
      <c r="BM49" s="100"/>
      <c r="BN49" s="100"/>
      <c r="BO49" s="100"/>
      <c r="BP49" s="100"/>
    </row>
    <row r="50" spans="1:68">
      <c r="A50" s="8" t="s">
        <v>783</v>
      </c>
      <c r="B50" s="8" t="s">
        <v>480</v>
      </c>
      <c r="C50" s="8" t="s">
        <v>504</v>
      </c>
      <c r="D50" s="8" t="s">
        <v>510</v>
      </c>
      <c r="E50" s="8" t="s">
        <v>513</v>
      </c>
      <c r="F50" s="8" t="s">
        <v>517</v>
      </c>
      <c r="G50" s="8" t="s">
        <v>72</v>
      </c>
      <c r="H50" s="8" t="s">
        <v>97</v>
      </c>
      <c r="I50" s="8"/>
      <c r="J50" s="8"/>
      <c r="K50" s="8"/>
      <c r="L50" s="8" t="s">
        <v>820</v>
      </c>
      <c r="M50" s="8" t="s">
        <v>1882</v>
      </c>
      <c r="N50" s="8">
        <v>1</v>
      </c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9"/>
      <c r="AF50" s="90"/>
      <c r="AG50" s="90"/>
      <c r="AH50" s="90"/>
      <c r="AI50" s="8" t="s">
        <v>30</v>
      </c>
      <c r="AJ50" t="s">
        <v>1890</v>
      </c>
      <c r="AK50" s="9">
        <v>42587</v>
      </c>
      <c r="AL50" s="8">
        <v>214</v>
      </c>
      <c r="AM50" s="8">
        <v>126</v>
      </c>
      <c r="AN50" s="8">
        <v>111</v>
      </c>
      <c r="AO50" s="8">
        <v>12.86</v>
      </c>
      <c r="AP50" s="8">
        <v>14.7</v>
      </c>
      <c r="AQ50" s="8">
        <v>0.6</v>
      </c>
      <c r="AR50" s="8">
        <v>0.74</v>
      </c>
      <c r="AS50" s="8">
        <v>17</v>
      </c>
      <c r="AT50" s="8">
        <v>0.7</v>
      </c>
      <c r="AU50" s="8"/>
      <c r="AV50" s="8"/>
      <c r="AW50" s="8"/>
      <c r="AX50" s="8">
        <v>288</v>
      </c>
      <c r="AY50" s="8" t="s">
        <v>25</v>
      </c>
      <c r="AZ50" s="8">
        <v>61</v>
      </c>
      <c r="BA50" s="8"/>
      <c r="BB50" s="8"/>
      <c r="BC50" s="8"/>
      <c r="BD50" s="8"/>
      <c r="BE50" s="8"/>
      <c r="BF50" s="8">
        <f t="shared" si="5"/>
        <v>123.33333333333334</v>
      </c>
      <c r="BG50" s="8">
        <f t="shared" si="6"/>
        <v>0.94857142857142862</v>
      </c>
      <c r="BH50" s="8">
        <f t="shared" si="7"/>
        <v>1.2333333333333334</v>
      </c>
      <c r="BI50" s="10">
        <f t="shared" si="8"/>
        <v>17.197600000000001</v>
      </c>
      <c r="BJ50" s="3">
        <f t="shared" si="9"/>
        <v>4777.1111111111113</v>
      </c>
      <c r="BK50" s="136">
        <v>1.5755159474671674</v>
      </c>
      <c r="BL50" s="136">
        <v>0.20398686679174488</v>
      </c>
      <c r="BM50" s="100">
        <v>0.65190732411201624</v>
      </c>
      <c r="BN50" s="100"/>
      <c r="BO50" s="100"/>
      <c r="BP50" s="100"/>
    </row>
    <row r="51" spans="1:68" s="4" customFormat="1">
      <c r="A51" s="8" t="s">
        <v>783</v>
      </c>
      <c r="B51" s="95" t="s">
        <v>480</v>
      </c>
      <c r="C51" s="95" t="s">
        <v>504</v>
      </c>
      <c r="D51" s="95" t="s">
        <v>510</v>
      </c>
      <c r="E51" s="95" t="s">
        <v>513</v>
      </c>
      <c r="F51" s="95" t="s">
        <v>514</v>
      </c>
      <c r="G51" s="95" t="s">
        <v>72</v>
      </c>
      <c r="H51" s="95" t="s">
        <v>98</v>
      </c>
      <c r="I51" s="8">
        <v>-7.7737743042565999</v>
      </c>
      <c r="J51" s="8">
        <v>31.1248569838036</v>
      </c>
      <c r="K51" s="8">
        <v>1729.18404632187</v>
      </c>
      <c r="L51" s="95" t="s">
        <v>821</v>
      </c>
      <c r="M51" s="8" t="s">
        <v>1882</v>
      </c>
      <c r="N51" s="8">
        <v>1</v>
      </c>
      <c r="O51" s="8" t="s">
        <v>1859</v>
      </c>
      <c r="P51" s="8">
        <v>1.17</v>
      </c>
      <c r="Q51" s="8">
        <v>6</v>
      </c>
      <c r="R51" s="8">
        <v>0</v>
      </c>
      <c r="S51" s="8">
        <v>2.0699999999999998</v>
      </c>
      <c r="T51" s="8">
        <v>3.09</v>
      </c>
      <c r="U51" s="8">
        <v>8.83</v>
      </c>
      <c r="V51" s="8">
        <v>47.94</v>
      </c>
      <c r="W51" s="8">
        <v>13.37</v>
      </c>
      <c r="X51" s="8">
        <v>2.69</v>
      </c>
      <c r="Y51" s="8">
        <v>0.35</v>
      </c>
      <c r="Z51" s="8">
        <v>0.56999999999999995</v>
      </c>
      <c r="AA51" s="8">
        <v>0.09</v>
      </c>
      <c r="AB51" s="8">
        <v>76.5</v>
      </c>
      <c r="AC51" s="8">
        <v>7.0000000000000007E-2</v>
      </c>
      <c r="AD51" s="8">
        <v>9.1999999999999998E-2</v>
      </c>
      <c r="AE51" s="91">
        <v>2.76</v>
      </c>
      <c r="AF51" s="92">
        <v>58</v>
      </c>
      <c r="AG51" s="92">
        <v>24</v>
      </c>
      <c r="AH51" s="92">
        <v>18</v>
      </c>
      <c r="AI51" s="95" t="s">
        <v>24</v>
      </c>
      <c r="AJ51" t="s">
        <v>1890</v>
      </c>
      <c r="AK51" s="102">
        <v>42556</v>
      </c>
      <c r="AL51" s="95">
        <v>306</v>
      </c>
      <c r="AM51" s="95">
        <v>161</v>
      </c>
      <c r="AN51" s="95">
        <v>86</v>
      </c>
      <c r="AO51" s="95">
        <v>5.46</v>
      </c>
      <c r="AP51" s="95">
        <v>6.32</v>
      </c>
      <c r="AQ51" s="95">
        <v>0.36</v>
      </c>
      <c r="AR51" s="95">
        <v>0.28000000000000003</v>
      </c>
      <c r="AS51" s="95">
        <v>18</v>
      </c>
      <c r="AT51" s="95">
        <v>0.28000000000000003</v>
      </c>
      <c r="AU51" s="95"/>
      <c r="AV51" s="95"/>
      <c r="AW51" s="95"/>
      <c r="AX51" s="95">
        <v>289</v>
      </c>
      <c r="AY51" s="95" t="s">
        <v>25</v>
      </c>
      <c r="AZ51" s="95">
        <v>62</v>
      </c>
      <c r="BA51" s="95"/>
      <c r="BB51" s="95"/>
      <c r="BC51" s="95"/>
      <c r="BD51" s="95"/>
      <c r="BE51" s="95"/>
      <c r="BF51" s="95">
        <f t="shared" si="5"/>
        <v>77.777777777777786</v>
      </c>
      <c r="BG51" s="95">
        <f t="shared" si="6"/>
        <v>0.93714285714285717</v>
      </c>
      <c r="BH51" s="95">
        <f t="shared" si="7"/>
        <v>0.7777777777777779</v>
      </c>
      <c r="BI51" s="103">
        <f t="shared" si="8"/>
        <v>4.6065777777777788</v>
      </c>
      <c r="BJ51" s="16">
        <f t="shared" si="9"/>
        <v>1279.6049382716051</v>
      </c>
      <c r="BK51" s="136">
        <v>1.1269477543538038</v>
      </c>
      <c r="BL51" s="136">
        <v>0.16397800183318059</v>
      </c>
      <c r="BM51" s="100">
        <v>0.78253568108580995</v>
      </c>
      <c r="BN51" s="100"/>
      <c r="BO51" s="100"/>
      <c r="BP51" s="100"/>
    </row>
    <row r="52" spans="1:68" s="4" customFormat="1">
      <c r="A52" s="8" t="s">
        <v>783</v>
      </c>
      <c r="B52" s="95" t="s">
        <v>480</v>
      </c>
      <c r="C52" s="95" t="s">
        <v>504</v>
      </c>
      <c r="D52" s="95" t="s">
        <v>510</v>
      </c>
      <c r="E52" s="95" t="s">
        <v>513</v>
      </c>
      <c r="F52" s="95" t="s">
        <v>514</v>
      </c>
      <c r="G52" s="95" t="s">
        <v>72</v>
      </c>
      <c r="H52" s="95" t="s">
        <v>98</v>
      </c>
      <c r="I52" s="8"/>
      <c r="J52" s="8"/>
      <c r="K52" s="8"/>
      <c r="L52" s="95" t="s">
        <v>821</v>
      </c>
      <c r="M52" s="8" t="s">
        <v>1882</v>
      </c>
      <c r="N52" s="8">
        <v>1</v>
      </c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9"/>
      <c r="AF52" s="90"/>
      <c r="AG52" s="90"/>
      <c r="AH52" s="90"/>
      <c r="AI52" s="95" t="s">
        <v>26</v>
      </c>
      <c r="AJ52" t="s">
        <v>1890</v>
      </c>
      <c r="AK52" s="102">
        <v>42556</v>
      </c>
      <c r="AL52" s="95">
        <v>262</v>
      </c>
      <c r="AM52" s="95">
        <v>148</v>
      </c>
      <c r="AN52" s="95">
        <v>60</v>
      </c>
      <c r="AO52" s="95">
        <v>7</v>
      </c>
      <c r="AP52" s="95">
        <v>3.94</v>
      </c>
      <c r="AQ52" s="95">
        <v>0.52</v>
      </c>
      <c r="AR52" s="95">
        <v>0.4</v>
      </c>
      <c r="AS52" s="95">
        <v>14</v>
      </c>
      <c r="AT52" s="95">
        <v>0.42</v>
      </c>
      <c r="AU52" s="95"/>
      <c r="AV52" s="95"/>
      <c r="AW52" s="95"/>
      <c r="AX52" s="95">
        <v>290</v>
      </c>
      <c r="AY52" s="95" t="s">
        <v>25</v>
      </c>
      <c r="AZ52" s="95">
        <v>62</v>
      </c>
      <c r="BA52" s="95"/>
      <c r="BB52" s="95"/>
      <c r="BC52" s="95"/>
      <c r="BD52" s="95"/>
      <c r="BE52" s="95"/>
      <c r="BF52" s="95">
        <f t="shared" si="5"/>
        <v>76.923076923076934</v>
      </c>
      <c r="BG52" s="95">
        <f t="shared" si="6"/>
        <v>0.98285714285714287</v>
      </c>
      <c r="BH52" s="95">
        <f t="shared" si="7"/>
        <v>0.76923076923076938</v>
      </c>
      <c r="BI52" s="103">
        <f t="shared" si="8"/>
        <v>2.9788131868131873</v>
      </c>
      <c r="BJ52" s="16">
        <f t="shared" si="9"/>
        <v>827.44810744810752</v>
      </c>
      <c r="BK52" s="136">
        <v>1.1774033696729436</v>
      </c>
      <c r="BL52" s="136">
        <v>0.23860257680872152</v>
      </c>
      <c r="BM52" s="100">
        <v>0.84613124684303143</v>
      </c>
      <c r="BN52" s="100"/>
      <c r="BO52" s="100"/>
      <c r="BP52" s="100"/>
    </row>
    <row r="53" spans="1:68" s="4" customFormat="1">
      <c r="A53" s="8" t="s">
        <v>783</v>
      </c>
      <c r="B53" s="95" t="s">
        <v>480</v>
      </c>
      <c r="C53" s="95" t="s">
        <v>504</v>
      </c>
      <c r="D53" s="95" t="s">
        <v>510</v>
      </c>
      <c r="E53" s="95" t="s">
        <v>513</v>
      </c>
      <c r="F53" s="95" t="s">
        <v>514</v>
      </c>
      <c r="G53" s="95" t="s">
        <v>72</v>
      </c>
      <c r="H53" s="95" t="s">
        <v>98</v>
      </c>
      <c r="I53" s="8"/>
      <c r="J53" s="8"/>
      <c r="K53" s="8"/>
      <c r="L53" s="95" t="s">
        <v>821</v>
      </c>
      <c r="M53" s="8" t="s">
        <v>1882</v>
      </c>
      <c r="N53" s="8">
        <v>1</v>
      </c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9"/>
      <c r="AF53" s="90"/>
      <c r="AG53" s="90"/>
      <c r="AH53" s="90"/>
      <c r="AI53" s="95" t="s">
        <v>27</v>
      </c>
      <c r="AJ53" t="s">
        <v>1890</v>
      </c>
      <c r="AK53" s="102">
        <v>42190</v>
      </c>
      <c r="AL53" s="95">
        <v>295</v>
      </c>
      <c r="AM53" s="95">
        <v>160</v>
      </c>
      <c r="AN53" s="95">
        <v>50</v>
      </c>
      <c r="AO53" s="95">
        <v>7.56</v>
      </c>
      <c r="AP53" s="95">
        <v>4.76</v>
      </c>
      <c r="AQ53" s="95">
        <v>0.62</v>
      </c>
      <c r="AR53" s="95">
        <v>0.46</v>
      </c>
      <c r="AS53" s="95">
        <v>16</v>
      </c>
      <c r="AT53" s="95">
        <v>0.44</v>
      </c>
      <c r="AU53" s="95"/>
      <c r="AV53" s="95"/>
      <c r="AW53" s="95"/>
      <c r="AX53" s="95">
        <v>291</v>
      </c>
      <c r="AY53" s="95" t="s">
        <v>25</v>
      </c>
      <c r="AZ53" s="95">
        <v>62</v>
      </c>
      <c r="BA53" s="95"/>
      <c r="BB53" s="95"/>
      <c r="BC53" s="95"/>
      <c r="BD53" s="95"/>
      <c r="BE53" s="95"/>
      <c r="BF53" s="95">
        <f t="shared" si="5"/>
        <v>74.193548387096769</v>
      </c>
      <c r="BG53" s="95">
        <f t="shared" si="6"/>
        <v>0.96</v>
      </c>
      <c r="BH53" s="95">
        <f t="shared" si="7"/>
        <v>0.74193548387096764</v>
      </c>
      <c r="BI53" s="103">
        <f t="shared" si="8"/>
        <v>3.3903483870967732</v>
      </c>
      <c r="BJ53" s="16">
        <f t="shared" si="9"/>
        <v>941.76344086021481</v>
      </c>
      <c r="BK53" s="136">
        <v>1.4788664745437081</v>
      </c>
      <c r="BL53" s="136">
        <v>0.14428434197886647</v>
      </c>
      <c r="BM53" s="100">
        <v>0.76935974020941855</v>
      </c>
      <c r="BN53" s="100"/>
      <c r="BO53" s="100"/>
      <c r="BP53" s="100"/>
    </row>
    <row r="54" spans="1:68" s="4" customFormat="1">
      <c r="A54" s="8" t="s">
        <v>783</v>
      </c>
      <c r="B54" s="95" t="s">
        <v>480</v>
      </c>
      <c r="C54" s="95" t="s">
        <v>504</v>
      </c>
      <c r="D54" s="95" t="s">
        <v>510</v>
      </c>
      <c r="E54" s="95" t="s">
        <v>513</v>
      </c>
      <c r="F54" s="95" t="s">
        <v>514</v>
      </c>
      <c r="G54" s="95" t="s">
        <v>72</v>
      </c>
      <c r="H54" s="95" t="s">
        <v>98</v>
      </c>
      <c r="I54" s="8"/>
      <c r="J54" s="8"/>
      <c r="K54" s="8"/>
      <c r="L54" s="95" t="s">
        <v>821</v>
      </c>
      <c r="M54" s="8" t="s">
        <v>1882</v>
      </c>
      <c r="N54" s="8">
        <v>1</v>
      </c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9"/>
      <c r="AF54" s="90"/>
      <c r="AG54" s="90"/>
      <c r="AH54" s="90"/>
      <c r="AI54" s="95" t="s">
        <v>28</v>
      </c>
      <c r="AJ54" t="s">
        <v>1890</v>
      </c>
      <c r="AK54" s="102">
        <v>42556</v>
      </c>
      <c r="AL54" s="95">
        <v>246</v>
      </c>
      <c r="AM54" s="95">
        <v>131</v>
      </c>
      <c r="AN54" s="95">
        <v>99</v>
      </c>
      <c r="AO54" s="95">
        <v>11.8</v>
      </c>
      <c r="AP54" s="95">
        <v>13.92</v>
      </c>
      <c r="AQ54" s="95">
        <v>0.56000000000000005</v>
      </c>
      <c r="AR54" s="95">
        <v>0.42</v>
      </c>
      <c r="AS54" s="95">
        <v>12</v>
      </c>
      <c r="AT54" s="95">
        <v>0.48</v>
      </c>
      <c r="AU54" s="95"/>
      <c r="AV54" s="95"/>
      <c r="AW54" s="95"/>
      <c r="AX54" s="95">
        <v>292</v>
      </c>
      <c r="AY54" s="95" t="s">
        <v>25</v>
      </c>
      <c r="AZ54" s="95">
        <v>62</v>
      </c>
      <c r="BA54" s="95"/>
      <c r="BB54" s="95"/>
      <c r="BC54" s="95"/>
      <c r="BD54" s="95"/>
      <c r="BE54" s="95"/>
      <c r="BF54" s="95">
        <f t="shared" si="5"/>
        <v>74.999999999999986</v>
      </c>
      <c r="BG54" s="95">
        <f t="shared" si="6"/>
        <v>1.0057142857142858</v>
      </c>
      <c r="BH54" s="95">
        <f t="shared" si="7"/>
        <v>0.74999999999999989</v>
      </c>
      <c r="BI54" s="103">
        <f t="shared" si="8"/>
        <v>10.499657142857142</v>
      </c>
      <c r="BJ54" s="16">
        <f t="shared" si="9"/>
        <v>2916.5714285714284</v>
      </c>
      <c r="BK54" s="136">
        <v>1.3441011235955056</v>
      </c>
      <c r="BL54" s="136">
        <v>0.29545880149812731</v>
      </c>
      <c r="BM54" s="100">
        <v>0.99641401244055772</v>
      </c>
      <c r="BN54" s="100"/>
      <c r="BO54" s="100"/>
      <c r="BP54" s="100"/>
    </row>
    <row r="55" spans="1:68" s="4" customFormat="1">
      <c r="A55" s="8" t="s">
        <v>783</v>
      </c>
      <c r="B55" s="95" t="s">
        <v>480</v>
      </c>
      <c r="C55" s="95" t="s">
        <v>504</v>
      </c>
      <c r="D55" s="95" t="s">
        <v>510</v>
      </c>
      <c r="E55" s="95" t="s">
        <v>513</v>
      </c>
      <c r="F55" s="95" t="s">
        <v>514</v>
      </c>
      <c r="G55" s="95" t="s">
        <v>72</v>
      </c>
      <c r="H55" s="95" t="s">
        <v>98</v>
      </c>
      <c r="I55" s="8"/>
      <c r="J55" s="8"/>
      <c r="K55" s="8"/>
      <c r="L55" s="95" t="s">
        <v>821</v>
      </c>
      <c r="M55" s="8" t="s">
        <v>1882</v>
      </c>
      <c r="N55" s="8">
        <v>1</v>
      </c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9"/>
      <c r="AF55" s="90"/>
      <c r="AG55" s="90"/>
      <c r="AH55" s="90"/>
      <c r="AI55" s="95" t="s">
        <v>29</v>
      </c>
      <c r="AJ55" t="s">
        <v>1890</v>
      </c>
      <c r="AK55" s="102">
        <v>42556</v>
      </c>
      <c r="AL55" s="95">
        <v>278</v>
      </c>
      <c r="AM55" s="95">
        <v>146</v>
      </c>
      <c r="AN55" s="95">
        <v>92</v>
      </c>
      <c r="AO55" s="95">
        <v>13.04</v>
      </c>
      <c r="AP55" s="95">
        <v>11.56</v>
      </c>
      <c r="AQ55" s="95">
        <v>0.72</v>
      </c>
      <c r="AR55" s="95">
        <v>0.57999999999999996</v>
      </c>
      <c r="AS55" s="95">
        <v>14</v>
      </c>
      <c r="AT55" s="95">
        <v>0.66</v>
      </c>
      <c r="AU55" s="95"/>
      <c r="AV55" s="95"/>
      <c r="AW55" s="95"/>
      <c r="AX55" s="95">
        <v>293</v>
      </c>
      <c r="AY55" s="95" t="s">
        <v>25</v>
      </c>
      <c r="AZ55" s="95">
        <v>62</v>
      </c>
      <c r="BA55" s="95"/>
      <c r="BB55" s="95"/>
      <c r="BC55" s="95"/>
      <c r="BD55" s="95"/>
      <c r="BE55" s="95"/>
      <c r="BF55" s="95">
        <f t="shared" si="5"/>
        <v>80.555555555555557</v>
      </c>
      <c r="BG55" s="95">
        <f t="shared" si="6"/>
        <v>0.98285714285714287</v>
      </c>
      <c r="BH55" s="95">
        <f t="shared" si="7"/>
        <v>0.80555555555555558</v>
      </c>
      <c r="BI55" s="103">
        <f t="shared" si="8"/>
        <v>9.152584126984129</v>
      </c>
      <c r="BJ55" s="16">
        <f t="shared" si="9"/>
        <v>2542.3844797178135</v>
      </c>
      <c r="BK55" s="136">
        <v>1.3226915520628686</v>
      </c>
      <c r="BL55" s="136">
        <v>0.17819253438113949</v>
      </c>
      <c r="BM55" s="100">
        <v>0.89046617376304216</v>
      </c>
      <c r="BN55" s="100"/>
      <c r="BO55" s="100"/>
      <c r="BP55" s="100"/>
    </row>
    <row r="56" spans="1:68" s="4" customFormat="1">
      <c r="A56" s="8" t="s">
        <v>783</v>
      </c>
      <c r="B56" s="95" t="s">
        <v>480</v>
      </c>
      <c r="C56" s="95" t="s">
        <v>504</v>
      </c>
      <c r="D56" s="95" t="s">
        <v>510</v>
      </c>
      <c r="E56" s="95" t="s">
        <v>513</v>
      </c>
      <c r="F56" s="95" t="s">
        <v>514</v>
      </c>
      <c r="G56" s="95" t="s">
        <v>72</v>
      </c>
      <c r="H56" s="95" t="s">
        <v>98</v>
      </c>
      <c r="I56" s="8"/>
      <c r="J56" s="8"/>
      <c r="K56" s="8"/>
      <c r="L56" s="95" t="s">
        <v>821</v>
      </c>
      <c r="M56" s="8" t="s">
        <v>1882</v>
      </c>
      <c r="N56" s="8">
        <v>1</v>
      </c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9"/>
      <c r="AF56" s="90"/>
      <c r="AG56" s="90"/>
      <c r="AH56" s="90"/>
      <c r="AI56" s="95" t="s">
        <v>30</v>
      </c>
      <c r="AJ56" t="s">
        <v>1890</v>
      </c>
      <c r="AK56" s="102">
        <v>42556</v>
      </c>
      <c r="AL56" s="95">
        <v>362</v>
      </c>
      <c r="AM56" s="95">
        <v>184</v>
      </c>
      <c r="AN56" s="95">
        <v>91</v>
      </c>
      <c r="AO56" s="95">
        <v>13.76</v>
      </c>
      <c r="AP56" s="95">
        <v>13.42</v>
      </c>
      <c r="AQ56" s="95">
        <v>0.66</v>
      </c>
      <c r="AR56" s="95">
        <v>0.52</v>
      </c>
      <c r="AS56" s="95">
        <v>14</v>
      </c>
      <c r="AT56" s="95">
        <v>0.6</v>
      </c>
      <c r="AU56" s="95"/>
      <c r="AV56" s="95"/>
      <c r="AW56" s="95"/>
      <c r="AX56" s="95">
        <v>294</v>
      </c>
      <c r="AY56" s="95" t="s">
        <v>25</v>
      </c>
      <c r="AZ56" s="95">
        <v>62</v>
      </c>
      <c r="BA56" s="95"/>
      <c r="BB56" s="95"/>
      <c r="BC56" s="95"/>
      <c r="BD56" s="95"/>
      <c r="BE56" s="95"/>
      <c r="BF56" s="95">
        <f t="shared" si="5"/>
        <v>78.787878787878782</v>
      </c>
      <c r="BG56" s="95">
        <f t="shared" si="6"/>
        <v>0.98285714285714287</v>
      </c>
      <c r="BH56" s="95">
        <f t="shared" si="7"/>
        <v>0.78787878787878785</v>
      </c>
      <c r="BI56" s="103">
        <f t="shared" si="8"/>
        <v>10.392076190476189</v>
      </c>
      <c r="BJ56" s="16">
        <f t="shared" si="9"/>
        <v>2886.6878306878302</v>
      </c>
      <c r="BK56" s="136">
        <v>1.4906015037593987</v>
      </c>
      <c r="BL56" s="136">
        <v>0.22438909774436094</v>
      </c>
      <c r="BM56" s="100">
        <v>0.60320099995810872</v>
      </c>
      <c r="BN56" s="100"/>
      <c r="BO56" s="100"/>
      <c r="BP56" s="100"/>
    </row>
    <row r="57" spans="1:68" s="4" customFormat="1">
      <c r="A57" s="8" t="s">
        <v>783</v>
      </c>
      <c r="B57" s="95" t="s">
        <v>480</v>
      </c>
      <c r="C57" s="95" t="s">
        <v>504</v>
      </c>
      <c r="D57" s="95" t="s">
        <v>510</v>
      </c>
      <c r="E57" s="95" t="s">
        <v>513</v>
      </c>
      <c r="F57" s="95" t="s">
        <v>514</v>
      </c>
      <c r="G57" s="95" t="s">
        <v>72</v>
      </c>
      <c r="H57" s="95" t="s">
        <v>95</v>
      </c>
      <c r="I57" s="8">
        <v>-7.7606330757718096</v>
      </c>
      <c r="J57" s="8">
        <v>31.116100704247401</v>
      </c>
      <c r="K57" s="8">
        <v>1704.79248118696</v>
      </c>
      <c r="L57" s="95" t="s">
        <v>96</v>
      </c>
      <c r="M57" s="8" t="s">
        <v>1882</v>
      </c>
      <c r="N57" s="8">
        <v>1</v>
      </c>
      <c r="O57" s="8" t="s">
        <v>1859</v>
      </c>
      <c r="P57" s="8">
        <v>0.8</v>
      </c>
      <c r="Q57" s="8">
        <v>6</v>
      </c>
      <c r="R57" s="8">
        <v>0</v>
      </c>
      <c r="S57" s="8">
        <v>2.46</v>
      </c>
      <c r="T57" s="8">
        <v>3.44</v>
      </c>
      <c r="U57" s="8">
        <v>11.85</v>
      </c>
      <c r="V57" s="8">
        <v>69.819999999999993</v>
      </c>
      <c r="W57" s="8">
        <v>6.09</v>
      </c>
      <c r="X57" s="8">
        <v>5.3</v>
      </c>
      <c r="Y57" s="8">
        <v>0.17</v>
      </c>
      <c r="Z57" s="8">
        <v>0.72</v>
      </c>
      <c r="AA57" s="8">
        <v>0.08</v>
      </c>
      <c r="AB57" s="8">
        <v>68.87</v>
      </c>
      <c r="AC57" s="8">
        <v>0.11</v>
      </c>
      <c r="AD57" s="8">
        <v>7.4999999999999997E-2</v>
      </c>
      <c r="AE57" s="91">
        <v>1.28</v>
      </c>
      <c r="AF57" s="92">
        <v>78</v>
      </c>
      <c r="AG57" s="92">
        <v>12</v>
      </c>
      <c r="AH57" s="92">
        <v>10</v>
      </c>
      <c r="AI57" s="95" t="s">
        <v>24</v>
      </c>
      <c r="AJ57" t="s">
        <v>1890</v>
      </c>
      <c r="AK57" s="102">
        <v>42556</v>
      </c>
      <c r="AL57" s="95">
        <v>315</v>
      </c>
      <c r="AM57" s="95">
        <v>173</v>
      </c>
      <c r="AN57" s="95">
        <v>56</v>
      </c>
      <c r="AO57" s="95">
        <v>2.2599999999999998</v>
      </c>
      <c r="AP57" s="95">
        <v>1.74</v>
      </c>
      <c r="AQ57" s="95">
        <v>0.28000000000000003</v>
      </c>
      <c r="AR57" s="95">
        <v>0.22</v>
      </c>
      <c r="AS57" s="95">
        <v>16</v>
      </c>
      <c r="AT57" s="95">
        <v>0.16</v>
      </c>
      <c r="AU57" s="95"/>
      <c r="AV57" s="95"/>
      <c r="AW57" s="95"/>
      <c r="AX57" s="95">
        <v>277</v>
      </c>
      <c r="AY57" s="95" t="s">
        <v>25</v>
      </c>
      <c r="AZ57" s="95">
        <v>60</v>
      </c>
      <c r="BA57" s="95"/>
      <c r="BB57" s="95"/>
      <c r="BC57" s="95"/>
      <c r="BD57" s="95"/>
      <c r="BE57" s="95"/>
      <c r="BF57" s="95">
        <f t="shared" si="5"/>
        <v>78.571428571428569</v>
      </c>
      <c r="BG57" s="95">
        <f t="shared" si="6"/>
        <v>0.96</v>
      </c>
      <c r="BH57" s="95">
        <f t="shared" si="7"/>
        <v>0.7857142857142857</v>
      </c>
      <c r="BI57" s="103">
        <f t="shared" si="8"/>
        <v>1.3124571428571428</v>
      </c>
      <c r="BJ57" s="16">
        <f t="shared" si="9"/>
        <v>364.57142857142856</v>
      </c>
      <c r="BK57" s="136"/>
      <c r="BL57" s="136"/>
      <c r="BM57" s="100"/>
      <c r="BN57" s="100"/>
      <c r="BO57" s="100"/>
      <c r="BP57" s="100"/>
    </row>
    <row r="58" spans="1:68" s="4" customFormat="1">
      <c r="A58" s="8" t="s">
        <v>783</v>
      </c>
      <c r="B58" s="95" t="s">
        <v>480</v>
      </c>
      <c r="C58" s="95" t="s">
        <v>504</v>
      </c>
      <c r="D58" s="95" t="s">
        <v>510</v>
      </c>
      <c r="E58" s="95" t="s">
        <v>513</v>
      </c>
      <c r="F58" s="95" t="s">
        <v>514</v>
      </c>
      <c r="G58" s="95" t="s">
        <v>72</v>
      </c>
      <c r="H58" s="95" t="s">
        <v>95</v>
      </c>
      <c r="I58" s="8"/>
      <c r="J58" s="8"/>
      <c r="K58" s="8"/>
      <c r="L58" s="95" t="s">
        <v>96</v>
      </c>
      <c r="M58" s="8" t="s">
        <v>1882</v>
      </c>
      <c r="N58" s="8">
        <v>1</v>
      </c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9"/>
      <c r="AF58" s="90"/>
      <c r="AG58" s="90"/>
      <c r="AH58" s="90"/>
      <c r="AI58" s="95" t="s">
        <v>26</v>
      </c>
      <c r="AJ58" t="s">
        <v>1890</v>
      </c>
      <c r="AK58" s="102">
        <v>42556</v>
      </c>
      <c r="AL58" s="95">
        <v>315</v>
      </c>
      <c r="AM58" s="95">
        <v>167</v>
      </c>
      <c r="AN58" s="95">
        <v>60</v>
      </c>
      <c r="AO58" s="95">
        <v>5.8</v>
      </c>
      <c r="AP58" s="95">
        <v>4.5199999999999996</v>
      </c>
      <c r="AQ58" s="95">
        <v>0.54</v>
      </c>
      <c r="AR58" s="95">
        <v>0.44</v>
      </c>
      <c r="AS58" s="95">
        <v>14</v>
      </c>
      <c r="AT58" s="95">
        <v>0.22</v>
      </c>
      <c r="AU58" s="95"/>
      <c r="AV58" s="95"/>
      <c r="AW58" s="95"/>
      <c r="AX58" s="95">
        <v>278</v>
      </c>
      <c r="AY58" s="95" t="s">
        <v>25</v>
      </c>
      <c r="AZ58" s="95">
        <v>60</v>
      </c>
      <c r="BA58" s="95"/>
      <c r="BB58" s="95"/>
      <c r="BC58" s="95"/>
      <c r="BD58" s="95"/>
      <c r="BE58" s="95"/>
      <c r="BF58" s="95">
        <f t="shared" si="5"/>
        <v>81.481481481481481</v>
      </c>
      <c r="BG58" s="95">
        <f t="shared" si="6"/>
        <v>0.98285714285714287</v>
      </c>
      <c r="BH58" s="95">
        <f t="shared" si="7"/>
        <v>0.81481481481481477</v>
      </c>
      <c r="BI58" s="103">
        <f t="shared" si="8"/>
        <v>3.6198264550264545</v>
      </c>
      <c r="BJ58" s="16">
        <f t="shared" si="9"/>
        <v>1005.5073486184596</v>
      </c>
      <c r="BK58" s="136">
        <v>1.246082949308756</v>
      </c>
      <c r="BL58" s="136">
        <v>0.23972350230414749</v>
      </c>
      <c r="BM58" s="100">
        <v>0.54247347348109687</v>
      </c>
      <c r="BN58" s="100"/>
      <c r="BO58" s="100"/>
      <c r="BP58" s="100"/>
    </row>
    <row r="59" spans="1:68" s="4" customFormat="1">
      <c r="A59" s="8" t="s">
        <v>783</v>
      </c>
      <c r="B59" s="95" t="s">
        <v>480</v>
      </c>
      <c r="C59" s="95" t="s">
        <v>504</v>
      </c>
      <c r="D59" s="95" t="s">
        <v>510</v>
      </c>
      <c r="E59" s="95" t="s">
        <v>513</v>
      </c>
      <c r="F59" s="95" t="s">
        <v>514</v>
      </c>
      <c r="G59" s="95" t="s">
        <v>72</v>
      </c>
      <c r="H59" s="95" t="s">
        <v>95</v>
      </c>
      <c r="I59" s="8"/>
      <c r="J59" s="8"/>
      <c r="K59" s="8"/>
      <c r="L59" s="95" t="s">
        <v>96</v>
      </c>
      <c r="M59" s="8" t="s">
        <v>1882</v>
      </c>
      <c r="N59" s="8">
        <v>1</v>
      </c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9"/>
      <c r="AF59" s="90"/>
      <c r="AG59" s="90"/>
      <c r="AH59" s="90"/>
      <c r="AI59" s="95" t="s">
        <v>27</v>
      </c>
      <c r="AJ59" t="s">
        <v>1890</v>
      </c>
      <c r="AK59" s="102">
        <v>42556</v>
      </c>
      <c r="AL59" s="95">
        <v>145</v>
      </c>
      <c r="AM59" s="95">
        <v>135</v>
      </c>
      <c r="AN59" s="95">
        <v>50</v>
      </c>
      <c r="AO59" s="95">
        <v>2.1800000000000002</v>
      </c>
      <c r="AP59" s="95">
        <v>1.88</v>
      </c>
      <c r="AQ59" s="95">
        <v>0.28000000000000003</v>
      </c>
      <c r="AR59" s="95">
        <v>0.22</v>
      </c>
      <c r="AS59" s="95">
        <v>15</v>
      </c>
      <c r="AT59" s="95">
        <v>0.38</v>
      </c>
      <c r="AU59" s="95"/>
      <c r="AV59" s="95"/>
      <c r="AW59" s="95"/>
      <c r="AX59" s="95">
        <v>279</v>
      </c>
      <c r="AY59" s="95" t="s">
        <v>25</v>
      </c>
      <c r="AZ59" s="95">
        <v>60</v>
      </c>
      <c r="BA59" s="95"/>
      <c r="BB59" s="95"/>
      <c r="BC59" s="95"/>
      <c r="BD59" s="95"/>
      <c r="BE59" s="95"/>
      <c r="BF59" s="95">
        <f t="shared" si="5"/>
        <v>78.571428571428569</v>
      </c>
      <c r="BG59" s="95">
        <f t="shared" si="6"/>
        <v>0.97142857142857142</v>
      </c>
      <c r="BH59" s="95">
        <f t="shared" si="7"/>
        <v>0.7857142857142857</v>
      </c>
      <c r="BI59" s="103">
        <f t="shared" si="8"/>
        <v>1.4349387755102039</v>
      </c>
      <c r="BJ59" s="16">
        <f t="shared" si="9"/>
        <v>398.59410430838994</v>
      </c>
      <c r="BK59" s="136">
        <v>1.6389961389961392</v>
      </c>
      <c r="BL59" s="136">
        <v>0.15641891891891893</v>
      </c>
      <c r="BM59" s="100">
        <v>0.82407956376893698</v>
      </c>
      <c r="BN59" s="100"/>
      <c r="BO59" s="100"/>
      <c r="BP59" s="100"/>
    </row>
    <row r="60" spans="1:68" s="4" customFormat="1">
      <c r="A60" s="8" t="s">
        <v>783</v>
      </c>
      <c r="B60" s="95" t="s">
        <v>480</v>
      </c>
      <c r="C60" s="95" t="s">
        <v>504</v>
      </c>
      <c r="D60" s="95" t="s">
        <v>510</v>
      </c>
      <c r="E60" s="95" t="s">
        <v>513</v>
      </c>
      <c r="F60" s="95" t="s">
        <v>514</v>
      </c>
      <c r="G60" s="95" t="s">
        <v>72</v>
      </c>
      <c r="H60" s="95" t="s">
        <v>95</v>
      </c>
      <c r="I60" s="8"/>
      <c r="J60" s="8"/>
      <c r="K60" s="8"/>
      <c r="L60" s="95" t="s">
        <v>96</v>
      </c>
      <c r="M60" s="8" t="s">
        <v>1882</v>
      </c>
      <c r="N60" s="8">
        <v>1</v>
      </c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9"/>
      <c r="AF60" s="90"/>
      <c r="AG60" s="90"/>
      <c r="AH60" s="90"/>
      <c r="AI60" s="95" t="s">
        <v>28</v>
      </c>
      <c r="AJ60" t="s">
        <v>1890</v>
      </c>
      <c r="AK60" s="102">
        <v>42556</v>
      </c>
      <c r="AL60" s="95">
        <v>249</v>
      </c>
      <c r="AM60" s="95">
        <v>129</v>
      </c>
      <c r="AN60" s="95">
        <v>69</v>
      </c>
      <c r="AO60" s="95">
        <v>6.46</v>
      </c>
      <c r="AP60" s="95">
        <v>8.16</v>
      </c>
      <c r="AQ60" s="95">
        <v>0.68</v>
      </c>
      <c r="AR60" s="95">
        <v>0.57999999999999996</v>
      </c>
      <c r="AS60" s="95">
        <v>15</v>
      </c>
      <c r="AT60" s="95">
        <v>0.18</v>
      </c>
      <c r="AU60" s="95"/>
      <c r="AV60" s="95"/>
      <c r="AW60" s="95"/>
      <c r="AX60" s="95">
        <v>280</v>
      </c>
      <c r="AY60" s="95" t="s">
        <v>25</v>
      </c>
      <c r="AZ60" s="95">
        <v>60</v>
      </c>
      <c r="BA60" s="95"/>
      <c r="BB60" s="95"/>
      <c r="BC60" s="95"/>
      <c r="BD60" s="95"/>
      <c r="BE60" s="95"/>
      <c r="BF60" s="95">
        <f t="shared" si="5"/>
        <v>85.294117647058812</v>
      </c>
      <c r="BG60" s="95">
        <f t="shared" si="6"/>
        <v>0.97142857142857142</v>
      </c>
      <c r="BH60" s="95">
        <f t="shared" si="7"/>
        <v>0.85294117647058809</v>
      </c>
      <c r="BI60" s="103">
        <f t="shared" si="8"/>
        <v>6.7611428571428558</v>
      </c>
      <c r="BJ60" s="16">
        <f t="shared" si="9"/>
        <v>1878.0952380952376</v>
      </c>
      <c r="BK60" s="136">
        <v>1.3315839694656488</v>
      </c>
      <c r="BL60" s="136">
        <v>0.19165076335877865</v>
      </c>
      <c r="BM60" s="100">
        <v>0.71370777611730429</v>
      </c>
      <c r="BN60" s="100"/>
      <c r="BO60" s="100"/>
      <c r="BP60" s="100"/>
    </row>
    <row r="61" spans="1:68" s="4" customFormat="1">
      <c r="A61" s="8" t="s">
        <v>783</v>
      </c>
      <c r="B61" s="95" t="s">
        <v>480</v>
      </c>
      <c r="C61" s="95" t="s">
        <v>504</v>
      </c>
      <c r="D61" s="95" t="s">
        <v>510</v>
      </c>
      <c r="E61" s="95" t="s">
        <v>513</v>
      </c>
      <c r="F61" s="95" t="s">
        <v>514</v>
      </c>
      <c r="G61" s="95" t="s">
        <v>72</v>
      </c>
      <c r="H61" s="95" t="s">
        <v>95</v>
      </c>
      <c r="I61" s="8"/>
      <c r="J61" s="8"/>
      <c r="K61" s="8"/>
      <c r="L61" s="95" t="s">
        <v>96</v>
      </c>
      <c r="M61" s="8" t="s">
        <v>1882</v>
      </c>
      <c r="N61" s="8">
        <v>1</v>
      </c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9"/>
      <c r="AF61" s="90"/>
      <c r="AG61" s="90"/>
      <c r="AH61" s="90"/>
      <c r="AI61" s="95" t="s">
        <v>29</v>
      </c>
      <c r="AJ61" t="s">
        <v>1890</v>
      </c>
      <c r="AK61" s="102">
        <v>42556</v>
      </c>
      <c r="AL61" s="95">
        <v>267</v>
      </c>
      <c r="AM61" s="95">
        <v>154</v>
      </c>
      <c r="AN61" s="95">
        <v>118</v>
      </c>
      <c r="AO61" s="95">
        <v>13.02</v>
      </c>
      <c r="AP61" s="95">
        <v>15.64</v>
      </c>
      <c r="AQ61" s="95">
        <v>1.1599999999999999</v>
      </c>
      <c r="AR61" s="95">
        <v>0.92</v>
      </c>
      <c r="AS61" s="95">
        <v>13</v>
      </c>
      <c r="AT61" s="95">
        <v>0.8</v>
      </c>
      <c r="AU61" s="95"/>
      <c r="AV61" s="95"/>
      <c r="AW61" s="95"/>
      <c r="AX61" s="95">
        <v>281</v>
      </c>
      <c r="AY61" s="95" t="s">
        <v>25</v>
      </c>
      <c r="AZ61" s="95">
        <v>60</v>
      </c>
      <c r="BA61" s="95"/>
      <c r="BB61" s="95"/>
      <c r="BC61" s="95"/>
      <c r="BD61" s="95"/>
      <c r="BE61" s="95"/>
      <c r="BF61" s="95">
        <f t="shared" si="5"/>
        <v>79.310344827586221</v>
      </c>
      <c r="BG61" s="95">
        <f t="shared" si="6"/>
        <v>0.99428571428571433</v>
      </c>
      <c r="BH61" s="95">
        <f t="shared" si="7"/>
        <v>0.79310344827586221</v>
      </c>
      <c r="BI61" s="103">
        <f t="shared" si="8"/>
        <v>12.333257142857146</v>
      </c>
      <c r="BJ61" s="16">
        <f t="shared" si="9"/>
        <v>3425.9047619047628</v>
      </c>
      <c r="BK61" s="136">
        <v>1.4695652173913045</v>
      </c>
      <c r="BL61" s="136">
        <v>0.22444444444444447</v>
      </c>
      <c r="BM61" s="100">
        <v>0.62010228401490597</v>
      </c>
      <c r="BN61" s="100"/>
      <c r="BO61" s="100"/>
      <c r="BP61" s="100"/>
    </row>
    <row r="62" spans="1:68" s="4" customFormat="1">
      <c r="A62" s="8" t="s">
        <v>783</v>
      </c>
      <c r="B62" s="95" t="s">
        <v>480</v>
      </c>
      <c r="C62" s="95" t="s">
        <v>504</v>
      </c>
      <c r="D62" s="95" t="s">
        <v>510</v>
      </c>
      <c r="E62" s="95" t="s">
        <v>513</v>
      </c>
      <c r="F62" s="95" t="s">
        <v>514</v>
      </c>
      <c r="G62" s="95" t="s">
        <v>72</v>
      </c>
      <c r="H62" s="95" t="s">
        <v>95</v>
      </c>
      <c r="I62" s="8"/>
      <c r="J62" s="8"/>
      <c r="K62" s="8"/>
      <c r="L62" s="95" t="s">
        <v>96</v>
      </c>
      <c r="M62" s="8" t="s">
        <v>1882</v>
      </c>
      <c r="N62" s="8">
        <v>1</v>
      </c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9"/>
      <c r="AF62" s="90"/>
      <c r="AG62" s="90"/>
      <c r="AH62" s="90"/>
      <c r="AI62" s="95" t="s">
        <v>30</v>
      </c>
      <c r="AJ62" t="s">
        <v>1890</v>
      </c>
      <c r="AK62" s="102">
        <v>42556</v>
      </c>
      <c r="AL62" s="95">
        <v>239</v>
      </c>
      <c r="AM62" s="95">
        <v>120</v>
      </c>
      <c r="AN62" s="95">
        <v>107</v>
      </c>
      <c r="AO62" s="95">
        <v>12.4</v>
      </c>
      <c r="AP62" s="95">
        <v>16.12</v>
      </c>
      <c r="AQ62" s="95">
        <v>1.3</v>
      </c>
      <c r="AR62" s="95">
        <v>1.04</v>
      </c>
      <c r="AS62" s="95">
        <v>15</v>
      </c>
      <c r="AT62" s="95">
        <v>1.04</v>
      </c>
      <c r="AU62" s="95"/>
      <c r="AV62" s="95"/>
      <c r="AW62" s="95"/>
      <c r="AX62" s="95">
        <v>282</v>
      </c>
      <c r="AY62" s="95" t="s">
        <v>25</v>
      </c>
      <c r="AZ62" s="95">
        <v>60</v>
      </c>
      <c r="BA62" s="95"/>
      <c r="BB62" s="95"/>
      <c r="BC62" s="95"/>
      <c r="BD62" s="95"/>
      <c r="BE62" s="95"/>
      <c r="BF62" s="95">
        <f t="shared" si="5"/>
        <v>80</v>
      </c>
      <c r="BG62" s="95">
        <f t="shared" si="6"/>
        <v>0.97142857142857142</v>
      </c>
      <c r="BH62" s="95">
        <f t="shared" si="7"/>
        <v>0.8</v>
      </c>
      <c r="BI62" s="103">
        <f t="shared" si="8"/>
        <v>12.527542857142858</v>
      </c>
      <c r="BJ62" s="16">
        <f t="shared" si="9"/>
        <v>3479.8730158730164</v>
      </c>
      <c r="BK62" s="136">
        <v>1.6392463235294119</v>
      </c>
      <c r="BL62" s="136">
        <v>0.28336397058823531</v>
      </c>
      <c r="BM62" s="100">
        <v>0.68746851964240352</v>
      </c>
      <c r="BN62" s="100"/>
      <c r="BO62" s="100"/>
      <c r="BP62" s="100"/>
    </row>
    <row r="63" spans="1:68" s="4" customFormat="1">
      <c r="A63" s="8" t="s">
        <v>783</v>
      </c>
      <c r="B63" s="95" t="s">
        <v>480</v>
      </c>
      <c r="C63" s="95" t="s">
        <v>504</v>
      </c>
      <c r="D63" s="95" t="s">
        <v>510</v>
      </c>
      <c r="E63" s="95" t="s">
        <v>513</v>
      </c>
      <c r="F63" s="95" t="s">
        <v>514</v>
      </c>
      <c r="G63" s="95" t="s">
        <v>72</v>
      </c>
      <c r="H63" s="95" t="s">
        <v>93</v>
      </c>
      <c r="I63" s="8">
        <v>-7.7651190614721299</v>
      </c>
      <c r="J63" s="8">
        <v>31.0918877347905</v>
      </c>
      <c r="K63" s="8">
        <v>1804.94283443424</v>
      </c>
      <c r="L63" s="95" t="s">
        <v>94</v>
      </c>
      <c r="M63" s="8" t="s">
        <v>1882</v>
      </c>
      <c r="N63" s="8">
        <v>1</v>
      </c>
      <c r="O63" s="8" t="s">
        <v>1859</v>
      </c>
      <c r="P63" s="8">
        <v>1.29</v>
      </c>
      <c r="Q63" s="8">
        <v>5.8</v>
      </c>
      <c r="R63" s="8">
        <v>0</v>
      </c>
      <c r="S63" s="8">
        <v>5.97</v>
      </c>
      <c r="T63" s="8">
        <v>7.9</v>
      </c>
      <c r="U63" s="8">
        <v>9.61</v>
      </c>
      <c r="V63" s="8">
        <v>56.59</v>
      </c>
      <c r="W63" s="8">
        <v>17.09</v>
      </c>
      <c r="X63" s="8">
        <v>17.489999999999998</v>
      </c>
      <c r="Y63" s="8">
        <v>0.32</v>
      </c>
      <c r="Z63" s="8">
        <v>1.53</v>
      </c>
      <c r="AA63" s="8">
        <v>0.08</v>
      </c>
      <c r="AB63" s="8">
        <v>84.77</v>
      </c>
      <c r="AC63" s="8">
        <v>0.22</v>
      </c>
      <c r="AD63" s="8">
        <v>0.127</v>
      </c>
      <c r="AE63" s="91">
        <v>2.88</v>
      </c>
      <c r="AF63" s="92">
        <v>60</v>
      </c>
      <c r="AG63" s="92">
        <v>20</v>
      </c>
      <c r="AH63" s="92">
        <v>20</v>
      </c>
      <c r="AI63" s="95" t="s">
        <v>24</v>
      </c>
      <c r="AJ63" t="s">
        <v>1890</v>
      </c>
      <c r="AK63" s="102">
        <v>42556</v>
      </c>
      <c r="AL63" s="95">
        <v>278</v>
      </c>
      <c r="AM63" s="95">
        <v>133</v>
      </c>
      <c r="AN63" s="95">
        <v>22</v>
      </c>
      <c r="AO63" s="95">
        <v>3.38</v>
      </c>
      <c r="AP63" s="95">
        <v>1.24</v>
      </c>
      <c r="AQ63" s="95">
        <v>0.3</v>
      </c>
      <c r="AR63" s="95">
        <v>0.18</v>
      </c>
      <c r="AS63" s="95">
        <v>13</v>
      </c>
      <c r="AT63" s="95">
        <v>0.34</v>
      </c>
      <c r="AU63" s="95"/>
      <c r="AV63" s="95"/>
      <c r="AW63" s="95"/>
      <c r="AX63" s="95">
        <v>271</v>
      </c>
      <c r="AY63" s="95" t="s">
        <v>25</v>
      </c>
      <c r="AZ63" s="95">
        <v>59</v>
      </c>
      <c r="BA63" s="95"/>
      <c r="BB63" s="95"/>
      <c r="BC63" s="95"/>
      <c r="BD63" s="95"/>
      <c r="BE63" s="95"/>
      <c r="BF63" s="95">
        <f t="shared" si="5"/>
        <v>60</v>
      </c>
      <c r="BG63" s="95">
        <f t="shared" si="6"/>
        <v>0.99428571428571433</v>
      </c>
      <c r="BH63" s="95">
        <f t="shared" si="7"/>
        <v>0.6</v>
      </c>
      <c r="BI63" s="103">
        <f t="shared" si="8"/>
        <v>0.73974857142857153</v>
      </c>
      <c r="BJ63" s="16">
        <f t="shared" si="9"/>
        <v>205.48571428571432</v>
      </c>
      <c r="BK63" s="136"/>
      <c r="BL63" s="136"/>
      <c r="BM63" s="100"/>
      <c r="BN63" s="100"/>
      <c r="BO63" s="100"/>
      <c r="BP63" s="100"/>
    </row>
    <row r="64" spans="1:68" s="4" customFormat="1">
      <c r="A64" s="8" t="s">
        <v>783</v>
      </c>
      <c r="B64" s="95" t="s">
        <v>480</v>
      </c>
      <c r="C64" s="95" t="s">
        <v>504</v>
      </c>
      <c r="D64" s="95" t="s">
        <v>510</v>
      </c>
      <c r="E64" s="95" t="s">
        <v>513</v>
      </c>
      <c r="F64" s="95" t="s">
        <v>514</v>
      </c>
      <c r="G64" s="95" t="s">
        <v>72</v>
      </c>
      <c r="H64" s="95" t="s">
        <v>93</v>
      </c>
      <c r="I64" s="8"/>
      <c r="J64" s="8"/>
      <c r="K64" s="8"/>
      <c r="L64" s="95" t="s">
        <v>94</v>
      </c>
      <c r="M64" s="8" t="s">
        <v>1882</v>
      </c>
      <c r="N64" s="8">
        <v>1</v>
      </c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9"/>
      <c r="AF64" s="90"/>
      <c r="AG64" s="90"/>
      <c r="AH64" s="90"/>
      <c r="AI64" s="95" t="s">
        <v>26</v>
      </c>
      <c r="AJ64" t="s">
        <v>1890</v>
      </c>
      <c r="AK64" s="102">
        <v>42556</v>
      </c>
      <c r="AL64" s="95">
        <v>294</v>
      </c>
      <c r="AM64" s="95">
        <v>164</v>
      </c>
      <c r="AN64" s="95">
        <v>25</v>
      </c>
      <c r="AO64" s="95">
        <v>3.06</v>
      </c>
      <c r="AP64" s="95">
        <v>1.44</v>
      </c>
      <c r="AQ64" s="95">
        <v>0.48</v>
      </c>
      <c r="AR64" s="95">
        <v>0.38</v>
      </c>
      <c r="AS64" s="95">
        <v>12</v>
      </c>
      <c r="AT64" s="95">
        <v>0.44</v>
      </c>
      <c r="AU64" s="95"/>
      <c r="AV64" s="95"/>
      <c r="AW64" s="95"/>
      <c r="AX64" s="95">
        <v>272</v>
      </c>
      <c r="AY64" s="95" t="s">
        <v>25</v>
      </c>
      <c r="AZ64" s="95">
        <v>59</v>
      </c>
      <c r="BA64" s="95"/>
      <c r="BB64" s="95"/>
      <c r="BC64" s="95"/>
      <c r="BD64" s="95"/>
      <c r="BE64" s="95"/>
      <c r="BF64" s="95">
        <f t="shared" si="5"/>
        <v>79.166666666666671</v>
      </c>
      <c r="BG64" s="95">
        <f t="shared" si="6"/>
        <v>1.0057142857142858</v>
      </c>
      <c r="BH64" s="95">
        <f t="shared" si="7"/>
        <v>0.79166666666666674</v>
      </c>
      <c r="BI64" s="103">
        <f t="shared" si="8"/>
        <v>1.1465142857142858</v>
      </c>
      <c r="BJ64" s="16">
        <f t="shared" si="9"/>
        <v>318.47619047619048</v>
      </c>
      <c r="BK64" s="136">
        <v>1.0428571428571429</v>
      </c>
      <c r="BL64" s="136">
        <v>0.31933333333333336</v>
      </c>
      <c r="BM64" s="100">
        <v>0.66184115000324695</v>
      </c>
      <c r="BN64" s="100"/>
      <c r="BO64" s="100"/>
      <c r="BP64" s="100"/>
    </row>
    <row r="65" spans="1:68" s="4" customFormat="1">
      <c r="A65" s="8" t="s">
        <v>783</v>
      </c>
      <c r="B65" s="95" t="s">
        <v>480</v>
      </c>
      <c r="C65" s="95" t="s">
        <v>504</v>
      </c>
      <c r="D65" s="95" t="s">
        <v>510</v>
      </c>
      <c r="E65" s="95" t="s">
        <v>513</v>
      </c>
      <c r="F65" s="95" t="s">
        <v>514</v>
      </c>
      <c r="G65" s="95" t="s">
        <v>72</v>
      </c>
      <c r="H65" s="95" t="s">
        <v>93</v>
      </c>
      <c r="I65" s="8"/>
      <c r="J65" s="8"/>
      <c r="K65" s="8"/>
      <c r="L65" s="95" t="s">
        <v>94</v>
      </c>
      <c r="M65" s="8" t="s">
        <v>1882</v>
      </c>
      <c r="N65" s="8">
        <v>1</v>
      </c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9"/>
      <c r="AF65" s="90"/>
      <c r="AG65" s="90"/>
      <c r="AH65" s="90"/>
      <c r="AI65" s="95" t="s">
        <v>27</v>
      </c>
      <c r="AJ65" t="s">
        <v>1890</v>
      </c>
      <c r="AK65" s="102">
        <v>42556</v>
      </c>
      <c r="AL65" s="95">
        <v>304</v>
      </c>
      <c r="AM65" s="95">
        <v>180</v>
      </c>
      <c r="AN65" s="95">
        <v>76</v>
      </c>
      <c r="AO65" s="95">
        <v>20</v>
      </c>
      <c r="AP65" s="95">
        <v>15.95</v>
      </c>
      <c r="AQ65" s="95">
        <v>0.62</v>
      </c>
      <c r="AR65" s="95">
        <v>0.56000000000000005</v>
      </c>
      <c r="AS65" s="95">
        <v>18</v>
      </c>
      <c r="AT65" s="95">
        <v>0.62</v>
      </c>
      <c r="AU65" s="95"/>
      <c r="AV65" s="95"/>
      <c r="AW65" s="95"/>
      <c r="AX65" s="95">
        <v>273</v>
      </c>
      <c r="AY65" s="95" t="s">
        <v>25</v>
      </c>
      <c r="AZ65" s="95">
        <v>59</v>
      </c>
      <c r="BA65" s="95"/>
      <c r="BB65" s="95"/>
      <c r="BC65" s="95"/>
      <c r="BD65" s="95"/>
      <c r="BE65" s="95"/>
      <c r="BF65" s="95">
        <f t="shared" si="5"/>
        <v>90.322580645161295</v>
      </c>
      <c r="BG65" s="95">
        <f t="shared" si="6"/>
        <v>0.93714285714285717</v>
      </c>
      <c r="BH65" s="95">
        <f t="shared" si="7"/>
        <v>0.90322580645161299</v>
      </c>
      <c r="BI65" s="103">
        <f t="shared" si="8"/>
        <v>13.500903225806452</v>
      </c>
      <c r="BJ65" s="16">
        <f t="shared" si="9"/>
        <v>3750.2508960573477</v>
      </c>
      <c r="BK65" s="136">
        <v>1.0034516765285997</v>
      </c>
      <c r="BL65" s="136">
        <v>0.29975345167652861</v>
      </c>
      <c r="BM65" s="100">
        <v>0.58045731629880681</v>
      </c>
      <c r="BN65" s="100"/>
      <c r="BO65" s="100"/>
      <c r="BP65" s="100"/>
    </row>
    <row r="66" spans="1:68" s="4" customFormat="1">
      <c r="A66" s="8" t="s">
        <v>783</v>
      </c>
      <c r="B66" s="95" t="s">
        <v>480</v>
      </c>
      <c r="C66" s="95" t="s">
        <v>504</v>
      </c>
      <c r="D66" s="95" t="s">
        <v>510</v>
      </c>
      <c r="E66" s="95" t="s">
        <v>513</v>
      </c>
      <c r="F66" s="95" t="s">
        <v>514</v>
      </c>
      <c r="G66" s="95" t="s">
        <v>72</v>
      </c>
      <c r="H66" s="95" t="s">
        <v>93</v>
      </c>
      <c r="I66" s="8"/>
      <c r="J66" s="8"/>
      <c r="K66" s="8"/>
      <c r="L66" s="95" t="s">
        <v>94</v>
      </c>
      <c r="M66" s="8" t="s">
        <v>1882</v>
      </c>
      <c r="N66" s="8">
        <v>1</v>
      </c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9"/>
      <c r="AF66" s="90"/>
      <c r="AG66" s="90"/>
      <c r="AH66" s="90"/>
      <c r="AI66" s="95" t="s">
        <v>28</v>
      </c>
      <c r="AJ66" t="s">
        <v>1890</v>
      </c>
      <c r="AK66" s="102">
        <v>42556</v>
      </c>
      <c r="AL66" s="95">
        <v>264</v>
      </c>
      <c r="AM66" s="95">
        <v>136</v>
      </c>
      <c r="AN66" s="95">
        <v>69</v>
      </c>
      <c r="AO66" s="95">
        <v>27.45</v>
      </c>
      <c r="AP66" s="95">
        <v>14.75</v>
      </c>
      <c r="AQ66" s="95">
        <v>0.68</v>
      </c>
      <c r="AR66" s="95">
        <v>0.64</v>
      </c>
      <c r="AS66" s="95">
        <v>15</v>
      </c>
      <c r="AT66" s="95">
        <v>0.68</v>
      </c>
      <c r="AU66" s="95"/>
      <c r="AV66" s="95"/>
      <c r="AW66" s="95"/>
      <c r="AX66" s="95">
        <v>274</v>
      </c>
      <c r="AY66" s="95" t="s">
        <v>25</v>
      </c>
      <c r="AZ66" s="95">
        <v>59</v>
      </c>
      <c r="BA66" s="95"/>
      <c r="BB66" s="95"/>
      <c r="BC66" s="95"/>
      <c r="BD66" s="95"/>
      <c r="BE66" s="95"/>
      <c r="BF66" s="95">
        <f t="shared" si="5"/>
        <v>94.117647058823522</v>
      </c>
      <c r="BG66" s="95">
        <f t="shared" si="6"/>
        <v>0.97142857142857142</v>
      </c>
      <c r="BH66" s="95">
        <f t="shared" si="7"/>
        <v>0.94117647058823517</v>
      </c>
      <c r="BI66" s="103">
        <f t="shared" si="8"/>
        <v>13.485714285714284</v>
      </c>
      <c r="BJ66" s="16">
        <f t="shared" si="9"/>
        <v>3746.0317460317456</v>
      </c>
      <c r="BK66" s="136">
        <v>0.98359073359073368</v>
      </c>
      <c r="BL66" s="136">
        <v>0.3001930501930502</v>
      </c>
      <c r="BM66" s="100">
        <v>0.74503082230929618</v>
      </c>
      <c r="BN66" s="100"/>
      <c r="BO66" s="100"/>
      <c r="BP66" s="100"/>
    </row>
    <row r="67" spans="1:68" s="4" customFormat="1">
      <c r="A67" s="8" t="s">
        <v>783</v>
      </c>
      <c r="B67" s="95" t="s">
        <v>480</v>
      </c>
      <c r="C67" s="95" t="s">
        <v>504</v>
      </c>
      <c r="D67" s="95" t="s">
        <v>510</v>
      </c>
      <c r="E67" s="95" t="s">
        <v>513</v>
      </c>
      <c r="F67" s="95" t="s">
        <v>514</v>
      </c>
      <c r="G67" s="95" t="s">
        <v>72</v>
      </c>
      <c r="H67" s="95" t="s">
        <v>93</v>
      </c>
      <c r="I67" s="8"/>
      <c r="J67" s="8"/>
      <c r="K67" s="8"/>
      <c r="L67" s="95" t="s">
        <v>94</v>
      </c>
      <c r="M67" s="8" t="s">
        <v>1882</v>
      </c>
      <c r="N67" s="8">
        <v>1</v>
      </c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9"/>
      <c r="AF67" s="90"/>
      <c r="AG67" s="90"/>
      <c r="AH67" s="90"/>
      <c r="AI67" s="95" t="s">
        <v>29</v>
      </c>
      <c r="AJ67" t="s">
        <v>1890</v>
      </c>
      <c r="AK67" s="102">
        <v>42556</v>
      </c>
      <c r="AL67" s="95">
        <v>281</v>
      </c>
      <c r="AM67" s="95">
        <v>135</v>
      </c>
      <c r="AN67" s="95">
        <v>58</v>
      </c>
      <c r="AO67" s="95">
        <v>22.15</v>
      </c>
      <c r="AP67" s="95">
        <v>13.15</v>
      </c>
      <c r="AQ67" s="95">
        <v>0.92</v>
      </c>
      <c r="AR67" s="95">
        <v>0.74</v>
      </c>
      <c r="AS67" s="95">
        <v>15</v>
      </c>
      <c r="AT67" s="95">
        <v>0.9</v>
      </c>
      <c r="AU67" s="95"/>
      <c r="AV67" s="95"/>
      <c r="AW67" s="95"/>
      <c r="AX67" s="95">
        <v>275</v>
      </c>
      <c r="AY67" s="95" t="s">
        <v>25</v>
      </c>
      <c r="AZ67" s="95">
        <v>59</v>
      </c>
      <c r="BA67" s="95"/>
      <c r="BB67" s="95"/>
      <c r="BC67" s="95"/>
      <c r="BD67" s="95"/>
      <c r="BE67" s="95"/>
      <c r="BF67" s="95">
        <f t="shared" si="5"/>
        <v>80.434782608695642</v>
      </c>
      <c r="BG67" s="95">
        <f t="shared" si="6"/>
        <v>0.97142857142857142</v>
      </c>
      <c r="BH67" s="95">
        <f t="shared" si="7"/>
        <v>0.80434782608695643</v>
      </c>
      <c r="BI67" s="103">
        <f t="shared" si="8"/>
        <v>10.274968944099378</v>
      </c>
      <c r="BJ67" s="16">
        <f t="shared" si="9"/>
        <v>2854.1580400276048</v>
      </c>
      <c r="BK67" s="136">
        <v>1.1436726926736442</v>
      </c>
      <c r="BL67" s="136">
        <v>0.35708848715509039</v>
      </c>
      <c r="BM67" s="100">
        <v>0.83045267931219935</v>
      </c>
      <c r="BN67" s="100"/>
      <c r="BO67" s="100"/>
      <c r="BP67" s="100"/>
    </row>
    <row r="68" spans="1:68" s="4" customFormat="1">
      <c r="A68" s="8" t="s">
        <v>783</v>
      </c>
      <c r="B68" s="95" t="s">
        <v>480</v>
      </c>
      <c r="C68" s="95" t="s">
        <v>504</v>
      </c>
      <c r="D68" s="95" t="s">
        <v>510</v>
      </c>
      <c r="E68" s="95" t="s">
        <v>513</v>
      </c>
      <c r="F68" s="95" t="s">
        <v>514</v>
      </c>
      <c r="G68" s="95" t="s">
        <v>72</v>
      </c>
      <c r="H68" s="95" t="s">
        <v>93</v>
      </c>
      <c r="I68" s="8"/>
      <c r="J68" s="8"/>
      <c r="K68" s="8"/>
      <c r="L68" s="95" t="s">
        <v>94</v>
      </c>
      <c r="M68" s="8" t="s">
        <v>1882</v>
      </c>
      <c r="N68" s="8">
        <v>1</v>
      </c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9"/>
      <c r="AF68" s="90"/>
      <c r="AG68" s="90"/>
      <c r="AH68" s="90"/>
      <c r="AI68" s="95" t="s">
        <v>30</v>
      </c>
      <c r="AJ68" t="s">
        <v>1890</v>
      </c>
      <c r="AK68" s="102">
        <v>42556</v>
      </c>
      <c r="AL68" s="95">
        <v>285</v>
      </c>
      <c r="AM68" s="95">
        <v>153</v>
      </c>
      <c r="AN68" s="95">
        <v>35</v>
      </c>
      <c r="AO68" s="95">
        <v>24.55</v>
      </c>
      <c r="AP68" s="95">
        <v>9.6</v>
      </c>
      <c r="AQ68" s="95">
        <v>0.76</v>
      </c>
      <c r="AR68" s="95">
        <v>0.56000000000000005</v>
      </c>
      <c r="AS68" s="95">
        <v>13</v>
      </c>
      <c r="AT68" s="95">
        <v>0.62</v>
      </c>
      <c r="AU68" s="95"/>
      <c r="AV68" s="95"/>
      <c r="AW68" s="95"/>
      <c r="AX68" s="95">
        <v>276</v>
      </c>
      <c r="AY68" s="95" t="s">
        <v>25</v>
      </c>
      <c r="AZ68" s="95">
        <v>59</v>
      </c>
      <c r="BA68" s="95"/>
      <c r="BB68" s="95"/>
      <c r="BC68" s="95"/>
      <c r="BD68" s="95"/>
      <c r="BE68" s="95"/>
      <c r="BF68" s="95">
        <f t="shared" si="5"/>
        <v>73.684210526315795</v>
      </c>
      <c r="BG68" s="95">
        <f t="shared" si="6"/>
        <v>0.99428571428571433</v>
      </c>
      <c r="BH68" s="95">
        <f t="shared" si="7"/>
        <v>0.73684210526315796</v>
      </c>
      <c r="BI68" s="103">
        <f t="shared" si="8"/>
        <v>7.0332631578947371</v>
      </c>
      <c r="BJ68" s="16">
        <f t="shared" si="9"/>
        <v>1953.6842105263158</v>
      </c>
      <c r="BK68" s="136">
        <v>1.2174115456238361</v>
      </c>
      <c r="BL68" s="136">
        <v>0.2676443202979516</v>
      </c>
      <c r="BM68" s="100">
        <v>0.7656985976652636</v>
      </c>
      <c r="BN68" s="100"/>
      <c r="BO68" s="100"/>
      <c r="BP68" s="100"/>
    </row>
    <row r="69" spans="1:68">
      <c r="A69" s="8"/>
      <c r="B69" s="95"/>
      <c r="C69" s="95"/>
      <c r="D69" s="95"/>
      <c r="E69" s="95"/>
      <c r="F69" s="95"/>
      <c r="G69" s="95"/>
      <c r="H69" s="8"/>
      <c r="I69" s="8">
        <v>-7.7126929817272201</v>
      </c>
      <c r="J69" s="8">
        <v>31.103631420238699</v>
      </c>
      <c r="K69" s="8">
        <v>1636.00600403832</v>
      </c>
      <c r="L69" s="95" t="s">
        <v>1113</v>
      </c>
      <c r="M69" s="8" t="s">
        <v>1882</v>
      </c>
      <c r="N69" s="8">
        <v>1</v>
      </c>
      <c r="O69" s="8" t="s">
        <v>1859</v>
      </c>
      <c r="P69" s="8">
        <v>0.6</v>
      </c>
      <c r="Q69" s="8">
        <v>5.9</v>
      </c>
      <c r="R69" s="8">
        <v>0</v>
      </c>
      <c r="S69" s="8">
        <v>1.06</v>
      </c>
      <c r="T69" s="8">
        <v>1.53</v>
      </c>
      <c r="U69" s="8">
        <v>6</v>
      </c>
      <c r="V69" s="8">
        <v>40.31</v>
      </c>
      <c r="W69" s="8">
        <v>22.85</v>
      </c>
      <c r="X69" s="8">
        <v>4.43</v>
      </c>
      <c r="Y69" s="8">
        <v>0.1</v>
      </c>
      <c r="Z69" s="8">
        <v>0.28999999999999998</v>
      </c>
      <c r="AA69" s="8">
        <v>0.08</v>
      </c>
      <c r="AB69" s="8">
        <v>75.23</v>
      </c>
      <c r="AC69" s="8">
        <v>0.05</v>
      </c>
      <c r="AD69" s="8">
        <v>4.2999999999999997E-2</v>
      </c>
      <c r="AE69" s="91">
        <v>1.28</v>
      </c>
      <c r="AF69" s="92">
        <v>80</v>
      </c>
      <c r="AG69" s="92">
        <v>10</v>
      </c>
      <c r="AH69" s="92">
        <v>10</v>
      </c>
      <c r="AI69" s="95" t="s">
        <v>24</v>
      </c>
      <c r="AJ69" t="s">
        <v>1890</v>
      </c>
      <c r="AK69" s="102"/>
      <c r="AL69" s="95"/>
      <c r="AM69" s="95"/>
      <c r="AN69" s="95"/>
      <c r="AO69" s="95"/>
      <c r="AP69" s="95"/>
      <c r="AQ69" s="95"/>
      <c r="AR69" s="95"/>
      <c r="AS69" s="95"/>
      <c r="AT69" s="95"/>
      <c r="AU69" s="95"/>
      <c r="AV69" s="95"/>
      <c r="AW69" s="95"/>
      <c r="AX69" s="95"/>
      <c r="AY69" s="95"/>
      <c r="AZ69" s="95"/>
      <c r="BA69" s="95"/>
      <c r="BB69" s="95"/>
      <c r="BC69" s="95"/>
      <c r="BD69" s="95"/>
      <c r="BE69" s="95"/>
      <c r="BF69" s="95"/>
      <c r="BG69" s="95"/>
      <c r="BH69" s="95"/>
      <c r="BI69" s="103"/>
      <c r="BJ69" s="16"/>
      <c r="BK69" s="136"/>
      <c r="BL69" s="136"/>
      <c r="BM69" s="100"/>
      <c r="BN69" s="100"/>
      <c r="BO69" s="100"/>
      <c r="BP69" s="100"/>
    </row>
    <row r="70" spans="1:68">
      <c r="A70" s="8"/>
      <c r="B70" s="95"/>
      <c r="C70" s="95"/>
      <c r="D70" s="95"/>
      <c r="E70" s="95"/>
      <c r="F70" s="95"/>
      <c r="G70" s="95"/>
      <c r="H70" s="95"/>
      <c r="I70" s="8"/>
      <c r="J70" s="8"/>
      <c r="K70" s="8"/>
      <c r="L70" s="95" t="s">
        <v>1113</v>
      </c>
      <c r="M70" s="8" t="s">
        <v>1882</v>
      </c>
      <c r="N70" s="8">
        <v>1</v>
      </c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9"/>
      <c r="AF70" s="90"/>
      <c r="AG70" s="90"/>
      <c r="AH70" s="90"/>
      <c r="AI70" s="95" t="s">
        <v>26</v>
      </c>
      <c r="AJ70" t="s">
        <v>1890</v>
      </c>
      <c r="AK70" s="102"/>
      <c r="AL70" s="95"/>
      <c r="AM70" s="95"/>
      <c r="AN70" s="95"/>
      <c r="AO70" s="95"/>
      <c r="AP70" s="95"/>
      <c r="AQ70" s="95"/>
      <c r="AR70" s="95"/>
      <c r="AS70" s="95"/>
      <c r="AT70" s="95"/>
      <c r="AU70" s="95"/>
      <c r="AV70" s="95"/>
      <c r="AW70" s="95"/>
      <c r="AX70" s="95"/>
      <c r="AY70" s="95"/>
      <c r="AZ70" s="95"/>
      <c r="BA70" s="95"/>
      <c r="BB70" s="95"/>
      <c r="BC70" s="95"/>
      <c r="BD70" s="95"/>
      <c r="BE70" s="95"/>
      <c r="BF70" s="95"/>
      <c r="BG70" s="95"/>
      <c r="BH70" s="95"/>
      <c r="BI70" s="103"/>
      <c r="BJ70" s="16"/>
      <c r="BK70" s="136"/>
      <c r="BL70" s="136"/>
      <c r="BM70" s="100"/>
      <c r="BN70" s="100"/>
      <c r="BO70" s="100"/>
      <c r="BP70" s="100"/>
    </row>
    <row r="71" spans="1:68">
      <c r="A71" s="8"/>
      <c r="B71" s="95"/>
      <c r="C71" s="95"/>
      <c r="D71" s="95"/>
      <c r="E71" s="95"/>
      <c r="F71" s="95"/>
      <c r="G71" s="95"/>
      <c r="H71" s="95"/>
      <c r="I71" s="8"/>
      <c r="J71" s="8"/>
      <c r="K71" s="8"/>
      <c r="L71" s="95" t="s">
        <v>1113</v>
      </c>
      <c r="M71" s="8" t="s">
        <v>1882</v>
      </c>
      <c r="N71" s="8">
        <v>1</v>
      </c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9"/>
      <c r="AF71" s="90"/>
      <c r="AG71" s="90"/>
      <c r="AH71" s="90"/>
      <c r="AI71" s="95" t="s">
        <v>27</v>
      </c>
      <c r="AJ71" t="s">
        <v>1890</v>
      </c>
      <c r="AK71" s="102"/>
      <c r="AL71" s="95"/>
      <c r="AM71" s="95"/>
      <c r="AN71" s="95"/>
      <c r="AO71" s="95"/>
      <c r="AP71" s="95"/>
      <c r="AQ71" s="95"/>
      <c r="AR71" s="95"/>
      <c r="AS71" s="95"/>
      <c r="AT71" s="95"/>
      <c r="AU71" s="95"/>
      <c r="AV71" s="95"/>
      <c r="AW71" s="95"/>
      <c r="AX71" s="95"/>
      <c r="AY71" s="95"/>
      <c r="AZ71" s="95"/>
      <c r="BA71" s="95"/>
      <c r="BB71" s="95"/>
      <c r="BC71" s="95"/>
      <c r="BD71" s="95"/>
      <c r="BE71" s="95"/>
      <c r="BF71" s="95"/>
      <c r="BG71" s="95"/>
      <c r="BH71" s="95"/>
      <c r="BI71" s="103"/>
      <c r="BJ71" s="16"/>
      <c r="BK71" s="136"/>
      <c r="BL71" s="136"/>
      <c r="BM71" s="100"/>
      <c r="BN71" s="100"/>
      <c r="BO71" s="100"/>
      <c r="BP71" s="100"/>
    </row>
    <row r="72" spans="1:68">
      <c r="A72" s="8"/>
      <c r="B72" s="95"/>
      <c r="C72" s="95"/>
      <c r="D72" s="95"/>
      <c r="E72" s="95"/>
      <c r="F72" s="95"/>
      <c r="G72" s="95"/>
      <c r="H72" s="95"/>
      <c r="I72" s="8"/>
      <c r="J72" s="8"/>
      <c r="K72" s="8"/>
      <c r="L72" s="95" t="s">
        <v>1113</v>
      </c>
      <c r="M72" s="8" t="s">
        <v>1882</v>
      </c>
      <c r="N72" s="8">
        <v>1</v>
      </c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9"/>
      <c r="AF72" s="90"/>
      <c r="AG72" s="90"/>
      <c r="AH72" s="90"/>
      <c r="AI72" s="95" t="s">
        <v>28</v>
      </c>
      <c r="AJ72" t="s">
        <v>1890</v>
      </c>
      <c r="AK72" s="102"/>
      <c r="AL72" s="95"/>
      <c r="AM72" s="95"/>
      <c r="AN72" s="95"/>
      <c r="AO72" s="95"/>
      <c r="AP72" s="95"/>
      <c r="AQ72" s="95"/>
      <c r="AR72" s="95"/>
      <c r="AS72" s="95"/>
      <c r="AT72" s="95"/>
      <c r="AU72" s="95"/>
      <c r="AV72" s="95"/>
      <c r="AW72" s="95"/>
      <c r="AX72" s="95"/>
      <c r="AY72" s="95"/>
      <c r="AZ72" s="95"/>
      <c r="BA72" s="95"/>
      <c r="BB72" s="95"/>
      <c r="BC72" s="95"/>
      <c r="BD72" s="95"/>
      <c r="BE72" s="95"/>
      <c r="BF72" s="95"/>
      <c r="BG72" s="95"/>
      <c r="BH72" s="95"/>
      <c r="BI72" s="103"/>
      <c r="BJ72" s="16"/>
      <c r="BK72" s="136"/>
      <c r="BL72" s="136"/>
      <c r="BM72" s="100"/>
      <c r="BN72" s="100"/>
      <c r="BO72" s="100"/>
      <c r="BP72" s="100"/>
    </row>
    <row r="73" spans="1:68">
      <c r="A73" s="8"/>
      <c r="B73" s="95"/>
      <c r="C73" s="95"/>
      <c r="D73" s="95"/>
      <c r="E73" s="95"/>
      <c r="F73" s="95"/>
      <c r="G73" s="95"/>
      <c r="H73" s="95"/>
      <c r="I73" s="8"/>
      <c r="J73" s="8"/>
      <c r="K73" s="8"/>
      <c r="L73" s="95" t="s">
        <v>1113</v>
      </c>
      <c r="M73" s="8" t="s">
        <v>1882</v>
      </c>
      <c r="N73" s="8">
        <v>1</v>
      </c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9"/>
      <c r="AF73" s="90"/>
      <c r="AG73" s="90"/>
      <c r="AH73" s="90"/>
      <c r="AI73" s="95" t="s">
        <v>29</v>
      </c>
      <c r="AJ73" t="s">
        <v>1890</v>
      </c>
      <c r="AK73" s="102"/>
      <c r="AL73" s="95"/>
      <c r="AM73" s="95"/>
      <c r="AN73" s="95"/>
      <c r="AO73" s="95"/>
      <c r="AP73" s="95"/>
      <c r="AQ73" s="95"/>
      <c r="AR73" s="95"/>
      <c r="AS73" s="95"/>
      <c r="AT73" s="95"/>
      <c r="AU73" s="95"/>
      <c r="AV73" s="95"/>
      <c r="AW73" s="95"/>
      <c r="AX73" s="95"/>
      <c r="AY73" s="95"/>
      <c r="AZ73" s="95"/>
      <c r="BA73" s="95"/>
      <c r="BB73" s="95"/>
      <c r="BC73" s="95"/>
      <c r="BD73" s="95"/>
      <c r="BE73" s="95"/>
      <c r="BF73" s="95"/>
      <c r="BG73" s="95"/>
      <c r="BH73" s="95"/>
      <c r="BI73" s="103"/>
      <c r="BJ73" s="16"/>
      <c r="BK73" s="136"/>
      <c r="BL73" s="136"/>
      <c r="BM73" s="100"/>
      <c r="BN73" s="100"/>
      <c r="BO73" s="100"/>
      <c r="BP73" s="100"/>
    </row>
    <row r="74" spans="1:68">
      <c r="A74" s="8"/>
      <c r="B74" s="95"/>
      <c r="C74" s="95"/>
      <c r="D74" s="95"/>
      <c r="E74" s="95"/>
      <c r="F74" s="95"/>
      <c r="G74" s="95"/>
      <c r="H74" s="95"/>
      <c r="I74" s="8"/>
      <c r="J74" s="8"/>
      <c r="K74" s="8"/>
      <c r="L74" s="95" t="s">
        <v>1113</v>
      </c>
      <c r="M74" s="8" t="s">
        <v>1882</v>
      </c>
      <c r="N74" s="8">
        <v>1</v>
      </c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9"/>
      <c r="AF74" s="90"/>
      <c r="AG74" s="90"/>
      <c r="AH74" s="90"/>
      <c r="AI74" s="95" t="s">
        <v>30</v>
      </c>
      <c r="AJ74" t="s">
        <v>1890</v>
      </c>
      <c r="AK74" s="102"/>
      <c r="AL74" s="95"/>
      <c r="AM74" s="95"/>
      <c r="AN74" s="95"/>
      <c r="AO74" s="95"/>
      <c r="AP74" s="95"/>
      <c r="AQ74" s="95"/>
      <c r="AR74" s="95"/>
      <c r="AS74" s="95"/>
      <c r="AT74" s="95"/>
      <c r="AU74" s="95"/>
      <c r="AV74" s="95"/>
      <c r="AW74" s="95"/>
      <c r="AX74" s="95"/>
      <c r="AY74" s="95"/>
      <c r="AZ74" s="95"/>
      <c r="BA74" s="95"/>
      <c r="BB74" s="95"/>
      <c r="BC74" s="95"/>
      <c r="BD74" s="95"/>
      <c r="BE74" s="95"/>
      <c r="BF74" s="95"/>
      <c r="BG74" s="95"/>
      <c r="BH74" s="95"/>
      <c r="BI74" s="103"/>
      <c r="BJ74" s="16"/>
      <c r="BK74" s="136"/>
      <c r="BL74" s="136"/>
      <c r="BM74" s="100"/>
      <c r="BN74" s="100"/>
      <c r="BO74" s="100"/>
      <c r="BP74" s="100"/>
    </row>
    <row r="75" spans="1:68">
      <c r="A75" s="8" t="s">
        <v>783</v>
      </c>
      <c r="B75" s="8" t="s">
        <v>480</v>
      </c>
      <c r="C75" s="8" t="s">
        <v>504</v>
      </c>
      <c r="D75" s="8" t="s">
        <v>510</v>
      </c>
      <c r="E75" s="8" t="s">
        <v>511</v>
      </c>
      <c r="F75" s="8" t="s">
        <v>515</v>
      </c>
      <c r="G75" s="8" t="s">
        <v>72</v>
      </c>
      <c r="H75" s="8" t="s">
        <v>85</v>
      </c>
      <c r="I75" s="8">
        <v>-7.7113229507043597</v>
      </c>
      <c r="J75" s="8">
        <v>31.092210524937698</v>
      </c>
      <c r="K75" s="8">
        <v>1638.34998010041</v>
      </c>
      <c r="L75" s="8" t="s">
        <v>86</v>
      </c>
      <c r="M75" s="8" t="s">
        <v>1882</v>
      </c>
      <c r="N75" s="8">
        <v>1</v>
      </c>
      <c r="O75" s="8" t="s">
        <v>1859</v>
      </c>
      <c r="P75" s="8">
        <v>0.59</v>
      </c>
      <c r="Q75" s="8">
        <v>6</v>
      </c>
      <c r="R75" s="8">
        <v>0</v>
      </c>
      <c r="S75" s="8">
        <v>1.84</v>
      </c>
      <c r="T75" s="8">
        <v>2.54</v>
      </c>
      <c r="U75" s="8">
        <v>4.8899999999999997</v>
      </c>
      <c r="V75" s="8">
        <v>36.229999999999997</v>
      </c>
      <c r="W75" s="8">
        <v>22.22</v>
      </c>
      <c r="X75" s="8">
        <v>7.04</v>
      </c>
      <c r="Y75" s="8">
        <v>0.15</v>
      </c>
      <c r="Z75" s="8">
        <v>0.46</v>
      </c>
      <c r="AA75" s="8">
        <v>0.09</v>
      </c>
      <c r="AB75" s="8">
        <v>49.79</v>
      </c>
      <c r="AC75" s="8">
        <v>0.05</v>
      </c>
      <c r="AD75" s="8">
        <v>4.5999999999999999E-2</v>
      </c>
      <c r="AE75" s="91">
        <v>1.4</v>
      </c>
      <c r="AF75" s="92">
        <v>84</v>
      </c>
      <c r="AG75" s="92">
        <v>6</v>
      </c>
      <c r="AH75" s="92">
        <v>10</v>
      </c>
      <c r="AI75" s="8" t="s">
        <v>24</v>
      </c>
      <c r="AJ75" t="s">
        <v>1890</v>
      </c>
      <c r="AK75" s="9">
        <v>42554</v>
      </c>
      <c r="AL75" s="8">
        <v>198</v>
      </c>
      <c r="AM75" s="8">
        <v>126</v>
      </c>
      <c r="AN75" s="8">
        <v>47</v>
      </c>
      <c r="AO75" s="8">
        <v>5.7</v>
      </c>
      <c r="AP75" s="8">
        <v>5</v>
      </c>
      <c r="AQ75" s="8">
        <v>0.62</v>
      </c>
      <c r="AR75" s="8">
        <v>0.52</v>
      </c>
      <c r="AS75" s="8">
        <v>16</v>
      </c>
      <c r="AT75" s="8">
        <v>0.34</v>
      </c>
      <c r="AU75" s="8"/>
      <c r="AV75" s="8"/>
      <c r="AW75" s="8"/>
      <c r="AX75" s="8">
        <v>235</v>
      </c>
      <c r="AY75" s="8" t="s">
        <v>25</v>
      </c>
      <c r="AZ75" s="8">
        <v>50</v>
      </c>
      <c r="BA75" s="8"/>
      <c r="BB75" s="8"/>
      <c r="BC75" s="8"/>
      <c r="BD75" s="8"/>
      <c r="BE75" s="8"/>
      <c r="BF75" s="8">
        <f t="shared" ref="BF75:BF92" si="10">(AR75/AQ75)*100</f>
        <v>83.870967741935488</v>
      </c>
      <c r="BG75" s="8">
        <f t="shared" ref="BG75:BG92" si="11">(100-AS75)/(100-12.5)</f>
        <v>0.96</v>
      </c>
      <c r="BH75" s="8">
        <f t="shared" ref="BH75:BH92" si="12">BF75/100</f>
        <v>0.83870967741935487</v>
      </c>
      <c r="BI75" s="10">
        <f t="shared" ref="BI75:BI92" si="13">AP75*BG75*BH75</f>
        <v>4.0258064516129028</v>
      </c>
      <c r="BJ75" s="3">
        <f t="shared" ref="BJ75:BJ92" si="14">(10000/36)*BI75</f>
        <v>1118.2795698924731</v>
      </c>
      <c r="BK75" s="136">
        <v>1.1326129666011788</v>
      </c>
      <c r="BL75" s="136">
        <v>0.31129666011787815</v>
      </c>
      <c r="BM75" s="100">
        <v>0.90686478202977938</v>
      </c>
      <c r="BN75" s="100"/>
      <c r="BO75" s="100"/>
      <c r="BP75" s="100"/>
    </row>
    <row r="76" spans="1:68">
      <c r="A76" s="8" t="s">
        <v>783</v>
      </c>
      <c r="B76" s="8" t="s">
        <v>480</v>
      </c>
      <c r="C76" s="8" t="s">
        <v>504</v>
      </c>
      <c r="D76" s="8" t="s">
        <v>510</v>
      </c>
      <c r="E76" s="8" t="s">
        <v>511</v>
      </c>
      <c r="F76" s="8" t="s">
        <v>515</v>
      </c>
      <c r="G76" s="8" t="s">
        <v>72</v>
      </c>
      <c r="H76" s="8" t="s">
        <v>85</v>
      </c>
      <c r="I76" s="8"/>
      <c r="J76" s="8"/>
      <c r="K76" s="8"/>
      <c r="L76" s="8" t="s">
        <v>86</v>
      </c>
      <c r="M76" s="8" t="s">
        <v>1882</v>
      </c>
      <c r="N76" s="8">
        <v>1</v>
      </c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9"/>
      <c r="AF76" s="90"/>
      <c r="AG76" s="90"/>
      <c r="AH76" s="90"/>
      <c r="AI76" s="8" t="s">
        <v>26</v>
      </c>
      <c r="AJ76" t="s">
        <v>1890</v>
      </c>
      <c r="AK76" s="9">
        <v>42554</v>
      </c>
      <c r="AL76" s="8">
        <v>205</v>
      </c>
      <c r="AM76" s="8">
        <v>174</v>
      </c>
      <c r="AN76" s="8">
        <v>81</v>
      </c>
      <c r="AO76" s="8">
        <v>5.14</v>
      </c>
      <c r="AP76" s="8">
        <v>5.4</v>
      </c>
      <c r="AQ76" s="8">
        <v>0.24</v>
      </c>
      <c r="AR76" s="8">
        <v>0.22</v>
      </c>
      <c r="AS76" s="8">
        <v>12</v>
      </c>
      <c r="AT76" s="8">
        <v>0.16</v>
      </c>
      <c r="AU76" s="8"/>
      <c r="AV76" s="8"/>
      <c r="AW76" s="8"/>
      <c r="AX76" s="8">
        <v>236</v>
      </c>
      <c r="AY76" s="8" t="s">
        <v>25</v>
      </c>
      <c r="AZ76" s="8">
        <v>50</v>
      </c>
      <c r="BA76" s="8"/>
      <c r="BB76" s="8"/>
      <c r="BC76" s="8"/>
      <c r="BD76" s="8"/>
      <c r="BE76" s="8"/>
      <c r="BF76" s="8">
        <f t="shared" si="10"/>
        <v>91.666666666666671</v>
      </c>
      <c r="BG76" s="8">
        <f t="shared" si="11"/>
        <v>1.0057142857142858</v>
      </c>
      <c r="BH76" s="8">
        <f t="shared" si="12"/>
        <v>0.91666666666666674</v>
      </c>
      <c r="BI76" s="10">
        <f t="shared" si="13"/>
        <v>4.9782857142857155</v>
      </c>
      <c r="BJ76" s="3">
        <f t="shared" si="14"/>
        <v>1382.8571428571431</v>
      </c>
      <c r="BK76" s="136">
        <v>1.2444336882865439</v>
      </c>
      <c r="BL76" s="136">
        <v>0.2177153920619555</v>
      </c>
      <c r="BM76" s="100">
        <v>0.74719451298396011</v>
      </c>
      <c r="BN76" s="100"/>
      <c r="BO76" s="100"/>
      <c r="BP76" s="100"/>
    </row>
    <row r="77" spans="1:68">
      <c r="A77" s="8" t="s">
        <v>783</v>
      </c>
      <c r="B77" s="8" t="s">
        <v>480</v>
      </c>
      <c r="C77" s="8" t="s">
        <v>504</v>
      </c>
      <c r="D77" s="8" t="s">
        <v>510</v>
      </c>
      <c r="E77" s="8" t="s">
        <v>511</v>
      </c>
      <c r="F77" s="8" t="s">
        <v>515</v>
      </c>
      <c r="G77" s="8" t="s">
        <v>72</v>
      </c>
      <c r="H77" s="8" t="s">
        <v>85</v>
      </c>
      <c r="I77" s="8"/>
      <c r="J77" s="8"/>
      <c r="K77" s="8"/>
      <c r="L77" s="8" t="s">
        <v>86</v>
      </c>
      <c r="M77" s="8" t="s">
        <v>1882</v>
      </c>
      <c r="N77" s="8">
        <v>1</v>
      </c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9"/>
      <c r="AF77" s="90"/>
      <c r="AG77" s="90"/>
      <c r="AH77" s="90"/>
      <c r="AI77" s="8" t="s">
        <v>27</v>
      </c>
      <c r="AJ77" t="s">
        <v>1890</v>
      </c>
      <c r="AK77" s="9">
        <v>42524</v>
      </c>
      <c r="AL77" s="8">
        <v>173</v>
      </c>
      <c r="AM77" s="8">
        <v>105</v>
      </c>
      <c r="AN77" s="8">
        <v>63</v>
      </c>
      <c r="AO77" s="8">
        <v>5.96</v>
      </c>
      <c r="AP77" s="8">
        <v>7.82</v>
      </c>
      <c r="AQ77" s="8">
        <v>0.4</v>
      </c>
      <c r="AR77" s="8">
        <v>0.32</v>
      </c>
      <c r="AS77" s="8">
        <v>16</v>
      </c>
      <c r="AT77" s="8">
        <v>0.3</v>
      </c>
      <c r="AU77" s="8"/>
      <c r="AV77" s="8"/>
      <c r="AW77" s="8"/>
      <c r="AX77" s="8">
        <v>237</v>
      </c>
      <c r="AY77" s="8" t="s">
        <v>25</v>
      </c>
      <c r="AZ77" s="8">
        <v>50</v>
      </c>
      <c r="BA77" s="8"/>
      <c r="BB77" s="8"/>
      <c r="BC77" s="8"/>
      <c r="BD77" s="8"/>
      <c r="BE77" s="8"/>
      <c r="BF77" s="8">
        <f t="shared" si="10"/>
        <v>80</v>
      </c>
      <c r="BG77" s="8">
        <f t="shared" si="11"/>
        <v>0.96</v>
      </c>
      <c r="BH77" s="8">
        <f t="shared" si="12"/>
        <v>0.8</v>
      </c>
      <c r="BI77" s="10">
        <f t="shared" si="13"/>
        <v>6.0057600000000004</v>
      </c>
      <c r="BJ77" s="3">
        <f t="shared" si="14"/>
        <v>1668.2666666666667</v>
      </c>
      <c r="BK77" s="136">
        <v>1.2639961389961392</v>
      </c>
      <c r="BL77" s="136">
        <v>0.38638996138996146</v>
      </c>
      <c r="BM77" s="100">
        <v>0.74503082230929618</v>
      </c>
      <c r="BN77" s="100"/>
      <c r="BO77" s="100"/>
      <c r="BP77" s="100"/>
    </row>
    <row r="78" spans="1:68">
      <c r="A78" s="8" t="s">
        <v>783</v>
      </c>
      <c r="B78" s="8" t="s">
        <v>480</v>
      </c>
      <c r="C78" s="8" t="s">
        <v>504</v>
      </c>
      <c r="D78" s="8" t="s">
        <v>510</v>
      </c>
      <c r="E78" s="8" t="s">
        <v>511</v>
      </c>
      <c r="F78" s="8" t="s">
        <v>515</v>
      </c>
      <c r="G78" s="8" t="s">
        <v>72</v>
      </c>
      <c r="H78" s="8" t="s">
        <v>85</v>
      </c>
      <c r="I78" s="8"/>
      <c r="J78" s="8"/>
      <c r="K78" s="8"/>
      <c r="L78" s="8" t="s">
        <v>86</v>
      </c>
      <c r="M78" s="8" t="s">
        <v>1882</v>
      </c>
      <c r="N78" s="8">
        <v>1</v>
      </c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9"/>
      <c r="AF78" s="90"/>
      <c r="AG78" s="90"/>
      <c r="AH78" s="90"/>
      <c r="AI78" s="8" t="s">
        <v>28</v>
      </c>
      <c r="AJ78" t="s">
        <v>1890</v>
      </c>
      <c r="AK78" s="9">
        <v>42554</v>
      </c>
      <c r="AL78" s="8">
        <v>278</v>
      </c>
      <c r="AM78" s="8">
        <v>168</v>
      </c>
      <c r="AN78" s="8">
        <v>117</v>
      </c>
      <c r="AO78" s="8">
        <v>10.1</v>
      </c>
      <c r="AP78" s="8">
        <v>14.52</v>
      </c>
      <c r="AQ78" s="8">
        <v>0.84</v>
      </c>
      <c r="AR78" s="8">
        <v>0.68</v>
      </c>
      <c r="AS78" s="8">
        <v>14</v>
      </c>
      <c r="AT78" s="8">
        <v>0.56000000000000005</v>
      </c>
      <c r="AU78" s="8"/>
      <c r="AV78" s="8"/>
      <c r="AW78" s="8"/>
      <c r="AX78" s="8">
        <v>238</v>
      </c>
      <c r="AY78" s="8" t="s">
        <v>25</v>
      </c>
      <c r="AZ78" s="8">
        <v>50</v>
      </c>
      <c r="BA78" s="8"/>
      <c r="BB78" s="8"/>
      <c r="BC78" s="8"/>
      <c r="BD78" s="8"/>
      <c r="BE78" s="8"/>
      <c r="BF78" s="8">
        <f t="shared" si="10"/>
        <v>80.952380952380963</v>
      </c>
      <c r="BG78" s="8">
        <f t="shared" si="11"/>
        <v>0.98285714285714287</v>
      </c>
      <c r="BH78" s="8">
        <f t="shared" si="12"/>
        <v>0.80952380952380965</v>
      </c>
      <c r="BI78" s="10">
        <f t="shared" si="13"/>
        <v>11.55278367346939</v>
      </c>
      <c r="BJ78" s="3">
        <f t="shared" si="14"/>
        <v>3209.1065759637195</v>
      </c>
      <c r="BK78" s="136">
        <v>1.267591674925669</v>
      </c>
      <c r="BL78" s="136">
        <v>0.26987115956392466</v>
      </c>
      <c r="BM78" s="100">
        <v>0.51374308551101089</v>
      </c>
      <c r="BN78" s="100"/>
      <c r="BO78" s="100"/>
      <c r="BP78" s="100"/>
    </row>
    <row r="79" spans="1:68">
      <c r="A79" s="8" t="s">
        <v>783</v>
      </c>
      <c r="B79" s="8" t="s">
        <v>480</v>
      </c>
      <c r="C79" s="8" t="s">
        <v>504</v>
      </c>
      <c r="D79" s="8" t="s">
        <v>510</v>
      </c>
      <c r="E79" s="8" t="s">
        <v>511</v>
      </c>
      <c r="F79" s="8" t="s">
        <v>515</v>
      </c>
      <c r="G79" s="8" t="s">
        <v>72</v>
      </c>
      <c r="H79" s="8" t="s">
        <v>85</v>
      </c>
      <c r="I79" s="8"/>
      <c r="J79" s="8"/>
      <c r="K79" s="8"/>
      <c r="L79" s="8" t="s">
        <v>86</v>
      </c>
      <c r="M79" s="8" t="s">
        <v>1882</v>
      </c>
      <c r="N79" s="8">
        <v>1</v>
      </c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9"/>
      <c r="AF79" s="90"/>
      <c r="AG79" s="90"/>
      <c r="AH79" s="90"/>
      <c r="AI79" s="8" t="s">
        <v>29</v>
      </c>
      <c r="AJ79" t="s">
        <v>1890</v>
      </c>
      <c r="AK79" s="9">
        <v>42554</v>
      </c>
      <c r="AL79" s="8">
        <v>258</v>
      </c>
      <c r="AM79" s="8">
        <v>191</v>
      </c>
      <c r="AN79" s="8">
        <v>132</v>
      </c>
      <c r="AO79" s="8">
        <v>15.8</v>
      </c>
      <c r="AP79" s="8">
        <v>17.32</v>
      </c>
      <c r="AQ79" s="8">
        <v>0.57999999999999996</v>
      </c>
      <c r="AR79" s="8">
        <v>0.5</v>
      </c>
      <c r="AS79" s="8">
        <v>17</v>
      </c>
      <c r="AT79" s="8">
        <v>0.32</v>
      </c>
      <c r="AU79" s="8"/>
      <c r="AV79" s="8"/>
      <c r="AW79" s="8"/>
      <c r="AX79" s="8">
        <v>239</v>
      </c>
      <c r="AY79" s="8" t="s">
        <v>25</v>
      </c>
      <c r="AZ79" s="8">
        <v>50</v>
      </c>
      <c r="BA79" s="8"/>
      <c r="BB79" s="8"/>
      <c r="BC79" s="8"/>
      <c r="BD79" s="8"/>
      <c r="BE79" s="8"/>
      <c r="BF79" s="8">
        <f t="shared" si="10"/>
        <v>86.206896551724142</v>
      </c>
      <c r="BG79" s="8">
        <f t="shared" si="11"/>
        <v>0.94857142857142862</v>
      </c>
      <c r="BH79" s="8">
        <f t="shared" si="12"/>
        <v>0.86206896551724144</v>
      </c>
      <c r="BI79" s="10">
        <f t="shared" si="13"/>
        <v>14.163152709359606</v>
      </c>
      <c r="BJ79" s="3">
        <f t="shared" si="14"/>
        <v>3934.2090859332238</v>
      </c>
      <c r="BK79" s="136">
        <v>1.4476570289132602</v>
      </c>
      <c r="BL79" s="136">
        <v>0.29232303090727818</v>
      </c>
      <c r="BM79" s="100">
        <v>0.5674871234674399</v>
      </c>
      <c r="BN79" s="100"/>
      <c r="BO79" s="100"/>
      <c r="BP79" s="100"/>
    </row>
    <row r="80" spans="1:68">
      <c r="A80" s="8" t="s">
        <v>783</v>
      </c>
      <c r="B80" s="8" t="s">
        <v>480</v>
      </c>
      <c r="C80" s="8" t="s">
        <v>504</v>
      </c>
      <c r="D80" s="8" t="s">
        <v>510</v>
      </c>
      <c r="E80" s="8" t="s">
        <v>511</v>
      </c>
      <c r="F80" s="8" t="s">
        <v>515</v>
      </c>
      <c r="G80" s="8" t="s">
        <v>72</v>
      </c>
      <c r="H80" s="8" t="s">
        <v>85</v>
      </c>
      <c r="I80" s="8"/>
      <c r="J80" s="8"/>
      <c r="K80" s="8"/>
      <c r="L80" s="8" t="s">
        <v>86</v>
      </c>
      <c r="M80" s="8" t="s">
        <v>1882</v>
      </c>
      <c r="N80" s="8">
        <v>1</v>
      </c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9"/>
      <c r="AF80" s="90"/>
      <c r="AG80" s="90"/>
      <c r="AH80" s="90"/>
      <c r="AI80" s="8" t="s">
        <v>30</v>
      </c>
      <c r="AJ80" t="s">
        <v>1890</v>
      </c>
      <c r="AK80" s="9">
        <v>42554</v>
      </c>
      <c r="AL80" s="8">
        <v>320</v>
      </c>
      <c r="AM80" s="8">
        <v>190</v>
      </c>
      <c r="AN80" s="8">
        <v>141</v>
      </c>
      <c r="AO80" s="8">
        <v>15.8</v>
      </c>
      <c r="AP80" s="8">
        <v>19.41</v>
      </c>
      <c r="AQ80" s="8">
        <v>0.72</v>
      </c>
      <c r="AR80" s="8">
        <v>0.57999999999999996</v>
      </c>
      <c r="AS80" s="8">
        <v>17</v>
      </c>
      <c r="AT80" s="8">
        <v>0.4</v>
      </c>
      <c r="AU80" s="8"/>
      <c r="AV80" s="8"/>
      <c r="AW80" s="8"/>
      <c r="AX80" s="8">
        <v>240</v>
      </c>
      <c r="AY80" s="8" t="s">
        <v>25</v>
      </c>
      <c r="AZ80" s="8">
        <v>50</v>
      </c>
      <c r="BA80" s="8"/>
      <c r="BB80" s="8"/>
      <c r="BC80" s="8"/>
      <c r="BD80" s="8"/>
      <c r="BE80" s="8"/>
      <c r="BF80" s="8">
        <f t="shared" si="10"/>
        <v>80.555555555555557</v>
      </c>
      <c r="BG80" s="8">
        <f t="shared" si="11"/>
        <v>0.94857142857142862</v>
      </c>
      <c r="BH80" s="8">
        <f t="shared" si="12"/>
        <v>0.80555555555555558</v>
      </c>
      <c r="BI80" s="10">
        <f t="shared" si="13"/>
        <v>14.831704761904764</v>
      </c>
      <c r="BJ80" s="3">
        <f t="shared" si="14"/>
        <v>4119.9179894179897</v>
      </c>
      <c r="BK80" s="136">
        <v>1.598391674550615</v>
      </c>
      <c r="BL80" s="136">
        <v>0.27469252601702937</v>
      </c>
      <c r="BM80" s="100">
        <v>0.6823847493064662</v>
      </c>
      <c r="BN80" s="100"/>
      <c r="BO80" s="100"/>
      <c r="BP80" s="100"/>
    </row>
    <row r="81" spans="1:68" s="4" customFormat="1">
      <c r="A81" s="8" t="s">
        <v>783</v>
      </c>
      <c r="B81" s="8" t="s">
        <v>480</v>
      </c>
      <c r="C81" s="8" t="s">
        <v>504</v>
      </c>
      <c r="D81" s="8" t="s">
        <v>510</v>
      </c>
      <c r="E81" s="8" t="s">
        <v>511</v>
      </c>
      <c r="F81" s="8" t="s">
        <v>515</v>
      </c>
      <c r="G81" s="8" t="s">
        <v>72</v>
      </c>
      <c r="H81" s="8" t="s">
        <v>83</v>
      </c>
      <c r="I81" s="8">
        <v>-7.7133169452076196</v>
      </c>
      <c r="J81" s="8">
        <v>31.090024398732002</v>
      </c>
      <c r="K81" s="8">
        <v>1656.8603105013599</v>
      </c>
      <c r="L81" s="8" t="s">
        <v>84</v>
      </c>
      <c r="M81" s="8" t="s">
        <v>1882</v>
      </c>
      <c r="N81" s="8">
        <v>1</v>
      </c>
      <c r="O81" s="8" t="s">
        <v>1859</v>
      </c>
      <c r="P81" s="8">
        <v>1.08</v>
      </c>
      <c r="Q81" s="8">
        <v>5.9</v>
      </c>
      <c r="R81" s="8">
        <v>0</v>
      </c>
      <c r="S81" s="8">
        <v>3.75</v>
      </c>
      <c r="T81" s="8">
        <v>5</v>
      </c>
      <c r="U81" s="8">
        <v>5.38</v>
      </c>
      <c r="V81" s="8">
        <v>62.69</v>
      </c>
      <c r="W81" s="8">
        <v>5.78</v>
      </c>
      <c r="X81" s="8">
        <v>19.23</v>
      </c>
      <c r="Y81" s="8">
        <v>0.3</v>
      </c>
      <c r="Z81" s="8">
        <v>0.86</v>
      </c>
      <c r="AA81" s="8">
        <v>0.09</v>
      </c>
      <c r="AB81" s="8">
        <v>66.959999999999994</v>
      </c>
      <c r="AC81" s="8">
        <v>0.08</v>
      </c>
      <c r="AD81" s="8">
        <v>7.1999999999999995E-2</v>
      </c>
      <c r="AE81" s="91">
        <v>3.86</v>
      </c>
      <c r="AF81" s="92">
        <v>76</v>
      </c>
      <c r="AG81" s="92">
        <v>10</v>
      </c>
      <c r="AH81" s="92">
        <v>14</v>
      </c>
      <c r="AI81" s="8" t="s">
        <v>24</v>
      </c>
      <c r="AJ81" t="s">
        <v>1890</v>
      </c>
      <c r="AK81" s="9">
        <v>42554</v>
      </c>
      <c r="AL81" s="8">
        <v>287</v>
      </c>
      <c r="AM81" s="8">
        <v>157</v>
      </c>
      <c r="AN81" s="8">
        <v>126</v>
      </c>
      <c r="AO81" s="8">
        <v>18</v>
      </c>
      <c r="AP81" s="8">
        <v>18.8</v>
      </c>
      <c r="AQ81" s="8">
        <v>0.98</v>
      </c>
      <c r="AR81" s="8">
        <v>0.86</v>
      </c>
      <c r="AS81" s="8">
        <v>16</v>
      </c>
      <c r="AT81" s="8">
        <v>0.5</v>
      </c>
      <c r="AU81" s="8"/>
      <c r="AV81" s="8"/>
      <c r="AW81" s="8"/>
      <c r="AX81" s="8">
        <v>229</v>
      </c>
      <c r="AY81" s="8" t="s">
        <v>25</v>
      </c>
      <c r="AZ81" s="8">
        <v>49</v>
      </c>
      <c r="BA81" s="8"/>
      <c r="BB81" s="8"/>
      <c r="BC81" s="8"/>
      <c r="BD81" s="8"/>
      <c r="BE81" s="8"/>
      <c r="BF81" s="8">
        <f t="shared" si="10"/>
        <v>87.755102040816325</v>
      </c>
      <c r="BG81" s="8">
        <f t="shared" si="11"/>
        <v>0.96</v>
      </c>
      <c r="BH81" s="8">
        <f t="shared" si="12"/>
        <v>0.87755102040816324</v>
      </c>
      <c r="BI81" s="10">
        <f t="shared" si="13"/>
        <v>15.838040816326529</v>
      </c>
      <c r="BJ81" s="5">
        <f t="shared" si="14"/>
        <v>4399.4557823129244</v>
      </c>
      <c r="BK81" s="136">
        <v>1.2532710280373831</v>
      </c>
      <c r="BL81" s="136">
        <v>0.36233644859813086</v>
      </c>
      <c r="BM81" s="100">
        <v>0.95678957257794583</v>
      </c>
      <c r="BN81" s="100"/>
      <c r="BO81" s="100"/>
      <c r="BP81" s="100"/>
    </row>
    <row r="82" spans="1:68" s="4" customFormat="1">
      <c r="A82" s="8" t="s">
        <v>783</v>
      </c>
      <c r="B82" s="8" t="s">
        <v>480</v>
      </c>
      <c r="C82" s="8" t="s">
        <v>504</v>
      </c>
      <c r="D82" s="8" t="s">
        <v>510</v>
      </c>
      <c r="E82" s="8" t="s">
        <v>511</v>
      </c>
      <c r="F82" s="8" t="s">
        <v>515</v>
      </c>
      <c r="G82" s="8" t="s">
        <v>72</v>
      </c>
      <c r="H82" s="8" t="s">
        <v>83</v>
      </c>
      <c r="I82" s="8"/>
      <c r="J82" s="8"/>
      <c r="K82" s="8"/>
      <c r="L82" s="8" t="s">
        <v>84</v>
      </c>
      <c r="M82" s="8" t="s">
        <v>1882</v>
      </c>
      <c r="N82" s="8">
        <v>1</v>
      </c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9"/>
      <c r="AF82" s="90"/>
      <c r="AG82" s="90"/>
      <c r="AH82" s="90"/>
      <c r="AI82" s="8" t="s">
        <v>26</v>
      </c>
      <c r="AJ82" t="s">
        <v>1890</v>
      </c>
      <c r="AK82" s="9">
        <v>42554</v>
      </c>
      <c r="AL82" s="8">
        <v>306</v>
      </c>
      <c r="AM82" s="8">
        <v>126</v>
      </c>
      <c r="AN82" s="8">
        <v>106</v>
      </c>
      <c r="AO82" s="8">
        <v>22.3</v>
      </c>
      <c r="AP82" s="8">
        <v>19.3</v>
      </c>
      <c r="AQ82" s="8">
        <v>0.52</v>
      </c>
      <c r="AR82" s="8">
        <v>0.42</v>
      </c>
      <c r="AS82" s="8">
        <v>14</v>
      </c>
      <c r="AT82" s="8">
        <v>3.58</v>
      </c>
      <c r="AU82" s="8"/>
      <c r="AV82" s="8"/>
      <c r="AW82" s="8"/>
      <c r="AX82" s="8">
        <v>230</v>
      </c>
      <c r="AY82" s="8" t="s">
        <v>25</v>
      </c>
      <c r="AZ82" s="8">
        <v>49</v>
      </c>
      <c r="BA82" s="8"/>
      <c r="BB82" s="8"/>
      <c r="BC82" s="8"/>
      <c r="BD82" s="8"/>
      <c r="BE82" s="8"/>
      <c r="BF82" s="8">
        <f t="shared" si="10"/>
        <v>80.769230769230759</v>
      </c>
      <c r="BG82" s="8">
        <f t="shared" si="11"/>
        <v>0.98285714285714287</v>
      </c>
      <c r="BH82" s="8">
        <f t="shared" si="12"/>
        <v>0.8076923076923076</v>
      </c>
      <c r="BI82" s="10">
        <f t="shared" si="13"/>
        <v>15.32123076923077</v>
      </c>
      <c r="BJ82" s="5">
        <f t="shared" si="14"/>
        <v>4255.8974358974356</v>
      </c>
      <c r="BK82" s="136">
        <v>1.4564007421150278</v>
      </c>
      <c r="BL82" s="136">
        <v>0.3801948051948052</v>
      </c>
      <c r="BM82" s="100">
        <v>0.62212109295547724</v>
      </c>
      <c r="BN82" s="100"/>
      <c r="BO82" s="100"/>
      <c r="BP82" s="100"/>
    </row>
    <row r="83" spans="1:68" s="4" customFormat="1">
      <c r="A83" s="8" t="s">
        <v>783</v>
      </c>
      <c r="B83" s="8" t="s">
        <v>480</v>
      </c>
      <c r="C83" s="8" t="s">
        <v>504</v>
      </c>
      <c r="D83" s="8" t="s">
        <v>510</v>
      </c>
      <c r="E83" s="8" t="s">
        <v>511</v>
      </c>
      <c r="F83" s="8" t="s">
        <v>515</v>
      </c>
      <c r="G83" s="8" t="s">
        <v>72</v>
      </c>
      <c r="H83" s="8" t="s">
        <v>83</v>
      </c>
      <c r="I83" s="8"/>
      <c r="J83" s="8"/>
      <c r="K83" s="8"/>
      <c r="L83" s="8" t="s">
        <v>84</v>
      </c>
      <c r="M83" s="8" t="s">
        <v>1882</v>
      </c>
      <c r="N83" s="8">
        <v>1</v>
      </c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9"/>
      <c r="AF83" s="90"/>
      <c r="AG83" s="90"/>
      <c r="AH83" s="90"/>
      <c r="AI83" s="8" t="s">
        <v>27</v>
      </c>
      <c r="AJ83" t="s">
        <v>1890</v>
      </c>
      <c r="AK83" s="9">
        <v>42554</v>
      </c>
      <c r="AL83" s="8">
        <v>270</v>
      </c>
      <c r="AM83" s="8">
        <v>154</v>
      </c>
      <c r="AN83" s="8">
        <v>118</v>
      </c>
      <c r="AO83" s="8">
        <v>35.200000000000003</v>
      </c>
      <c r="AP83" s="8">
        <v>41.2</v>
      </c>
      <c r="AQ83" s="8">
        <v>0.64</v>
      </c>
      <c r="AR83" s="8">
        <v>0.76</v>
      </c>
      <c r="AS83" s="8">
        <v>16</v>
      </c>
      <c r="AT83" s="8">
        <v>0.62</v>
      </c>
      <c r="AU83" s="8"/>
      <c r="AV83" s="8"/>
      <c r="AW83" s="8"/>
      <c r="AX83" s="8">
        <v>231</v>
      </c>
      <c r="AY83" s="8" t="s">
        <v>25</v>
      </c>
      <c r="AZ83" s="8">
        <v>49</v>
      </c>
      <c r="BA83" s="8"/>
      <c r="BB83" s="8"/>
      <c r="BC83" s="8"/>
      <c r="BD83" s="8"/>
      <c r="BE83" s="8"/>
      <c r="BF83" s="8">
        <f t="shared" si="10"/>
        <v>118.75</v>
      </c>
      <c r="BG83" s="8">
        <f t="shared" si="11"/>
        <v>0.96</v>
      </c>
      <c r="BH83" s="8">
        <f t="shared" si="12"/>
        <v>1.1875</v>
      </c>
      <c r="BI83" s="10">
        <f t="shared" si="13"/>
        <v>46.967999999999996</v>
      </c>
      <c r="BJ83" s="5">
        <f t="shared" si="14"/>
        <v>13046.666666666666</v>
      </c>
      <c r="BK83" s="136">
        <v>1.467174119885823</v>
      </c>
      <c r="BL83" s="136">
        <v>0.29471931493815418</v>
      </c>
      <c r="BM83" s="100">
        <v>0.54156953838043986</v>
      </c>
      <c r="BN83" s="100"/>
      <c r="BO83" s="100"/>
      <c r="BP83" s="100"/>
    </row>
    <row r="84" spans="1:68" s="4" customFormat="1">
      <c r="A84" s="8" t="s">
        <v>783</v>
      </c>
      <c r="B84" s="8" t="s">
        <v>480</v>
      </c>
      <c r="C84" s="8" t="s">
        <v>504</v>
      </c>
      <c r="D84" s="8" t="s">
        <v>510</v>
      </c>
      <c r="E84" s="8" t="s">
        <v>511</v>
      </c>
      <c r="F84" s="8" t="s">
        <v>515</v>
      </c>
      <c r="G84" s="8" t="s">
        <v>72</v>
      </c>
      <c r="H84" s="8" t="s">
        <v>83</v>
      </c>
      <c r="I84" s="8"/>
      <c r="J84" s="8"/>
      <c r="K84" s="8"/>
      <c r="L84" s="8" t="s">
        <v>84</v>
      </c>
      <c r="M84" s="8" t="s">
        <v>1882</v>
      </c>
      <c r="N84" s="8">
        <v>1</v>
      </c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9"/>
      <c r="AF84" s="90"/>
      <c r="AG84" s="90"/>
      <c r="AH84" s="90"/>
      <c r="AI84" s="8" t="s">
        <v>28</v>
      </c>
      <c r="AJ84" t="s">
        <v>1890</v>
      </c>
      <c r="AK84" s="9">
        <v>42554</v>
      </c>
      <c r="AL84" s="8">
        <v>349</v>
      </c>
      <c r="AM84" s="8">
        <v>176</v>
      </c>
      <c r="AN84" s="8">
        <v>159</v>
      </c>
      <c r="AO84" s="8">
        <v>48.1</v>
      </c>
      <c r="AP84" s="8">
        <v>57.4</v>
      </c>
      <c r="AQ84" s="8">
        <v>1.1000000000000001</v>
      </c>
      <c r="AR84" s="8">
        <v>0.9</v>
      </c>
      <c r="AS84" s="8">
        <v>14</v>
      </c>
      <c r="AT84" s="8">
        <v>0.82</v>
      </c>
      <c r="AU84" s="8"/>
      <c r="AV84" s="8"/>
      <c r="AW84" s="8"/>
      <c r="AX84" s="8">
        <v>232</v>
      </c>
      <c r="AY84" s="8" t="s">
        <v>25</v>
      </c>
      <c r="AZ84" s="8">
        <v>49</v>
      </c>
      <c r="BA84" s="8"/>
      <c r="BB84" s="8"/>
      <c r="BC84" s="8"/>
      <c r="BD84" s="8"/>
      <c r="BE84" s="8"/>
      <c r="BF84" s="8">
        <f t="shared" si="10"/>
        <v>81.818181818181813</v>
      </c>
      <c r="BG84" s="8">
        <f t="shared" si="11"/>
        <v>0.98285714285714287</v>
      </c>
      <c r="BH84" s="8">
        <f t="shared" si="12"/>
        <v>0.81818181818181812</v>
      </c>
      <c r="BI84" s="10">
        <f t="shared" si="13"/>
        <v>46.158545454545447</v>
      </c>
      <c r="BJ84" s="5">
        <f t="shared" si="14"/>
        <v>12821.81818181818</v>
      </c>
      <c r="BK84" s="136">
        <v>1.5056710775047257</v>
      </c>
      <c r="BL84" s="136">
        <v>0.3333648393194707</v>
      </c>
      <c r="BM84" s="100">
        <v>0.63388141607372828</v>
      </c>
      <c r="BN84" s="100"/>
      <c r="BO84" s="100"/>
      <c r="BP84" s="100"/>
    </row>
    <row r="85" spans="1:68" s="4" customFormat="1">
      <c r="A85" s="8" t="s">
        <v>783</v>
      </c>
      <c r="B85" s="8" t="s">
        <v>480</v>
      </c>
      <c r="C85" s="8" t="s">
        <v>504</v>
      </c>
      <c r="D85" s="8" t="s">
        <v>510</v>
      </c>
      <c r="E85" s="8" t="s">
        <v>511</v>
      </c>
      <c r="F85" s="8" t="s">
        <v>515</v>
      </c>
      <c r="G85" s="8" t="s">
        <v>72</v>
      </c>
      <c r="H85" s="8" t="s">
        <v>83</v>
      </c>
      <c r="I85" s="8"/>
      <c r="J85" s="8"/>
      <c r="K85" s="8"/>
      <c r="L85" s="8" t="s">
        <v>84</v>
      </c>
      <c r="M85" s="8" t="s">
        <v>1882</v>
      </c>
      <c r="N85" s="8">
        <v>1</v>
      </c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9"/>
      <c r="AF85" s="90"/>
      <c r="AG85" s="90"/>
      <c r="AH85" s="90"/>
      <c r="AI85" s="8" t="s">
        <v>29</v>
      </c>
      <c r="AJ85" t="s">
        <v>1890</v>
      </c>
      <c r="AK85" s="9">
        <v>42554</v>
      </c>
      <c r="AL85" s="8">
        <v>318</v>
      </c>
      <c r="AM85" s="8">
        <v>174</v>
      </c>
      <c r="AN85" s="8">
        <v>142</v>
      </c>
      <c r="AO85" s="8">
        <v>45.1</v>
      </c>
      <c r="AP85" s="8">
        <v>57.2</v>
      </c>
      <c r="AQ85" s="8">
        <v>1.1599999999999999</v>
      </c>
      <c r="AR85" s="8">
        <v>0.92</v>
      </c>
      <c r="AS85" s="8">
        <v>15</v>
      </c>
      <c r="AT85" s="8">
        <v>0.82</v>
      </c>
      <c r="AU85" s="8"/>
      <c r="AV85" s="8"/>
      <c r="AW85" s="8"/>
      <c r="AX85" s="8">
        <v>233</v>
      </c>
      <c r="AY85" s="8" t="s">
        <v>25</v>
      </c>
      <c r="AZ85" s="8">
        <v>49</v>
      </c>
      <c r="BA85" s="8"/>
      <c r="BB85" s="8"/>
      <c r="BC85" s="8"/>
      <c r="BD85" s="8"/>
      <c r="BE85" s="8"/>
      <c r="BF85" s="8">
        <f t="shared" si="10"/>
        <v>79.310344827586221</v>
      </c>
      <c r="BG85" s="8">
        <f t="shared" si="11"/>
        <v>0.97142857142857142</v>
      </c>
      <c r="BH85" s="8">
        <f t="shared" si="12"/>
        <v>0.79310344827586221</v>
      </c>
      <c r="BI85" s="10">
        <f t="shared" si="13"/>
        <v>44.069359605911337</v>
      </c>
      <c r="BJ85" s="5">
        <f t="shared" si="14"/>
        <v>12241.488779419815</v>
      </c>
      <c r="BK85" s="136">
        <v>1.7519569471624268</v>
      </c>
      <c r="BL85" s="136">
        <v>1.1350293542074366</v>
      </c>
      <c r="BM85" s="100">
        <v>1.6837149060610568</v>
      </c>
      <c r="BN85" s="100"/>
      <c r="BO85" s="100"/>
      <c r="BP85" s="100"/>
    </row>
    <row r="86" spans="1:68" s="4" customFormat="1">
      <c r="A86" s="8" t="s">
        <v>783</v>
      </c>
      <c r="B86" s="8" t="s">
        <v>480</v>
      </c>
      <c r="C86" s="8" t="s">
        <v>504</v>
      </c>
      <c r="D86" s="8" t="s">
        <v>510</v>
      </c>
      <c r="E86" s="8" t="s">
        <v>511</v>
      </c>
      <c r="F86" s="8" t="s">
        <v>515</v>
      </c>
      <c r="G86" s="8" t="s">
        <v>72</v>
      </c>
      <c r="H86" s="8" t="s">
        <v>83</v>
      </c>
      <c r="I86" s="8"/>
      <c r="J86" s="8"/>
      <c r="K86" s="8"/>
      <c r="L86" s="8" t="s">
        <v>84</v>
      </c>
      <c r="M86" s="8" t="s">
        <v>1882</v>
      </c>
      <c r="N86" s="8">
        <v>1</v>
      </c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9"/>
      <c r="AF86" s="90"/>
      <c r="AG86" s="90"/>
      <c r="AH86" s="90"/>
      <c r="AI86" s="8" t="s">
        <v>30</v>
      </c>
      <c r="AJ86" t="s">
        <v>1890</v>
      </c>
      <c r="AK86" s="9">
        <v>42554</v>
      </c>
      <c r="AL86" s="8">
        <v>295</v>
      </c>
      <c r="AM86" s="8">
        <v>170</v>
      </c>
      <c r="AN86" s="8">
        <v>139</v>
      </c>
      <c r="AO86" s="8">
        <v>54.9</v>
      </c>
      <c r="AP86" s="8">
        <v>56.2</v>
      </c>
      <c r="AQ86" s="8">
        <v>0.94</v>
      </c>
      <c r="AR86" s="8">
        <v>0.78</v>
      </c>
      <c r="AS86" s="8">
        <v>15</v>
      </c>
      <c r="AT86" s="8">
        <v>0.86</v>
      </c>
      <c r="AU86" s="8"/>
      <c r="AV86" s="8"/>
      <c r="AW86" s="8"/>
      <c r="AX86" s="8">
        <v>234</v>
      </c>
      <c r="AY86" s="8" t="s">
        <v>25</v>
      </c>
      <c r="AZ86" s="8">
        <v>49</v>
      </c>
      <c r="BA86" s="8"/>
      <c r="BB86" s="8"/>
      <c r="BC86" s="8"/>
      <c r="BD86" s="8"/>
      <c r="BE86" s="8"/>
      <c r="BF86" s="8">
        <f t="shared" si="10"/>
        <v>82.978723404255334</v>
      </c>
      <c r="BG86" s="8">
        <f t="shared" si="11"/>
        <v>0.97142857142857142</v>
      </c>
      <c r="BH86" s="8">
        <f t="shared" si="12"/>
        <v>0.82978723404255339</v>
      </c>
      <c r="BI86" s="10">
        <f t="shared" si="13"/>
        <v>45.30164133738603</v>
      </c>
      <c r="BJ86" s="5">
        <f t="shared" si="14"/>
        <v>12583.789260385009</v>
      </c>
      <c r="BK86" s="136">
        <v>1.6503362151777139</v>
      </c>
      <c r="BL86" s="136">
        <v>0.87896253602305474</v>
      </c>
      <c r="BM86" s="100">
        <v>1.4628952166117144</v>
      </c>
      <c r="BN86" s="100"/>
      <c r="BO86" s="100"/>
      <c r="BP86" s="100"/>
    </row>
    <row r="87" spans="1:68" s="4" customFormat="1">
      <c r="A87" s="8" t="s">
        <v>783</v>
      </c>
      <c r="B87" s="8" t="s">
        <v>480</v>
      </c>
      <c r="C87" s="8" t="s">
        <v>504</v>
      </c>
      <c r="D87" s="8" t="s">
        <v>510</v>
      </c>
      <c r="E87" s="8" t="s">
        <v>513</v>
      </c>
      <c r="F87" s="8" t="s">
        <v>514</v>
      </c>
      <c r="G87" s="8" t="s">
        <v>76</v>
      </c>
      <c r="H87" s="8" t="s">
        <v>81</v>
      </c>
      <c r="I87" s="8">
        <v>-7.7279331183063897</v>
      </c>
      <c r="J87" s="8">
        <v>31.095272614768501</v>
      </c>
      <c r="K87" s="8">
        <v>1645.9967288734299</v>
      </c>
      <c r="L87" s="8" t="s">
        <v>82</v>
      </c>
      <c r="M87" s="8" t="s">
        <v>1882</v>
      </c>
      <c r="N87" s="8">
        <v>1</v>
      </c>
      <c r="O87" s="8" t="s">
        <v>1859</v>
      </c>
      <c r="P87" s="8">
        <v>1.07</v>
      </c>
      <c r="Q87" s="8">
        <v>6.2</v>
      </c>
      <c r="R87" s="8">
        <v>0</v>
      </c>
      <c r="S87" s="8">
        <v>3.2</v>
      </c>
      <c r="T87" s="8">
        <v>4.47</v>
      </c>
      <c r="U87" s="8">
        <v>5.71</v>
      </c>
      <c r="V87" s="8">
        <v>94.75</v>
      </c>
      <c r="W87" s="8">
        <v>5.3</v>
      </c>
      <c r="X87" s="8">
        <v>7.04</v>
      </c>
      <c r="Y87" s="8">
        <v>0.28000000000000003</v>
      </c>
      <c r="Z87" s="8">
        <v>0.9</v>
      </c>
      <c r="AA87" s="8">
        <v>0.08</v>
      </c>
      <c r="AB87" s="8">
        <v>55.52</v>
      </c>
      <c r="AC87" s="8">
        <v>0.05</v>
      </c>
      <c r="AD87" s="8">
        <v>7.1999999999999995E-2</v>
      </c>
      <c r="AE87" s="91">
        <v>2.5099999999999998</v>
      </c>
      <c r="AF87" s="92">
        <v>76</v>
      </c>
      <c r="AG87" s="92">
        <v>10</v>
      </c>
      <c r="AH87" s="92">
        <v>14</v>
      </c>
      <c r="AI87" s="8" t="s">
        <v>24</v>
      </c>
      <c r="AJ87" t="s">
        <v>1890</v>
      </c>
      <c r="AK87" s="9">
        <v>42554</v>
      </c>
      <c r="AL87" s="8">
        <v>306</v>
      </c>
      <c r="AM87" s="8">
        <v>117</v>
      </c>
      <c r="AN87" s="8">
        <v>69</v>
      </c>
      <c r="AO87" s="8">
        <v>15.8</v>
      </c>
      <c r="AP87" s="8">
        <v>8.4499999999999993</v>
      </c>
      <c r="AQ87" s="8">
        <v>0.75</v>
      </c>
      <c r="AR87" s="8">
        <v>0.55000000000000004</v>
      </c>
      <c r="AS87" s="8">
        <v>15</v>
      </c>
      <c r="AT87" s="8">
        <v>0.4</v>
      </c>
      <c r="AU87" s="8"/>
      <c r="AV87" s="8"/>
      <c r="AW87" s="8"/>
      <c r="AX87" s="8">
        <v>223</v>
      </c>
      <c r="AY87" s="8" t="s">
        <v>25</v>
      </c>
      <c r="AZ87" s="8">
        <v>48</v>
      </c>
      <c r="BA87" s="8"/>
      <c r="BB87" s="8"/>
      <c r="BC87" s="8"/>
      <c r="BD87" s="8"/>
      <c r="BE87" s="8"/>
      <c r="BF87" s="8">
        <f t="shared" si="10"/>
        <v>73.333333333333343</v>
      </c>
      <c r="BG87" s="8">
        <f t="shared" si="11"/>
        <v>0.97142857142857142</v>
      </c>
      <c r="BH87" s="8">
        <f t="shared" si="12"/>
        <v>0.73333333333333339</v>
      </c>
      <c r="BI87" s="10">
        <f t="shared" si="13"/>
        <v>6.0196190476190479</v>
      </c>
      <c r="BJ87" s="5">
        <f t="shared" si="14"/>
        <v>1672.1164021164022</v>
      </c>
      <c r="BK87" s="136">
        <v>1.3562559694364853</v>
      </c>
      <c r="BL87" s="136">
        <v>0.1627984718242598</v>
      </c>
      <c r="BM87" s="100">
        <v>0.54363857195591425</v>
      </c>
      <c r="BN87" s="100"/>
      <c r="BO87" s="100"/>
      <c r="BP87" s="100"/>
    </row>
    <row r="88" spans="1:68" s="4" customFormat="1">
      <c r="A88" s="8" t="s">
        <v>783</v>
      </c>
      <c r="B88" s="8" t="s">
        <v>480</v>
      </c>
      <c r="C88" s="8" t="s">
        <v>504</v>
      </c>
      <c r="D88" s="8" t="s">
        <v>510</v>
      </c>
      <c r="E88" s="8" t="s">
        <v>513</v>
      </c>
      <c r="F88" s="8" t="s">
        <v>514</v>
      </c>
      <c r="G88" s="8" t="s">
        <v>76</v>
      </c>
      <c r="H88" s="8" t="s">
        <v>81</v>
      </c>
      <c r="I88" s="8"/>
      <c r="J88" s="8"/>
      <c r="K88" s="8"/>
      <c r="L88" s="8" t="s">
        <v>82</v>
      </c>
      <c r="M88" s="8" t="s">
        <v>1882</v>
      </c>
      <c r="N88" s="8">
        <v>1</v>
      </c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9"/>
      <c r="AF88" s="90"/>
      <c r="AG88" s="90"/>
      <c r="AH88" s="90"/>
      <c r="AI88" s="8" t="s">
        <v>26</v>
      </c>
      <c r="AJ88" t="s">
        <v>1890</v>
      </c>
      <c r="AK88" s="9">
        <v>42554</v>
      </c>
      <c r="AL88" s="8">
        <v>335</v>
      </c>
      <c r="AM88" s="8">
        <v>206</v>
      </c>
      <c r="AN88" s="8">
        <v>132</v>
      </c>
      <c r="AO88" s="8">
        <v>45.5</v>
      </c>
      <c r="AP88" s="8">
        <v>39.700000000000003</v>
      </c>
      <c r="AQ88" s="8">
        <v>0.38</v>
      </c>
      <c r="AR88" s="8">
        <v>0.24</v>
      </c>
      <c r="AS88" s="8">
        <v>15</v>
      </c>
      <c r="AT88" s="8">
        <v>0.7</v>
      </c>
      <c r="AU88" s="8"/>
      <c r="AV88" s="8"/>
      <c r="AW88" s="8"/>
      <c r="AX88" s="8">
        <v>224</v>
      </c>
      <c r="AY88" s="8" t="s">
        <v>25</v>
      </c>
      <c r="AZ88" s="8">
        <v>48</v>
      </c>
      <c r="BA88" s="8"/>
      <c r="BB88" s="8"/>
      <c r="BC88" s="8"/>
      <c r="BD88" s="8"/>
      <c r="BE88" s="8"/>
      <c r="BF88" s="8">
        <f t="shared" si="10"/>
        <v>63.157894736842103</v>
      </c>
      <c r="BG88" s="8">
        <f t="shared" si="11"/>
        <v>0.97142857142857142</v>
      </c>
      <c r="BH88" s="8">
        <f t="shared" si="12"/>
        <v>0.63157894736842102</v>
      </c>
      <c r="BI88" s="10">
        <f t="shared" si="13"/>
        <v>24.357293233082707</v>
      </c>
      <c r="BJ88" s="5">
        <f t="shared" si="14"/>
        <v>6765.9147869674189</v>
      </c>
      <c r="BK88" s="136"/>
      <c r="BL88" s="136"/>
      <c r="BM88" s="100"/>
      <c r="BN88" s="100"/>
      <c r="BO88" s="100"/>
      <c r="BP88" s="100"/>
    </row>
    <row r="89" spans="1:68" s="4" customFormat="1">
      <c r="A89" s="8" t="s">
        <v>783</v>
      </c>
      <c r="B89" s="8" t="s">
        <v>480</v>
      </c>
      <c r="C89" s="8" t="s">
        <v>504</v>
      </c>
      <c r="D89" s="8" t="s">
        <v>510</v>
      </c>
      <c r="E89" s="8" t="s">
        <v>513</v>
      </c>
      <c r="F89" s="8" t="s">
        <v>514</v>
      </c>
      <c r="G89" s="8" t="s">
        <v>76</v>
      </c>
      <c r="H89" s="8" t="s">
        <v>81</v>
      </c>
      <c r="I89" s="8"/>
      <c r="J89" s="8"/>
      <c r="K89" s="8"/>
      <c r="L89" s="8" t="s">
        <v>82</v>
      </c>
      <c r="M89" s="8" t="s">
        <v>1882</v>
      </c>
      <c r="N89" s="8">
        <v>1</v>
      </c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9"/>
      <c r="AF89" s="90"/>
      <c r="AG89" s="90"/>
      <c r="AH89" s="90"/>
      <c r="AI89" s="8" t="s">
        <v>27</v>
      </c>
      <c r="AJ89" t="s">
        <v>1890</v>
      </c>
      <c r="AK89" s="9">
        <v>42554</v>
      </c>
      <c r="AL89" s="8">
        <v>293</v>
      </c>
      <c r="AM89" s="8">
        <v>122</v>
      </c>
      <c r="AN89" s="8">
        <v>37</v>
      </c>
      <c r="AO89" s="8">
        <v>27.2</v>
      </c>
      <c r="AP89" s="8">
        <v>4.8499999999999996</v>
      </c>
      <c r="AQ89" s="8">
        <v>1.02</v>
      </c>
      <c r="AR89" s="8">
        <v>0.86</v>
      </c>
      <c r="AS89" s="8">
        <v>16</v>
      </c>
      <c r="AT89" s="8">
        <v>0.56000000000000005</v>
      </c>
      <c r="AU89" s="8"/>
      <c r="AV89" s="8"/>
      <c r="AW89" s="8"/>
      <c r="AX89" s="8">
        <v>225</v>
      </c>
      <c r="AY89" s="8" t="s">
        <v>25</v>
      </c>
      <c r="AZ89" s="8">
        <v>48</v>
      </c>
      <c r="BA89" s="8"/>
      <c r="BB89" s="8"/>
      <c r="BC89" s="8"/>
      <c r="BD89" s="8"/>
      <c r="BE89" s="8"/>
      <c r="BF89" s="8">
        <f t="shared" si="10"/>
        <v>84.313725490196077</v>
      </c>
      <c r="BG89" s="8">
        <f t="shared" si="11"/>
        <v>0.96</v>
      </c>
      <c r="BH89" s="8">
        <f t="shared" si="12"/>
        <v>0.84313725490196079</v>
      </c>
      <c r="BI89" s="10">
        <f t="shared" si="13"/>
        <v>3.9256470588235293</v>
      </c>
      <c r="BJ89" s="5">
        <f t="shared" si="14"/>
        <v>1090.4575163398692</v>
      </c>
      <c r="BK89" s="136">
        <v>1.6948051948051948</v>
      </c>
      <c r="BL89" s="136">
        <v>0.19825174825174827</v>
      </c>
      <c r="BM89" s="100">
        <v>0.66997656164436026</v>
      </c>
      <c r="BN89" s="100"/>
      <c r="BO89" s="100"/>
      <c r="BP89" s="100"/>
    </row>
    <row r="90" spans="1:68" s="4" customFormat="1">
      <c r="A90" s="8" t="s">
        <v>783</v>
      </c>
      <c r="B90" s="8" t="s">
        <v>480</v>
      </c>
      <c r="C90" s="8" t="s">
        <v>504</v>
      </c>
      <c r="D90" s="8" t="s">
        <v>510</v>
      </c>
      <c r="E90" s="8" t="s">
        <v>513</v>
      </c>
      <c r="F90" s="8" t="s">
        <v>514</v>
      </c>
      <c r="G90" s="8" t="s">
        <v>76</v>
      </c>
      <c r="H90" s="8" t="s">
        <v>81</v>
      </c>
      <c r="I90" s="8"/>
      <c r="J90" s="8"/>
      <c r="K90" s="8"/>
      <c r="L90" s="8" t="s">
        <v>82</v>
      </c>
      <c r="M90" s="8" t="s">
        <v>1882</v>
      </c>
      <c r="N90" s="8">
        <v>1</v>
      </c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9"/>
      <c r="AF90" s="90"/>
      <c r="AG90" s="90"/>
      <c r="AH90" s="90"/>
      <c r="AI90" s="8" t="s">
        <v>28</v>
      </c>
      <c r="AJ90" t="s">
        <v>1890</v>
      </c>
      <c r="AK90" s="9">
        <v>42188</v>
      </c>
      <c r="AL90" s="8">
        <v>351</v>
      </c>
      <c r="AM90" s="8">
        <v>203</v>
      </c>
      <c r="AN90" s="8">
        <v>137</v>
      </c>
      <c r="AO90" s="8">
        <v>53.5</v>
      </c>
      <c r="AP90" s="8">
        <v>52.2</v>
      </c>
      <c r="AQ90" s="8">
        <v>1.02</v>
      </c>
      <c r="AR90" s="8">
        <v>0.86</v>
      </c>
      <c r="AS90" s="8">
        <v>14</v>
      </c>
      <c r="AT90" s="8">
        <v>0.98</v>
      </c>
      <c r="AU90" s="8"/>
      <c r="AV90" s="8"/>
      <c r="AW90" s="8"/>
      <c r="AX90" s="8">
        <v>226</v>
      </c>
      <c r="AY90" s="8" t="s">
        <v>25</v>
      </c>
      <c r="AZ90" s="8">
        <v>48</v>
      </c>
      <c r="BA90" s="8"/>
      <c r="BB90" s="8"/>
      <c r="BC90" s="8"/>
      <c r="BD90" s="8"/>
      <c r="BE90" s="8"/>
      <c r="BF90" s="8">
        <f t="shared" si="10"/>
        <v>84.313725490196077</v>
      </c>
      <c r="BG90" s="8">
        <f t="shared" si="11"/>
        <v>0.98285714285714287</v>
      </c>
      <c r="BH90" s="8">
        <f t="shared" si="12"/>
        <v>0.84313725490196079</v>
      </c>
      <c r="BI90" s="10">
        <f t="shared" si="13"/>
        <v>43.257277310924373</v>
      </c>
      <c r="BJ90" s="5">
        <f t="shared" si="14"/>
        <v>12015.910364145659</v>
      </c>
      <c r="BK90" s="136">
        <v>1.395619757688723</v>
      </c>
      <c r="BL90" s="136">
        <v>0.27819198508853682</v>
      </c>
      <c r="BM90" s="100">
        <v>0.67220939423759063</v>
      </c>
      <c r="BN90" s="100"/>
      <c r="BO90" s="100"/>
      <c r="BP90" s="100"/>
    </row>
    <row r="91" spans="1:68" s="4" customFormat="1">
      <c r="A91" s="8" t="s">
        <v>783</v>
      </c>
      <c r="B91" s="8" t="s">
        <v>480</v>
      </c>
      <c r="C91" s="8" t="s">
        <v>504</v>
      </c>
      <c r="D91" s="8" t="s">
        <v>510</v>
      </c>
      <c r="E91" s="8" t="s">
        <v>513</v>
      </c>
      <c r="F91" s="8" t="s">
        <v>514</v>
      </c>
      <c r="G91" s="8" t="s">
        <v>76</v>
      </c>
      <c r="H91" s="8" t="s">
        <v>81</v>
      </c>
      <c r="I91" s="8"/>
      <c r="J91" s="8"/>
      <c r="K91" s="8"/>
      <c r="L91" s="8" t="s">
        <v>82</v>
      </c>
      <c r="M91" s="8" t="s">
        <v>1882</v>
      </c>
      <c r="N91" s="8">
        <v>1</v>
      </c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9"/>
      <c r="AF91" s="90"/>
      <c r="AG91" s="90"/>
      <c r="AH91" s="90"/>
      <c r="AI91" s="8" t="s">
        <v>29</v>
      </c>
      <c r="AJ91" t="s">
        <v>1890</v>
      </c>
      <c r="AK91" s="9">
        <v>42554</v>
      </c>
      <c r="AL91" s="8">
        <v>360</v>
      </c>
      <c r="AM91" s="8">
        <v>207</v>
      </c>
      <c r="AN91" s="8">
        <v>135</v>
      </c>
      <c r="AO91" s="8">
        <v>55.8</v>
      </c>
      <c r="AP91" s="8">
        <v>47.9</v>
      </c>
      <c r="AQ91" s="8">
        <v>0.78</v>
      </c>
      <c r="AR91" s="8">
        <v>0.64</v>
      </c>
      <c r="AS91" s="8">
        <v>15</v>
      </c>
      <c r="AT91" s="8">
        <v>0.7</v>
      </c>
      <c r="AU91" s="8"/>
      <c r="AV91" s="8"/>
      <c r="AW91" s="8"/>
      <c r="AX91" s="8">
        <v>227</v>
      </c>
      <c r="AY91" s="8" t="s">
        <v>25</v>
      </c>
      <c r="AZ91" s="8">
        <v>48</v>
      </c>
      <c r="BA91" s="8"/>
      <c r="BB91" s="8"/>
      <c r="BC91" s="8"/>
      <c r="BD91" s="8"/>
      <c r="BE91" s="8"/>
      <c r="BF91" s="8">
        <f t="shared" si="10"/>
        <v>82.051282051282044</v>
      </c>
      <c r="BG91" s="8">
        <f t="shared" si="11"/>
        <v>0.97142857142857142</v>
      </c>
      <c r="BH91" s="8">
        <f t="shared" si="12"/>
        <v>0.82051282051282048</v>
      </c>
      <c r="BI91" s="10">
        <f t="shared" si="13"/>
        <v>38.179633699633698</v>
      </c>
      <c r="BJ91" s="5">
        <f t="shared" si="14"/>
        <v>10605.453805453804</v>
      </c>
      <c r="BK91" s="136">
        <v>1.288404360753221</v>
      </c>
      <c r="BL91" s="136">
        <v>0.20356788899900891</v>
      </c>
      <c r="BM91" s="100">
        <v>0.61441972891936592</v>
      </c>
      <c r="BN91" s="100"/>
      <c r="BO91" s="100"/>
      <c r="BP91" s="100"/>
    </row>
    <row r="92" spans="1:68" s="4" customFormat="1">
      <c r="A92" s="8" t="s">
        <v>783</v>
      </c>
      <c r="B92" s="8" t="s">
        <v>480</v>
      </c>
      <c r="C92" s="8" t="s">
        <v>504</v>
      </c>
      <c r="D92" s="8" t="s">
        <v>510</v>
      </c>
      <c r="E92" s="8" t="s">
        <v>513</v>
      </c>
      <c r="F92" s="8" t="s">
        <v>514</v>
      </c>
      <c r="G92" s="8" t="s">
        <v>76</v>
      </c>
      <c r="H92" s="8" t="s">
        <v>81</v>
      </c>
      <c r="I92" s="8"/>
      <c r="J92" s="8"/>
      <c r="K92" s="8"/>
      <c r="L92" s="8" t="s">
        <v>82</v>
      </c>
      <c r="M92" s="8" t="s">
        <v>1882</v>
      </c>
      <c r="N92" s="8">
        <v>1</v>
      </c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9"/>
      <c r="AF92" s="90"/>
      <c r="AG92" s="90"/>
      <c r="AH92" s="90"/>
      <c r="AI92" s="8" t="s">
        <v>30</v>
      </c>
      <c r="AJ92" t="s">
        <v>1890</v>
      </c>
      <c r="AK92" s="9">
        <v>42554</v>
      </c>
      <c r="AL92" s="8">
        <v>364</v>
      </c>
      <c r="AM92" s="8">
        <v>220</v>
      </c>
      <c r="AN92" s="8">
        <v>136</v>
      </c>
      <c r="AO92" s="8">
        <v>74.3</v>
      </c>
      <c r="AP92" s="8">
        <v>42.9</v>
      </c>
      <c r="AQ92" s="8">
        <v>0.78</v>
      </c>
      <c r="AR92" s="8">
        <v>0.57999999999999996</v>
      </c>
      <c r="AS92" s="8">
        <v>15</v>
      </c>
      <c r="AT92" s="8">
        <v>0.88</v>
      </c>
      <c r="AU92" s="8"/>
      <c r="AV92" s="8"/>
      <c r="AW92" s="8"/>
      <c r="AX92" s="8">
        <v>228</v>
      </c>
      <c r="AY92" s="8" t="s">
        <v>25</v>
      </c>
      <c r="AZ92" s="8">
        <v>48</v>
      </c>
      <c r="BA92" s="8"/>
      <c r="BB92" s="8"/>
      <c r="BC92" s="8"/>
      <c r="BD92" s="8"/>
      <c r="BE92" s="8"/>
      <c r="BF92" s="8">
        <f t="shared" si="10"/>
        <v>74.358974358974351</v>
      </c>
      <c r="BG92" s="8">
        <f t="shared" si="11"/>
        <v>0.97142857142857142</v>
      </c>
      <c r="BH92" s="8">
        <f t="shared" si="12"/>
        <v>0.7435897435897435</v>
      </c>
      <c r="BI92" s="10">
        <f t="shared" si="13"/>
        <v>30.988571428571422</v>
      </c>
      <c r="BJ92" s="5">
        <f t="shared" si="14"/>
        <v>8607.9365079365052</v>
      </c>
      <c r="BK92" s="136">
        <v>1.7909796314258004</v>
      </c>
      <c r="BL92" s="136">
        <v>0.71435499515033951</v>
      </c>
      <c r="BM92" s="100">
        <v>1.2130513022577636</v>
      </c>
      <c r="BN92" s="100"/>
      <c r="BO92" s="100"/>
      <c r="BP92" s="100"/>
    </row>
    <row r="93" spans="1:68">
      <c r="A93" s="8"/>
      <c r="B93" s="8"/>
      <c r="C93" s="8"/>
      <c r="D93" s="8"/>
      <c r="E93" s="8"/>
      <c r="F93" s="8"/>
      <c r="G93" s="8"/>
      <c r="H93" s="8"/>
      <c r="I93" s="8">
        <v>-8.5254939274911106</v>
      </c>
      <c r="J93" s="8">
        <v>32.038376444615203</v>
      </c>
      <c r="K93" s="8">
        <v>1633.87712619085</v>
      </c>
      <c r="L93" s="8" t="s">
        <v>1114</v>
      </c>
      <c r="M93" s="8" t="s">
        <v>1882</v>
      </c>
      <c r="N93" s="8">
        <v>1</v>
      </c>
      <c r="O93" s="8" t="s">
        <v>1859</v>
      </c>
      <c r="P93" s="8">
        <v>0.89</v>
      </c>
      <c r="Q93" s="8">
        <v>6.5</v>
      </c>
      <c r="R93" s="8">
        <v>0</v>
      </c>
      <c r="S93" s="8">
        <v>4.57</v>
      </c>
      <c r="T93" s="8">
        <v>6.55</v>
      </c>
      <c r="U93" s="8">
        <v>6.43</v>
      </c>
      <c r="V93" s="8">
        <v>124.26</v>
      </c>
      <c r="W93" s="8">
        <v>1.82</v>
      </c>
      <c r="X93" s="8">
        <v>21.84</v>
      </c>
      <c r="Y93" s="8">
        <v>0.48</v>
      </c>
      <c r="Z93" s="8">
        <v>1.42</v>
      </c>
      <c r="AA93" s="8">
        <v>0.09</v>
      </c>
      <c r="AB93" s="8">
        <v>62.51</v>
      </c>
      <c r="AC93" s="8">
        <v>0.09</v>
      </c>
      <c r="AD93" s="8">
        <v>8.3000000000000004E-2</v>
      </c>
      <c r="AE93" s="91">
        <v>4.2300000000000004</v>
      </c>
      <c r="AF93" s="92">
        <v>60</v>
      </c>
      <c r="AG93" s="92">
        <v>16</v>
      </c>
      <c r="AH93" s="92">
        <v>24</v>
      </c>
      <c r="AI93" s="8"/>
      <c r="AJ93" t="s">
        <v>1890</v>
      </c>
      <c r="AK93" s="9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10"/>
      <c r="BJ93" s="5"/>
      <c r="BK93" s="136"/>
      <c r="BL93" s="136"/>
      <c r="BM93" s="100"/>
      <c r="BN93" s="100"/>
      <c r="BO93" s="100"/>
      <c r="BP93" s="100"/>
    </row>
    <row r="94" spans="1:68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 t="s">
        <v>1114</v>
      </c>
      <c r="M94" s="8" t="s">
        <v>1882</v>
      </c>
      <c r="N94" s="8">
        <v>1</v>
      </c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9"/>
      <c r="AF94" s="90"/>
      <c r="AG94" s="90"/>
      <c r="AH94" s="90"/>
      <c r="AI94" s="8"/>
      <c r="AJ94" t="s">
        <v>1890</v>
      </c>
      <c r="AK94" s="9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10"/>
      <c r="BJ94" s="5"/>
      <c r="BK94" s="136"/>
      <c r="BL94" s="136"/>
      <c r="BM94" s="100"/>
      <c r="BN94" s="100"/>
      <c r="BO94" s="100"/>
      <c r="BP94" s="100"/>
    </row>
    <row r="95" spans="1:68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 t="s">
        <v>1114</v>
      </c>
      <c r="M95" s="8" t="s">
        <v>1882</v>
      </c>
      <c r="N95" s="8">
        <v>1</v>
      </c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9"/>
      <c r="AF95" s="90"/>
      <c r="AG95" s="90"/>
      <c r="AH95" s="90"/>
      <c r="AI95" s="8"/>
      <c r="AJ95" t="s">
        <v>1890</v>
      </c>
      <c r="AK95" s="9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10"/>
      <c r="BJ95" s="5"/>
      <c r="BK95" s="136"/>
      <c r="BL95" s="136"/>
      <c r="BM95" s="100"/>
      <c r="BN95" s="100"/>
      <c r="BO95" s="100"/>
      <c r="BP95" s="100"/>
    </row>
    <row r="96" spans="1:68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 t="s">
        <v>1114</v>
      </c>
      <c r="M96" s="8" t="s">
        <v>1882</v>
      </c>
      <c r="N96" s="8">
        <v>1</v>
      </c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9"/>
      <c r="AF96" s="90"/>
      <c r="AG96" s="90"/>
      <c r="AH96" s="90"/>
      <c r="AI96" s="8"/>
      <c r="AJ96" t="s">
        <v>1890</v>
      </c>
      <c r="AK96" s="9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10"/>
      <c r="BJ96" s="5"/>
      <c r="BK96" s="136"/>
      <c r="BL96" s="136"/>
      <c r="BM96" s="100"/>
      <c r="BN96" s="100"/>
      <c r="BO96" s="100"/>
      <c r="BP96" s="100"/>
    </row>
    <row r="97" spans="1:68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 t="s">
        <v>1114</v>
      </c>
      <c r="M97" s="8" t="s">
        <v>1882</v>
      </c>
      <c r="N97" s="8">
        <v>1</v>
      </c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9"/>
      <c r="AF97" s="90"/>
      <c r="AG97" s="90"/>
      <c r="AH97" s="90"/>
      <c r="AI97" s="8"/>
      <c r="AJ97" t="s">
        <v>1890</v>
      </c>
      <c r="AK97" s="9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10"/>
      <c r="BJ97" s="5"/>
      <c r="BK97" s="136"/>
      <c r="BL97" s="136"/>
      <c r="BM97" s="100"/>
      <c r="BN97" s="100"/>
      <c r="BO97" s="100"/>
      <c r="BP97" s="100"/>
    </row>
    <row r="98" spans="1:68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 t="s">
        <v>1114</v>
      </c>
      <c r="M98" s="8" t="s">
        <v>1882</v>
      </c>
      <c r="N98" s="8">
        <v>1</v>
      </c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9"/>
      <c r="AF98" s="90"/>
      <c r="AG98" s="90"/>
      <c r="AH98" s="90"/>
      <c r="AI98" s="8"/>
      <c r="AJ98" t="s">
        <v>1890</v>
      </c>
      <c r="AK98" s="9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10"/>
      <c r="BJ98" s="5"/>
      <c r="BK98" s="136"/>
      <c r="BL98" s="136"/>
      <c r="BM98" s="100"/>
      <c r="BN98" s="100"/>
      <c r="BO98" s="100"/>
      <c r="BP98" s="100"/>
    </row>
    <row r="99" spans="1:68">
      <c r="A99" s="8"/>
      <c r="B99" s="8"/>
      <c r="C99" s="8"/>
      <c r="D99" s="8"/>
      <c r="E99" s="8"/>
      <c r="F99" s="8"/>
      <c r="G99" s="8"/>
      <c r="H99" s="8"/>
      <c r="I99" s="8">
        <v>-8.5324946778163309</v>
      </c>
      <c r="J99" s="8">
        <v>32.0452870321174</v>
      </c>
      <c r="K99" s="8">
        <v>1638.26651922152</v>
      </c>
      <c r="L99" s="8" t="s">
        <v>1115</v>
      </c>
      <c r="M99" s="8" t="s">
        <v>1882</v>
      </c>
      <c r="N99" s="8">
        <v>1</v>
      </c>
      <c r="O99" s="8" t="s">
        <v>1859</v>
      </c>
      <c r="P99" s="8">
        <v>0.73</v>
      </c>
      <c r="Q99" s="8">
        <v>6.6</v>
      </c>
      <c r="R99" s="8">
        <v>0</v>
      </c>
      <c r="S99" s="8">
        <v>3.44</v>
      </c>
      <c r="T99" s="8">
        <v>5.19</v>
      </c>
      <c r="U99" s="8">
        <v>10.6</v>
      </c>
      <c r="V99" s="8">
        <v>159.88</v>
      </c>
      <c r="W99" s="8">
        <v>1.03</v>
      </c>
      <c r="X99" s="8">
        <v>15.74</v>
      </c>
      <c r="Y99" s="8">
        <v>0.39</v>
      </c>
      <c r="Z99" s="8">
        <v>1.28</v>
      </c>
      <c r="AA99" s="8">
        <v>0.08</v>
      </c>
      <c r="AB99" s="8">
        <v>59.33</v>
      </c>
      <c r="AC99" s="8">
        <v>0.21</v>
      </c>
      <c r="AD99" s="8">
        <v>7.2999999999999995E-2</v>
      </c>
      <c r="AE99" s="91">
        <v>1.28</v>
      </c>
      <c r="AF99" s="92">
        <v>64</v>
      </c>
      <c r="AG99" s="92">
        <v>16</v>
      </c>
      <c r="AH99" s="92">
        <v>20</v>
      </c>
      <c r="AI99" s="8"/>
      <c r="AJ99" t="s">
        <v>1890</v>
      </c>
      <c r="AK99" s="9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10"/>
      <c r="BJ99" s="5"/>
      <c r="BK99" s="136">
        <v>1.2857142857142856</v>
      </c>
      <c r="BL99" s="136">
        <v>0.20274361400189211</v>
      </c>
      <c r="BM99" s="100">
        <v>0.68680151902459574</v>
      </c>
      <c r="BN99" s="100"/>
      <c r="BO99" s="100"/>
      <c r="BP99" s="100"/>
    </row>
    <row r="100" spans="1:68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 t="s">
        <v>1115</v>
      </c>
      <c r="M100" s="8" t="s">
        <v>1882</v>
      </c>
      <c r="N100" s="8">
        <v>1</v>
      </c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9"/>
      <c r="AF100" s="90"/>
      <c r="AG100" s="90"/>
      <c r="AH100" s="90"/>
      <c r="AI100" s="8"/>
      <c r="AJ100" t="s">
        <v>1890</v>
      </c>
      <c r="AK100" s="9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10"/>
      <c r="BJ100" s="5"/>
      <c r="BK100" s="136">
        <v>1.1831588962892483</v>
      </c>
      <c r="BL100" s="136">
        <v>0.27136060894386299</v>
      </c>
      <c r="BM100" s="100">
        <v>0.98939004666467867</v>
      </c>
      <c r="BN100" s="100"/>
      <c r="BO100" s="100"/>
      <c r="BP100" s="100"/>
    </row>
    <row r="101" spans="1:68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 t="s">
        <v>1115</v>
      </c>
      <c r="M101" s="8" t="s">
        <v>1882</v>
      </c>
      <c r="N101" s="8">
        <v>1</v>
      </c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9"/>
      <c r="AF101" s="90"/>
      <c r="AG101" s="90"/>
      <c r="AH101" s="90"/>
      <c r="AI101" s="8"/>
      <c r="AJ101" t="s">
        <v>1890</v>
      </c>
      <c r="AK101" s="9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10"/>
      <c r="BJ101" s="5"/>
      <c r="BK101" s="136">
        <v>1.3542065009560229</v>
      </c>
      <c r="BL101" s="136">
        <v>0.21596558317399617</v>
      </c>
      <c r="BM101" s="100">
        <v>0.84443126562015092</v>
      </c>
      <c r="BN101" s="100"/>
      <c r="BO101" s="100"/>
      <c r="BP101" s="100"/>
    </row>
    <row r="102" spans="1:68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 t="s">
        <v>1115</v>
      </c>
      <c r="M102" s="8" t="s">
        <v>1882</v>
      </c>
      <c r="N102" s="8">
        <v>1</v>
      </c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9"/>
      <c r="AF102" s="90"/>
      <c r="AG102" s="90"/>
      <c r="AH102" s="90"/>
      <c r="AI102" s="8"/>
      <c r="AJ102" t="s">
        <v>1890</v>
      </c>
      <c r="AK102" s="9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10"/>
      <c r="BJ102" s="5"/>
      <c r="BK102" s="136">
        <v>1.3315481986368063</v>
      </c>
      <c r="BL102" s="136">
        <v>0.28816942551119767</v>
      </c>
      <c r="BM102" s="100">
        <v>0.96177334294139105</v>
      </c>
      <c r="BN102" s="100"/>
      <c r="BO102" s="100"/>
      <c r="BP102" s="100"/>
    </row>
    <row r="103" spans="1:68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 t="s">
        <v>1115</v>
      </c>
      <c r="M103" s="8" t="s">
        <v>1882</v>
      </c>
      <c r="N103" s="8">
        <v>1</v>
      </c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9"/>
      <c r="AF103" s="90"/>
      <c r="AG103" s="90"/>
      <c r="AH103" s="90"/>
      <c r="AI103" s="8"/>
      <c r="AJ103" t="s">
        <v>1890</v>
      </c>
      <c r="AK103" s="9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10"/>
      <c r="BJ103" s="5"/>
      <c r="BK103" s="136">
        <v>1.7725183823529416</v>
      </c>
      <c r="BL103" s="136">
        <v>0.89613970588235303</v>
      </c>
      <c r="BM103" s="100">
        <v>2.3568233683783295</v>
      </c>
      <c r="BN103" s="100"/>
      <c r="BO103" s="100"/>
      <c r="BP103" s="100"/>
    </row>
    <row r="104" spans="1:68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 t="s">
        <v>1115</v>
      </c>
      <c r="M104" s="8" t="s">
        <v>1882</v>
      </c>
      <c r="N104" s="8">
        <v>1</v>
      </c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9"/>
      <c r="AF104" s="90"/>
      <c r="AG104" s="90"/>
      <c r="AH104" s="90"/>
      <c r="AI104" s="8"/>
      <c r="AJ104" t="s">
        <v>1890</v>
      </c>
      <c r="AK104" s="9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10"/>
      <c r="BJ104" s="5"/>
      <c r="BK104" s="136">
        <v>1.2540360873694207</v>
      </c>
      <c r="BL104" s="136">
        <v>0.23143399810066476</v>
      </c>
      <c r="BM104" s="100">
        <v>0.8884614860387865</v>
      </c>
      <c r="BN104" s="100"/>
      <c r="BO104" s="100"/>
      <c r="BP104" s="100"/>
    </row>
    <row r="105" spans="1:68">
      <c r="A105" s="8"/>
      <c r="B105" s="8"/>
      <c r="C105" s="8"/>
      <c r="D105" s="8"/>
      <c r="E105" s="8"/>
      <c r="F105" s="8"/>
      <c r="G105" s="8"/>
      <c r="H105" s="8"/>
      <c r="I105" s="8">
        <v>-8.5266762555065991</v>
      </c>
      <c r="J105" s="8">
        <v>32.037952542286902</v>
      </c>
      <c r="K105" s="8">
        <v>1611.2703820806</v>
      </c>
      <c r="L105" s="8" t="s">
        <v>1116</v>
      </c>
      <c r="M105" s="8" t="s">
        <v>1882</v>
      </c>
      <c r="N105" s="8">
        <v>1</v>
      </c>
      <c r="O105" s="8" t="s">
        <v>1859</v>
      </c>
      <c r="P105" s="8">
        <v>0.99</v>
      </c>
      <c r="Q105" s="8">
        <v>6.5</v>
      </c>
      <c r="R105" s="8">
        <v>0</v>
      </c>
      <c r="S105" s="8">
        <v>3.36</v>
      </c>
      <c r="T105" s="8">
        <v>4.9000000000000004</v>
      </c>
      <c r="U105" s="8">
        <v>9.0399999999999991</v>
      </c>
      <c r="V105" s="8">
        <v>72.87</v>
      </c>
      <c r="W105" s="8">
        <v>5.78</v>
      </c>
      <c r="X105" s="8">
        <v>22.71</v>
      </c>
      <c r="Y105" s="8">
        <v>0.44</v>
      </c>
      <c r="Z105" s="8">
        <v>1.01</v>
      </c>
      <c r="AA105" s="8">
        <v>0.09</v>
      </c>
      <c r="AB105" s="8">
        <v>63.15</v>
      </c>
      <c r="AC105" s="8">
        <v>0.15</v>
      </c>
      <c r="AD105" s="8">
        <v>7.5999999999999998E-2</v>
      </c>
      <c r="AE105" s="91">
        <v>5.09</v>
      </c>
      <c r="AF105" s="92">
        <v>70</v>
      </c>
      <c r="AG105" s="92">
        <v>12</v>
      </c>
      <c r="AH105" s="92">
        <v>18</v>
      </c>
      <c r="AI105" s="8"/>
      <c r="AJ105" t="s">
        <v>1890</v>
      </c>
      <c r="AK105" s="9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10"/>
      <c r="BJ105" s="5"/>
      <c r="BK105" s="136"/>
      <c r="BL105" s="136"/>
      <c r="BM105" s="100"/>
      <c r="BN105" s="100"/>
      <c r="BO105" s="100"/>
      <c r="BP105" s="100"/>
    </row>
    <row r="106" spans="1:68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 t="s">
        <v>1116</v>
      </c>
      <c r="M106" s="8" t="s">
        <v>1882</v>
      </c>
      <c r="N106" s="8">
        <v>1</v>
      </c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9"/>
      <c r="AF106" s="90"/>
      <c r="AG106" s="90"/>
      <c r="AH106" s="90"/>
      <c r="AI106" s="8"/>
      <c r="AJ106" t="s">
        <v>1890</v>
      </c>
      <c r="AK106" s="9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10"/>
      <c r="BJ106" s="5"/>
      <c r="BK106" s="136"/>
      <c r="BL106" s="136"/>
      <c r="BM106" s="100"/>
      <c r="BN106" s="100"/>
      <c r="BO106" s="100"/>
      <c r="BP106" s="100"/>
    </row>
    <row r="107" spans="1:68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 t="s">
        <v>1116</v>
      </c>
      <c r="M107" s="8" t="s">
        <v>1882</v>
      </c>
      <c r="N107" s="8">
        <v>1</v>
      </c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9"/>
      <c r="AF107" s="90"/>
      <c r="AG107" s="90"/>
      <c r="AH107" s="90"/>
      <c r="AI107" s="8"/>
      <c r="AJ107" t="s">
        <v>1890</v>
      </c>
      <c r="AK107" s="9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10"/>
      <c r="BJ107" s="5"/>
      <c r="BK107" s="136"/>
      <c r="BL107" s="136"/>
      <c r="BM107" s="100"/>
      <c r="BN107" s="100"/>
      <c r="BO107" s="100"/>
      <c r="BP107" s="100"/>
    </row>
    <row r="108" spans="1:68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 t="s">
        <v>1116</v>
      </c>
      <c r="M108" s="8" t="s">
        <v>1882</v>
      </c>
      <c r="N108" s="8">
        <v>1</v>
      </c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9"/>
      <c r="AF108" s="90"/>
      <c r="AG108" s="90"/>
      <c r="AH108" s="90"/>
      <c r="AI108" s="8"/>
      <c r="AJ108" t="s">
        <v>1890</v>
      </c>
      <c r="AK108" s="9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10"/>
      <c r="BJ108" s="5"/>
      <c r="BK108" s="136"/>
      <c r="BL108" s="136"/>
      <c r="BM108" s="100"/>
      <c r="BN108" s="100"/>
      <c r="BO108" s="100"/>
      <c r="BP108" s="100"/>
    </row>
    <row r="109" spans="1:68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 t="s">
        <v>1116</v>
      </c>
      <c r="M109" s="8" t="s">
        <v>1882</v>
      </c>
      <c r="N109" s="8">
        <v>1</v>
      </c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9"/>
      <c r="AF109" s="90"/>
      <c r="AG109" s="90"/>
      <c r="AH109" s="90"/>
      <c r="AI109" s="8"/>
      <c r="AJ109" t="s">
        <v>1890</v>
      </c>
      <c r="AK109" s="9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10"/>
      <c r="BJ109" s="5"/>
      <c r="BK109" s="136"/>
      <c r="BL109" s="136"/>
      <c r="BM109" s="100"/>
      <c r="BN109" s="100"/>
      <c r="BO109" s="100"/>
      <c r="BP109" s="100"/>
    </row>
    <row r="110" spans="1:68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 t="s">
        <v>1116</v>
      </c>
      <c r="M110" s="8" t="s">
        <v>1882</v>
      </c>
      <c r="N110" s="8">
        <v>1</v>
      </c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9"/>
      <c r="AF110" s="90"/>
      <c r="AG110" s="90"/>
      <c r="AH110" s="90"/>
      <c r="AI110" s="8"/>
      <c r="AJ110" t="s">
        <v>1890</v>
      </c>
      <c r="AK110" s="9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10"/>
      <c r="BJ110" s="5"/>
      <c r="BK110" s="136"/>
      <c r="BL110" s="136"/>
      <c r="BM110" s="100"/>
      <c r="BN110" s="100"/>
      <c r="BO110" s="100"/>
      <c r="BP110" s="100"/>
    </row>
    <row r="111" spans="1:68">
      <c r="A111" s="8"/>
      <c r="B111" s="8"/>
      <c r="C111" s="8"/>
      <c r="D111" s="8"/>
      <c r="E111" s="8"/>
      <c r="F111" s="8"/>
      <c r="G111" s="8"/>
      <c r="H111" s="8"/>
      <c r="I111" s="8">
        <v>-8.5343142405832797</v>
      </c>
      <c r="J111" s="8">
        <v>32.018474534781397</v>
      </c>
      <c r="K111" s="8">
        <v>1570.26914430795</v>
      </c>
      <c r="L111" s="8" t="s">
        <v>1117</v>
      </c>
      <c r="M111" s="8" t="s">
        <v>1882</v>
      </c>
      <c r="N111" s="8">
        <v>1</v>
      </c>
      <c r="O111" s="8" t="s">
        <v>1859</v>
      </c>
      <c r="P111" s="8">
        <v>0.49</v>
      </c>
      <c r="Q111" s="8">
        <v>6.4</v>
      </c>
      <c r="R111" s="8">
        <v>0</v>
      </c>
      <c r="S111" s="8">
        <v>2.19</v>
      </c>
      <c r="T111" s="8">
        <v>3.31</v>
      </c>
      <c r="U111" s="8">
        <v>5.48</v>
      </c>
      <c r="V111" s="8">
        <v>67.78</v>
      </c>
      <c r="W111" s="8">
        <v>4.04</v>
      </c>
      <c r="X111" s="8">
        <v>14.87</v>
      </c>
      <c r="Y111" s="8">
        <v>0.26</v>
      </c>
      <c r="Z111" s="8">
        <v>0.77</v>
      </c>
      <c r="AA111" s="8">
        <v>0.08</v>
      </c>
      <c r="AB111" s="8">
        <v>64.42</v>
      </c>
      <c r="AC111" s="8">
        <v>0.02</v>
      </c>
      <c r="AD111" s="8">
        <v>4.7E-2</v>
      </c>
      <c r="AE111" s="91">
        <v>3</v>
      </c>
      <c r="AF111" s="92">
        <v>72</v>
      </c>
      <c r="AG111" s="92">
        <v>12</v>
      </c>
      <c r="AH111" s="92">
        <v>16</v>
      </c>
      <c r="AI111" s="8"/>
      <c r="AJ111" t="s">
        <v>1890</v>
      </c>
      <c r="AK111" s="9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10"/>
      <c r="BJ111" s="5"/>
      <c r="BK111" s="136"/>
      <c r="BL111" s="136"/>
      <c r="BM111" s="100"/>
      <c r="BN111" s="100"/>
      <c r="BO111" s="100"/>
      <c r="BP111" s="100"/>
    </row>
    <row r="112" spans="1:68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 t="s">
        <v>1117</v>
      </c>
      <c r="M112" s="8" t="s">
        <v>1882</v>
      </c>
      <c r="N112" s="8">
        <v>1</v>
      </c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9"/>
      <c r="AF112" s="90"/>
      <c r="AG112" s="90"/>
      <c r="AH112" s="90"/>
      <c r="AI112" s="8"/>
      <c r="AJ112" t="s">
        <v>1890</v>
      </c>
      <c r="AK112" s="9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10"/>
      <c r="BJ112" s="5"/>
      <c r="BK112" s="136"/>
      <c r="BL112" s="136"/>
      <c r="BM112" s="100"/>
      <c r="BN112" s="100"/>
      <c r="BO112" s="100"/>
      <c r="BP112" s="100"/>
    </row>
    <row r="113" spans="1:68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 t="s">
        <v>1117</v>
      </c>
      <c r="M113" s="8" t="s">
        <v>1882</v>
      </c>
      <c r="N113" s="8">
        <v>1</v>
      </c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9"/>
      <c r="AF113" s="90"/>
      <c r="AG113" s="90"/>
      <c r="AH113" s="90"/>
      <c r="AI113" s="8"/>
      <c r="AJ113" t="s">
        <v>1890</v>
      </c>
      <c r="AK113" s="9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10"/>
      <c r="BJ113" s="5"/>
      <c r="BK113" s="136"/>
      <c r="BL113" s="136"/>
      <c r="BM113" s="100"/>
      <c r="BN113" s="100"/>
      <c r="BO113" s="100"/>
      <c r="BP113" s="100"/>
    </row>
    <row r="114" spans="1:68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 t="s">
        <v>1117</v>
      </c>
      <c r="M114" s="8" t="s">
        <v>1882</v>
      </c>
      <c r="N114" s="8">
        <v>1</v>
      </c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9"/>
      <c r="AF114" s="90"/>
      <c r="AG114" s="90"/>
      <c r="AH114" s="90"/>
      <c r="AI114" s="8"/>
      <c r="AJ114" t="s">
        <v>1890</v>
      </c>
      <c r="AK114" s="9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10"/>
      <c r="BJ114" s="5"/>
      <c r="BK114" s="136"/>
      <c r="BL114" s="136"/>
      <c r="BM114" s="100"/>
      <c r="BN114" s="100"/>
      <c r="BO114" s="100"/>
      <c r="BP114" s="100"/>
    </row>
    <row r="115" spans="1:68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 t="s">
        <v>1117</v>
      </c>
      <c r="M115" s="8" t="s">
        <v>1882</v>
      </c>
      <c r="N115" s="8">
        <v>1</v>
      </c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9"/>
      <c r="AF115" s="90"/>
      <c r="AG115" s="90"/>
      <c r="AH115" s="90"/>
      <c r="AI115" s="8"/>
      <c r="AJ115" t="s">
        <v>1890</v>
      </c>
      <c r="AK115" s="9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10"/>
      <c r="BJ115" s="5"/>
      <c r="BK115" s="136"/>
      <c r="BL115" s="136"/>
      <c r="BM115" s="100"/>
      <c r="BN115" s="100"/>
      <c r="BO115" s="100"/>
      <c r="BP115" s="100"/>
    </row>
    <row r="116" spans="1:68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 t="s">
        <v>1117</v>
      </c>
      <c r="M116" s="8" t="s">
        <v>1882</v>
      </c>
      <c r="N116" s="8">
        <v>1</v>
      </c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9"/>
      <c r="AF116" s="90"/>
      <c r="AG116" s="90"/>
      <c r="AH116" s="90"/>
      <c r="AI116" s="8"/>
      <c r="AJ116" t="s">
        <v>1890</v>
      </c>
      <c r="AK116" s="9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10"/>
      <c r="BJ116" s="5"/>
      <c r="BK116" s="136"/>
      <c r="BL116" s="136"/>
      <c r="BM116" s="100"/>
      <c r="BN116" s="100"/>
      <c r="BO116" s="100"/>
      <c r="BP116" s="100"/>
    </row>
    <row r="117" spans="1:68">
      <c r="A117" s="8"/>
      <c r="B117" s="8"/>
      <c r="C117" s="8"/>
      <c r="D117" s="8"/>
      <c r="E117" s="8"/>
      <c r="F117" s="8"/>
      <c r="G117" s="8"/>
      <c r="H117" s="8"/>
      <c r="I117" s="8">
        <v>-8.5329671245340801</v>
      </c>
      <c r="J117" s="8">
        <v>32.015179747058298</v>
      </c>
      <c r="K117" s="8">
        <v>1557.3085240554401</v>
      </c>
      <c r="L117" s="8" t="s">
        <v>1118</v>
      </c>
      <c r="M117" s="8" t="s">
        <v>1882</v>
      </c>
      <c r="N117" s="8">
        <v>1</v>
      </c>
      <c r="O117" s="8" t="s">
        <v>1859</v>
      </c>
      <c r="P117" s="8">
        <v>0.73</v>
      </c>
      <c r="Q117" s="8">
        <v>6.6</v>
      </c>
      <c r="R117" s="8">
        <v>0</v>
      </c>
      <c r="S117" s="8">
        <v>3.52</v>
      </c>
      <c r="T117" s="8">
        <v>5.4</v>
      </c>
      <c r="U117" s="8">
        <v>6.76</v>
      </c>
      <c r="V117" s="8">
        <v>52.01</v>
      </c>
      <c r="W117" s="8">
        <v>5.14</v>
      </c>
      <c r="X117" s="8">
        <v>18.36</v>
      </c>
      <c r="Y117" s="8">
        <v>0.44</v>
      </c>
      <c r="Z117" s="8">
        <v>1.36</v>
      </c>
      <c r="AA117" s="8">
        <v>0.08</v>
      </c>
      <c r="AB117" s="8">
        <v>52.97</v>
      </c>
      <c r="AC117" s="8">
        <v>0.03</v>
      </c>
      <c r="AD117" s="8">
        <v>6.4000000000000001E-2</v>
      </c>
      <c r="AE117" s="91">
        <v>2.63</v>
      </c>
      <c r="AF117" s="92">
        <v>74</v>
      </c>
      <c r="AG117" s="92">
        <v>12</v>
      </c>
      <c r="AH117" s="92">
        <v>14</v>
      </c>
      <c r="AI117" s="8"/>
      <c r="AJ117" t="s">
        <v>1890</v>
      </c>
      <c r="AK117" s="9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10"/>
      <c r="BJ117" s="5"/>
      <c r="BK117" s="136"/>
      <c r="BL117" s="136"/>
      <c r="BM117" s="100"/>
      <c r="BN117" s="100"/>
      <c r="BO117" s="100"/>
      <c r="BP117" s="100"/>
    </row>
    <row r="118" spans="1:68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 t="s">
        <v>1118</v>
      </c>
      <c r="M118" s="8" t="s">
        <v>1882</v>
      </c>
      <c r="N118" s="8">
        <v>1</v>
      </c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9"/>
      <c r="AF118" s="90"/>
      <c r="AG118" s="90"/>
      <c r="AH118" s="90"/>
      <c r="AI118" s="8"/>
      <c r="AJ118" t="s">
        <v>1890</v>
      </c>
      <c r="AK118" s="9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10"/>
      <c r="BJ118" s="5"/>
      <c r="BK118" s="136"/>
      <c r="BL118" s="136"/>
      <c r="BM118" s="100"/>
      <c r="BN118" s="100"/>
      <c r="BO118" s="100"/>
      <c r="BP118" s="100"/>
    </row>
    <row r="119" spans="1:68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 t="s">
        <v>1118</v>
      </c>
      <c r="M119" s="8" t="s">
        <v>1882</v>
      </c>
      <c r="N119" s="8">
        <v>1</v>
      </c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9"/>
      <c r="AF119" s="90"/>
      <c r="AG119" s="90"/>
      <c r="AH119" s="90"/>
      <c r="AI119" s="8"/>
      <c r="AJ119" t="s">
        <v>1890</v>
      </c>
      <c r="AK119" s="9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10"/>
      <c r="BJ119" s="5"/>
      <c r="BK119" s="136"/>
      <c r="BL119" s="136"/>
      <c r="BM119" s="100"/>
      <c r="BN119" s="100"/>
      <c r="BO119" s="100"/>
      <c r="BP119" s="100"/>
    </row>
    <row r="120" spans="1:68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 t="s">
        <v>1118</v>
      </c>
      <c r="M120" s="8" t="s">
        <v>1882</v>
      </c>
      <c r="N120" s="8">
        <v>1</v>
      </c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9"/>
      <c r="AF120" s="90"/>
      <c r="AG120" s="90"/>
      <c r="AH120" s="90"/>
      <c r="AI120" s="8"/>
      <c r="AJ120" t="s">
        <v>1890</v>
      </c>
      <c r="AK120" s="9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10"/>
      <c r="BJ120" s="5"/>
      <c r="BK120" s="136"/>
      <c r="BL120" s="136"/>
      <c r="BM120" s="100"/>
      <c r="BN120" s="100"/>
      <c r="BO120" s="100"/>
      <c r="BP120" s="100"/>
    </row>
    <row r="121" spans="1:68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 t="s">
        <v>1118</v>
      </c>
      <c r="M121" s="8" t="s">
        <v>1882</v>
      </c>
      <c r="N121" s="8">
        <v>1</v>
      </c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9"/>
      <c r="AF121" s="90"/>
      <c r="AG121" s="90"/>
      <c r="AH121" s="90"/>
      <c r="AI121" s="8"/>
      <c r="AJ121" t="s">
        <v>1890</v>
      </c>
      <c r="AK121" s="9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10"/>
      <c r="BJ121" s="5"/>
      <c r="BK121" s="136"/>
      <c r="BL121" s="136"/>
      <c r="BM121" s="100"/>
      <c r="BN121" s="100"/>
      <c r="BO121" s="100"/>
      <c r="BP121" s="100"/>
    </row>
    <row r="122" spans="1:68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 t="s">
        <v>1118</v>
      </c>
      <c r="M122" s="8" t="s">
        <v>1882</v>
      </c>
      <c r="N122" s="8">
        <v>1</v>
      </c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9"/>
      <c r="AF122" s="90"/>
      <c r="AG122" s="90"/>
      <c r="AH122" s="90"/>
      <c r="AI122" s="8"/>
      <c r="AJ122" t="s">
        <v>1890</v>
      </c>
      <c r="AK122" s="9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10"/>
      <c r="BJ122" s="5"/>
      <c r="BK122" s="136"/>
      <c r="BL122" s="136"/>
      <c r="BM122" s="100"/>
      <c r="BN122" s="100"/>
      <c r="BO122" s="100"/>
      <c r="BP122" s="100"/>
    </row>
    <row r="123" spans="1:68">
      <c r="A123" s="8"/>
      <c r="B123" s="8"/>
      <c r="C123" s="8"/>
      <c r="D123" s="8"/>
      <c r="E123" s="8"/>
      <c r="F123" s="8"/>
      <c r="G123" s="8"/>
      <c r="H123" s="8"/>
      <c r="I123" s="8">
        <v>-8.5679413480176194</v>
      </c>
      <c r="J123" s="8">
        <v>32.042266683768197</v>
      </c>
      <c r="K123" s="8">
        <v>1529.82313666297</v>
      </c>
      <c r="L123" s="8" t="s">
        <v>1119</v>
      </c>
      <c r="M123" s="8" t="s">
        <v>1882</v>
      </c>
      <c r="N123" s="8">
        <v>1</v>
      </c>
      <c r="O123" s="8" t="s">
        <v>1859</v>
      </c>
      <c r="P123" s="8">
        <v>0.72</v>
      </c>
      <c r="Q123" s="8">
        <v>6.2</v>
      </c>
      <c r="R123" s="8">
        <v>0</v>
      </c>
      <c r="S123" s="8">
        <v>2.54</v>
      </c>
      <c r="T123" s="8">
        <v>3.65</v>
      </c>
      <c r="U123" s="8">
        <v>7.12</v>
      </c>
      <c r="V123" s="8">
        <v>60.66</v>
      </c>
      <c r="W123" s="8">
        <v>14.32</v>
      </c>
      <c r="X123" s="8">
        <v>18.36</v>
      </c>
      <c r="Y123" s="8">
        <v>0.31</v>
      </c>
      <c r="Z123" s="8">
        <v>0.71</v>
      </c>
      <c r="AA123" s="8">
        <v>0.09</v>
      </c>
      <c r="AB123" s="8">
        <v>55.52</v>
      </c>
      <c r="AC123" s="8">
        <v>0.04</v>
      </c>
      <c r="AD123" s="8">
        <v>6.3E-2</v>
      </c>
      <c r="AE123" s="91">
        <v>1.77</v>
      </c>
      <c r="AF123" s="92">
        <v>70</v>
      </c>
      <c r="AG123" s="92">
        <v>12</v>
      </c>
      <c r="AH123" s="92">
        <v>18</v>
      </c>
      <c r="AI123" s="8"/>
      <c r="AJ123" t="s">
        <v>1890</v>
      </c>
      <c r="AK123" s="9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10"/>
      <c r="BJ123" s="5"/>
      <c r="BK123" s="136"/>
      <c r="BL123" s="136"/>
      <c r="BM123" s="100"/>
      <c r="BN123" s="100"/>
      <c r="BO123" s="100"/>
      <c r="BP123" s="100"/>
    </row>
    <row r="124" spans="1:68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 t="s">
        <v>1119</v>
      </c>
      <c r="M124" s="8" t="s">
        <v>1882</v>
      </c>
      <c r="N124" s="8">
        <v>1</v>
      </c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9"/>
      <c r="AF124" s="90"/>
      <c r="AG124" s="90"/>
      <c r="AH124" s="90"/>
      <c r="AI124" s="8"/>
      <c r="AJ124" t="s">
        <v>1890</v>
      </c>
      <c r="AK124" s="9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10"/>
      <c r="BJ124" s="5"/>
      <c r="BK124" s="136"/>
      <c r="BL124" s="136"/>
      <c r="BM124" s="100"/>
      <c r="BN124" s="100"/>
      <c r="BO124" s="100"/>
      <c r="BP124" s="100"/>
    </row>
    <row r="125" spans="1:68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 t="s">
        <v>1119</v>
      </c>
      <c r="M125" s="8" t="s">
        <v>1882</v>
      </c>
      <c r="N125" s="8">
        <v>1</v>
      </c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9"/>
      <c r="AF125" s="90"/>
      <c r="AG125" s="90"/>
      <c r="AH125" s="90"/>
      <c r="AI125" s="8"/>
      <c r="AJ125" t="s">
        <v>1890</v>
      </c>
      <c r="AK125" s="9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10"/>
      <c r="BJ125" s="5"/>
      <c r="BK125" s="136"/>
      <c r="BL125" s="136"/>
      <c r="BM125" s="100"/>
      <c r="BN125" s="100"/>
      <c r="BO125" s="100"/>
      <c r="BP125" s="100"/>
    </row>
    <row r="126" spans="1:68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 t="s">
        <v>1119</v>
      </c>
      <c r="M126" s="8" t="s">
        <v>1882</v>
      </c>
      <c r="N126" s="8">
        <v>1</v>
      </c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9"/>
      <c r="AF126" s="90"/>
      <c r="AG126" s="90"/>
      <c r="AH126" s="90"/>
      <c r="AI126" s="8"/>
      <c r="AJ126" t="s">
        <v>1890</v>
      </c>
      <c r="AK126" s="9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10"/>
      <c r="BJ126" s="5"/>
      <c r="BK126" s="136"/>
      <c r="BL126" s="136"/>
      <c r="BM126" s="100"/>
      <c r="BN126" s="100"/>
      <c r="BO126" s="100"/>
      <c r="BP126" s="100"/>
    </row>
    <row r="127" spans="1:68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 t="s">
        <v>1119</v>
      </c>
      <c r="M127" s="8" t="s">
        <v>1882</v>
      </c>
      <c r="N127" s="8">
        <v>1</v>
      </c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9"/>
      <c r="AF127" s="90"/>
      <c r="AG127" s="90"/>
      <c r="AH127" s="90"/>
      <c r="AI127" s="8"/>
      <c r="AJ127" t="s">
        <v>1890</v>
      </c>
      <c r="AK127" s="9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10"/>
      <c r="BJ127" s="5"/>
      <c r="BK127" s="136"/>
      <c r="BL127" s="136"/>
      <c r="BM127" s="100"/>
      <c r="BN127" s="100"/>
      <c r="BO127" s="100"/>
      <c r="BP127" s="100"/>
    </row>
    <row r="128" spans="1:68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 t="s">
        <v>1119</v>
      </c>
      <c r="M128" s="8" t="s">
        <v>1882</v>
      </c>
      <c r="N128" s="8">
        <v>1</v>
      </c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9"/>
      <c r="AF128" s="90"/>
      <c r="AG128" s="90"/>
      <c r="AH128" s="90"/>
      <c r="AI128" s="8"/>
      <c r="AJ128" t="s">
        <v>1890</v>
      </c>
      <c r="AK128" s="9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10"/>
      <c r="BJ128" s="5"/>
      <c r="BK128" s="136"/>
      <c r="BL128" s="136"/>
      <c r="BM128" s="100"/>
      <c r="BN128" s="100"/>
      <c r="BO128" s="100"/>
      <c r="BP128" s="100"/>
    </row>
    <row r="129" spans="1:68">
      <c r="A129" s="8"/>
      <c r="B129" s="8"/>
      <c r="C129" s="8"/>
      <c r="D129" s="8"/>
      <c r="E129" s="8"/>
      <c r="F129" s="8"/>
      <c r="G129" s="8"/>
      <c r="H129" s="8"/>
      <c r="I129" s="8">
        <v>-8.5719609801653291</v>
      </c>
      <c r="J129" s="8">
        <v>32.051996842892201</v>
      </c>
      <c r="K129" s="8">
        <v>1550.1254224729601</v>
      </c>
      <c r="L129" s="8" t="s">
        <v>1120</v>
      </c>
      <c r="M129" s="8" t="s">
        <v>1882</v>
      </c>
      <c r="N129" s="8">
        <v>1</v>
      </c>
      <c r="O129" s="8" t="s">
        <v>1859</v>
      </c>
      <c r="P129" s="8">
        <v>0.44</v>
      </c>
      <c r="Q129" s="8">
        <v>6.1</v>
      </c>
      <c r="R129" s="8">
        <v>0</v>
      </c>
      <c r="S129" s="8">
        <v>1.33</v>
      </c>
      <c r="T129" s="8">
        <v>2.0699999999999998</v>
      </c>
      <c r="U129" s="8">
        <v>6.22</v>
      </c>
      <c r="V129" s="8">
        <v>24.53</v>
      </c>
      <c r="W129" s="8">
        <v>3.56</v>
      </c>
      <c r="X129" s="8">
        <v>7.91</v>
      </c>
      <c r="Y129" s="8">
        <v>0.22</v>
      </c>
      <c r="Z129" s="8">
        <v>0.43</v>
      </c>
      <c r="AA129" s="8">
        <v>0.09</v>
      </c>
      <c r="AB129" s="8">
        <v>58.7</v>
      </c>
      <c r="AC129" s="8">
        <v>0.01</v>
      </c>
      <c r="AD129" s="8">
        <v>4.4999999999999998E-2</v>
      </c>
      <c r="AE129" s="91">
        <v>1.28</v>
      </c>
      <c r="AF129" s="92">
        <v>77</v>
      </c>
      <c r="AG129" s="92">
        <v>9</v>
      </c>
      <c r="AH129" s="92">
        <v>14</v>
      </c>
      <c r="AI129" s="8"/>
      <c r="AJ129" t="s">
        <v>1890</v>
      </c>
      <c r="AK129" s="9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10"/>
      <c r="BJ129" s="5"/>
      <c r="BK129" s="136"/>
      <c r="BL129" s="136"/>
      <c r="BM129" s="100"/>
      <c r="BN129" s="100"/>
      <c r="BO129" s="100"/>
      <c r="BP129" s="100"/>
    </row>
    <row r="130" spans="1:68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 t="s">
        <v>1120</v>
      </c>
      <c r="M130" s="8" t="s">
        <v>1882</v>
      </c>
      <c r="N130" s="8">
        <v>1</v>
      </c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9"/>
      <c r="AF130" s="90"/>
      <c r="AG130" s="90"/>
      <c r="AH130" s="90"/>
      <c r="AI130" s="8"/>
      <c r="AJ130" t="s">
        <v>1890</v>
      </c>
      <c r="AK130" s="9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10"/>
      <c r="BJ130" s="5"/>
      <c r="BK130" s="136"/>
      <c r="BL130" s="136"/>
      <c r="BM130" s="100"/>
      <c r="BN130" s="100"/>
      <c r="BO130" s="100"/>
      <c r="BP130" s="100"/>
    </row>
    <row r="131" spans="1:68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 t="s">
        <v>1120</v>
      </c>
      <c r="M131" s="8" t="s">
        <v>1882</v>
      </c>
      <c r="N131" s="8">
        <v>1</v>
      </c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9"/>
      <c r="AF131" s="90"/>
      <c r="AG131" s="90"/>
      <c r="AH131" s="90"/>
      <c r="AI131" s="8"/>
      <c r="AJ131" t="s">
        <v>1890</v>
      </c>
      <c r="AK131" s="9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10"/>
      <c r="BJ131" s="5"/>
      <c r="BK131" s="136"/>
      <c r="BL131" s="136"/>
      <c r="BM131" s="100"/>
      <c r="BN131" s="100"/>
      <c r="BO131" s="100"/>
      <c r="BP131" s="100"/>
    </row>
    <row r="132" spans="1:68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 t="s">
        <v>1120</v>
      </c>
      <c r="M132" s="8" t="s">
        <v>1882</v>
      </c>
      <c r="N132" s="8">
        <v>1</v>
      </c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9"/>
      <c r="AF132" s="90"/>
      <c r="AG132" s="90"/>
      <c r="AH132" s="90"/>
      <c r="AI132" s="8"/>
      <c r="AJ132" t="s">
        <v>1890</v>
      </c>
      <c r="AK132" s="9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10"/>
      <c r="BJ132" s="5"/>
      <c r="BK132" s="136"/>
      <c r="BL132" s="136"/>
      <c r="BM132" s="100"/>
      <c r="BN132" s="100"/>
      <c r="BO132" s="100"/>
      <c r="BP132" s="100"/>
    </row>
    <row r="133" spans="1:68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 t="s">
        <v>1120</v>
      </c>
      <c r="M133" s="8" t="s">
        <v>1882</v>
      </c>
      <c r="N133" s="8">
        <v>1</v>
      </c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9"/>
      <c r="AF133" s="90"/>
      <c r="AG133" s="90"/>
      <c r="AH133" s="90"/>
      <c r="AI133" s="8"/>
      <c r="AJ133" t="s">
        <v>1890</v>
      </c>
      <c r="AK133" s="9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10"/>
      <c r="BJ133" s="5"/>
      <c r="BK133" s="136"/>
      <c r="BL133" s="136"/>
      <c r="BM133" s="100"/>
      <c r="BN133" s="100"/>
      <c r="BO133" s="100"/>
      <c r="BP133" s="100"/>
    </row>
    <row r="134" spans="1:68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 t="s">
        <v>1120</v>
      </c>
      <c r="M134" s="8" t="s">
        <v>1882</v>
      </c>
      <c r="N134" s="8">
        <v>1</v>
      </c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9"/>
      <c r="AF134" s="90"/>
      <c r="AG134" s="90"/>
      <c r="AH134" s="90"/>
      <c r="AI134" s="8"/>
      <c r="AJ134" t="s">
        <v>1890</v>
      </c>
      <c r="AK134" s="9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10"/>
      <c r="BJ134" s="5"/>
      <c r="BK134" s="136"/>
      <c r="BL134" s="136"/>
      <c r="BM134" s="100"/>
      <c r="BN134" s="100"/>
      <c r="BO134" s="100"/>
      <c r="BP134" s="100"/>
    </row>
    <row r="135" spans="1:68">
      <c r="A135" s="8"/>
      <c r="B135" s="8"/>
      <c r="C135" s="8"/>
      <c r="D135" s="8"/>
      <c r="E135" s="8"/>
      <c r="F135" s="8"/>
      <c r="G135" s="8"/>
      <c r="H135" s="8"/>
      <c r="I135" s="8">
        <v>-8.5679484339321501</v>
      </c>
      <c r="J135" s="8">
        <v>32.0509573886605</v>
      </c>
      <c r="K135" s="8">
        <v>1549.4532036251301</v>
      </c>
      <c r="L135" s="8" t="s">
        <v>1121</v>
      </c>
      <c r="M135" s="8" t="s">
        <v>1882</v>
      </c>
      <c r="N135" s="8">
        <v>1</v>
      </c>
      <c r="O135" s="8" t="s">
        <v>1859</v>
      </c>
      <c r="P135" s="8">
        <v>0.48</v>
      </c>
      <c r="Q135" s="8">
        <v>5.9</v>
      </c>
      <c r="R135" s="8">
        <v>0</v>
      </c>
      <c r="S135" s="8">
        <v>2.0699999999999998</v>
      </c>
      <c r="T135" s="8">
        <v>3.1</v>
      </c>
      <c r="U135" s="8">
        <v>5.87</v>
      </c>
      <c r="V135" s="8">
        <v>41.83</v>
      </c>
      <c r="W135" s="8">
        <v>14</v>
      </c>
      <c r="X135" s="8">
        <v>9.65</v>
      </c>
      <c r="Y135" s="8">
        <v>0.28000000000000003</v>
      </c>
      <c r="Z135" s="8">
        <v>0.67</v>
      </c>
      <c r="AA135" s="8">
        <v>0.09</v>
      </c>
      <c r="AB135" s="8">
        <v>57.42</v>
      </c>
      <c r="AC135" s="8">
        <v>0.01</v>
      </c>
      <c r="AD135" s="8">
        <v>4.8000000000000001E-2</v>
      </c>
      <c r="AE135" s="91">
        <v>2.63</v>
      </c>
      <c r="AF135" s="92">
        <v>75</v>
      </c>
      <c r="AG135" s="92">
        <v>11</v>
      </c>
      <c r="AH135" s="92">
        <v>14</v>
      </c>
      <c r="AI135" s="8"/>
      <c r="AJ135" t="s">
        <v>1890</v>
      </c>
      <c r="AK135" s="9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10"/>
      <c r="BJ135" s="5"/>
      <c r="BK135" s="136"/>
      <c r="BL135" s="136"/>
      <c r="BM135" s="100"/>
      <c r="BN135" s="100"/>
      <c r="BO135" s="100"/>
      <c r="BP135" s="100"/>
    </row>
    <row r="136" spans="1:68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 t="s">
        <v>1121</v>
      </c>
      <c r="M136" s="8" t="s">
        <v>1882</v>
      </c>
      <c r="N136" s="8">
        <v>1</v>
      </c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9"/>
      <c r="AF136" s="90"/>
      <c r="AG136" s="90"/>
      <c r="AH136" s="90"/>
      <c r="AI136" s="8"/>
      <c r="AJ136" t="s">
        <v>1890</v>
      </c>
      <c r="AK136" s="9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10"/>
      <c r="BJ136" s="5"/>
      <c r="BK136" s="136"/>
      <c r="BL136" s="136"/>
      <c r="BM136" s="100"/>
      <c r="BN136" s="100"/>
      <c r="BO136" s="100"/>
      <c r="BP136" s="100"/>
    </row>
    <row r="137" spans="1:68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 t="s">
        <v>1121</v>
      </c>
      <c r="M137" s="8" t="s">
        <v>1882</v>
      </c>
      <c r="N137" s="8">
        <v>1</v>
      </c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9"/>
      <c r="AF137" s="90"/>
      <c r="AG137" s="90"/>
      <c r="AH137" s="90"/>
      <c r="AI137" s="8"/>
      <c r="AJ137" t="s">
        <v>1890</v>
      </c>
      <c r="AK137" s="9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10"/>
      <c r="BJ137" s="5"/>
      <c r="BK137" s="136"/>
      <c r="BL137" s="136"/>
      <c r="BM137" s="100"/>
      <c r="BN137" s="100"/>
      <c r="BO137" s="100"/>
      <c r="BP137" s="100"/>
    </row>
    <row r="138" spans="1:68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 t="s">
        <v>1121</v>
      </c>
      <c r="M138" s="8" t="s">
        <v>1882</v>
      </c>
      <c r="N138" s="8">
        <v>1</v>
      </c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9"/>
      <c r="AF138" s="90"/>
      <c r="AG138" s="90"/>
      <c r="AH138" s="90"/>
      <c r="AI138" s="8"/>
      <c r="AJ138" t="s">
        <v>1890</v>
      </c>
      <c r="AK138" s="9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10"/>
      <c r="BJ138" s="5"/>
      <c r="BK138" s="136"/>
      <c r="BL138" s="136"/>
      <c r="BM138" s="100"/>
      <c r="BN138" s="100"/>
      <c r="BO138" s="100"/>
      <c r="BP138" s="100"/>
    </row>
    <row r="139" spans="1:68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 t="s">
        <v>1121</v>
      </c>
      <c r="M139" s="8" t="s">
        <v>1882</v>
      </c>
      <c r="N139" s="8">
        <v>1</v>
      </c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9"/>
      <c r="AF139" s="90"/>
      <c r="AG139" s="90"/>
      <c r="AH139" s="90"/>
      <c r="AI139" s="8"/>
      <c r="AJ139" t="s">
        <v>1890</v>
      </c>
      <c r="AK139" s="9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10"/>
      <c r="BJ139" s="5"/>
      <c r="BK139" s="136"/>
      <c r="BL139" s="136"/>
      <c r="BM139" s="100"/>
      <c r="BN139" s="100"/>
      <c r="BO139" s="100"/>
      <c r="BP139" s="100"/>
    </row>
    <row r="140" spans="1:68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 t="s">
        <v>1121</v>
      </c>
      <c r="M140" s="8" t="s">
        <v>1882</v>
      </c>
      <c r="N140" s="8">
        <v>1</v>
      </c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9"/>
      <c r="AF140" s="90"/>
      <c r="AG140" s="90"/>
      <c r="AH140" s="90"/>
      <c r="AI140" s="8"/>
      <c r="AJ140" t="s">
        <v>1890</v>
      </c>
      <c r="AK140" s="9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10"/>
      <c r="BJ140" s="5"/>
      <c r="BK140" s="136"/>
      <c r="BL140" s="136"/>
      <c r="BM140" s="100"/>
      <c r="BN140" s="100"/>
      <c r="BO140" s="100"/>
      <c r="BP140" s="100"/>
    </row>
    <row r="141" spans="1:68">
      <c r="A141" s="8"/>
      <c r="B141" s="8"/>
      <c r="C141" s="8"/>
      <c r="D141" s="8"/>
      <c r="E141" s="8"/>
      <c r="F141" s="8"/>
      <c r="G141" s="8"/>
      <c r="H141" s="8"/>
      <c r="I141" s="8">
        <v>-8.59660361534897</v>
      </c>
      <c r="J141" s="8">
        <v>32.018860489843497</v>
      </c>
      <c r="K141" s="8">
        <v>1541.62387705781</v>
      </c>
      <c r="L141" s="8" t="s">
        <v>1122</v>
      </c>
      <c r="M141" s="8" t="s">
        <v>1882</v>
      </c>
      <c r="N141" s="8">
        <v>1</v>
      </c>
      <c r="O141" s="8" t="s">
        <v>1859</v>
      </c>
      <c r="P141" s="8">
        <v>0.62</v>
      </c>
      <c r="Q141" s="8">
        <v>6.4</v>
      </c>
      <c r="R141" s="8">
        <v>0</v>
      </c>
      <c r="S141" s="8">
        <v>3.56</v>
      </c>
      <c r="T141" s="8">
        <v>5.32</v>
      </c>
      <c r="U141" s="8">
        <v>9.41</v>
      </c>
      <c r="V141" s="8">
        <v>99.33</v>
      </c>
      <c r="W141" s="8">
        <v>1.67</v>
      </c>
      <c r="X141" s="8">
        <v>10.52</v>
      </c>
      <c r="Y141" s="8">
        <v>0.38</v>
      </c>
      <c r="Z141" s="8">
        <v>1.3</v>
      </c>
      <c r="AA141" s="8">
        <v>0.08</v>
      </c>
      <c r="AB141" s="8">
        <v>51.06</v>
      </c>
      <c r="AC141" s="8">
        <v>0.14000000000000001</v>
      </c>
      <c r="AD141" s="8">
        <v>5.8999999999999997E-2</v>
      </c>
      <c r="AE141" s="91">
        <v>4.1100000000000003</v>
      </c>
      <c r="AF141" s="92" t="s">
        <v>1860</v>
      </c>
      <c r="AG141" s="92" t="s">
        <v>1860</v>
      </c>
      <c r="AH141" s="92" t="s">
        <v>1860</v>
      </c>
      <c r="AI141" s="8"/>
      <c r="AJ141" t="s">
        <v>1890</v>
      </c>
      <c r="AK141" s="9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10"/>
      <c r="BJ141" s="5"/>
      <c r="BK141" s="136"/>
      <c r="BL141" s="136"/>
      <c r="BM141" s="100"/>
      <c r="BN141" s="100"/>
      <c r="BO141" s="100"/>
      <c r="BP141" s="100"/>
    </row>
    <row r="142" spans="1:68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 t="s">
        <v>1122</v>
      </c>
      <c r="M142" s="8" t="s">
        <v>1882</v>
      </c>
      <c r="N142" s="8">
        <v>1</v>
      </c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9"/>
      <c r="AF142" s="90"/>
      <c r="AG142" s="90"/>
      <c r="AH142" s="90"/>
      <c r="AI142" s="8"/>
      <c r="AJ142" t="s">
        <v>1890</v>
      </c>
      <c r="AK142" s="9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10"/>
      <c r="BJ142" s="5"/>
      <c r="BK142" s="136"/>
      <c r="BL142" s="136"/>
      <c r="BM142" s="100"/>
      <c r="BN142" s="100"/>
      <c r="BO142" s="100"/>
      <c r="BP142" s="100"/>
    </row>
    <row r="143" spans="1:68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 t="s">
        <v>1122</v>
      </c>
      <c r="M143" s="8" t="s">
        <v>1882</v>
      </c>
      <c r="N143" s="8">
        <v>1</v>
      </c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9"/>
      <c r="AF143" s="90"/>
      <c r="AG143" s="90"/>
      <c r="AH143" s="90"/>
      <c r="AI143" s="8"/>
      <c r="AJ143" t="s">
        <v>1890</v>
      </c>
      <c r="AK143" s="9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10"/>
      <c r="BJ143" s="5"/>
      <c r="BK143" s="136"/>
      <c r="BL143" s="136"/>
      <c r="BM143" s="100"/>
      <c r="BN143" s="100"/>
      <c r="BO143" s="100"/>
      <c r="BP143" s="100"/>
    </row>
    <row r="144" spans="1:68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 t="s">
        <v>1122</v>
      </c>
      <c r="M144" s="8" t="s">
        <v>1882</v>
      </c>
      <c r="N144" s="8">
        <v>1</v>
      </c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9"/>
      <c r="AF144" s="90"/>
      <c r="AG144" s="90"/>
      <c r="AH144" s="90"/>
      <c r="AI144" s="8"/>
      <c r="AJ144" t="s">
        <v>1890</v>
      </c>
      <c r="AK144" s="9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10"/>
      <c r="BJ144" s="5"/>
      <c r="BK144" s="136"/>
      <c r="BL144" s="136"/>
      <c r="BM144" s="100"/>
      <c r="BN144" s="100"/>
      <c r="BO144" s="100"/>
      <c r="BP144" s="100"/>
    </row>
    <row r="145" spans="1:68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 t="s">
        <v>1122</v>
      </c>
      <c r="M145" s="8" t="s">
        <v>1882</v>
      </c>
      <c r="N145" s="8">
        <v>1</v>
      </c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9"/>
      <c r="AF145" s="90"/>
      <c r="AG145" s="90"/>
      <c r="AH145" s="90"/>
      <c r="AI145" s="8"/>
      <c r="AJ145" t="s">
        <v>1890</v>
      </c>
      <c r="AK145" s="9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10"/>
      <c r="BJ145" s="5"/>
      <c r="BK145" s="136"/>
      <c r="BL145" s="136"/>
      <c r="BM145" s="100"/>
      <c r="BN145" s="100"/>
      <c r="BO145" s="100"/>
      <c r="BP145" s="100"/>
    </row>
    <row r="146" spans="1:68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 t="s">
        <v>1122</v>
      </c>
      <c r="M146" s="8" t="s">
        <v>1882</v>
      </c>
      <c r="N146" s="8">
        <v>1</v>
      </c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9"/>
      <c r="AF146" s="90"/>
      <c r="AG146" s="90"/>
      <c r="AH146" s="90"/>
      <c r="AI146" s="8"/>
      <c r="AJ146" t="s">
        <v>1890</v>
      </c>
      <c r="AK146" s="9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10"/>
      <c r="BJ146" s="5"/>
      <c r="BK146" s="136"/>
      <c r="BL146" s="136"/>
      <c r="BM146" s="100"/>
      <c r="BN146" s="100"/>
      <c r="BO146" s="100"/>
      <c r="BP146" s="100"/>
    </row>
    <row r="147" spans="1:68" s="4" customFormat="1">
      <c r="A147" s="8" t="s">
        <v>783</v>
      </c>
      <c r="B147" s="8" t="s">
        <v>480</v>
      </c>
      <c r="C147" s="8" t="s">
        <v>504</v>
      </c>
      <c r="D147" s="8" t="s">
        <v>505</v>
      </c>
      <c r="E147" s="8" t="s">
        <v>506</v>
      </c>
      <c r="F147" s="8" t="s">
        <v>506</v>
      </c>
      <c r="G147" s="8" t="s">
        <v>72</v>
      </c>
      <c r="H147" s="8" t="s">
        <v>74</v>
      </c>
      <c r="I147" s="8">
        <v>-8.5646392997429004</v>
      </c>
      <c r="J147" s="8">
        <v>32.021890080194702</v>
      </c>
      <c r="K147" s="8">
        <v>1519.84424335584</v>
      </c>
      <c r="L147" s="8" t="s">
        <v>812</v>
      </c>
      <c r="M147" s="8" t="s">
        <v>1882</v>
      </c>
      <c r="N147" s="8">
        <v>1</v>
      </c>
      <c r="O147" s="8" t="s">
        <v>1859</v>
      </c>
      <c r="P147" s="8">
        <v>0.56999999999999995</v>
      </c>
      <c r="Q147" s="8">
        <v>6.5</v>
      </c>
      <c r="R147" s="8">
        <v>0</v>
      </c>
      <c r="S147" s="8">
        <v>2.81</v>
      </c>
      <c r="T147" s="8">
        <v>4.08</v>
      </c>
      <c r="U147" s="8">
        <v>4.3600000000000003</v>
      </c>
      <c r="V147" s="8">
        <v>52.01</v>
      </c>
      <c r="W147" s="8">
        <v>7.83</v>
      </c>
      <c r="X147" s="8">
        <v>7.91</v>
      </c>
      <c r="Y147" s="8">
        <v>0.26</v>
      </c>
      <c r="Z147" s="8">
        <v>0.92</v>
      </c>
      <c r="AA147" s="8">
        <v>0.08</v>
      </c>
      <c r="AB147" s="8">
        <v>67.599999999999994</v>
      </c>
      <c r="AC147" s="8">
        <v>0.05</v>
      </c>
      <c r="AD147" s="8">
        <v>5.3999999999999999E-2</v>
      </c>
      <c r="AE147" s="91">
        <v>3</v>
      </c>
      <c r="AF147" s="92">
        <v>75</v>
      </c>
      <c r="AG147" s="92">
        <v>11</v>
      </c>
      <c r="AH147" s="92">
        <v>14</v>
      </c>
      <c r="AI147" s="8" t="s">
        <v>24</v>
      </c>
      <c r="AJ147" t="s">
        <v>1890</v>
      </c>
      <c r="AK147" s="9">
        <v>42553</v>
      </c>
      <c r="AL147" s="8">
        <v>286</v>
      </c>
      <c r="AM147" s="8">
        <v>156</v>
      </c>
      <c r="AN147" s="8">
        <v>41</v>
      </c>
      <c r="AO147" s="8">
        <v>5.3</v>
      </c>
      <c r="AP147" s="8">
        <v>0.85</v>
      </c>
      <c r="AQ147" s="8">
        <v>0.14000000000000001</v>
      </c>
      <c r="AR147" s="8">
        <v>0.1</v>
      </c>
      <c r="AS147" s="8">
        <v>10</v>
      </c>
      <c r="AT147" s="8">
        <v>0.7</v>
      </c>
      <c r="AU147" s="8"/>
      <c r="AV147" s="8"/>
      <c r="AW147" s="8"/>
      <c r="AX147" s="8">
        <v>199</v>
      </c>
      <c r="AY147" s="8" t="s">
        <v>25</v>
      </c>
      <c r="AZ147" s="8">
        <v>44</v>
      </c>
      <c r="BA147" s="8"/>
      <c r="BB147" s="8"/>
      <c r="BC147" s="8"/>
      <c r="BD147" s="8"/>
      <c r="BE147" s="8"/>
      <c r="BF147" s="8">
        <f t="shared" ref="BF147:BF153" si="15">(AR147/AQ147)*100</f>
        <v>71.428571428571431</v>
      </c>
      <c r="BG147" s="8">
        <f t="shared" ref="BG147:BG153" si="16">(100-AS147)/(100-12.5)</f>
        <v>1.0285714285714285</v>
      </c>
      <c r="BH147" s="8">
        <f t="shared" ref="BH147:BH153" si="17">BF147/100</f>
        <v>0.7142857142857143</v>
      </c>
      <c r="BI147" s="10">
        <f t="shared" ref="BI147:BI153" si="18">AP147*BG147*BH147</f>
        <v>0.62448979591836729</v>
      </c>
      <c r="BJ147" s="5">
        <f t="shared" ref="BJ147:BJ158" si="19">(10000/36)*BI147</f>
        <v>173.46938775510202</v>
      </c>
      <c r="BK147" s="136">
        <v>0.93346007604562742</v>
      </c>
      <c r="BL147" s="136">
        <v>0.18959125475285171</v>
      </c>
      <c r="BM147" s="100">
        <v>0.64626094920666488</v>
      </c>
      <c r="BN147" s="100"/>
      <c r="BO147" s="100"/>
      <c r="BP147" s="100"/>
    </row>
    <row r="148" spans="1:68" s="4" customFormat="1">
      <c r="A148" s="8" t="s">
        <v>783</v>
      </c>
      <c r="B148" s="8" t="s">
        <v>480</v>
      </c>
      <c r="C148" s="8" t="s">
        <v>504</v>
      </c>
      <c r="D148" s="8" t="s">
        <v>505</v>
      </c>
      <c r="E148" s="8" t="s">
        <v>506</v>
      </c>
      <c r="F148" s="8" t="s">
        <v>506</v>
      </c>
      <c r="G148" s="8" t="s">
        <v>72</v>
      </c>
      <c r="H148" s="8" t="s">
        <v>74</v>
      </c>
      <c r="I148" s="8"/>
      <c r="J148" s="8"/>
      <c r="K148" s="8"/>
      <c r="L148" s="8" t="s">
        <v>812</v>
      </c>
      <c r="M148" s="8" t="s">
        <v>1882</v>
      </c>
      <c r="N148" s="8">
        <v>1</v>
      </c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9"/>
      <c r="AF148" s="90"/>
      <c r="AG148" s="90"/>
      <c r="AH148" s="90"/>
      <c r="AI148" s="8" t="s">
        <v>26</v>
      </c>
      <c r="AJ148" t="s">
        <v>1890</v>
      </c>
      <c r="AK148" s="9">
        <v>42553</v>
      </c>
      <c r="AL148" s="8">
        <v>189</v>
      </c>
      <c r="AM148" s="8">
        <v>101</v>
      </c>
      <c r="AN148" s="8">
        <v>11</v>
      </c>
      <c r="AO148" s="8">
        <v>1.9</v>
      </c>
      <c r="AP148" s="8">
        <v>1.04</v>
      </c>
      <c r="AQ148" s="8">
        <v>0.12</v>
      </c>
      <c r="AR148" s="8">
        <v>0.08</v>
      </c>
      <c r="AS148" s="8">
        <v>0</v>
      </c>
      <c r="AT148" s="8">
        <v>0.24</v>
      </c>
      <c r="AU148" s="8"/>
      <c r="AV148" s="8"/>
      <c r="AW148" s="8"/>
      <c r="AX148" s="8">
        <v>200</v>
      </c>
      <c r="AY148" s="8" t="s">
        <v>25</v>
      </c>
      <c r="AZ148" s="8">
        <v>44</v>
      </c>
      <c r="BA148" s="8"/>
      <c r="BB148" s="8"/>
      <c r="BC148" s="8"/>
      <c r="BD148" s="8"/>
      <c r="BE148" s="8"/>
      <c r="BF148" s="8">
        <f t="shared" si="15"/>
        <v>66.666666666666671</v>
      </c>
      <c r="BG148" s="8">
        <f t="shared" si="16"/>
        <v>1.1428571428571428</v>
      </c>
      <c r="BH148" s="8">
        <f t="shared" si="17"/>
        <v>0.66666666666666674</v>
      </c>
      <c r="BI148" s="10">
        <f t="shared" si="18"/>
        <v>0.79238095238095252</v>
      </c>
      <c r="BJ148" s="5">
        <f t="shared" si="19"/>
        <v>220.10582010582013</v>
      </c>
      <c r="BK148" s="136">
        <v>1.3618677042801557</v>
      </c>
      <c r="BL148" s="136">
        <v>0.5476653696498055</v>
      </c>
      <c r="BM148" s="100">
        <v>1.2665900607503182</v>
      </c>
      <c r="BN148" s="100"/>
      <c r="BO148" s="100"/>
      <c r="BP148" s="100"/>
    </row>
    <row r="149" spans="1:68" s="4" customFormat="1">
      <c r="A149" s="8" t="s">
        <v>783</v>
      </c>
      <c r="B149" s="8" t="s">
        <v>480</v>
      </c>
      <c r="C149" s="8" t="s">
        <v>504</v>
      </c>
      <c r="D149" s="8" t="s">
        <v>505</v>
      </c>
      <c r="E149" s="8" t="s">
        <v>506</v>
      </c>
      <c r="F149" s="8" t="s">
        <v>506</v>
      </c>
      <c r="G149" s="8" t="s">
        <v>72</v>
      </c>
      <c r="H149" s="8" t="s">
        <v>74</v>
      </c>
      <c r="I149" s="8"/>
      <c r="J149" s="8"/>
      <c r="K149" s="8"/>
      <c r="L149" s="8" t="s">
        <v>812</v>
      </c>
      <c r="M149" s="8" t="s">
        <v>1882</v>
      </c>
      <c r="N149" s="8">
        <v>1</v>
      </c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9"/>
      <c r="AF149" s="90"/>
      <c r="AG149" s="90"/>
      <c r="AH149" s="90"/>
      <c r="AI149" s="8" t="s">
        <v>27</v>
      </c>
      <c r="AJ149" t="s">
        <v>1890</v>
      </c>
      <c r="AK149" s="9">
        <v>42553</v>
      </c>
      <c r="AL149" s="8">
        <v>160</v>
      </c>
      <c r="AM149" s="8">
        <v>102</v>
      </c>
      <c r="AN149" s="8">
        <v>32</v>
      </c>
      <c r="AO149" s="8">
        <v>3.6</v>
      </c>
      <c r="AP149" s="8">
        <v>0.9</v>
      </c>
      <c r="AQ149" s="8">
        <v>0.24</v>
      </c>
      <c r="AR149" s="8">
        <v>0.18</v>
      </c>
      <c r="AS149" s="8">
        <v>14</v>
      </c>
      <c r="AT149" s="8">
        <v>0.52</v>
      </c>
      <c r="AU149" s="8"/>
      <c r="AV149" s="8"/>
      <c r="AW149" s="8"/>
      <c r="AX149" s="8">
        <v>201</v>
      </c>
      <c r="AY149" s="8" t="s">
        <v>25</v>
      </c>
      <c r="AZ149" s="8">
        <v>44</v>
      </c>
      <c r="BA149" s="8"/>
      <c r="BB149" s="8"/>
      <c r="BC149" s="8"/>
      <c r="BD149" s="8"/>
      <c r="BE149" s="8"/>
      <c r="BF149" s="8">
        <f t="shared" si="15"/>
        <v>75</v>
      </c>
      <c r="BG149" s="8">
        <f t="shared" si="16"/>
        <v>0.98285714285714287</v>
      </c>
      <c r="BH149" s="8">
        <f t="shared" si="17"/>
        <v>0.75</v>
      </c>
      <c r="BI149" s="10">
        <f t="shared" si="18"/>
        <v>0.66342857142857148</v>
      </c>
      <c r="BJ149" s="5">
        <f t="shared" si="19"/>
        <v>184.28571428571431</v>
      </c>
      <c r="BK149" s="136"/>
      <c r="BL149" s="136"/>
      <c r="BM149" s="100"/>
      <c r="BN149" s="100"/>
      <c r="BO149" s="100"/>
      <c r="BP149" s="100"/>
    </row>
    <row r="150" spans="1:68" s="4" customFormat="1">
      <c r="A150" s="8" t="s">
        <v>783</v>
      </c>
      <c r="B150" s="8" t="s">
        <v>480</v>
      </c>
      <c r="C150" s="8" t="s">
        <v>504</v>
      </c>
      <c r="D150" s="8" t="s">
        <v>505</v>
      </c>
      <c r="E150" s="8" t="s">
        <v>506</v>
      </c>
      <c r="F150" s="8" t="s">
        <v>506</v>
      </c>
      <c r="G150" s="8" t="s">
        <v>72</v>
      </c>
      <c r="H150" s="8" t="s">
        <v>74</v>
      </c>
      <c r="I150" s="8"/>
      <c r="J150" s="8"/>
      <c r="K150" s="8"/>
      <c r="L150" s="8" t="s">
        <v>812</v>
      </c>
      <c r="M150" s="8" t="s">
        <v>1882</v>
      </c>
      <c r="N150" s="8">
        <v>1</v>
      </c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9"/>
      <c r="AF150" s="90"/>
      <c r="AG150" s="90"/>
      <c r="AH150" s="90"/>
      <c r="AI150" s="8" t="s">
        <v>28</v>
      </c>
      <c r="AJ150" t="s">
        <v>1890</v>
      </c>
      <c r="AK150" s="9">
        <v>42553</v>
      </c>
      <c r="AL150" s="8">
        <v>97</v>
      </c>
      <c r="AM150" s="8">
        <v>70</v>
      </c>
      <c r="AN150" s="8">
        <v>15</v>
      </c>
      <c r="AO150" s="8">
        <v>2.52</v>
      </c>
      <c r="AP150" s="8">
        <v>0.6</v>
      </c>
      <c r="AQ150" s="8">
        <v>0.12</v>
      </c>
      <c r="AR150" s="8">
        <v>0.14000000000000001</v>
      </c>
      <c r="AS150" s="8">
        <v>18</v>
      </c>
      <c r="AT150" s="8">
        <v>0.48</v>
      </c>
      <c r="AU150" s="8"/>
      <c r="AV150" s="8"/>
      <c r="AW150" s="8"/>
      <c r="AX150" s="8">
        <v>202</v>
      </c>
      <c r="AY150" s="8" t="s">
        <v>25</v>
      </c>
      <c r="AZ150" s="8">
        <v>44</v>
      </c>
      <c r="BA150" s="8"/>
      <c r="BB150" s="8"/>
      <c r="BC150" s="8"/>
      <c r="BD150" s="8"/>
      <c r="BE150" s="8"/>
      <c r="BF150" s="8">
        <f t="shared" si="15"/>
        <v>116.66666666666667</v>
      </c>
      <c r="BG150" s="8">
        <f t="shared" si="16"/>
        <v>0.93714285714285717</v>
      </c>
      <c r="BH150" s="8">
        <f t="shared" si="17"/>
        <v>1.1666666666666667</v>
      </c>
      <c r="BI150" s="10">
        <f t="shared" si="18"/>
        <v>0.65600000000000003</v>
      </c>
      <c r="BJ150" s="5">
        <f t="shared" si="19"/>
        <v>182.22222222222223</v>
      </c>
      <c r="BK150" s="136">
        <v>1.4434137291280149</v>
      </c>
      <c r="BL150" s="136">
        <v>0.26985157699443407</v>
      </c>
      <c r="BM150" s="100">
        <v>0.82427880203035853</v>
      </c>
      <c r="BN150" s="100"/>
      <c r="BO150" s="100"/>
      <c r="BP150" s="100"/>
    </row>
    <row r="151" spans="1:68" s="4" customFormat="1">
      <c r="A151" s="8" t="s">
        <v>783</v>
      </c>
      <c r="B151" s="8" t="s">
        <v>480</v>
      </c>
      <c r="C151" s="8" t="s">
        <v>504</v>
      </c>
      <c r="D151" s="8" t="s">
        <v>505</v>
      </c>
      <c r="E151" s="8" t="s">
        <v>506</v>
      </c>
      <c r="F151" s="8" t="s">
        <v>506</v>
      </c>
      <c r="G151" s="8" t="s">
        <v>72</v>
      </c>
      <c r="H151" s="8" t="s">
        <v>74</v>
      </c>
      <c r="I151" s="8"/>
      <c r="J151" s="8"/>
      <c r="K151" s="8"/>
      <c r="L151" s="8" t="s">
        <v>812</v>
      </c>
      <c r="M151" s="8" t="s">
        <v>1882</v>
      </c>
      <c r="N151" s="8">
        <v>1</v>
      </c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9"/>
      <c r="AF151" s="90"/>
      <c r="AG151" s="90"/>
      <c r="AH151" s="90"/>
      <c r="AI151" s="8" t="s">
        <v>29</v>
      </c>
      <c r="AJ151" t="s">
        <v>1890</v>
      </c>
      <c r="AK151" s="9">
        <v>42553</v>
      </c>
      <c r="AL151" s="8">
        <v>180</v>
      </c>
      <c r="AM151" s="8">
        <v>116</v>
      </c>
      <c r="AN151" s="8">
        <v>38</v>
      </c>
      <c r="AO151" s="8">
        <v>7.54</v>
      </c>
      <c r="AP151" s="8">
        <v>1.78</v>
      </c>
      <c r="AQ151" s="8">
        <v>0.28000000000000003</v>
      </c>
      <c r="AR151" s="8">
        <v>0.2</v>
      </c>
      <c r="AS151" s="8">
        <v>15</v>
      </c>
      <c r="AT151" s="8">
        <v>0.6</v>
      </c>
      <c r="AU151" s="8"/>
      <c r="AV151" s="8"/>
      <c r="AW151" s="8"/>
      <c r="AX151" s="8">
        <v>203</v>
      </c>
      <c r="AY151" s="8" t="s">
        <v>25</v>
      </c>
      <c r="AZ151" s="8">
        <v>44</v>
      </c>
      <c r="BA151" s="8"/>
      <c r="BB151" s="8"/>
      <c r="BC151" s="8"/>
      <c r="BD151" s="8"/>
      <c r="BE151" s="8"/>
      <c r="BF151" s="8">
        <f t="shared" si="15"/>
        <v>71.428571428571431</v>
      </c>
      <c r="BG151" s="8">
        <f t="shared" si="16"/>
        <v>0.97142857142857142</v>
      </c>
      <c r="BH151" s="8">
        <f t="shared" si="17"/>
        <v>0.7142857142857143</v>
      </c>
      <c r="BI151" s="10">
        <f t="shared" si="18"/>
        <v>1.2351020408163265</v>
      </c>
      <c r="BJ151" s="5">
        <f t="shared" si="19"/>
        <v>343.08390022675735</v>
      </c>
      <c r="BK151" s="136">
        <v>1.4318181818181819</v>
      </c>
      <c r="BL151" s="136">
        <v>0.71011131725417442</v>
      </c>
      <c r="BM151" s="100">
        <v>1.1601631657029259</v>
      </c>
      <c r="BN151" s="100"/>
      <c r="BO151" s="100"/>
      <c r="BP151" s="100"/>
    </row>
    <row r="152" spans="1:68" s="4" customFormat="1">
      <c r="A152" s="8" t="s">
        <v>783</v>
      </c>
      <c r="B152" s="8" t="s">
        <v>480</v>
      </c>
      <c r="C152" s="8" t="s">
        <v>504</v>
      </c>
      <c r="D152" s="8" t="s">
        <v>505</v>
      </c>
      <c r="E152" s="8" t="s">
        <v>506</v>
      </c>
      <c r="F152" s="8" t="s">
        <v>506</v>
      </c>
      <c r="G152" s="8" t="s">
        <v>72</v>
      </c>
      <c r="H152" s="8" t="s">
        <v>74</v>
      </c>
      <c r="I152" s="8"/>
      <c r="J152" s="8"/>
      <c r="K152" s="8"/>
      <c r="L152" s="8" t="s">
        <v>812</v>
      </c>
      <c r="M152" s="8" t="s">
        <v>1882</v>
      </c>
      <c r="N152" s="8">
        <v>1</v>
      </c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9"/>
      <c r="AF152" s="90"/>
      <c r="AG152" s="90"/>
      <c r="AH152" s="90"/>
      <c r="AI152" s="8" t="s">
        <v>30</v>
      </c>
      <c r="AJ152" t="s">
        <v>1890</v>
      </c>
      <c r="AK152" s="9">
        <v>42553</v>
      </c>
      <c r="AL152" s="8">
        <v>182</v>
      </c>
      <c r="AM152" s="8">
        <v>117</v>
      </c>
      <c r="AN152" s="8">
        <v>34</v>
      </c>
      <c r="AO152" s="8">
        <v>15.25</v>
      </c>
      <c r="AP152" s="8">
        <v>2.15</v>
      </c>
      <c r="AQ152" s="8">
        <v>0.2</v>
      </c>
      <c r="AR152" s="8">
        <v>0.1</v>
      </c>
      <c r="AS152" s="8">
        <v>17</v>
      </c>
      <c r="AT152" s="8">
        <v>1.1000000000000001</v>
      </c>
      <c r="AU152" s="8"/>
      <c r="AV152" s="8"/>
      <c r="AW152" s="8"/>
      <c r="AX152" s="8">
        <v>204</v>
      </c>
      <c r="AY152" s="8" t="s">
        <v>25</v>
      </c>
      <c r="AZ152" s="8">
        <v>44</v>
      </c>
      <c r="BA152" s="8"/>
      <c r="BB152" s="8"/>
      <c r="BC152" s="8"/>
      <c r="BD152" s="8"/>
      <c r="BE152" s="8"/>
      <c r="BF152" s="8">
        <f t="shared" si="15"/>
        <v>50</v>
      </c>
      <c r="BG152" s="8">
        <f t="shared" si="16"/>
        <v>0.94857142857142862</v>
      </c>
      <c r="BH152" s="8">
        <f t="shared" si="17"/>
        <v>0.5</v>
      </c>
      <c r="BI152" s="10">
        <f t="shared" si="18"/>
        <v>1.0197142857142858</v>
      </c>
      <c r="BJ152" s="5">
        <f t="shared" si="19"/>
        <v>283.25396825396825</v>
      </c>
      <c r="BK152" s="136">
        <v>1.6481122942884801</v>
      </c>
      <c r="BL152" s="136">
        <v>0.73910939012584709</v>
      </c>
      <c r="BM152" s="100">
        <v>1.2107027034150573</v>
      </c>
      <c r="BN152" s="100"/>
      <c r="BO152" s="100"/>
      <c r="BP152" s="100"/>
    </row>
    <row r="153" spans="1:68">
      <c r="A153" s="8" t="s">
        <v>783</v>
      </c>
      <c r="B153" s="8" t="s">
        <v>480</v>
      </c>
      <c r="C153" s="8" t="s">
        <v>504</v>
      </c>
      <c r="D153" s="8" t="s">
        <v>505</v>
      </c>
      <c r="E153" s="8" t="s">
        <v>506</v>
      </c>
      <c r="F153" s="8" t="s">
        <v>507</v>
      </c>
      <c r="G153" s="8" t="s">
        <v>72</v>
      </c>
      <c r="H153" s="8" t="s">
        <v>73</v>
      </c>
      <c r="I153" s="8">
        <v>-8.5558283753145208</v>
      </c>
      <c r="J153" s="8">
        <v>32.076081012213798</v>
      </c>
      <c r="K153" s="8">
        <v>1638.78324729767</v>
      </c>
      <c r="L153" s="8" t="s">
        <v>811</v>
      </c>
      <c r="M153" s="8" t="s">
        <v>1882</v>
      </c>
      <c r="N153" s="8">
        <v>1</v>
      </c>
      <c r="O153" s="8" t="s">
        <v>1859</v>
      </c>
      <c r="P153" s="8">
        <v>0.91</v>
      </c>
      <c r="Q153" s="8">
        <v>6.4</v>
      </c>
      <c r="R153" s="8">
        <v>0</v>
      </c>
      <c r="S153" s="8">
        <v>4.41</v>
      </c>
      <c r="T153" s="8">
        <v>6.69</v>
      </c>
      <c r="U153" s="8">
        <v>7.48</v>
      </c>
      <c r="V153" s="8">
        <v>116.12</v>
      </c>
      <c r="W153" s="8">
        <v>1.98</v>
      </c>
      <c r="X153" s="8">
        <v>13.13</v>
      </c>
      <c r="Y153" s="8">
        <v>0.42</v>
      </c>
      <c r="Z153" s="8">
        <v>1.77</v>
      </c>
      <c r="AA153" s="8">
        <v>0.09</v>
      </c>
      <c r="AB153" s="8">
        <v>60.6</v>
      </c>
      <c r="AC153" s="8">
        <v>0.1</v>
      </c>
      <c r="AD153" s="8">
        <v>0.08</v>
      </c>
      <c r="AE153" s="91">
        <v>2.5099999999999998</v>
      </c>
      <c r="AF153" s="92" t="s">
        <v>1860</v>
      </c>
      <c r="AG153" s="92" t="s">
        <v>1860</v>
      </c>
      <c r="AH153" s="92" t="s">
        <v>1860</v>
      </c>
      <c r="AI153" s="8" t="s">
        <v>24</v>
      </c>
      <c r="AJ153" t="s">
        <v>1890</v>
      </c>
      <c r="AK153" s="9">
        <v>42551</v>
      </c>
      <c r="AL153" s="8">
        <v>258</v>
      </c>
      <c r="AM153" s="8">
        <v>136</v>
      </c>
      <c r="AN153" s="8">
        <v>44</v>
      </c>
      <c r="AO153" s="8">
        <v>3.62</v>
      </c>
      <c r="AP153" s="8">
        <v>4.5999999999999996</v>
      </c>
      <c r="AQ153" s="8">
        <v>0.2</v>
      </c>
      <c r="AR153" s="8">
        <v>0.24</v>
      </c>
      <c r="AS153" s="8">
        <v>20</v>
      </c>
      <c r="AT153" s="8">
        <v>0.28000000000000003</v>
      </c>
      <c r="AU153" s="8"/>
      <c r="AV153" s="8"/>
      <c r="AW153" s="8"/>
      <c r="AX153" s="8">
        <v>193</v>
      </c>
      <c r="AY153" s="8" t="s">
        <v>25</v>
      </c>
      <c r="AZ153" s="8">
        <v>33</v>
      </c>
      <c r="BA153" s="8"/>
      <c r="BB153" s="8"/>
      <c r="BC153" s="8"/>
      <c r="BD153" s="8"/>
      <c r="BE153" s="8"/>
      <c r="BF153" s="8">
        <f t="shared" si="15"/>
        <v>120</v>
      </c>
      <c r="BG153" s="8">
        <f t="shared" si="16"/>
        <v>0.91428571428571426</v>
      </c>
      <c r="BH153" s="8">
        <f t="shared" si="17"/>
        <v>1.2</v>
      </c>
      <c r="BI153" s="10">
        <f t="shared" si="18"/>
        <v>5.0468571428571423</v>
      </c>
      <c r="BJ153" s="3">
        <f t="shared" si="19"/>
        <v>1401.9047619047617</v>
      </c>
      <c r="BK153" s="136">
        <v>1.2433460076045628</v>
      </c>
      <c r="BL153" s="136">
        <v>0.19553231939163498</v>
      </c>
      <c r="BM153" s="100">
        <v>0.54659909722504774</v>
      </c>
      <c r="BN153" s="100"/>
      <c r="BO153" s="100"/>
      <c r="BP153" s="100"/>
    </row>
    <row r="154" spans="1:68">
      <c r="A154" s="8" t="s">
        <v>783</v>
      </c>
      <c r="B154" s="8" t="s">
        <v>480</v>
      </c>
      <c r="C154" s="8" t="s">
        <v>504</v>
      </c>
      <c r="D154" s="8" t="s">
        <v>505</v>
      </c>
      <c r="E154" s="8" t="s">
        <v>506</v>
      </c>
      <c r="F154" s="8" t="s">
        <v>507</v>
      </c>
      <c r="G154" s="8" t="s">
        <v>72</v>
      </c>
      <c r="H154" s="8" t="s">
        <v>73</v>
      </c>
      <c r="I154" s="8"/>
      <c r="J154" s="8"/>
      <c r="K154" s="8"/>
      <c r="L154" s="8" t="s">
        <v>811</v>
      </c>
      <c r="M154" s="8" t="s">
        <v>1882</v>
      </c>
      <c r="N154" s="8">
        <v>1</v>
      </c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9"/>
      <c r="AF154" s="90"/>
      <c r="AG154" s="90"/>
      <c r="AH154" s="90"/>
      <c r="AI154" s="8" t="s">
        <v>26</v>
      </c>
      <c r="AJ154" t="s">
        <v>1890</v>
      </c>
      <c r="AK154" s="9">
        <v>42551</v>
      </c>
      <c r="AL154" s="8">
        <v>278</v>
      </c>
      <c r="AM154" s="8">
        <v>164</v>
      </c>
      <c r="AN154" s="8">
        <v>52</v>
      </c>
      <c r="AO154" s="8">
        <v>4.26</v>
      </c>
      <c r="AP154" s="8">
        <v>2.16</v>
      </c>
      <c r="AQ154" s="8">
        <v>0.6</v>
      </c>
      <c r="AR154" s="8">
        <v>0.36</v>
      </c>
      <c r="AS154" s="8">
        <v>17</v>
      </c>
      <c r="AT154" s="8">
        <v>0.6</v>
      </c>
      <c r="AU154" s="8"/>
      <c r="AV154" s="8"/>
      <c r="AW154" s="8"/>
      <c r="AX154" s="8">
        <v>194</v>
      </c>
      <c r="AY154" s="8" t="s">
        <v>25</v>
      </c>
      <c r="AZ154" s="8">
        <v>33</v>
      </c>
      <c r="BA154" s="8"/>
      <c r="BB154" s="8"/>
      <c r="BC154" s="8"/>
      <c r="BD154" s="8"/>
      <c r="BE154" s="8"/>
      <c r="BF154" s="8">
        <f>(AR154/AQ154)*100</f>
        <v>60</v>
      </c>
      <c r="BG154" s="8">
        <f>(100-AS154)/(100-12.5)</f>
        <v>0.94857142857142862</v>
      </c>
      <c r="BH154" s="8">
        <f>BF154/100</f>
        <v>0.6</v>
      </c>
      <c r="BI154" s="10">
        <f>AP154*BG154*BH154</f>
        <v>1.2293485714285715</v>
      </c>
      <c r="BJ154" s="3">
        <f t="shared" si="19"/>
        <v>341.48571428571427</v>
      </c>
      <c r="BK154" s="136">
        <v>1.0526561043802423</v>
      </c>
      <c r="BL154" s="136">
        <v>0.25368126747437092</v>
      </c>
      <c r="BM154" s="100">
        <v>0.63361278524269471</v>
      </c>
      <c r="BN154" s="100"/>
      <c r="BO154" s="100"/>
      <c r="BP154" s="100"/>
    </row>
    <row r="155" spans="1:68">
      <c r="A155" s="8" t="s">
        <v>783</v>
      </c>
      <c r="B155" s="8" t="s">
        <v>480</v>
      </c>
      <c r="C155" s="8" t="s">
        <v>504</v>
      </c>
      <c r="D155" s="8" t="s">
        <v>505</v>
      </c>
      <c r="E155" s="8" t="s">
        <v>506</v>
      </c>
      <c r="F155" s="8" t="s">
        <v>507</v>
      </c>
      <c r="G155" s="8" t="s">
        <v>72</v>
      </c>
      <c r="H155" s="8" t="s">
        <v>73</v>
      </c>
      <c r="I155" s="8"/>
      <c r="J155" s="8"/>
      <c r="K155" s="8"/>
      <c r="L155" s="8" t="s">
        <v>811</v>
      </c>
      <c r="M155" s="8" t="s">
        <v>1882</v>
      </c>
      <c r="N155" s="8">
        <v>1</v>
      </c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9"/>
      <c r="AF155" s="90"/>
      <c r="AG155" s="90"/>
      <c r="AH155" s="90"/>
      <c r="AI155" s="8" t="s">
        <v>27</v>
      </c>
      <c r="AJ155" t="s">
        <v>1890</v>
      </c>
      <c r="AK155" s="9">
        <v>42552</v>
      </c>
      <c r="AL155" s="8">
        <v>297</v>
      </c>
      <c r="AM155" s="8">
        <v>157</v>
      </c>
      <c r="AN155" s="8">
        <v>83</v>
      </c>
      <c r="AO155" s="8">
        <v>6.16</v>
      </c>
      <c r="AP155" s="8">
        <v>7</v>
      </c>
      <c r="AQ155" s="8">
        <v>0.22</v>
      </c>
      <c r="AR155" s="8">
        <v>0.11</v>
      </c>
      <c r="AS155" s="8">
        <v>14</v>
      </c>
      <c r="AT155" s="8">
        <v>0.3</v>
      </c>
      <c r="AU155" s="8"/>
      <c r="AV155" s="8"/>
      <c r="AW155" s="8"/>
      <c r="AX155" s="8">
        <v>195</v>
      </c>
      <c r="AY155" s="8" t="s">
        <v>25</v>
      </c>
      <c r="AZ155" s="8">
        <v>33</v>
      </c>
      <c r="BA155" s="8"/>
      <c r="BB155" s="8"/>
      <c r="BC155" s="8"/>
      <c r="BD155" s="8"/>
      <c r="BE155" s="8"/>
      <c r="BF155" s="8">
        <f>(AR155/AQ155)*100</f>
        <v>50</v>
      </c>
      <c r="BG155" s="8">
        <f>(100-AS155)/(100-12.5)</f>
        <v>0.98285714285714287</v>
      </c>
      <c r="BH155" s="8">
        <f>BF155/100</f>
        <v>0.5</v>
      </c>
      <c r="BI155" s="10">
        <f>AP155*BG155*BH155</f>
        <v>3.44</v>
      </c>
      <c r="BJ155" s="3">
        <f t="shared" si="19"/>
        <v>955.55555555555554</v>
      </c>
      <c r="BK155" s="136">
        <v>1.2345559845559848</v>
      </c>
      <c r="BL155" s="136">
        <v>0.32369691119691119</v>
      </c>
      <c r="BM155" s="100">
        <v>0.95794817599167981</v>
      </c>
      <c r="BN155" s="100"/>
      <c r="BO155" s="100"/>
      <c r="BP155" s="100"/>
    </row>
    <row r="156" spans="1:68">
      <c r="A156" s="8" t="s">
        <v>783</v>
      </c>
      <c r="B156" s="8" t="s">
        <v>480</v>
      </c>
      <c r="C156" s="8" t="s">
        <v>504</v>
      </c>
      <c r="D156" s="8" t="s">
        <v>505</v>
      </c>
      <c r="E156" s="8" t="s">
        <v>506</v>
      </c>
      <c r="F156" s="8" t="s">
        <v>507</v>
      </c>
      <c r="G156" s="8" t="s">
        <v>72</v>
      </c>
      <c r="H156" s="8" t="s">
        <v>73</v>
      </c>
      <c r="I156" s="8"/>
      <c r="J156" s="8"/>
      <c r="K156" s="8"/>
      <c r="L156" s="8" t="s">
        <v>811</v>
      </c>
      <c r="M156" s="8" t="s">
        <v>1882</v>
      </c>
      <c r="N156" s="8">
        <v>1</v>
      </c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9"/>
      <c r="AF156" s="90"/>
      <c r="AG156" s="90"/>
      <c r="AH156" s="90"/>
      <c r="AI156" s="8" t="s">
        <v>28</v>
      </c>
      <c r="AJ156" t="s">
        <v>1890</v>
      </c>
      <c r="AK156" s="9">
        <v>42552</v>
      </c>
      <c r="AL156" s="8">
        <v>308</v>
      </c>
      <c r="AM156" s="8">
        <v>181</v>
      </c>
      <c r="AN156" s="8">
        <v>106</v>
      </c>
      <c r="AO156" s="8">
        <v>18.100000000000001</v>
      </c>
      <c r="AP156" s="8">
        <v>7.3</v>
      </c>
      <c r="AQ156" s="8">
        <v>0.5</v>
      </c>
      <c r="AR156" s="8">
        <v>0.34</v>
      </c>
      <c r="AS156" s="8">
        <v>18</v>
      </c>
      <c r="AT156" s="8">
        <v>0.57999999999999996</v>
      </c>
      <c r="AU156" s="8"/>
      <c r="AV156" s="8"/>
      <c r="AW156" s="8"/>
      <c r="AX156" s="8">
        <v>196</v>
      </c>
      <c r="AY156" s="8" t="s">
        <v>25</v>
      </c>
      <c r="AZ156" s="8">
        <v>33</v>
      </c>
      <c r="BA156" s="8"/>
      <c r="BB156" s="8"/>
      <c r="BC156" s="8"/>
      <c r="BD156" s="8"/>
      <c r="BE156" s="8"/>
      <c r="BF156" s="8">
        <f>(AR156/AQ156)*100</f>
        <v>68</v>
      </c>
      <c r="BG156" s="8">
        <f>(100-AS156)/(100-12.5)</f>
        <v>0.93714285714285717</v>
      </c>
      <c r="BH156" s="8">
        <f>BF156/100</f>
        <v>0.68</v>
      </c>
      <c r="BI156" s="10">
        <f>AP156*BG156*BH156</f>
        <v>4.6519771428571426</v>
      </c>
      <c r="BJ156" s="3">
        <f t="shared" si="19"/>
        <v>1292.2158730158728</v>
      </c>
      <c r="BK156" s="136">
        <v>1.5779398359161345</v>
      </c>
      <c r="BL156" s="136">
        <v>0.26394712853236096</v>
      </c>
      <c r="BM156" s="100">
        <v>0.71502578365366465</v>
      </c>
      <c r="BN156" s="100"/>
      <c r="BO156" s="100"/>
      <c r="BP156" s="100"/>
    </row>
    <row r="157" spans="1:68">
      <c r="A157" s="8" t="s">
        <v>783</v>
      </c>
      <c r="B157" s="8" t="s">
        <v>480</v>
      </c>
      <c r="C157" s="8" t="s">
        <v>504</v>
      </c>
      <c r="D157" s="8" t="s">
        <v>505</v>
      </c>
      <c r="E157" s="8" t="s">
        <v>506</v>
      </c>
      <c r="F157" s="8" t="s">
        <v>507</v>
      </c>
      <c r="G157" s="8" t="s">
        <v>72</v>
      </c>
      <c r="H157" s="8" t="s">
        <v>73</v>
      </c>
      <c r="I157" s="8"/>
      <c r="J157" s="8"/>
      <c r="K157" s="8"/>
      <c r="L157" s="8" t="s">
        <v>811</v>
      </c>
      <c r="M157" s="8" t="s">
        <v>1882</v>
      </c>
      <c r="N157" s="8">
        <v>1</v>
      </c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9"/>
      <c r="AF157" s="90"/>
      <c r="AG157" s="90"/>
      <c r="AH157" s="90"/>
      <c r="AI157" s="8" t="s">
        <v>29</v>
      </c>
      <c r="AJ157" t="s">
        <v>1890</v>
      </c>
      <c r="AK157" s="9">
        <v>42552</v>
      </c>
      <c r="AL157" s="8">
        <v>291</v>
      </c>
      <c r="AM157" s="8">
        <v>169</v>
      </c>
      <c r="AN157" s="8">
        <v>90</v>
      </c>
      <c r="AO157" s="8">
        <v>18.100000000000001</v>
      </c>
      <c r="AP157" s="8">
        <v>5.7</v>
      </c>
      <c r="AQ157" s="8">
        <v>0.22</v>
      </c>
      <c r="AR157" s="8">
        <v>0.16</v>
      </c>
      <c r="AS157" s="8">
        <v>15</v>
      </c>
      <c r="AT157" s="8">
        <v>0.24</v>
      </c>
      <c r="AU157" s="8"/>
      <c r="AV157" s="8"/>
      <c r="AW157" s="8"/>
      <c r="AX157" s="8">
        <v>197</v>
      </c>
      <c r="AY157" s="8" t="s">
        <v>25</v>
      </c>
      <c r="AZ157" s="8">
        <v>33</v>
      </c>
      <c r="BA157" s="8"/>
      <c r="BB157" s="8"/>
      <c r="BC157" s="8"/>
      <c r="BD157" s="8"/>
      <c r="BE157" s="8"/>
      <c r="BF157" s="8">
        <f>(AR157/AQ157)*100</f>
        <v>72.727272727272734</v>
      </c>
      <c r="BG157" s="8">
        <f>(100-AS157)/(100-12.5)</f>
        <v>0.97142857142857142</v>
      </c>
      <c r="BH157" s="8">
        <f>BF157/100</f>
        <v>0.72727272727272729</v>
      </c>
      <c r="BI157" s="10">
        <f>AP157*BG157*BH157</f>
        <v>4.0270129870129869</v>
      </c>
      <c r="BJ157" s="3">
        <f t="shared" si="19"/>
        <v>1118.6147186147186</v>
      </c>
      <c r="BK157" s="136">
        <v>1.6821130676552363</v>
      </c>
      <c r="BL157" s="136">
        <v>0.22493049119555147</v>
      </c>
      <c r="BM157" s="100">
        <v>0.58154339406471844</v>
      </c>
      <c r="BN157" s="100"/>
      <c r="BO157" s="100"/>
      <c r="BP157" s="100"/>
    </row>
    <row r="158" spans="1:68">
      <c r="A158" s="8" t="s">
        <v>783</v>
      </c>
      <c r="B158" s="8" t="s">
        <v>480</v>
      </c>
      <c r="C158" s="8" t="s">
        <v>504</v>
      </c>
      <c r="D158" s="8" t="s">
        <v>505</v>
      </c>
      <c r="E158" s="8" t="s">
        <v>506</v>
      </c>
      <c r="F158" s="8" t="s">
        <v>507</v>
      </c>
      <c r="G158" s="8" t="s">
        <v>72</v>
      </c>
      <c r="H158" s="8" t="s">
        <v>73</v>
      </c>
      <c r="I158" s="8"/>
      <c r="J158" s="8"/>
      <c r="K158" s="8"/>
      <c r="L158" s="8" t="s">
        <v>811</v>
      </c>
      <c r="M158" s="8" t="s">
        <v>1882</v>
      </c>
      <c r="N158" s="8">
        <v>1</v>
      </c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9"/>
      <c r="AF158" s="90"/>
      <c r="AG158" s="90"/>
      <c r="AH158" s="90"/>
      <c r="AI158" s="8" t="s">
        <v>30</v>
      </c>
      <c r="AJ158" t="s">
        <v>1890</v>
      </c>
      <c r="AK158" s="9">
        <v>42552</v>
      </c>
      <c r="AL158" s="8">
        <v>305</v>
      </c>
      <c r="AM158" s="8">
        <v>179</v>
      </c>
      <c r="AN158" s="8">
        <v>151</v>
      </c>
      <c r="AO158" s="8">
        <v>30.25</v>
      </c>
      <c r="AP158" s="8">
        <v>23</v>
      </c>
      <c r="AQ158" s="8">
        <v>1.1399999999999999</v>
      </c>
      <c r="AR158" s="8">
        <v>0.9</v>
      </c>
      <c r="AS158" s="8">
        <v>17</v>
      </c>
      <c r="AT158" s="8">
        <v>0.86</v>
      </c>
      <c r="AU158" s="8"/>
      <c r="AV158" s="8"/>
      <c r="AW158" s="8"/>
      <c r="AX158" s="8">
        <v>198</v>
      </c>
      <c r="AY158" s="8" t="s">
        <v>25</v>
      </c>
      <c r="AZ158" s="8">
        <v>33</v>
      </c>
      <c r="BA158" s="8"/>
      <c r="BB158" s="8"/>
      <c r="BC158" s="8"/>
      <c r="BD158" s="8"/>
      <c r="BE158" s="8"/>
      <c r="BF158" s="8">
        <f>(AR158/AQ158)*100</f>
        <v>78.947368421052644</v>
      </c>
      <c r="BG158" s="8">
        <f>(100-AS158)/(100-12.5)</f>
        <v>0.94857142857142862</v>
      </c>
      <c r="BH158" s="8">
        <f>BF158/100</f>
        <v>0.78947368421052644</v>
      </c>
      <c r="BI158" s="10">
        <f>AP158*BG158*BH158</f>
        <v>17.224060150375944</v>
      </c>
      <c r="BJ158" s="3">
        <f t="shared" si="19"/>
        <v>4784.461152882207</v>
      </c>
      <c r="BK158" s="136">
        <v>1.5952380952380953</v>
      </c>
      <c r="BL158" s="136">
        <v>0.19963369963369965</v>
      </c>
      <c r="BM158" s="100">
        <v>0.62258838696466245</v>
      </c>
      <c r="BN158" s="100"/>
      <c r="BO158" s="100"/>
      <c r="BP158" s="100"/>
    </row>
    <row r="159" spans="1:68">
      <c r="A159" s="8"/>
      <c r="B159" s="8"/>
      <c r="C159" s="8"/>
      <c r="D159" s="8"/>
      <c r="E159" s="8"/>
      <c r="F159" s="8"/>
      <c r="G159" s="8"/>
      <c r="H159" s="8"/>
      <c r="I159" s="8">
        <v>-8.5643231981152805</v>
      </c>
      <c r="J159" s="8">
        <v>32.102213899967701</v>
      </c>
      <c r="K159" s="8">
        <v>1749.40380084719</v>
      </c>
      <c r="L159" s="8" t="s">
        <v>1123</v>
      </c>
      <c r="M159" s="8" t="s">
        <v>1882</v>
      </c>
      <c r="N159" s="8">
        <v>1</v>
      </c>
      <c r="O159" s="8" t="s">
        <v>1859</v>
      </c>
      <c r="P159" s="8">
        <v>0.86</v>
      </c>
      <c r="Q159" s="8">
        <v>6.8</v>
      </c>
      <c r="R159" s="8">
        <v>0</v>
      </c>
      <c r="S159" s="8">
        <v>3.56</v>
      </c>
      <c r="T159" s="8">
        <v>5.39</v>
      </c>
      <c r="U159" s="8">
        <v>6.74</v>
      </c>
      <c r="V159" s="8">
        <v>118.16</v>
      </c>
      <c r="W159" s="8">
        <v>3.09</v>
      </c>
      <c r="X159" s="8">
        <v>12.26</v>
      </c>
      <c r="Y159" s="8">
        <v>0.35</v>
      </c>
      <c r="Z159" s="8">
        <v>1.4</v>
      </c>
      <c r="AA159" s="8">
        <v>0.09</v>
      </c>
      <c r="AB159" s="8">
        <v>63.15</v>
      </c>
      <c r="AC159" s="8">
        <v>0.09</v>
      </c>
      <c r="AD159" s="8">
        <v>6.0999999999999999E-2</v>
      </c>
      <c r="AE159" s="91">
        <v>3.99</v>
      </c>
      <c r="AF159" s="92">
        <v>61</v>
      </c>
      <c r="AG159" s="92">
        <v>15</v>
      </c>
      <c r="AH159" s="92">
        <v>24</v>
      </c>
      <c r="AI159" s="8"/>
      <c r="AJ159" t="s">
        <v>1890</v>
      </c>
      <c r="AK159" s="9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10"/>
      <c r="BJ159" s="3"/>
      <c r="BK159" s="136"/>
      <c r="BL159" s="136"/>
      <c r="BM159" s="100"/>
      <c r="BN159" s="100"/>
      <c r="BO159" s="100"/>
      <c r="BP159" s="100"/>
    </row>
    <row r="160" spans="1:68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 t="s">
        <v>1123</v>
      </c>
      <c r="M160" s="8" t="s">
        <v>1882</v>
      </c>
      <c r="N160" s="8">
        <v>1</v>
      </c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9"/>
      <c r="AF160" s="90"/>
      <c r="AG160" s="90"/>
      <c r="AH160" s="90"/>
      <c r="AI160" s="8"/>
      <c r="AJ160" t="s">
        <v>1890</v>
      </c>
      <c r="AK160" s="9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10"/>
      <c r="BJ160" s="3"/>
      <c r="BK160" s="136"/>
      <c r="BL160" s="136"/>
      <c r="BM160" s="100"/>
      <c r="BN160" s="100"/>
      <c r="BO160" s="100"/>
      <c r="BP160" s="100"/>
    </row>
    <row r="161" spans="1:68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 t="s">
        <v>1123</v>
      </c>
      <c r="M161" s="8" t="s">
        <v>1882</v>
      </c>
      <c r="N161" s="8">
        <v>1</v>
      </c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9"/>
      <c r="AF161" s="90"/>
      <c r="AG161" s="90"/>
      <c r="AH161" s="90"/>
      <c r="AI161" s="8"/>
      <c r="AJ161" t="s">
        <v>1890</v>
      </c>
      <c r="AK161" s="9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10"/>
      <c r="BJ161" s="3"/>
      <c r="BK161" s="136"/>
      <c r="BL161" s="136"/>
      <c r="BM161" s="100"/>
      <c r="BN161" s="100"/>
      <c r="BO161" s="100"/>
      <c r="BP161" s="100"/>
    </row>
    <row r="162" spans="1:68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 t="s">
        <v>1123</v>
      </c>
      <c r="M162" s="8" t="s">
        <v>1882</v>
      </c>
      <c r="N162" s="8">
        <v>1</v>
      </c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9"/>
      <c r="AF162" s="90"/>
      <c r="AG162" s="90"/>
      <c r="AH162" s="90"/>
      <c r="AI162" s="8"/>
      <c r="AJ162" t="s">
        <v>1890</v>
      </c>
      <c r="AK162" s="9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10"/>
      <c r="BJ162" s="3"/>
      <c r="BK162" s="136"/>
      <c r="BL162" s="136"/>
      <c r="BM162" s="100"/>
      <c r="BN162" s="100"/>
      <c r="BO162" s="100"/>
      <c r="BP162" s="100"/>
    </row>
    <row r="163" spans="1:68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 t="s">
        <v>1123</v>
      </c>
      <c r="M163" s="8" t="s">
        <v>1882</v>
      </c>
      <c r="N163" s="8">
        <v>1</v>
      </c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9"/>
      <c r="AF163" s="90"/>
      <c r="AG163" s="90"/>
      <c r="AH163" s="90"/>
      <c r="AI163" s="8"/>
      <c r="AJ163" t="s">
        <v>1890</v>
      </c>
      <c r="AK163" s="9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10"/>
      <c r="BJ163" s="3"/>
      <c r="BK163" s="136"/>
      <c r="BL163" s="136"/>
      <c r="BM163" s="100"/>
      <c r="BN163" s="100"/>
      <c r="BO163" s="100"/>
      <c r="BP163" s="100"/>
    </row>
    <row r="164" spans="1:68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 t="s">
        <v>1123</v>
      </c>
      <c r="M164" s="8" t="s">
        <v>1882</v>
      </c>
      <c r="N164" s="8">
        <v>1</v>
      </c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9"/>
      <c r="AF164" s="90"/>
      <c r="AG164" s="90"/>
      <c r="AH164" s="90"/>
      <c r="AI164" s="8"/>
      <c r="AJ164" t="s">
        <v>1890</v>
      </c>
      <c r="AK164" s="9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10"/>
      <c r="BJ164" s="3"/>
      <c r="BK164" s="136"/>
      <c r="BL164" s="136"/>
      <c r="BM164" s="100"/>
      <c r="BN164" s="100"/>
      <c r="BO164" s="100"/>
      <c r="BP164" s="100"/>
    </row>
    <row r="165" spans="1:68">
      <c r="A165" s="8"/>
      <c r="B165" s="8"/>
      <c r="C165" s="8"/>
      <c r="D165" s="8"/>
      <c r="E165" s="8"/>
      <c r="F165" s="8"/>
      <c r="G165" s="8"/>
      <c r="H165" s="8"/>
      <c r="I165" s="8">
        <v>-8.5636660244712193</v>
      </c>
      <c r="J165" s="8">
        <v>32.099960014678999</v>
      </c>
      <c r="K165" s="8">
        <v>1743.1745583152599</v>
      </c>
      <c r="L165" s="8" t="s">
        <v>1124</v>
      </c>
      <c r="M165" s="8" t="s">
        <v>1882</v>
      </c>
      <c r="N165" s="8">
        <v>1</v>
      </c>
      <c r="O165" s="8" t="s">
        <v>1859</v>
      </c>
      <c r="P165" s="8">
        <v>1.46</v>
      </c>
      <c r="Q165" s="8">
        <v>6.5</v>
      </c>
      <c r="R165" s="8">
        <v>0</v>
      </c>
      <c r="S165" s="8">
        <v>5.82</v>
      </c>
      <c r="T165" s="8">
        <v>8.16</v>
      </c>
      <c r="U165" s="8">
        <v>5.91</v>
      </c>
      <c r="V165" s="8">
        <v>92.71</v>
      </c>
      <c r="W165" s="8">
        <v>15.58</v>
      </c>
      <c r="X165" s="8">
        <v>18.36</v>
      </c>
      <c r="Y165" s="8">
        <v>0.38</v>
      </c>
      <c r="Z165" s="8">
        <v>1.88</v>
      </c>
      <c r="AA165" s="8">
        <v>0.08</v>
      </c>
      <c r="AB165" s="8">
        <v>68.87</v>
      </c>
      <c r="AC165" s="8">
        <v>0.16</v>
      </c>
      <c r="AD165" s="8">
        <v>0.109</v>
      </c>
      <c r="AE165" s="91">
        <v>4.4800000000000004</v>
      </c>
      <c r="AF165" s="92">
        <v>61</v>
      </c>
      <c r="AG165" s="92">
        <v>15</v>
      </c>
      <c r="AH165" s="92">
        <v>24</v>
      </c>
      <c r="AI165" s="8"/>
      <c r="AJ165" t="s">
        <v>1890</v>
      </c>
      <c r="AK165" s="9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10"/>
      <c r="BJ165" s="3"/>
      <c r="BK165" s="136"/>
      <c r="BL165" s="136"/>
      <c r="BM165" s="100"/>
      <c r="BN165" s="100"/>
      <c r="BO165" s="100"/>
      <c r="BP165" s="100"/>
    </row>
    <row r="166" spans="1:68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 t="s">
        <v>1124</v>
      </c>
      <c r="M166" s="8" t="s">
        <v>1882</v>
      </c>
      <c r="N166" s="8">
        <v>1</v>
      </c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9"/>
      <c r="AF166" s="90"/>
      <c r="AG166" s="90"/>
      <c r="AH166" s="90"/>
      <c r="AI166" s="8"/>
      <c r="AJ166" t="s">
        <v>1890</v>
      </c>
      <c r="AK166" s="9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10"/>
      <c r="BJ166" s="3"/>
      <c r="BK166" s="136"/>
      <c r="BL166" s="136"/>
      <c r="BM166" s="100"/>
      <c r="BN166" s="100"/>
      <c r="BO166" s="100"/>
      <c r="BP166" s="100"/>
    </row>
    <row r="167" spans="1:68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 t="s">
        <v>1124</v>
      </c>
      <c r="M167" s="8" t="s">
        <v>1882</v>
      </c>
      <c r="N167" s="8">
        <v>1</v>
      </c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9"/>
      <c r="AF167" s="90"/>
      <c r="AG167" s="90"/>
      <c r="AH167" s="90"/>
      <c r="AI167" s="8"/>
      <c r="AJ167" t="s">
        <v>1890</v>
      </c>
      <c r="AK167" s="9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10"/>
      <c r="BJ167" s="3"/>
      <c r="BK167" s="136"/>
      <c r="BL167" s="136"/>
      <c r="BM167" s="100"/>
      <c r="BN167" s="100"/>
      <c r="BO167" s="100"/>
      <c r="BP167" s="100"/>
    </row>
    <row r="168" spans="1:68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 t="s">
        <v>1124</v>
      </c>
      <c r="M168" s="8" t="s">
        <v>1882</v>
      </c>
      <c r="N168" s="8">
        <v>1</v>
      </c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9"/>
      <c r="AF168" s="90"/>
      <c r="AG168" s="90"/>
      <c r="AH168" s="90"/>
      <c r="AI168" s="8"/>
      <c r="AJ168" t="s">
        <v>1890</v>
      </c>
      <c r="AK168" s="9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10"/>
      <c r="BJ168" s="3"/>
      <c r="BK168" s="136"/>
      <c r="BL168" s="136"/>
      <c r="BM168" s="100"/>
      <c r="BN168" s="100"/>
      <c r="BO168" s="100"/>
      <c r="BP168" s="100"/>
    </row>
    <row r="169" spans="1:68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 t="s">
        <v>1124</v>
      </c>
      <c r="M169" s="8" t="s">
        <v>1882</v>
      </c>
      <c r="N169" s="8">
        <v>1</v>
      </c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9"/>
      <c r="AF169" s="90"/>
      <c r="AG169" s="90"/>
      <c r="AH169" s="90"/>
      <c r="AI169" s="8"/>
      <c r="AJ169" t="s">
        <v>1890</v>
      </c>
      <c r="AK169" s="9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10"/>
      <c r="BJ169" s="3"/>
      <c r="BK169" s="136"/>
      <c r="BL169" s="136"/>
      <c r="BM169" s="100"/>
      <c r="BN169" s="100"/>
      <c r="BO169" s="100"/>
      <c r="BP169" s="100"/>
    </row>
    <row r="170" spans="1:68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 t="s">
        <v>1124</v>
      </c>
      <c r="M170" s="8" t="s">
        <v>1882</v>
      </c>
      <c r="N170" s="8">
        <v>1</v>
      </c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9"/>
      <c r="AF170" s="90"/>
      <c r="AG170" s="90"/>
      <c r="AH170" s="90"/>
      <c r="AI170" s="8"/>
      <c r="AJ170" t="s">
        <v>1890</v>
      </c>
      <c r="AK170" s="9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10"/>
      <c r="BJ170" s="3"/>
      <c r="BK170" s="136"/>
      <c r="BL170" s="136"/>
      <c r="BM170" s="100"/>
      <c r="BN170" s="100"/>
      <c r="BO170" s="100"/>
      <c r="BP170" s="100"/>
    </row>
    <row r="171" spans="1:68" s="4" customFormat="1">
      <c r="A171" s="8" t="s">
        <v>783</v>
      </c>
      <c r="B171" s="8" t="s">
        <v>480</v>
      </c>
      <c r="C171" s="8" t="s">
        <v>504</v>
      </c>
      <c r="D171" s="8" t="s">
        <v>505</v>
      </c>
      <c r="E171" s="8" t="s">
        <v>508</v>
      </c>
      <c r="F171" s="8" t="s">
        <v>509</v>
      </c>
      <c r="G171" s="8" t="s">
        <v>76</v>
      </c>
      <c r="H171" s="8" t="s">
        <v>77</v>
      </c>
      <c r="I171" s="8">
        <v>-8.5234585350218293</v>
      </c>
      <c r="J171" s="8">
        <v>32.070320640712701</v>
      </c>
      <c r="K171" s="8">
        <v>1683.1171969843101</v>
      </c>
      <c r="L171" s="8" t="s">
        <v>78</v>
      </c>
      <c r="M171" s="8" t="s">
        <v>1882</v>
      </c>
      <c r="N171" s="8">
        <v>1</v>
      </c>
      <c r="O171" s="8" t="s">
        <v>1859</v>
      </c>
      <c r="P171" s="8">
        <v>0.4</v>
      </c>
      <c r="Q171" s="8">
        <v>6.5</v>
      </c>
      <c r="R171" s="8">
        <v>0</v>
      </c>
      <c r="S171" s="8">
        <v>1.22</v>
      </c>
      <c r="T171" s="8">
        <v>1.91</v>
      </c>
      <c r="U171" s="8">
        <v>6.66</v>
      </c>
      <c r="V171" s="8">
        <v>23.01</v>
      </c>
      <c r="W171" s="8">
        <v>7.36</v>
      </c>
      <c r="X171" s="8">
        <v>7.04</v>
      </c>
      <c r="Y171" s="8">
        <v>0.11</v>
      </c>
      <c r="Z171" s="8">
        <v>0.5</v>
      </c>
      <c r="AA171" s="8">
        <v>0.08</v>
      </c>
      <c r="AB171" s="8">
        <v>73.959999999999994</v>
      </c>
      <c r="AC171" s="8">
        <v>0.01</v>
      </c>
      <c r="AD171" s="8">
        <v>3.5000000000000003E-2</v>
      </c>
      <c r="AE171" s="91">
        <v>4.3600000000000003</v>
      </c>
      <c r="AF171" s="92">
        <v>79</v>
      </c>
      <c r="AG171" s="92">
        <v>7</v>
      </c>
      <c r="AH171" s="92">
        <v>14</v>
      </c>
      <c r="AI171" s="8" t="s">
        <v>24</v>
      </c>
      <c r="AJ171" t="s">
        <v>1890</v>
      </c>
      <c r="AK171" s="9">
        <v>42553</v>
      </c>
      <c r="AL171" s="8">
        <v>0</v>
      </c>
      <c r="AM171" s="8">
        <v>0</v>
      </c>
      <c r="AN171" s="8">
        <v>0</v>
      </c>
      <c r="AO171" s="8">
        <v>0</v>
      </c>
      <c r="AP171" s="8">
        <v>0</v>
      </c>
      <c r="AQ171" s="8">
        <v>0.66</v>
      </c>
      <c r="AR171" s="8">
        <v>0.54</v>
      </c>
      <c r="AS171" s="8">
        <v>14</v>
      </c>
      <c r="AT171" s="8">
        <v>0.44</v>
      </c>
      <c r="AU171" s="8"/>
      <c r="AV171" s="8"/>
      <c r="AW171" s="8"/>
      <c r="AX171" s="8">
        <v>211</v>
      </c>
      <c r="AY171" s="8" t="s">
        <v>25</v>
      </c>
      <c r="AZ171" s="8">
        <v>46</v>
      </c>
      <c r="BA171" s="8"/>
      <c r="BB171" s="8"/>
      <c r="BC171" s="8"/>
      <c r="BD171" s="8"/>
      <c r="BE171" s="8"/>
      <c r="BF171" s="8">
        <f t="shared" ref="BF171:BF194" si="20">(AR171/AQ171)*100</f>
        <v>81.818181818181827</v>
      </c>
      <c r="BG171" s="8">
        <f t="shared" ref="BG171:BG194" si="21">(100-AS171)/(100-12.5)</f>
        <v>0.98285714285714287</v>
      </c>
      <c r="BH171" s="8">
        <f t="shared" ref="BH171:BH176" si="22">BF171/100</f>
        <v>0.81818181818181823</v>
      </c>
      <c r="BI171" s="10"/>
      <c r="BJ171" s="3"/>
      <c r="BK171" s="136">
        <v>1.4174852652259333</v>
      </c>
      <c r="BL171" s="136">
        <v>0.2243614931237721</v>
      </c>
      <c r="BM171" s="100">
        <v>0.77051403209044211</v>
      </c>
      <c r="BN171" s="100"/>
      <c r="BO171" s="100"/>
      <c r="BP171" s="100"/>
    </row>
    <row r="172" spans="1:68" s="4" customFormat="1">
      <c r="A172" s="8" t="s">
        <v>783</v>
      </c>
      <c r="B172" s="8" t="s">
        <v>480</v>
      </c>
      <c r="C172" s="8" t="s">
        <v>504</v>
      </c>
      <c r="D172" s="8" t="s">
        <v>505</v>
      </c>
      <c r="E172" s="8" t="s">
        <v>508</v>
      </c>
      <c r="F172" s="8" t="s">
        <v>509</v>
      </c>
      <c r="G172" s="8" t="s">
        <v>76</v>
      </c>
      <c r="H172" s="8" t="s">
        <v>77</v>
      </c>
      <c r="I172" s="8"/>
      <c r="J172" s="8"/>
      <c r="K172" s="8"/>
      <c r="L172" s="8" t="s">
        <v>78</v>
      </c>
      <c r="M172" s="8" t="s">
        <v>1882</v>
      </c>
      <c r="N172" s="8">
        <v>1</v>
      </c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9"/>
      <c r="AF172" s="90"/>
      <c r="AG172" s="90"/>
      <c r="AH172" s="90"/>
      <c r="AI172" s="8" t="s">
        <v>26</v>
      </c>
      <c r="AJ172" t="s">
        <v>1890</v>
      </c>
      <c r="AK172" s="9">
        <v>42553</v>
      </c>
      <c r="AL172" s="8">
        <v>0</v>
      </c>
      <c r="AM172" s="8">
        <v>0</v>
      </c>
      <c r="AN172" s="8">
        <v>0</v>
      </c>
      <c r="AO172" s="8">
        <v>0</v>
      </c>
      <c r="AP172" s="8">
        <v>0</v>
      </c>
      <c r="AQ172" s="8">
        <v>0.94</v>
      </c>
      <c r="AR172" s="8">
        <v>0.76</v>
      </c>
      <c r="AS172" s="8">
        <v>12</v>
      </c>
      <c r="AT172" s="8">
        <v>0.6</v>
      </c>
      <c r="AU172" s="8"/>
      <c r="AV172" s="8"/>
      <c r="AW172" s="8"/>
      <c r="AX172" s="8">
        <v>212</v>
      </c>
      <c r="AY172" s="8" t="s">
        <v>25</v>
      </c>
      <c r="AZ172" s="8">
        <v>46</v>
      </c>
      <c r="BA172" s="8"/>
      <c r="BB172" s="8"/>
      <c r="BC172" s="8"/>
      <c r="BD172" s="8"/>
      <c r="BE172" s="8"/>
      <c r="BF172" s="8">
        <f t="shared" si="20"/>
        <v>80.851063829787236</v>
      </c>
      <c r="BG172" s="8">
        <f t="shared" si="21"/>
        <v>1.0057142857142858</v>
      </c>
      <c r="BH172" s="8">
        <f t="shared" si="22"/>
        <v>0.8085106382978724</v>
      </c>
      <c r="BI172" s="10"/>
      <c r="BJ172" s="3"/>
      <c r="BK172" s="136">
        <v>1.8903345724907064</v>
      </c>
      <c r="BL172" s="136">
        <v>0.92518587360594795</v>
      </c>
      <c r="BM172" s="100">
        <v>1.4004001731325399</v>
      </c>
      <c r="BN172" s="100"/>
      <c r="BO172" s="100"/>
      <c r="BP172" s="100"/>
    </row>
    <row r="173" spans="1:68" s="4" customFormat="1">
      <c r="A173" s="8" t="s">
        <v>783</v>
      </c>
      <c r="B173" s="8" t="s">
        <v>480</v>
      </c>
      <c r="C173" s="8" t="s">
        <v>504</v>
      </c>
      <c r="D173" s="8" t="s">
        <v>505</v>
      </c>
      <c r="E173" s="8" t="s">
        <v>508</v>
      </c>
      <c r="F173" s="8" t="s">
        <v>509</v>
      </c>
      <c r="G173" s="8" t="s">
        <v>76</v>
      </c>
      <c r="H173" s="8" t="s">
        <v>77</v>
      </c>
      <c r="I173" s="8"/>
      <c r="J173" s="8"/>
      <c r="K173" s="8"/>
      <c r="L173" s="8" t="s">
        <v>78</v>
      </c>
      <c r="M173" s="8" t="s">
        <v>1882</v>
      </c>
      <c r="N173" s="8">
        <v>1</v>
      </c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9"/>
      <c r="AF173" s="90"/>
      <c r="AG173" s="90"/>
      <c r="AH173" s="90"/>
      <c r="AI173" s="8" t="s">
        <v>27</v>
      </c>
      <c r="AJ173" t="s">
        <v>1890</v>
      </c>
      <c r="AK173" s="9">
        <v>42553</v>
      </c>
      <c r="AL173" s="8">
        <v>0</v>
      </c>
      <c r="AM173" s="8">
        <v>0</v>
      </c>
      <c r="AN173" s="8">
        <v>0</v>
      </c>
      <c r="AO173" s="8">
        <v>0</v>
      </c>
      <c r="AP173" s="8">
        <v>0</v>
      </c>
      <c r="AQ173" s="8">
        <v>0.72</v>
      </c>
      <c r="AR173" s="8">
        <v>0.56000000000000005</v>
      </c>
      <c r="AS173" s="8">
        <v>14</v>
      </c>
      <c r="AT173" s="8">
        <v>0.44</v>
      </c>
      <c r="AU173" s="8"/>
      <c r="AV173" s="8"/>
      <c r="AW173" s="8"/>
      <c r="AX173" s="8">
        <v>213</v>
      </c>
      <c r="AY173" s="8" t="s">
        <v>25</v>
      </c>
      <c r="AZ173" s="8">
        <v>46</v>
      </c>
      <c r="BA173" s="8"/>
      <c r="BB173" s="8"/>
      <c r="BC173" s="8"/>
      <c r="BD173" s="8"/>
      <c r="BE173" s="8"/>
      <c r="BF173" s="8">
        <f t="shared" si="20"/>
        <v>77.777777777777786</v>
      </c>
      <c r="BG173" s="8">
        <f t="shared" si="21"/>
        <v>0.98285714285714287</v>
      </c>
      <c r="BH173" s="8">
        <f t="shared" si="22"/>
        <v>0.7777777777777779</v>
      </c>
      <c r="BI173" s="10"/>
      <c r="BJ173" s="3"/>
      <c r="BK173" s="136">
        <v>1.3072289156626506</v>
      </c>
      <c r="BL173" s="136">
        <v>0.23929564411492121</v>
      </c>
      <c r="BM173" s="100">
        <v>0.43544993495281437</v>
      </c>
      <c r="BN173" s="100"/>
      <c r="BO173" s="100"/>
      <c r="BP173" s="100"/>
    </row>
    <row r="174" spans="1:68" s="4" customFormat="1">
      <c r="A174" s="8" t="s">
        <v>783</v>
      </c>
      <c r="B174" s="8" t="s">
        <v>480</v>
      </c>
      <c r="C174" s="8" t="s">
        <v>504</v>
      </c>
      <c r="D174" s="8" t="s">
        <v>505</v>
      </c>
      <c r="E174" s="8" t="s">
        <v>508</v>
      </c>
      <c r="F174" s="8" t="s">
        <v>509</v>
      </c>
      <c r="G174" s="8" t="s">
        <v>76</v>
      </c>
      <c r="H174" s="8" t="s">
        <v>77</v>
      </c>
      <c r="I174" s="8"/>
      <c r="J174" s="8"/>
      <c r="K174" s="8"/>
      <c r="L174" s="8" t="s">
        <v>78</v>
      </c>
      <c r="M174" s="8" t="s">
        <v>1882</v>
      </c>
      <c r="N174" s="8">
        <v>1</v>
      </c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9"/>
      <c r="AF174" s="90"/>
      <c r="AG174" s="90"/>
      <c r="AH174" s="90"/>
      <c r="AI174" s="8" t="s">
        <v>28</v>
      </c>
      <c r="AJ174" t="s">
        <v>1890</v>
      </c>
      <c r="AK174" s="9">
        <v>42553</v>
      </c>
      <c r="AL174" s="8">
        <v>0</v>
      </c>
      <c r="AM174" s="8">
        <v>0</v>
      </c>
      <c r="AN174" s="8">
        <v>0</v>
      </c>
      <c r="AO174" s="8">
        <v>0</v>
      </c>
      <c r="AP174" s="8">
        <v>0</v>
      </c>
      <c r="AQ174" s="8">
        <v>0.96</v>
      </c>
      <c r="AR174" s="8">
        <v>0.82</v>
      </c>
      <c r="AS174" s="8">
        <v>16</v>
      </c>
      <c r="AT174" s="8">
        <v>0.7</v>
      </c>
      <c r="AU174" s="8"/>
      <c r="AV174" s="8"/>
      <c r="AW174" s="8"/>
      <c r="AX174" s="8">
        <v>214</v>
      </c>
      <c r="AY174" s="8" t="s">
        <v>25</v>
      </c>
      <c r="AZ174" s="8">
        <v>46</v>
      </c>
      <c r="BA174" s="8"/>
      <c r="BB174" s="8"/>
      <c r="BC174" s="8"/>
      <c r="BD174" s="8"/>
      <c r="BE174" s="8"/>
      <c r="BF174" s="8">
        <f t="shared" si="20"/>
        <v>85.416666666666657</v>
      </c>
      <c r="BG174" s="8">
        <f t="shared" si="21"/>
        <v>0.96</v>
      </c>
      <c r="BH174" s="8">
        <f t="shared" si="22"/>
        <v>0.85416666666666652</v>
      </c>
      <c r="BI174" s="10"/>
      <c r="BJ174" s="3"/>
      <c r="BK174" s="136">
        <v>1.696060037523452</v>
      </c>
      <c r="BL174" s="136">
        <v>0.72467166979362097</v>
      </c>
      <c r="BM174" s="100">
        <v>1.3656279537045426</v>
      </c>
      <c r="BN174" s="100"/>
      <c r="BO174" s="100"/>
      <c r="BP174" s="100"/>
    </row>
    <row r="175" spans="1:68" s="4" customFormat="1">
      <c r="A175" s="8" t="s">
        <v>783</v>
      </c>
      <c r="B175" s="8" t="s">
        <v>480</v>
      </c>
      <c r="C175" s="8" t="s">
        <v>504</v>
      </c>
      <c r="D175" s="8" t="s">
        <v>505</v>
      </c>
      <c r="E175" s="8" t="s">
        <v>508</v>
      </c>
      <c r="F175" s="8" t="s">
        <v>509</v>
      </c>
      <c r="G175" s="8" t="s">
        <v>76</v>
      </c>
      <c r="H175" s="8" t="s">
        <v>77</v>
      </c>
      <c r="I175" s="8"/>
      <c r="J175" s="8"/>
      <c r="K175" s="8"/>
      <c r="L175" s="8" t="s">
        <v>78</v>
      </c>
      <c r="M175" s="8" t="s">
        <v>1882</v>
      </c>
      <c r="N175" s="8">
        <v>1</v>
      </c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9"/>
      <c r="AF175" s="90"/>
      <c r="AG175" s="90"/>
      <c r="AH175" s="90"/>
      <c r="AI175" s="8" t="s">
        <v>29</v>
      </c>
      <c r="AJ175" t="s">
        <v>1890</v>
      </c>
      <c r="AK175" s="9">
        <v>42553</v>
      </c>
      <c r="AL175" s="8">
        <v>0</v>
      </c>
      <c r="AM175" s="8">
        <v>0</v>
      </c>
      <c r="AN175" s="8">
        <v>0</v>
      </c>
      <c r="AO175" s="8">
        <v>0</v>
      </c>
      <c r="AP175" s="8">
        <v>0</v>
      </c>
      <c r="AQ175" s="8">
        <v>0.7</v>
      </c>
      <c r="AR175" s="8">
        <v>0.54</v>
      </c>
      <c r="AS175" s="8">
        <v>13</v>
      </c>
      <c r="AT175" s="8">
        <v>0.6</v>
      </c>
      <c r="AU175" s="8"/>
      <c r="AV175" s="8"/>
      <c r="AW175" s="8"/>
      <c r="AX175" s="8">
        <v>215</v>
      </c>
      <c r="AY175" s="8" t="s">
        <v>25</v>
      </c>
      <c r="AZ175" s="8">
        <v>46</v>
      </c>
      <c r="BA175" s="8"/>
      <c r="BB175" s="8"/>
      <c r="BC175" s="8"/>
      <c r="BD175" s="8"/>
      <c r="BE175" s="8"/>
      <c r="BF175" s="8">
        <f t="shared" si="20"/>
        <v>77.142857142857153</v>
      </c>
      <c r="BG175" s="8">
        <f t="shared" si="21"/>
        <v>0.99428571428571433</v>
      </c>
      <c r="BH175" s="8">
        <f t="shared" si="22"/>
        <v>0.77142857142857157</v>
      </c>
      <c r="BI175" s="10"/>
      <c r="BJ175" s="3"/>
      <c r="BK175" s="136">
        <v>1.4280855199222544</v>
      </c>
      <c r="BL175" s="136">
        <v>0.3191933916423712</v>
      </c>
      <c r="BM175" s="100">
        <v>0.7115314279781253</v>
      </c>
      <c r="BN175" s="100"/>
      <c r="BO175" s="100"/>
      <c r="BP175" s="100"/>
    </row>
    <row r="176" spans="1:68" s="4" customFormat="1">
      <c r="A176" s="8" t="s">
        <v>783</v>
      </c>
      <c r="B176" s="8" t="s">
        <v>480</v>
      </c>
      <c r="C176" s="8" t="s">
        <v>504</v>
      </c>
      <c r="D176" s="8" t="s">
        <v>505</v>
      </c>
      <c r="E176" s="8" t="s">
        <v>508</v>
      </c>
      <c r="F176" s="8" t="s">
        <v>509</v>
      </c>
      <c r="G176" s="8" t="s">
        <v>76</v>
      </c>
      <c r="H176" s="8" t="s">
        <v>77</v>
      </c>
      <c r="I176" s="8"/>
      <c r="J176" s="8"/>
      <c r="K176" s="8"/>
      <c r="L176" s="8" t="s">
        <v>78</v>
      </c>
      <c r="M176" s="8" t="s">
        <v>1882</v>
      </c>
      <c r="N176" s="8">
        <v>1</v>
      </c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9"/>
      <c r="AF176" s="90"/>
      <c r="AG176" s="90"/>
      <c r="AH176" s="90"/>
      <c r="AI176" s="8" t="s">
        <v>30</v>
      </c>
      <c r="AJ176" t="s">
        <v>1890</v>
      </c>
      <c r="AK176" s="9">
        <v>42553</v>
      </c>
      <c r="AL176" s="8">
        <v>0</v>
      </c>
      <c r="AM176" s="8">
        <v>0</v>
      </c>
      <c r="AN176" s="8">
        <v>0</v>
      </c>
      <c r="AO176" s="8">
        <v>0</v>
      </c>
      <c r="AP176" s="8">
        <v>0</v>
      </c>
      <c r="AQ176" s="8">
        <v>0.68</v>
      </c>
      <c r="AR176" s="8">
        <v>0.54</v>
      </c>
      <c r="AS176" s="8">
        <v>13</v>
      </c>
      <c r="AT176" s="8">
        <v>0.68</v>
      </c>
      <c r="AU176" s="8"/>
      <c r="AV176" s="8"/>
      <c r="AW176" s="8"/>
      <c r="AX176" s="8">
        <v>216</v>
      </c>
      <c r="AY176" s="8" t="s">
        <v>25</v>
      </c>
      <c r="AZ176" s="8">
        <v>46</v>
      </c>
      <c r="BA176" s="8"/>
      <c r="BB176" s="8"/>
      <c r="BC176" s="8"/>
      <c r="BD176" s="8"/>
      <c r="BE176" s="8"/>
      <c r="BF176" s="8">
        <f t="shared" si="20"/>
        <v>79.411764705882348</v>
      </c>
      <c r="BG176" s="8">
        <f t="shared" si="21"/>
        <v>0.99428571428571433</v>
      </c>
      <c r="BH176" s="8">
        <f t="shared" si="22"/>
        <v>0.79411764705882348</v>
      </c>
      <c r="BI176" s="10"/>
      <c r="BJ176" s="3"/>
      <c r="BK176" s="136">
        <v>1.9093023255813955</v>
      </c>
      <c r="BL176" s="136">
        <v>1.0976744186046512</v>
      </c>
      <c r="BM176" s="100">
        <v>1.4491347891969142</v>
      </c>
      <c r="BN176" s="100"/>
      <c r="BO176" s="100"/>
      <c r="BP176" s="100"/>
    </row>
    <row r="177" spans="1:68" s="4" customFormat="1">
      <c r="A177" s="8" t="s">
        <v>783</v>
      </c>
      <c r="B177" s="8" t="s">
        <v>480</v>
      </c>
      <c r="C177" s="8" t="s">
        <v>504</v>
      </c>
      <c r="D177" s="8" t="s">
        <v>505</v>
      </c>
      <c r="E177" s="8" t="s">
        <v>508</v>
      </c>
      <c r="F177" s="8" t="s">
        <v>509</v>
      </c>
      <c r="G177" s="8" t="s">
        <v>72</v>
      </c>
      <c r="H177" s="8" t="s">
        <v>75</v>
      </c>
      <c r="I177" s="8">
        <v>-8.5219324520503292</v>
      </c>
      <c r="J177" s="8">
        <v>32.067813354789998</v>
      </c>
      <c r="K177" s="8">
        <v>1670.83090231918</v>
      </c>
      <c r="L177" s="8" t="s">
        <v>813</v>
      </c>
      <c r="M177" s="8" t="s">
        <v>1882</v>
      </c>
      <c r="N177" s="8">
        <v>1</v>
      </c>
      <c r="O177" s="8" t="s">
        <v>1859</v>
      </c>
      <c r="P177" s="8">
        <v>0.3</v>
      </c>
      <c r="Q177" s="8">
        <v>6.5</v>
      </c>
      <c r="R177" s="8">
        <v>0</v>
      </c>
      <c r="S177" s="8">
        <v>1.02</v>
      </c>
      <c r="T177" s="8">
        <v>1.7</v>
      </c>
      <c r="U177" s="8">
        <v>6.89</v>
      </c>
      <c r="V177" s="8">
        <v>23.51</v>
      </c>
      <c r="W177" s="8">
        <v>5.62</v>
      </c>
      <c r="X177" s="8">
        <v>5.3</v>
      </c>
      <c r="Y177" s="8">
        <v>0.17</v>
      </c>
      <c r="Z177" s="8">
        <v>0.43</v>
      </c>
      <c r="AA177" s="8">
        <v>0.09</v>
      </c>
      <c r="AB177" s="8">
        <v>68.87</v>
      </c>
      <c r="AC177" s="8">
        <v>0</v>
      </c>
      <c r="AD177" s="8">
        <v>2.8000000000000001E-2</v>
      </c>
      <c r="AE177" s="91">
        <v>2.63</v>
      </c>
      <c r="AF177" s="92">
        <v>79</v>
      </c>
      <c r="AG177" s="92">
        <v>7</v>
      </c>
      <c r="AH177" s="92">
        <v>14</v>
      </c>
      <c r="AI177" s="8" t="s">
        <v>24</v>
      </c>
      <c r="AJ177" t="s">
        <v>1890</v>
      </c>
      <c r="AK177" s="9">
        <v>42553</v>
      </c>
      <c r="AL177" s="8">
        <v>0</v>
      </c>
      <c r="AM177" s="8">
        <v>0</v>
      </c>
      <c r="AN177" s="8">
        <v>0</v>
      </c>
      <c r="AO177" s="8">
        <v>0</v>
      </c>
      <c r="AP177" s="8">
        <v>0</v>
      </c>
      <c r="AQ177" s="8">
        <v>0</v>
      </c>
      <c r="AR177" s="8">
        <v>0</v>
      </c>
      <c r="AS177" s="8">
        <v>0</v>
      </c>
      <c r="AT177" s="8">
        <v>0.2</v>
      </c>
      <c r="AU177" s="8"/>
      <c r="AV177" s="8"/>
      <c r="AW177" s="8"/>
      <c r="AX177" s="8">
        <v>205</v>
      </c>
      <c r="AY177" s="8" t="s">
        <v>25</v>
      </c>
      <c r="AZ177" s="8">
        <v>45</v>
      </c>
      <c r="BA177" s="8"/>
      <c r="BB177" s="8"/>
      <c r="BC177" s="8"/>
      <c r="BD177" s="8"/>
      <c r="BE177" s="8"/>
      <c r="BF177" s="8" t="e">
        <f t="shared" si="20"/>
        <v>#DIV/0!</v>
      </c>
      <c r="BG177" s="8">
        <f t="shared" si="21"/>
        <v>1.1428571428571428</v>
      </c>
      <c r="BH177" s="8"/>
      <c r="BI177" s="10"/>
      <c r="BJ177" s="5"/>
      <c r="BK177" s="136"/>
      <c r="BL177" s="136"/>
      <c r="BM177" s="100"/>
      <c r="BN177" s="100"/>
      <c r="BO177" s="100"/>
      <c r="BP177" s="100"/>
    </row>
    <row r="178" spans="1:68" s="4" customFormat="1">
      <c r="A178" s="8" t="s">
        <v>783</v>
      </c>
      <c r="B178" s="8" t="s">
        <v>480</v>
      </c>
      <c r="C178" s="8" t="s">
        <v>504</v>
      </c>
      <c r="D178" s="8" t="s">
        <v>505</v>
      </c>
      <c r="E178" s="8" t="s">
        <v>508</v>
      </c>
      <c r="F178" s="8" t="s">
        <v>509</v>
      </c>
      <c r="G178" s="8" t="s">
        <v>72</v>
      </c>
      <c r="H178" s="8" t="s">
        <v>75</v>
      </c>
      <c r="I178" s="8"/>
      <c r="J178" s="8"/>
      <c r="K178" s="8"/>
      <c r="L178" s="8" t="s">
        <v>813</v>
      </c>
      <c r="M178" s="8" t="s">
        <v>1882</v>
      </c>
      <c r="N178" s="8">
        <v>1</v>
      </c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9"/>
      <c r="AF178" s="90"/>
      <c r="AG178" s="90"/>
      <c r="AH178" s="90"/>
      <c r="AI178" s="8" t="s">
        <v>26</v>
      </c>
      <c r="AJ178" t="s">
        <v>1890</v>
      </c>
      <c r="AK178" s="9">
        <v>42553</v>
      </c>
      <c r="AL178" s="8">
        <v>170</v>
      </c>
      <c r="AM178" s="8">
        <v>120</v>
      </c>
      <c r="AN178" s="8">
        <v>0</v>
      </c>
      <c r="AO178" s="8">
        <v>0</v>
      </c>
      <c r="AP178" s="8">
        <v>0</v>
      </c>
      <c r="AQ178" s="8">
        <v>0.45</v>
      </c>
      <c r="AR178" s="8">
        <v>0.2</v>
      </c>
      <c r="AS178" s="8">
        <v>16</v>
      </c>
      <c r="AT178" s="8">
        <v>0.75</v>
      </c>
      <c r="AU178" s="8"/>
      <c r="AV178" s="8"/>
      <c r="AW178" s="8"/>
      <c r="AX178" s="8">
        <v>206</v>
      </c>
      <c r="AY178" s="8" t="s">
        <v>25</v>
      </c>
      <c r="AZ178" s="8">
        <v>45</v>
      </c>
      <c r="BA178" s="8"/>
      <c r="BB178" s="8"/>
      <c r="BC178" s="8"/>
      <c r="BD178" s="8"/>
      <c r="BE178" s="8"/>
      <c r="BF178" s="8">
        <f t="shared" si="20"/>
        <v>44.44444444444445</v>
      </c>
      <c r="BG178" s="8">
        <f t="shared" si="21"/>
        <v>0.96</v>
      </c>
      <c r="BH178" s="8">
        <f>BF178/100</f>
        <v>0.44444444444444448</v>
      </c>
      <c r="BI178" s="10"/>
      <c r="BJ178" s="3"/>
      <c r="BK178" s="136">
        <v>1.2755102040816326</v>
      </c>
      <c r="BL178" s="136">
        <v>0.5908649173955296</v>
      </c>
      <c r="BM178" s="100">
        <v>0.96446483025012653</v>
      </c>
      <c r="BN178" s="100"/>
      <c r="BO178" s="100"/>
      <c r="BP178" s="100"/>
    </row>
    <row r="179" spans="1:68" s="4" customFormat="1">
      <c r="A179" s="8" t="s">
        <v>783</v>
      </c>
      <c r="B179" s="8" t="s">
        <v>480</v>
      </c>
      <c r="C179" s="8" t="s">
        <v>504</v>
      </c>
      <c r="D179" s="8" t="s">
        <v>505</v>
      </c>
      <c r="E179" s="8" t="s">
        <v>508</v>
      </c>
      <c r="F179" s="8" t="s">
        <v>509</v>
      </c>
      <c r="G179" s="8" t="s">
        <v>72</v>
      </c>
      <c r="H179" s="8" t="s">
        <v>75</v>
      </c>
      <c r="I179" s="8"/>
      <c r="J179" s="8"/>
      <c r="K179" s="8"/>
      <c r="L179" s="8" t="s">
        <v>813</v>
      </c>
      <c r="M179" s="8" t="s">
        <v>1882</v>
      </c>
      <c r="N179" s="8">
        <v>1</v>
      </c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9"/>
      <c r="AF179" s="90"/>
      <c r="AG179" s="90"/>
      <c r="AH179" s="90"/>
      <c r="AI179" s="8" t="s">
        <v>27</v>
      </c>
      <c r="AJ179" t="s">
        <v>1890</v>
      </c>
      <c r="AK179" s="9">
        <v>42553</v>
      </c>
      <c r="AL179" s="8">
        <v>213</v>
      </c>
      <c r="AM179" s="8">
        <v>153</v>
      </c>
      <c r="AN179" s="8">
        <v>0</v>
      </c>
      <c r="AO179" s="8">
        <v>0</v>
      </c>
      <c r="AP179" s="8">
        <v>0</v>
      </c>
      <c r="AQ179" s="8">
        <v>0.95</v>
      </c>
      <c r="AR179" s="8">
        <v>0.8</v>
      </c>
      <c r="AS179" s="8">
        <v>17</v>
      </c>
      <c r="AT179" s="8">
        <v>1.4</v>
      </c>
      <c r="AU179" s="8"/>
      <c r="AV179" s="8"/>
      <c r="AW179" s="8"/>
      <c r="AX179" s="8">
        <v>207</v>
      </c>
      <c r="AY179" s="8" t="s">
        <v>25</v>
      </c>
      <c r="AZ179" s="8">
        <v>45</v>
      </c>
      <c r="BA179" s="8"/>
      <c r="BB179" s="8"/>
      <c r="BC179" s="8"/>
      <c r="BD179" s="8"/>
      <c r="BE179" s="8"/>
      <c r="BF179" s="8">
        <f t="shared" si="20"/>
        <v>84.21052631578948</v>
      </c>
      <c r="BG179" s="8">
        <f t="shared" si="21"/>
        <v>0.94857142857142862</v>
      </c>
      <c r="BH179" s="8">
        <f>BF179/100</f>
        <v>0.8421052631578948</v>
      </c>
      <c r="BI179" s="10"/>
      <c r="BJ179" s="3"/>
      <c r="BK179" s="136">
        <v>1.6043689320388348</v>
      </c>
      <c r="BL179" s="136">
        <v>0.2151456310679612</v>
      </c>
      <c r="BM179" s="100">
        <v>0.65918764682861819</v>
      </c>
      <c r="BN179" s="100"/>
      <c r="BO179" s="100"/>
      <c r="BP179" s="100"/>
    </row>
    <row r="180" spans="1:68" s="4" customFormat="1">
      <c r="A180" s="8" t="s">
        <v>783</v>
      </c>
      <c r="B180" s="8" t="s">
        <v>480</v>
      </c>
      <c r="C180" s="8" t="s">
        <v>504</v>
      </c>
      <c r="D180" s="8" t="s">
        <v>505</v>
      </c>
      <c r="E180" s="8" t="s">
        <v>508</v>
      </c>
      <c r="F180" s="8" t="s">
        <v>509</v>
      </c>
      <c r="G180" s="8" t="s">
        <v>72</v>
      </c>
      <c r="H180" s="8" t="s">
        <v>75</v>
      </c>
      <c r="I180" s="8"/>
      <c r="J180" s="8"/>
      <c r="K180" s="8"/>
      <c r="L180" s="8" t="s">
        <v>813</v>
      </c>
      <c r="M180" s="8" t="s">
        <v>1882</v>
      </c>
      <c r="N180" s="8">
        <v>1</v>
      </c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9"/>
      <c r="AF180" s="90"/>
      <c r="AG180" s="90"/>
      <c r="AH180" s="90"/>
      <c r="AI180" s="8" t="s">
        <v>28</v>
      </c>
      <c r="AJ180" t="s">
        <v>1890</v>
      </c>
      <c r="AK180" s="9">
        <v>42553</v>
      </c>
      <c r="AL180" s="8">
        <v>212</v>
      </c>
      <c r="AM180" s="8">
        <v>141</v>
      </c>
      <c r="AN180" s="8">
        <v>0</v>
      </c>
      <c r="AO180" s="8">
        <v>0</v>
      </c>
      <c r="AP180" s="8">
        <v>0</v>
      </c>
      <c r="AQ180" s="8">
        <v>1.35</v>
      </c>
      <c r="AR180" s="8">
        <v>0.46</v>
      </c>
      <c r="AS180" s="8">
        <v>15</v>
      </c>
      <c r="AT180" s="8">
        <v>0.74</v>
      </c>
      <c r="AU180" s="8"/>
      <c r="AV180" s="8"/>
      <c r="AW180" s="8"/>
      <c r="AX180" s="8">
        <v>208</v>
      </c>
      <c r="AY180" s="8" t="s">
        <v>25</v>
      </c>
      <c r="AZ180" s="8">
        <v>45</v>
      </c>
      <c r="BA180" s="8"/>
      <c r="BB180" s="8"/>
      <c r="BC180" s="8"/>
      <c r="BD180" s="8"/>
      <c r="BE180" s="8"/>
      <c r="BF180" s="8">
        <f t="shared" si="20"/>
        <v>34.074074074074076</v>
      </c>
      <c r="BG180" s="8">
        <f t="shared" si="21"/>
        <v>0.97142857142857142</v>
      </c>
      <c r="BH180" s="8">
        <f>BF180/100</f>
        <v>0.34074074074074079</v>
      </c>
      <c r="BI180" s="10"/>
      <c r="BJ180" s="3"/>
      <c r="BK180" s="136">
        <v>1.3345794392523365</v>
      </c>
      <c r="BL180" s="136">
        <v>0.2367289719626168</v>
      </c>
      <c r="BM180" s="100">
        <v>0.63454511797521185</v>
      </c>
      <c r="BN180" s="100"/>
      <c r="BO180" s="100"/>
      <c r="BP180" s="100"/>
    </row>
    <row r="181" spans="1:68" s="4" customFormat="1">
      <c r="A181" s="8" t="s">
        <v>783</v>
      </c>
      <c r="B181" s="8" t="s">
        <v>480</v>
      </c>
      <c r="C181" s="8" t="s">
        <v>504</v>
      </c>
      <c r="D181" s="8" t="s">
        <v>505</v>
      </c>
      <c r="E181" s="8" t="s">
        <v>508</v>
      </c>
      <c r="F181" s="8" t="s">
        <v>509</v>
      </c>
      <c r="G181" s="8" t="s">
        <v>72</v>
      </c>
      <c r="H181" s="8" t="s">
        <v>75</v>
      </c>
      <c r="I181" s="8"/>
      <c r="J181" s="8"/>
      <c r="K181" s="8"/>
      <c r="L181" s="8" t="s">
        <v>813</v>
      </c>
      <c r="M181" s="8" t="s">
        <v>1882</v>
      </c>
      <c r="N181" s="8">
        <v>1</v>
      </c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9"/>
      <c r="AF181" s="90"/>
      <c r="AG181" s="90"/>
      <c r="AH181" s="90"/>
      <c r="AI181" s="8" t="s">
        <v>29</v>
      </c>
      <c r="AJ181" t="s">
        <v>1890</v>
      </c>
      <c r="AK181" s="9">
        <v>42553</v>
      </c>
      <c r="AL181" s="8">
        <v>182</v>
      </c>
      <c r="AM181" s="8">
        <v>121</v>
      </c>
      <c r="AN181" s="8">
        <v>0</v>
      </c>
      <c r="AO181" s="8">
        <v>0</v>
      </c>
      <c r="AP181" s="8">
        <v>0</v>
      </c>
      <c r="AQ181" s="8">
        <v>0.66</v>
      </c>
      <c r="AR181" s="8">
        <v>0.54</v>
      </c>
      <c r="AS181" s="8">
        <v>19</v>
      </c>
      <c r="AT181" s="8">
        <v>0.84</v>
      </c>
      <c r="AU181" s="8"/>
      <c r="AV181" s="8"/>
      <c r="AW181" s="8"/>
      <c r="AX181" s="8">
        <v>209</v>
      </c>
      <c r="AY181" s="8" t="s">
        <v>25</v>
      </c>
      <c r="AZ181" s="8">
        <v>45</v>
      </c>
      <c r="BA181" s="8"/>
      <c r="BB181" s="8"/>
      <c r="BC181" s="8"/>
      <c r="BD181" s="8"/>
      <c r="BE181" s="8"/>
      <c r="BF181" s="8">
        <f t="shared" si="20"/>
        <v>81.818181818181827</v>
      </c>
      <c r="BG181" s="8">
        <f t="shared" si="21"/>
        <v>0.92571428571428571</v>
      </c>
      <c r="BH181" s="8">
        <f>BF181/100</f>
        <v>0.81818181818181823</v>
      </c>
      <c r="BI181" s="10"/>
      <c r="BJ181" s="3"/>
      <c r="BK181" s="136">
        <v>1.4358139534883723</v>
      </c>
      <c r="BL181" s="136">
        <v>0.52930232558139545</v>
      </c>
      <c r="BM181" s="100">
        <v>0.82392942265374358</v>
      </c>
      <c r="BN181" s="100"/>
      <c r="BO181" s="100"/>
      <c r="BP181" s="100"/>
    </row>
    <row r="182" spans="1:68" s="4" customFormat="1">
      <c r="A182" s="8" t="s">
        <v>783</v>
      </c>
      <c r="B182" s="8" t="s">
        <v>480</v>
      </c>
      <c r="C182" s="8" t="s">
        <v>504</v>
      </c>
      <c r="D182" s="8" t="s">
        <v>505</v>
      </c>
      <c r="E182" s="8" t="s">
        <v>508</v>
      </c>
      <c r="F182" s="8" t="s">
        <v>509</v>
      </c>
      <c r="G182" s="8" t="s">
        <v>72</v>
      </c>
      <c r="H182" s="8" t="s">
        <v>75</v>
      </c>
      <c r="I182" s="8"/>
      <c r="J182" s="8"/>
      <c r="K182" s="8"/>
      <c r="L182" s="8" t="s">
        <v>813</v>
      </c>
      <c r="M182" s="8" t="s">
        <v>1882</v>
      </c>
      <c r="N182" s="8">
        <v>1</v>
      </c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9"/>
      <c r="AF182" s="90"/>
      <c r="AG182" s="90"/>
      <c r="AH182" s="90"/>
      <c r="AI182" s="8" t="s">
        <v>30</v>
      </c>
      <c r="AJ182" t="s">
        <v>1890</v>
      </c>
      <c r="AK182" s="9">
        <v>42553</v>
      </c>
      <c r="AL182" s="8">
        <v>187</v>
      </c>
      <c r="AM182" s="8">
        <v>123</v>
      </c>
      <c r="AN182" s="8">
        <v>0</v>
      </c>
      <c r="AO182" s="8">
        <v>0</v>
      </c>
      <c r="AP182" s="8">
        <v>0</v>
      </c>
      <c r="AQ182" s="8">
        <v>0.84</v>
      </c>
      <c r="AR182" s="8">
        <v>0.68</v>
      </c>
      <c r="AS182" s="8">
        <v>14</v>
      </c>
      <c r="AT182" s="8">
        <v>0.8</v>
      </c>
      <c r="AU182" s="8"/>
      <c r="AV182" s="8"/>
      <c r="AW182" s="8"/>
      <c r="AX182" s="8">
        <v>210</v>
      </c>
      <c r="AY182" s="8" t="s">
        <v>25</v>
      </c>
      <c r="AZ182" s="8">
        <v>45</v>
      </c>
      <c r="BA182" s="8"/>
      <c r="BB182" s="8"/>
      <c r="BC182" s="8"/>
      <c r="BD182" s="8"/>
      <c r="BE182" s="8"/>
      <c r="BF182" s="8">
        <f t="shared" si="20"/>
        <v>80.952380952380963</v>
      </c>
      <c r="BG182" s="8">
        <f t="shared" si="21"/>
        <v>0.98285714285714287</v>
      </c>
      <c r="BH182" s="8">
        <f>BF182/100</f>
        <v>0.80952380952380965</v>
      </c>
      <c r="BI182" s="10"/>
      <c r="BJ182" s="3"/>
      <c r="BK182" s="136">
        <v>1.5863899613899615</v>
      </c>
      <c r="BL182" s="136">
        <v>0.54681467181467192</v>
      </c>
      <c r="BM182" s="100">
        <v>1.0534471751661056</v>
      </c>
      <c r="BN182" s="100"/>
      <c r="BO182" s="100"/>
      <c r="BP182" s="100"/>
    </row>
    <row r="183" spans="1:68" s="4" customFormat="1">
      <c r="A183" s="8" t="s">
        <v>783</v>
      </c>
      <c r="B183" s="95" t="s">
        <v>480</v>
      </c>
      <c r="C183" s="95" t="s">
        <v>553</v>
      </c>
      <c r="D183" s="95" t="s">
        <v>554</v>
      </c>
      <c r="E183" s="95" t="s">
        <v>562</v>
      </c>
      <c r="F183" s="95" t="s">
        <v>565</v>
      </c>
      <c r="G183" s="95" t="s">
        <v>223</v>
      </c>
      <c r="H183" s="95" t="s">
        <v>260</v>
      </c>
      <c r="I183" s="95">
        <v>-8.8938000562298694</v>
      </c>
      <c r="J183" s="95">
        <v>33.012182868877602</v>
      </c>
      <c r="K183" s="95">
        <v>1618.8925536284701</v>
      </c>
      <c r="L183" s="95" t="s">
        <v>261</v>
      </c>
      <c r="M183" s="8" t="s">
        <v>1882</v>
      </c>
      <c r="N183" s="8">
        <v>1</v>
      </c>
      <c r="O183" s="8" t="s">
        <v>1859</v>
      </c>
      <c r="P183" s="8">
        <v>0.68</v>
      </c>
      <c r="Q183" s="8">
        <v>6.4</v>
      </c>
      <c r="R183" s="8">
        <v>0</v>
      </c>
      <c r="S183" s="8">
        <v>2.04</v>
      </c>
      <c r="T183" s="8">
        <v>3.41</v>
      </c>
      <c r="U183" s="8">
        <v>7.11</v>
      </c>
      <c r="V183" s="8">
        <v>66.260000000000005</v>
      </c>
      <c r="W183" s="8">
        <v>28.07</v>
      </c>
      <c r="X183" s="8">
        <v>10.52</v>
      </c>
      <c r="Y183" s="8">
        <v>0.35</v>
      </c>
      <c r="Z183" s="8">
        <v>0.94</v>
      </c>
      <c r="AA183" s="8">
        <v>0.09</v>
      </c>
      <c r="AB183" s="8">
        <v>53.61</v>
      </c>
      <c r="AC183" s="8">
        <v>0.03</v>
      </c>
      <c r="AD183" s="8">
        <v>5.7000000000000002E-2</v>
      </c>
      <c r="AE183" s="91">
        <v>1.4</v>
      </c>
      <c r="AF183" s="92">
        <v>73</v>
      </c>
      <c r="AG183" s="92">
        <v>11</v>
      </c>
      <c r="AH183" s="92">
        <v>16</v>
      </c>
      <c r="AI183" s="95" t="s">
        <v>24</v>
      </c>
      <c r="AJ183" t="s">
        <v>1890</v>
      </c>
      <c r="AK183" s="102">
        <v>42520</v>
      </c>
      <c r="AL183" s="95">
        <v>0</v>
      </c>
      <c r="AM183" s="95">
        <v>0</v>
      </c>
      <c r="AN183" s="95">
        <v>0</v>
      </c>
      <c r="AO183" s="95">
        <v>0</v>
      </c>
      <c r="AP183" s="95">
        <v>0</v>
      </c>
      <c r="AQ183" s="95">
        <v>0</v>
      </c>
      <c r="AR183" s="95">
        <v>0</v>
      </c>
      <c r="AS183" s="95">
        <v>0</v>
      </c>
      <c r="AT183" s="95">
        <v>0.26</v>
      </c>
      <c r="AU183" s="95"/>
      <c r="AV183" s="95"/>
      <c r="AW183" s="95"/>
      <c r="AX183" s="95">
        <v>793</v>
      </c>
      <c r="AY183" s="95" t="s">
        <v>25</v>
      </c>
      <c r="AZ183" s="95">
        <v>148</v>
      </c>
      <c r="BA183" s="95"/>
      <c r="BB183" s="95"/>
      <c r="BC183" s="95"/>
      <c r="BD183" s="95"/>
      <c r="BE183" s="95"/>
      <c r="BF183" s="95" t="e">
        <f t="shared" si="20"/>
        <v>#DIV/0!</v>
      </c>
      <c r="BG183" s="95">
        <f t="shared" si="21"/>
        <v>1.1428571428571428</v>
      </c>
      <c r="BH183" s="95"/>
      <c r="BI183" s="103"/>
      <c r="BJ183" s="16"/>
      <c r="BK183" s="136"/>
      <c r="BL183" s="136"/>
      <c r="BM183" s="100"/>
      <c r="BN183" s="100"/>
      <c r="BO183" s="100"/>
      <c r="BP183" s="100"/>
    </row>
    <row r="184" spans="1:68" s="4" customFormat="1">
      <c r="A184" s="8" t="s">
        <v>783</v>
      </c>
      <c r="B184" s="95" t="s">
        <v>480</v>
      </c>
      <c r="C184" s="95" t="s">
        <v>553</v>
      </c>
      <c r="D184" s="95" t="s">
        <v>554</v>
      </c>
      <c r="E184" s="95" t="s">
        <v>562</v>
      </c>
      <c r="F184" s="95" t="s">
        <v>565</v>
      </c>
      <c r="G184" s="95" t="s">
        <v>223</v>
      </c>
      <c r="H184" s="95" t="s">
        <v>260</v>
      </c>
      <c r="I184" s="8"/>
      <c r="J184" s="8"/>
      <c r="K184" s="8"/>
      <c r="L184" s="95" t="s">
        <v>261</v>
      </c>
      <c r="M184" s="8" t="s">
        <v>1882</v>
      </c>
      <c r="N184" s="8">
        <v>1</v>
      </c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9"/>
      <c r="AF184" s="90"/>
      <c r="AG184" s="90"/>
      <c r="AH184" s="90"/>
      <c r="AI184" s="95" t="s">
        <v>26</v>
      </c>
      <c r="AJ184" t="s">
        <v>1890</v>
      </c>
      <c r="AK184" s="102">
        <v>42520</v>
      </c>
      <c r="AL184" s="95">
        <v>0</v>
      </c>
      <c r="AM184" s="95">
        <v>0</v>
      </c>
      <c r="AN184" s="95">
        <v>0</v>
      </c>
      <c r="AO184" s="95">
        <v>0</v>
      </c>
      <c r="AP184" s="95">
        <v>0</v>
      </c>
      <c r="AQ184" s="95">
        <v>0</v>
      </c>
      <c r="AR184" s="95">
        <v>0</v>
      </c>
      <c r="AS184" s="95">
        <v>0</v>
      </c>
      <c r="AT184" s="95">
        <v>0.36</v>
      </c>
      <c r="AU184" s="95"/>
      <c r="AV184" s="95"/>
      <c r="AW184" s="95"/>
      <c r="AX184" s="95">
        <v>794</v>
      </c>
      <c r="AY184" s="95" t="s">
        <v>25</v>
      </c>
      <c r="AZ184" s="95">
        <v>148</v>
      </c>
      <c r="BA184" s="95"/>
      <c r="BB184" s="95"/>
      <c r="BC184" s="95"/>
      <c r="BD184" s="95"/>
      <c r="BE184" s="95"/>
      <c r="BF184" s="95" t="e">
        <f t="shared" si="20"/>
        <v>#DIV/0!</v>
      </c>
      <c r="BG184" s="95">
        <f t="shared" si="21"/>
        <v>1.1428571428571428</v>
      </c>
      <c r="BH184" s="95"/>
      <c r="BI184" s="103"/>
      <c r="BJ184" s="16"/>
      <c r="BK184" s="136"/>
      <c r="BL184" s="136"/>
      <c r="BM184" s="100"/>
      <c r="BN184" s="100"/>
      <c r="BO184" s="100"/>
      <c r="BP184" s="100"/>
    </row>
    <row r="185" spans="1:68" s="4" customFormat="1">
      <c r="A185" s="8" t="s">
        <v>783</v>
      </c>
      <c r="B185" s="95" t="s">
        <v>480</v>
      </c>
      <c r="C185" s="95" t="s">
        <v>553</v>
      </c>
      <c r="D185" s="95" t="s">
        <v>554</v>
      </c>
      <c r="E185" s="95" t="s">
        <v>562</v>
      </c>
      <c r="F185" s="95" t="s">
        <v>565</v>
      </c>
      <c r="G185" s="95" t="s">
        <v>223</v>
      </c>
      <c r="H185" s="95" t="s">
        <v>260</v>
      </c>
      <c r="I185" s="8"/>
      <c r="J185" s="8"/>
      <c r="K185" s="8"/>
      <c r="L185" s="95" t="s">
        <v>261</v>
      </c>
      <c r="M185" s="8" t="s">
        <v>1882</v>
      </c>
      <c r="N185" s="8">
        <v>1</v>
      </c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9"/>
      <c r="AF185" s="90"/>
      <c r="AG185" s="90"/>
      <c r="AH185" s="90"/>
      <c r="AI185" s="95" t="s">
        <v>27</v>
      </c>
      <c r="AJ185" t="s">
        <v>1890</v>
      </c>
      <c r="AK185" s="102">
        <v>42520</v>
      </c>
      <c r="AL185" s="95">
        <v>0</v>
      </c>
      <c r="AM185" s="95">
        <v>0</v>
      </c>
      <c r="AN185" s="95">
        <v>0</v>
      </c>
      <c r="AO185" s="95">
        <v>0</v>
      </c>
      <c r="AP185" s="95">
        <v>0</v>
      </c>
      <c r="AQ185" s="95">
        <v>0</v>
      </c>
      <c r="AR185" s="95">
        <v>0</v>
      </c>
      <c r="AS185" s="95">
        <v>0</v>
      </c>
      <c r="AT185" s="95">
        <v>0.28000000000000003</v>
      </c>
      <c r="AU185" s="95"/>
      <c r="AV185" s="95"/>
      <c r="AW185" s="95"/>
      <c r="AX185" s="95">
        <v>795</v>
      </c>
      <c r="AY185" s="95" t="s">
        <v>25</v>
      </c>
      <c r="AZ185" s="95">
        <v>148</v>
      </c>
      <c r="BA185" s="95"/>
      <c r="BB185" s="95"/>
      <c r="BC185" s="95"/>
      <c r="BD185" s="95"/>
      <c r="BE185" s="95"/>
      <c r="BF185" s="95" t="e">
        <f t="shared" si="20"/>
        <v>#DIV/0!</v>
      </c>
      <c r="BG185" s="95">
        <f t="shared" si="21"/>
        <v>1.1428571428571428</v>
      </c>
      <c r="BH185" s="95"/>
      <c r="BI185" s="103"/>
      <c r="BJ185" s="16"/>
      <c r="BK185" s="136"/>
      <c r="BL185" s="136"/>
      <c r="BM185" s="100"/>
      <c r="BN185" s="100"/>
      <c r="BO185" s="100"/>
      <c r="BP185" s="100"/>
    </row>
    <row r="186" spans="1:68" s="4" customFormat="1">
      <c r="A186" s="8" t="s">
        <v>783</v>
      </c>
      <c r="B186" s="95" t="s">
        <v>480</v>
      </c>
      <c r="C186" s="95" t="s">
        <v>553</v>
      </c>
      <c r="D186" s="95" t="s">
        <v>554</v>
      </c>
      <c r="E186" s="95" t="s">
        <v>562</v>
      </c>
      <c r="F186" s="95" t="s">
        <v>565</v>
      </c>
      <c r="G186" s="95" t="s">
        <v>223</v>
      </c>
      <c r="H186" s="95" t="s">
        <v>260</v>
      </c>
      <c r="I186" s="8"/>
      <c r="J186" s="8"/>
      <c r="K186" s="8"/>
      <c r="L186" s="95" t="s">
        <v>261</v>
      </c>
      <c r="M186" s="8" t="s">
        <v>1882</v>
      </c>
      <c r="N186" s="8">
        <v>1</v>
      </c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9"/>
      <c r="AF186" s="90"/>
      <c r="AG186" s="90"/>
      <c r="AH186" s="90"/>
      <c r="AI186" s="95" t="s">
        <v>28</v>
      </c>
      <c r="AJ186" t="s">
        <v>1890</v>
      </c>
      <c r="AK186" s="102">
        <v>42520</v>
      </c>
      <c r="AL186" s="95">
        <v>0</v>
      </c>
      <c r="AM186" s="95">
        <v>0</v>
      </c>
      <c r="AN186" s="95">
        <v>0</v>
      </c>
      <c r="AO186" s="95">
        <v>0</v>
      </c>
      <c r="AP186" s="95">
        <v>0</v>
      </c>
      <c r="AQ186" s="95">
        <v>0</v>
      </c>
      <c r="AR186" s="95">
        <v>0</v>
      </c>
      <c r="AS186" s="95">
        <v>0</v>
      </c>
      <c r="AT186" s="95">
        <v>0.16</v>
      </c>
      <c r="AU186" s="95"/>
      <c r="AV186" s="95"/>
      <c r="AW186" s="95"/>
      <c r="AX186" s="95">
        <v>796</v>
      </c>
      <c r="AY186" s="95" t="s">
        <v>25</v>
      </c>
      <c r="AZ186" s="95">
        <v>148</v>
      </c>
      <c r="BA186" s="95"/>
      <c r="BB186" s="95"/>
      <c r="BC186" s="95"/>
      <c r="BD186" s="95"/>
      <c r="BE186" s="95"/>
      <c r="BF186" s="95" t="e">
        <f t="shared" si="20"/>
        <v>#DIV/0!</v>
      </c>
      <c r="BG186" s="95">
        <f t="shared" si="21"/>
        <v>1.1428571428571428</v>
      </c>
      <c r="BH186" s="95"/>
      <c r="BI186" s="103"/>
      <c r="BJ186" s="16"/>
      <c r="BK186" s="136"/>
      <c r="BL186" s="136"/>
      <c r="BM186" s="100"/>
      <c r="BN186" s="100"/>
      <c r="BO186" s="100"/>
      <c r="BP186" s="100"/>
    </row>
    <row r="187" spans="1:68" s="4" customFormat="1">
      <c r="A187" s="8" t="s">
        <v>783</v>
      </c>
      <c r="B187" s="95" t="s">
        <v>480</v>
      </c>
      <c r="C187" s="95" t="s">
        <v>553</v>
      </c>
      <c r="D187" s="95" t="s">
        <v>554</v>
      </c>
      <c r="E187" s="95" t="s">
        <v>562</v>
      </c>
      <c r="F187" s="95" t="s">
        <v>565</v>
      </c>
      <c r="G187" s="95" t="s">
        <v>223</v>
      </c>
      <c r="H187" s="95" t="s">
        <v>260</v>
      </c>
      <c r="I187" s="8"/>
      <c r="J187" s="8"/>
      <c r="K187" s="8"/>
      <c r="L187" s="95" t="s">
        <v>261</v>
      </c>
      <c r="M187" s="8" t="s">
        <v>1882</v>
      </c>
      <c r="N187" s="8">
        <v>1</v>
      </c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9"/>
      <c r="AF187" s="90"/>
      <c r="AG187" s="90"/>
      <c r="AH187" s="90"/>
      <c r="AI187" s="95" t="s">
        <v>29</v>
      </c>
      <c r="AJ187" t="s">
        <v>1890</v>
      </c>
      <c r="AK187" s="102">
        <v>42520</v>
      </c>
      <c r="AL187" s="95">
        <v>0</v>
      </c>
      <c r="AM187" s="95">
        <v>0</v>
      </c>
      <c r="AN187" s="95">
        <v>0</v>
      </c>
      <c r="AO187" s="95">
        <v>0</v>
      </c>
      <c r="AP187" s="95">
        <v>0</v>
      </c>
      <c r="AQ187" s="95">
        <v>0</v>
      </c>
      <c r="AR187" s="95">
        <v>0</v>
      </c>
      <c r="AS187" s="95">
        <v>0</v>
      </c>
      <c r="AT187" s="95">
        <v>0.18</v>
      </c>
      <c r="AU187" s="95"/>
      <c r="AV187" s="95"/>
      <c r="AW187" s="95"/>
      <c r="AX187" s="95">
        <v>797</v>
      </c>
      <c r="AY187" s="95" t="s">
        <v>25</v>
      </c>
      <c r="AZ187" s="95">
        <v>148</v>
      </c>
      <c r="BA187" s="95"/>
      <c r="BB187" s="95"/>
      <c r="BC187" s="95"/>
      <c r="BD187" s="95"/>
      <c r="BE187" s="95"/>
      <c r="BF187" s="95" t="e">
        <f t="shared" si="20"/>
        <v>#DIV/0!</v>
      </c>
      <c r="BG187" s="95">
        <f t="shared" si="21"/>
        <v>1.1428571428571428</v>
      </c>
      <c r="BH187" s="95"/>
      <c r="BI187" s="103"/>
      <c r="BJ187" s="16"/>
      <c r="BK187" s="136"/>
      <c r="BL187" s="136"/>
      <c r="BM187" s="100"/>
      <c r="BN187" s="100"/>
      <c r="BO187" s="100"/>
      <c r="BP187" s="100"/>
    </row>
    <row r="188" spans="1:68" s="4" customFormat="1">
      <c r="A188" s="8" t="s">
        <v>783</v>
      </c>
      <c r="B188" s="95" t="s">
        <v>480</v>
      </c>
      <c r="C188" s="95" t="s">
        <v>553</v>
      </c>
      <c r="D188" s="95" t="s">
        <v>554</v>
      </c>
      <c r="E188" s="95" t="s">
        <v>562</v>
      </c>
      <c r="F188" s="95" t="s">
        <v>565</v>
      </c>
      <c r="G188" s="95" t="s">
        <v>223</v>
      </c>
      <c r="H188" s="95" t="s">
        <v>260</v>
      </c>
      <c r="I188" s="8"/>
      <c r="J188" s="8"/>
      <c r="K188" s="8"/>
      <c r="L188" s="95" t="s">
        <v>261</v>
      </c>
      <c r="M188" s="8" t="s">
        <v>1882</v>
      </c>
      <c r="N188" s="8">
        <v>1</v>
      </c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9"/>
      <c r="AF188" s="90"/>
      <c r="AG188" s="90"/>
      <c r="AH188" s="90"/>
      <c r="AI188" s="95" t="s">
        <v>30</v>
      </c>
      <c r="AJ188" t="s">
        <v>1890</v>
      </c>
      <c r="AK188" s="102">
        <v>42520</v>
      </c>
      <c r="AL188" s="95">
        <v>0</v>
      </c>
      <c r="AM188" s="95">
        <v>0</v>
      </c>
      <c r="AN188" s="95">
        <v>0</v>
      </c>
      <c r="AO188" s="95">
        <v>0</v>
      </c>
      <c r="AP188" s="95">
        <v>0</v>
      </c>
      <c r="AQ188" s="95">
        <v>0</v>
      </c>
      <c r="AR188" s="95">
        <v>0</v>
      </c>
      <c r="AS188" s="95">
        <v>0</v>
      </c>
      <c r="AT188" s="95">
        <v>0.22</v>
      </c>
      <c r="AU188" s="95"/>
      <c r="AV188" s="95"/>
      <c r="AW188" s="95"/>
      <c r="AX188" s="95">
        <v>798</v>
      </c>
      <c r="AY188" s="95" t="s">
        <v>25</v>
      </c>
      <c r="AZ188" s="95">
        <v>148</v>
      </c>
      <c r="BA188" s="95"/>
      <c r="BB188" s="95"/>
      <c r="BC188" s="95"/>
      <c r="BD188" s="95"/>
      <c r="BE188" s="95"/>
      <c r="BF188" s="95" t="e">
        <f t="shared" si="20"/>
        <v>#DIV/0!</v>
      </c>
      <c r="BG188" s="95">
        <f t="shared" si="21"/>
        <v>1.1428571428571428</v>
      </c>
      <c r="BH188" s="95"/>
      <c r="BI188" s="103"/>
      <c r="BJ188" s="16"/>
      <c r="BK188" s="136"/>
      <c r="BL188" s="136"/>
      <c r="BM188" s="100"/>
      <c r="BN188" s="100"/>
      <c r="BO188" s="100"/>
      <c r="BP188" s="100"/>
    </row>
    <row r="189" spans="1:68" s="4" customFormat="1">
      <c r="A189" s="8" t="s">
        <v>783</v>
      </c>
      <c r="B189" s="95" t="s">
        <v>480</v>
      </c>
      <c r="C189" s="95" t="s">
        <v>553</v>
      </c>
      <c r="D189" s="95" t="s">
        <v>554</v>
      </c>
      <c r="E189" s="95" t="s">
        <v>562</v>
      </c>
      <c r="F189" s="95" t="s">
        <v>562</v>
      </c>
      <c r="G189" s="95" t="s">
        <v>223</v>
      </c>
      <c r="H189" s="95" t="s">
        <v>253</v>
      </c>
      <c r="I189" s="95">
        <v>-8.8822379744008302</v>
      </c>
      <c r="J189" s="95">
        <v>32.989807344763697</v>
      </c>
      <c r="K189" s="95">
        <v>1565.34506089614</v>
      </c>
      <c r="L189" s="95" t="s">
        <v>1020</v>
      </c>
      <c r="M189" s="8" t="s">
        <v>1882</v>
      </c>
      <c r="N189" s="8">
        <v>1</v>
      </c>
      <c r="O189" s="8" t="s">
        <v>1859</v>
      </c>
      <c r="P189" s="8">
        <v>1.73</v>
      </c>
      <c r="Q189" s="8">
        <v>6.1</v>
      </c>
      <c r="R189" s="8">
        <v>0</v>
      </c>
      <c r="S189" s="8">
        <v>5.08</v>
      </c>
      <c r="T189" s="8">
        <v>8.0500000000000007</v>
      </c>
      <c r="U189" s="8">
        <v>8.09</v>
      </c>
      <c r="V189" s="8">
        <v>77.959999999999994</v>
      </c>
      <c r="W189" s="8">
        <v>6.88</v>
      </c>
      <c r="X189" s="8">
        <v>30.54</v>
      </c>
      <c r="Y189" s="8">
        <v>0.85</v>
      </c>
      <c r="Z189" s="8">
        <v>2.04</v>
      </c>
      <c r="AA189" s="8">
        <v>0.08</v>
      </c>
      <c r="AB189" s="8">
        <v>67.599999999999994</v>
      </c>
      <c r="AC189" s="8">
        <v>0.17</v>
      </c>
      <c r="AD189" s="8">
        <v>0.13</v>
      </c>
      <c r="AE189" s="91">
        <v>3.99</v>
      </c>
      <c r="AF189" s="92">
        <v>41</v>
      </c>
      <c r="AG189" s="92">
        <v>27</v>
      </c>
      <c r="AH189" s="92">
        <v>32</v>
      </c>
      <c r="AI189" s="95" t="s">
        <v>24</v>
      </c>
      <c r="AJ189" t="s">
        <v>1890</v>
      </c>
      <c r="AK189" s="102">
        <v>42557</v>
      </c>
      <c r="AL189" s="95">
        <v>0</v>
      </c>
      <c r="AM189" s="95">
        <v>0</v>
      </c>
      <c r="AN189" s="95">
        <v>0</v>
      </c>
      <c r="AO189" s="95">
        <v>0</v>
      </c>
      <c r="AP189" s="95">
        <v>0</v>
      </c>
      <c r="AQ189" s="95">
        <v>0</v>
      </c>
      <c r="AR189" s="95">
        <v>0</v>
      </c>
      <c r="AS189" s="95">
        <v>0</v>
      </c>
      <c r="AT189" s="95">
        <v>0.38</v>
      </c>
      <c r="AU189" s="95"/>
      <c r="AV189" s="95"/>
      <c r="AW189" s="95"/>
      <c r="AX189" s="95">
        <v>769</v>
      </c>
      <c r="AY189" s="95" t="s">
        <v>25</v>
      </c>
      <c r="AZ189" s="95">
        <v>142</v>
      </c>
      <c r="BA189" s="95"/>
      <c r="BB189" s="95"/>
      <c r="BC189" s="95"/>
      <c r="BD189" s="95"/>
      <c r="BE189" s="95"/>
      <c r="BF189" s="95" t="e">
        <f t="shared" si="20"/>
        <v>#DIV/0!</v>
      </c>
      <c r="BG189" s="95">
        <f t="shared" si="21"/>
        <v>1.1428571428571428</v>
      </c>
      <c r="BH189" s="95"/>
      <c r="BI189" s="103"/>
      <c r="BJ189" s="16"/>
      <c r="BK189" s="136"/>
      <c r="BL189" s="136"/>
      <c r="BM189" s="100"/>
      <c r="BN189" s="100"/>
      <c r="BO189" s="100"/>
      <c r="BP189" s="100"/>
    </row>
    <row r="190" spans="1:68" s="4" customFormat="1">
      <c r="A190" s="8" t="s">
        <v>783</v>
      </c>
      <c r="B190" s="95" t="s">
        <v>480</v>
      </c>
      <c r="C190" s="95" t="s">
        <v>553</v>
      </c>
      <c r="D190" s="95" t="s">
        <v>554</v>
      </c>
      <c r="E190" s="95" t="s">
        <v>562</v>
      </c>
      <c r="F190" s="95" t="s">
        <v>562</v>
      </c>
      <c r="G190" s="95" t="s">
        <v>223</v>
      </c>
      <c r="H190" s="95" t="s">
        <v>253</v>
      </c>
      <c r="I190" s="8"/>
      <c r="J190" s="8"/>
      <c r="K190" s="8"/>
      <c r="L190" s="95" t="s">
        <v>1020</v>
      </c>
      <c r="M190" s="8" t="s">
        <v>1882</v>
      </c>
      <c r="N190" s="8">
        <v>1</v>
      </c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9"/>
      <c r="AF190" s="90"/>
      <c r="AG190" s="90"/>
      <c r="AH190" s="90"/>
      <c r="AI190" s="95" t="s">
        <v>26</v>
      </c>
      <c r="AJ190" t="s">
        <v>1890</v>
      </c>
      <c r="AK190" s="102">
        <v>42557</v>
      </c>
      <c r="AL190" s="95">
        <v>0</v>
      </c>
      <c r="AM190" s="95">
        <v>0</v>
      </c>
      <c r="AN190" s="95">
        <v>0</v>
      </c>
      <c r="AO190" s="95">
        <v>0</v>
      </c>
      <c r="AP190" s="95">
        <v>0</v>
      </c>
      <c r="AQ190" s="95">
        <v>0</v>
      </c>
      <c r="AR190" s="95">
        <v>0</v>
      </c>
      <c r="AS190" s="95">
        <v>0</v>
      </c>
      <c r="AT190" s="95">
        <v>0.42</v>
      </c>
      <c r="AU190" s="95"/>
      <c r="AV190" s="95"/>
      <c r="AW190" s="95"/>
      <c r="AX190" s="95">
        <v>770</v>
      </c>
      <c r="AY190" s="95" t="s">
        <v>25</v>
      </c>
      <c r="AZ190" s="95">
        <v>142</v>
      </c>
      <c r="BA190" s="95"/>
      <c r="BB190" s="95"/>
      <c r="BC190" s="95"/>
      <c r="BD190" s="95"/>
      <c r="BE190" s="95"/>
      <c r="BF190" s="95" t="e">
        <f t="shared" si="20"/>
        <v>#DIV/0!</v>
      </c>
      <c r="BG190" s="95">
        <f t="shared" si="21"/>
        <v>1.1428571428571428</v>
      </c>
      <c r="BH190" s="95"/>
      <c r="BI190" s="103"/>
      <c r="BJ190" s="16"/>
      <c r="BK190" s="136"/>
      <c r="BL190" s="136"/>
      <c r="BM190" s="100"/>
      <c r="BN190" s="100"/>
      <c r="BO190" s="100"/>
      <c r="BP190" s="100"/>
    </row>
    <row r="191" spans="1:68" s="4" customFormat="1">
      <c r="A191" s="8" t="s">
        <v>783</v>
      </c>
      <c r="B191" s="95" t="s">
        <v>480</v>
      </c>
      <c r="C191" s="95" t="s">
        <v>553</v>
      </c>
      <c r="D191" s="95" t="s">
        <v>554</v>
      </c>
      <c r="E191" s="95" t="s">
        <v>562</v>
      </c>
      <c r="F191" s="95" t="s">
        <v>562</v>
      </c>
      <c r="G191" s="95" t="s">
        <v>223</v>
      </c>
      <c r="H191" s="95" t="s">
        <v>253</v>
      </c>
      <c r="I191" s="8"/>
      <c r="J191" s="8"/>
      <c r="K191" s="8"/>
      <c r="L191" s="95" t="s">
        <v>1020</v>
      </c>
      <c r="M191" s="8" t="s">
        <v>1882</v>
      </c>
      <c r="N191" s="8">
        <v>1</v>
      </c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9"/>
      <c r="AF191" s="90"/>
      <c r="AG191" s="90"/>
      <c r="AH191" s="90"/>
      <c r="AI191" s="95" t="s">
        <v>27</v>
      </c>
      <c r="AJ191" t="s">
        <v>1890</v>
      </c>
      <c r="AK191" s="102">
        <v>42557</v>
      </c>
      <c r="AL191" s="95">
        <v>0</v>
      </c>
      <c r="AM191" s="95">
        <v>0</v>
      </c>
      <c r="AN191" s="95">
        <v>0</v>
      </c>
      <c r="AO191" s="95">
        <v>0</v>
      </c>
      <c r="AP191" s="95">
        <v>0</v>
      </c>
      <c r="AQ191" s="95">
        <v>0</v>
      </c>
      <c r="AR191" s="95">
        <v>0</v>
      </c>
      <c r="AS191" s="95">
        <v>0</v>
      </c>
      <c r="AT191" s="95">
        <v>0.68</v>
      </c>
      <c r="AU191" s="95"/>
      <c r="AV191" s="95"/>
      <c r="AW191" s="95"/>
      <c r="AX191" s="95">
        <v>771</v>
      </c>
      <c r="AY191" s="95" t="s">
        <v>25</v>
      </c>
      <c r="AZ191" s="95">
        <v>142</v>
      </c>
      <c r="BA191" s="95"/>
      <c r="BB191" s="95"/>
      <c r="BC191" s="95"/>
      <c r="BD191" s="95"/>
      <c r="BE191" s="95"/>
      <c r="BF191" s="95" t="e">
        <f t="shared" si="20"/>
        <v>#DIV/0!</v>
      </c>
      <c r="BG191" s="95">
        <f t="shared" si="21"/>
        <v>1.1428571428571428</v>
      </c>
      <c r="BH191" s="95"/>
      <c r="BI191" s="103"/>
      <c r="BJ191" s="16"/>
      <c r="BK191" s="136"/>
      <c r="BL191" s="136"/>
      <c r="BM191" s="100"/>
      <c r="BN191" s="100"/>
      <c r="BO191" s="100"/>
      <c r="BP191" s="100"/>
    </row>
    <row r="192" spans="1:68" s="4" customFormat="1">
      <c r="A192" s="8" t="s">
        <v>783</v>
      </c>
      <c r="B192" s="95" t="s">
        <v>480</v>
      </c>
      <c r="C192" s="95" t="s">
        <v>553</v>
      </c>
      <c r="D192" s="95" t="s">
        <v>554</v>
      </c>
      <c r="E192" s="95" t="s">
        <v>562</v>
      </c>
      <c r="F192" s="95" t="s">
        <v>562</v>
      </c>
      <c r="G192" s="95" t="s">
        <v>223</v>
      </c>
      <c r="H192" s="95" t="s">
        <v>253</v>
      </c>
      <c r="I192" s="8"/>
      <c r="J192" s="8"/>
      <c r="K192" s="8"/>
      <c r="L192" s="95" t="s">
        <v>1020</v>
      </c>
      <c r="M192" s="8" t="s">
        <v>1882</v>
      </c>
      <c r="N192" s="8">
        <v>1</v>
      </c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9"/>
      <c r="AF192" s="90"/>
      <c r="AG192" s="90"/>
      <c r="AH192" s="90"/>
      <c r="AI192" s="95" t="s">
        <v>28</v>
      </c>
      <c r="AJ192" t="s">
        <v>1890</v>
      </c>
      <c r="AK192" s="102">
        <v>42557</v>
      </c>
      <c r="AL192" s="95">
        <v>0</v>
      </c>
      <c r="AM192" s="95">
        <v>0</v>
      </c>
      <c r="AN192" s="95">
        <v>0</v>
      </c>
      <c r="AO192" s="95">
        <v>0</v>
      </c>
      <c r="AP192" s="95">
        <v>0</v>
      </c>
      <c r="AQ192" s="95">
        <v>0</v>
      </c>
      <c r="AR192" s="95">
        <v>0</v>
      </c>
      <c r="AS192" s="95">
        <v>0</v>
      </c>
      <c r="AT192" s="95">
        <v>0.4</v>
      </c>
      <c r="AU192" s="95"/>
      <c r="AV192" s="95"/>
      <c r="AW192" s="95"/>
      <c r="AX192" s="95">
        <v>772</v>
      </c>
      <c r="AY192" s="95" t="s">
        <v>25</v>
      </c>
      <c r="AZ192" s="95">
        <v>142</v>
      </c>
      <c r="BA192" s="95"/>
      <c r="BB192" s="95"/>
      <c r="BC192" s="95"/>
      <c r="BD192" s="95"/>
      <c r="BE192" s="95"/>
      <c r="BF192" s="95" t="e">
        <f t="shared" si="20"/>
        <v>#DIV/0!</v>
      </c>
      <c r="BG192" s="95">
        <f t="shared" si="21"/>
        <v>1.1428571428571428</v>
      </c>
      <c r="BH192" s="95"/>
      <c r="BI192" s="103"/>
      <c r="BJ192" s="16"/>
      <c r="BK192" s="136"/>
      <c r="BL192" s="136"/>
      <c r="BM192" s="100"/>
      <c r="BN192" s="100"/>
      <c r="BO192" s="100"/>
      <c r="BP192" s="100"/>
    </row>
    <row r="193" spans="1:68" s="4" customFormat="1">
      <c r="A193" s="8" t="s">
        <v>783</v>
      </c>
      <c r="B193" s="95" t="s">
        <v>480</v>
      </c>
      <c r="C193" s="95" t="s">
        <v>553</v>
      </c>
      <c r="D193" s="95" t="s">
        <v>554</v>
      </c>
      <c r="E193" s="95" t="s">
        <v>562</v>
      </c>
      <c r="F193" s="95" t="s">
        <v>562</v>
      </c>
      <c r="G193" s="95" t="s">
        <v>223</v>
      </c>
      <c r="H193" s="95" t="s">
        <v>253</v>
      </c>
      <c r="I193" s="8"/>
      <c r="J193" s="8"/>
      <c r="K193" s="8"/>
      <c r="L193" s="95" t="s">
        <v>1020</v>
      </c>
      <c r="M193" s="8" t="s">
        <v>1882</v>
      </c>
      <c r="N193" s="8">
        <v>1</v>
      </c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9"/>
      <c r="AF193" s="90"/>
      <c r="AG193" s="90"/>
      <c r="AH193" s="90"/>
      <c r="AI193" s="95" t="s">
        <v>29</v>
      </c>
      <c r="AJ193" t="s">
        <v>1890</v>
      </c>
      <c r="AK193" s="102">
        <v>42557</v>
      </c>
      <c r="AL193" s="95">
        <v>0</v>
      </c>
      <c r="AM193" s="95">
        <v>0</v>
      </c>
      <c r="AN193" s="95">
        <v>0</v>
      </c>
      <c r="AO193" s="95">
        <v>0</v>
      </c>
      <c r="AP193" s="95">
        <v>0</v>
      </c>
      <c r="AQ193" s="95">
        <v>0</v>
      </c>
      <c r="AR193" s="95">
        <v>0</v>
      </c>
      <c r="AS193" s="95">
        <v>0</v>
      </c>
      <c r="AT193" s="95">
        <v>0.4</v>
      </c>
      <c r="AU193" s="95"/>
      <c r="AV193" s="95"/>
      <c r="AW193" s="95"/>
      <c r="AX193" s="95">
        <v>773</v>
      </c>
      <c r="AY193" s="95" t="s">
        <v>25</v>
      </c>
      <c r="AZ193" s="95">
        <v>142</v>
      </c>
      <c r="BA193" s="95"/>
      <c r="BB193" s="95"/>
      <c r="BC193" s="95"/>
      <c r="BD193" s="95"/>
      <c r="BE193" s="95"/>
      <c r="BF193" s="95" t="e">
        <f t="shared" si="20"/>
        <v>#DIV/0!</v>
      </c>
      <c r="BG193" s="95">
        <f t="shared" si="21"/>
        <v>1.1428571428571428</v>
      </c>
      <c r="BH193" s="95"/>
      <c r="BI193" s="103"/>
      <c r="BJ193" s="16"/>
      <c r="BK193" s="136"/>
      <c r="BL193" s="136"/>
      <c r="BM193" s="100"/>
      <c r="BN193" s="100"/>
      <c r="BO193" s="100"/>
      <c r="BP193" s="100"/>
    </row>
    <row r="194" spans="1:68" s="4" customFormat="1">
      <c r="A194" s="8" t="s">
        <v>783</v>
      </c>
      <c r="B194" s="95" t="s">
        <v>480</v>
      </c>
      <c r="C194" s="95" t="s">
        <v>553</v>
      </c>
      <c r="D194" s="95" t="s">
        <v>554</v>
      </c>
      <c r="E194" s="95" t="s">
        <v>562</v>
      </c>
      <c r="F194" s="95" t="s">
        <v>562</v>
      </c>
      <c r="G194" s="95" t="s">
        <v>223</v>
      </c>
      <c r="H194" s="95" t="s">
        <v>253</v>
      </c>
      <c r="I194" s="8"/>
      <c r="J194" s="8"/>
      <c r="K194" s="8"/>
      <c r="L194" s="95" t="s">
        <v>1020</v>
      </c>
      <c r="M194" s="8" t="s">
        <v>1882</v>
      </c>
      <c r="N194" s="8">
        <v>1</v>
      </c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9"/>
      <c r="AF194" s="90"/>
      <c r="AG194" s="90"/>
      <c r="AH194" s="90"/>
      <c r="AI194" s="95" t="s">
        <v>30</v>
      </c>
      <c r="AJ194" t="s">
        <v>1890</v>
      </c>
      <c r="AK194" s="102">
        <v>42557</v>
      </c>
      <c r="AL194" s="95">
        <v>0</v>
      </c>
      <c r="AM194" s="95">
        <v>0</v>
      </c>
      <c r="AN194" s="95">
        <v>0</v>
      </c>
      <c r="AO194" s="95">
        <v>0</v>
      </c>
      <c r="AP194" s="95">
        <v>0</v>
      </c>
      <c r="AQ194" s="95">
        <v>0</v>
      </c>
      <c r="AR194" s="95">
        <v>0</v>
      </c>
      <c r="AS194" s="95">
        <v>0</v>
      </c>
      <c r="AT194" s="95">
        <v>0.3</v>
      </c>
      <c r="AU194" s="95"/>
      <c r="AV194" s="95"/>
      <c r="AW194" s="95"/>
      <c r="AX194" s="95">
        <v>774</v>
      </c>
      <c r="AY194" s="95" t="s">
        <v>25</v>
      </c>
      <c r="AZ194" s="95">
        <v>142</v>
      </c>
      <c r="BA194" s="95"/>
      <c r="BB194" s="95"/>
      <c r="BC194" s="95"/>
      <c r="BD194" s="95"/>
      <c r="BE194" s="95"/>
      <c r="BF194" s="95" t="e">
        <f t="shared" si="20"/>
        <v>#DIV/0!</v>
      </c>
      <c r="BG194" s="95">
        <f t="shared" si="21"/>
        <v>1.1428571428571428</v>
      </c>
      <c r="BH194" s="95"/>
      <c r="BI194" s="103"/>
      <c r="BJ194" s="16"/>
      <c r="BK194" s="136"/>
      <c r="BL194" s="136"/>
      <c r="BM194" s="100"/>
      <c r="BN194" s="100"/>
      <c r="BO194" s="100"/>
      <c r="BP194" s="100"/>
    </row>
    <row r="195" spans="1:68" s="4" customFormat="1">
      <c r="A195" s="8" t="s">
        <v>783</v>
      </c>
      <c r="B195" s="95" t="s">
        <v>480</v>
      </c>
      <c r="C195" s="95" t="s">
        <v>553</v>
      </c>
      <c r="D195" s="95" t="s">
        <v>554</v>
      </c>
      <c r="E195" s="95" t="s">
        <v>562</v>
      </c>
      <c r="F195" s="95" t="s">
        <v>564</v>
      </c>
      <c r="G195" s="95" t="s">
        <v>223</v>
      </c>
      <c r="H195" s="95" t="s">
        <v>440</v>
      </c>
      <c r="I195" s="95">
        <v>-8.8462545108302795</v>
      </c>
      <c r="J195" s="95">
        <v>32.991420531750101</v>
      </c>
      <c r="K195" s="95">
        <v>1564.5474714749801</v>
      </c>
      <c r="L195" s="95" t="s">
        <v>441</v>
      </c>
      <c r="M195" s="8" t="s">
        <v>1882</v>
      </c>
      <c r="N195" s="8">
        <v>1</v>
      </c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91"/>
      <c r="AF195" s="92"/>
      <c r="AG195" s="92"/>
      <c r="AH195" s="92"/>
      <c r="AI195" s="95" t="s">
        <v>24</v>
      </c>
      <c r="AJ195" t="s">
        <v>1890</v>
      </c>
      <c r="AK195" s="102">
        <v>42562</v>
      </c>
      <c r="AL195" s="95">
        <v>34</v>
      </c>
      <c r="AM195" s="95">
        <v>0</v>
      </c>
      <c r="AN195" s="95">
        <v>23</v>
      </c>
      <c r="AO195" s="95">
        <v>1.98</v>
      </c>
      <c r="AP195" s="95">
        <v>1.3</v>
      </c>
      <c r="AQ195" s="95">
        <v>0.42</v>
      </c>
      <c r="AR195" s="95">
        <v>0.34</v>
      </c>
      <c r="AS195" s="95">
        <v>17</v>
      </c>
      <c r="AT195" s="95">
        <v>0.52</v>
      </c>
      <c r="AU195" s="95"/>
      <c r="AV195" s="95"/>
      <c r="AW195" s="95"/>
      <c r="AX195" s="95">
        <v>1663</v>
      </c>
      <c r="AY195" s="95" t="s">
        <v>25</v>
      </c>
      <c r="AZ195" s="95">
        <v>295</v>
      </c>
      <c r="BA195" s="95"/>
      <c r="BB195" s="95"/>
      <c r="BC195" s="95"/>
      <c r="BD195" s="95"/>
      <c r="BE195" s="95"/>
      <c r="BF195" s="95">
        <f>(AR195/AQ195)*100</f>
        <v>80.952380952380963</v>
      </c>
      <c r="BG195" s="95">
        <f>(100-AS195)/(100-12.5)</f>
        <v>0.94857142857142862</v>
      </c>
      <c r="BH195" s="95">
        <f t="shared" ref="BH195:BH202" si="23">BF195/100</f>
        <v>0.80952380952380965</v>
      </c>
      <c r="BI195" s="103">
        <f t="shared" ref="BI195:BI202" si="24">AP195*BG195*BH195</f>
        <v>0.9982585034013608</v>
      </c>
      <c r="BJ195" s="16">
        <f t="shared" ref="BJ195:BJ212" si="25">(10000/36)*BI195</f>
        <v>277.29402872260022</v>
      </c>
      <c r="BK195" s="136">
        <v>1.0211009174311927</v>
      </c>
      <c r="BL195" s="136">
        <v>0.21500000000000005</v>
      </c>
      <c r="BM195" s="100">
        <v>0.71787423524598526</v>
      </c>
      <c r="BN195" s="100"/>
      <c r="BO195" s="100"/>
      <c r="BP195" s="100"/>
    </row>
    <row r="196" spans="1:68" s="4" customFormat="1">
      <c r="A196" s="8" t="s">
        <v>783</v>
      </c>
      <c r="B196" s="95" t="s">
        <v>480</v>
      </c>
      <c r="C196" s="95" t="s">
        <v>553</v>
      </c>
      <c r="D196" s="95" t="s">
        <v>554</v>
      </c>
      <c r="E196" s="95" t="s">
        <v>562</v>
      </c>
      <c r="F196" s="95" t="s">
        <v>564</v>
      </c>
      <c r="G196" s="95" t="s">
        <v>223</v>
      </c>
      <c r="H196" s="95" t="s">
        <v>440</v>
      </c>
      <c r="I196" s="8"/>
      <c r="J196" s="8"/>
      <c r="K196" s="8"/>
      <c r="L196" s="95" t="s">
        <v>441</v>
      </c>
      <c r="M196" s="8" t="s">
        <v>1882</v>
      </c>
      <c r="N196" s="8">
        <v>1</v>
      </c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9"/>
      <c r="AF196" s="90"/>
      <c r="AG196" s="90"/>
      <c r="AH196" s="90"/>
      <c r="AI196" s="95" t="s">
        <v>26</v>
      </c>
      <c r="AJ196" t="s">
        <v>1890</v>
      </c>
      <c r="AK196" s="102">
        <v>42562</v>
      </c>
      <c r="AL196" s="95">
        <v>109</v>
      </c>
      <c r="AM196" s="95">
        <v>0</v>
      </c>
      <c r="AN196" s="95">
        <v>86</v>
      </c>
      <c r="AO196" s="95">
        <v>10.6</v>
      </c>
      <c r="AP196" s="95">
        <v>8.4600000000000009</v>
      </c>
      <c r="AQ196" s="95">
        <v>0.82</v>
      </c>
      <c r="AR196" s="95">
        <v>0.64</v>
      </c>
      <c r="AS196" s="95">
        <v>15</v>
      </c>
      <c r="AT196" s="95">
        <v>0.56000000000000005</v>
      </c>
      <c r="AU196" s="95"/>
      <c r="AV196" s="95"/>
      <c r="AW196" s="95"/>
      <c r="AX196" s="95">
        <v>1664</v>
      </c>
      <c r="AY196" s="95" t="s">
        <v>25</v>
      </c>
      <c r="AZ196" s="95">
        <v>295</v>
      </c>
      <c r="BA196" s="95"/>
      <c r="BB196" s="95"/>
      <c r="BC196" s="95"/>
      <c r="BD196" s="95"/>
      <c r="BE196" s="95"/>
      <c r="BF196" s="95">
        <f>(AR196/AQ196)*100</f>
        <v>78.048780487804876</v>
      </c>
      <c r="BG196" s="95">
        <f>(100-AS196)/(100-12.5)</f>
        <v>0.97142857142857142</v>
      </c>
      <c r="BH196" s="95">
        <f t="shared" si="23"/>
        <v>0.78048780487804881</v>
      </c>
      <c r="BI196" s="103">
        <f t="shared" si="24"/>
        <v>6.4142717770034849</v>
      </c>
      <c r="BJ196" s="16">
        <f t="shared" si="25"/>
        <v>1781.7421602787458</v>
      </c>
      <c r="BK196" s="136">
        <v>1.0816605839416058</v>
      </c>
      <c r="BL196" s="136">
        <v>0.28540145985401461</v>
      </c>
      <c r="BM196" s="100">
        <v>0.76107511522965199</v>
      </c>
      <c r="BN196" s="100"/>
      <c r="BO196" s="100"/>
      <c r="BP196" s="100"/>
    </row>
    <row r="197" spans="1:68" s="4" customFormat="1">
      <c r="A197" s="8" t="s">
        <v>783</v>
      </c>
      <c r="B197" s="95" t="s">
        <v>480</v>
      </c>
      <c r="C197" s="95" t="s">
        <v>553</v>
      </c>
      <c r="D197" s="95" t="s">
        <v>554</v>
      </c>
      <c r="E197" s="95" t="s">
        <v>562</v>
      </c>
      <c r="F197" s="95" t="s">
        <v>564</v>
      </c>
      <c r="G197" s="95" t="s">
        <v>223</v>
      </c>
      <c r="H197" s="95" t="s">
        <v>440</v>
      </c>
      <c r="I197" s="8"/>
      <c r="J197" s="8"/>
      <c r="K197" s="8"/>
      <c r="L197" s="95" t="s">
        <v>441</v>
      </c>
      <c r="M197" s="8" t="s">
        <v>1882</v>
      </c>
      <c r="N197" s="8">
        <v>1</v>
      </c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9"/>
      <c r="AF197" s="90"/>
      <c r="AG197" s="90"/>
      <c r="AH197" s="90"/>
      <c r="AI197" s="95" t="s">
        <v>27</v>
      </c>
      <c r="AJ197" t="s">
        <v>1890</v>
      </c>
      <c r="AK197" s="102">
        <v>42562</v>
      </c>
      <c r="AL197" s="95">
        <v>114</v>
      </c>
      <c r="AM197" s="95">
        <v>0</v>
      </c>
      <c r="AN197" s="95">
        <v>97</v>
      </c>
      <c r="AO197" s="95">
        <v>10.119999999999999</v>
      </c>
      <c r="AP197" s="95">
        <v>10.88</v>
      </c>
      <c r="AQ197" s="95">
        <v>0.84</v>
      </c>
      <c r="AR197" s="95">
        <v>0.62</v>
      </c>
      <c r="AS197" s="95">
        <v>10</v>
      </c>
      <c r="AT197" s="95">
        <v>0.72</v>
      </c>
      <c r="AU197" s="95"/>
      <c r="AV197" s="95"/>
      <c r="AW197" s="95"/>
      <c r="AX197" s="95">
        <v>1665</v>
      </c>
      <c r="AY197" s="95" t="s">
        <v>25</v>
      </c>
      <c r="AZ197" s="95">
        <v>295</v>
      </c>
      <c r="BA197" s="95"/>
      <c r="BB197" s="95"/>
      <c r="BC197" s="95"/>
      <c r="BD197" s="95"/>
      <c r="BE197" s="95"/>
      <c r="BF197" s="95">
        <f>(AR197/AQ197)*100</f>
        <v>73.80952380952381</v>
      </c>
      <c r="BG197" s="95">
        <f>(100-AS197)/(100-12.5)</f>
        <v>1.0285714285714285</v>
      </c>
      <c r="BH197" s="95">
        <f t="shared" si="23"/>
        <v>0.73809523809523814</v>
      </c>
      <c r="BI197" s="103">
        <f t="shared" si="24"/>
        <v>8.2599183673469394</v>
      </c>
      <c r="BJ197" s="16">
        <f t="shared" si="25"/>
        <v>2294.4217687074829</v>
      </c>
      <c r="BK197" s="136">
        <v>1.6272102161100197</v>
      </c>
      <c r="BL197" s="136">
        <v>0.20933202357563849</v>
      </c>
      <c r="BM197" s="100">
        <v>0.71783683667195464</v>
      </c>
      <c r="BN197" s="100"/>
      <c r="BO197" s="100"/>
      <c r="BP197" s="100"/>
    </row>
    <row r="198" spans="1:68" s="4" customFormat="1">
      <c r="A198" s="8" t="s">
        <v>783</v>
      </c>
      <c r="B198" s="95" t="s">
        <v>480</v>
      </c>
      <c r="C198" s="95" t="s">
        <v>553</v>
      </c>
      <c r="D198" s="95" t="s">
        <v>554</v>
      </c>
      <c r="E198" s="95" t="s">
        <v>562</v>
      </c>
      <c r="F198" s="95" t="s">
        <v>564</v>
      </c>
      <c r="G198" s="95" t="s">
        <v>223</v>
      </c>
      <c r="H198" s="95" t="s">
        <v>440</v>
      </c>
      <c r="I198" s="8"/>
      <c r="J198" s="8"/>
      <c r="K198" s="8"/>
      <c r="L198" s="95" t="s">
        <v>441</v>
      </c>
      <c r="M198" s="8" t="s">
        <v>1882</v>
      </c>
      <c r="N198" s="8">
        <v>1</v>
      </c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9"/>
      <c r="AF198" s="90"/>
      <c r="AG198" s="90"/>
      <c r="AH198" s="90"/>
      <c r="AI198" s="95" t="s">
        <v>28</v>
      </c>
      <c r="AJ198" t="s">
        <v>1890</v>
      </c>
      <c r="AK198" s="102">
        <v>42562</v>
      </c>
      <c r="AL198" s="95">
        <v>106</v>
      </c>
      <c r="AM198" s="95">
        <v>0</v>
      </c>
      <c r="AN198" s="95">
        <v>1</v>
      </c>
      <c r="AO198" s="95">
        <v>1</v>
      </c>
      <c r="AP198" s="95">
        <v>8.4</v>
      </c>
      <c r="AQ198" s="95">
        <v>1.08</v>
      </c>
      <c r="AR198" s="95">
        <v>0.84</v>
      </c>
      <c r="AS198" s="95">
        <v>13</v>
      </c>
      <c r="AT198" s="95">
        <v>0.98</v>
      </c>
      <c r="AU198" s="95"/>
      <c r="AV198" s="95"/>
      <c r="AW198" s="95"/>
      <c r="AX198" s="95">
        <v>1666</v>
      </c>
      <c r="AY198" s="95" t="s">
        <v>25</v>
      </c>
      <c r="AZ198" s="95">
        <v>295</v>
      </c>
      <c r="BA198" s="95"/>
      <c r="BB198" s="95"/>
      <c r="BC198" s="95"/>
      <c r="BD198" s="95"/>
      <c r="BE198" s="95"/>
      <c r="BF198" s="95">
        <f t="shared" ref="BF198:BF212" si="26">(AR198/AQ198)*100</f>
        <v>77.777777777777771</v>
      </c>
      <c r="BG198" s="95">
        <f t="shared" ref="BG198:BG212" si="27">(100-AS198)/(100-12.5)</f>
        <v>0.99428571428571433</v>
      </c>
      <c r="BH198" s="95">
        <f t="shared" si="23"/>
        <v>0.77777777777777768</v>
      </c>
      <c r="BI198" s="103">
        <f t="shared" si="24"/>
        <v>6.4959999999999996</v>
      </c>
      <c r="BJ198" s="16">
        <f t="shared" si="25"/>
        <v>1804.4444444444443</v>
      </c>
      <c r="BK198" s="136">
        <v>1.7138755980861247</v>
      </c>
      <c r="BL198" s="136">
        <v>0.26009569377990432</v>
      </c>
      <c r="BM198" s="100">
        <v>0.79821849405904177</v>
      </c>
      <c r="BN198" s="100"/>
      <c r="BO198" s="100"/>
      <c r="BP198" s="100"/>
    </row>
    <row r="199" spans="1:68" s="4" customFormat="1">
      <c r="A199" s="8" t="s">
        <v>783</v>
      </c>
      <c r="B199" s="95" t="s">
        <v>480</v>
      </c>
      <c r="C199" s="95" t="s">
        <v>553</v>
      </c>
      <c r="D199" s="95" t="s">
        <v>554</v>
      </c>
      <c r="E199" s="95" t="s">
        <v>562</v>
      </c>
      <c r="F199" s="95" t="s">
        <v>564</v>
      </c>
      <c r="G199" s="95" t="s">
        <v>223</v>
      </c>
      <c r="H199" s="95" t="s">
        <v>440</v>
      </c>
      <c r="I199" s="8"/>
      <c r="J199" s="8"/>
      <c r="K199" s="8"/>
      <c r="L199" s="95" t="s">
        <v>441</v>
      </c>
      <c r="M199" s="8" t="s">
        <v>1882</v>
      </c>
      <c r="N199" s="8">
        <v>1</v>
      </c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9"/>
      <c r="AF199" s="90"/>
      <c r="AG199" s="90"/>
      <c r="AH199" s="90"/>
      <c r="AI199" s="95" t="s">
        <v>29</v>
      </c>
      <c r="AJ199" t="s">
        <v>1890</v>
      </c>
      <c r="AK199" s="102">
        <v>42562</v>
      </c>
      <c r="AL199" s="95">
        <v>211</v>
      </c>
      <c r="AM199" s="95">
        <v>0</v>
      </c>
      <c r="AN199" s="95">
        <v>183</v>
      </c>
      <c r="AO199" s="95">
        <v>27.7</v>
      </c>
      <c r="AP199" s="95">
        <v>36.68</v>
      </c>
      <c r="AQ199" s="95">
        <v>0.88</v>
      </c>
      <c r="AR199" s="95">
        <v>0.7</v>
      </c>
      <c r="AS199" s="95">
        <v>14</v>
      </c>
      <c r="AT199" s="95">
        <v>0.62</v>
      </c>
      <c r="AU199" s="95"/>
      <c r="AV199" s="95"/>
      <c r="AW199" s="95"/>
      <c r="AX199" s="95">
        <v>1667</v>
      </c>
      <c r="AY199" s="95" t="s">
        <v>25</v>
      </c>
      <c r="AZ199" s="95">
        <v>295</v>
      </c>
      <c r="BA199" s="95"/>
      <c r="BB199" s="95"/>
      <c r="BC199" s="95"/>
      <c r="BD199" s="95"/>
      <c r="BE199" s="95"/>
      <c r="BF199" s="95">
        <f t="shared" si="26"/>
        <v>79.545454545454547</v>
      </c>
      <c r="BG199" s="95">
        <f t="shared" si="27"/>
        <v>0.98285714285714287</v>
      </c>
      <c r="BH199" s="95">
        <f t="shared" si="23"/>
        <v>0.79545454545454541</v>
      </c>
      <c r="BI199" s="103">
        <f t="shared" si="24"/>
        <v>28.677090909090907</v>
      </c>
      <c r="BJ199" s="16">
        <f t="shared" si="25"/>
        <v>7965.8585858585848</v>
      </c>
      <c r="BK199" s="136">
        <v>1.6188446969696972</v>
      </c>
      <c r="BL199" s="136">
        <v>0.24152462121212123</v>
      </c>
      <c r="BM199" s="100">
        <v>0.74098761024443549</v>
      </c>
      <c r="BN199" s="100"/>
      <c r="BO199" s="100"/>
      <c r="BP199" s="100"/>
    </row>
    <row r="200" spans="1:68" s="4" customFormat="1">
      <c r="A200" s="8" t="s">
        <v>783</v>
      </c>
      <c r="B200" s="95" t="s">
        <v>480</v>
      </c>
      <c r="C200" s="95" t="s">
        <v>553</v>
      </c>
      <c r="D200" s="95" t="s">
        <v>554</v>
      </c>
      <c r="E200" s="95" t="s">
        <v>562</v>
      </c>
      <c r="F200" s="95" t="s">
        <v>564</v>
      </c>
      <c r="G200" s="95" t="s">
        <v>223</v>
      </c>
      <c r="H200" s="95" t="s">
        <v>440</v>
      </c>
      <c r="I200" s="8"/>
      <c r="J200" s="8"/>
      <c r="K200" s="8"/>
      <c r="L200" s="95" t="s">
        <v>441</v>
      </c>
      <c r="M200" s="8" t="s">
        <v>1882</v>
      </c>
      <c r="N200" s="8">
        <v>1</v>
      </c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9"/>
      <c r="AF200" s="90"/>
      <c r="AG200" s="90"/>
      <c r="AH200" s="90"/>
      <c r="AI200" s="95" t="s">
        <v>30</v>
      </c>
      <c r="AJ200" t="s">
        <v>1890</v>
      </c>
      <c r="AK200" s="102">
        <v>42593</v>
      </c>
      <c r="AL200" s="95">
        <v>217</v>
      </c>
      <c r="AM200" s="95">
        <v>0</v>
      </c>
      <c r="AN200" s="95">
        <v>145</v>
      </c>
      <c r="AO200" s="95">
        <v>25.92</v>
      </c>
      <c r="AP200" s="95">
        <v>33.15</v>
      </c>
      <c r="AQ200" s="95">
        <v>1</v>
      </c>
      <c r="AR200" s="95">
        <v>0.8</v>
      </c>
      <c r="AS200" s="95">
        <v>13</v>
      </c>
      <c r="AT200" s="95">
        <v>0.72</v>
      </c>
      <c r="AU200" s="95"/>
      <c r="AV200" s="95"/>
      <c r="AW200" s="95"/>
      <c r="AX200" s="95">
        <v>1668</v>
      </c>
      <c r="AY200" s="95" t="s">
        <v>25</v>
      </c>
      <c r="AZ200" s="95">
        <v>295</v>
      </c>
      <c r="BA200" s="95"/>
      <c r="BB200" s="95"/>
      <c r="BC200" s="95"/>
      <c r="BD200" s="95"/>
      <c r="BE200" s="95"/>
      <c r="BF200" s="95">
        <f t="shared" si="26"/>
        <v>80</v>
      </c>
      <c r="BG200" s="95">
        <f t="shared" si="27"/>
        <v>0.99428571428571433</v>
      </c>
      <c r="BH200" s="95">
        <f t="shared" si="23"/>
        <v>0.8</v>
      </c>
      <c r="BI200" s="103">
        <f t="shared" si="24"/>
        <v>26.368457142857142</v>
      </c>
      <c r="BJ200" s="16">
        <f t="shared" si="25"/>
        <v>7324.5714285714284</v>
      </c>
      <c r="BK200" s="136">
        <v>1.3938656280428432</v>
      </c>
      <c r="BL200" s="136">
        <v>0.24177215189873419</v>
      </c>
      <c r="BM200" s="100">
        <v>0.52250278659187432</v>
      </c>
      <c r="BN200" s="100"/>
      <c r="BO200" s="100"/>
      <c r="BP200" s="100"/>
    </row>
    <row r="201" spans="1:68" s="4" customFormat="1">
      <c r="A201" s="8" t="s">
        <v>783</v>
      </c>
      <c r="B201" s="8" t="s">
        <v>480</v>
      </c>
      <c r="C201" s="8" t="s">
        <v>553</v>
      </c>
      <c r="D201" s="8" t="s">
        <v>554</v>
      </c>
      <c r="E201" s="8" t="s">
        <v>562</v>
      </c>
      <c r="F201" s="8" t="s">
        <v>562</v>
      </c>
      <c r="G201" s="8" t="s">
        <v>223</v>
      </c>
      <c r="H201" s="8" t="s">
        <v>251</v>
      </c>
      <c r="I201" s="95">
        <v>-8.8279237638777399</v>
      </c>
      <c r="J201" s="95">
        <v>32.977438885226697</v>
      </c>
      <c r="K201" s="95">
        <v>1525.4810035444</v>
      </c>
      <c r="L201" s="8" t="s">
        <v>252</v>
      </c>
      <c r="M201" s="8" t="s">
        <v>1882</v>
      </c>
      <c r="N201" s="8">
        <v>1</v>
      </c>
      <c r="O201" s="8" t="s">
        <v>1859</v>
      </c>
      <c r="P201" s="8">
        <v>1.46</v>
      </c>
      <c r="Q201" s="8">
        <v>6.1</v>
      </c>
      <c r="R201" s="8">
        <v>0</v>
      </c>
      <c r="S201" s="8">
        <v>3.28</v>
      </c>
      <c r="T201" s="8">
        <v>5.7</v>
      </c>
      <c r="U201" s="8">
        <v>4.3600000000000003</v>
      </c>
      <c r="V201" s="8">
        <v>81.52</v>
      </c>
      <c r="W201" s="8">
        <v>2.4</v>
      </c>
      <c r="X201" s="8">
        <v>24.45</v>
      </c>
      <c r="Y201" s="8">
        <v>0.78</v>
      </c>
      <c r="Z201" s="8">
        <v>1.55</v>
      </c>
      <c r="AA201" s="8">
        <v>0.09</v>
      </c>
      <c r="AB201" s="8">
        <v>63.78</v>
      </c>
      <c r="AC201" s="8">
        <v>0.17</v>
      </c>
      <c r="AD201" s="8">
        <v>0.114</v>
      </c>
      <c r="AE201" s="91">
        <v>1.4</v>
      </c>
      <c r="AF201" s="92">
        <v>51</v>
      </c>
      <c r="AG201" s="92">
        <v>21</v>
      </c>
      <c r="AH201" s="92">
        <v>28</v>
      </c>
      <c r="AI201" s="8" t="s">
        <v>24</v>
      </c>
      <c r="AJ201" t="s">
        <v>1890</v>
      </c>
      <c r="AK201" s="9">
        <v>42558</v>
      </c>
      <c r="AL201" s="8">
        <v>0</v>
      </c>
      <c r="AM201" s="8">
        <v>0</v>
      </c>
      <c r="AN201" s="8">
        <v>18</v>
      </c>
      <c r="AO201" s="8">
        <v>0</v>
      </c>
      <c r="AP201" s="8">
        <v>0.54</v>
      </c>
      <c r="AQ201" s="8">
        <v>0.43</v>
      </c>
      <c r="AR201" s="8">
        <v>0.34</v>
      </c>
      <c r="AS201" s="8">
        <v>15</v>
      </c>
      <c r="AT201" s="8">
        <v>0.32</v>
      </c>
      <c r="AU201" s="8"/>
      <c r="AV201" s="8"/>
      <c r="AW201" s="8"/>
      <c r="AX201" s="8">
        <v>763</v>
      </c>
      <c r="AY201" s="8" t="s">
        <v>25</v>
      </c>
      <c r="AZ201" s="8">
        <v>141</v>
      </c>
      <c r="BA201" s="8"/>
      <c r="BB201" s="8"/>
      <c r="BC201" s="8"/>
      <c r="BD201" s="8"/>
      <c r="BE201" s="8"/>
      <c r="BF201" s="8">
        <f t="shared" si="26"/>
        <v>79.069767441860478</v>
      </c>
      <c r="BG201" s="8">
        <f t="shared" si="27"/>
        <v>0.97142857142857142</v>
      </c>
      <c r="BH201" s="8">
        <f t="shared" si="23"/>
        <v>0.79069767441860472</v>
      </c>
      <c r="BI201" s="10">
        <f t="shared" si="24"/>
        <v>0.41477740863787382</v>
      </c>
      <c r="BJ201" s="5">
        <f t="shared" si="25"/>
        <v>115.21594684385384</v>
      </c>
      <c r="BK201" s="136">
        <v>1.1595238095238096</v>
      </c>
      <c r="BL201" s="136">
        <v>0.4158095238095238</v>
      </c>
      <c r="BM201" s="100">
        <v>0.73734065479386057</v>
      </c>
      <c r="BN201" s="100"/>
      <c r="BO201" s="100"/>
      <c r="BP201" s="100"/>
    </row>
    <row r="202" spans="1:68" s="4" customFormat="1">
      <c r="A202" s="8" t="s">
        <v>783</v>
      </c>
      <c r="B202" s="8" t="s">
        <v>480</v>
      </c>
      <c r="C202" s="8" t="s">
        <v>553</v>
      </c>
      <c r="D202" s="8" t="s">
        <v>554</v>
      </c>
      <c r="E202" s="8" t="s">
        <v>562</v>
      </c>
      <c r="F202" s="8" t="s">
        <v>562</v>
      </c>
      <c r="G202" s="8" t="s">
        <v>223</v>
      </c>
      <c r="H202" s="8" t="s">
        <v>251</v>
      </c>
      <c r="I202" s="8"/>
      <c r="J202" s="8"/>
      <c r="K202" s="8"/>
      <c r="L202" s="8" t="s">
        <v>252</v>
      </c>
      <c r="M202" s="8" t="s">
        <v>1882</v>
      </c>
      <c r="N202" s="8">
        <v>1</v>
      </c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9"/>
      <c r="AF202" s="90"/>
      <c r="AG202" s="90"/>
      <c r="AH202" s="90"/>
      <c r="AI202" s="8" t="s">
        <v>26</v>
      </c>
      <c r="AJ202" t="s">
        <v>1890</v>
      </c>
      <c r="AK202" s="9">
        <v>42196</v>
      </c>
      <c r="AL202" s="8">
        <v>0</v>
      </c>
      <c r="AM202" s="8">
        <v>0</v>
      </c>
      <c r="AN202" s="8">
        <v>15</v>
      </c>
      <c r="AO202" s="8">
        <v>0</v>
      </c>
      <c r="AP202" s="8">
        <v>0.66</v>
      </c>
      <c r="AQ202" s="8">
        <v>0.46</v>
      </c>
      <c r="AR202" s="8">
        <v>0.22</v>
      </c>
      <c r="AS202" s="8">
        <v>13</v>
      </c>
      <c r="AT202" s="8">
        <v>0.22</v>
      </c>
      <c r="AU202" s="8"/>
      <c r="AV202" s="8"/>
      <c r="AW202" s="8"/>
      <c r="AX202" s="8">
        <v>764</v>
      </c>
      <c r="AY202" s="8" t="s">
        <v>25</v>
      </c>
      <c r="AZ202" s="8">
        <v>141</v>
      </c>
      <c r="BA202" s="8"/>
      <c r="BB202" s="8"/>
      <c r="BC202" s="8"/>
      <c r="BD202" s="8"/>
      <c r="BE202" s="8"/>
      <c r="BF202" s="8">
        <f t="shared" si="26"/>
        <v>47.826086956521735</v>
      </c>
      <c r="BG202" s="8">
        <f t="shared" si="27"/>
        <v>0.99428571428571433</v>
      </c>
      <c r="BH202" s="8">
        <f t="shared" si="23"/>
        <v>0.47826086956521735</v>
      </c>
      <c r="BI202" s="10">
        <f t="shared" si="24"/>
        <v>0.31384844720496896</v>
      </c>
      <c r="BJ202" s="5">
        <f t="shared" si="25"/>
        <v>87.18012422360249</v>
      </c>
      <c r="BK202" s="136">
        <v>1.3362318840579712</v>
      </c>
      <c r="BL202" s="136">
        <v>0.35545893719806759</v>
      </c>
      <c r="BM202" s="100">
        <v>0.69791726188281344</v>
      </c>
      <c r="BN202" s="100"/>
      <c r="BO202" s="100"/>
      <c r="BP202" s="100"/>
    </row>
    <row r="203" spans="1:68" s="4" customFormat="1">
      <c r="A203" s="8" t="s">
        <v>783</v>
      </c>
      <c r="B203" s="8" t="s">
        <v>480</v>
      </c>
      <c r="C203" s="8" t="s">
        <v>553</v>
      </c>
      <c r="D203" s="8" t="s">
        <v>554</v>
      </c>
      <c r="E203" s="8" t="s">
        <v>562</v>
      </c>
      <c r="F203" s="8" t="s">
        <v>562</v>
      </c>
      <c r="G203" s="8" t="s">
        <v>223</v>
      </c>
      <c r="H203" s="8" t="s">
        <v>251</v>
      </c>
      <c r="I203" s="8"/>
      <c r="J203" s="8"/>
      <c r="K203" s="8"/>
      <c r="L203" s="8" t="s">
        <v>252</v>
      </c>
      <c r="M203" s="8" t="s">
        <v>1882</v>
      </c>
      <c r="N203" s="8">
        <v>1</v>
      </c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9"/>
      <c r="AF203" s="90"/>
      <c r="AG203" s="90"/>
      <c r="AH203" s="90"/>
      <c r="AI203" s="8" t="s">
        <v>27</v>
      </c>
      <c r="AJ203" t="s">
        <v>1890</v>
      </c>
      <c r="AK203" s="9">
        <v>42558</v>
      </c>
      <c r="AL203" s="8">
        <v>0</v>
      </c>
      <c r="AM203" s="8">
        <v>0</v>
      </c>
      <c r="AN203" s="8">
        <v>0</v>
      </c>
      <c r="AO203" s="8">
        <v>0</v>
      </c>
      <c r="AP203" s="8">
        <v>0</v>
      </c>
      <c r="AQ203" s="8">
        <v>0</v>
      </c>
      <c r="AR203" s="8">
        <v>0</v>
      </c>
      <c r="AS203" s="8">
        <v>0</v>
      </c>
      <c r="AT203" s="8">
        <v>0.6</v>
      </c>
      <c r="AU203" s="8"/>
      <c r="AV203" s="8"/>
      <c r="AW203" s="8"/>
      <c r="AX203" s="8">
        <v>765</v>
      </c>
      <c r="AY203" s="8" t="s">
        <v>25</v>
      </c>
      <c r="AZ203" s="8">
        <v>141</v>
      </c>
      <c r="BA203" s="8"/>
      <c r="BB203" s="8"/>
      <c r="BC203" s="8"/>
      <c r="BD203" s="8"/>
      <c r="BE203" s="8"/>
      <c r="BF203" s="8" t="e">
        <f t="shared" si="26"/>
        <v>#DIV/0!</v>
      </c>
      <c r="BG203" s="8">
        <f t="shared" si="27"/>
        <v>1.1428571428571428</v>
      </c>
      <c r="BH203" s="8"/>
      <c r="BI203" s="10"/>
      <c r="BJ203" s="5">
        <f t="shared" si="25"/>
        <v>0</v>
      </c>
      <c r="BK203" s="136"/>
      <c r="BL203" s="136"/>
      <c r="BM203" s="100"/>
      <c r="BN203" s="100"/>
      <c r="BO203" s="100"/>
      <c r="BP203" s="100"/>
    </row>
    <row r="204" spans="1:68" s="4" customFormat="1">
      <c r="A204" s="8" t="s">
        <v>783</v>
      </c>
      <c r="B204" s="8" t="s">
        <v>480</v>
      </c>
      <c r="C204" s="8" t="s">
        <v>553</v>
      </c>
      <c r="D204" s="8" t="s">
        <v>554</v>
      </c>
      <c r="E204" s="8" t="s">
        <v>562</v>
      </c>
      <c r="F204" s="8" t="s">
        <v>562</v>
      </c>
      <c r="G204" s="8" t="s">
        <v>223</v>
      </c>
      <c r="H204" s="8" t="s">
        <v>251</v>
      </c>
      <c r="I204" s="8"/>
      <c r="J204" s="8"/>
      <c r="K204" s="8"/>
      <c r="L204" s="8" t="s">
        <v>252</v>
      </c>
      <c r="M204" s="8" t="s">
        <v>1882</v>
      </c>
      <c r="N204" s="8">
        <v>1</v>
      </c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9"/>
      <c r="AF204" s="90"/>
      <c r="AG204" s="90"/>
      <c r="AH204" s="90"/>
      <c r="AI204" s="8" t="s">
        <v>28</v>
      </c>
      <c r="AJ204" t="s">
        <v>1890</v>
      </c>
      <c r="AK204" s="9">
        <v>42562</v>
      </c>
      <c r="AL204" s="8">
        <v>0</v>
      </c>
      <c r="AM204" s="8">
        <v>0</v>
      </c>
      <c r="AN204" s="8">
        <v>0</v>
      </c>
      <c r="AO204" s="8">
        <v>0</v>
      </c>
      <c r="AP204" s="8">
        <v>0</v>
      </c>
      <c r="AQ204" s="8">
        <v>0</v>
      </c>
      <c r="AR204" s="8">
        <v>0</v>
      </c>
      <c r="AS204" s="8">
        <v>0</v>
      </c>
      <c r="AT204" s="8">
        <v>0.54</v>
      </c>
      <c r="AU204" s="8"/>
      <c r="AV204" s="8"/>
      <c r="AW204" s="8"/>
      <c r="AX204" s="8">
        <v>766</v>
      </c>
      <c r="AY204" s="8" t="s">
        <v>25</v>
      </c>
      <c r="AZ204" s="8">
        <v>141</v>
      </c>
      <c r="BA204" s="8"/>
      <c r="BB204" s="8"/>
      <c r="BC204" s="8"/>
      <c r="BD204" s="8"/>
      <c r="BE204" s="8"/>
      <c r="BF204" s="8" t="e">
        <f t="shared" si="26"/>
        <v>#DIV/0!</v>
      </c>
      <c r="BG204" s="8">
        <f t="shared" si="27"/>
        <v>1.1428571428571428</v>
      </c>
      <c r="BH204" s="8"/>
      <c r="BI204" s="10"/>
      <c r="BJ204" s="5">
        <f t="shared" si="25"/>
        <v>0</v>
      </c>
      <c r="BK204" s="136"/>
      <c r="BL204" s="136"/>
      <c r="BM204" s="100"/>
      <c r="BN204" s="100"/>
      <c r="BO204" s="100"/>
      <c r="BP204" s="100"/>
    </row>
    <row r="205" spans="1:68" s="4" customFormat="1">
      <c r="A205" s="8" t="s">
        <v>783</v>
      </c>
      <c r="B205" s="8" t="s">
        <v>480</v>
      </c>
      <c r="C205" s="8" t="s">
        <v>553</v>
      </c>
      <c r="D205" s="8" t="s">
        <v>554</v>
      </c>
      <c r="E205" s="8" t="s">
        <v>562</v>
      </c>
      <c r="F205" s="8" t="s">
        <v>562</v>
      </c>
      <c r="G205" s="8" t="s">
        <v>223</v>
      </c>
      <c r="H205" s="8" t="s">
        <v>251</v>
      </c>
      <c r="I205" s="8"/>
      <c r="J205" s="8"/>
      <c r="K205" s="8"/>
      <c r="L205" s="8" t="s">
        <v>252</v>
      </c>
      <c r="M205" s="8" t="s">
        <v>1882</v>
      </c>
      <c r="N205" s="8">
        <v>1</v>
      </c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9"/>
      <c r="AF205" s="90"/>
      <c r="AG205" s="90"/>
      <c r="AH205" s="90"/>
      <c r="AI205" s="8" t="s">
        <v>29</v>
      </c>
      <c r="AJ205" t="s">
        <v>1890</v>
      </c>
      <c r="AK205" s="9">
        <v>42558</v>
      </c>
      <c r="AL205" s="8">
        <v>0</v>
      </c>
      <c r="AM205" s="8">
        <v>0</v>
      </c>
      <c r="AN205" s="8">
        <v>142</v>
      </c>
      <c r="AO205" s="8">
        <v>0</v>
      </c>
      <c r="AP205" s="8">
        <v>27</v>
      </c>
      <c r="AQ205" s="8">
        <v>0.8</v>
      </c>
      <c r="AR205" s="8">
        <v>0.64</v>
      </c>
      <c r="AS205" s="8">
        <v>16</v>
      </c>
      <c r="AT205" s="8">
        <v>0.36</v>
      </c>
      <c r="AU205" s="8"/>
      <c r="AV205" s="8"/>
      <c r="AW205" s="8"/>
      <c r="AX205" s="8">
        <v>767</v>
      </c>
      <c r="AY205" s="8" t="s">
        <v>25</v>
      </c>
      <c r="AZ205" s="8">
        <v>141</v>
      </c>
      <c r="BA205" s="8"/>
      <c r="BB205" s="8"/>
      <c r="BC205" s="8"/>
      <c r="BD205" s="8"/>
      <c r="BE205" s="8"/>
      <c r="BF205" s="8">
        <f t="shared" si="26"/>
        <v>80</v>
      </c>
      <c r="BG205" s="8">
        <f t="shared" si="27"/>
        <v>0.96</v>
      </c>
      <c r="BH205" s="8">
        <f>BF205/100</f>
        <v>0.8</v>
      </c>
      <c r="BI205" s="10">
        <f>AP205*BG205*BH205</f>
        <v>20.736000000000001</v>
      </c>
      <c r="BJ205" s="5">
        <f t="shared" si="25"/>
        <v>5760</v>
      </c>
      <c r="BK205" s="136">
        <v>1.3887323943661973</v>
      </c>
      <c r="BL205" s="136">
        <v>0.36276995305164322</v>
      </c>
      <c r="BM205" s="100">
        <v>1.6742882255880849</v>
      </c>
      <c r="BN205" s="100"/>
      <c r="BO205" s="100"/>
      <c r="BP205" s="100"/>
    </row>
    <row r="206" spans="1:68" s="4" customFormat="1">
      <c r="A206" s="8" t="s">
        <v>783</v>
      </c>
      <c r="B206" s="8" t="s">
        <v>480</v>
      </c>
      <c r="C206" s="8" t="s">
        <v>553</v>
      </c>
      <c r="D206" s="8" t="s">
        <v>554</v>
      </c>
      <c r="E206" s="8" t="s">
        <v>562</v>
      </c>
      <c r="F206" s="8" t="s">
        <v>562</v>
      </c>
      <c r="G206" s="8" t="s">
        <v>223</v>
      </c>
      <c r="H206" s="8" t="s">
        <v>251</v>
      </c>
      <c r="I206" s="8"/>
      <c r="J206" s="8"/>
      <c r="K206" s="8"/>
      <c r="L206" s="8" t="s">
        <v>252</v>
      </c>
      <c r="M206" s="8" t="s">
        <v>1882</v>
      </c>
      <c r="N206" s="8">
        <v>1</v>
      </c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9"/>
      <c r="AF206" s="90"/>
      <c r="AG206" s="90"/>
      <c r="AH206" s="90"/>
      <c r="AI206" s="8" t="s">
        <v>30</v>
      </c>
      <c r="AJ206" t="s">
        <v>1890</v>
      </c>
      <c r="AK206" s="9">
        <v>42562</v>
      </c>
      <c r="AL206" s="8">
        <v>0</v>
      </c>
      <c r="AM206" s="8">
        <v>0</v>
      </c>
      <c r="AN206" s="8">
        <v>223</v>
      </c>
      <c r="AO206" s="8">
        <v>0</v>
      </c>
      <c r="AP206" s="8">
        <v>35.24</v>
      </c>
      <c r="AQ206" s="8">
        <v>1.06</v>
      </c>
      <c r="AR206" s="8">
        <v>0.84</v>
      </c>
      <c r="AS206" s="8">
        <v>14</v>
      </c>
      <c r="AT206" s="8">
        <v>0.26</v>
      </c>
      <c r="AU206" s="8"/>
      <c r="AV206" s="8"/>
      <c r="AW206" s="8"/>
      <c r="AX206" s="8">
        <v>768</v>
      </c>
      <c r="AY206" s="8" t="s">
        <v>25</v>
      </c>
      <c r="AZ206" s="8">
        <v>141</v>
      </c>
      <c r="BA206" s="8"/>
      <c r="BB206" s="8"/>
      <c r="BC206" s="8"/>
      <c r="BD206" s="8"/>
      <c r="BE206" s="8"/>
      <c r="BF206" s="8">
        <f t="shared" si="26"/>
        <v>79.245283018867923</v>
      </c>
      <c r="BG206" s="8">
        <f t="shared" si="27"/>
        <v>0.98285714285714287</v>
      </c>
      <c r="BH206" s="8">
        <f>BF206/100</f>
        <v>0.79245283018867918</v>
      </c>
      <c r="BI206" s="10">
        <f>AP206*BG206*BH206</f>
        <v>27.447305660377356</v>
      </c>
      <c r="BJ206" s="5">
        <f t="shared" si="25"/>
        <v>7624.2515723270435</v>
      </c>
      <c r="BK206" s="136">
        <v>1.4247619047619049</v>
      </c>
      <c r="BL206" s="136">
        <v>0.35828571428571432</v>
      </c>
      <c r="BM206" s="100">
        <v>1.6962429615370325</v>
      </c>
      <c r="BN206" s="100"/>
      <c r="BO206" s="100"/>
      <c r="BP206" s="100"/>
    </row>
    <row r="207" spans="1:68" s="4" customFormat="1">
      <c r="A207" s="8" t="s">
        <v>783</v>
      </c>
      <c r="B207" s="8" t="s">
        <v>480</v>
      </c>
      <c r="C207" s="8" t="s">
        <v>553</v>
      </c>
      <c r="D207" s="8" t="s">
        <v>554</v>
      </c>
      <c r="E207" s="8" t="s">
        <v>562</v>
      </c>
      <c r="F207" s="8" t="s">
        <v>566</v>
      </c>
      <c r="G207" s="8" t="s">
        <v>223</v>
      </c>
      <c r="H207" s="8" t="s">
        <v>258</v>
      </c>
      <c r="I207" s="95">
        <v>-8.8268757804513704</v>
      </c>
      <c r="J207" s="95">
        <v>32.976242492593201</v>
      </c>
      <c r="K207" s="95">
        <v>1507.5951308558599</v>
      </c>
      <c r="L207" s="8" t="s">
        <v>259</v>
      </c>
      <c r="M207" s="8" t="s">
        <v>1882</v>
      </c>
      <c r="N207" s="8">
        <v>1</v>
      </c>
      <c r="O207" s="8" t="s">
        <v>1859</v>
      </c>
      <c r="P207" s="8">
        <v>1.1000000000000001</v>
      </c>
      <c r="Q207" s="8">
        <v>5.7</v>
      </c>
      <c r="R207" s="8">
        <v>0</v>
      </c>
      <c r="S207" s="8">
        <v>2.89</v>
      </c>
      <c r="T207" s="8">
        <v>5.05</v>
      </c>
      <c r="U207" s="8">
        <v>15.01</v>
      </c>
      <c r="V207" s="8">
        <v>88.14</v>
      </c>
      <c r="W207" s="8">
        <v>3.41</v>
      </c>
      <c r="X207" s="8">
        <v>27.93</v>
      </c>
      <c r="Y207" s="8">
        <v>0.53</v>
      </c>
      <c r="Z207" s="8">
        <v>1.55</v>
      </c>
      <c r="AA207" s="8">
        <v>0.08</v>
      </c>
      <c r="AB207" s="8">
        <v>73.959999999999994</v>
      </c>
      <c r="AC207" s="8">
        <v>0.17</v>
      </c>
      <c r="AD207" s="8">
        <v>0.108</v>
      </c>
      <c r="AE207" s="91">
        <v>1.53</v>
      </c>
      <c r="AF207" s="92">
        <v>41</v>
      </c>
      <c r="AG207" s="92">
        <v>29</v>
      </c>
      <c r="AH207" s="92">
        <v>30</v>
      </c>
      <c r="AI207" s="8" t="s">
        <v>24</v>
      </c>
      <c r="AJ207" t="s">
        <v>1890</v>
      </c>
      <c r="AK207" s="9">
        <v>42563</v>
      </c>
      <c r="AL207" s="8">
        <v>110</v>
      </c>
      <c r="AM207" s="8">
        <v>83</v>
      </c>
      <c r="AN207" s="8">
        <v>0</v>
      </c>
      <c r="AO207" s="8">
        <v>1.92</v>
      </c>
      <c r="AP207" s="8">
        <v>0</v>
      </c>
      <c r="AQ207" s="8">
        <v>0</v>
      </c>
      <c r="AR207" s="8">
        <v>0</v>
      </c>
      <c r="AS207" s="8">
        <v>0</v>
      </c>
      <c r="AT207" s="8">
        <v>0</v>
      </c>
      <c r="AU207" s="8"/>
      <c r="AV207" s="8"/>
      <c r="AW207" s="8"/>
      <c r="AX207" s="8">
        <v>787</v>
      </c>
      <c r="AY207" s="8" t="s">
        <v>25</v>
      </c>
      <c r="AZ207" s="8">
        <v>146</v>
      </c>
      <c r="BA207" s="8"/>
      <c r="BB207" s="8"/>
      <c r="BC207" s="8"/>
      <c r="BD207" s="8"/>
      <c r="BE207" s="8"/>
      <c r="BF207" s="8" t="e">
        <f t="shared" si="26"/>
        <v>#DIV/0!</v>
      </c>
      <c r="BG207" s="8">
        <f t="shared" si="27"/>
        <v>1.1428571428571428</v>
      </c>
      <c r="BH207" s="8"/>
      <c r="BI207" s="10"/>
      <c r="BJ207" s="5">
        <f t="shared" si="25"/>
        <v>0</v>
      </c>
      <c r="BK207" s="136"/>
      <c r="BL207" s="136"/>
      <c r="BM207" s="100"/>
      <c r="BN207" s="100"/>
      <c r="BO207" s="100"/>
      <c r="BP207" s="100"/>
    </row>
    <row r="208" spans="1:68" s="4" customFormat="1">
      <c r="A208" s="8" t="s">
        <v>783</v>
      </c>
      <c r="B208" s="8" t="s">
        <v>480</v>
      </c>
      <c r="C208" s="8" t="s">
        <v>553</v>
      </c>
      <c r="D208" s="8" t="s">
        <v>554</v>
      </c>
      <c r="E208" s="8" t="s">
        <v>562</v>
      </c>
      <c r="F208" s="8" t="s">
        <v>566</v>
      </c>
      <c r="G208" s="8" t="s">
        <v>223</v>
      </c>
      <c r="H208" s="8" t="s">
        <v>258</v>
      </c>
      <c r="I208" s="8"/>
      <c r="J208" s="8"/>
      <c r="K208" s="8"/>
      <c r="L208" s="8" t="s">
        <v>259</v>
      </c>
      <c r="M208" s="8" t="s">
        <v>1882</v>
      </c>
      <c r="N208" s="8">
        <v>1</v>
      </c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9"/>
      <c r="AF208" s="90"/>
      <c r="AG208" s="90"/>
      <c r="AH208" s="90"/>
      <c r="AI208" s="8" t="s">
        <v>26</v>
      </c>
      <c r="AJ208" t="s">
        <v>1890</v>
      </c>
      <c r="AK208" s="9">
        <v>42563</v>
      </c>
      <c r="AL208" s="8">
        <v>170</v>
      </c>
      <c r="AM208" s="8">
        <v>162</v>
      </c>
      <c r="AN208" s="8">
        <v>30</v>
      </c>
      <c r="AO208" s="8">
        <v>11.56</v>
      </c>
      <c r="AP208" s="8">
        <v>1.24</v>
      </c>
      <c r="AQ208" s="8">
        <v>0.48</v>
      </c>
      <c r="AR208" s="8">
        <v>0.36</v>
      </c>
      <c r="AS208" s="8">
        <v>16</v>
      </c>
      <c r="AT208" s="8">
        <v>0.48</v>
      </c>
      <c r="AU208" s="8"/>
      <c r="AV208" s="8"/>
      <c r="AW208" s="8"/>
      <c r="AX208" s="8">
        <v>788</v>
      </c>
      <c r="AY208" s="8" t="s">
        <v>25</v>
      </c>
      <c r="AZ208" s="8">
        <v>146</v>
      </c>
      <c r="BA208" s="8"/>
      <c r="BB208" s="8"/>
      <c r="BC208" s="8"/>
      <c r="BD208" s="8"/>
      <c r="BE208" s="8"/>
      <c r="BF208" s="8">
        <f t="shared" si="26"/>
        <v>75</v>
      </c>
      <c r="BG208" s="8">
        <f t="shared" si="27"/>
        <v>0.96</v>
      </c>
      <c r="BH208" s="8">
        <f>BF208/100</f>
        <v>0.75</v>
      </c>
      <c r="BI208" s="10">
        <f>AP208*BG208*BH208</f>
        <v>0.89279999999999993</v>
      </c>
      <c r="BJ208" s="5">
        <f t="shared" si="25"/>
        <v>247.99999999999997</v>
      </c>
      <c r="BK208" s="136">
        <v>1.4552605703048183</v>
      </c>
      <c r="BL208" s="136">
        <v>0.3632251720747296</v>
      </c>
      <c r="BM208" s="100">
        <v>0.82248708880946675</v>
      </c>
      <c r="BN208" s="100"/>
      <c r="BO208" s="100"/>
      <c r="BP208" s="100"/>
    </row>
    <row r="209" spans="1:68" s="4" customFormat="1">
      <c r="A209" s="8" t="s">
        <v>783</v>
      </c>
      <c r="B209" s="8" t="s">
        <v>480</v>
      </c>
      <c r="C209" s="8" t="s">
        <v>553</v>
      </c>
      <c r="D209" s="8" t="s">
        <v>554</v>
      </c>
      <c r="E209" s="8" t="s">
        <v>562</v>
      </c>
      <c r="F209" s="8" t="s">
        <v>566</v>
      </c>
      <c r="G209" s="8" t="s">
        <v>223</v>
      </c>
      <c r="H209" s="8" t="s">
        <v>258</v>
      </c>
      <c r="I209" s="8"/>
      <c r="J209" s="8"/>
      <c r="K209" s="8"/>
      <c r="L209" s="8" t="s">
        <v>259</v>
      </c>
      <c r="M209" s="8" t="s">
        <v>1882</v>
      </c>
      <c r="N209" s="8">
        <v>1</v>
      </c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9"/>
      <c r="AF209" s="90"/>
      <c r="AG209" s="90"/>
      <c r="AH209" s="90"/>
      <c r="AI209" s="8" t="s">
        <v>27</v>
      </c>
      <c r="AJ209" t="s">
        <v>1890</v>
      </c>
      <c r="AK209" s="9">
        <v>42563</v>
      </c>
      <c r="AL209" s="8">
        <v>205</v>
      </c>
      <c r="AM209" s="8">
        <v>115</v>
      </c>
      <c r="AN209" s="8">
        <v>33</v>
      </c>
      <c r="AO209" s="8">
        <v>6.78</v>
      </c>
      <c r="AP209" s="8">
        <v>1.88</v>
      </c>
      <c r="AQ209" s="8">
        <v>0.48</v>
      </c>
      <c r="AR209" s="8">
        <v>0.36</v>
      </c>
      <c r="AS209" s="8">
        <v>15</v>
      </c>
      <c r="AT209" s="8">
        <v>0.56000000000000005</v>
      </c>
      <c r="AU209" s="8"/>
      <c r="AV209" s="8"/>
      <c r="AW209" s="8"/>
      <c r="AX209" s="8">
        <v>789</v>
      </c>
      <c r="AY209" s="8" t="s">
        <v>25</v>
      </c>
      <c r="AZ209" s="8">
        <v>146</v>
      </c>
      <c r="BA209" s="8"/>
      <c r="BB209" s="8"/>
      <c r="BC209" s="8"/>
      <c r="BD209" s="8"/>
      <c r="BE209" s="8"/>
      <c r="BF209" s="8">
        <f t="shared" si="26"/>
        <v>75</v>
      </c>
      <c r="BG209" s="8">
        <f t="shared" si="27"/>
        <v>0.97142857142857142</v>
      </c>
      <c r="BH209" s="8">
        <f>BF209/100</f>
        <v>0.75</v>
      </c>
      <c r="BI209" s="10">
        <f>AP209*BG209*BH209</f>
        <v>1.3697142857142857</v>
      </c>
      <c r="BJ209" s="5">
        <f t="shared" si="25"/>
        <v>380.47619047619042</v>
      </c>
      <c r="BK209" s="136">
        <v>1.4884579870729457</v>
      </c>
      <c r="BL209" s="136">
        <v>0.2619575253924285</v>
      </c>
      <c r="BM209" s="100">
        <v>0.68022290435764243</v>
      </c>
      <c r="BN209" s="100"/>
      <c r="BO209" s="100"/>
      <c r="BP209" s="100"/>
    </row>
    <row r="210" spans="1:68" s="4" customFormat="1">
      <c r="A210" s="8" t="s">
        <v>783</v>
      </c>
      <c r="B210" s="8" t="s">
        <v>480</v>
      </c>
      <c r="C210" s="8" t="s">
        <v>553</v>
      </c>
      <c r="D210" s="8" t="s">
        <v>554</v>
      </c>
      <c r="E210" s="8" t="s">
        <v>562</v>
      </c>
      <c r="F210" s="8" t="s">
        <v>566</v>
      </c>
      <c r="G210" s="8" t="s">
        <v>223</v>
      </c>
      <c r="H210" s="8" t="s">
        <v>258</v>
      </c>
      <c r="I210" s="8"/>
      <c r="J210" s="8"/>
      <c r="K210" s="8"/>
      <c r="L210" s="8" t="s">
        <v>259</v>
      </c>
      <c r="M210" s="8" t="s">
        <v>1882</v>
      </c>
      <c r="N210" s="8">
        <v>1</v>
      </c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9"/>
      <c r="AF210" s="90"/>
      <c r="AG210" s="90"/>
      <c r="AH210" s="90"/>
      <c r="AI210" s="8" t="s">
        <v>28</v>
      </c>
      <c r="AJ210" t="s">
        <v>1890</v>
      </c>
      <c r="AK210" s="9">
        <v>42563</v>
      </c>
      <c r="AL210" s="8">
        <v>254</v>
      </c>
      <c r="AM210" s="8">
        <v>162</v>
      </c>
      <c r="AN210" s="8">
        <v>84</v>
      </c>
      <c r="AO210" s="8">
        <v>17.12</v>
      </c>
      <c r="AP210" s="8">
        <v>8.7200000000000006</v>
      </c>
      <c r="AQ210" s="8">
        <v>0.5</v>
      </c>
      <c r="AR210" s="8">
        <v>0.42</v>
      </c>
      <c r="AS210" s="8">
        <v>17</v>
      </c>
      <c r="AT210" s="8">
        <v>0.84</v>
      </c>
      <c r="AU210" s="8"/>
      <c r="AV210" s="8"/>
      <c r="AW210" s="8"/>
      <c r="AX210" s="8">
        <v>790</v>
      </c>
      <c r="AY210" s="8" t="s">
        <v>25</v>
      </c>
      <c r="AZ210" s="8">
        <v>146</v>
      </c>
      <c r="BA210" s="8"/>
      <c r="BB210" s="8"/>
      <c r="BC210" s="8"/>
      <c r="BD210" s="8"/>
      <c r="BE210" s="8"/>
      <c r="BF210" s="8">
        <f t="shared" si="26"/>
        <v>84</v>
      </c>
      <c r="BG210" s="8">
        <f t="shared" si="27"/>
        <v>0.94857142857142862</v>
      </c>
      <c r="BH210" s="8">
        <f>BF210/100</f>
        <v>0.84</v>
      </c>
      <c r="BI210" s="10">
        <f>AP210*BG210*BH210</f>
        <v>6.9480960000000005</v>
      </c>
      <c r="BJ210" s="5">
        <f t="shared" si="25"/>
        <v>1930.0266666666669</v>
      </c>
      <c r="BK210" s="136">
        <v>1.4698736637512146</v>
      </c>
      <c r="BL210" s="136">
        <v>0.26409135082604468</v>
      </c>
      <c r="BM210" s="100">
        <v>0.71591973315775193</v>
      </c>
      <c r="BN210" s="100"/>
      <c r="BO210" s="100"/>
      <c r="BP210" s="100"/>
    </row>
    <row r="211" spans="1:68" s="4" customFormat="1">
      <c r="A211" s="8" t="s">
        <v>783</v>
      </c>
      <c r="B211" s="8" t="s">
        <v>480</v>
      </c>
      <c r="C211" s="8" t="s">
        <v>553</v>
      </c>
      <c r="D211" s="8" t="s">
        <v>554</v>
      </c>
      <c r="E211" s="8" t="s">
        <v>562</v>
      </c>
      <c r="F211" s="8" t="s">
        <v>566</v>
      </c>
      <c r="G211" s="8" t="s">
        <v>223</v>
      </c>
      <c r="H211" s="8" t="s">
        <v>258</v>
      </c>
      <c r="I211" s="8"/>
      <c r="J211" s="8"/>
      <c r="K211" s="8"/>
      <c r="L211" s="8" t="s">
        <v>259</v>
      </c>
      <c r="M211" s="8" t="s">
        <v>1882</v>
      </c>
      <c r="N211" s="8">
        <v>1</v>
      </c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9"/>
      <c r="AF211" s="90"/>
      <c r="AG211" s="90"/>
      <c r="AH211" s="90"/>
      <c r="AI211" s="8" t="s">
        <v>29</v>
      </c>
      <c r="AJ211" t="s">
        <v>1890</v>
      </c>
      <c r="AK211" s="9">
        <v>42563</v>
      </c>
      <c r="AL211" s="8">
        <v>247</v>
      </c>
      <c r="AM211" s="8">
        <v>134</v>
      </c>
      <c r="AN211" s="8">
        <v>18</v>
      </c>
      <c r="AO211" s="8">
        <v>9.1199999999999992</v>
      </c>
      <c r="AP211" s="8">
        <v>1.1200000000000001</v>
      </c>
      <c r="AQ211" s="8">
        <v>0.36</v>
      </c>
      <c r="AR211" s="8">
        <v>0.24</v>
      </c>
      <c r="AS211" s="8">
        <v>18</v>
      </c>
      <c r="AT211" s="8">
        <v>0.76</v>
      </c>
      <c r="AU211" s="8"/>
      <c r="AV211" s="8"/>
      <c r="AW211" s="8"/>
      <c r="AX211" s="8">
        <v>791</v>
      </c>
      <c r="AY211" s="8" t="s">
        <v>25</v>
      </c>
      <c r="AZ211" s="8">
        <v>146</v>
      </c>
      <c r="BA211" s="8"/>
      <c r="BB211" s="8"/>
      <c r="BC211" s="8"/>
      <c r="BD211" s="8"/>
      <c r="BE211" s="8"/>
      <c r="BF211" s="8">
        <f t="shared" si="26"/>
        <v>66.666666666666657</v>
      </c>
      <c r="BG211" s="8">
        <f t="shared" si="27"/>
        <v>0.93714285714285717</v>
      </c>
      <c r="BH211" s="8">
        <f>BF211/100</f>
        <v>0.66666666666666652</v>
      </c>
      <c r="BI211" s="10">
        <f>AP211*BG211*BH211</f>
        <v>0.69973333333333321</v>
      </c>
      <c r="BJ211" s="5">
        <f t="shared" si="25"/>
        <v>194.37037037037032</v>
      </c>
      <c r="BK211" s="136">
        <v>1.5009345794392523</v>
      </c>
      <c r="BL211" s="136">
        <v>0.30668224299065416</v>
      </c>
      <c r="BM211" s="100">
        <v>1.0606009620930754</v>
      </c>
      <c r="BN211" s="100"/>
      <c r="BO211" s="100"/>
      <c r="BP211" s="100"/>
    </row>
    <row r="212" spans="1:68" s="4" customFormat="1">
      <c r="A212" s="8" t="s">
        <v>783</v>
      </c>
      <c r="B212" s="8" t="s">
        <v>480</v>
      </c>
      <c r="C212" s="8" t="s">
        <v>553</v>
      </c>
      <c r="D212" s="8" t="s">
        <v>554</v>
      </c>
      <c r="E212" s="8" t="s">
        <v>562</v>
      </c>
      <c r="F212" s="8" t="s">
        <v>566</v>
      </c>
      <c r="G212" s="8" t="s">
        <v>223</v>
      </c>
      <c r="H212" s="8" t="s">
        <v>258</v>
      </c>
      <c r="I212" s="8"/>
      <c r="J212" s="8"/>
      <c r="K212" s="8"/>
      <c r="L212" s="8" t="s">
        <v>259</v>
      </c>
      <c r="M212" s="8" t="s">
        <v>1882</v>
      </c>
      <c r="N212" s="8">
        <v>1</v>
      </c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9"/>
      <c r="AF212" s="90"/>
      <c r="AG212" s="90"/>
      <c r="AH212" s="90"/>
      <c r="AI212" s="8" t="s">
        <v>30</v>
      </c>
      <c r="AJ212" t="s">
        <v>1890</v>
      </c>
      <c r="AK212" s="9">
        <v>42563</v>
      </c>
      <c r="AL212" s="8">
        <v>289</v>
      </c>
      <c r="AM212" s="8">
        <v>173</v>
      </c>
      <c r="AN212" s="8">
        <v>63</v>
      </c>
      <c r="AO212" s="8">
        <v>16.52</v>
      </c>
      <c r="AP212" s="8">
        <v>3.46</v>
      </c>
      <c r="AQ212" s="8">
        <v>0.42</v>
      </c>
      <c r="AR212" s="8">
        <v>0.38</v>
      </c>
      <c r="AS212" s="8">
        <v>15</v>
      </c>
      <c r="AT212" s="8">
        <v>0.76</v>
      </c>
      <c r="AU212" s="8"/>
      <c r="AV212" s="8"/>
      <c r="AW212" s="8"/>
      <c r="AX212" s="8">
        <v>792</v>
      </c>
      <c r="AY212" s="8" t="s">
        <v>25</v>
      </c>
      <c r="AZ212" s="8">
        <v>146</v>
      </c>
      <c r="BA212" s="8"/>
      <c r="BB212" s="8"/>
      <c r="BC212" s="8"/>
      <c r="BD212" s="8"/>
      <c r="BE212" s="8"/>
      <c r="BF212" s="8">
        <f t="shared" si="26"/>
        <v>90.476190476190482</v>
      </c>
      <c r="BG212" s="8">
        <f t="shared" si="27"/>
        <v>0.97142857142857142</v>
      </c>
      <c r="BH212" s="8">
        <f>BF212/100</f>
        <v>0.90476190476190477</v>
      </c>
      <c r="BI212" s="10">
        <f>AP212*BG212*BH212</f>
        <v>3.0410340136054423</v>
      </c>
      <c r="BJ212" s="5">
        <f t="shared" si="25"/>
        <v>844.73167044595618</v>
      </c>
      <c r="BK212" s="136">
        <v>1.3388510223953263</v>
      </c>
      <c r="BL212" s="136">
        <v>0.24323271665043819</v>
      </c>
      <c r="BM212" s="100">
        <v>0.8144784511384886</v>
      </c>
      <c r="BN212" s="100"/>
      <c r="BO212" s="100"/>
      <c r="BP212" s="100"/>
    </row>
    <row r="213" spans="1:68">
      <c r="A213" s="8"/>
      <c r="B213" s="8"/>
      <c r="C213" s="8"/>
      <c r="D213" s="8"/>
      <c r="E213" s="8"/>
      <c r="F213" s="8"/>
      <c r="G213" s="8"/>
      <c r="H213" s="8"/>
      <c r="I213" s="95">
        <v>-8.8678517982667806</v>
      </c>
      <c r="J213" s="95">
        <v>33.0070318680106</v>
      </c>
      <c r="K213" s="95">
        <v>1615.9048901659501</v>
      </c>
      <c r="L213" s="8" t="s">
        <v>1125</v>
      </c>
      <c r="M213" s="8" t="s">
        <v>1882</v>
      </c>
      <c r="N213" s="8">
        <v>1</v>
      </c>
      <c r="O213" s="8" t="s">
        <v>1859</v>
      </c>
      <c r="P213" s="8">
        <v>2.5</v>
      </c>
      <c r="Q213" s="8">
        <v>5.7</v>
      </c>
      <c r="R213" s="8">
        <v>0</v>
      </c>
      <c r="S213" s="8">
        <v>4.6500000000000004</v>
      </c>
      <c r="T213" s="8">
        <v>6.37</v>
      </c>
      <c r="U213" s="8">
        <v>10.45</v>
      </c>
      <c r="V213" s="8">
        <v>35.22</v>
      </c>
      <c r="W213" s="8">
        <v>4.5599999999999996</v>
      </c>
      <c r="X213" s="8">
        <v>35.76</v>
      </c>
      <c r="Y213" s="8">
        <v>0.28000000000000003</v>
      </c>
      <c r="Z213" s="8">
        <v>1.36</v>
      </c>
      <c r="AA213" s="8">
        <v>0.09</v>
      </c>
      <c r="AB213" s="8">
        <v>34.53</v>
      </c>
      <c r="AC213" s="8">
        <v>0.08</v>
      </c>
      <c r="AD213" s="8">
        <v>0.26600000000000001</v>
      </c>
      <c r="AE213" s="91">
        <v>1.28</v>
      </c>
      <c r="AF213" s="92">
        <v>61</v>
      </c>
      <c r="AG213" s="92">
        <v>19</v>
      </c>
      <c r="AH213" s="92">
        <v>20</v>
      </c>
      <c r="AI213" s="8"/>
      <c r="AJ213" t="s">
        <v>1890</v>
      </c>
      <c r="AK213" s="9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10"/>
      <c r="BJ213" s="5"/>
      <c r="BK213" s="136"/>
      <c r="BL213" s="136"/>
      <c r="BM213" s="100"/>
      <c r="BN213" s="100"/>
      <c r="BO213" s="100"/>
      <c r="BP213" s="100"/>
    </row>
    <row r="214" spans="1:68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 t="s">
        <v>1125</v>
      </c>
      <c r="M214" s="8" t="s">
        <v>1882</v>
      </c>
      <c r="N214" s="8">
        <v>1</v>
      </c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9"/>
      <c r="AF214" s="90"/>
      <c r="AG214" s="90"/>
      <c r="AH214" s="90"/>
      <c r="AI214" s="8"/>
      <c r="AJ214" t="s">
        <v>1890</v>
      </c>
      <c r="AK214" s="9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10"/>
      <c r="BJ214" s="5"/>
      <c r="BK214" s="136"/>
      <c r="BL214" s="136"/>
      <c r="BM214" s="100"/>
      <c r="BN214" s="100"/>
      <c r="BO214" s="100"/>
      <c r="BP214" s="100"/>
    </row>
    <row r="215" spans="1:68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 t="s">
        <v>1125</v>
      </c>
      <c r="M215" s="8" t="s">
        <v>1882</v>
      </c>
      <c r="N215" s="8">
        <v>1</v>
      </c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9"/>
      <c r="AF215" s="90"/>
      <c r="AG215" s="90"/>
      <c r="AH215" s="90"/>
      <c r="AI215" s="8"/>
      <c r="AJ215" t="s">
        <v>1890</v>
      </c>
      <c r="AK215" s="9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10"/>
      <c r="BJ215" s="5"/>
      <c r="BK215" s="136"/>
      <c r="BL215" s="136"/>
      <c r="BM215" s="100"/>
      <c r="BN215" s="100"/>
      <c r="BO215" s="100"/>
      <c r="BP215" s="100"/>
    </row>
    <row r="216" spans="1:68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 t="s">
        <v>1125</v>
      </c>
      <c r="M216" s="8" t="s">
        <v>1882</v>
      </c>
      <c r="N216" s="8">
        <v>1</v>
      </c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9"/>
      <c r="AF216" s="90"/>
      <c r="AG216" s="90"/>
      <c r="AH216" s="90"/>
      <c r="AI216" s="8"/>
      <c r="AJ216" t="s">
        <v>1890</v>
      </c>
      <c r="AK216" s="9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10"/>
      <c r="BJ216" s="5"/>
      <c r="BK216" s="136"/>
      <c r="BL216" s="136"/>
      <c r="BM216" s="100"/>
      <c r="BN216" s="100"/>
      <c r="BO216" s="100"/>
      <c r="BP216" s="100"/>
    </row>
    <row r="217" spans="1:68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 t="s">
        <v>1125</v>
      </c>
      <c r="M217" s="8" t="s">
        <v>1882</v>
      </c>
      <c r="N217" s="8">
        <v>1</v>
      </c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9"/>
      <c r="AF217" s="90"/>
      <c r="AG217" s="90"/>
      <c r="AH217" s="90"/>
      <c r="AI217" s="8"/>
      <c r="AJ217" t="s">
        <v>1890</v>
      </c>
      <c r="AK217" s="9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10"/>
      <c r="BJ217" s="5"/>
      <c r="BK217" s="136"/>
      <c r="BL217" s="136"/>
      <c r="BM217" s="100"/>
      <c r="BN217" s="100"/>
      <c r="BO217" s="100"/>
      <c r="BP217" s="100"/>
    </row>
    <row r="218" spans="1:68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 t="s">
        <v>1125</v>
      </c>
      <c r="M218" s="8" t="s">
        <v>1882</v>
      </c>
      <c r="N218" s="8">
        <v>1</v>
      </c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9"/>
      <c r="AF218" s="90"/>
      <c r="AG218" s="90"/>
      <c r="AH218" s="90"/>
      <c r="AI218" s="8"/>
      <c r="AJ218" t="s">
        <v>1890</v>
      </c>
      <c r="AK218" s="9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10"/>
      <c r="BJ218" s="5"/>
      <c r="BK218" s="136"/>
      <c r="BL218" s="136"/>
      <c r="BM218" s="100"/>
      <c r="BN218" s="100"/>
      <c r="BO218" s="100"/>
      <c r="BP218" s="100"/>
    </row>
    <row r="219" spans="1:68">
      <c r="A219" s="8"/>
      <c r="B219" s="8"/>
      <c r="C219" s="8"/>
      <c r="D219" s="8"/>
      <c r="E219" s="8"/>
      <c r="F219" s="8"/>
      <c r="G219" s="8"/>
      <c r="H219" s="8"/>
      <c r="I219" s="95">
        <v>-8.89195647931564</v>
      </c>
      <c r="J219" s="95">
        <v>32.966920372493902</v>
      </c>
      <c r="K219" s="95">
        <v>1586.25777851268</v>
      </c>
      <c r="L219" s="8" t="s">
        <v>1126</v>
      </c>
      <c r="M219" s="8" t="s">
        <v>1882</v>
      </c>
      <c r="N219" s="8">
        <v>1</v>
      </c>
      <c r="O219" s="8" t="s">
        <v>1859</v>
      </c>
      <c r="P219" s="8">
        <v>2.02</v>
      </c>
      <c r="Q219" s="8">
        <v>6.8</v>
      </c>
      <c r="R219" s="8">
        <v>0</v>
      </c>
      <c r="S219" s="8">
        <v>9.64</v>
      </c>
      <c r="T219" s="8">
        <v>12.94</v>
      </c>
      <c r="U219" s="8">
        <v>6.24</v>
      </c>
      <c r="V219" s="8">
        <v>52.01</v>
      </c>
      <c r="W219" s="8">
        <v>22.85</v>
      </c>
      <c r="X219" s="8">
        <v>21.84</v>
      </c>
      <c r="Y219" s="8">
        <v>0.94</v>
      </c>
      <c r="Z219" s="8">
        <v>2.2799999999999998</v>
      </c>
      <c r="AA219" s="8">
        <v>0.08</v>
      </c>
      <c r="AB219" s="8">
        <v>61.87</v>
      </c>
      <c r="AC219" s="8">
        <v>0.18</v>
      </c>
      <c r="AD219" s="8">
        <v>0.123</v>
      </c>
      <c r="AE219" s="91">
        <v>3.86</v>
      </c>
      <c r="AF219" s="92">
        <v>49</v>
      </c>
      <c r="AG219" s="92">
        <v>15</v>
      </c>
      <c r="AH219" s="92">
        <v>36</v>
      </c>
      <c r="AI219" s="8"/>
      <c r="AJ219" t="s">
        <v>1890</v>
      </c>
      <c r="AK219" s="9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10"/>
      <c r="BJ219" s="5"/>
      <c r="BK219" s="136"/>
      <c r="BL219" s="136"/>
      <c r="BM219" s="100"/>
      <c r="BN219" s="100"/>
      <c r="BO219" s="100"/>
      <c r="BP219" s="100"/>
    </row>
    <row r="220" spans="1:68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 t="s">
        <v>1126</v>
      </c>
      <c r="M220" s="8" t="s">
        <v>1882</v>
      </c>
      <c r="N220" s="8">
        <v>1</v>
      </c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9"/>
      <c r="AF220" s="90"/>
      <c r="AG220" s="90"/>
      <c r="AH220" s="90"/>
      <c r="AI220" s="8"/>
      <c r="AJ220" t="s">
        <v>1890</v>
      </c>
      <c r="AK220" s="9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10"/>
      <c r="BJ220" s="5"/>
      <c r="BK220" s="136"/>
      <c r="BL220" s="136"/>
      <c r="BM220" s="100"/>
      <c r="BN220" s="100"/>
      <c r="BO220" s="100"/>
      <c r="BP220" s="100"/>
    </row>
    <row r="221" spans="1:68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 t="s">
        <v>1126</v>
      </c>
      <c r="M221" s="8" t="s">
        <v>1882</v>
      </c>
      <c r="N221" s="8">
        <v>1</v>
      </c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9"/>
      <c r="AF221" s="90"/>
      <c r="AG221" s="90"/>
      <c r="AH221" s="90"/>
      <c r="AI221" s="8"/>
      <c r="AJ221" t="s">
        <v>1890</v>
      </c>
      <c r="AK221" s="9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10"/>
      <c r="BJ221" s="5"/>
      <c r="BK221" s="136"/>
      <c r="BL221" s="136"/>
      <c r="BM221" s="100"/>
      <c r="BN221" s="100"/>
      <c r="BO221" s="100"/>
      <c r="BP221" s="100"/>
    </row>
    <row r="222" spans="1:68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 t="s">
        <v>1126</v>
      </c>
      <c r="M222" s="8" t="s">
        <v>1882</v>
      </c>
      <c r="N222" s="8">
        <v>1</v>
      </c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9"/>
      <c r="AF222" s="90"/>
      <c r="AG222" s="90"/>
      <c r="AH222" s="90"/>
      <c r="AI222" s="8"/>
      <c r="AJ222" t="s">
        <v>1890</v>
      </c>
      <c r="AK222" s="9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10"/>
      <c r="BJ222" s="5"/>
      <c r="BK222" s="136"/>
      <c r="BL222" s="136"/>
      <c r="BM222" s="100"/>
      <c r="BN222" s="100"/>
      <c r="BO222" s="100"/>
      <c r="BP222" s="100"/>
    </row>
    <row r="223" spans="1:68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 t="s">
        <v>1126</v>
      </c>
      <c r="M223" s="8" t="s">
        <v>1882</v>
      </c>
      <c r="N223" s="8">
        <v>1</v>
      </c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9"/>
      <c r="AF223" s="90"/>
      <c r="AG223" s="90"/>
      <c r="AH223" s="90"/>
      <c r="AI223" s="8"/>
      <c r="AJ223" t="s">
        <v>1890</v>
      </c>
      <c r="AK223" s="9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10"/>
      <c r="BJ223" s="5"/>
      <c r="BK223" s="136"/>
      <c r="BL223" s="136"/>
      <c r="BM223" s="100"/>
      <c r="BN223" s="100"/>
      <c r="BO223" s="100"/>
      <c r="BP223" s="100"/>
    </row>
    <row r="224" spans="1:68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 t="s">
        <v>1126</v>
      </c>
      <c r="M224" s="8" t="s">
        <v>1882</v>
      </c>
      <c r="N224" s="8">
        <v>1</v>
      </c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9"/>
      <c r="AF224" s="90"/>
      <c r="AG224" s="90"/>
      <c r="AH224" s="90"/>
      <c r="AI224" s="8"/>
      <c r="AJ224" t="s">
        <v>1890</v>
      </c>
      <c r="AK224" s="9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10"/>
      <c r="BJ224" s="5"/>
      <c r="BK224" s="136"/>
      <c r="BL224" s="136"/>
      <c r="BM224" s="100"/>
      <c r="BN224" s="100"/>
      <c r="BO224" s="100"/>
      <c r="BP224" s="100"/>
    </row>
    <row r="225" spans="1:68" s="4" customFormat="1">
      <c r="A225" s="8" t="s">
        <v>783</v>
      </c>
      <c r="B225" s="8" t="s">
        <v>480</v>
      </c>
      <c r="C225" s="8" t="s">
        <v>553</v>
      </c>
      <c r="D225" s="8" t="s">
        <v>554</v>
      </c>
      <c r="E225" s="8" t="s">
        <v>562</v>
      </c>
      <c r="F225" s="8" t="s">
        <v>563</v>
      </c>
      <c r="G225" s="8" t="s">
        <v>223</v>
      </c>
      <c r="H225" s="8" t="s">
        <v>247</v>
      </c>
      <c r="I225" s="95">
        <v>-8.8801326771845908</v>
      </c>
      <c r="J225" s="95">
        <v>32.967508285125703</v>
      </c>
      <c r="K225" s="95">
        <v>1547.8163818713001</v>
      </c>
      <c r="L225" s="8" t="s">
        <v>248</v>
      </c>
      <c r="M225" s="8" t="s">
        <v>1882</v>
      </c>
      <c r="N225" s="8">
        <v>1</v>
      </c>
      <c r="O225" s="8" t="s">
        <v>1859</v>
      </c>
      <c r="P225" s="8">
        <v>1.88</v>
      </c>
      <c r="Q225" s="8">
        <v>6.1</v>
      </c>
      <c r="R225" s="8">
        <v>0</v>
      </c>
      <c r="S225" s="8">
        <v>8.43</v>
      </c>
      <c r="T225" s="8">
        <v>9.8699999999999992</v>
      </c>
      <c r="U225" s="8">
        <v>7.75</v>
      </c>
      <c r="V225" s="8">
        <v>23.01</v>
      </c>
      <c r="W225" s="8">
        <v>13.84</v>
      </c>
      <c r="X225" s="8">
        <v>11.39</v>
      </c>
      <c r="Y225" s="8">
        <v>0.33</v>
      </c>
      <c r="Z225" s="8">
        <v>1.02</v>
      </c>
      <c r="AA225" s="8">
        <v>0.09</v>
      </c>
      <c r="AB225" s="8">
        <v>58.06</v>
      </c>
      <c r="AC225" s="8">
        <v>0.09</v>
      </c>
      <c r="AD225" s="8">
        <v>0.17599999999999999</v>
      </c>
      <c r="AE225" s="91">
        <v>2.5099999999999998</v>
      </c>
      <c r="AF225" s="92">
        <v>49</v>
      </c>
      <c r="AG225" s="92">
        <v>15</v>
      </c>
      <c r="AH225" s="92">
        <v>36</v>
      </c>
      <c r="AI225" s="8" t="s">
        <v>24</v>
      </c>
      <c r="AJ225" t="s">
        <v>1890</v>
      </c>
      <c r="AK225" s="9">
        <v>42562</v>
      </c>
      <c r="AL225" s="8">
        <v>0</v>
      </c>
      <c r="AM225" s="8">
        <v>0</v>
      </c>
      <c r="AN225" s="8">
        <v>0</v>
      </c>
      <c r="AO225" s="8">
        <v>0</v>
      </c>
      <c r="AP225" s="8">
        <v>0</v>
      </c>
      <c r="AQ225" s="8">
        <v>0.62</v>
      </c>
      <c r="AR225" s="8">
        <v>0.48</v>
      </c>
      <c r="AS225" s="8">
        <v>17</v>
      </c>
      <c r="AT225" s="8">
        <v>0.56000000000000005</v>
      </c>
      <c r="AU225" s="8"/>
      <c r="AV225" s="8"/>
      <c r="AW225" s="8"/>
      <c r="AX225" s="8">
        <v>751</v>
      </c>
      <c r="AY225" s="8" t="s">
        <v>25</v>
      </c>
      <c r="AZ225" s="8">
        <v>139</v>
      </c>
      <c r="BA225" s="8"/>
      <c r="BB225" s="8"/>
      <c r="BC225" s="8"/>
      <c r="BD225" s="8"/>
      <c r="BE225" s="8"/>
      <c r="BF225" s="8">
        <f t="shared" ref="BF225:BF266" si="28">(AR225/AQ225)*100</f>
        <v>77.41935483870968</v>
      </c>
      <c r="BG225" s="8">
        <f t="shared" ref="BG225:BG266" si="29">(100-AS225)/(100-12.5)</f>
        <v>0.94857142857142862</v>
      </c>
      <c r="BH225" s="8">
        <f t="shared" ref="BH225:BH235" si="30">BF225/100</f>
        <v>0.77419354838709675</v>
      </c>
      <c r="BI225" s="10">
        <f t="shared" ref="BI225:BI230" si="31">AP225*BG225*BH225</f>
        <v>0</v>
      </c>
      <c r="BJ225" s="5">
        <f t="shared" ref="BJ225:BJ230" si="32">(10000/36)*BI225</f>
        <v>0</v>
      </c>
      <c r="BK225" s="136">
        <v>0.89358600583090375</v>
      </c>
      <c r="BL225" s="136">
        <v>0.24164237123420798</v>
      </c>
      <c r="BM225" s="100">
        <v>0.76442761632055067</v>
      </c>
      <c r="BN225" s="100"/>
      <c r="BO225" s="100"/>
      <c r="BP225" s="100"/>
    </row>
    <row r="226" spans="1:68" s="4" customFormat="1">
      <c r="A226" s="8" t="s">
        <v>783</v>
      </c>
      <c r="B226" s="8" t="s">
        <v>480</v>
      </c>
      <c r="C226" s="8" t="s">
        <v>553</v>
      </c>
      <c r="D226" s="8" t="s">
        <v>554</v>
      </c>
      <c r="E226" s="8" t="s">
        <v>562</v>
      </c>
      <c r="F226" s="8" t="s">
        <v>563</v>
      </c>
      <c r="G226" s="8" t="s">
        <v>223</v>
      </c>
      <c r="H226" s="8" t="s">
        <v>247</v>
      </c>
      <c r="I226" s="8"/>
      <c r="J226" s="8"/>
      <c r="K226" s="8"/>
      <c r="L226" s="8" t="s">
        <v>248</v>
      </c>
      <c r="M226" s="8" t="s">
        <v>1882</v>
      </c>
      <c r="N226" s="8">
        <v>1</v>
      </c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9"/>
      <c r="AF226" s="90"/>
      <c r="AG226" s="90"/>
      <c r="AH226" s="90"/>
      <c r="AI226" s="8" t="s">
        <v>26</v>
      </c>
      <c r="AJ226" t="s">
        <v>1890</v>
      </c>
      <c r="AK226" s="9">
        <v>42562</v>
      </c>
      <c r="AL226" s="8">
        <v>212</v>
      </c>
      <c r="AM226" s="8">
        <v>128</v>
      </c>
      <c r="AN226" s="8">
        <v>64</v>
      </c>
      <c r="AO226" s="8">
        <v>12.02</v>
      </c>
      <c r="AP226" s="8">
        <v>6.96</v>
      </c>
      <c r="AQ226" s="8">
        <v>0.62</v>
      </c>
      <c r="AR226" s="8">
        <v>0.52</v>
      </c>
      <c r="AS226" s="8">
        <v>15</v>
      </c>
      <c r="AT226" s="8">
        <v>0.74</v>
      </c>
      <c r="AU226" s="8"/>
      <c r="AV226" s="8"/>
      <c r="AW226" s="8"/>
      <c r="AX226" s="8">
        <v>752</v>
      </c>
      <c r="AY226" s="8" t="s">
        <v>25</v>
      </c>
      <c r="AZ226" s="8">
        <v>139</v>
      </c>
      <c r="BA226" s="8"/>
      <c r="BB226" s="8"/>
      <c r="BC226" s="8"/>
      <c r="BD226" s="8"/>
      <c r="BE226" s="8"/>
      <c r="BF226" s="8">
        <f t="shared" si="28"/>
        <v>83.870967741935488</v>
      </c>
      <c r="BG226" s="8">
        <f t="shared" si="29"/>
        <v>0.97142857142857142</v>
      </c>
      <c r="BH226" s="8">
        <f t="shared" si="30"/>
        <v>0.83870967741935487</v>
      </c>
      <c r="BI226" s="10">
        <f t="shared" si="31"/>
        <v>5.6706359447004608</v>
      </c>
      <c r="BJ226" s="5">
        <f t="shared" si="32"/>
        <v>1575.1766513056834</v>
      </c>
      <c r="BK226" s="136">
        <v>0.95000000000000007</v>
      </c>
      <c r="BL226" s="136">
        <v>0.20754901960784317</v>
      </c>
      <c r="BM226" s="100">
        <v>0.91773754374761951</v>
      </c>
      <c r="BN226" s="100"/>
      <c r="BO226" s="100"/>
      <c r="BP226" s="100"/>
    </row>
    <row r="227" spans="1:68" s="4" customFormat="1">
      <c r="A227" s="8" t="s">
        <v>783</v>
      </c>
      <c r="B227" s="8" t="s">
        <v>480</v>
      </c>
      <c r="C227" s="8" t="s">
        <v>553</v>
      </c>
      <c r="D227" s="8" t="s">
        <v>554</v>
      </c>
      <c r="E227" s="8" t="s">
        <v>562</v>
      </c>
      <c r="F227" s="8" t="s">
        <v>563</v>
      </c>
      <c r="G227" s="8" t="s">
        <v>223</v>
      </c>
      <c r="H227" s="8" t="s">
        <v>247</v>
      </c>
      <c r="I227" s="8"/>
      <c r="J227" s="8"/>
      <c r="K227" s="8"/>
      <c r="L227" s="8" t="s">
        <v>248</v>
      </c>
      <c r="M227" s="8" t="s">
        <v>1882</v>
      </c>
      <c r="N227" s="8">
        <v>1</v>
      </c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9"/>
      <c r="AF227" s="90"/>
      <c r="AG227" s="90"/>
      <c r="AH227" s="90"/>
      <c r="AI227" s="8" t="s">
        <v>27</v>
      </c>
      <c r="AJ227" t="s">
        <v>1890</v>
      </c>
      <c r="AK227" s="9">
        <v>42562</v>
      </c>
      <c r="AL227" s="8">
        <v>0</v>
      </c>
      <c r="AM227" s="8">
        <v>0</v>
      </c>
      <c r="AN227" s="8">
        <v>0</v>
      </c>
      <c r="AO227" s="8">
        <v>0</v>
      </c>
      <c r="AP227" s="8">
        <v>0</v>
      </c>
      <c r="AQ227" s="8">
        <v>0.56000000000000005</v>
      </c>
      <c r="AR227" s="8">
        <v>0.46</v>
      </c>
      <c r="AS227" s="8">
        <v>14</v>
      </c>
      <c r="AT227" s="8">
        <v>0.76</v>
      </c>
      <c r="AU227" s="8"/>
      <c r="AV227" s="8"/>
      <c r="AW227" s="8"/>
      <c r="AX227" s="8">
        <v>753</v>
      </c>
      <c r="AY227" s="8" t="s">
        <v>25</v>
      </c>
      <c r="AZ227" s="8">
        <v>139</v>
      </c>
      <c r="BA227" s="8"/>
      <c r="BB227" s="8"/>
      <c r="BC227" s="8"/>
      <c r="BD227" s="8"/>
      <c r="BE227" s="8"/>
      <c r="BF227" s="8">
        <f t="shared" si="28"/>
        <v>82.142857142857139</v>
      </c>
      <c r="BG227" s="8">
        <f t="shared" si="29"/>
        <v>0.98285714285714287</v>
      </c>
      <c r="BH227" s="8">
        <f t="shared" si="30"/>
        <v>0.8214285714285714</v>
      </c>
      <c r="BI227" s="10">
        <f t="shared" si="31"/>
        <v>0</v>
      </c>
      <c r="BJ227" s="5">
        <f t="shared" si="32"/>
        <v>0</v>
      </c>
      <c r="BK227" s="136">
        <v>1.5999083409715855</v>
      </c>
      <c r="BL227" s="136">
        <v>0.30655362053162238</v>
      </c>
      <c r="BM227" s="100">
        <v>0.90361307772734689</v>
      </c>
      <c r="BN227" s="100"/>
      <c r="BO227" s="100"/>
      <c r="BP227" s="100"/>
    </row>
    <row r="228" spans="1:68" s="4" customFormat="1">
      <c r="A228" s="8" t="s">
        <v>783</v>
      </c>
      <c r="B228" s="8" t="s">
        <v>480</v>
      </c>
      <c r="C228" s="8" t="s">
        <v>553</v>
      </c>
      <c r="D228" s="8" t="s">
        <v>554</v>
      </c>
      <c r="E228" s="8" t="s">
        <v>562</v>
      </c>
      <c r="F228" s="8" t="s">
        <v>563</v>
      </c>
      <c r="G228" s="8" t="s">
        <v>223</v>
      </c>
      <c r="H228" s="8" t="s">
        <v>247</v>
      </c>
      <c r="I228" s="8"/>
      <c r="J228" s="8"/>
      <c r="K228" s="8"/>
      <c r="L228" s="8" t="s">
        <v>248</v>
      </c>
      <c r="M228" s="8" t="s">
        <v>1882</v>
      </c>
      <c r="N228" s="8">
        <v>1</v>
      </c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9"/>
      <c r="AF228" s="90"/>
      <c r="AG228" s="90"/>
      <c r="AH228" s="90"/>
      <c r="AI228" s="8" t="s">
        <v>28</v>
      </c>
      <c r="AJ228" t="s">
        <v>1890</v>
      </c>
      <c r="AK228" s="9">
        <v>42562</v>
      </c>
      <c r="AL228" s="8">
        <v>214</v>
      </c>
      <c r="AM228" s="8">
        <v>130</v>
      </c>
      <c r="AN228" s="8">
        <v>49</v>
      </c>
      <c r="AO228" s="8">
        <v>12.3</v>
      </c>
      <c r="AP228" s="8">
        <v>7.48</v>
      </c>
      <c r="AQ228" s="8">
        <v>0.82</v>
      </c>
      <c r="AR228" s="8">
        <v>0.76</v>
      </c>
      <c r="AS228" s="8">
        <v>11</v>
      </c>
      <c r="AT228" s="8">
        <v>0.84</v>
      </c>
      <c r="AU228" s="8"/>
      <c r="AV228" s="8"/>
      <c r="AW228" s="8"/>
      <c r="AX228" s="8">
        <v>754</v>
      </c>
      <c r="AY228" s="8" t="s">
        <v>25</v>
      </c>
      <c r="AZ228" s="8">
        <v>139</v>
      </c>
      <c r="BA228" s="8"/>
      <c r="BB228" s="8"/>
      <c r="BC228" s="8"/>
      <c r="BD228" s="8"/>
      <c r="BE228" s="8"/>
      <c r="BF228" s="8">
        <f t="shared" si="28"/>
        <v>92.682926829268297</v>
      </c>
      <c r="BG228" s="8">
        <f t="shared" si="29"/>
        <v>1.0171428571428571</v>
      </c>
      <c r="BH228" s="8">
        <f t="shared" si="30"/>
        <v>0.92682926829268297</v>
      </c>
      <c r="BI228" s="10">
        <f t="shared" si="31"/>
        <v>7.0515289198606279</v>
      </c>
      <c r="BJ228" s="5">
        <f t="shared" si="32"/>
        <v>1958.7580332946188</v>
      </c>
      <c r="BK228" s="136">
        <v>1.4688359303391381</v>
      </c>
      <c r="BL228" s="136">
        <v>0.29340054995417053</v>
      </c>
      <c r="BM228" s="100">
        <v>0.72098626690545076</v>
      </c>
      <c r="BN228" s="100"/>
      <c r="BO228" s="100"/>
      <c r="BP228" s="100"/>
    </row>
    <row r="229" spans="1:68" s="4" customFormat="1">
      <c r="A229" s="8" t="s">
        <v>783</v>
      </c>
      <c r="B229" s="8" t="s">
        <v>480</v>
      </c>
      <c r="C229" s="8" t="s">
        <v>553</v>
      </c>
      <c r="D229" s="8" t="s">
        <v>554</v>
      </c>
      <c r="E229" s="8" t="s">
        <v>562</v>
      </c>
      <c r="F229" s="8" t="s">
        <v>563</v>
      </c>
      <c r="G229" s="8" t="s">
        <v>223</v>
      </c>
      <c r="H229" s="8" t="s">
        <v>247</v>
      </c>
      <c r="I229" s="8"/>
      <c r="J229" s="8"/>
      <c r="K229" s="8"/>
      <c r="L229" s="8" t="s">
        <v>248</v>
      </c>
      <c r="M229" s="8" t="s">
        <v>1882</v>
      </c>
      <c r="N229" s="8">
        <v>1</v>
      </c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9"/>
      <c r="AF229" s="90"/>
      <c r="AG229" s="90"/>
      <c r="AH229" s="90"/>
      <c r="AI229" s="8" t="s">
        <v>29</v>
      </c>
      <c r="AJ229" t="s">
        <v>1890</v>
      </c>
      <c r="AK229" s="9">
        <v>42654</v>
      </c>
      <c r="AL229" s="8">
        <v>256</v>
      </c>
      <c r="AM229" s="8">
        <v>160</v>
      </c>
      <c r="AN229" s="8">
        <v>66</v>
      </c>
      <c r="AO229" s="8">
        <v>14</v>
      </c>
      <c r="AP229" s="8">
        <v>8.68</v>
      </c>
      <c r="AQ229" s="8">
        <v>0.82</v>
      </c>
      <c r="AR229" s="8">
        <v>0.7</v>
      </c>
      <c r="AS229" s="8">
        <v>12</v>
      </c>
      <c r="AT229" s="8">
        <v>0.8</v>
      </c>
      <c r="AU229" s="8"/>
      <c r="AV229" s="8"/>
      <c r="AW229" s="8"/>
      <c r="AX229" s="8">
        <v>755</v>
      </c>
      <c r="AY229" s="8" t="s">
        <v>25</v>
      </c>
      <c r="AZ229" s="8">
        <v>139</v>
      </c>
      <c r="BA229" s="8"/>
      <c r="BB229" s="8"/>
      <c r="BC229" s="8"/>
      <c r="BD229" s="8"/>
      <c r="BE229" s="8"/>
      <c r="BF229" s="8">
        <f t="shared" si="28"/>
        <v>85.365853658536579</v>
      </c>
      <c r="BG229" s="8">
        <f t="shared" si="29"/>
        <v>1.0057142857142858</v>
      </c>
      <c r="BH229" s="8">
        <f t="shared" si="30"/>
        <v>0.85365853658536583</v>
      </c>
      <c r="BI229" s="10">
        <f t="shared" si="31"/>
        <v>7.4520975609756093</v>
      </c>
      <c r="BJ229" s="5">
        <f t="shared" si="32"/>
        <v>2070.0271002710024</v>
      </c>
      <c r="BK229" s="136">
        <v>1.2495256166982924</v>
      </c>
      <c r="BL229" s="136">
        <v>0.24478178368121445</v>
      </c>
      <c r="BM229" s="100">
        <v>0.74629603149321322</v>
      </c>
      <c r="BN229" s="100"/>
      <c r="BO229" s="100"/>
      <c r="BP229" s="100"/>
    </row>
    <row r="230" spans="1:68" s="4" customFormat="1">
      <c r="A230" s="8" t="s">
        <v>783</v>
      </c>
      <c r="B230" s="8" t="s">
        <v>480</v>
      </c>
      <c r="C230" s="8" t="s">
        <v>553</v>
      </c>
      <c r="D230" s="8" t="s">
        <v>554</v>
      </c>
      <c r="E230" s="8" t="s">
        <v>562</v>
      </c>
      <c r="F230" s="8" t="s">
        <v>563</v>
      </c>
      <c r="G230" s="8" t="s">
        <v>223</v>
      </c>
      <c r="H230" s="8" t="s">
        <v>247</v>
      </c>
      <c r="I230" s="8"/>
      <c r="J230" s="8"/>
      <c r="K230" s="8"/>
      <c r="L230" s="8" t="s">
        <v>248</v>
      </c>
      <c r="M230" s="8" t="s">
        <v>1882</v>
      </c>
      <c r="N230" s="8">
        <v>1</v>
      </c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9"/>
      <c r="AF230" s="90"/>
      <c r="AG230" s="90"/>
      <c r="AH230" s="90"/>
      <c r="AI230" s="8" t="s">
        <v>30</v>
      </c>
      <c r="AJ230" t="s">
        <v>1890</v>
      </c>
      <c r="AK230" s="9">
        <v>42562</v>
      </c>
      <c r="AL230" s="8">
        <v>236</v>
      </c>
      <c r="AM230" s="8">
        <v>150</v>
      </c>
      <c r="AN230" s="8">
        <v>78</v>
      </c>
      <c r="AO230" s="8">
        <v>14.62</v>
      </c>
      <c r="AP230" s="8">
        <v>11.84</v>
      </c>
      <c r="AQ230" s="8">
        <v>0.8</v>
      </c>
      <c r="AR230" s="8">
        <v>0.64</v>
      </c>
      <c r="AS230" s="8">
        <v>13</v>
      </c>
      <c r="AT230" s="8">
        <v>0.68</v>
      </c>
      <c r="AU230" s="8"/>
      <c r="AV230" s="8"/>
      <c r="AW230" s="8"/>
      <c r="AX230" s="8">
        <v>756</v>
      </c>
      <c r="AY230" s="8" t="s">
        <v>25</v>
      </c>
      <c r="AZ230" s="8">
        <v>139</v>
      </c>
      <c r="BA230" s="8"/>
      <c r="BB230" s="8"/>
      <c r="BC230" s="8"/>
      <c r="BD230" s="8"/>
      <c r="BE230" s="8"/>
      <c r="BF230" s="8">
        <f t="shared" si="28"/>
        <v>80</v>
      </c>
      <c r="BG230" s="8">
        <f t="shared" si="29"/>
        <v>0.99428571428571433</v>
      </c>
      <c r="BH230" s="8">
        <f t="shared" si="30"/>
        <v>0.8</v>
      </c>
      <c r="BI230" s="10">
        <f t="shared" si="31"/>
        <v>9.4178742857142872</v>
      </c>
      <c r="BJ230" s="5">
        <f t="shared" si="32"/>
        <v>2616.0761904761907</v>
      </c>
      <c r="BK230" s="136">
        <v>1.1410009624639075</v>
      </c>
      <c r="BL230" s="136">
        <v>0.21193455245428297</v>
      </c>
      <c r="BM230" s="100">
        <v>0.75707027641371194</v>
      </c>
      <c r="BN230" s="100"/>
      <c r="BO230" s="100"/>
      <c r="BP230" s="100"/>
    </row>
    <row r="231" spans="1:68" s="4" customFormat="1">
      <c r="A231" s="8" t="s">
        <v>783</v>
      </c>
      <c r="B231" s="95" t="s">
        <v>480</v>
      </c>
      <c r="C231" s="95" t="s">
        <v>553</v>
      </c>
      <c r="D231" s="95" t="s">
        <v>554</v>
      </c>
      <c r="E231" s="95" t="s">
        <v>562</v>
      </c>
      <c r="F231" s="95" t="s">
        <v>563</v>
      </c>
      <c r="G231" s="95" t="s">
        <v>223</v>
      </c>
      <c r="H231" s="95" t="s">
        <v>245</v>
      </c>
      <c r="I231" s="95">
        <v>-8.8679331823174099</v>
      </c>
      <c r="J231" s="95">
        <v>32.952601906620998</v>
      </c>
      <c r="K231" s="95">
        <v>1560.6046586145201</v>
      </c>
      <c r="L231" s="95" t="s">
        <v>246</v>
      </c>
      <c r="M231" s="8" t="s">
        <v>1882</v>
      </c>
      <c r="N231" s="8">
        <v>1</v>
      </c>
      <c r="O231" s="8" t="s">
        <v>1859</v>
      </c>
      <c r="P231" s="8">
        <v>1.36</v>
      </c>
      <c r="Q231" s="8">
        <v>6.5</v>
      </c>
      <c r="R231" s="8">
        <v>0</v>
      </c>
      <c r="S231" s="8">
        <v>4.3</v>
      </c>
      <c r="T231" s="8">
        <v>6.68</v>
      </c>
      <c r="U231" s="8">
        <v>6.74</v>
      </c>
      <c r="V231" s="8">
        <v>58.11</v>
      </c>
      <c r="W231" s="8">
        <v>3.4</v>
      </c>
      <c r="X231" s="8">
        <v>9.65</v>
      </c>
      <c r="Y231" s="8">
        <v>0.74</v>
      </c>
      <c r="Z231" s="8">
        <v>1.55</v>
      </c>
      <c r="AA231" s="8">
        <v>0.09</v>
      </c>
      <c r="AB231" s="8">
        <v>70.14</v>
      </c>
      <c r="AC231" s="8">
        <v>7.0000000000000007E-2</v>
      </c>
      <c r="AD231" s="8">
        <v>9.8000000000000004E-2</v>
      </c>
      <c r="AE231" s="91">
        <v>2.63</v>
      </c>
      <c r="AF231" s="92" t="s">
        <v>1860</v>
      </c>
      <c r="AG231" s="92" t="s">
        <v>1860</v>
      </c>
      <c r="AH231" s="92" t="s">
        <v>1860</v>
      </c>
      <c r="AI231" s="95" t="s">
        <v>30</v>
      </c>
      <c r="AJ231" t="s">
        <v>1890</v>
      </c>
      <c r="AK231" s="102">
        <v>42927</v>
      </c>
      <c r="AL231" s="95">
        <v>0</v>
      </c>
      <c r="AM231" s="95">
        <v>0</v>
      </c>
      <c r="AN231" s="95">
        <v>0</v>
      </c>
      <c r="AO231" s="95">
        <v>0</v>
      </c>
      <c r="AP231" s="95">
        <v>0</v>
      </c>
      <c r="AQ231" s="95">
        <v>1.04</v>
      </c>
      <c r="AR231" s="95">
        <v>0.88</v>
      </c>
      <c r="AS231" s="95">
        <v>13</v>
      </c>
      <c r="AT231" s="95">
        <v>0.78</v>
      </c>
      <c r="AU231" s="95"/>
      <c r="AV231" s="95"/>
      <c r="AW231" s="95"/>
      <c r="AX231" s="95">
        <v>745</v>
      </c>
      <c r="AY231" s="95" t="s">
        <v>25</v>
      </c>
      <c r="AZ231" s="95">
        <v>138</v>
      </c>
      <c r="BA231" s="95"/>
      <c r="BB231" s="95"/>
      <c r="BC231" s="95"/>
      <c r="BD231" s="95"/>
      <c r="BE231" s="95"/>
      <c r="BF231" s="95">
        <f t="shared" si="28"/>
        <v>84.615384615384613</v>
      </c>
      <c r="BG231" s="95">
        <f t="shared" si="29"/>
        <v>0.99428571428571433</v>
      </c>
      <c r="BH231" s="95">
        <f t="shared" si="30"/>
        <v>0.84615384615384615</v>
      </c>
      <c r="BI231" s="103"/>
      <c r="BJ231" s="16"/>
      <c r="BK231" s="136"/>
      <c r="BL231" s="136"/>
      <c r="BM231" s="100"/>
      <c r="BN231" s="100"/>
      <c r="BO231" s="100"/>
      <c r="BP231" s="100"/>
    </row>
    <row r="232" spans="1:68" s="4" customFormat="1">
      <c r="A232" s="8" t="s">
        <v>783</v>
      </c>
      <c r="B232" s="95" t="s">
        <v>480</v>
      </c>
      <c r="C232" s="95" t="s">
        <v>553</v>
      </c>
      <c r="D232" s="95" t="s">
        <v>554</v>
      </c>
      <c r="E232" s="95" t="s">
        <v>562</v>
      </c>
      <c r="F232" s="95" t="s">
        <v>563</v>
      </c>
      <c r="G232" s="95" t="s">
        <v>223</v>
      </c>
      <c r="H232" s="95" t="s">
        <v>245</v>
      </c>
      <c r="I232" s="8"/>
      <c r="J232" s="8"/>
      <c r="K232" s="8"/>
      <c r="L232" s="95" t="s">
        <v>246</v>
      </c>
      <c r="M232" s="8" t="s">
        <v>1882</v>
      </c>
      <c r="N232" s="8">
        <v>1</v>
      </c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9"/>
      <c r="AF232" s="90"/>
      <c r="AG232" s="90"/>
      <c r="AH232" s="90"/>
      <c r="AI232" s="95" t="s">
        <v>29</v>
      </c>
      <c r="AJ232" t="s">
        <v>1890</v>
      </c>
      <c r="AK232" s="102">
        <v>42562</v>
      </c>
      <c r="AL232" s="95">
        <v>0</v>
      </c>
      <c r="AM232" s="95">
        <v>0</v>
      </c>
      <c r="AN232" s="95">
        <v>0</v>
      </c>
      <c r="AO232" s="95">
        <v>0</v>
      </c>
      <c r="AP232" s="95">
        <v>0</v>
      </c>
      <c r="AQ232" s="95">
        <v>0.46</v>
      </c>
      <c r="AR232" s="95">
        <v>0.36</v>
      </c>
      <c r="AS232" s="95">
        <v>18</v>
      </c>
      <c r="AT232" s="95">
        <v>0.62</v>
      </c>
      <c r="AU232" s="95"/>
      <c r="AV232" s="95"/>
      <c r="AW232" s="95"/>
      <c r="AX232" s="95">
        <v>746</v>
      </c>
      <c r="AY232" s="95" t="s">
        <v>25</v>
      </c>
      <c r="AZ232" s="95">
        <v>138</v>
      </c>
      <c r="BA232" s="95"/>
      <c r="BB232" s="95"/>
      <c r="BC232" s="95"/>
      <c r="BD232" s="95"/>
      <c r="BE232" s="95"/>
      <c r="BF232" s="95">
        <f t="shared" si="28"/>
        <v>78.260869565217376</v>
      </c>
      <c r="BG232" s="95">
        <f t="shared" si="29"/>
        <v>0.93714285714285717</v>
      </c>
      <c r="BH232" s="95">
        <f t="shared" si="30"/>
        <v>0.78260869565217372</v>
      </c>
      <c r="BI232" s="103"/>
      <c r="BJ232" s="16"/>
      <c r="BK232" s="136">
        <v>1.0087155963302752</v>
      </c>
      <c r="BL232" s="136">
        <v>0.23743119266055049</v>
      </c>
      <c r="BM232" s="100">
        <v>0.81312060715180678</v>
      </c>
      <c r="BN232" s="100"/>
      <c r="BO232" s="100"/>
      <c r="BP232" s="100"/>
    </row>
    <row r="233" spans="1:68" s="4" customFormat="1">
      <c r="A233" s="8" t="s">
        <v>783</v>
      </c>
      <c r="B233" s="95" t="s">
        <v>480</v>
      </c>
      <c r="C233" s="95" t="s">
        <v>553</v>
      </c>
      <c r="D233" s="95" t="s">
        <v>554</v>
      </c>
      <c r="E233" s="95" t="s">
        <v>562</v>
      </c>
      <c r="F233" s="95" t="s">
        <v>563</v>
      </c>
      <c r="G233" s="95" t="s">
        <v>223</v>
      </c>
      <c r="H233" s="95" t="s">
        <v>245</v>
      </c>
      <c r="I233" s="8"/>
      <c r="J233" s="8"/>
      <c r="K233" s="8"/>
      <c r="L233" s="95" t="s">
        <v>246</v>
      </c>
      <c r="M233" s="8" t="s">
        <v>1882</v>
      </c>
      <c r="N233" s="8">
        <v>1</v>
      </c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9"/>
      <c r="AF233" s="90"/>
      <c r="AG233" s="90"/>
      <c r="AH233" s="90"/>
      <c r="AI233" s="95" t="s">
        <v>28</v>
      </c>
      <c r="AJ233" t="s">
        <v>1890</v>
      </c>
      <c r="AK233" s="102">
        <v>42562</v>
      </c>
      <c r="AL233" s="95">
        <v>0</v>
      </c>
      <c r="AM233" s="95">
        <v>0</v>
      </c>
      <c r="AN233" s="95">
        <v>0</v>
      </c>
      <c r="AO233" s="95">
        <v>0</v>
      </c>
      <c r="AP233" s="95">
        <v>0</v>
      </c>
      <c r="AQ233" s="95">
        <v>0.44</v>
      </c>
      <c r="AR233" s="95">
        <v>0.36</v>
      </c>
      <c r="AS233" s="95">
        <v>15</v>
      </c>
      <c r="AT233" s="95">
        <v>0.56000000000000005</v>
      </c>
      <c r="AU233" s="95"/>
      <c r="AV233" s="95"/>
      <c r="AW233" s="95"/>
      <c r="AX233" s="95">
        <v>747</v>
      </c>
      <c r="AY233" s="95" t="s">
        <v>25</v>
      </c>
      <c r="AZ233" s="95">
        <v>138</v>
      </c>
      <c r="BA233" s="95"/>
      <c r="BB233" s="95"/>
      <c r="BC233" s="95"/>
      <c r="BD233" s="95"/>
      <c r="BE233" s="95"/>
      <c r="BF233" s="95">
        <f t="shared" si="28"/>
        <v>81.818181818181813</v>
      </c>
      <c r="BG233" s="95">
        <f t="shared" si="29"/>
        <v>0.97142857142857142</v>
      </c>
      <c r="BH233" s="95">
        <f t="shared" si="30"/>
        <v>0.81818181818181812</v>
      </c>
      <c r="BI233" s="103"/>
      <c r="BJ233" s="16"/>
      <c r="BK233" s="136">
        <v>1.4041626331074542</v>
      </c>
      <c r="BL233" s="136">
        <v>0.14883833494675702</v>
      </c>
      <c r="BM233" s="100">
        <v>0.61638761173559453</v>
      </c>
      <c r="BN233" s="100"/>
      <c r="BO233" s="100"/>
      <c r="BP233" s="100"/>
    </row>
    <row r="234" spans="1:68" s="4" customFormat="1">
      <c r="A234" s="8" t="s">
        <v>783</v>
      </c>
      <c r="B234" s="95" t="s">
        <v>480</v>
      </c>
      <c r="C234" s="95" t="s">
        <v>553</v>
      </c>
      <c r="D234" s="95" t="s">
        <v>554</v>
      </c>
      <c r="E234" s="95" t="s">
        <v>562</v>
      </c>
      <c r="F234" s="95" t="s">
        <v>563</v>
      </c>
      <c r="G234" s="95" t="s">
        <v>223</v>
      </c>
      <c r="H234" s="95" t="s">
        <v>245</v>
      </c>
      <c r="I234" s="8"/>
      <c r="J234" s="8"/>
      <c r="K234" s="8"/>
      <c r="L234" s="95" t="s">
        <v>246</v>
      </c>
      <c r="M234" s="8" t="s">
        <v>1882</v>
      </c>
      <c r="N234" s="8">
        <v>1</v>
      </c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9"/>
      <c r="AF234" s="90"/>
      <c r="AG234" s="90"/>
      <c r="AH234" s="90"/>
      <c r="AI234" s="95" t="s">
        <v>27</v>
      </c>
      <c r="AJ234" t="s">
        <v>1890</v>
      </c>
      <c r="AK234" s="102">
        <v>42562</v>
      </c>
      <c r="AL234" s="95">
        <v>0</v>
      </c>
      <c r="AM234" s="95">
        <v>0</v>
      </c>
      <c r="AN234" s="95">
        <v>0</v>
      </c>
      <c r="AO234" s="95">
        <v>0</v>
      </c>
      <c r="AP234" s="95">
        <v>0</v>
      </c>
      <c r="AQ234" s="95">
        <v>0.8</v>
      </c>
      <c r="AR234" s="95">
        <v>0.66</v>
      </c>
      <c r="AS234" s="95">
        <v>13</v>
      </c>
      <c r="AT234" s="95">
        <v>0.7</v>
      </c>
      <c r="AU234" s="95"/>
      <c r="AV234" s="95"/>
      <c r="AW234" s="95"/>
      <c r="AX234" s="95">
        <v>748</v>
      </c>
      <c r="AY234" s="95" t="s">
        <v>25</v>
      </c>
      <c r="AZ234" s="95">
        <v>138</v>
      </c>
      <c r="BA234" s="95"/>
      <c r="BB234" s="95"/>
      <c r="BC234" s="95"/>
      <c r="BD234" s="95"/>
      <c r="BE234" s="95"/>
      <c r="BF234" s="95">
        <f t="shared" si="28"/>
        <v>82.5</v>
      </c>
      <c r="BG234" s="95">
        <f t="shared" si="29"/>
        <v>0.99428571428571433</v>
      </c>
      <c r="BH234" s="95">
        <f t="shared" si="30"/>
        <v>0.82499999999999996</v>
      </c>
      <c r="BI234" s="103"/>
      <c r="BJ234" s="16"/>
      <c r="BK234" s="136">
        <v>1.4961427193828352</v>
      </c>
      <c r="BL234" s="136">
        <v>0.23114754098360657</v>
      </c>
      <c r="BM234" s="100">
        <v>0.75853039266523314</v>
      </c>
      <c r="BN234" s="100"/>
      <c r="BO234" s="100"/>
      <c r="BP234" s="100"/>
    </row>
    <row r="235" spans="1:68" s="4" customFormat="1">
      <c r="A235" s="8" t="s">
        <v>783</v>
      </c>
      <c r="B235" s="95" t="s">
        <v>480</v>
      </c>
      <c r="C235" s="95" t="s">
        <v>553</v>
      </c>
      <c r="D235" s="95" t="s">
        <v>554</v>
      </c>
      <c r="E235" s="95" t="s">
        <v>562</v>
      </c>
      <c r="F235" s="95" t="s">
        <v>563</v>
      </c>
      <c r="G235" s="95" t="s">
        <v>223</v>
      </c>
      <c r="H235" s="95" t="s">
        <v>245</v>
      </c>
      <c r="I235" s="8"/>
      <c r="J235" s="8"/>
      <c r="K235" s="8"/>
      <c r="L235" s="95" t="s">
        <v>246</v>
      </c>
      <c r="M235" s="8" t="s">
        <v>1882</v>
      </c>
      <c r="N235" s="8">
        <v>1</v>
      </c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9"/>
      <c r="AF235" s="90"/>
      <c r="AG235" s="90"/>
      <c r="AH235" s="90"/>
      <c r="AI235" s="95" t="s">
        <v>26</v>
      </c>
      <c r="AJ235" t="s">
        <v>1890</v>
      </c>
      <c r="AK235" s="102">
        <v>42562</v>
      </c>
      <c r="AL235" s="95">
        <v>0</v>
      </c>
      <c r="AM235" s="95">
        <v>0</v>
      </c>
      <c r="AN235" s="95">
        <v>0</v>
      </c>
      <c r="AO235" s="95">
        <v>0</v>
      </c>
      <c r="AP235" s="95">
        <v>0</v>
      </c>
      <c r="AQ235" s="95">
        <v>0.76</v>
      </c>
      <c r="AR235" s="95">
        <v>0.6</v>
      </c>
      <c r="AS235" s="95">
        <v>12</v>
      </c>
      <c r="AT235" s="95">
        <v>0.6</v>
      </c>
      <c r="AU235" s="95"/>
      <c r="AV235" s="95"/>
      <c r="AW235" s="95"/>
      <c r="AX235" s="95">
        <v>749</v>
      </c>
      <c r="AY235" s="95" t="s">
        <v>25</v>
      </c>
      <c r="AZ235" s="95">
        <v>138</v>
      </c>
      <c r="BA235" s="95"/>
      <c r="BB235" s="95"/>
      <c r="BC235" s="95"/>
      <c r="BD235" s="95"/>
      <c r="BE235" s="95"/>
      <c r="BF235" s="95">
        <f t="shared" si="28"/>
        <v>78.94736842105263</v>
      </c>
      <c r="BG235" s="95">
        <f t="shared" si="29"/>
        <v>1.0057142857142858</v>
      </c>
      <c r="BH235" s="95">
        <f t="shared" si="30"/>
        <v>0.78947368421052633</v>
      </c>
      <c r="BI235" s="103"/>
      <c r="BJ235" s="16"/>
      <c r="BK235" s="136">
        <v>1.562380038387716</v>
      </c>
      <c r="BL235" s="136">
        <v>0.27840690978886756</v>
      </c>
      <c r="BM235" s="100">
        <v>0.94610543934792279</v>
      </c>
      <c r="BN235" s="100"/>
      <c r="BO235" s="100"/>
      <c r="BP235" s="100"/>
    </row>
    <row r="236" spans="1:68" s="4" customFormat="1">
      <c r="A236" s="8" t="s">
        <v>783</v>
      </c>
      <c r="B236" s="95" t="s">
        <v>480</v>
      </c>
      <c r="C236" s="95" t="s">
        <v>553</v>
      </c>
      <c r="D236" s="95" t="s">
        <v>554</v>
      </c>
      <c r="E236" s="95" t="s">
        <v>562</v>
      </c>
      <c r="F236" s="95" t="s">
        <v>563</v>
      </c>
      <c r="G236" s="95" t="s">
        <v>223</v>
      </c>
      <c r="H236" s="95" t="s">
        <v>245</v>
      </c>
      <c r="I236" s="8"/>
      <c r="J236" s="8"/>
      <c r="K236" s="8"/>
      <c r="L236" s="95" t="s">
        <v>246</v>
      </c>
      <c r="M236" s="8" t="s">
        <v>1882</v>
      </c>
      <c r="N236" s="8">
        <v>1</v>
      </c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9"/>
      <c r="AF236" s="90"/>
      <c r="AG236" s="90"/>
      <c r="AH236" s="90"/>
      <c r="AI236" s="95" t="s">
        <v>24</v>
      </c>
      <c r="AJ236" t="s">
        <v>1890</v>
      </c>
      <c r="AK236" s="102">
        <v>42562</v>
      </c>
      <c r="AL236" s="95">
        <v>0</v>
      </c>
      <c r="AM236" s="95">
        <v>0</v>
      </c>
      <c r="AN236" s="95">
        <v>0</v>
      </c>
      <c r="AO236" s="95">
        <v>0</v>
      </c>
      <c r="AP236" s="95">
        <v>0</v>
      </c>
      <c r="AQ236" s="95">
        <v>0</v>
      </c>
      <c r="AR236" s="95">
        <v>0</v>
      </c>
      <c r="AS236" s="95">
        <v>0</v>
      </c>
      <c r="AT236" s="95">
        <v>0.14000000000000001</v>
      </c>
      <c r="AU236" s="95"/>
      <c r="AV236" s="95"/>
      <c r="AW236" s="95"/>
      <c r="AX236" s="95">
        <v>750</v>
      </c>
      <c r="AY236" s="95" t="s">
        <v>25</v>
      </c>
      <c r="AZ236" s="95">
        <v>138</v>
      </c>
      <c r="BA236" s="95"/>
      <c r="BB236" s="95"/>
      <c r="BC236" s="95"/>
      <c r="BD236" s="95"/>
      <c r="BE236" s="95"/>
      <c r="BF236" s="95" t="e">
        <f t="shared" si="28"/>
        <v>#DIV/0!</v>
      </c>
      <c r="BG236" s="95">
        <f t="shared" si="29"/>
        <v>1.1428571428571428</v>
      </c>
      <c r="BH236" s="95"/>
      <c r="BI236" s="103"/>
      <c r="BJ236" s="16"/>
      <c r="BK236" s="136">
        <v>0.90959925442684064</v>
      </c>
      <c r="BL236" s="136">
        <v>0.20834109972041009</v>
      </c>
      <c r="BM236" s="100">
        <v>0.68656235360608275</v>
      </c>
      <c r="BN236" s="100"/>
      <c r="BO236" s="100"/>
      <c r="BP236" s="100"/>
    </row>
    <row r="237" spans="1:68">
      <c r="A237" s="8" t="s">
        <v>783</v>
      </c>
      <c r="B237" s="8" t="s">
        <v>480</v>
      </c>
      <c r="C237" s="8" t="s">
        <v>553</v>
      </c>
      <c r="D237" s="8" t="s">
        <v>554</v>
      </c>
      <c r="E237" s="8" t="s">
        <v>562</v>
      </c>
      <c r="F237" s="8" t="s">
        <v>564</v>
      </c>
      <c r="G237" s="8" t="s">
        <v>223</v>
      </c>
      <c r="H237" s="8" t="s">
        <v>249</v>
      </c>
      <c r="I237" s="95">
        <v>-8.8525332924140301</v>
      </c>
      <c r="J237" s="95">
        <v>32.963856755905802</v>
      </c>
      <c r="K237" s="95">
        <v>1522.5198256559099</v>
      </c>
      <c r="L237" s="8" t="s">
        <v>250</v>
      </c>
      <c r="M237" s="8" t="s">
        <v>1882</v>
      </c>
      <c r="N237" s="8">
        <v>1</v>
      </c>
      <c r="O237" s="8" t="s">
        <v>1859</v>
      </c>
      <c r="P237" s="8">
        <v>2.46</v>
      </c>
      <c r="Q237" s="8">
        <v>6.6</v>
      </c>
      <c r="R237" s="8">
        <v>0</v>
      </c>
      <c r="S237" s="8">
        <v>5.31</v>
      </c>
      <c r="T237" s="8">
        <v>8.2100000000000009</v>
      </c>
      <c r="U237" s="8">
        <v>7.01</v>
      </c>
      <c r="V237" s="8">
        <v>43.36</v>
      </c>
      <c r="W237" s="8">
        <v>1.35</v>
      </c>
      <c r="X237" s="8">
        <v>17.489999999999998</v>
      </c>
      <c r="Y237" s="8">
        <v>0.98</v>
      </c>
      <c r="Z237" s="8">
        <v>1.84</v>
      </c>
      <c r="AA237" s="8">
        <v>0.09</v>
      </c>
      <c r="AB237" s="8">
        <v>66.959999999999994</v>
      </c>
      <c r="AC237" s="8">
        <v>0.2</v>
      </c>
      <c r="AD237" s="8">
        <v>0.16300000000000001</v>
      </c>
      <c r="AE237" s="91">
        <v>2.5099999999999998</v>
      </c>
      <c r="AF237" s="92">
        <v>49</v>
      </c>
      <c r="AG237" s="92">
        <v>21</v>
      </c>
      <c r="AH237" s="92">
        <v>30</v>
      </c>
      <c r="AI237" s="8" t="s">
        <v>24</v>
      </c>
      <c r="AJ237" t="s">
        <v>1890</v>
      </c>
      <c r="AK237" s="9">
        <v>42562</v>
      </c>
      <c r="AL237" s="8">
        <v>174</v>
      </c>
      <c r="AM237" s="8">
        <v>73</v>
      </c>
      <c r="AN237" s="8">
        <v>11</v>
      </c>
      <c r="AO237" s="8">
        <v>3.1</v>
      </c>
      <c r="AP237" s="8">
        <v>0.8</v>
      </c>
      <c r="AQ237" s="8">
        <v>0.56000000000000005</v>
      </c>
      <c r="AR237" s="8">
        <v>0.44</v>
      </c>
      <c r="AS237" s="8">
        <v>15</v>
      </c>
      <c r="AT237" s="8">
        <v>0.34</v>
      </c>
      <c r="AU237" s="8"/>
      <c r="AV237" s="8"/>
      <c r="AW237" s="8"/>
      <c r="AX237" s="8">
        <v>757</v>
      </c>
      <c r="AY237" s="8" t="s">
        <v>25</v>
      </c>
      <c r="AZ237" s="8">
        <v>140</v>
      </c>
      <c r="BA237" s="8"/>
      <c r="BB237" s="8"/>
      <c r="BC237" s="8"/>
      <c r="BD237" s="8"/>
      <c r="BE237" s="8"/>
      <c r="BF237" s="8">
        <f t="shared" si="28"/>
        <v>78.571428571428569</v>
      </c>
      <c r="BG237" s="8">
        <f t="shared" si="29"/>
        <v>0.97142857142857142</v>
      </c>
      <c r="BH237" s="8">
        <f t="shared" ref="BH237:BH254" si="33">BF237/100</f>
        <v>0.7857142857142857</v>
      </c>
      <c r="BI237" s="10">
        <f t="shared" ref="BI237:BI254" si="34">AP237*BG237*BH237</f>
        <v>0.61061224489795918</v>
      </c>
      <c r="BJ237" s="3">
        <f t="shared" ref="BJ237:BJ254" si="35">(10000/36)*BI237</f>
        <v>169.61451247165533</v>
      </c>
      <c r="BK237" s="136">
        <v>1.2346263008514664</v>
      </c>
      <c r="BL237" s="136">
        <v>0.29569536423841064</v>
      </c>
      <c r="BM237" s="100">
        <v>0.83850658637225095</v>
      </c>
      <c r="BN237" s="100"/>
      <c r="BO237" s="100"/>
      <c r="BP237" s="100"/>
    </row>
    <row r="238" spans="1:68">
      <c r="A238" s="8" t="s">
        <v>783</v>
      </c>
      <c r="B238" s="8" t="s">
        <v>480</v>
      </c>
      <c r="C238" s="8" t="s">
        <v>553</v>
      </c>
      <c r="D238" s="8" t="s">
        <v>554</v>
      </c>
      <c r="E238" s="8" t="s">
        <v>562</v>
      </c>
      <c r="F238" s="8" t="s">
        <v>564</v>
      </c>
      <c r="G238" s="8" t="s">
        <v>223</v>
      </c>
      <c r="H238" s="8" t="s">
        <v>249</v>
      </c>
      <c r="I238" s="8"/>
      <c r="J238" s="8"/>
      <c r="K238" s="8"/>
      <c r="L238" s="8" t="s">
        <v>250</v>
      </c>
      <c r="M238" s="8" t="s">
        <v>1882</v>
      </c>
      <c r="N238" s="8">
        <v>1</v>
      </c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9"/>
      <c r="AF238" s="90"/>
      <c r="AG238" s="90"/>
      <c r="AH238" s="90"/>
      <c r="AI238" s="8" t="s">
        <v>26</v>
      </c>
      <c r="AJ238" t="s">
        <v>1890</v>
      </c>
      <c r="AK238" s="9">
        <v>42562</v>
      </c>
      <c r="AL238" s="8">
        <v>258</v>
      </c>
      <c r="AM238" s="8">
        <v>105</v>
      </c>
      <c r="AN238" s="8">
        <v>40</v>
      </c>
      <c r="AO238" s="8">
        <v>5.5</v>
      </c>
      <c r="AP238" s="8">
        <v>5.0599999999999996</v>
      </c>
      <c r="AQ238" s="8">
        <v>0.76</v>
      </c>
      <c r="AR238" s="8">
        <v>0.57999999999999996</v>
      </c>
      <c r="AS238" s="8">
        <v>14</v>
      </c>
      <c r="AT238" s="8">
        <v>0.7</v>
      </c>
      <c r="AU238" s="8"/>
      <c r="AV238" s="8"/>
      <c r="AW238" s="8"/>
      <c r="AX238" s="8">
        <v>758</v>
      </c>
      <c r="AY238" s="8" t="s">
        <v>25</v>
      </c>
      <c r="AZ238" s="8">
        <v>140</v>
      </c>
      <c r="BA238" s="8"/>
      <c r="BB238" s="8"/>
      <c r="BC238" s="8"/>
      <c r="BD238" s="8"/>
      <c r="BE238" s="8"/>
      <c r="BF238" s="8">
        <f t="shared" si="28"/>
        <v>76.315789473684205</v>
      </c>
      <c r="BG238" s="8">
        <f t="shared" si="29"/>
        <v>0.98285714285714287</v>
      </c>
      <c r="BH238" s="8">
        <f t="shared" si="33"/>
        <v>0.76315789473684204</v>
      </c>
      <c r="BI238" s="10">
        <f t="shared" si="34"/>
        <v>3.7953804511278189</v>
      </c>
      <c r="BJ238" s="3">
        <f t="shared" si="35"/>
        <v>1054.2723475355051</v>
      </c>
      <c r="BK238" s="136">
        <v>1.1661958568738229</v>
      </c>
      <c r="BL238" s="136">
        <v>0.25329566854990582</v>
      </c>
      <c r="BM238" s="100">
        <v>0.74067421581341497</v>
      </c>
      <c r="BN238" s="100"/>
      <c r="BO238" s="100"/>
      <c r="BP238" s="100"/>
    </row>
    <row r="239" spans="1:68">
      <c r="A239" s="8" t="s">
        <v>783</v>
      </c>
      <c r="B239" s="8" t="s">
        <v>480</v>
      </c>
      <c r="C239" s="8" t="s">
        <v>553</v>
      </c>
      <c r="D239" s="8" t="s">
        <v>554</v>
      </c>
      <c r="E239" s="8" t="s">
        <v>562</v>
      </c>
      <c r="F239" s="8" t="s">
        <v>564</v>
      </c>
      <c r="G239" s="8" t="s">
        <v>223</v>
      </c>
      <c r="H239" s="8" t="s">
        <v>249</v>
      </c>
      <c r="I239" s="8"/>
      <c r="J239" s="8"/>
      <c r="K239" s="8"/>
      <c r="L239" s="8" t="s">
        <v>250</v>
      </c>
      <c r="M239" s="8" t="s">
        <v>1882</v>
      </c>
      <c r="N239" s="8">
        <v>1</v>
      </c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9"/>
      <c r="AF239" s="90"/>
      <c r="AG239" s="90"/>
      <c r="AH239" s="90"/>
      <c r="AI239" s="8" t="s">
        <v>27</v>
      </c>
      <c r="AJ239" t="s">
        <v>1890</v>
      </c>
      <c r="AK239" s="9">
        <v>42562</v>
      </c>
      <c r="AL239" s="8">
        <v>212</v>
      </c>
      <c r="AM239" s="8">
        <v>99</v>
      </c>
      <c r="AN239" s="8">
        <v>64</v>
      </c>
      <c r="AO239" s="8">
        <v>6.52</v>
      </c>
      <c r="AP239" s="8">
        <v>8.36</v>
      </c>
      <c r="AQ239" s="8">
        <v>0.86</v>
      </c>
      <c r="AR239" s="8">
        <v>0.66</v>
      </c>
      <c r="AS239" s="8">
        <v>12</v>
      </c>
      <c r="AT239" s="8">
        <v>0.57999999999999996</v>
      </c>
      <c r="AU239" s="8"/>
      <c r="AV239" s="8"/>
      <c r="AW239" s="8"/>
      <c r="AX239" s="8">
        <v>759</v>
      </c>
      <c r="AY239" s="8" t="s">
        <v>25</v>
      </c>
      <c r="AZ239" s="8">
        <v>140</v>
      </c>
      <c r="BA239" s="8"/>
      <c r="BB239" s="8"/>
      <c r="BC239" s="8"/>
      <c r="BD239" s="8"/>
      <c r="BE239" s="8"/>
      <c r="BF239" s="8">
        <f t="shared" si="28"/>
        <v>76.744186046511629</v>
      </c>
      <c r="BG239" s="8">
        <f t="shared" si="29"/>
        <v>1.0057142857142858</v>
      </c>
      <c r="BH239" s="8">
        <f t="shared" si="33"/>
        <v>0.76744186046511631</v>
      </c>
      <c r="BI239" s="10">
        <f t="shared" si="34"/>
        <v>6.4524757475083065</v>
      </c>
      <c r="BJ239" s="3">
        <f t="shared" si="35"/>
        <v>1792.3543743078628</v>
      </c>
      <c r="BK239" s="136">
        <v>1.5699432892249527</v>
      </c>
      <c r="BL239" s="136">
        <v>0.26261814744801515</v>
      </c>
      <c r="BM239" s="100">
        <v>0.83771404706566099</v>
      </c>
      <c r="BN239" s="100"/>
      <c r="BO239" s="100"/>
      <c r="BP239" s="100"/>
    </row>
    <row r="240" spans="1:68">
      <c r="A240" s="8" t="s">
        <v>783</v>
      </c>
      <c r="B240" s="8" t="s">
        <v>480</v>
      </c>
      <c r="C240" s="8" t="s">
        <v>553</v>
      </c>
      <c r="D240" s="8" t="s">
        <v>554</v>
      </c>
      <c r="E240" s="8" t="s">
        <v>562</v>
      </c>
      <c r="F240" s="8" t="s">
        <v>564</v>
      </c>
      <c r="G240" s="8" t="s">
        <v>223</v>
      </c>
      <c r="H240" s="8" t="s">
        <v>249</v>
      </c>
      <c r="I240" s="8"/>
      <c r="J240" s="8"/>
      <c r="K240" s="8"/>
      <c r="L240" s="8" t="s">
        <v>250</v>
      </c>
      <c r="M240" s="8" t="s">
        <v>1882</v>
      </c>
      <c r="N240" s="8">
        <v>1</v>
      </c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9"/>
      <c r="AF240" s="90"/>
      <c r="AG240" s="90"/>
      <c r="AH240" s="90"/>
      <c r="AI240" s="8" t="s">
        <v>28</v>
      </c>
      <c r="AJ240" t="s">
        <v>1890</v>
      </c>
      <c r="AK240" s="9">
        <v>42196</v>
      </c>
      <c r="AL240" s="8">
        <v>183</v>
      </c>
      <c r="AM240" s="8">
        <v>77</v>
      </c>
      <c r="AN240" s="8">
        <v>53</v>
      </c>
      <c r="AO240" s="8">
        <v>7.24</v>
      </c>
      <c r="AP240" s="8">
        <v>7.34</v>
      </c>
      <c r="AQ240" s="8">
        <v>0.8</v>
      </c>
      <c r="AR240" s="8">
        <v>0.66</v>
      </c>
      <c r="AS240" s="8">
        <v>13</v>
      </c>
      <c r="AT240" s="8">
        <v>0.78</v>
      </c>
      <c r="AU240" s="8"/>
      <c r="AV240" s="8"/>
      <c r="AW240" s="8"/>
      <c r="AX240" s="8">
        <v>760</v>
      </c>
      <c r="AY240" s="8" t="s">
        <v>25</v>
      </c>
      <c r="AZ240" s="8">
        <v>140</v>
      </c>
      <c r="BA240" s="8"/>
      <c r="BB240" s="8"/>
      <c r="BC240" s="8"/>
      <c r="BD240" s="8"/>
      <c r="BE240" s="8"/>
      <c r="BF240" s="8">
        <f t="shared" si="28"/>
        <v>82.5</v>
      </c>
      <c r="BG240" s="8">
        <f t="shared" si="29"/>
        <v>0.99428571428571433</v>
      </c>
      <c r="BH240" s="8">
        <f t="shared" si="33"/>
        <v>0.82499999999999996</v>
      </c>
      <c r="BI240" s="10">
        <f t="shared" si="34"/>
        <v>6.0208971428571427</v>
      </c>
      <c r="BJ240" s="3">
        <f t="shared" si="35"/>
        <v>1672.4714285714285</v>
      </c>
      <c r="BK240" s="136">
        <v>1.4311969839773799</v>
      </c>
      <c r="BL240" s="136">
        <v>0.34048067860508957</v>
      </c>
      <c r="BM240" s="100">
        <v>1.1141475227262243</v>
      </c>
      <c r="BN240" s="100"/>
      <c r="BO240" s="100"/>
      <c r="BP240" s="100"/>
    </row>
    <row r="241" spans="1:68">
      <c r="A241" s="8" t="s">
        <v>783</v>
      </c>
      <c r="B241" s="8" t="s">
        <v>480</v>
      </c>
      <c r="C241" s="8" t="s">
        <v>553</v>
      </c>
      <c r="D241" s="8" t="s">
        <v>554</v>
      </c>
      <c r="E241" s="8" t="s">
        <v>562</v>
      </c>
      <c r="F241" s="8" t="s">
        <v>564</v>
      </c>
      <c r="G241" s="8" t="s">
        <v>223</v>
      </c>
      <c r="H241" s="8" t="s">
        <v>249</v>
      </c>
      <c r="I241" s="8"/>
      <c r="J241" s="8"/>
      <c r="K241" s="8"/>
      <c r="L241" s="8" t="s">
        <v>250</v>
      </c>
      <c r="M241" s="8" t="s">
        <v>1882</v>
      </c>
      <c r="N241" s="8">
        <v>1</v>
      </c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9"/>
      <c r="AF241" s="90"/>
      <c r="AG241" s="90"/>
      <c r="AH241" s="90"/>
      <c r="AI241" s="8" t="s">
        <v>29</v>
      </c>
      <c r="AJ241" t="s">
        <v>1890</v>
      </c>
      <c r="AK241" s="9">
        <v>42562</v>
      </c>
      <c r="AL241" s="8">
        <v>236</v>
      </c>
      <c r="AM241" s="8">
        <v>102</v>
      </c>
      <c r="AN241" s="8">
        <v>66</v>
      </c>
      <c r="AO241" s="8">
        <v>11.16</v>
      </c>
      <c r="AP241" s="8">
        <v>10.16</v>
      </c>
      <c r="AQ241" s="8">
        <v>0.82</v>
      </c>
      <c r="AR241" s="8">
        <v>0.7</v>
      </c>
      <c r="AS241" s="8">
        <v>12</v>
      </c>
      <c r="AT241" s="8">
        <v>0.68</v>
      </c>
      <c r="AU241" s="8"/>
      <c r="AV241" s="8"/>
      <c r="AW241" s="8"/>
      <c r="AX241" s="8">
        <v>761</v>
      </c>
      <c r="AY241" s="8" t="s">
        <v>25</v>
      </c>
      <c r="AZ241" s="8">
        <v>140</v>
      </c>
      <c r="BA241" s="8"/>
      <c r="BB241" s="8"/>
      <c r="BC241" s="8"/>
      <c r="BD241" s="8"/>
      <c r="BE241" s="8"/>
      <c r="BF241" s="8">
        <f t="shared" si="28"/>
        <v>85.365853658536579</v>
      </c>
      <c r="BG241" s="8">
        <f t="shared" si="29"/>
        <v>1.0057142857142858</v>
      </c>
      <c r="BH241" s="8">
        <f t="shared" si="33"/>
        <v>0.85365853658536583</v>
      </c>
      <c r="BI241" s="10">
        <f t="shared" si="34"/>
        <v>8.7227317073170738</v>
      </c>
      <c r="BJ241" s="3">
        <f t="shared" si="35"/>
        <v>2422.9810298102984</v>
      </c>
      <c r="BK241" s="136">
        <v>1.5151237396883592</v>
      </c>
      <c r="BL241" s="136">
        <v>0.32085242896425298</v>
      </c>
      <c r="BM241" s="100">
        <v>0.99055643194850773</v>
      </c>
      <c r="BN241" s="100"/>
      <c r="BO241" s="100"/>
      <c r="BP241" s="100"/>
    </row>
    <row r="242" spans="1:68">
      <c r="A242" s="8" t="s">
        <v>783</v>
      </c>
      <c r="B242" s="8" t="s">
        <v>480</v>
      </c>
      <c r="C242" s="8" t="s">
        <v>553</v>
      </c>
      <c r="D242" s="8" t="s">
        <v>554</v>
      </c>
      <c r="E242" s="8" t="s">
        <v>562</v>
      </c>
      <c r="F242" s="8" t="s">
        <v>564</v>
      </c>
      <c r="G242" s="8" t="s">
        <v>223</v>
      </c>
      <c r="H242" s="8" t="s">
        <v>249</v>
      </c>
      <c r="I242" s="8"/>
      <c r="J242" s="8"/>
      <c r="K242" s="8"/>
      <c r="L242" s="8" t="s">
        <v>250</v>
      </c>
      <c r="M242" s="8" t="s">
        <v>1882</v>
      </c>
      <c r="N242" s="8">
        <v>1</v>
      </c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9"/>
      <c r="AF242" s="90"/>
      <c r="AG242" s="90"/>
      <c r="AH242" s="90"/>
      <c r="AI242" s="8" t="s">
        <v>30</v>
      </c>
      <c r="AJ242" t="s">
        <v>1890</v>
      </c>
      <c r="AK242" s="9">
        <v>42562</v>
      </c>
      <c r="AL242" s="8">
        <v>252</v>
      </c>
      <c r="AM242" s="8">
        <v>102</v>
      </c>
      <c r="AN242" s="8">
        <v>67</v>
      </c>
      <c r="AO242" s="8">
        <v>10.42</v>
      </c>
      <c r="AP242" s="8">
        <v>9.74</v>
      </c>
      <c r="AQ242" s="8">
        <v>0.92</v>
      </c>
      <c r="AR242" s="8">
        <v>0.74</v>
      </c>
      <c r="AS242" s="8">
        <v>11</v>
      </c>
      <c r="AT242" s="8">
        <v>0.8</v>
      </c>
      <c r="AU242" s="8"/>
      <c r="AV242" s="8"/>
      <c r="AW242" s="8"/>
      <c r="AX242" s="8">
        <v>762</v>
      </c>
      <c r="AY242" s="8" t="s">
        <v>25</v>
      </c>
      <c r="AZ242" s="8">
        <v>140</v>
      </c>
      <c r="BA242" s="8"/>
      <c r="BB242" s="8"/>
      <c r="BC242" s="8"/>
      <c r="BD242" s="8"/>
      <c r="BE242" s="8"/>
      <c r="BF242" s="8">
        <f t="shared" si="28"/>
        <v>80.434782608695642</v>
      </c>
      <c r="BG242" s="8">
        <f t="shared" si="29"/>
        <v>1.0171428571428571</v>
      </c>
      <c r="BH242" s="8">
        <f t="shared" si="33"/>
        <v>0.80434782608695643</v>
      </c>
      <c r="BI242" s="10">
        <f t="shared" si="34"/>
        <v>7.9686509316770184</v>
      </c>
      <c r="BJ242" s="3">
        <f t="shared" si="35"/>
        <v>2213.5141476880608</v>
      </c>
      <c r="BK242" s="136">
        <v>1.4446620959843293</v>
      </c>
      <c r="BL242" s="136">
        <v>0.26988246816846234</v>
      </c>
      <c r="BM242" s="100">
        <v>1.0087057423390862</v>
      </c>
      <c r="BN242" s="100"/>
      <c r="BO242" s="100"/>
      <c r="BP242" s="100"/>
    </row>
    <row r="243" spans="1:68" s="4" customFormat="1">
      <c r="A243" s="8" t="s">
        <v>783</v>
      </c>
      <c r="B243" s="8" t="s">
        <v>480</v>
      </c>
      <c r="C243" s="8" t="s">
        <v>553</v>
      </c>
      <c r="D243" s="8" t="s">
        <v>554</v>
      </c>
      <c r="E243" s="8" t="s">
        <v>562</v>
      </c>
      <c r="F243" s="8" t="s">
        <v>563</v>
      </c>
      <c r="G243" s="8" t="s">
        <v>223</v>
      </c>
      <c r="H243" s="8" t="s">
        <v>243</v>
      </c>
      <c r="I243" s="95">
        <v>-8.8153854369739193</v>
      </c>
      <c r="J243" s="95">
        <v>32.9352137109613</v>
      </c>
      <c r="K243" s="95">
        <v>1549.66019786226</v>
      </c>
      <c r="L243" s="8" t="s">
        <v>244</v>
      </c>
      <c r="M243" s="8" t="s">
        <v>1882</v>
      </c>
      <c r="N243" s="8">
        <v>1</v>
      </c>
      <c r="O243" s="8" t="s">
        <v>1859</v>
      </c>
      <c r="P243" s="8">
        <v>1.55</v>
      </c>
      <c r="Q243" s="8">
        <v>6.1</v>
      </c>
      <c r="R243" s="8">
        <v>0</v>
      </c>
      <c r="S243" s="8">
        <v>2.81</v>
      </c>
      <c r="T243" s="8">
        <v>5.68</v>
      </c>
      <c r="U243" s="8">
        <v>6.92</v>
      </c>
      <c r="V243" s="8">
        <v>49.97</v>
      </c>
      <c r="W243" s="8">
        <v>17.95</v>
      </c>
      <c r="X243" s="8">
        <v>8.7799999999999994</v>
      </c>
      <c r="Y243" s="8">
        <v>0.55000000000000004</v>
      </c>
      <c r="Z243" s="8">
        <v>2.2200000000000002</v>
      </c>
      <c r="AA243" s="8">
        <v>0.09</v>
      </c>
      <c r="AB243" s="8">
        <v>70.78</v>
      </c>
      <c r="AC243" s="8">
        <v>0.15</v>
      </c>
      <c r="AD243" s="8">
        <v>0.10199999999999999</v>
      </c>
      <c r="AE243" s="91">
        <v>3</v>
      </c>
      <c r="AF243" s="92">
        <v>49</v>
      </c>
      <c r="AG243" s="92">
        <v>19</v>
      </c>
      <c r="AH243" s="92">
        <v>32</v>
      </c>
      <c r="AI243" s="8" t="s">
        <v>24</v>
      </c>
      <c r="AJ243" t="s">
        <v>1890</v>
      </c>
      <c r="AK243" s="9">
        <v>42562</v>
      </c>
      <c r="AL243" s="8">
        <v>228</v>
      </c>
      <c r="AM243" s="8">
        <v>146</v>
      </c>
      <c r="AN243" s="8">
        <v>3</v>
      </c>
      <c r="AO243" s="8">
        <v>3.32</v>
      </c>
      <c r="AP243" s="8">
        <v>0</v>
      </c>
      <c r="AQ243" s="8">
        <v>0.26</v>
      </c>
      <c r="AR243" s="8">
        <v>0.16</v>
      </c>
      <c r="AS243" s="8">
        <v>16</v>
      </c>
      <c r="AT243" s="8">
        <v>0.2</v>
      </c>
      <c r="AU243" s="8"/>
      <c r="AV243" s="8"/>
      <c r="AW243" s="8"/>
      <c r="AX243" s="8">
        <v>739</v>
      </c>
      <c r="AY243" s="8" t="s">
        <v>25</v>
      </c>
      <c r="AZ243" s="8">
        <v>137</v>
      </c>
      <c r="BA243" s="8"/>
      <c r="BB243" s="8"/>
      <c r="BC243" s="8"/>
      <c r="BD243" s="8"/>
      <c r="BE243" s="8"/>
      <c r="BF243" s="8">
        <f t="shared" si="28"/>
        <v>61.53846153846154</v>
      </c>
      <c r="BG243" s="8">
        <f t="shared" si="29"/>
        <v>0.96</v>
      </c>
      <c r="BH243" s="8">
        <f t="shared" si="33"/>
        <v>0.61538461538461542</v>
      </c>
      <c r="BI243" s="10">
        <f t="shared" si="34"/>
        <v>0</v>
      </c>
      <c r="BJ243" s="5">
        <f t="shared" si="35"/>
        <v>0</v>
      </c>
      <c r="BK243" s="136">
        <v>1.0772238514173997</v>
      </c>
      <c r="BL243" s="136">
        <v>0.22947214076246336</v>
      </c>
      <c r="BM243" s="100">
        <v>0.95700118002712475</v>
      </c>
      <c r="BN243" s="100"/>
      <c r="BO243" s="100"/>
      <c r="BP243" s="100"/>
    </row>
    <row r="244" spans="1:68">
      <c r="A244" s="8" t="s">
        <v>783</v>
      </c>
      <c r="B244" s="8" t="s">
        <v>480</v>
      </c>
      <c r="C244" s="8" t="s">
        <v>553</v>
      </c>
      <c r="D244" s="8" t="s">
        <v>554</v>
      </c>
      <c r="E244" s="8" t="s">
        <v>562</v>
      </c>
      <c r="F244" s="8" t="s">
        <v>563</v>
      </c>
      <c r="G244" s="8" t="s">
        <v>223</v>
      </c>
      <c r="H244" s="8" t="s">
        <v>243</v>
      </c>
      <c r="I244" s="8"/>
      <c r="J244" s="8"/>
      <c r="K244" s="8"/>
      <c r="L244" s="8" t="s">
        <v>244</v>
      </c>
      <c r="M244" s="8" t="s">
        <v>1882</v>
      </c>
      <c r="N244" s="8">
        <v>1</v>
      </c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9"/>
      <c r="AF244" s="90"/>
      <c r="AG244" s="90"/>
      <c r="AH244" s="90"/>
      <c r="AI244" s="8" t="s">
        <v>26</v>
      </c>
      <c r="AJ244" t="s">
        <v>1890</v>
      </c>
      <c r="AK244" s="9">
        <v>42196</v>
      </c>
      <c r="AL244" s="8">
        <v>216</v>
      </c>
      <c r="AM244" s="8">
        <v>146</v>
      </c>
      <c r="AN244" s="8">
        <v>34</v>
      </c>
      <c r="AO244" s="8">
        <v>10.84</v>
      </c>
      <c r="AP244" s="8">
        <v>2.2200000000000002</v>
      </c>
      <c r="AQ244" s="8">
        <v>0.64</v>
      </c>
      <c r="AR244" s="8">
        <v>0.52</v>
      </c>
      <c r="AS244" s="8">
        <v>14</v>
      </c>
      <c r="AT244" s="8">
        <v>0.88</v>
      </c>
      <c r="AU244" s="8"/>
      <c r="AV244" s="8"/>
      <c r="AW244" s="8"/>
      <c r="AX244" s="8">
        <v>740</v>
      </c>
      <c r="AY244" s="8" t="s">
        <v>25</v>
      </c>
      <c r="AZ244" s="8">
        <v>137</v>
      </c>
      <c r="BA244" s="8"/>
      <c r="BB244" s="8"/>
      <c r="BC244" s="8"/>
      <c r="BD244" s="8"/>
      <c r="BE244" s="8"/>
      <c r="BF244" s="8">
        <f t="shared" si="28"/>
        <v>81.25</v>
      </c>
      <c r="BG244" s="8">
        <f t="shared" si="29"/>
        <v>0.98285714285714287</v>
      </c>
      <c r="BH244" s="8">
        <f t="shared" si="33"/>
        <v>0.8125</v>
      </c>
      <c r="BI244" s="10">
        <f t="shared" si="34"/>
        <v>1.7728285714285716</v>
      </c>
      <c r="BJ244" s="3">
        <f t="shared" si="35"/>
        <v>492.45238095238102</v>
      </c>
      <c r="BK244" s="136">
        <v>1.1273062730627308</v>
      </c>
      <c r="BL244" s="136">
        <v>0.22440036900369006</v>
      </c>
      <c r="BM244" s="100">
        <v>0.95008170011827209</v>
      </c>
      <c r="BN244" s="100"/>
      <c r="BO244" s="100"/>
      <c r="BP244" s="100"/>
    </row>
    <row r="245" spans="1:68">
      <c r="A245" s="8" t="s">
        <v>783</v>
      </c>
      <c r="B245" s="8" t="s">
        <v>480</v>
      </c>
      <c r="C245" s="8" t="s">
        <v>553</v>
      </c>
      <c r="D245" s="8" t="s">
        <v>554</v>
      </c>
      <c r="E245" s="8" t="s">
        <v>562</v>
      </c>
      <c r="F245" s="8" t="s">
        <v>563</v>
      </c>
      <c r="G245" s="8" t="s">
        <v>223</v>
      </c>
      <c r="H245" s="8" t="s">
        <v>243</v>
      </c>
      <c r="I245" s="8"/>
      <c r="J245" s="8"/>
      <c r="K245" s="8"/>
      <c r="L245" s="8" t="s">
        <v>244</v>
      </c>
      <c r="M245" s="8" t="s">
        <v>1882</v>
      </c>
      <c r="N245" s="8">
        <v>1</v>
      </c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9"/>
      <c r="AF245" s="90"/>
      <c r="AG245" s="90"/>
      <c r="AH245" s="90"/>
      <c r="AI245" s="8" t="s">
        <v>27</v>
      </c>
      <c r="AJ245" t="s">
        <v>1890</v>
      </c>
      <c r="AK245" s="9">
        <v>42562</v>
      </c>
      <c r="AL245" s="8">
        <v>157</v>
      </c>
      <c r="AM245" s="8">
        <v>147</v>
      </c>
      <c r="AN245" s="8">
        <v>25</v>
      </c>
      <c r="AO245" s="8">
        <v>8.64</v>
      </c>
      <c r="AP245" s="8">
        <v>1.7</v>
      </c>
      <c r="AQ245" s="8">
        <v>0.64</v>
      </c>
      <c r="AR245" s="8">
        <v>0.5</v>
      </c>
      <c r="AS245" s="8">
        <v>12</v>
      </c>
      <c r="AT245" s="8">
        <v>0.9</v>
      </c>
      <c r="AU245" s="8"/>
      <c r="AV245" s="8"/>
      <c r="AW245" s="8"/>
      <c r="AX245" s="8">
        <v>741</v>
      </c>
      <c r="AY245" s="8" t="s">
        <v>25</v>
      </c>
      <c r="AZ245" s="8">
        <v>137</v>
      </c>
      <c r="BA245" s="8"/>
      <c r="BB245" s="8"/>
      <c r="BC245" s="8"/>
      <c r="BD245" s="8"/>
      <c r="BE245" s="8"/>
      <c r="BF245" s="8">
        <f t="shared" si="28"/>
        <v>78.125</v>
      </c>
      <c r="BG245" s="8">
        <f t="shared" si="29"/>
        <v>1.0057142857142858</v>
      </c>
      <c r="BH245" s="8">
        <f t="shared" si="33"/>
        <v>0.78125</v>
      </c>
      <c r="BI245" s="10">
        <f t="shared" si="34"/>
        <v>1.3357142857142856</v>
      </c>
      <c r="BJ245" s="3">
        <f t="shared" si="35"/>
        <v>371.03174603174602</v>
      </c>
      <c r="BK245" s="136">
        <v>1.6290322580645162</v>
      </c>
      <c r="BL245" s="136">
        <v>0.29511241446725323</v>
      </c>
      <c r="BM245" s="100">
        <v>0.65721328691622471</v>
      </c>
      <c r="BN245" s="100"/>
      <c r="BO245" s="100"/>
      <c r="BP245" s="100"/>
    </row>
    <row r="246" spans="1:68">
      <c r="A246" s="8" t="s">
        <v>783</v>
      </c>
      <c r="B246" s="8" t="s">
        <v>480</v>
      </c>
      <c r="C246" s="8" t="s">
        <v>553</v>
      </c>
      <c r="D246" s="8" t="s">
        <v>554</v>
      </c>
      <c r="E246" s="8" t="s">
        <v>562</v>
      </c>
      <c r="F246" s="8" t="s">
        <v>563</v>
      </c>
      <c r="G246" s="8" t="s">
        <v>223</v>
      </c>
      <c r="H246" s="8" t="s">
        <v>243</v>
      </c>
      <c r="I246" s="8"/>
      <c r="J246" s="8"/>
      <c r="K246" s="8"/>
      <c r="L246" s="8" t="s">
        <v>244</v>
      </c>
      <c r="M246" s="8" t="s">
        <v>1882</v>
      </c>
      <c r="N246" s="8">
        <v>1</v>
      </c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9"/>
      <c r="AF246" s="90"/>
      <c r="AG246" s="90"/>
      <c r="AH246" s="90"/>
      <c r="AI246" s="8" t="s">
        <v>28</v>
      </c>
      <c r="AJ246" t="s">
        <v>1890</v>
      </c>
      <c r="AK246" s="9">
        <v>42562</v>
      </c>
      <c r="AL246" s="8">
        <v>227</v>
      </c>
      <c r="AM246" s="8">
        <v>147</v>
      </c>
      <c r="AN246" s="8">
        <v>47</v>
      </c>
      <c r="AO246" s="8">
        <v>20.56</v>
      </c>
      <c r="AP246" s="8">
        <v>4.34</v>
      </c>
      <c r="AQ246" s="8">
        <v>0.54</v>
      </c>
      <c r="AR246" s="8">
        <v>0.44</v>
      </c>
      <c r="AS246" s="8">
        <v>13</v>
      </c>
      <c r="AT246" s="8">
        <v>0.86</v>
      </c>
      <c r="AU246" s="8"/>
      <c r="AV246" s="8"/>
      <c r="AW246" s="8"/>
      <c r="AX246" s="8">
        <v>742</v>
      </c>
      <c r="AY246" s="8" t="s">
        <v>25</v>
      </c>
      <c r="AZ246" s="8">
        <v>137</v>
      </c>
      <c r="BA246" s="8"/>
      <c r="BB246" s="8"/>
      <c r="BC246" s="8"/>
      <c r="BD246" s="8"/>
      <c r="BE246" s="8"/>
      <c r="BF246" s="8">
        <f t="shared" si="28"/>
        <v>81.481481481481481</v>
      </c>
      <c r="BG246" s="8">
        <f t="shared" si="29"/>
        <v>0.99428571428571433</v>
      </c>
      <c r="BH246" s="8">
        <f t="shared" si="33"/>
        <v>0.81481481481481477</v>
      </c>
      <c r="BI246" s="10">
        <f t="shared" si="34"/>
        <v>3.5160888888888886</v>
      </c>
      <c r="BJ246" s="3">
        <f t="shared" si="35"/>
        <v>976.69135802469123</v>
      </c>
      <c r="BK246" s="136">
        <v>1.4258536585365855</v>
      </c>
      <c r="BL246" s="136">
        <v>0.23717073170731712</v>
      </c>
      <c r="BM246" s="100">
        <v>0.60583207485359969</v>
      </c>
      <c r="BN246" s="100"/>
      <c r="BO246" s="100"/>
      <c r="BP246" s="100"/>
    </row>
    <row r="247" spans="1:68">
      <c r="A247" s="8" t="s">
        <v>783</v>
      </c>
      <c r="B247" s="8" t="s">
        <v>480</v>
      </c>
      <c r="C247" s="8" t="s">
        <v>553</v>
      </c>
      <c r="D247" s="8" t="s">
        <v>554</v>
      </c>
      <c r="E247" s="8" t="s">
        <v>562</v>
      </c>
      <c r="F247" s="8" t="s">
        <v>563</v>
      </c>
      <c r="G247" s="8" t="s">
        <v>223</v>
      </c>
      <c r="H247" s="8" t="s">
        <v>243</v>
      </c>
      <c r="I247" s="8"/>
      <c r="J247" s="8"/>
      <c r="K247" s="8"/>
      <c r="L247" s="8" t="s">
        <v>244</v>
      </c>
      <c r="M247" s="8" t="s">
        <v>1882</v>
      </c>
      <c r="N247" s="8">
        <v>1</v>
      </c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9"/>
      <c r="AF247" s="90"/>
      <c r="AG247" s="90"/>
      <c r="AH247" s="90"/>
      <c r="AI247" s="8" t="s">
        <v>29</v>
      </c>
      <c r="AJ247" t="s">
        <v>1890</v>
      </c>
      <c r="AK247" s="9">
        <v>42562</v>
      </c>
      <c r="AL247" s="8">
        <v>229</v>
      </c>
      <c r="AM247" s="8">
        <v>160</v>
      </c>
      <c r="AN247" s="8">
        <v>111</v>
      </c>
      <c r="AO247" s="8">
        <v>23.26</v>
      </c>
      <c r="AP247" s="8">
        <v>11.08</v>
      </c>
      <c r="AQ247" s="8">
        <v>0.78</v>
      </c>
      <c r="AR247" s="8">
        <v>0.68</v>
      </c>
      <c r="AS247" s="8">
        <v>14</v>
      </c>
      <c r="AT247" s="8">
        <v>0.84</v>
      </c>
      <c r="AU247" s="8"/>
      <c r="AV247" s="8"/>
      <c r="AW247" s="8"/>
      <c r="AX247" s="8">
        <v>743</v>
      </c>
      <c r="AY247" s="8" t="s">
        <v>25</v>
      </c>
      <c r="AZ247" s="8">
        <v>137</v>
      </c>
      <c r="BA247" s="8"/>
      <c r="BB247" s="8"/>
      <c r="BC247" s="8"/>
      <c r="BD247" s="8"/>
      <c r="BE247" s="8"/>
      <c r="BF247" s="8">
        <f t="shared" si="28"/>
        <v>87.179487179487182</v>
      </c>
      <c r="BG247" s="8">
        <f t="shared" si="29"/>
        <v>0.98285714285714287</v>
      </c>
      <c r="BH247" s="8">
        <f t="shared" si="33"/>
        <v>0.87179487179487181</v>
      </c>
      <c r="BI247" s="10">
        <f t="shared" si="34"/>
        <v>9.4938959706959718</v>
      </c>
      <c r="BJ247" s="3">
        <f t="shared" si="35"/>
        <v>2637.1933251933256</v>
      </c>
      <c r="BK247" s="136">
        <v>1.2784403669724771</v>
      </c>
      <c r="BL247" s="136">
        <v>0.21224770642201835</v>
      </c>
      <c r="BM247" s="100">
        <v>0.61681577294981471</v>
      </c>
      <c r="BN247" s="100"/>
      <c r="BO247" s="100"/>
      <c r="BP247" s="100"/>
    </row>
    <row r="248" spans="1:68">
      <c r="A248" s="8" t="s">
        <v>783</v>
      </c>
      <c r="B248" s="8" t="s">
        <v>480</v>
      </c>
      <c r="C248" s="8" t="s">
        <v>553</v>
      </c>
      <c r="D248" s="8" t="s">
        <v>554</v>
      </c>
      <c r="E248" s="8" t="s">
        <v>562</v>
      </c>
      <c r="F248" s="8" t="s">
        <v>563</v>
      </c>
      <c r="G248" s="8" t="s">
        <v>223</v>
      </c>
      <c r="H248" s="8" t="s">
        <v>243</v>
      </c>
      <c r="I248" s="8"/>
      <c r="J248" s="8"/>
      <c r="K248" s="8"/>
      <c r="L248" s="8" t="s">
        <v>244</v>
      </c>
      <c r="M248" s="8" t="s">
        <v>1882</v>
      </c>
      <c r="N248" s="8">
        <v>1</v>
      </c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9"/>
      <c r="AF248" s="90"/>
      <c r="AG248" s="90"/>
      <c r="AH248" s="90"/>
      <c r="AI248" s="8" t="s">
        <v>30</v>
      </c>
      <c r="AJ248" t="s">
        <v>1890</v>
      </c>
      <c r="AK248" s="9">
        <v>42562</v>
      </c>
      <c r="AL248" s="8">
        <v>209</v>
      </c>
      <c r="AM248" s="8">
        <v>120</v>
      </c>
      <c r="AN248" s="8">
        <v>117</v>
      </c>
      <c r="AO248" s="8">
        <v>22.14</v>
      </c>
      <c r="AP248" s="8">
        <v>16.02</v>
      </c>
      <c r="AQ248" s="8">
        <v>0.78</v>
      </c>
      <c r="AR248" s="8">
        <v>0.66</v>
      </c>
      <c r="AS248" s="8">
        <v>15</v>
      </c>
      <c r="AT248" s="8">
        <v>0.8</v>
      </c>
      <c r="AU248" s="8"/>
      <c r="AV248" s="8"/>
      <c r="AW248" s="8"/>
      <c r="AX248" s="8">
        <v>744</v>
      </c>
      <c r="AY248" s="8" t="s">
        <v>25</v>
      </c>
      <c r="AZ248" s="8">
        <v>137</v>
      </c>
      <c r="BA248" s="8"/>
      <c r="BB248" s="8"/>
      <c r="BC248" s="8"/>
      <c r="BD248" s="8"/>
      <c r="BE248" s="8"/>
      <c r="BF248" s="8">
        <f t="shared" si="28"/>
        <v>84.615384615384613</v>
      </c>
      <c r="BG248" s="8">
        <f t="shared" si="29"/>
        <v>0.97142857142857142</v>
      </c>
      <c r="BH248" s="8">
        <f t="shared" si="33"/>
        <v>0.84615384615384615</v>
      </c>
      <c r="BI248" s="10">
        <f t="shared" si="34"/>
        <v>13.168087912087913</v>
      </c>
      <c r="BJ248" s="3">
        <f t="shared" si="35"/>
        <v>3657.802197802198</v>
      </c>
      <c r="BK248" s="136">
        <v>1.3176070038910508</v>
      </c>
      <c r="BL248" s="136">
        <v>0.21736381322957202</v>
      </c>
      <c r="BM248" s="100">
        <v>0.70390336271674481</v>
      </c>
      <c r="BN248" s="100"/>
      <c r="BO248" s="100"/>
      <c r="BP248" s="100"/>
    </row>
    <row r="249" spans="1:68">
      <c r="A249" s="8" t="s">
        <v>783</v>
      </c>
      <c r="B249" s="8" t="s">
        <v>480</v>
      </c>
      <c r="C249" s="8" t="s">
        <v>553</v>
      </c>
      <c r="D249" s="8" t="s">
        <v>554</v>
      </c>
      <c r="E249" s="8" t="s">
        <v>562</v>
      </c>
      <c r="F249" s="8" t="s">
        <v>563</v>
      </c>
      <c r="G249" s="8" t="s">
        <v>223</v>
      </c>
      <c r="H249" s="8" t="s">
        <v>241</v>
      </c>
      <c r="I249" s="95">
        <v>-8.7987149855072104</v>
      </c>
      <c r="J249" s="95">
        <v>32.9531637344964</v>
      </c>
      <c r="K249" s="95">
        <v>1546.92695227122</v>
      </c>
      <c r="L249" s="8" t="s">
        <v>242</v>
      </c>
      <c r="M249" s="8" t="s">
        <v>1882</v>
      </c>
      <c r="N249" s="8">
        <v>1</v>
      </c>
      <c r="O249" s="8" t="s">
        <v>1859</v>
      </c>
      <c r="P249" s="8">
        <v>1.2</v>
      </c>
      <c r="Q249" s="8">
        <v>6.1</v>
      </c>
      <c r="R249" s="8">
        <v>0</v>
      </c>
      <c r="S249" s="8">
        <v>5.86</v>
      </c>
      <c r="T249" s="8">
        <v>8.73</v>
      </c>
      <c r="U249" s="8">
        <v>10.15</v>
      </c>
      <c r="V249" s="8">
        <v>29.62</v>
      </c>
      <c r="W249" s="8">
        <v>1.98</v>
      </c>
      <c r="X249" s="8">
        <v>10.52</v>
      </c>
      <c r="Y249" s="8">
        <v>0.37</v>
      </c>
      <c r="Z249" s="8">
        <v>2.4300000000000002</v>
      </c>
      <c r="AA249" s="8">
        <v>0.08</v>
      </c>
      <c r="AB249" s="8">
        <v>91.76</v>
      </c>
      <c r="AC249" s="8">
        <v>0.03</v>
      </c>
      <c r="AD249" s="8">
        <v>0.11799999999999999</v>
      </c>
      <c r="AE249" s="91">
        <v>2.63</v>
      </c>
      <c r="AF249" s="92">
        <v>47</v>
      </c>
      <c r="AG249" s="92">
        <v>21</v>
      </c>
      <c r="AH249" s="92">
        <v>32</v>
      </c>
      <c r="AI249" s="8" t="s">
        <v>24</v>
      </c>
      <c r="AJ249" t="s">
        <v>1890</v>
      </c>
      <c r="AK249" s="9">
        <v>42561</v>
      </c>
      <c r="AL249" s="8">
        <v>242</v>
      </c>
      <c r="AM249" s="8">
        <v>0</v>
      </c>
      <c r="AN249" s="8">
        <v>0</v>
      </c>
      <c r="AO249" s="8">
        <v>11.94</v>
      </c>
      <c r="AP249" s="8">
        <v>0</v>
      </c>
      <c r="AQ249" s="8">
        <v>0.36</v>
      </c>
      <c r="AR249" s="8">
        <v>0.3</v>
      </c>
      <c r="AS249" s="8">
        <v>17</v>
      </c>
      <c r="AT249" s="8">
        <v>0.48</v>
      </c>
      <c r="AU249" s="8"/>
      <c r="AV249" s="8"/>
      <c r="AW249" s="8"/>
      <c r="AX249" s="8">
        <v>733</v>
      </c>
      <c r="AY249" s="8" t="s">
        <v>25</v>
      </c>
      <c r="AZ249" s="8">
        <v>136</v>
      </c>
      <c r="BA249" s="8"/>
      <c r="BB249" s="8"/>
      <c r="BC249" s="8"/>
      <c r="BD249" s="8"/>
      <c r="BE249" s="8"/>
      <c r="BF249" s="8">
        <f t="shared" si="28"/>
        <v>83.333333333333343</v>
      </c>
      <c r="BG249" s="8">
        <f t="shared" si="29"/>
        <v>0.94857142857142862</v>
      </c>
      <c r="BH249" s="8">
        <f t="shared" si="33"/>
        <v>0.83333333333333348</v>
      </c>
      <c r="BI249" s="10">
        <f t="shared" si="34"/>
        <v>0</v>
      </c>
      <c r="BJ249" s="3">
        <f t="shared" si="35"/>
        <v>0</v>
      </c>
      <c r="BK249" s="136">
        <v>0.94487427466150875</v>
      </c>
      <c r="BL249" s="136">
        <v>0.23181818181818181</v>
      </c>
      <c r="BM249" s="100">
        <v>0.89755125722867224</v>
      </c>
      <c r="BN249" s="100"/>
      <c r="BO249" s="100"/>
      <c r="BP249" s="100"/>
    </row>
    <row r="250" spans="1:68">
      <c r="A250" s="8" t="s">
        <v>783</v>
      </c>
      <c r="B250" s="8" t="s">
        <v>480</v>
      </c>
      <c r="C250" s="8" t="s">
        <v>553</v>
      </c>
      <c r="D250" s="8" t="s">
        <v>554</v>
      </c>
      <c r="E250" s="8" t="s">
        <v>562</v>
      </c>
      <c r="F250" s="8" t="s">
        <v>563</v>
      </c>
      <c r="G250" s="8" t="s">
        <v>223</v>
      </c>
      <c r="H250" s="8" t="s">
        <v>241</v>
      </c>
      <c r="I250" s="8"/>
      <c r="J250" s="8"/>
      <c r="K250" s="8"/>
      <c r="L250" s="8" t="s">
        <v>242</v>
      </c>
      <c r="M250" s="8" t="s">
        <v>1882</v>
      </c>
      <c r="N250" s="8">
        <v>1</v>
      </c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9"/>
      <c r="AF250" s="90"/>
      <c r="AG250" s="90"/>
      <c r="AH250" s="90"/>
      <c r="AI250" s="8" t="s">
        <v>26</v>
      </c>
      <c r="AJ250" t="s">
        <v>1890</v>
      </c>
      <c r="AK250" s="9">
        <v>42561</v>
      </c>
      <c r="AL250" s="8">
        <v>218</v>
      </c>
      <c r="AM250" s="8">
        <v>0</v>
      </c>
      <c r="AN250" s="8">
        <v>63</v>
      </c>
      <c r="AO250" s="8">
        <v>22.92</v>
      </c>
      <c r="AP250" s="8">
        <v>3.76</v>
      </c>
      <c r="AQ250" s="8">
        <v>0.56000000000000005</v>
      </c>
      <c r="AR250" s="8">
        <v>0.44</v>
      </c>
      <c r="AS250" s="8">
        <v>14</v>
      </c>
      <c r="AT250" s="8">
        <v>0.78</v>
      </c>
      <c r="AU250" s="8"/>
      <c r="AV250" s="8"/>
      <c r="AW250" s="8"/>
      <c r="AX250" s="8">
        <v>734</v>
      </c>
      <c r="AY250" s="8" t="s">
        <v>25</v>
      </c>
      <c r="AZ250" s="8">
        <v>136</v>
      </c>
      <c r="BA250" s="8"/>
      <c r="BB250" s="8"/>
      <c r="BC250" s="8"/>
      <c r="BD250" s="8"/>
      <c r="BE250" s="8"/>
      <c r="BF250" s="8">
        <f t="shared" si="28"/>
        <v>78.571428571428569</v>
      </c>
      <c r="BG250" s="8">
        <f t="shared" si="29"/>
        <v>0.98285714285714287</v>
      </c>
      <c r="BH250" s="8">
        <f t="shared" si="33"/>
        <v>0.7857142857142857</v>
      </c>
      <c r="BI250" s="10">
        <f t="shared" si="34"/>
        <v>2.9036408163265301</v>
      </c>
      <c r="BJ250" s="3">
        <f t="shared" si="35"/>
        <v>806.56689342403615</v>
      </c>
      <c r="BK250" s="136">
        <v>1.2315175097276265</v>
      </c>
      <c r="BL250" s="136">
        <v>0.25462062256809337</v>
      </c>
      <c r="BM250" s="100">
        <v>0.80347862965886807</v>
      </c>
      <c r="BN250" s="100"/>
      <c r="BO250" s="100"/>
      <c r="BP250" s="100"/>
    </row>
    <row r="251" spans="1:68">
      <c r="A251" s="8" t="s">
        <v>783</v>
      </c>
      <c r="B251" s="8" t="s">
        <v>480</v>
      </c>
      <c r="C251" s="8" t="s">
        <v>553</v>
      </c>
      <c r="D251" s="8" t="s">
        <v>554</v>
      </c>
      <c r="E251" s="8" t="s">
        <v>562</v>
      </c>
      <c r="F251" s="8" t="s">
        <v>563</v>
      </c>
      <c r="G251" s="8" t="s">
        <v>223</v>
      </c>
      <c r="H251" s="8" t="s">
        <v>241</v>
      </c>
      <c r="I251" s="8"/>
      <c r="J251" s="8"/>
      <c r="K251" s="8"/>
      <c r="L251" s="8" t="s">
        <v>242</v>
      </c>
      <c r="M251" s="8" t="s">
        <v>1882</v>
      </c>
      <c r="N251" s="8">
        <v>1</v>
      </c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9"/>
      <c r="AF251" s="90"/>
      <c r="AG251" s="90"/>
      <c r="AH251" s="90"/>
      <c r="AI251" s="8" t="s">
        <v>27</v>
      </c>
      <c r="AJ251" t="s">
        <v>1890</v>
      </c>
      <c r="AK251" s="9">
        <v>42926</v>
      </c>
      <c r="AL251" s="8">
        <v>218</v>
      </c>
      <c r="AM251" s="8">
        <v>0</v>
      </c>
      <c r="AN251" s="8">
        <v>30</v>
      </c>
      <c r="AO251" s="8">
        <v>24.26</v>
      </c>
      <c r="AP251" s="8">
        <v>10.5</v>
      </c>
      <c r="AQ251" s="8">
        <v>0.54</v>
      </c>
      <c r="AR251" s="8">
        <v>0.44</v>
      </c>
      <c r="AS251" s="8">
        <v>19</v>
      </c>
      <c r="AT251" s="8">
        <v>0.66</v>
      </c>
      <c r="AU251" s="8"/>
      <c r="AV251" s="8"/>
      <c r="AW251" s="8"/>
      <c r="AX251" s="8">
        <v>735</v>
      </c>
      <c r="AY251" s="8" t="s">
        <v>25</v>
      </c>
      <c r="AZ251" s="8">
        <v>136</v>
      </c>
      <c r="BA251" s="8"/>
      <c r="BB251" s="8"/>
      <c r="BC251" s="8"/>
      <c r="BD251" s="8"/>
      <c r="BE251" s="8"/>
      <c r="BF251" s="8">
        <f t="shared" si="28"/>
        <v>81.481481481481481</v>
      </c>
      <c r="BG251" s="8">
        <f t="shared" si="29"/>
        <v>0.92571428571428571</v>
      </c>
      <c r="BH251" s="8">
        <f t="shared" si="33"/>
        <v>0.81481481481481477</v>
      </c>
      <c r="BI251" s="10">
        <f t="shared" si="34"/>
        <v>7.92</v>
      </c>
      <c r="BJ251" s="3">
        <f t="shared" si="35"/>
        <v>2200</v>
      </c>
      <c r="BK251" s="136">
        <v>1.3022571148184496</v>
      </c>
      <c r="BL251" s="136">
        <v>0.2706084396467125</v>
      </c>
      <c r="BM251" s="100">
        <v>0.81057510430747426</v>
      </c>
      <c r="BN251" s="100"/>
      <c r="BO251" s="100"/>
      <c r="BP251" s="100"/>
    </row>
    <row r="252" spans="1:68">
      <c r="A252" s="8" t="s">
        <v>783</v>
      </c>
      <c r="B252" s="8" t="s">
        <v>480</v>
      </c>
      <c r="C252" s="8" t="s">
        <v>553</v>
      </c>
      <c r="D252" s="8" t="s">
        <v>554</v>
      </c>
      <c r="E252" s="8" t="s">
        <v>562</v>
      </c>
      <c r="F252" s="8" t="s">
        <v>563</v>
      </c>
      <c r="G252" s="8" t="s">
        <v>223</v>
      </c>
      <c r="H252" s="8" t="s">
        <v>241</v>
      </c>
      <c r="I252" s="8"/>
      <c r="J252" s="8"/>
      <c r="K252" s="8"/>
      <c r="L252" s="8" t="s">
        <v>242</v>
      </c>
      <c r="M252" s="8" t="s">
        <v>1882</v>
      </c>
      <c r="N252" s="8">
        <v>1</v>
      </c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9"/>
      <c r="AF252" s="90"/>
      <c r="AG252" s="90"/>
      <c r="AH252" s="90"/>
      <c r="AI252" s="8" t="s">
        <v>28</v>
      </c>
      <c r="AJ252" t="s">
        <v>1890</v>
      </c>
      <c r="AK252" s="9">
        <v>42561</v>
      </c>
      <c r="AL252" s="8">
        <v>245</v>
      </c>
      <c r="AM252" s="8">
        <v>0</v>
      </c>
      <c r="AN252" s="8">
        <v>58</v>
      </c>
      <c r="AO252" s="8">
        <v>33.15</v>
      </c>
      <c r="AP252" s="8">
        <v>16.66</v>
      </c>
      <c r="AQ252" s="8">
        <v>0.86</v>
      </c>
      <c r="AR252" s="8">
        <v>0.74</v>
      </c>
      <c r="AS252" s="8">
        <v>13</v>
      </c>
      <c r="AT252" s="8">
        <v>0.92</v>
      </c>
      <c r="AU252" s="8"/>
      <c r="AV252" s="8"/>
      <c r="AW252" s="8"/>
      <c r="AX252" s="8">
        <v>736</v>
      </c>
      <c r="AY252" s="8" t="s">
        <v>25</v>
      </c>
      <c r="AZ252" s="8">
        <v>136</v>
      </c>
      <c r="BA252" s="8"/>
      <c r="BB252" s="8"/>
      <c r="BC252" s="8"/>
      <c r="BD252" s="8"/>
      <c r="BE252" s="8"/>
      <c r="BF252" s="8">
        <f t="shared" si="28"/>
        <v>86.04651162790698</v>
      </c>
      <c r="BG252" s="8">
        <f t="shared" si="29"/>
        <v>0.99428571428571433</v>
      </c>
      <c r="BH252" s="8">
        <f t="shared" si="33"/>
        <v>0.86046511627906985</v>
      </c>
      <c r="BI252" s="10">
        <f t="shared" si="34"/>
        <v>14.253432558139538</v>
      </c>
      <c r="BJ252" s="3">
        <f t="shared" si="35"/>
        <v>3959.286821705427</v>
      </c>
      <c r="BK252" s="136">
        <v>1.4376237623762376</v>
      </c>
      <c r="BL252" s="136">
        <v>0.32693069306930694</v>
      </c>
      <c r="BM252" s="100">
        <v>0.91887920789549216</v>
      </c>
      <c r="BN252" s="100"/>
      <c r="BO252" s="100"/>
      <c r="BP252" s="100"/>
    </row>
    <row r="253" spans="1:68">
      <c r="A253" s="8" t="s">
        <v>783</v>
      </c>
      <c r="B253" s="8" t="s">
        <v>480</v>
      </c>
      <c r="C253" s="8" t="s">
        <v>553</v>
      </c>
      <c r="D253" s="8" t="s">
        <v>554</v>
      </c>
      <c r="E253" s="8" t="s">
        <v>562</v>
      </c>
      <c r="F253" s="8" t="s">
        <v>563</v>
      </c>
      <c r="G253" s="8" t="s">
        <v>223</v>
      </c>
      <c r="H253" s="8" t="s">
        <v>241</v>
      </c>
      <c r="I253" s="8"/>
      <c r="J253" s="8"/>
      <c r="K253" s="8"/>
      <c r="L253" s="8" t="s">
        <v>242</v>
      </c>
      <c r="M253" s="8" t="s">
        <v>1882</v>
      </c>
      <c r="N253" s="8">
        <v>1</v>
      </c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9"/>
      <c r="AF253" s="90"/>
      <c r="AG253" s="90"/>
      <c r="AH253" s="90"/>
      <c r="AI253" s="8" t="s">
        <v>29</v>
      </c>
      <c r="AJ253" t="s">
        <v>1890</v>
      </c>
      <c r="AK253" s="9">
        <v>42561</v>
      </c>
      <c r="AL253" s="8">
        <v>262</v>
      </c>
      <c r="AM253" s="8">
        <v>0</v>
      </c>
      <c r="AN253" s="8">
        <v>110</v>
      </c>
      <c r="AO253" s="8">
        <v>35.56</v>
      </c>
      <c r="AP253" s="8">
        <v>14.66</v>
      </c>
      <c r="AQ253" s="8">
        <v>0.78</v>
      </c>
      <c r="AR253" s="8">
        <v>0.64</v>
      </c>
      <c r="AS253" s="8">
        <v>13</v>
      </c>
      <c r="AT253" s="8">
        <v>0.82</v>
      </c>
      <c r="AU253" s="8"/>
      <c r="AV253" s="8"/>
      <c r="AW253" s="8"/>
      <c r="AX253" s="8">
        <v>737</v>
      </c>
      <c r="AY253" s="8" t="s">
        <v>25</v>
      </c>
      <c r="AZ253" s="8">
        <v>136</v>
      </c>
      <c r="BA253" s="8"/>
      <c r="BB253" s="8"/>
      <c r="BC253" s="8"/>
      <c r="BD253" s="8"/>
      <c r="BE253" s="8"/>
      <c r="BF253" s="8">
        <f t="shared" si="28"/>
        <v>82.051282051282044</v>
      </c>
      <c r="BG253" s="8">
        <f t="shared" si="29"/>
        <v>0.99428571428571433</v>
      </c>
      <c r="BH253" s="8">
        <f t="shared" si="33"/>
        <v>0.82051282051282048</v>
      </c>
      <c r="BI253" s="10">
        <f t="shared" si="34"/>
        <v>11.959982417582419</v>
      </c>
      <c r="BJ253" s="3">
        <f t="shared" si="35"/>
        <v>3322.2173382173382</v>
      </c>
      <c r="BK253" s="136">
        <v>1.3996101364522417</v>
      </c>
      <c r="BL253" s="136">
        <v>0.26320662768031189</v>
      </c>
      <c r="BM253" s="100">
        <v>0.85483035219132864</v>
      </c>
      <c r="BN253" s="100"/>
      <c r="BO253" s="100"/>
      <c r="BP253" s="100"/>
    </row>
    <row r="254" spans="1:68">
      <c r="A254" s="8" t="s">
        <v>783</v>
      </c>
      <c r="B254" s="8" t="s">
        <v>480</v>
      </c>
      <c r="C254" s="8" t="s">
        <v>553</v>
      </c>
      <c r="D254" s="8" t="s">
        <v>554</v>
      </c>
      <c r="E254" s="8" t="s">
        <v>562</v>
      </c>
      <c r="F254" s="8" t="s">
        <v>563</v>
      </c>
      <c r="G254" s="8" t="s">
        <v>223</v>
      </c>
      <c r="H254" s="8" t="s">
        <v>241</v>
      </c>
      <c r="I254" s="8"/>
      <c r="J254" s="8"/>
      <c r="K254" s="8"/>
      <c r="L254" s="8" t="s">
        <v>242</v>
      </c>
      <c r="M254" s="8" t="s">
        <v>1882</v>
      </c>
      <c r="N254" s="8">
        <v>1</v>
      </c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9"/>
      <c r="AF254" s="90"/>
      <c r="AG254" s="90"/>
      <c r="AH254" s="90"/>
      <c r="AI254" s="8" t="s">
        <v>30</v>
      </c>
      <c r="AJ254" t="s">
        <v>1890</v>
      </c>
      <c r="AK254" s="9">
        <v>42957</v>
      </c>
      <c r="AL254" s="8">
        <v>158</v>
      </c>
      <c r="AM254" s="8">
        <v>0</v>
      </c>
      <c r="AN254" s="8">
        <v>63</v>
      </c>
      <c r="AO254" s="8">
        <v>10.7</v>
      </c>
      <c r="AP254" s="8">
        <v>6.96</v>
      </c>
      <c r="AQ254" s="8">
        <v>0.84</v>
      </c>
      <c r="AR254" s="8">
        <v>0.7</v>
      </c>
      <c r="AS254" s="8">
        <v>17</v>
      </c>
      <c r="AT254" s="8">
        <v>0.74</v>
      </c>
      <c r="AU254" s="8"/>
      <c r="AV254" s="8"/>
      <c r="AW254" s="8"/>
      <c r="AX254" s="8">
        <v>738</v>
      </c>
      <c r="AY254" s="8" t="s">
        <v>25</v>
      </c>
      <c r="AZ254" s="8">
        <v>136</v>
      </c>
      <c r="BA254" s="8"/>
      <c r="BB254" s="8"/>
      <c r="BC254" s="8"/>
      <c r="BD254" s="8"/>
      <c r="BE254" s="8"/>
      <c r="BF254" s="8">
        <f t="shared" si="28"/>
        <v>83.333333333333329</v>
      </c>
      <c r="BG254" s="8">
        <f t="shared" si="29"/>
        <v>0.94857142857142862</v>
      </c>
      <c r="BH254" s="8">
        <f t="shared" si="33"/>
        <v>0.83333333333333326</v>
      </c>
      <c r="BI254" s="10">
        <f t="shared" si="34"/>
        <v>5.5017142857142858</v>
      </c>
      <c r="BJ254" s="3">
        <f t="shared" si="35"/>
        <v>1528.2539682539682</v>
      </c>
      <c r="BK254" s="136">
        <v>1.1218836565096955</v>
      </c>
      <c r="BL254" s="136">
        <v>0.25964912280701757</v>
      </c>
      <c r="BM254" s="100">
        <v>0.76267408244627566</v>
      </c>
      <c r="BN254" s="100"/>
      <c r="BO254" s="100"/>
      <c r="BP254" s="100"/>
    </row>
    <row r="255" spans="1:68" s="4" customFormat="1">
      <c r="A255" s="8" t="s">
        <v>783</v>
      </c>
      <c r="B255" s="95" t="s">
        <v>480</v>
      </c>
      <c r="C255" s="95" t="s">
        <v>553</v>
      </c>
      <c r="D255" s="95" t="s">
        <v>554</v>
      </c>
      <c r="E255" s="95" t="s">
        <v>562</v>
      </c>
      <c r="F255" s="95" t="s">
        <v>565</v>
      </c>
      <c r="G255" s="95" t="s">
        <v>223</v>
      </c>
      <c r="H255" s="95" t="s">
        <v>254</v>
      </c>
      <c r="I255" s="95">
        <v>-8.8012385932752206</v>
      </c>
      <c r="J255" s="95">
        <v>32.9640632676346</v>
      </c>
      <c r="K255" s="95">
        <v>1603.7803332026799</v>
      </c>
      <c r="L255" s="95" t="s">
        <v>255</v>
      </c>
      <c r="M255" s="8" t="s">
        <v>1882</v>
      </c>
      <c r="N255" s="8">
        <v>1</v>
      </c>
      <c r="O255" s="8" t="s">
        <v>1859</v>
      </c>
      <c r="P255" s="8">
        <v>0.8</v>
      </c>
      <c r="Q255" s="8">
        <v>6.3</v>
      </c>
      <c r="R255" s="8">
        <v>0</v>
      </c>
      <c r="S255" s="8">
        <v>3.13</v>
      </c>
      <c r="T255" s="8">
        <v>4.96</v>
      </c>
      <c r="U255" s="8">
        <v>6.72</v>
      </c>
      <c r="V255" s="8">
        <v>20.97</v>
      </c>
      <c r="W255" s="8">
        <v>1.35</v>
      </c>
      <c r="X255" s="8">
        <v>7.04</v>
      </c>
      <c r="Y255" s="8">
        <v>0.48</v>
      </c>
      <c r="Z255" s="8">
        <v>1.27</v>
      </c>
      <c r="AA255" s="8">
        <v>0.09</v>
      </c>
      <c r="AB255" s="8">
        <v>47.88</v>
      </c>
      <c r="AC255" s="8">
        <v>0.16</v>
      </c>
      <c r="AD255" s="8">
        <v>7.5999999999999998E-2</v>
      </c>
      <c r="AE255" s="91">
        <v>4.1100000000000003</v>
      </c>
      <c r="AF255" s="92">
        <v>51</v>
      </c>
      <c r="AG255" s="92">
        <v>29</v>
      </c>
      <c r="AH255" s="92">
        <v>20</v>
      </c>
      <c r="AI255" s="95" t="s">
        <v>24</v>
      </c>
      <c r="AJ255" t="s">
        <v>1890</v>
      </c>
      <c r="AK255" s="102">
        <v>42527</v>
      </c>
      <c r="AL255" s="95">
        <v>0</v>
      </c>
      <c r="AM255" s="95">
        <v>0</v>
      </c>
      <c r="AN255" s="95">
        <v>0</v>
      </c>
      <c r="AO255" s="95">
        <v>0</v>
      </c>
      <c r="AP255" s="95">
        <v>0</v>
      </c>
      <c r="AQ255" s="95">
        <v>0</v>
      </c>
      <c r="AR255" s="95">
        <v>0</v>
      </c>
      <c r="AS255" s="95">
        <v>0</v>
      </c>
      <c r="AT255" s="95">
        <v>0.1</v>
      </c>
      <c r="AU255" s="95"/>
      <c r="AV255" s="95"/>
      <c r="AW255" s="95"/>
      <c r="AX255" s="95">
        <v>775</v>
      </c>
      <c r="AY255" s="95" t="s">
        <v>25</v>
      </c>
      <c r="AZ255" s="95">
        <v>143</v>
      </c>
      <c r="BA255" s="95"/>
      <c r="BB255" s="95"/>
      <c r="BC255" s="95"/>
      <c r="BD255" s="95"/>
      <c r="BE255" s="95"/>
      <c r="BF255" s="95" t="e">
        <f t="shared" si="28"/>
        <v>#DIV/0!</v>
      </c>
      <c r="BG255" s="95">
        <f t="shared" si="29"/>
        <v>1.1428571428571428</v>
      </c>
      <c r="BH255" s="95"/>
      <c r="BI255" s="103"/>
      <c r="BJ255" s="16"/>
      <c r="BK255" s="136"/>
      <c r="BL255" s="136"/>
      <c r="BM255" s="100"/>
      <c r="BN255" s="100"/>
      <c r="BO255" s="100"/>
      <c r="BP255" s="100"/>
    </row>
    <row r="256" spans="1:68" s="4" customFormat="1">
      <c r="A256" s="8" t="s">
        <v>783</v>
      </c>
      <c r="B256" s="95" t="s">
        <v>480</v>
      </c>
      <c r="C256" s="95" t="s">
        <v>553</v>
      </c>
      <c r="D256" s="95" t="s">
        <v>554</v>
      </c>
      <c r="E256" s="95" t="s">
        <v>562</v>
      </c>
      <c r="F256" s="95" t="s">
        <v>565</v>
      </c>
      <c r="G256" s="95" t="s">
        <v>223</v>
      </c>
      <c r="H256" s="95" t="s">
        <v>254</v>
      </c>
      <c r="I256" s="8"/>
      <c r="J256" s="8"/>
      <c r="K256" s="8"/>
      <c r="L256" s="95" t="s">
        <v>255</v>
      </c>
      <c r="M256" s="8" t="s">
        <v>1882</v>
      </c>
      <c r="N256" s="8">
        <v>1</v>
      </c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9"/>
      <c r="AF256" s="90"/>
      <c r="AG256" s="90"/>
      <c r="AH256" s="90"/>
      <c r="AI256" s="95" t="s">
        <v>26</v>
      </c>
      <c r="AJ256" t="s">
        <v>1890</v>
      </c>
      <c r="AK256" s="102">
        <v>42527</v>
      </c>
      <c r="AL256" s="95">
        <v>0</v>
      </c>
      <c r="AM256" s="95">
        <v>0</v>
      </c>
      <c r="AN256" s="95">
        <v>0</v>
      </c>
      <c r="AO256" s="95">
        <v>0</v>
      </c>
      <c r="AP256" s="95">
        <v>0</v>
      </c>
      <c r="AQ256" s="95">
        <v>0</v>
      </c>
      <c r="AR256" s="95">
        <v>0</v>
      </c>
      <c r="AS256" s="95">
        <v>0</v>
      </c>
      <c r="AT256" s="95">
        <v>0.26</v>
      </c>
      <c r="AU256" s="95"/>
      <c r="AV256" s="95"/>
      <c r="AW256" s="95"/>
      <c r="AX256" s="95">
        <v>776</v>
      </c>
      <c r="AY256" s="95" t="s">
        <v>25</v>
      </c>
      <c r="AZ256" s="95">
        <v>143</v>
      </c>
      <c r="BA256" s="95"/>
      <c r="BB256" s="95"/>
      <c r="BC256" s="95"/>
      <c r="BD256" s="95"/>
      <c r="BE256" s="95"/>
      <c r="BF256" s="95" t="e">
        <f t="shared" si="28"/>
        <v>#DIV/0!</v>
      </c>
      <c r="BG256" s="95">
        <f t="shared" si="29"/>
        <v>1.1428571428571428</v>
      </c>
      <c r="BH256" s="95"/>
      <c r="BI256" s="103"/>
      <c r="BJ256" s="16"/>
      <c r="BK256" s="136"/>
      <c r="BL256" s="136"/>
      <c r="BM256" s="100"/>
      <c r="BN256" s="100"/>
      <c r="BO256" s="100"/>
      <c r="BP256" s="100"/>
    </row>
    <row r="257" spans="1:68" s="4" customFormat="1">
      <c r="A257" s="8" t="s">
        <v>783</v>
      </c>
      <c r="B257" s="95" t="s">
        <v>480</v>
      </c>
      <c r="C257" s="95" t="s">
        <v>553</v>
      </c>
      <c r="D257" s="95" t="s">
        <v>554</v>
      </c>
      <c r="E257" s="95" t="s">
        <v>562</v>
      </c>
      <c r="F257" s="95" t="s">
        <v>565</v>
      </c>
      <c r="G257" s="95" t="s">
        <v>223</v>
      </c>
      <c r="H257" s="95" t="s">
        <v>254</v>
      </c>
      <c r="I257" s="8"/>
      <c r="J257" s="8"/>
      <c r="K257" s="8"/>
      <c r="L257" s="95" t="s">
        <v>255</v>
      </c>
      <c r="M257" s="8" t="s">
        <v>1882</v>
      </c>
      <c r="N257" s="8">
        <v>1</v>
      </c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9"/>
      <c r="AF257" s="90"/>
      <c r="AG257" s="90"/>
      <c r="AH257" s="90"/>
      <c r="AI257" s="95" t="s">
        <v>27</v>
      </c>
      <c r="AJ257" t="s">
        <v>1890</v>
      </c>
      <c r="AK257" s="102">
        <v>42527</v>
      </c>
      <c r="AL257" s="95">
        <v>0</v>
      </c>
      <c r="AM257" s="95">
        <v>0</v>
      </c>
      <c r="AN257" s="95">
        <v>0</v>
      </c>
      <c r="AO257" s="95">
        <v>0</v>
      </c>
      <c r="AP257" s="95">
        <v>0</v>
      </c>
      <c r="AQ257" s="95">
        <v>0</v>
      </c>
      <c r="AR257" s="95">
        <v>0</v>
      </c>
      <c r="AS257" s="95">
        <v>0</v>
      </c>
      <c r="AT257" s="95">
        <v>0.24</v>
      </c>
      <c r="AU257" s="95"/>
      <c r="AV257" s="95"/>
      <c r="AW257" s="95"/>
      <c r="AX257" s="95">
        <v>777</v>
      </c>
      <c r="AY257" s="95" t="s">
        <v>25</v>
      </c>
      <c r="AZ257" s="95">
        <v>143</v>
      </c>
      <c r="BA257" s="95"/>
      <c r="BB257" s="95"/>
      <c r="BC257" s="95"/>
      <c r="BD257" s="95"/>
      <c r="BE257" s="95"/>
      <c r="BF257" s="95" t="e">
        <f t="shared" si="28"/>
        <v>#DIV/0!</v>
      </c>
      <c r="BG257" s="95">
        <f t="shared" si="29"/>
        <v>1.1428571428571428</v>
      </c>
      <c r="BH257" s="95"/>
      <c r="BI257" s="103"/>
      <c r="BJ257" s="16"/>
      <c r="BK257" s="136"/>
      <c r="BL257" s="136"/>
      <c r="BM257" s="100"/>
      <c r="BN257" s="100"/>
      <c r="BO257" s="100"/>
      <c r="BP257" s="100"/>
    </row>
    <row r="258" spans="1:68" s="4" customFormat="1">
      <c r="A258" s="8" t="s">
        <v>783</v>
      </c>
      <c r="B258" s="95" t="s">
        <v>480</v>
      </c>
      <c r="C258" s="95" t="s">
        <v>553</v>
      </c>
      <c r="D258" s="95" t="s">
        <v>554</v>
      </c>
      <c r="E258" s="95" t="s">
        <v>562</v>
      </c>
      <c r="F258" s="95" t="s">
        <v>565</v>
      </c>
      <c r="G258" s="95" t="s">
        <v>223</v>
      </c>
      <c r="H258" s="95" t="s">
        <v>254</v>
      </c>
      <c r="I258" s="8"/>
      <c r="J258" s="8"/>
      <c r="K258" s="8"/>
      <c r="L258" s="95" t="s">
        <v>255</v>
      </c>
      <c r="M258" s="8" t="s">
        <v>1882</v>
      </c>
      <c r="N258" s="8">
        <v>1</v>
      </c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9"/>
      <c r="AF258" s="90"/>
      <c r="AG258" s="90"/>
      <c r="AH258" s="90"/>
      <c r="AI258" s="95" t="s">
        <v>28</v>
      </c>
      <c r="AJ258" t="s">
        <v>1890</v>
      </c>
      <c r="AK258" s="102">
        <v>42527</v>
      </c>
      <c r="AL258" s="95">
        <v>0</v>
      </c>
      <c r="AM258" s="95">
        <v>0</v>
      </c>
      <c r="AN258" s="95">
        <v>0</v>
      </c>
      <c r="AO258" s="95">
        <v>0</v>
      </c>
      <c r="AP258" s="95">
        <v>0</v>
      </c>
      <c r="AQ258" s="95">
        <v>0</v>
      </c>
      <c r="AR258" s="95">
        <v>0</v>
      </c>
      <c r="AS258" s="95">
        <v>0</v>
      </c>
      <c r="AT258" s="95">
        <v>0.36</v>
      </c>
      <c r="AU258" s="95"/>
      <c r="AV258" s="95"/>
      <c r="AW258" s="95"/>
      <c r="AX258" s="95">
        <v>778</v>
      </c>
      <c r="AY258" s="95" t="s">
        <v>25</v>
      </c>
      <c r="AZ258" s="95">
        <v>143</v>
      </c>
      <c r="BA258" s="95"/>
      <c r="BB258" s="95"/>
      <c r="BC258" s="95"/>
      <c r="BD258" s="95"/>
      <c r="BE258" s="95"/>
      <c r="BF258" s="95" t="e">
        <f t="shared" si="28"/>
        <v>#DIV/0!</v>
      </c>
      <c r="BG258" s="95">
        <f t="shared" si="29"/>
        <v>1.1428571428571428</v>
      </c>
      <c r="BH258" s="95"/>
      <c r="BI258" s="103"/>
      <c r="BJ258" s="16"/>
      <c r="BK258" s="136"/>
      <c r="BL258" s="136"/>
      <c r="BM258" s="100"/>
      <c r="BN258" s="100"/>
      <c r="BO258" s="100"/>
      <c r="BP258" s="100"/>
    </row>
    <row r="259" spans="1:68" s="4" customFormat="1">
      <c r="A259" s="8" t="s">
        <v>783</v>
      </c>
      <c r="B259" s="95" t="s">
        <v>480</v>
      </c>
      <c r="C259" s="95" t="s">
        <v>553</v>
      </c>
      <c r="D259" s="95" t="s">
        <v>554</v>
      </c>
      <c r="E259" s="95" t="s">
        <v>562</v>
      </c>
      <c r="F259" s="95" t="s">
        <v>565</v>
      </c>
      <c r="G259" s="95" t="s">
        <v>223</v>
      </c>
      <c r="H259" s="95" t="s">
        <v>254</v>
      </c>
      <c r="I259" s="8"/>
      <c r="J259" s="8"/>
      <c r="K259" s="8"/>
      <c r="L259" s="95" t="s">
        <v>255</v>
      </c>
      <c r="M259" s="8" t="s">
        <v>1882</v>
      </c>
      <c r="N259" s="8">
        <v>1</v>
      </c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9"/>
      <c r="AF259" s="90"/>
      <c r="AG259" s="90"/>
      <c r="AH259" s="90"/>
      <c r="AI259" s="95" t="s">
        <v>29</v>
      </c>
      <c r="AJ259" t="s">
        <v>1890</v>
      </c>
      <c r="AK259" s="102">
        <v>42527</v>
      </c>
      <c r="AL259" s="95">
        <v>0</v>
      </c>
      <c r="AM259" s="95">
        <v>0</v>
      </c>
      <c r="AN259" s="95">
        <v>0</v>
      </c>
      <c r="AO259" s="95">
        <v>0</v>
      </c>
      <c r="AP259" s="95">
        <v>0</v>
      </c>
      <c r="AQ259" s="95">
        <v>0</v>
      </c>
      <c r="AR259" s="95">
        <v>0</v>
      </c>
      <c r="AS259" s="95">
        <v>0</v>
      </c>
      <c r="AT259" s="95">
        <v>0.32</v>
      </c>
      <c r="AU259" s="95"/>
      <c r="AV259" s="95"/>
      <c r="AW259" s="95"/>
      <c r="AX259" s="95">
        <v>779</v>
      </c>
      <c r="AY259" s="95" t="s">
        <v>25</v>
      </c>
      <c r="AZ259" s="95">
        <v>143</v>
      </c>
      <c r="BA259" s="95"/>
      <c r="BB259" s="95"/>
      <c r="BC259" s="95"/>
      <c r="BD259" s="95"/>
      <c r="BE259" s="95"/>
      <c r="BF259" s="95" t="e">
        <f t="shared" si="28"/>
        <v>#DIV/0!</v>
      </c>
      <c r="BG259" s="95">
        <f t="shared" si="29"/>
        <v>1.1428571428571428</v>
      </c>
      <c r="BH259" s="95"/>
      <c r="BI259" s="103"/>
      <c r="BJ259" s="16"/>
      <c r="BK259" s="136"/>
      <c r="BL259" s="136"/>
      <c r="BM259" s="100"/>
      <c r="BN259" s="100"/>
      <c r="BO259" s="100"/>
      <c r="BP259" s="100"/>
    </row>
    <row r="260" spans="1:68" s="4" customFormat="1">
      <c r="A260" s="8" t="s">
        <v>783</v>
      </c>
      <c r="B260" s="95" t="s">
        <v>480</v>
      </c>
      <c r="C260" s="95" t="s">
        <v>553</v>
      </c>
      <c r="D260" s="95" t="s">
        <v>554</v>
      </c>
      <c r="E260" s="95" t="s">
        <v>562</v>
      </c>
      <c r="F260" s="95" t="s">
        <v>565</v>
      </c>
      <c r="G260" s="95" t="s">
        <v>223</v>
      </c>
      <c r="H260" s="95" t="s">
        <v>254</v>
      </c>
      <c r="I260" s="8"/>
      <c r="J260" s="8"/>
      <c r="K260" s="8"/>
      <c r="L260" s="95" t="s">
        <v>255</v>
      </c>
      <c r="M260" s="8" t="s">
        <v>1882</v>
      </c>
      <c r="N260" s="8">
        <v>1</v>
      </c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9"/>
      <c r="AF260" s="90"/>
      <c r="AG260" s="90"/>
      <c r="AH260" s="90"/>
      <c r="AI260" s="95" t="s">
        <v>30</v>
      </c>
      <c r="AJ260" t="s">
        <v>1890</v>
      </c>
      <c r="AK260" s="102">
        <v>42527</v>
      </c>
      <c r="AL260" s="95">
        <v>0</v>
      </c>
      <c r="AM260" s="95">
        <v>0</v>
      </c>
      <c r="AN260" s="95">
        <v>0</v>
      </c>
      <c r="AO260" s="95">
        <v>0</v>
      </c>
      <c r="AP260" s="95">
        <v>0</v>
      </c>
      <c r="AQ260" s="95">
        <v>0</v>
      </c>
      <c r="AR260" s="95">
        <v>0</v>
      </c>
      <c r="AS260" s="95">
        <v>0</v>
      </c>
      <c r="AT260" s="95">
        <v>0.34</v>
      </c>
      <c r="AU260" s="95"/>
      <c r="AV260" s="95"/>
      <c r="AW260" s="95"/>
      <c r="AX260" s="95">
        <v>780</v>
      </c>
      <c r="AY260" s="95" t="s">
        <v>25</v>
      </c>
      <c r="AZ260" s="95">
        <v>143</v>
      </c>
      <c r="BA260" s="95"/>
      <c r="BB260" s="95"/>
      <c r="BC260" s="95"/>
      <c r="BD260" s="95"/>
      <c r="BE260" s="95"/>
      <c r="BF260" s="95" t="e">
        <f t="shared" si="28"/>
        <v>#DIV/0!</v>
      </c>
      <c r="BG260" s="95">
        <f t="shared" si="29"/>
        <v>1.1428571428571428</v>
      </c>
      <c r="BH260" s="95"/>
      <c r="BI260" s="103"/>
      <c r="BJ260" s="16"/>
      <c r="BK260" s="136"/>
      <c r="BL260" s="136"/>
      <c r="BM260" s="100"/>
      <c r="BN260" s="100"/>
      <c r="BO260" s="100"/>
      <c r="BP260" s="100"/>
    </row>
    <row r="261" spans="1:68" s="4" customFormat="1">
      <c r="A261" s="8" t="s">
        <v>783</v>
      </c>
      <c r="B261" s="95" t="s">
        <v>480</v>
      </c>
      <c r="C261" s="95" t="s">
        <v>553</v>
      </c>
      <c r="D261" s="95" t="s">
        <v>554</v>
      </c>
      <c r="E261" s="95" t="s">
        <v>562</v>
      </c>
      <c r="F261" s="95" t="s">
        <v>565</v>
      </c>
      <c r="G261" s="95" t="s">
        <v>223</v>
      </c>
      <c r="H261" s="95" t="s">
        <v>256</v>
      </c>
      <c r="I261" s="95">
        <v>-8.8179956020376107</v>
      </c>
      <c r="J261" s="95">
        <v>32.965469062604498</v>
      </c>
      <c r="K261" s="95">
        <v>1534.3617447935001</v>
      </c>
      <c r="L261" s="95" t="s">
        <v>257</v>
      </c>
      <c r="M261" s="8" t="s">
        <v>1882</v>
      </c>
      <c r="N261" s="8">
        <v>1</v>
      </c>
      <c r="O261" s="8" t="s">
        <v>1859</v>
      </c>
      <c r="P261" s="8">
        <v>0.81</v>
      </c>
      <c r="Q261" s="8">
        <v>6.3</v>
      </c>
      <c r="R261" s="8">
        <v>0</v>
      </c>
      <c r="S261" s="8">
        <v>3.09</v>
      </c>
      <c r="T261" s="8">
        <v>5.13</v>
      </c>
      <c r="U261" s="8">
        <v>7.03</v>
      </c>
      <c r="V261" s="8">
        <v>38.270000000000003</v>
      </c>
      <c r="W261" s="8">
        <v>1.82</v>
      </c>
      <c r="X261" s="8">
        <v>13.13</v>
      </c>
      <c r="Y261" s="8">
        <v>0.57999999999999996</v>
      </c>
      <c r="Z261" s="8">
        <v>1.37</v>
      </c>
      <c r="AA261" s="8">
        <v>0.09</v>
      </c>
      <c r="AB261" s="8">
        <v>51.06</v>
      </c>
      <c r="AC261" s="8">
        <v>0.04</v>
      </c>
      <c r="AD261" s="8">
        <v>8.1000000000000003E-2</v>
      </c>
      <c r="AE261" s="91">
        <v>1.53</v>
      </c>
      <c r="AF261" s="92">
        <v>65</v>
      </c>
      <c r="AG261" s="92">
        <v>15</v>
      </c>
      <c r="AH261" s="92">
        <v>20</v>
      </c>
      <c r="AI261" s="95" t="s">
        <v>24</v>
      </c>
      <c r="AJ261" t="s">
        <v>1890</v>
      </c>
      <c r="AK261" s="102">
        <v>42557</v>
      </c>
      <c r="AL261" s="95">
        <v>0</v>
      </c>
      <c r="AM261" s="95">
        <v>0</v>
      </c>
      <c r="AN261" s="95">
        <v>0</v>
      </c>
      <c r="AO261" s="95">
        <v>0</v>
      </c>
      <c r="AP261" s="95">
        <v>0</v>
      </c>
      <c r="AQ261" s="95">
        <v>0</v>
      </c>
      <c r="AR261" s="95">
        <v>0</v>
      </c>
      <c r="AS261" s="95">
        <v>0</v>
      </c>
      <c r="AT261" s="95">
        <v>0.36</v>
      </c>
      <c r="AU261" s="95"/>
      <c r="AV261" s="95"/>
      <c r="AW261" s="95"/>
      <c r="AX261" s="95">
        <v>781</v>
      </c>
      <c r="AY261" s="95" t="s">
        <v>25</v>
      </c>
      <c r="AZ261" s="95">
        <v>144</v>
      </c>
      <c r="BA261" s="95"/>
      <c r="BB261" s="95"/>
      <c r="BC261" s="95"/>
      <c r="BD261" s="95"/>
      <c r="BE261" s="95"/>
      <c r="BF261" s="95" t="e">
        <f t="shared" si="28"/>
        <v>#DIV/0!</v>
      </c>
      <c r="BG261" s="95">
        <f t="shared" si="29"/>
        <v>1.1428571428571428</v>
      </c>
      <c r="BH261" s="95"/>
      <c r="BI261" s="103"/>
      <c r="BJ261" s="16"/>
      <c r="BK261" s="136"/>
      <c r="BL261" s="136"/>
      <c r="BM261" s="100"/>
      <c r="BN261" s="100"/>
      <c r="BO261" s="100"/>
      <c r="BP261" s="100"/>
    </row>
    <row r="262" spans="1:68" s="4" customFormat="1">
      <c r="A262" s="8" t="s">
        <v>783</v>
      </c>
      <c r="B262" s="95" t="s">
        <v>480</v>
      </c>
      <c r="C262" s="95" t="s">
        <v>553</v>
      </c>
      <c r="D262" s="95" t="s">
        <v>554</v>
      </c>
      <c r="E262" s="95" t="s">
        <v>562</v>
      </c>
      <c r="F262" s="95" t="s">
        <v>565</v>
      </c>
      <c r="G262" s="95" t="s">
        <v>223</v>
      </c>
      <c r="H262" s="95" t="s">
        <v>256</v>
      </c>
      <c r="I262" s="8"/>
      <c r="J262" s="8"/>
      <c r="K262" s="8"/>
      <c r="L262" s="95" t="s">
        <v>257</v>
      </c>
      <c r="M262" s="8" t="s">
        <v>1882</v>
      </c>
      <c r="N262" s="8">
        <v>1</v>
      </c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9"/>
      <c r="AF262" s="90"/>
      <c r="AG262" s="90"/>
      <c r="AH262" s="90"/>
      <c r="AI262" s="95" t="s">
        <v>26</v>
      </c>
      <c r="AJ262" t="s">
        <v>1890</v>
      </c>
      <c r="AK262" s="102">
        <v>42557</v>
      </c>
      <c r="AL262" s="95">
        <v>0</v>
      </c>
      <c r="AM262" s="95">
        <v>0</v>
      </c>
      <c r="AN262" s="95">
        <v>0</v>
      </c>
      <c r="AO262" s="95">
        <v>0</v>
      </c>
      <c r="AP262" s="95">
        <v>0</v>
      </c>
      <c r="AQ262" s="95">
        <v>0</v>
      </c>
      <c r="AR262" s="95">
        <v>0</v>
      </c>
      <c r="AS262" s="95">
        <v>0</v>
      </c>
      <c r="AT262" s="95">
        <v>0.22</v>
      </c>
      <c r="AU262" s="95"/>
      <c r="AV262" s="95"/>
      <c r="AW262" s="95"/>
      <c r="AX262" s="95">
        <v>782</v>
      </c>
      <c r="AY262" s="95" t="s">
        <v>25</v>
      </c>
      <c r="AZ262" s="95">
        <v>144</v>
      </c>
      <c r="BA262" s="95"/>
      <c r="BB262" s="95"/>
      <c r="BC262" s="95"/>
      <c r="BD262" s="95"/>
      <c r="BE262" s="95"/>
      <c r="BF262" s="95" t="e">
        <f t="shared" si="28"/>
        <v>#DIV/0!</v>
      </c>
      <c r="BG262" s="95">
        <f t="shared" si="29"/>
        <v>1.1428571428571428</v>
      </c>
      <c r="BH262" s="95"/>
      <c r="BI262" s="103"/>
      <c r="BJ262" s="16"/>
      <c r="BK262" s="136"/>
      <c r="BL262" s="136"/>
      <c r="BM262" s="100"/>
      <c r="BN262" s="100"/>
      <c r="BO262" s="100"/>
      <c r="BP262" s="100"/>
    </row>
    <row r="263" spans="1:68" s="4" customFormat="1">
      <c r="A263" s="8" t="s">
        <v>783</v>
      </c>
      <c r="B263" s="95" t="s">
        <v>480</v>
      </c>
      <c r="C263" s="95" t="s">
        <v>553</v>
      </c>
      <c r="D263" s="95" t="s">
        <v>554</v>
      </c>
      <c r="E263" s="95" t="s">
        <v>562</v>
      </c>
      <c r="F263" s="95" t="s">
        <v>565</v>
      </c>
      <c r="G263" s="95" t="s">
        <v>223</v>
      </c>
      <c r="H263" s="95" t="s">
        <v>256</v>
      </c>
      <c r="I263" s="8"/>
      <c r="J263" s="8"/>
      <c r="K263" s="8"/>
      <c r="L263" s="95" t="s">
        <v>257</v>
      </c>
      <c r="M263" s="8" t="s">
        <v>1882</v>
      </c>
      <c r="N263" s="8">
        <v>1</v>
      </c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9"/>
      <c r="AF263" s="90"/>
      <c r="AG263" s="90"/>
      <c r="AH263" s="90"/>
      <c r="AI263" s="95" t="s">
        <v>27</v>
      </c>
      <c r="AJ263" t="s">
        <v>1890</v>
      </c>
      <c r="AK263" s="102">
        <v>42557</v>
      </c>
      <c r="AL263" s="95">
        <v>0</v>
      </c>
      <c r="AM263" s="95">
        <v>0</v>
      </c>
      <c r="AN263" s="95">
        <v>0</v>
      </c>
      <c r="AO263" s="95">
        <v>0</v>
      </c>
      <c r="AP263" s="95">
        <v>0</v>
      </c>
      <c r="AQ263" s="95">
        <v>0</v>
      </c>
      <c r="AR263" s="95">
        <v>0</v>
      </c>
      <c r="AS263" s="95">
        <v>0</v>
      </c>
      <c r="AT263" s="95">
        <v>0.3</v>
      </c>
      <c r="AU263" s="95"/>
      <c r="AV263" s="95"/>
      <c r="AW263" s="95"/>
      <c r="AX263" s="95">
        <v>783</v>
      </c>
      <c r="AY263" s="95" t="s">
        <v>25</v>
      </c>
      <c r="AZ263" s="95">
        <v>144</v>
      </c>
      <c r="BA263" s="95"/>
      <c r="BB263" s="95"/>
      <c r="BC263" s="95"/>
      <c r="BD263" s="95"/>
      <c r="BE263" s="95"/>
      <c r="BF263" s="95" t="e">
        <f t="shared" si="28"/>
        <v>#DIV/0!</v>
      </c>
      <c r="BG263" s="95">
        <f t="shared" si="29"/>
        <v>1.1428571428571428</v>
      </c>
      <c r="BH263" s="95"/>
      <c r="BI263" s="103"/>
      <c r="BJ263" s="16"/>
      <c r="BK263" s="136"/>
      <c r="BL263" s="136"/>
      <c r="BM263" s="100"/>
      <c r="BN263" s="100"/>
      <c r="BO263" s="100"/>
      <c r="BP263" s="100"/>
    </row>
    <row r="264" spans="1:68" s="4" customFormat="1">
      <c r="A264" s="8" t="s">
        <v>783</v>
      </c>
      <c r="B264" s="95" t="s">
        <v>480</v>
      </c>
      <c r="C264" s="95" t="s">
        <v>553</v>
      </c>
      <c r="D264" s="95" t="s">
        <v>554</v>
      </c>
      <c r="E264" s="95" t="s">
        <v>562</v>
      </c>
      <c r="F264" s="95" t="s">
        <v>565</v>
      </c>
      <c r="G264" s="95" t="s">
        <v>223</v>
      </c>
      <c r="H264" s="95" t="s">
        <v>256</v>
      </c>
      <c r="I264" s="8"/>
      <c r="J264" s="8"/>
      <c r="K264" s="8"/>
      <c r="L264" s="95" t="s">
        <v>257</v>
      </c>
      <c r="M264" s="8" t="s">
        <v>1882</v>
      </c>
      <c r="N264" s="8">
        <v>1</v>
      </c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9"/>
      <c r="AF264" s="90"/>
      <c r="AG264" s="90"/>
      <c r="AH264" s="90"/>
      <c r="AI264" s="95" t="s">
        <v>28</v>
      </c>
      <c r="AJ264" t="s">
        <v>1890</v>
      </c>
      <c r="AK264" s="102">
        <v>42557</v>
      </c>
      <c r="AL264" s="95">
        <v>0</v>
      </c>
      <c r="AM264" s="95">
        <v>0</v>
      </c>
      <c r="AN264" s="95">
        <v>0</v>
      </c>
      <c r="AO264" s="95">
        <v>0</v>
      </c>
      <c r="AP264" s="95">
        <v>0</v>
      </c>
      <c r="AQ264" s="95">
        <v>0</v>
      </c>
      <c r="AR264" s="95">
        <v>0</v>
      </c>
      <c r="AS264" s="95">
        <v>0</v>
      </c>
      <c r="AT264" s="95">
        <v>0.36</v>
      </c>
      <c r="AU264" s="95"/>
      <c r="AV264" s="95"/>
      <c r="AW264" s="95"/>
      <c r="AX264" s="95">
        <v>784</v>
      </c>
      <c r="AY264" s="95" t="s">
        <v>25</v>
      </c>
      <c r="AZ264" s="95">
        <v>144</v>
      </c>
      <c r="BA264" s="95"/>
      <c r="BB264" s="95"/>
      <c r="BC264" s="95"/>
      <c r="BD264" s="95"/>
      <c r="BE264" s="95"/>
      <c r="BF264" s="95" t="e">
        <f t="shared" si="28"/>
        <v>#DIV/0!</v>
      </c>
      <c r="BG264" s="95">
        <f t="shared" si="29"/>
        <v>1.1428571428571428</v>
      </c>
      <c r="BH264" s="95"/>
      <c r="BI264" s="103"/>
      <c r="BJ264" s="16"/>
      <c r="BK264" s="136"/>
      <c r="BL264" s="136"/>
      <c r="BM264" s="100"/>
      <c r="BN264" s="100"/>
      <c r="BO264" s="100"/>
      <c r="BP264" s="100"/>
    </row>
    <row r="265" spans="1:68" s="4" customFormat="1">
      <c r="A265" s="8" t="s">
        <v>783</v>
      </c>
      <c r="B265" s="95" t="s">
        <v>480</v>
      </c>
      <c r="C265" s="95" t="s">
        <v>553</v>
      </c>
      <c r="D265" s="95" t="s">
        <v>554</v>
      </c>
      <c r="E265" s="95" t="s">
        <v>562</v>
      </c>
      <c r="F265" s="95" t="s">
        <v>565</v>
      </c>
      <c r="G265" s="95" t="s">
        <v>223</v>
      </c>
      <c r="H265" s="95" t="s">
        <v>256</v>
      </c>
      <c r="I265" s="8"/>
      <c r="J265" s="8"/>
      <c r="K265" s="8"/>
      <c r="L265" s="95" t="s">
        <v>257</v>
      </c>
      <c r="M265" s="8" t="s">
        <v>1882</v>
      </c>
      <c r="N265" s="8">
        <v>1</v>
      </c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9"/>
      <c r="AF265" s="90"/>
      <c r="AG265" s="90"/>
      <c r="AH265" s="90"/>
      <c r="AI265" s="95" t="s">
        <v>29</v>
      </c>
      <c r="AJ265" t="s">
        <v>1890</v>
      </c>
      <c r="AK265" s="102">
        <v>42557</v>
      </c>
      <c r="AL265" s="95">
        <v>0</v>
      </c>
      <c r="AM265" s="95">
        <v>0</v>
      </c>
      <c r="AN265" s="95">
        <v>0</v>
      </c>
      <c r="AO265" s="95">
        <v>0</v>
      </c>
      <c r="AP265" s="95">
        <v>0</v>
      </c>
      <c r="AQ265" s="95">
        <v>0</v>
      </c>
      <c r="AR265" s="95">
        <v>0</v>
      </c>
      <c r="AS265" s="95">
        <v>0</v>
      </c>
      <c r="AT265" s="95">
        <v>0.56000000000000005</v>
      </c>
      <c r="AU265" s="95"/>
      <c r="AV265" s="95"/>
      <c r="AW265" s="95"/>
      <c r="AX265" s="95">
        <v>785</v>
      </c>
      <c r="AY265" s="95" t="s">
        <v>25</v>
      </c>
      <c r="AZ265" s="95">
        <v>144</v>
      </c>
      <c r="BA265" s="95"/>
      <c r="BB265" s="95"/>
      <c r="BC265" s="95"/>
      <c r="BD265" s="95"/>
      <c r="BE265" s="95"/>
      <c r="BF265" s="95" t="e">
        <f t="shared" si="28"/>
        <v>#DIV/0!</v>
      </c>
      <c r="BG265" s="95">
        <f t="shared" si="29"/>
        <v>1.1428571428571428</v>
      </c>
      <c r="BH265" s="95"/>
      <c r="BI265" s="103"/>
      <c r="BJ265" s="16"/>
      <c r="BK265" s="136"/>
      <c r="BL265" s="136"/>
      <c r="BM265" s="100"/>
      <c r="BN265" s="100"/>
      <c r="BO265" s="100"/>
      <c r="BP265" s="100"/>
    </row>
    <row r="266" spans="1:68" s="4" customFormat="1">
      <c r="A266" s="8" t="s">
        <v>783</v>
      </c>
      <c r="B266" s="95" t="s">
        <v>480</v>
      </c>
      <c r="C266" s="95" t="s">
        <v>553</v>
      </c>
      <c r="D266" s="95" t="s">
        <v>554</v>
      </c>
      <c r="E266" s="95" t="s">
        <v>562</v>
      </c>
      <c r="F266" s="95" t="s">
        <v>565</v>
      </c>
      <c r="G266" s="95" t="s">
        <v>223</v>
      </c>
      <c r="H266" s="95" t="s">
        <v>256</v>
      </c>
      <c r="I266" s="8"/>
      <c r="J266" s="8"/>
      <c r="K266" s="8"/>
      <c r="L266" s="95" t="s">
        <v>257</v>
      </c>
      <c r="M266" s="8" t="s">
        <v>1882</v>
      </c>
      <c r="N266" s="8">
        <v>1</v>
      </c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9"/>
      <c r="AF266" s="90"/>
      <c r="AG266" s="90"/>
      <c r="AH266" s="90"/>
      <c r="AI266" s="95" t="s">
        <v>30</v>
      </c>
      <c r="AJ266" t="s">
        <v>1890</v>
      </c>
      <c r="AK266" s="102">
        <v>42557</v>
      </c>
      <c r="AL266" s="95">
        <v>0</v>
      </c>
      <c r="AM266" s="95">
        <v>0</v>
      </c>
      <c r="AN266" s="95">
        <v>0</v>
      </c>
      <c r="AO266" s="95">
        <v>0</v>
      </c>
      <c r="AP266" s="95">
        <v>0</v>
      </c>
      <c r="AQ266" s="95">
        <v>0</v>
      </c>
      <c r="AR266" s="95">
        <v>0</v>
      </c>
      <c r="AS266" s="95">
        <v>0</v>
      </c>
      <c r="AT266" s="95">
        <v>0.5</v>
      </c>
      <c r="AU266" s="95"/>
      <c r="AV266" s="95"/>
      <c r="AW266" s="95"/>
      <c r="AX266" s="95">
        <v>786</v>
      </c>
      <c r="AY266" s="95" t="s">
        <v>25</v>
      </c>
      <c r="AZ266" s="95">
        <v>144</v>
      </c>
      <c r="BA266" s="95"/>
      <c r="BB266" s="95"/>
      <c r="BC266" s="95"/>
      <c r="BD266" s="95"/>
      <c r="BE266" s="95"/>
      <c r="BF266" s="95" t="e">
        <f t="shared" si="28"/>
        <v>#DIV/0!</v>
      </c>
      <c r="BG266" s="95">
        <f t="shared" si="29"/>
        <v>1.1428571428571428</v>
      </c>
      <c r="BH266" s="95"/>
      <c r="BI266" s="103"/>
      <c r="BJ266" s="16"/>
      <c r="BK266" s="136"/>
      <c r="BL266" s="136"/>
      <c r="BM266" s="100"/>
      <c r="BN266" s="100"/>
      <c r="BO266" s="100"/>
      <c r="BP266" s="100"/>
    </row>
    <row r="267" spans="1:68">
      <c r="A267" s="8"/>
      <c r="B267" s="95"/>
      <c r="C267" s="95"/>
      <c r="D267" s="95"/>
      <c r="E267" s="95"/>
      <c r="F267" s="95"/>
      <c r="G267" s="95"/>
      <c r="H267" s="95"/>
      <c r="I267" s="95">
        <v>-8.8144764810137595</v>
      </c>
      <c r="J267" s="95">
        <v>32.967256386072897</v>
      </c>
      <c r="K267" s="95">
        <v>1566.06260308427</v>
      </c>
      <c r="L267" s="95" t="s">
        <v>1127</v>
      </c>
      <c r="M267" s="8" t="s">
        <v>1882</v>
      </c>
      <c r="N267" s="8">
        <v>1</v>
      </c>
      <c r="O267" s="8" t="s">
        <v>1859</v>
      </c>
      <c r="P267" s="8">
        <v>1.59</v>
      </c>
      <c r="Q267" s="8">
        <v>5.8</v>
      </c>
      <c r="R267" s="8">
        <v>0</v>
      </c>
      <c r="S267" s="8">
        <v>3.36</v>
      </c>
      <c r="T267" s="8">
        <v>5.75</v>
      </c>
      <c r="U267" s="8">
        <v>10.91</v>
      </c>
      <c r="V267" s="8">
        <v>55.57</v>
      </c>
      <c r="W267" s="8">
        <v>5.14</v>
      </c>
      <c r="X267" s="8">
        <v>14</v>
      </c>
      <c r="Y267" s="8">
        <v>0.69</v>
      </c>
      <c r="Z267" s="8">
        <v>1.61</v>
      </c>
      <c r="AA267" s="8">
        <v>0.08</v>
      </c>
      <c r="AB267" s="8">
        <v>52.97</v>
      </c>
      <c r="AC267" s="8">
        <v>0.12</v>
      </c>
      <c r="AD267" s="8">
        <v>0.107</v>
      </c>
      <c r="AE267" s="91">
        <v>1.77</v>
      </c>
      <c r="AF267" s="92">
        <v>45</v>
      </c>
      <c r="AG267" s="92">
        <v>21</v>
      </c>
      <c r="AH267" s="92">
        <v>34</v>
      </c>
      <c r="AI267" s="95"/>
      <c r="AJ267" t="s">
        <v>1890</v>
      </c>
      <c r="AK267" s="102"/>
      <c r="AL267" s="95"/>
      <c r="AM267" s="95"/>
      <c r="AN267" s="95"/>
      <c r="AO267" s="95"/>
      <c r="AP267" s="95"/>
      <c r="AQ267" s="95"/>
      <c r="AR267" s="95"/>
      <c r="AS267" s="95"/>
      <c r="AT267" s="95"/>
      <c r="AU267" s="95"/>
      <c r="AV267" s="95"/>
      <c r="AW267" s="95"/>
      <c r="AX267" s="95"/>
      <c r="AY267" s="95"/>
      <c r="AZ267" s="95"/>
      <c r="BA267" s="95"/>
      <c r="BB267" s="95"/>
      <c r="BC267" s="95"/>
      <c r="BD267" s="95"/>
      <c r="BE267" s="95"/>
      <c r="BF267" s="95"/>
      <c r="BG267" s="95"/>
      <c r="BH267" s="95"/>
      <c r="BI267" s="103"/>
      <c r="BJ267" s="16"/>
      <c r="BK267" s="136"/>
      <c r="BL267" s="136"/>
      <c r="BM267" s="100"/>
      <c r="BN267" s="100"/>
      <c r="BO267" s="100"/>
      <c r="BP267" s="100"/>
    </row>
    <row r="268" spans="1:68">
      <c r="A268" s="8"/>
      <c r="B268" s="95"/>
      <c r="C268" s="95"/>
      <c r="D268" s="95"/>
      <c r="E268" s="95"/>
      <c r="F268" s="95"/>
      <c r="G268" s="95"/>
      <c r="H268" s="95"/>
      <c r="I268" s="95"/>
      <c r="J268" s="95"/>
      <c r="K268" s="95"/>
      <c r="L268" s="95" t="s">
        <v>1127</v>
      </c>
      <c r="M268" s="8" t="s">
        <v>1882</v>
      </c>
      <c r="N268" s="8">
        <v>1</v>
      </c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9"/>
      <c r="AF268" s="90"/>
      <c r="AG268" s="90"/>
      <c r="AH268" s="90"/>
      <c r="AI268" s="95"/>
      <c r="AJ268" t="s">
        <v>1890</v>
      </c>
      <c r="AK268" s="102"/>
      <c r="AL268" s="95"/>
      <c r="AM268" s="95"/>
      <c r="AN268" s="95"/>
      <c r="AO268" s="95"/>
      <c r="AP268" s="95"/>
      <c r="AQ268" s="95"/>
      <c r="AR268" s="95"/>
      <c r="AS268" s="95"/>
      <c r="AT268" s="95"/>
      <c r="AU268" s="95"/>
      <c r="AV268" s="95"/>
      <c r="AW268" s="95"/>
      <c r="AX268" s="95"/>
      <c r="AY268" s="95"/>
      <c r="AZ268" s="95"/>
      <c r="BA268" s="95"/>
      <c r="BB268" s="95"/>
      <c r="BC268" s="95"/>
      <c r="BD268" s="95"/>
      <c r="BE268" s="95"/>
      <c r="BF268" s="95"/>
      <c r="BG268" s="95"/>
      <c r="BH268" s="95"/>
      <c r="BI268" s="103"/>
      <c r="BJ268" s="16"/>
      <c r="BK268" s="136"/>
      <c r="BL268" s="136"/>
      <c r="BM268" s="100"/>
      <c r="BN268" s="100"/>
      <c r="BO268" s="100"/>
      <c r="BP268" s="100"/>
    </row>
    <row r="269" spans="1:68">
      <c r="A269" s="8"/>
      <c r="B269" s="95"/>
      <c r="C269" s="95"/>
      <c r="D269" s="95"/>
      <c r="E269" s="95"/>
      <c r="F269" s="95"/>
      <c r="G269" s="95"/>
      <c r="H269" s="95"/>
      <c r="I269" s="95"/>
      <c r="J269" s="95"/>
      <c r="K269" s="95"/>
      <c r="L269" s="95" t="s">
        <v>1127</v>
      </c>
      <c r="M269" s="8" t="s">
        <v>1882</v>
      </c>
      <c r="N269" s="8">
        <v>1</v>
      </c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9"/>
      <c r="AF269" s="90"/>
      <c r="AG269" s="90"/>
      <c r="AH269" s="90"/>
      <c r="AI269" s="95"/>
      <c r="AJ269" t="s">
        <v>1890</v>
      </c>
      <c r="AK269" s="102"/>
      <c r="AL269" s="95"/>
      <c r="AM269" s="95"/>
      <c r="AN269" s="95"/>
      <c r="AO269" s="95"/>
      <c r="AP269" s="95"/>
      <c r="AQ269" s="95"/>
      <c r="AR269" s="95"/>
      <c r="AS269" s="95"/>
      <c r="AT269" s="95"/>
      <c r="AU269" s="95"/>
      <c r="AV269" s="95"/>
      <c r="AW269" s="95"/>
      <c r="AX269" s="95"/>
      <c r="AY269" s="95"/>
      <c r="AZ269" s="95"/>
      <c r="BA269" s="95"/>
      <c r="BB269" s="95"/>
      <c r="BC269" s="95"/>
      <c r="BD269" s="95"/>
      <c r="BE269" s="95"/>
      <c r="BF269" s="95"/>
      <c r="BG269" s="95"/>
      <c r="BH269" s="95"/>
      <c r="BI269" s="103"/>
      <c r="BJ269" s="16"/>
      <c r="BK269" s="136"/>
      <c r="BL269" s="136"/>
      <c r="BM269" s="100"/>
      <c r="BN269" s="100"/>
      <c r="BO269" s="100"/>
      <c r="BP269" s="100"/>
    </row>
    <row r="270" spans="1:68">
      <c r="A270" s="8"/>
      <c r="B270" s="95"/>
      <c r="C270" s="95"/>
      <c r="D270" s="95"/>
      <c r="E270" s="95"/>
      <c r="F270" s="95"/>
      <c r="G270" s="95"/>
      <c r="H270" s="95"/>
      <c r="I270" s="95"/>
      <c r="J270" s="95"/>
      <c r="K270" s="95"/>
      <c r="L270" s="95" t="s">
        <v>1127</v>
      </c>
      <c r="M270" s="8" t="s">
        <v>1882</v>
      </c>
      <c r="N270" s="8">
        <v>1</v>
      </c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9"/>
      <c r="AF270" s="90"/>
      <c r="AG270" s="90"/>
      <c r="AH270" s="90"/>
      <c r="AI270" s="95"/>
      <c r="AJ270" t="s">
        <v>1890</v>
      </c>
      <c r="AK270" s="102"/>
      <c r="AL270" s="95"/>
      <c r="AM270" s="95"/>
      <c r="AN270" s="95"/>
      <c r="AO270" s="95"/>
      <c r="AP270" s="95"/>
      <c r="AQ270" s="95"/>
      <c r="AR270" s="95"/>
      <c r="AS270" s="95"/>
      <c r="AT270" s="95"/>
      <c r="AU270" s="95"/>
      <c r="AV270" s="95"/>
      <c r="AW270" s="95"/>
      <c r="AX270" s="95"/>
      <c r="AY270" s="95"/>
      <c r="AZ270" s="95"/>
      <c r="BA270" s="95"/>
      <c r="BB270" s="95"/>
      <c r="BC270" s="95"/>
      <c r="BD270" s="95"/>
      <c r="BE270" s="95"/>
      <c r="BF270" s="95"/>
      <c r="BG270" s="95"/>
      <c r="BH270" s="95"/>
      <c r="BI270" s="103"/>
      <c r="BJ270" s="16"/>
      <c r="BK270" s="136"/>
      <c r="BL270" s="136"/>
      <c r="BM270" s="100"/>
      <c r="BN270" s="100"/>
      <c r="BO270" s="100"/>
      <c r="BP270" s="100"/>
    </row>
    <row r="271" spans="1:68">
      <c r="A271" s="8"/>
      <c r="B271" s="95"/>
      <c r="C271" s="95"/>
      <c r="D271" s="95"/>
      <c r="E271" s="95"/>
      <c r="F271" s="95"/>
      <c r="G271" s="95"/>
      <c r="H271" s="95"/>
      <c r="I271" s="95"/>
      <c r="J271" s="95"/>
      <c r="K271" s="95"/>
      <c r="L271" s="95" t="s">
        <v>1127</v>
      </c>
      <c r="M271" s="8" t="s">
        <v>1882</v>
      </c>
      <c r="N271" s="8">
        <v>1</v>
      </c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9"/>
      <c r="AF271" s="90"/>
      <c r="AG271" s="90"/>
      <c r="AH271" s="90"/>
      <c r="AI271" s="95"/>
      <c r="AJ271" t="s">
        <v>1890</v>
      </c>
      <c r="AK271" s="102"/>
      <c r="AL271" s="95"/>
      <c r="AM271" s="95"/>
      <c r="AN271" s="95"/>
      <c r="AO271" s="95"/>
      <c r="AP271" s="95"/>
      <c r="AQ271" s="95"/>
      <c r="AR271" s="95"/>
      <c r="AS271" s="95"/>
      <c r="AT271" s="95"/>
      <c r="AU271" s="95"/>
      <c r="AV271" s="95"/>
      <c r="AW271" s="95"/>
      <c r="AX271" s="95"/>
      <c r="AY271" s="95"/>
      <c r="AZ271" s="95"/>
      <c r="BA271" s="95"/>
      <c r="BB271" s="95"/>
      <c r="BC271" s="95"/>
      <c r="BD271" s="95"/>
      <c r="BE271" s="95"/>
      <c r="BF271" s="95"/>
      <c r="BG271" s="95"/>
      <c r="BH271" s="95"/>
      <c r="BI271" s="103"/>
      <c r="BJ271" s="16"/>
      <c r="BK271" s="136"/>
      <c r="BL271" s="136"/>
      <c r="BM271" s="100"/>
      <c r="BN271" s="100"/>
      <c r="BO271" s="100"/>
      <c r="BP271" s="100"/>
    </row>
    <row r="272" spans="1:68">
      <c r="A272" s="8"/>
      <c r="B272" s="95"/>
      <c r="C272" s="95"/>
      <c r="D272" s="95"/>
      <c r="E272" s="95"/>
      <c r="F272" s="95"/>
      <c r="G272" s="95"/>
      <c r="H272" s="95"/>
      <c r="I272" s="95"/>
      <c r="J272" s="95"/>
      <c r="K272" s="95"/>
      <c r="L272" s="95" t="s">
        <v>1127</v>
      </c>
      <c r="M272" s="8" t="s">
        <v>1882</v>
      </c>
      <c r="N272" s="8">
        <v>1</v>
      </c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9"/>
      <c r="AF272" s="90"/>
      <c r="AG272" s="90"/>
      <c r="AH272" s="90"/>
      <c r="AI272" s="95"/>
      <c r="AJ272" t="s">
        <v>1890</v>
      </c>
      <c r="AK272" s="102"/>
      <c r="AL272" s="95"/>
      <c r="AM272" s="95"/>
      <c r="AN272" s="95"/>
      <c r="AO272" s="95"/>
      <c r="AP272" s="95"/>
      <c r="AQ272" s="95"/>
      <c r="AR272" s="95"/>
      <c r="AS272" s="95"/>
      <c r="AT272" s="95"/>
      <c r="AU272" s="95"/>
      <c r="AV272" s="95"/>
      <c r="AW272" s="95"/>
      <c r="AX272" s="95"/>
      <c r="AY272" s="95"/>
      <c r="AZ272" s="95"/>
      <c r="BA272" s="95"/>
      <c r="BB272" s="95"/>
      <c r="BC272" s="95"/>
      <c r="BD272" s="95"/>
      <c r="BE272" s="95"/>
      <c r="BF272" s="95"/>
      <c r="BG272" s="95"/>
      <c r="BH272" s="95"/>
      <c r="BI272" s="103"/>
      <c r="BJ272" s="16"/>
      <c r="BK272" s="136"/>
      <c r="BL272" s="136"/>
      <c r="BM272" s="100"/>
      <c r="BN272" s="100"/>
      <c r="BO272" s="100"/>
      <c r="BP272" s="100"/>
    </row>
    <row r="273" spans="1:68" s="4" customFormat="1">
      <c r="A273" s="8" t="s">
        <v>783</v>
      </c>
      <c r="B273" s="8" t="s">
        <v>480</v>
      </c>
      <c r="C273" s="8" t="s">
        <v>553</v>
      </c>
      <c r="D273" s="8" t="s">
        <v>554</v>
      </c>
      <c r="E273" s="8" t="s">
        <v>562</v>
      </c>
      <c r="F273" s="8" t="s">
        <v>563</v>
      </c>
      <c r="G273" s="8" t="s">
        <v>223</v>
      </c>
      <c r="H273" s="8" t="s">
        <v>239</v>
      </c>
      <c r="I273" s="95"/>
      <c r="J273" s="95"/>
      <c r="K273" s="95"/>
      <c r="L273" s="8" t="s">
        <v>240</v>
      </c>
      <c r="M273" s="8" t="s">
        <v>1882</v>
      </c>
      <c r="N273" s="8">
        <v>1</v>
      </c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9"/>
      <c r="AF273" s="90"/>
      <c r="AG273" s="90"/>
      <c r="AH273" s="90"/>
      <c r="AI273" s="8" t="s">
        <v>24</v>
      </c>
      <c r="AJ273" t="s">
        <v>1890</v>
      </c>
      <c r="AK273" s="9">
        <v>42561</v>
      </c>
      <c r="AL273" s="8">
        <v>189</v>
      </c>
      <c r="AM273" s="8">
        <v>135</v>
      </c>
      <c r="AN273" s="8">
        <v>25</v>
      </c>
      <c r="AO273" s="8">
        <v>8.44</v>
      </c>
      <c r="AP273" s="8">
        <v>1.22</v>
      </c>
      <c r="AQ273" s="8">
        <v>0</v>
      </c>
      <c r="AR273" s="8">
        <v>0</v>
      </c>
      <c r="AS273" s="8">
        <v>0</v>
      </c>
      <c r="AT273" s="8">
        <v>0</v>
      </c>
      <c r="AU273" s="8"/>
      <c r="AV273" s="8"/>
      <c r="AW273" s="8"/>
      <c r="AX273" s="8">
        <v>727</v>
      </c>
      <c r="AY273" s="8" t="s">
        <v>25</v>
      </c>
      <c r="AZ273" s="8">
        <v>135</v>
      </c>
      <c r="BA273" s="8"/>
      <c r="BB273" s="8"/>
      <c r="BC273" s="8"/>
      <c r="BD273" s="8"/>
      <c r="BE273" s="8"/>
      <c r="BF273" s="8" t="e">
        <f t="shared" ref="BF273:BF278" si="36">(AR273/AQ273)*100</f>
        <v>#DIV/0!</v>
      </c>
      <c r="BG273" s="8">
        <f t="shared" ref="BG273:BG278" si="37">(100-AS273)/(100-12.5)</f>
        <v>1.1428571428571428</v>
      </c>
      <c r="BH273" s="8"/>
      <c r="BI273" s="10"/>
      <c r="BJ273" s="5">
        <f t="shared" ref="BJ273:BJ278" si="38">(10000/36)*BI273</f>
        <v>0</v>
      </c>
      <c r="BK273" s="136">
        <v>1.282882011605416</v>
      </c>
      <c r="BL273" s="136">
        <v>0.21716634429400386</v>
      </c>
      <c r="BM273" s="100">
        <v>0.69981881709169602</v>
      </c>
      <c r="BN273" s="100"/>
      <c r="BO273" s="100"/>
      <c r="BP273" s="100"/>
    </row>
    <row r="274" spans="1:68" s="4" customFormat="1">
      <c r="A274" s="8" t="s">
        <v>783</v>
      </c>
      <c r="B274" s="8" t="s">
        <v>480</v>
      </c>
      <c r="C274" s="8" t="s">
        <v>553</v>
      </c>
      <c r="D274" s="8" t="s">
        <v>554</v>
      </c>
      <c r="E274" s="8" t="s">
        <v>562</v>
      </c>
      <c r="F274" s="8" t="s">
        <v>563</v>
      </c>
      <c r="G274" s="8" t="s">
        <v>223</v>
      </c>
      <c r="H274" s="8" t="s">
        <v>239</v>
      </c>
      <c r="I274" s="8"/>
      <c r="J274" s="8"/>
      <c r="K274" s="8"/>
      <c r="L274" s="8" t="s">
        <v>240</v>
      </c>
      <c r="M274" s="8" t="s">
        <v>1882</v>
      </c>
      <c r="N274" s="8">
        <v>1</v>
      </c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9"/>
      <c r="AF274" s="90"/>
      <c r="AG274" s="90"/>
      <c r="AH274" s="90"/>
      <c r="AI274" s="8" t="s">
        <v>26</v>
      </c>
      <c r="AJ274" t="s">
        <v>1890</v>
      </c>
      <c r="AK274" s="9">
        <v>42926</v>
      </c>
      <c r="AL274" s="8">
        <v>189</v>
      </c>
      <c r="AM274" s="8">
        <v>135</v>
      </c>
      <c r="AN274" s="8">
        <v>25</v>
      </c>
      <c r="AO274" s="8">
        <v>8.44</v>
      </c>
      <c r="AP274" s="8">
        <v>1.22</v>
      </c>
      <c r="AQ274" s="8">
        <v>0.46</v>
      </c>
      <c r="AR274" s="8">
        <v>0.38</v>
      </c>
      <c r="AS274" s="8">
        <v>13</v>
      </c>
      <c r="AT274" s="8">
        <v>0.5</v>
      </c>
      <c r="AU274" s="8"/>
      <c r="AV274" s="8"/>
      <c r="AW274" s="8"/>
      <c r="AX274" s="8">
        <v>728</v>
      </c>
      <c r="AY274" s="8" t="s">
        <v>25</v>
      </c>
      <c r="AZ274" s="8">
        <v>135</v>
      </c>
      <c r="BA274" s="8"/>
      <c r="BB274" s="8"/>
      <c r="BC274" s="8"/>
      <c r="BD274" s="8"/>
      <c r="BE274" s="8"/>
      <c r="BF274" s="8">
        <f t="shared" si="36"/>
        <v>82.608695652173907</v>
      </c>
      <c r="BG274" s="8">
        <f t="shared" si="37"/>
        <v>0.99428571428571433</v>
      </c>
      <c r="BH274" s="8">
        <f>BF274/100</f>
        <v>0.82608695652173902</v>
      </c>
      <c r="BI274" s="10">
        <f>AP274*BG274*BH274</f>
        <v>1.0020670807453413</v>
      </c>
      <c r="BJ274" s="5">
        <f t="shared" si="38"/>
        <v>278.35196687370592</v>
      </c>
      <c r="BK274" s="136">
        <v>1.2394026974951831</v>
      </c>
      <c r="BL274" s="136">
        <v>0.2716281310211946</v>
      </c>
      <c r="BM274" s="100">
        <v>0.84494792037408772</v>
      </c>
      <c r="BN274" s="100"/>
      <c r="BO274" s="100"/>
      <c r="BP274" s="100"/>
    </row>
    <row r="275" spans="1:68" s="4" customFormat="1">
      <c r="A275" s="8" t="s">
        <v>783</v>
      </c>
      <c r="B275" s="8" t="s">
        <v>480</v>
      </c>
      <c r="C275" s="8" t="s">
        <v>553</v>
      </c>
      <c r="D275" s="8" t="s">
        <v>554</v>
      </c>
      <c r="E275" s="8" t="s">
        <v>562</v>
      </c>
      <c r="F275" s="8" t="s">
        <v>563</v>
      </c>
      <c r="G275" s="8" t="s">
        <v>223</v>
      </c>
      <c r="H275" s="8" t="s">
        <v>239</v>
      </c>
      <c r="I275" s="8"/>
      <c r="J275" s="8"/>
      <c r="K275" s="8"/>
      <c r="L275" s="8" t="s">
        <v>240</v>
      </c>
      <c r="M275" s="8" t="s">
        <v>1882</v>
      </c>
      <c r="N275" s="8">
        <v>1</v>
      </c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9"/>
      <c r="AF275" s="90"/>
      <c r="AG275" s="90"/>
      <c r="AH275" s="90"/>
      <c r="AI275" s="8" t="s">
        <v>27</v>
      </c>
      <c r="AJ275" t="s">
        <v>1890</v>
      </c>
      <c r="AK275" s="9">
        <v>42561</v>
      </c>
      <c r="AL275" s="8">
        <v>207</v>
      </c>
      <c r="AM275" s="8">
        <v>145</v>
      </c>
      <c r="AN275" s="8">
        <v>0</v>
      </c>
      <c r="AO275" s="8">
        <v>2.44</v>
      </c>
      <c r="AP275" s="8">
        <v>0</v>
      </c>
      <c r="AQ275" s="8">
        <v>0.4</v>
      </c>
      <c r="AR275" s="8">
        <v>0.32</v>
      </c>
      <c r="AS275" s="8">
        <v>17</v>
      </c>
      <c r="AT275" s="8">
        <v>0.22</v>
      </c>
      <c r="AU275" s="8"/>
      <c r="AV275" s="8"/>
      <c r="AW275" s="8"/>
      <c r="AX275" s="8">
        <v>729</v>
      </c>
      <c r="AY275" s="8" t="s">
        <v>25</v>
      </c>
      <c r="AZ275" s="8">
        <v>135</v>
      </c>
      <c r="BA275" s="8"/>
      <c r="BB275" s="8"/>
      <c r="BC275" s="8"/>
      <c r="BD275" s="8"/>
      <c r="BE275" s="8"/>
      <c r="BF275" s="8">
        <f t="shared" si="36"/>
        <v>80</v>
      </c>
      <c r="BG275" s="8">
        <f t="shared" si="37"/>
        <v>0.94857142857142862</v>
      </c>
      <c r="BH275" s="8">
        <f>BF275/100</f>
        <v>0.8</v>
      </c>
      <c r="BI275" s="10">
        <f>AP275*BG275*BH275</f>
        <v>0</v>
      </c>
      <c r="BJ275" s="5">
        <f t="shared" si="38"/>
        <v>0</v>
      </c>
      <c r="BK275" s="136">
        <v>1.2768791627021885</v>
      </c>
      <c r="BL275" s="136">
        <v>0.23116079923882019</v>
      </c>
      <c r="BM275" s="100">
        <v>0.73722956212891189</v>
      </c>
      <c r="BN275" s="100"/>
      <c r="BO275" s="100"/>
      <c r="BP275" s="100"/>
    </row>
    <row r="276" spans="1:68" s="4" customFormat="1">
      <c r="A276" s="8" t="s">
        <v>783</v>
      </c>
      <c r="B276" s="8" t="s">
        <v>480</v>
      </c>
      <c r="C276" s="8" t="s">
        <v>553</v>
      </c>
      <c r="D276" s="8" t="s">
        <v>554</v>
      </c>
      <c r="E276" s="8" t="s">
        <v>562</v>
      </c>
      <c r="F276" s="8" t="s">
        <v>563</v>
      </c>
      <c r="G276" s="8" t="s">
        <v>223</v>
      </c>
      <c r="H276" s="8" t="s">
        <v>239</v>
      </c>
      <c r="I276" s="8"/>
      <c r="J276" s="8"/>
      <c r="K276" s="8"/>
      <c r="L276" s="8" t="s">
        <v>240</v>
      </c>
      <c r="M276" s="8" t="s">
        <v>1882</v>
      </c>
      <c r="N276" s="8">
        <v>1</v>
      </c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9"/>
      <c r="AF276" s="90"/>
      <c r="AG276" s="90"/>
      <c r="AH276" s="90"/>
      <c r="AI276" s="8" t="s">
        <v>28</v>
      </c>
      <c r="AJ276" t="s">
        <v>1890</v>
      </c>
      <c r="AK276" s="9">
        <v>42561</v>
      </c>
      <c r="AL276" s="8">
        <v>268</v>
      </c>
      <c r="AM276" s="8">
        <v>170</v>
      </c>
      <c r="AN276" s="8">
        <v>50</v>
      </c>
      <c r="AO276" s="8">
        <v>7.08</v>
      </c>
      <c r="AP276" s="8">
        <v>3.5</v>
      </c>
      <c r="AQ276" s="8">
        <v>0.68</v>
      </c>
      <c r="AR276" s="8">
        <v>0.56000000000000005</v>
      </c>
      <c r="AS276" s="8">
        <v>11</v>
      </c>
      <c r="AT276" s="8">
        <v>0.57999999999999996</v>
      </c>
      <c r="AU276" s="8"/>
      <c r="AV276" s="8"/>
      <c r="AW276" s="8"/>
      <c r="AX276" s="8">
        <v>730</v>
      </c>
      <c r="AY276" s="8" t="s">
        <v>25</v>
      </c>
      <c r="AZ276" s="8">
        <v>135</v>
      </c>
      <c r="BA276" s="8"/>
      <c r="BB276" s="8"/>
      <c r="BC276" s="8"/>
      <c r="BD276" s="8"/>
      <c r="BE276" s="8"/>
      <c r="BF276" s="8">
        <f t="shared" si="36"/>
        <v>82.352941176470594</v>
      </c>
      <c r="BG276" s="8">
        <f t="shared" si="37"/>
        <v>1.0171428571428571</v>
      </c>
      <c r="BH276" s="8">
        <f>BF276/100</f>
        <v>0.82352941176470595</v>
      </c>
      <c r="BI276" s="10">
        <f>AP276*BG276*BH276</f>
        <v>2.9317647058823533</v>
      </c>
      <c r="BJ276" s="5">
        <f t="shared" si="38"/>
        <v>814.3790849673203</v>
      </c>
      <c r="BK276" s="136">
        <v>1.3638589618021548</v>
      </c>
      <c r="BL276" s="136">
        <v>0.22286973555337905</v>
      </c>
      <c r="BM276" s="100">
        <v>0.90897943190445363</v>
      </c>
      <c r="BN276" s="100"/>
      <c r="BO276" s="100"/>
      <c r="BP276" s="100"/>
    </row>
    <row r="277" spans="1:68" s="4" customFormat="1">
      <c r="A277" s="8" t="s">
        <v>783</v>
      </c>
      <c r="B277" s="8" t="s">
        <v>480</v>
      </c>
      <c r="C277" s="8" t="s">
        <v>553</v>
      </c>
      <c r="D277" s="8" t="s">
        <v>554</v>
      </c>
      <c r="E277" s="8" t="s">
        <v>562</v>
      </c>
      <c r="F277" s="8" t="s">
        <v>563</v>
      </c>
      <c r="G277" s="8" t="s">
        <v>223</v>
      </c>
      <c r="H277" s="8" t="s">
        <v>239</v>
      </c>
      <c r="I277" s="8"/>
      <c r="J277" s="8"/>
      <c r="K277" s="8"/>
      <c r="L277" s="8" t="s">
        <v>240</v>
      </c>
      <c r="M277" s="8" t="s">
        <v>1882</v>
      </c>
      <c r="N277" s="8">
        <v>1</v>
      </c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9"/>
      <c r="AF277" s="90"/>
      <c r="AG277" s="90"/>
      <c r="AH277" s="90"/>
      <c r="AI277" s="8" t="s">
        <v>29</v>
      </c>
      <c r="AJ277" t="s">
        <v>1890</v>
      </c>
      <c r="AK277" s="9">
        <v>42561</v>
      </c>
      <c r="AL277" s="8">
        <v>273</v>
      </c>
      <c r="AM277" s="8">
        <v>163</v>
      </c>
      <c r="AN277" s="8">
        <v>78</v>
      </c>
      <c r="AO277" s="8">
        <v>28.8</v>
      </c>
      <c r="AP277" s="8">
        <v>15.8</v>
      </c>
      <c r="AQ277" s="8">
        <v>0.56000000000000005</v>
      </c>
      <c r="AR277" s="8">
        <v>0.4</v>
      </c>
      <c r="AS277" s="8">
        <v>13</v>
      </c>
      <c r="AT277" s="8">
        <v>0.52</v>
      </c>
      <c r="AU277" s="8"/>
      <c r="AV277" s="8"/>
      <c r="AW277" s="8"/>
      <c r="AX277" s="8">
        <v>731</v>
      </c>
      <c r="AY277" s="8" t="s">
        <v>25</v>
      </c>
      <c r="AZ277" s="8">
        <v>135</v>
      </c>
      <c r="BA277" s="8"/>
      <c r="BB277" s="8"/>
      <c r="BC277" s="8"/>
      <c r="BD277" s="8"/>
      <c r="BE277" s="8"/>
      <c r="BF277" s="8">
        <f t="shared" si="36"/>
        <v>71.428571428571431</v>
      </c>
      <c r="BG277" s="8">
        <f t="shared" si="37"/>
        <v>0.99428571428571433</v>
      </c>
      <c r="BH277" s="8">
        <f>BF277/100</f>
        <v>0.7142857142857143</v>
      </c>
      <c r="BI277" s="10">
        <f>AP277*BG277*BH277</f>
        <v>11.221224489795921</v>
      </c>
      <c r="BJ277" s="5">
        <f t="shared" si="38"/>
        <v>3117.0068027210891</v>
      </c>
      <c r="BK277" s="136">
        <v>1.4271310724106325</v>
      </c>
      <c r="BL277" s="136">
        <v>0.22956003666361138</v>
      </c>
      <c r="BM277" s="100">
        <v>0.76531753723589968</v>
      </c>
      <c r="BN277" s="100"/>
      <c r="BO277" s="100"/>
      <c r="BP277" s="100"/>
    </row>
    <row r="278" spans="1:68" s="4" customFormat="1">
      <c r="A278" s="8" t="s">
        <v>783</v>
      </c>
      <c r="B278" s="8" t="s">
        <v>480</v>
      </c>
      <c r="C278" s="8" t="s">
        <v>553</v>
      </c>
      <c r="D278" s="8" t="s">
        <v>554</v>
      </c>
      <c r="E278" s="8" t="s">
        <v>562</v>
      </c>
      <c r="F278" s="8" t="s">
        <v>563</v>
      </c>
      <c r="G278" s="8" t="s">
        <v>223</v>
      </c>
      <c r="H278" s="8" t="s">
        <v>239</v>
      </c>
      <c r="I278" s="8"/>
      <c r="J278" s="8"/>
      <c r="K278" s="8"/>
      <c r="L278" s="8" t="s">
        <v>240</v>
      </c>
      <c r="M278" s="8" t="s">
        <v>1882</v>
      </c>
      <c r="N278" s="8">
        <v>1</v>
      </c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9"/>
      <c r="AF278" s="90"/>
      <c r="AG278" s="90"/>
      <c r="AH278" s="90"/>
      <c r="AI278" s="8" t="s">
        <v>30</v>
      </c>
      <c r="AJ278" t="s">
        <v>1890</v>
      </c>
      <c r="AK278" s="9">
        <v>42561</v>
      </c>
      <c r="AL278" s="8">
        <v>269</v>
      </c>
      <c r="AM278" s="8">
        <v>171</v>
      </c>
      <c r="AN278" s="8">
        <v>83</v>
      </c>
      <c r="AO278" s="8">
        <v>7.23</v>
      </c>
      <c r="AP278" s="8">
        <v>9.1999999999999993</v>
      </c>
      <c r="AQ278" s="8">
        <v>0.86</v>
      </c>
      <c r="AR278" s="8">
        <v>0.7</v>
      </c>
      <c r="AS278" s="8">
        <v>15</v>
      </c>
      <c r="AT278" s="8">
        <v>0.66</v>
      </c>
      <c r="AU278" s="8"/>
      <c r="AV278" s="8"/>
      <c r="AW278" s="8"/>
      <c r="AX278" s="8">
        <v>732</v>
      </c>
      <c r="AY278" s="8" t="s">
        <v>25</v>
      </c>
      <c r="AZ278" s="8">
        <v>135</v>
      </c>
      <c r="BA278" s="8"/>
      <c r="BB278" s="8"/>
      <c r="BC278" s="8"/>
      <c r="BD278" s="8"/>
      <c r="BE278" s="8"/>
      <c r="BF278" s="8">
        <f t="shared" si="36"/>
        <v>81.395348837209298</v>
      </c>
      <c r="BG278" s="8">
        <f t="shared" si="37"/>
        <v>0.97142857142857142</v>
      </c>
      <c r="BH278" s="8">
        <f>BF278/100</f>
        <v>0.81395348837209303</v>
      </c>
      <c r="BI278" s="10">
        <f>AP278*BG278*BH278</f>
        <v>7.2744186046511619</v>
      </c>
      <c r="BJ278" s="5">
        <f t="shared" si="38"/>
        <v>2020.6718346253226</v>
      </c>
      <c r="BK278" s="136">
        <v>1.2714825306893298</v>
      </c>
      <c r="BL278" s="136">
        <v>0.20443814919735603</v>
      </c>
      <c r="BM278" s="100">
        <v>0.73868616300775858</v>
      </c>
      <c r="BN278" s="100"/>
      <c r="BO278" s="100"/>
      <c r="BP278" s="100"/>
    </row>
    <row r="279" spans="1:68">
      <c r="A279" s="8"/>
      <c r="B279" s="8"/>
      <c r="C279" s="8"/>
      <c r="D279" s="8"/>
      <c r="E279" s="8"/>
      <c r="F279" s="8"/>
      <c r="G279" s="8"/>
      <c r="H279" s="8"/>
      <c r="I279" s="8">
        <v>-9.2275414483402205</v>
      </c>
      <c r="J279" s="8">
        <v>33.005583110416801</v>
      </c>
      <c r="K279" s="8">
        <v>1607.8093919687301</v>
      </c>
      <c r="L279" s="95" t="s">
        <v>1128</v>
      </c>
      <c r="M279" s="8" t="s">
        <v>1882</v>
      </c>
      <c r="N279" s="8">
        <v>1</v>
      </c>
      <c r="O279" s="8" t="s">
        <v>1859</v>
      </c>
      <c r="P279" s="8">
        <v>1.17</v>
      </c>
      <c r="Q279" s="8">
        <v>5.5</v>
      </c>
      <c r="R279" s="8">
        <v>0</v>
      </c>
      <c r="S279" s="8">
        <v>2.27</v>
      </c>
      <c r="T279" s="8">
        <v>4.3</v>
      </c>
      <c r="U279" s="8">
        <v>9.8699999999999992</v>
      </c>
      <c r="V279" s="8">
        <v>46.92</v>
      </c>
      <c r="W279" s="8">
        <v>2.14</v>
      </c>
      <c r="X279" s="8">
        <v>3.56</v>
      </c>
      <c r="Y279" s="8">
        <v>0.69</v>
      </c>
      <c r="Z279" s="8">
        <v>1.26</v>
      </c>
      <c r="AA279" s="8">
        <v>0.08</v>
      </c>
      <c r="AB279" s="8">
        <v>39.619999999999997</v>
      </c>
      <c r="AC279" s="8">
        <v>0.28000000000000003</v>
      </c>
      <c r="AD279" s="8">
        <v>0.114</v>
      </c>
      <c r="AE279" s="91">
        <v>1.4</v>
      </c>
      <c r="AF279" s="92">
        <v>41</v>
      </c>
      <c r="AG279" s="92">
        <v>19</v>
      </c>
      <c r="AH279" s="92">
        <v>40</v>
      </c>
      <c r="AI279" s="8"/>
      <c r="AJ279" t="s">
        <v>1890</v>
      </c>
      <c r="AK279" s="9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10"/>
      <c r="BJ279" s="5"/>
      <c r="BK279" s="136"/>
      <c r="BL279" s="136"/>
      <c r="BM279" s="100"/>
      <c r="BN279" s="100"/>
      <c r="BO279" s="100"/>
      <c r="BP279" s="100"/>
    </row>
    <row r="280" spans="1:68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95" t="s">
        <v>1128</v>
      </c>
      <c r="M280" s="8" t="s">
        <v>1882</v>
      </c>
      <c r="N280" s="8">
        <v>1</v>
      </c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9"/>
      <c r="AF280" s="90"/>
      <c r="AG280" s="90"/>
      <c r="AH280" s="90"/>
      <c r="AI280" s="8"/>
      <c r="AJ280" t="s">
        <v>1890</v>
      </c>
      <c r="AK280" s="9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10"/>
      <c r="BJ280" s="5"/>
      <c r="BK280" s="136"/>
      <c r="BL280" s="136"/>
      <c r="BM280" s="100"/>
      <c r="BN280" s="100"/>
      <c r="BO280" s="100"/>
      <c r="BP280" s="100"/>
    </row>
    <row r="281" spans="1:68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95" t="s">
        <v>1128</v>
      </c>
      <c r="M281" s="8" t="s">
        <v>1882</v>
      </c>
      <c r="N281" s="8">
        <v>1</v>
      </c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9"/>
      <c r="AF281" s="90"/>
      <c r="AG281" s="90"/>
      <c r="AH281" s="90"/>
      <c r="AI281" s="8"/>
      <c r="AJ281" t="s">
        <v>1890</v>
      </c>
      <c r="AK281" s="9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10"/>
      <c r="BJ281" s="5"/>
      <c r="BK281" s="136"/>
      <c r="BL281" s="136"/>
      <c r="BM281" s="100"/>
      <c r="BN281" s="100"/>
      <c r="BO281" s="100"/>
      <c r="BP281" s="100"/>
    </row>
    <row r="282" spans="1:68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95" t="s">
        <v>1128</v>
      </c>
      <c r="M282" s="8" t="s">
        <v>1882</v>
      </c>
      <c r="N282" s="8">
        <v>1</v>
      </c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9"/>
      <c r="AF282" s="90"/>
      <c r="AG282" s="90"/>
      <c r="AH282" s="90"/>
      <c r="AI282" s="8"/>
      <c r="AJ282" t="s">
        <v>1890</v>
      </c>
      <c r="AK282" s="9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10"/>
      <c r="BJ282" s="5"/>
      <c r="BK282" s="136"/>
      <c r="BL282" s="136"/>
      <c r="BM282" s="100"/>
      <c r="BN282" s="100"/>
      <c r="BO282" s="100"/>
      <c r="BP282" s="100"/>
    </row>
    <row r="283" spans="1:68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95" t="s">
        <v>1128</v>
      </c>
      <c r="M283" s="8" t="s">
        <v>1882</v>
      </c>
      <c r="N283" s="8">
        <v>1</v>
      </c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9"/>
      <c r="AF283" s="90"/>
      <c r="AG283" s="90"/>
      <c r="AH283" s="90"/>
      <c r="AI283" s="8"/>
      <c r="AJ283" t="s">
        <v>1890</v>
      </c>
      <c r="AK283" s="9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10"/>
      <c r="BJ283" s="5"/>
      <c r="BK283" s="136"/>
      <c r="BL283" s="136"/>
      <c r="BM283" s="100"/>
      <c r="BN283" s="100"/>
      <c r="BO283" s="100"/>
      <c r="BP283" s="100"/>
    </row>
    <row r="284" spans="1:68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95" t="s">
        <v>1128</v>
      </c>
      <c r="M284" s="8" t="s">
        <v>1882</v>
      </c>
      <c r="N284" s="8">
        <v>1</v>
      </c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9"/>
      <c r="AF284" s="90"/>
      <c r="AG284" s="90"/>
      <c r="AH284" s="90"/>
      <c r="AI284" s="8"/>
      <c r="AJ284" t="s">
        <v>1890</v>
      </c>
      <c r="AK284" s="9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/>
      <c r="BG284" s="8"/>
      <c r="BH284" s="8"/>
      <c r="BI284" s="10"/>
      <c r="BJ284" s="5"/>
      <c r="BK284" s="136"/>
      <c r="BL284" s="136"/>
      <c r="BM284" s="100"/>
      <c r="BN284" s="100"/>
      <c r="BO284" s="100"/>
      <c r="BP284" s="100"/>
    </row>
    <row r="285" spans="1:68">
      <c r="A285" s="8"/>
      <c r="B285" s="8"/>
      <c r="C285" s="8"/>
      <c r="D285" s="8"/>
      <c r="E285" s="8"/>
      <c r="F285" s="8"/>
      <c r="G285" s="8"/>
      <c r="H285" s="8"/>
      <c r="I285" s="8">
        <v>-9.2302971102407003</v>
      </c>
      <c r="J285" s="8">
        <v>33.013902198346003</v>
      </c>
      <c r="K285" s="8">
        <v>1637.22578740374</v>
      </c>
      <c r="L285" s="95" t="s">
        <v>1129</v>
      </c>
      <c r="M285" s="8" t="s">
        <v>1882</v>
      </c>
      <c r="N285" s="8">
        <v>1</v>
      </c>
      <c r="O285" s="8" t="s">
        <v>1859</v>
      </c>
      <c r="P285" s="8">
        <v>1.22</v>
      </c>
      <c r="Q285" s="8">
        <v>5.5</v>
      </c>
      <c r="R285" s="8">
        <v>0</v>
      </c>
      <c r="S285" s="8">
        <v>1.1399999999999999</v>
      </c>
      <c r="T285" s="8">
        <v>3.85</v>
      </c>
      <c r="U285" s="8">
        <v>9</v>
      </c>
      <c r="V285" s="8">
        <v>32.67</v>
      </c>
      <c r="W285" s="8">
        <v>4.5599999999999996</v>
      </c>
      <c r="X285" s="8">
        <v>4.43</v>
      </c>
      <c r="Y285" s="8">
        <v>0.68</v>
      </c>
      <c r="Z285" s="8">
        <v>1.95</v>
      </c>
      <c r="AA285" s="8">
        <v>0.09</v>
      </c>
      <c r="AB285" s="8">
        <v>40.25</v>
      </c>
      <c r="AC285" s="8">
        <v>0.42</v>
      </c>
      <c r="AD285" s="8">
        <v>0.11899999999999999</v>
      </c>
      <c r="AE285" s="91">
        <v>1.77</v>
      </c>
      <c r="AF285" s="92" t="s">
        <v>1860</v>
      </c>
      <c r="AG285" s="92" t="s">
        <v>1860</v>
      </c>
      <c r="AH285" s="92" t="s">
        <v>1860</v>
      </c>
      <c r="AI285" s="8"/>
      <c r="AJ285" t="s">
        <v>1890</v>
      </c>
      <c r="AK285" s="9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10"/>
      <c r="BJ285" s="5"/>
      <c r="BK285" s="136"/>
      <c r="BL285" s="136"/>
      <c r="BM285" s="100"/>
      <c r="BN285" s="100"/>
      <c r="BO285" s="100"/>
      <c r="BP285" s="100"/>
    </row>
    <row r="286" spans="1:68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95" t="s">
        <v>1129</v>
      </c>
      <c r="M286" s="8" t="s">
        <v>1882</v>
      </c>
      <c r="N286" s="8">
        <v>1</v>
      </c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9"/>
      <c r="AF286" s="90"/>
      <c r="AG286" s="90"/>
      <c r="AH286" s="90"/>
      <c r="AI286" s="8"/>
      <c r="AJ286" t="s">
        <v>1890</v>
      </c>
      <c r="AK286" s="9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10"/>
      <c r="BJ286" s="5"/>
      <c r="BK286" s="136"/>
      <c r="BL286" s="136"/>
      <c r="BM286" s="100"/>
      <c r="BN286" s="100"/>
      <c r="BO286" s="100"/>
      <c r="BP286" s="100"/>
    </row>
    <row r="287" spans="1:68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95" t="s">
        <v>1129</v>
      </c>
      <c r="M287" s="8" t="s">
        <v>1882</v>
      </c>
      <c r="N287" s="8">
        <v>1</v>
      </c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9"/>
      <c r="AF287" s="90"/>
      <c r="AG287" s="90"/>
      <c r="AH287" s="90"/>
      <c r="AI287" s="8"/>
      <c r="AJ287" t="s">
        <v>1890</v>
      </c>
      <c r="AK287" s="9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8"/>
      <c r="BG287" s="8"/>
      <c r="BH287" s="8"/>
      <c r="BI287" s="10"/>
      <c r="BJ287" s="5"/>
      <c r="BK287" s="136"/>
      <c r="BL287" s="136"/>
      <c r="BM287" s="100"/>
      <c r="BN287" s="100"/>
      <c r="BO287" s="100"/>
      <c r="BP287" s="100"/>
    </row>
    <row r="288" spans="1:68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95" t="s">
        <v>1129</v>
      </c>
      <c r="M288" s="8" t="s">
        <v>1882</v>
      </c>
      <c r="N288" s="8">
        <v>1</v>
      </c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9"/>
      <c r="AF288" s="90"/>
      <c r="AG288" s="90"/>
      <c r="AH288" s="90"/>
      <c r="AI288" s="8"/>
      <c r="AJ288" t="s">
        <v>1890</v>
      </c>
      <c r="AK288" s="9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8"/>
      <c r="BG288" s="8"/>
      <c r="BH288" s="8"/>
      <c r="BI288" s="10"/>
      <c r="BJ288" s="5"/>
      <c r="BK288" s="136"/>
      <c r="BL288" s="136"/>
      <c r="BM288" s="100"/>
      <c r="BN288" s="100"/>
      <c r="BO288" s="100"/>
      <c r="BP288" s="100"/>
    </row>
    <row r="289" spans="1:68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95" t="s">
        <v>1129</v>
      </c>
      <c r="M289" s="8" t="s">
        <v>1882</v>
      </c>
      <c r="N289" s="8">
        <v>1</v>
      </c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9"/>
      <c r="AF289" s="90"/>
      <c r="AG289" s="90"/>
      <c r="AH289" s="90"/>
      <c r="AI289" s="8"/>
      <c r="AJ289" t="s">
        <v>1890</v>
      </c>
      <c r="AK289" s="9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10"/>
      <c r="BJ289" s="5"/>
      <c r="BK289" s="136"/>
      <c r="BL289" s="136"/>
      <c r="BM289" s="100"/>
      <c r="BN289" s="100"/>
      <c r="BO289" s="100"/>
      <c r="BP289" s="100"/>
    </row>
    <row r="290" spans="1:68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95" t="s">
        <v>1129</v>
      </c>
      <c r="M290" s="8" t="s">
        <v>1882</v>
      </c>
      <c r="N290" s="8">
        <v>1</v>
      </c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9"/>
      <c r="AF290" s="90"/>
      <c r="AG290" s="90"/>
      <c r="AH290" s="90"/>
      <c r="AI290" s="8"/>
      <c r="AJ290" t="s">
        <v>1890</v>
      </c>
      <c r="AK290" s="9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G290" s="8"/>
      <c r="BH290" s="8"/>
      <c r="BI290" s="10"/>
      <c r="BJ290" s="5"/>
      <c r="BK290" s="136"/>
      <c r="BL290" s="136"/>
      <c r="BM290" s="100"/>
      <c r="BN290" s="100"/>
      <c r="BO290" s="100"/>
      <c r="BP290" s="100"/>
    </row>
    <row r="291" spans="1:68">
      <c r="A291" s="8"/>
      <c r="B291" s="8"/>
      <c r="C291" s="8"/>
      <c r="D291" s="8"/>
      <c r="E291" s="8"/>
      <c r="F291" s="8"/>
      <c r="G291" s="8"/>
      <c r="H291" s="8"/>
      <c r="I291" s="8">
        <v>-9.2095111555508602</v>
      </c>
      <c r="J291" s="8">
        <v>33.020054917199801</v>
      </c>
      <c r="K291" s="8">
        <v>1708.92550127084</v>
      </c>
      <c r="L291" s="95" t="s">
        <v>1130</v>
      </c>
      <c r="M291" s="8" t="s">
        <v>1882</v>
      </c>
      <c r="N291" s="8">
        <v>1</v>
      </c>
      <c r="O291" s="8" t="s">
        <v>1859</v>
      </c>
      <c r="P291" s="8">
        <v>2.13</v>
      </c>
      <c r="Q291" s="8">
        <v>5.6</v>
      </c>
      <c r="R291" s="8">
        <v>0</v>
      </c>
      <c r="S291" s="8">
        <v>2.89</v>
      </c>
      <c r="T291" s="8">
        <v>4.9800000000000004</v>
      </c>
      <c r="U291" s="8">
        <v>11.59</v>
      </c>
      <c r="V291" s="8">
        <v>34.71</v>
      </c>
      <c r="W291" s="8">
        <v>0.08</v>
      </c>
      <c r="X291" s="8">
        <v>5.3</v>
      </c>
      <c r="Y291" s="8">
        <v>0.66</v>
      </c>
      <c r="Z291" s="8">
        <v>1.34</v>
      </c>
      <c r="AA291" s="8">
        <v>0.09</v>
      </c>
      <c r="AB291" s="8">
        <v>45.34</v>
      </c>
      <c r="AC291" s="8">
        <v>0.16</v>
      </c>
      <c r="AD291" s="8">
        <v>0.158</v>
      </c>
      <c r="AE291" s="91">
        <v>1.53</v>
      </c>
      <c r="AF291" s="92">
        <v>38</v>
      </c>
      <c r="AG291" s="92">
        <v>22</v>
      </c>
      <c r="AH291" s="92">
        <v>40</v>
      </c>
      <c r="AI291" s="8"/>
      <c r="AJ291" t="s">
        <v>1890</v>
      </c>
      <c r="AK291" s="9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10"/>
      <c r="BJ291" s="5"/>
      <c r="BK291" s="136"/>
      <c r="BL291" s="136"/>
      <c r="BM291" s="100"/>
      <c r="BN291" s="100"/>
      <c r="BO291" s="100"/>
      <c r="BP291" s="100"/>
    </row>
    <row r="292" spans="1:68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95" t="s">
        <v>1130</v>
      </c>
      <c r="M292" s="8" t="s">
        <v>1882</v>
      </c>
      <c r="N292" s="8">
        <v>1</v>
      </c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9"/>
      <c r="AF292" s="90"/>
      <c r="AG292" s="90"/>
      <c r="AH292" s="90"/>
      <c r="AI292" s="8"/>
      <c r="AJ292" t="s">
        <v>1890</v>
      </c>
      <c r="AK292" s="9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10"/>
      <c r="BJ292" s="5"/>
      <c r="BK292" s="136"/>
      <c r="BL292" s="136"/>
      <c r="BM292" s="100"/>
      <c r="BN292" s="100"/>
      <c r="BO292" s="100"/>
      <c r="BP292" s="100"/>
    </row>
    <row r="293" spans="1:68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95" t="s">
        <v>1130</v>
      </c>
      <c r="M293" s="8" t="s">
        <v>1882</v>
      </c>
      <c r="N293" s="8">
        <v>1</v>
      </c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9"/>
      <c r="AF293" s="90"/>
      <c r="AG293" s="90"/>
      <c r="AH293" s="90"/>
      <c r="AI293" s="8"/>
      <c r="AJ293" t="s">
        <v>1890</v>
      </c>
      <c r="AK293" s="9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G293" s="8"/>
      <c r="BH293" s="8"/>
      <c r="BI293" s="10"/>
      <c r="BJ293" s="5"/>
      <c r="BK293" s="136"/>
      <c r="BL293" s="136"/>
      <c r="BM293" s="100"/>
      <c r="BN293" s="100"/>
      <c r="BO293" s="100"/>
      <c r="BP293" s="100"/>
    </row>
    <row r="294" spans="1:68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95" t="s">
        <v>1130</v>
      </c>
      <c r="M294" s="8" t="s">
        <v>1882</v>
      </c>
      <c r="N294" s="8">
        <v>1</v>
      </c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9"/>
      <c r="AF294" s="90"/>
      <c r="AG294" s="90"/>
      <c r="AH294" s="90"/>
      <c r="AI294" s="8"/>
      <c r="AJ294" t="s">
        <v>1890</v>
      </c>
      <c r="AK294" s="9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8"/>
      <c r="BG294" s="8"/>
      <c r="BH294" s="8"/>
      <c r="BI294" s="10"/>
      <c r="BJ294" s="5"/>
      <c r="BK294" s="136"/>
      <c r="BL294" s="136"/>
      <c r="BM294" s="100"/>
      <c r="BN294" s="100"/>
      <c r="BO294" s="100"/>
      <c r="BP294" s="100"/>
    </row>
    <row r="295" spans="1:68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95" t="s">
        <v>1130</v>
      </c>
      <c r="M295" s="8" t="s">
        <v>1882</v>
      </c>
      <c r="N295" s="8">
        <v>1</v>
      </c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9"/>
      <c r="AF295" s="90"/>
      <c r="AG295" s="90"/>
      <c r="AH295" s="90"/>
      <c r="AI295" s="8"/>
      <c r="AJ295" t="s">
        <v>1890</v>
      </c>
      <c r="AK295" s="9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10"/>
      <c r="BJ295" s="5"/>
      <c r="BK295" s="136"/>
      <c r="BL295" s="136"/>
      <c r="BM295" s="100"/>
      <c r="BN295" s="100"/>
      <c r="BO295" s="100"/>
      <c r="BP295" s="100"/>
    </row>
    <row r="296" spans="1:68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95" t="s">
        <v>1130</v>
      </c>
      <c r="M296" s="8" t="s">
        <v>1882</v>
      </c>
      <c r="N296" s="8">
        <v>1</v>
      </c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9"/>
      <c r="AF296" s="90"/>
      <c r="AG296" s="90"/>
      <c r="AH296" s="90"/>
      <c r="AI296" s="8"/>
      <c r="AJ296" t="s">
        <v>1890</v>
      </c>
      <c r="AK296" s="9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/>
      <c r="BG296" s="8"/>
      <c r="BH296" s="8"/>
      <c r="BI296" s="10"/>
      <c r="BJ296" s="5"/>
      <c r="BK296" s="136"/>
      <c r="BL296" s="136"/>
      <c r="BM296" s="100"/>
      <c r="BN296" s="100"/>
      <c r="BO296" s="100"/>
      <c r="BP296" s="100"/>
    </row>
    <row r="297" spans="1:68">
      <c r="A297" s="8"/>
      <c r="B297" s="8"/>
      <c r="C297" s="8"/>
      <c r="D297" s="8"/>
      <c r="E297" s="8"/>
      <c r="F297" s="8"/>
      <c r="G297" s="8"/>
      <c r="H297" s="8"/>
      <c r="I297" s="8">
        <v>-9.2029616623132693</v>
      </c>
      <c r="J297" s="8">
        <v>33.021273831238702</v>
      </c>
      <c r="K297" s="8">
        <v>1692.5560366131799</v>
      </c>
      <c r="L297" s="95" t="s">
        <v>1131</v>
      </c>
      <c r="M297" s="8" t="s">
        <v>1882</v>
      </c>
      <c r="N297" s="8">
        <v>1</v>
      </c>
      <c r="O297" s="8" t="s">
        <v>1859</v>
      </c>
      <c r="P297" s="8">
        <v>1.27</v>
      </c>
      <c r="Q297" s="8">
        <v>5.8</v>
      </c>
      <c r="R297" s="8">
        <v>0</v>
      </c>
      <c r="S297" s="8">
        <v>2.89</v>
      </c>
      <c r="T297" s="8">
        <v>5.58</v>
      </c>
      <c r="U297" s="8">
        <v>7.71</v>
      </c>
      <c r="V297" s="8">
        <v>58.11</v>
      </c>
      <c r="W297" s="8">
        <v>1.19</v>
      </c>
      <c r="X297" s="8">
        <v>3.56</v>
      </c>
      <c r="Y297" s="8">
        <v>0.73</v>
      </c>
      <c r="Z297" s="8">
        <v>1.87</v>
      </c>
      <c r="AA297" s="8">
        <v>0.08</v>
      </c>
      <c r="AB297" s="8">
        <v>51.7</v>
      </c>
      <c r="AC297" s="8">
        <v>0.11</v>
      </c>
      <c r="AD297" s="8">
        <v>0.12</v>
      </c>
      <c r="AE297" s="91">
        <v>1.28</v>
      </c>
      <c r="AF297" s="92">
        <v>36</v>
      </c>
      <c r="AG297" s="92">
        <v>16</v>
      </c>
      <c r="AH297" s="92">
        <v>48</v>
      </c>
      <c r="AI297" s="8"/>
      <c r="AJ297" t="s">
        <v>1890</v>
      </c>
      <c r="AK297" s="9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G297" s="8"/>
      <c r="BH297" s="8"/>
      <c r="BI297" s="10"/>
      <c r="BJ297" s="5"/>
      <c r="BK297" s="136"/>
      <c r="BL297" s="136"/>
      <c r="BM297" s="100"/>
      <c r="BN297" s="100"/>
      <c r="BO297" s="100"/>
      <c r="BP297" s="100"/>
    </row>
    <row r="298" spans="1:68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95" t="s">
        <v>1131</v>
      </c>
      <c r="M298" s="8" t="s">
        <v>1882</v>
      </c>
      <c r="N298" s="8">
        <v>1</v>
      </c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9"/>
      <c r="AF298" s="90"/>
      <c r="AG298" s="90"/>
      <c r="AH298" s="90"/>
      <c r="AI298" s="8"/>
      <c r="AJ298" t="s">
        <v>1890</v>
      </c>
      <c r="AK298" s="9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10"/>
      <c r="BJ298" s="5"/>
      <c r="BK298" s="136"/>
      <c r="BL298" s="136"/>
      <c r="BM298" s="100"/>
      <c r="BN298" s="100"/>
      <c r="BO298" s="100"/>
      <c r="BP298" s="100"/>
    </row>
    <row r="299" spans="1:68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95" t="s">
        <v>1131</v>
      </c>
      <c r="M299" s="8" t="s">
        <v>1882</v>
      </c>
      <c r="N299" s="8">
        <v>1</v>
      </c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9"/>
      <c r="AF299" s="90"/>
      <c r="AG299" s="90"/>
      <c r="AH299" s="90"/>
      <c r="AI299" s="8"/>
      <c r="AJ299" t="s">
        <v>1890</v>
      </c>
      <c r="AK299" s="9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8"/>
      <c r="BG299" s="8"/>
      <c r="BH299" s="8"/>
      <c r="BI299" s="10"/>
      <c r="BJ299" s="5"/>
      <c r="BK299" s="136"/>
      <c r="BL299" s="136"/>
      <c r="BM299" s="100"/>
      <c r="BN299" s="100"/>
      <c r="BO299" s="100"/>
      <c r="BP299" s="100"/>
    </row>
    <row r="300" spans="1:68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95" t="s">
        <v>1131</v>
      </c>
      <c r="M300" s="8" t="s">
        <v>1882</v>
      </c>
      <c r="N300" s="8">
        <v>1</v>
      </c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9"/>
      <c r="AF300" s="90"/>
      <c r="AG300" s="90"/>
      <c r="AH300" s="90"/>
      <c r="AI300" s="8"/>
      <c r="AJ300" t="s">
        <v>1890</v>
      </c>
      <c r="AK300" s="9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  <c r="BF300" s="8"/>
      <c r="BG300" s="8"/>
      <c r="BH300" s="8"/>
      <c r="BI300" s="10"/>
      <c r="BJ300" s="5"/>
      <c r="BK300" s="136"/>
      <c r="BL300" s="136"/>
      <c r="BM300" s="100"/>
      <c r="BN300" s="100"/>
      <c r="BO300" s="100"/>
      <c r="BP300" s="100"/>
    </row>
    <row r="301" spans="1:68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95" t="s">
        <v>1131</v>
      </c>
      <c r="M301" s="8" t="s">
        <v>1882</v>
      </c>
      <c r="N301" s="8">
        <v>1</v>
      </c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9"/>
      <c r="AF301" s="90"/>
      <c r="AG301" s="90"/>
      <c r="AH301" s="90"/>
      <c r="AI301" s="8"/>
      <c r="AJ301" t="s">
        <v>1890</v>
      </c>
      <c r="AK301" s="9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10"/>
      <c r="BJ301" s="5"/>
      <c r="BK301" s="136"/>
      <c r="BL301" s="136"/>
      <c r="BM301" s="100"/>
      <c r="BN301" s="100"/>
      <c r="BO301" s="100"/>
      <c r="BP301" s="100"/>
    </row>
    <row r="302" spans="1:68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95" t="s">
        <v>1131</v>
      </c>
      <c r="M302" s="8" t="s">
        <v>1882</v>
      </c>
      <c r="N302" s="8">
        <v>1</v>
      </c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9"/>
      <c r="AF302" s="90"/>
      <c r="AG302" s="90"/>
      <c r="AH302" s="90"/>
      <c r="AI302" s="8"/>
      <c r="AJ302" t="s">
        <v>1890</v>
      </c>
      <c r="AK302" s="9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8"/>
      <c r="BF302" s="8"/>
      <c r="BG302" s="8"/>
      <c r="BH302" s="8"/>
      <c r="BI302" s="10"/>
      <c r="BJ302" s="5"/>
      <c r="BK302" s="136"/>
      <c r="BL302" s="136"/>
      <c r="BM302" s="100"/>
      <c r="BN302" s="100"/>
      <c r="BO302" s="100"/>
      <c r="BP302" s="100"/>
    </row>
    <row r="303" spans="1:68">
      <c r="A303" s="8"/>
      <c r="B303" s="8"/>
      <c r="C303" s="8"/>
      <c r="D303" s="8"/>
      <c r="E303" s="8"/>
      <c r="F303" s="8"/>
      <c r="G303" s="8"/>
      <c r="H303" s="8"/>
      <c r="I303" s="8">
        <v>-9.1827545546048608</v>
      </c>
      <c r="J303" s="8">
        <v>33.007104247613498</v>
      </c>
      <c r="K303" s="8">
        <v>1666.2447239784699</v>
      </c>
      <c r="L303" s="95" t="s">
        <v>1132</v>
      </c>
      <c r="M303" s="8" t="s">
        <v>1882</v>
      </c>
      <c r="N303" s="8">
        <v>1</v>
      </c>
      <c r="O303" s="8" t="s">
        <v>1859</v>
      </c>
      <c r="P303" s="8">
        <v>0.92</v>
      </c>
      <c r="Q303" s="8">
        <v>5.8</v>
      </c>
      <c r="R303" s="8">
        <v>0</v>
      </c>
      <c r="S303" s="8">
        <v>1.72</v>
      </c>
      <c r="T303" s="8">
        <v>3.75</v>
      </c>
      <c r="U303" s="8">
        <v>7.68</v>
      </c>
      <c r="V303" s="8">
        <v>44.88</v>
      </c>
      <c r="W303" s="8">
        <v>1.51</v>
      </c>
      <c r="X303" s="8">
        <v>5.3</v>
      </c>
      <c r="Y303" s="8">
        <v>0.71</v>
      </c>
      <c r="Z303" s="8">
        <v>1.23</v>
      </c>
      <c r="AA303" s="8">
        <v>0.09</v>
      </c>
      <c r="AB303" s="8">
        <v>56.15</v>
      </c>
      <c r="AC303" s="8">
        <v>0.13</v>
      </c>
      <c r="AD303" s="8">
        <v>0.09</v>
      </c>
      <c r="AE303" s="91">
        <v>2.76</v>
      </c>
      <c r="AF303" s="92">
        <v>36</v>
      </c>
      <c r="AG303" s="92">
        <v>20</v>
      </c>
      <c r="AH303" s="92">
        <v>44</v>
      </c>
      <c r="AI303" s="8"/>
      <c r="AJ303" t="s">
        <v>1890</v>
      </c>
      <c r="AK303" s="9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/>
      <c r="BI303" s="10"/>
      <c r="BJ303" s="5"/>
      <c r="BK303" s="136"/>
      <c r="BL303" s="136"/>
      <c r="BM303" s="100"/>
      <c r="BN303" s="100"/>
      <c r="BO303" s="100"/>
      <c r="BP303" s="100"/>
    </row>
    <row r="304" spans="1:68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95" t="s">
        <v>1132</v>
      </c>
      <c r="M304" s="8" t="s">
        <v>1882</v>
      </c>
      <c r="N304" s="8">
        <v>1</v>
      </c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9"/>
      <c r="AF304" s="90"/>
      <c r="AG304" s="90"/>
      <c r="AH304" s="90"/>
      <c r="AI304" s="8"/>
      <c r="AJ304" t="s">
        <v>1890</v>
      </c>
      <c r="AK304" s="9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/>
      <c r="BG304" s="8"/>
      <c r="BH304" s="8"/>
      <c r="BI304" s="10"/>
      <c r="BJ304" s="5"/>
      <c r="BK304" s="136"/>
      <c r="BL304" s="136"/>
      <c r="BM304" s="100"/>
      <c r="BN304" s="100"/>
      <c r="BO304" s="100"/>
      <c r="BP304" s="100"/>
    </row>
    <row r="305" spans="1:68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95" t="s">
        <v>1132</v>
      </c>
      <c r="M305" s="8" t="s">
        <v>1882</v>
      </c>
      <c r="N305" s="8">
        <v>1</v>
      </c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9"/>
      <c r="AF305" s="90"/>
      <c r="AG305" s="90"/>
      <c r="AH305" s="90"/>
      <c r="AI305" s="8"/>
      <c r="AJ305" t="s">
        <v>1890</v>
      </c>
      <c r="AK305" s="9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10"/>
      <c r="BJ305" s="5"/>
      <c r="BK305" s="136"/>
      <c r="BL305" s="136"/>
      <c r="BM305" s="100"/>
      <c r="BN305" s="100"/>
      <c r="BO305" s="100"/>
      <c r="BP305" s="100"/>
    </row>
    <row r="306" spans="1:68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95" t="s">
        <v>1132</v>
      </c>
      <c r="M306" s="8" t="s">
        <v>1882</v>
      </c>
      <c r="N306" s="8">
        <v>1</v>
      </c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9"/>
      <c r="AF306" s="90"/>
      <c r="AG306" s="90"/>
      <c r="AH306" s="90"/>
      <c r="AI306" s="8"/>
      <c r="AJ306" t="s">
        <v>1890</v>
      </c>
      <c r="AK306" s="9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8"/>
      <c r="BF306" s="8"/>
      <c r="BG306" s="8"/>
      <c r="BH306" s="8"/>
      <c r="BI306" s="10"/>
      <c r="BJ306" s="5"/>
      <c r="BK306" s="136"/>
      <c r="BL306" s="136"/>
      <c r="BM306" s="100"/>
      <c r="BN306" s="100"/>
      <c r="BO306" s="100"/>
      <c r="BP306" s="100"/>
    </row>
    <row r="307" spans="1:68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95" t="s">
        <v>1132</v>
      </c>
      <c r="M307" s="8" t="s">
        <v>1882</v>
      </c>
      <c r="N307" s="8">
        <v>1</v>
      </c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9"/>
      <c r="AF307" s="90"/>
      <c r="AG307" s="90"/>
      <c r="AH307" s="90"/>
      <c r="AI307" s="8"/>
      <c r="AJ307" t="s">
        <v>1890</v>
      </c>
      <c r="AK307" s="9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10"/>
      <c r="BJ307" s="5"/>
      <c r="BK307" s="136"/>
      <c r="BL307" s="136"/>
      <c r="BM307" s="100"/>
      <c r="BN307" s="100"/>
      <c r="BO307" s="100"/>
      <c r="BP307" s="100"/>
    </row>
    <row r="308" spans="1:68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95" t="s">
        <v>1132</v>
      </c>
      <c r="M308" s="8" t="s">
        <v>1882</v>
      </c>
      <c r="N308" s="8">
        <v>1</v>
      </c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9"/>
      <c r="AF308" s="90"/>
      <c r="AG308" s="90"/>
      <c r="AH308" s="90"/>
      <c r="AI308" s="8"/>
      <c r="AJ308" t="s">
        <v>1890</v>
      </c>
      <c r="AK308" s="9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8"/>
      <c r="BE308" s="8"/>
      <c r="BF308" s="8"/>
      <c r="BG308" s="8"/>
      <c r="BH308" s="8"/>
      <c r="BI308" s="10"/>
      <c r="BJ308" s="5"/>
      <c r="BK308" s="136"/>
      <c r="BL308" s="136"/>
      <c r="BM308" s="100"/>
      <c r="BN308" s="100"/>
      <c r="BO308" s="100"/>
      <c r="BP308" s="100"/>
    </row>
    <row r="309" spans="1:68">
      <c r="A309" s="8"/>
      <c r="B309" s="8"/>
      <c r="C309" s="8"/>
      <c r="D309" s="8"/>
      <c r="E309" s="8"/>
      <c r="F309" s="8"/>
      <c r="G309" s="8"/>
      <c r="H309" s="8"/>
      <c r="I309" s="8">
        <v>-9.1625062673199604</v>
      </c>
      <c r="J309" s="8">
        <v>33.016145204789801</v>
      </c>
      <c r="K309" s="8">
        <v>1616.3122278459</v>
      </c>
      <c r="L309" s="95" t="s">
        <v>1133</v>
      </c>
      <c r="M309" s="8" t="s">
        <v>1882</v>
      </c>
      <c r="N309" s="8">
        <v>1</v>
      </c>
      <c r="O309" s="8" t="s">
        <v>1859</v>
      </c>
      <c r="P309" s="8">
        <v>0.82</v>
      </c>
      <c r="Q309" s="8">
        <v>5.5</v>
      </c>
      <c r="R309" s="8">
        <v>0</v>
      </c>
      <c r="S309" s="8">
        <v>2.0699999999999998</v>
      </c>
      <c r="T309" s="8">
        <v>4.13</v>
      </c>
      <c r="U309" s="8">
        <v>11.84</v>
      </c>
      <c r="V309" s="8">
        <v>25.55</v>
      </c>
      <c r="W309" s="8">
        <v>8.15</v>
      </c>
      <c r="X309" s="8">
        <v>2.69</v>
      </c>
      <c r="Y309" s="8">
        <v>0.6</v>
      </c>
      <c r="Z309" s="8">
        <v>1.37</v>
      </c>
      <c r="AA309" s="8">
        <v>0.09</v>
      </c>
      <c r="AB309" s="8">
        <v>58.06</v>
      </c>
      <c r="AC309" s="8">
        <v>0.09</v>
      </c>
      <c r="AD309" s="8">
        <v>7.6999999999999999E-2</v>
      </c>
      <c r="AE309" s="91">
        <v>1.53</v>
      </c>
      <c r="AF309" s="92">
        <v>36</v>
      </c>
      <c r="AG309" s="92">
        <v>20</v>
      </c>
      <c r="AH309" s="92">
        <v>44</v>
      </c>
      <c r="AI309" s="8"/>
      <c r="AJ309" t="s">
        <v>1890</v>
      </c>
      <c r="AK309" s="9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8"/>
      <c r="BF309" s="8"/>
      <c r="BG309" s="8"/>
      <c r="BH309" s="8"/>
      <c r="BI309" s="10"/>
      <c r="BJ309" s="5"/>
      <c r="BK309" s="136"/>
      <c r="BL309" s="136"/>
      <c r="BM309" s="100"/>
      <c r="BN309" s="100"/>
      <c r="BO309" s="100"/>
      <c r="BP309" s="100"/>
    </row>
    <row r="310" spans="1:68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95" t="s">
        <v>1133</v>
      </c>
      <c r="M310" s="8" t="s">
        <v>1882</v>
      </c>
      <c r="N310" s="8">
        <v>1</v>
      </c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9"/>
      <c r="AF310" s="90"/>
      <c r="AG310" s="90"/>
      <c r="AH310" s="90"/>
      <c r="AI310" s="8"/>
      <c r="AJ310" t="s">
        <v>1890</v>
      </c>
      <c r="AK310" s="9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8"/>
      <c r="BG310" s="8"/>
      <c r="BH310" s="8"/>
      <c r="BI310" s="10"/>
      <c r="BJ310" s="5"/>
      <c r="BK310" s="136"/>
      <c r="BL310" s="136"/>
      <c r="BM310" s="100"/>
      <c r="BN310" s="100"/>
      <c r="BO310" s="100"/>
      <c r="BP310" s="100"/>
    </row>
    <row r="311" spans="1:68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95" t="s">
        <v>1133</v>
      </c>
      <c r="M311" s="8" t="s">
        <v>1882</v>
      </c>
      <c r="N311" s="8">
        <v>1</v>
      </c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9"/>
      <c r="AF311" s="90"/>
      <c r="AG311" s="90"/>
      <c r="AH311" s="90"/>
      <c r="AI311" s="8"/>
      <c r="AJ311" t="s">
        <v>1890</v>
      </c>
      <c r="AK311" s="9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8"/>
      <c r="BF311" s="8"/>
      <c r="BG311" s="8"/>
      <c r="BH311" s="8"/>
      <c r="BI311" s="10"/>
      <c r="BJ311" s="5"/>
      <c r="BK311" s="136"/>
      <c r="BL311" s="136"/>
      <c r="BM311" s="100"/>
      <c r="BN311" s="100"/>
      <c r="BO311" s="100"/>
      <c r="BP311" s="100"/>
    </row>
    <row r="312" spans="1:68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95" t="s">
        <v>1133</v>
      </c>
      <c r="M312" s="8" t="s">
        <v>1882</v>
      </c>
      <c r="N312" s="8">
        <v>1</v>
      </c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9"/>
      <c r="AF312" s="90"/>
      <c r="AG312" s="90"/>
      <c r="AH312" s="90"/>
      <c r="AI312" s="8"/>
      <c r="AJ312" t="s">
        <v>1890</v>
      </c>
      <c r="AK312" s="9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8"/>
      <c r="BE312" s="8"/>
      <c r="BF312" s="8"/>
      <c r="BG312" s="8"/>
      <c r="BH312" s="8"/>
      <c r="BI312" s="10"/>
      <c r="BJ312" s="5"/>
      <c r="BK312" s="136"/>
      <c r="BL312" s="136"/>
      <c r="BM312" s="100"/>
      <c r="BN312" s="100"/>
      <c r="BO312" s="100"/>
      <c r="BP312" s="100"/>
    </row>
    <row r="313" spans="1:68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95" t="s">
        <v>1133</v>
      </c>
      <c r="M313" s="8" t="s">
        <v>1882</v>
      </c>
      <c r="N313" s="8">
        <v>1</v>
      </c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9"/>
      <c r="AF313" s="90"/>
      <c r="AG313" s="90"/>
      <c r="AH313" s="90"/>
      <c r="AI313" s="8"/>
      <c r="AJ313" t="s">
        <v>1890</v>
      </c>
      <c r="AK313" s="9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10"/>
      <c r="BJ313" s="5"/>
      <c r="BK313" s="136"/>
      <c r="BL313" s="136"/>
      <c r="BM313" s="100"/>
      <c r="BN313" s="100"/>
      <c r="BO313" s="100"/>
      <c r="BP313" s="100"/>
    </row>
    <row r="314" spans="1:68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95" t="s">
        <v>1133</v>
      </c>
      <c r="M314" s="8" t="s">
        <v>1882</v>
      </c>
      <c r="N314" s="8">
        <v>1</v>
      </c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9"/>
      <c r="AF314" s="90"/>
      <c r="AG314" s="90"/>
      <c r="AH314" s="90"/>
      <c r="AI314" s="8"/>
      <c r="AJ314" t="s">
        <v>1890</v>
      </c>
      <c r="AK314" s="9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8"/>
      <c r="BE314" s="8"/>
      <c r="BF314" s="8"/>
      <c r="BG314" s="8"/>
      <c r="BH314" s="8"/>
      <c r="BI314" s="10"/>
      <c r="BJ314" s="5"/>
      <c r="BK314" s="136"/>
      <c r="BL314" s="136"/>
      <c r="BM314" s="100"/>
      <c r="BN314" s="100"/>
      <c r="BO314" s="100"/>
      <c r="BP314" s="100"/>
    </row>
    <row r="315" spans="1:68">
      <c r="A315" s="8"/>
      <c r="B315" s="8"/>
      <c r="C315" s="8"/>
      <c r="D315" s="8"/>
      <c r="E315" s="8"/>
      <c r="F315" s="8"/>
      <c r="G315" s="8"/>
      <c r="H315" s="8"/>
      <c r="I315" s="8">
        <v>-9.1792199664167402</v>
      </c>
      <c r="J315" s="8">
        <v>32.983468236187498</v>
      </c>
      <c r="K315" s="8">
        <v>1597.19707629092</v>
      </c>
      <c r="L315" s="95" t="s">
        <v>1134</v>
      </c>
      <c r="M315" s="8" t="s">
        <v>1882</v>
      </c>
      <c r="N315" s="8">
        <v>1</v>
      </c>
      <c r="O315" s="8" t="s">
        <v>1859</v>
      </c>
      <c r="P315" s="8">
        <v>3.27</v>
      </c>
      <c r="Q315" s="8">
        <v>5.8</v>
      </c>
      <c r="R315" s="8">
        <v>0</v>
      </c>
      <c r="S315" s="8">
        <v>1.72</v>
      </c>
      <c r="T315" s="8">
        <v>3.46</v>
      </c>
      <c r="U315" s="8">
        <v>9.99</v>
      </c>
      <c r="V315" s="8">
        <v>6.72</v>
      </c>
      <c r="W315" s="8">
        <v>3.4</v>
      </c>
      <c r="X315" s="8">
        <v>2.69</v>
      </c>
      <c r="Y315" s="8">
        <v>0.69</v>
      </c>
      <c r="Z315" s="8">
        <v>0.96</v>
      </c>
      <c r="AA315" s="8">
        <v>0.09</v>
      </c>
      <c r="AB315" s="8">
        <v>17.36</v>
      </c>
      <c r="AC315" s="8">
        <v>0.3</v>
      </c>
      <c r="AD315" s="8">
        <v>0.32500000000000001</v>
      </c>
      <c r="AE315" s="91">
        <v>2.63</v>
      </c>
      <c r="AF315" s="92">
        <v>56</v>
      </c>
      <c r="AG315" s="92">
        <v>24</v>
      </c>
      <c r="AH315" s="92">
        <v>20</v>
      </c>
      <c r="AI315" s="8"/>
      <c r="AJ315" t="s">
        <v>1890</v>
      </c>
      <c r="AK315" s="9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  <c r="BD315" s="8"/>
      <c r="BE315" s="8"/>
      <c r="BF315" s="8"/>
      <c r="BG315" s="8"/>
      <c r="BH315" s="8"/>
      <c r="BI315" s="10"/>
      <c r="BJ315" s="5"/>
      <c r="BK315" s="136"/>
      <c r="BL315" s="136"/>
      <c r="BM315" s="100"/>
      <c r="BN315" s="100"/>
      <c r="BO315" s="100"/>
      <c r="BP315" s="100"/>
    </row>
    <row r="316" spans="1:68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95" t="s">
        <v>1134</v>
      </c>
      <c r="M316" s="8" t="s">
        <v>1882</v>
      </c>
      <c r="N316" s="8">
        <v>1</v>
      </c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9"/>
      <c r="AF316" s="90"/>
      <c r="AG316" s="90"/>
      <c r="AH316" s="90"/>
      <c r="AI316" s="8"/>
      <c r="AJ316" t="s">
        <v>1890</v>
      </c>
      <c r="AK316" s="9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8"/>
      <c r="BF316" s="8"/>
      <c r="BG316" s="8"/>
      <c r="BH316" s="8"/>
      <c r="BI316" s="10"/>
      <c r="BJ316" s="5"/>
      <c r="BK316" s="136"/>
      <c r="BL316" s="136"/>
      <c r="BM316" s="100"/>
      <c r="BN316" s="100"/>
      <c r="BO316" s="100"/>
      <c r="BP316" s="100"/>
    </row>
    <row r="317" spans="1:68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95" t="s">
        <v>1134</v>
      </c>
      <c r="M317" s="8" t="s">
        <v>1882</v>
      </c>
      <c r="N317" s="8">
        <v>1</v>
      </c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9"/>
      <c r="AF317" s="90"/>
      <c r="AG317" s="90"/>
      <c r="AH317" s="90"/>
      <c r="AI317" s="8"/>
      <c r="AJ317" t="s">
        <v>1890</v>
      </c>
      <c r="AK317" s="9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8"/>
      <c r="BF317" s="8"/>
      <c r="BG317" s="8"/>
      <c r="BH317" s="8"/>
      <c r="BI317" s="10"/>
      <c r="BJ317" s="5"/>
      <c r="BK317" s="136"/>
      <c r="BL317" s="136"/>
      <c r="BM317" s="100"/>
      <c r="BN317" s="100"/>
      <c r="BO317" s="100"/>
      <c r="BP317" s="100"/>
    </row>
    <row r="318" spans="1:68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95" t="s">
        <v>1134</v>
      </c>
      <c r="M318" s="8" t="s">
        <v>1882</v>
      </c>
      <c r="N318" s="8">
        <v>1</v>
      </c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9"/>
      <c r="AF318" s="90"/>
      <c r="AG318" s="90"/>
      <c r="AH318" s="90"/>
      <c r="AI318" s="8"/>
      <c r="AJ318" t="s">
        <v>1890</v>
      </c>
      <c r="AK318" s="9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/>
      <c r="BE318" s="8"/>
      <c r="BF318" s="8"/>
      <c r="BG318" s="8"/>
      <c r="BH318" s="8"/>
      <c r="BI318" s="10"/>
      <c r="BJ318" s="5"/>
      <c r="BK318" s="136"/>
      <c r="BL318" s="136"/>
      <c r="BM318" s="100"/>
      <c r="BN318" s="100"/>
      <c r="BO318" s="100"/>
      <c r="BP318" s="100"/>
    </row>
    <row r="319" spans="1:68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95" t="s">
        <v>1134</v>
      </c>
      <c r="M319" s="8" t="s">
        <v>1882</v>
      </c>
      <c r="N319" s="8">
        <v>1</v>
      </c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9"/>
      <c r="AF319" s="90"/>
      <c r="AG319" s="90"/>
      <c r="AH319" s="90"/>
      <c r="AI319" s="8"/>
      <c r="AJ319" t="s">
        <v>1890</v>
      </c>
      <c r="AK319" s="9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8"/>
      <c r="BG319" s="8"/>
      <c r="BH319" s="8"/>
      <c r="BI319" s="10"/>
      <c r="BJ319" s="5"/>
      <c r="BK319" s="136"/>
      <c r="BL319" s="136"/>
      <c r="BM319" s="100"/>
      <c r="BN319" s="100"/>
      <c r="BO319" s="100"/>
      <c r="BP319" s="100"/>
    </row>
    <row r="320" spans="1:68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95" t="s">
        <v>1134</v>
      </c>
      <c r="M320" s="8" t="s">
        <v>1882</v>
      </c>
      <c r="N320" s="8">
        <v>1</v>
      </c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9"/>
      <c r="AF320" s="90"/>
      <c r="AG320" s="90"/>
      <c r="AH320" s="90"/>
      <c r="AI320" s="8"/>
      <c r="AJ320" t="s">
        <v>1890</v>
      </c>
      <c r="AK320" s="9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/>
      <c r="BE320" s="8"/>
      <c r="BF320" s="8"/>
      <c r="BG320" s="8"/>
      <c r="BH320" s="8"/>
      <c r="BI320" s="10"/>
      <c r="BJ320" s="5"/>
      <c r="BK320" s="136"/>
      <c r="BL320" s="136"/>
      <c r="BM320" s="100"/>
      <c r="BN320" s="100"/>
      <c r="BO320" s="100"/>
      <c r="BP320" s="100"/>
    </row>
    <row r="321" spans="1:68">
      <c r="A321" s="8"/>
      <c r="B321" s="8"/>
      <c r="C321" s="8"/>
      <c r="D321" s="8"/>
      <c r="E321" s="8"/>
      <c r="F321" s="8"/>
      <c r="G321" s="8"/>
      <c r="H321" s="8"/>
      <c r="I321" s="8">
        <v>-9.1805106843943101</v>
      </c>
      <c r="J321" s="8">
        <v>32.9666181194196</v>
      </c>
      <c r="K321" s="8">
        <v>1685.9923888818601</v>
      </c>
      <c r="L321" s="95" t="s">
        <v>1135</v>
      </c>
      <c r="M321" s="8" t="s">
        <v>1882</v>
      </c>
      <c r="N321" s="8">
        <v>1</v>
      </c>
      <c r="O321" s="8" t="s">
        <v>1859</v>
      </c>
      <c r="P321" s="8">
        <v>2.23</v>
      </c>
      <c r="Q321" s="8">
        <v>5.6</v>
      </c>
      <c r="R321" s="8">
        <v>0</v>
      </c>
      <c r="S321" s="8">
        <v>2.0699999999999998</v>
      </c>
      <c r="T321" s="8">
        <v>4.46</v>
      </c>
      <c r="U321" s="8">
        <v>20.36</v>
      </c>
      <c r="V321" s="8">
        <v>28.09</v>
      </c>
      <c r="W321" s="8">
        <v>2.56</v>
      </c>
      <c r="X321" s="8">
        <v>5.3</v>
      </c>
      <c r="Y321" s="8">
        <v>0.78</v>
      </c>
      <c r="Z321" s="8">
        <v>1.52</v>
      </c>
      <c r="AA321" s="8">
        <v>0.09</v>
      </c>
      <c r="AB321" s="8">
        <v>34.53</v>
      </c>
      <c r="AC321" s="8">
        <v>0.19</v>
      </c>
      <c r="AD321" s="8">
        <v>0.17699999999999999</v>
      </c>
      <c r="AE321" s="91">
        <v>2.14</v>
      </c>
      <c r="AF321" s="92">
        <v>36</v>
      </c>
      <c r="AG321" s="92">
        <v>24</v>
      </c>
      <c r="AH321" s="92">
        <v>40</v>
      </c>
      <c r="AI321" s="8"/>
      <c r="AJ321" t="s">
        <v>1890</v>
      </c>
      <c r="AK321" s="9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8"/>
      <c r="BC321" s="8"/>
      <c r="BD321" s="8"/>
      <c r="BE321" s="8"/>
      <c r="BF321" s="8"/>
      <c r="BG321" s="8"/>
      <c r="BH321" s="8"/>
      <c r="BI321" s="10"/>
      <c r="BJ321" s="5"/>
      <c r="BK321" s="136"/>
      <c r="BL321" s="136"/>
      <c r="BM321" s="100"/>
      <c r="BN321" s="100"/>
      <c r="BO321" s="100"/>
      <c r="BP321" s="100"/>
    </row>
    <row r="322" spans="1:68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95" t="s">
        <v>1135</v>
      </c>
      <c r="M322" s="8" t="s">
        <v>1882</v>
      </c>
      <c r="N322" s="8">
        <v>1</v>
      </c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9"/>
      <c r="AF322" s="90"/>
      <c r="AG322" s="90"/>
      <c r="AH322" s="90"/>
      <c r="AI322" s="8"/>
      <c r="AJ322" t="s">
        <v>1890</v>
      </c>
      <c r="AK322" s="9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8"/>
      <c r="BF322" s="8"/>
      <c r="BG322" s="8"/>
      <c r="BH322" s="8"/>
      <c r="BI322" s="10"/>
      <c r="BJ322" s="5"/>
      <c r="BK322" s="136"/>
      <c r="BL322" s="136"/>
      <c r="BM322" s="100"/>
      <c r="BN322" s="100"/>
      <c r="BO322" s="100"/>
      <c r="BP322" s="100"/>
    </row>
    <row r="323" spans="1:68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95" t="s">
        <v>1135</v>
      </c>
      <c r="M323" s="8" t="s">
        <v>1882</v>
      </c>
      <c r="N323" s="8">
        <v>1</v>
      </c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9"/>
      <c r="AF323" s="90"/>
      <c r="AG323" s="90"/>
      <c r="AH323" s="90"/>
      <c r="AI323" s="8"/>
      <c r="AJ323" t="s">
        <v>1890</v>
      </c>
      <c r="AK323" s="9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/>
      <c r="BD323" s="8"/>
      <c r="BE323" s="8"/>
      <c r="BF323" s="8"/>
      <c r="BG323" s="8"/>
      <c r="BH323" s="8"/>
      <c r="BI323" s="10"/>
      <c r="BJ323" s="5"/>
      <c r="BK323" s="136"/>
      <c r="BL323" s="136"/>
      <c r="BM323" s="100"/>
      <c r="BN323" s="100"/>
      <c r="BO323" s="100"/>
      <c r="BP323" s="100"/>
    </row>
    <row r="324" spans="1:68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95" t="s">
        <v>1135</v>
      </c>
      <c r="M324" s="8" t="s">
        <v>1882</v>
      </c>
      <c r="N324" s="8">
        <v>1</v>
      </c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9"/>
      <c r="AF324" s="90"/>
      <c r="AG324" s="90"/>
      <c r="AH324" s="90"/>
      <c r="AI324" s="8"/>
      <c r="AJ324" t="s">
        <v>1890</v>
      </c>
      <c r="AK324" s="9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/>
      <c r="BE324" s="8"/>
      <c r="BF324" s="8"/>
      <c r="BG324" s="8"/>
      <c r="BH324" s="8"/>
      <c r="BI324" s="10"/>
      <c r="BJ324" s="5"/>
      <c r="BK324" s="136"/>
      <c r="BL324" s="136"/>
      <c r="BM324" s="100"/>
      <c r="BN324" s="100"/>
      <c r="BO324" s="100"/>
      <c r="BP324" s="100"/>
    </row>
    <row r="325" spans="1:68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95" t="s">
        <v>1135</v>
      </c>
      <c r="M325" s="8" t="s">
        <v>1882</v>
      </c>
      <c r="N325" s="8">
        <v>1</v>
      </c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9"/>
      <c r="AF325" s="90"/>
      <c r="AG325" s="90"/>
      <c r="AH325" s="90"/>
      <c r="AI325" s="8"/>
      <c r="AJ325" t="s">
        <v>1890</v>
      </c>
      <c r="AK325" s="9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8"/>
      <c r="BG325" s="8"/>
      <c r="BH325" s="8"/>
      <c r="BI325" s="10"/>
      <c r="BJ325" s="5"/>
      <c r="BK325" s="136"/>
      <c r="BL325" s="136"/>
      <c r="BM325" s="100"/>
      <c r="BN325" s="100"/>
      <c r="BO325" s="100"/>
      <c r="BP325" s="100"/>
    </row>
    <row r="326" spans="1:68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95" t="s">
        <v>1135</v>
      </c>
      <c r="M326" s="8" t="s">
        <v>1882</v>
      </c>
      <c r="N326" s="8">
        <v>1</v>
      </c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9"/>
      <c r="AF326" s="90"/>
      <c r="AG326" s="90"/>
      <c r="AH326" s="90"/>
      <c r="AI326" s="8"/>
      <c r="AJ326" t="s">
        <v>1890</v>
      </c>
      <c r="AK326" s="9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8"/>
      <c r="BE326" s="8"/>
      <c r="BF326" s="8"/>
      <c r="BG326" s="8"/>
      <c r="BH326" s="8"/>
      <c r="BI326" s="10"/>
      <c r="BJ326" s="5"/>
      <c r="BK326" s="136"/>
      <c r="BL326" s="136"/>
      <c r="BM326" s="100"/>
      <c r="BN326" s="100"/>
      <c r="BO326" s="100"/>
      <c r="BP326" s="100"/>
    </row>
    <row r="327" spans="1:68">
      <c r="A327" s="8"/>
      <c r="B327" s="8"/>
      <c r="C327" s="8"/>
      <c r="D327" s="8"/>
      <c r="E327" s="8"/>
      <c r="F327" s="8"/>
      <c r="G327" s="8"/>
      <c r="H327" s="8"/>
      <c r="I327" s="95">
        <v>-9.1706397095257302</v>
      </c>
      <c r="J327" s="95">
        <v>32.950180956293799</v>
      </c>
      <c r="K327" s="95">
        <v>1610.05851649071</v>
      </c>
      <c r="L327" s="95" t="s">
        <v>1136</v>
      </c>
      <c r="M327" s="8" t="s">
        <v>1882</v>
      </c>
      <c r="N327" s="8">
        <v>1</v>
      </c>
      <c r="O327" s="8" t="s">
        <v>1859</v>
      </c>
      <c r="P327" s="8">
        <v>0.88</v>
      </c>
      <c r="Q327" s="8">
        <v>5.8</v>
      </c>
      <c r="R327" s="8">
        <v>0</v>
      </c>
      <c r="S327" s="8">
        <v>1.49</v>
      </c>
      <c r="T327" s="8">
        <v>3.22</v>
      </c>
      <c r="U327" s="8">
        <v>11.79</v>
      </c>
      <c r="V327" s="8">
        <v>33.69</v>
      </c>
      <c r="W327" s="8">
        <v>1.35</v>
      </c>
      <c r="X327" s="8">
        <v>4.43</v>
      </c>
      <c r="Y327" s="8">
        <v>0.66</v>
      </c>
      <c r="Z327" s="8">
        <v>0.98</v>
      </c>
      <c r="AA327" s="8">
        <v>0.09</v>
      </c>
      <c r="AB327" s="8">
        <v>37.07</v>
      </c>
      <c r="AC327" s="8">
        <v>0.12</v>
      </c>
      <c r="AD327" s="8">
        <v>7.3999999999999996E-2</v>
      </c>
      <c r="AE327" s="91">
        <v>1.53</v>
      </c>
      <c r="AF327" s="92">
        <v>54</v>
      </c>
      <c r="AG327" s="92">
        <v>16</v>
      </c>
      <c r="AH327" s="92">
        <v>30</v>
      </c>
      <c r="AI327" s="8"/>
      <c r="AJ327" t="s">
        <v>1890</v>
      </c>
      <c r="AK327" s="9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8"/>
      <c r="BE327" s="8"/>
      <c r="BF327" s="8"/>
      <c r="BG327" s="8"/>
      <c r="BH327" s="8"/>
      <c r="BI327" s="10"/>
      <c r="BJ327" s="5"/>
      <c r="BK327" s="136"/>
      <c r="BL327" s="136"/>
      <c r="BM327" s="100"/>
      <c r="BN327" s="100"/>
      <c r="BO327" s="100"/>
      <c r="BP327" s="100"/>
    </row>
    <row r="328" spans="1:68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95" t="s">
        <v>1136</v>
      </c>
      <c r="M328" s="8" t="s">
        <v>1882</v>
      </c>
      <c r="N328" s="8">
        <v>1</v>
      </c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9"/>
      <c r="AF328" s="90"/>
      <c r="AG328" s="90"/>
      <c r="AH328" s="90"/>
      <c r="AI328" s="8"/>
      <c r="AJ328" t="s">
        <v>1890</v>
      </c>
      <c r="AK328" s="9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/>
      <c r="BE328" s="8"/>
      <c r="BF328" s="8"/>
      <c r="BG328" s="8"/>
      <c r="BH328" s="8"/>
      <c r="BI328" s="10"/>
      <c r="BJ328" s="5"/>
      <c r="BK328" s="136"/>
      <c r="BL328" s="136"/>
      <c r="BM328" s="100"/>
      <c r="BN328" s="100"/>
      <c r="BO328" s="100"/>
      <c r="BP328" s="100"/>
    </row>
    <row r="329" spans="1:68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95" t="s">
        <v>1136</v>
      </c>
      <c r="M329" s="8" t="s">
        <v>1882</v>
      </c>
      <c r="N329" s="8">
        <v>1</v>
      </c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9"/>
      <c r="AF329" s="90"/>
      <c r="AG329" s="90"/>
      <c r="AH329" s="90"/>
      <c r="AI329" s="8"/>
      <c r="AJ329" t="s">
        <v>1890</v>
      </c>
      <c r="AK329" s="9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8"/>
      <c r="BF329" s="8"/>
      <c r="BG329" s="8"/>
      <c r="BH329" s="8"/>
      <c r="BI329" s="10"/>
      <c r="BJ329" s="5"/>
      <c r="BK329" s="136"/>
      <c r="BL329" s="136"/>
      <c r="BM329" s="100"/>
      <c r="BN329" s="100"/>
      <c r="BO329" s="100"/>
      <c r="BP329" s="100"/>
    </row>
    <row r="330" spans="1:68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95" t="s">
        <v>1136</v>
      </c>
      <c r="M330" s="8" t="s">
        <v>1882</v>
      </c>
      <c r="N330" s="8">
        <v>1</v>
      </c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9"/>
      <c r="AF330" s="90"/>
      <c r="AG330" s="90"/>
      <c r="AH330" s="90"/>
      <c r="AI330" s="8"/>
      <c r="AJ330" t="s">
        <v>1890</v>
      </c>
      <c r="AK330" s="9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8"/>
      <c r="BE330" s="8"/>
      <c r="BF330" s="8"/>
      <c r="BG330" s="8"/>
      <c r="BH330" s="8"/>
      <c r="BI330" s="10"/>
      <c r="BJ330" s="5"/>
      <c r="BK330" s="136"/>
      <c r="BL330" s="136"/>
      <c r="BM330" s="100"/>
      <c r="BN330" s="100"/>
      <c r="BO330" s="100"/>
      <c r="BP330" s="100"/>
    </row>
    <row r="331" spans="1:68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95" t="s">
        <v>1136</v>
      </c>
      <c r="M331" s="8" t="s">
        <v>1882</v>
      </c>
      <c r="N331" s="8">
        <v>1</v>
      </c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9"/>
      <c r="AF331" s="90"/>
      <c r="AG331" s="90"/>
      <c r="AH331" s="90"/>
      <c r="AI331" s="8"/>
      <c r="AJ331" t="s">
        <v>1890</v>
      </c>
      <c r="AK331" s="9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  <c r="BF331" s="8"/>
      <c r="BG331" s="8"/>
      <c r="BH331" s="8"/>
      <c r="BI331" s="10"/>
      <c r="BJ331" s="5"/>
      <c r="BK331" s="136"/>
      <c r="BL331" s="136"/>
      <c r="BM331" s="100"/>
      <c r="BN331" s="100"/>
      <c r="BO331" s="100"/>
      <c r="BP331" s="100"/>
    </row>
    <row r="332" spans="1:68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95" t="s">
        <v>1136</v>
      </c>
      <c r="M332" s="8" t="s">
        <v>1882</v>
      </c>
      <c r="N332" s="8">
        <v>1</v>
      </c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9"/>
      <c r="AF332" s="90"/>
      <c r="AG332" s="90"/>
      <c r="AH332" s="90"/>
      <c r="AI332" s="8"/>
      <c r="AJ332" t="s">
        <v>1890</v>
      </c>
      <c r="AK332" s="9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8"/>
      <c r="BE332" s="8"/>
      <c r="BF332" s="8"/>
      <c r="BG332" s="8"/>
      <c r="BH332" s="8"/>
      <c r="BI332" s="10"/>
      <c r="BJ332" s="5"/>
      <c r="BK332" s="136"/>
      <c r="BL332" s="136"/>
      <c r="BM332" s="100"/>
      <c r="BN332" s="100"/>
      <c r="BO332" s="100"/>
      <c r="BP332" s="100"/>
    </row>
    <row r="333" spans="1:68">
      <c r="A333" s="8"/>
      <c r="B333" s="8"/>
      <c r="C333" s="8"/>
      <c r="D333" s="8"/>
      <c r="E333" s="8"/>
      <c r="F333" s="8"/>
      <c r="G333" s="8"/>
      <c r="H333" s="8"/>
      <c r="I333" s="8">
        <v>-9.19864799341258</v>
      </c>
      <c r="J333" s="8">
        <v>32.939586633142099</v>
      </c>
      <c r="K333" s="8">
        <v>1577.93054987541</v>
      </c>
      <c r="L333" s="95" t="s">
        <v>1137</v>
      </c>
      <c r="M333" s="8" t="s">
        <v>1882</v>
      </c>
      <c r="N333" s="8">
        <v>1</v>
      </c>
      <c r="O333" s="8" t="s">
        <v>1859</v>
      </c>
      <c r="P333" s="8">
        <v>1.84</v>
      </c>
      <c r="Q333" s="8">
        <v>5.8</v>
      </c>
      <c r="R333" s="8">
        <v>0</v>
      </c>
      <c r="S333" s="8">
        <v>5.62</v>
      </c>
      <c r="T333" s="8">
        <v>11.44</v>
      </c>
      <c r="U333" s="8">
        <v>4.8499999999999996</v>
      </c>
      <c r="V333" s="8">
        <v>27.08</v>
      </c>
      <c r="W333" s="8">
        <v>1.51</v>
      </c>
      <c r="X333" s="8">
        <v>4.43</v>
      </c>
      <c r="Y333" s="8">
        <v>1.05</v>
      </c>
      <c r="Z333" s="8">
        <v>4.67</v>
      </c>
      <c r="AA333" s="8">
        <v>0.09</v>
      </c>
      <c r="AB333" s="8">
        <v>34.53</v>
      </c>
      <c r="AC333" s="8">
        <v>0.19</v>
      </c>
      <c r="AD333" s="8">
        <v>0.156</v>
      </c>
      <c r="AE333" s="91">
        <v>5.09</v>
      </c>
      <c r="AF333" s="92">
        <v>32</v>
      </c>
      <c r="AG333" s="92">
        <v>14</v>
      </c>
      <c r="AH333" s="92">
        <v>54</v>
      </c>
      <c r="AI333" s="8"/>
      <c r="AJ333" t="s">
        <v>1890</v>
      </c>
      <c r="AK333" s="9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8"/>
      <c r="BE333" s="8"/>
      <c r="BF333" s="8"/>
      <c r="BG333" s="8"/>
      <c r="BH333" s="8"/>
      <c r="BI333" s="10"/>
      <c r="BJ333" s="5"/>
      <c r="BK333" s="136"/>
      <c r="BL333" s="136"/>
      <c r="BM333" s="100"/>
      <c r="BN333" s="100"/>
      <c r="BO333" s="100"/>
      <c r="BP333" s="100"/>
    </row>
    <row r="334" spans="1:68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95" t="s">
        <v>1137</v>
      </c>
      <c r="M334" s="8" t="s">
        <v>1882</v>
      </c>
      <c r="N334" s="8">
        <v>1</v>
      </c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9"/>
      <c r="AF334" s="90"/>
      <c r="AG334" s="90"/>
      <c r="AH334" s="90"/>
      <c r="AI334" s="8"/>
      <c r="AJ334" t="s">
        <v>1890</v>
      </c>
      <c r="AK334" s="9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  <c r="BI334" s="10"/>
      <c r="BJ334" s="5"/>
      <c r="BK334" s="136"/>
      <c r="BL334" s="136"/>
      <c r="BM334" s="100"/>
      <c r="BN334" s="100"/>
      <c r="BO334" s="100"/>
      <c r="BP334" s="100"/>
    </row>
    <row r="335" spans="1:68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95" t="s">
        <v>1137</v>
      </c>
      <c r="M335" s="8" t="s">
        <v>1882</v>
      </c>
      <c r="N335" s="8">
        <v>1</v>
      </c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9"/>
      <c r="AF335" s="90"/>
      <c r="AG335" s="90"/>
      <c r="AH335" s="90"/>
      <c r="AI335" s="8"/>
      <c r="AJ335" t="s">
        <v>1890</v>
      </c>
      <c r="AK335" s="9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8"/>
      <c r="BE335" s="8"/>
      <c r="BF335" s="8"/>
      <c r="BG335" s="8"/>
      <c r="BH335" s="8"/>
      <c r="BI335" s="10"/>
      <c r="BJ335" s="5"/>
      <c r="BK335" s="136"/>
      <c r="BL335" s="136"/>
      <c r="BM335" s="100"/>
      <c r="BN335" s="100"/>
      <c r="BO335" s="100"/>
      <c r="BP335" s="100"/>
    </row>
    <row r="336" spans="1:68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95" t="s">
        <v>1137</v>
      </c>
      <c r="M336" s="8" t="s">
        <v>1882</v>
      </c>
      <c r="N336" s="8">
        <v>1</v>
      </c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9"/>
      <c r="AF336" s="90"/>
      <c r="AG336" s="90"/>
      <c r="AH336" s="90"/>
      <c r="AI336" s="8"/>
      <c r="AJ336" t="s">
        <v>1890</v>
      </c>
      <c r="AK336" s="9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8"/>
      <c r="BE336" s="8"/>
      <c r="BF336" s="8"/>
      <c r="BG336" s="8"/>
      <c r="BH336" s="8"/>
      <c r="BI336" s="10"/>
      <c r="BJ336" s="5"/>
      <c r="BK336" s="136"/>
      <c r="BL336" s="136"/>
      <c r="BM336" s="100"/>
      <c r="BN336" s="100"/>
      <c r="BO336" s="100"/>
      <c r="BP336" s="100"/>
    </row>
    <row r="337" spans="1:68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95" t="s">
        <v>1137</v>
      </c>
      <c r="M337" s="8" t="s">
        <v>1882</v>
      </c>
      <c r="N337" s="8">
        <v>1</v>
      </c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9"/>
      <c r="AF337" s="90"/>
      <c r="AG337" s="90"/>
      <c r="AH337" s="90"/>
      <c r="AI337" s="8"/>
      <c r="AJ337" t="s">
        <v>1890</v>
      </c>
      <c r="AK337" s="9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10"/>
      <c r="BJ337" s="5"/>
      <c r="BK337" s="136"/>
      <c r="BL337" s="136"/>
      <c r="BM337" s="100"/>
      <c r="BN337" s="100"/>
      <c r="BO337" s="100"/>
      <c r="BP337" s="100"/>
    </row>
    <row r="338" spans="1:68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95" t="s">
        <v>1137</v>
      </c>
      <c r="M338" s="8" t="s">
        <v>1882</v>
      </c>
      <c r="N338" s="8">
        <v>1</v>
      </c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9"/>
      <c r="AF338" s="90"/>
      <c r="AG338" s="90"/>
      <c r="AH338" s="90"/>
      <c r="AI338" s="8"/>
      <c r="AJ338" t="s">
        <v>1890</v>
      </c>
      <c r="AK338" s="9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8"/>
      <c r="BE338" s="8"/>
      <c r="BF338" s="8"/>
      <c r="BG338" s="8"/>
      <c r="BH338" s="8"/>
      <c r="BI338" s="10"/>
      <c r="BJ338" s="5"/>
      <c r="BK338" s="136"/>
      <c r="BL338" s="136"/>
      <c r="BM338" s="100"/>
      <c r="BN338" s="100"/>
      <c r="BO338" s="100"/>
      <c r="BP338" s="100"/>
    </row>
    <row r="339" spans="1:68">
      <c r="A339" s="8"/>
      <c r="B339" s="8"/>
      <c r="C339" s="8"/>
      <c r="D339" s="8"/>
      <c r="E339" s="8"/>
      <c r="F339" s="8"/>
      <c r="G339" s="8"/>
      <c r="H339" s="8"/>
      <c r="I339" s="8">
        <v>-9.1978257906557293</v>
      </c>
      <c r="J339" s="8">
        <v>32.936621647865401</v>
      </c>
      <c r="K339" s="8">
        <v>1577.8198516039799</v>
      </c>
      <c r="L339" s="95" t="s">
        <v>1138</v>
      </c>
      <c r="M339" s="8" t="s">
        <v>1882</v>
      </c>
      <c r="N339" s="8">
        <v>1</v>
      </c>
      <c r="O339" s="8" t="s">
        <v>1859</v>
      </c>
      <c r="P339" s="8">
        <v>1.1499999999999999</v>
      </c>
      <c r="Q339" s="8">
        <v>6</v>
      </c>
      <c r="R339" s="8">
        <v>0</v>
      </c>
      <c r="S339" s="8">
        <v>4.57</v>
      </c>
      <c r="T339" s="8">
        <v>8.02</v>
      </c>
      <c r="U339" s="8">
        <v>11.1</v>
      </c>
      <c r="V339" s="8">
        <v>45.9</v>
      </c>
      <c r="W339" s="8">
        <v>1.35</v>
      </c>
      <c r="X339" s="8">
        <v>6.17</v>
      </c>
      <c r="Y339" s="8">
        <v>0.8</v>
      </c>
      <c r="Z339" s="8">
        <v>2.57</v>
      </c>
      <c r="AA339" s="8">
        <v>0.09</v>
      </c>
      <c r="AB339" s="8">
        <v>28.81</v>
      </c>
      <c r="AC339" s="8">
        <v>0.15</v>
      </c>
      <c r="AD339" s="8">
        <v>0.13</v>
      </c>
      <c r="AE339" s="91">
        <v>1.77</v>
      </c>
      <c r="AF339" s="92">
        <v>40</v>
      </c>
      <c r="AG339" s="92">
        <v>26</v>
      </c>
      <c r="AH339" s="92">
        <v>34</v>
      </c>
      <c r="AI339" s="8"/>
      <c r="AJ339" t="s">
        <v>1890</v>
      </c>
      <c r="AK339" s="9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8"/>
      <c r="BF339" s="8"/>
      <c r="BG339" s="8"/>
      <c r="BH339" s="8"/>
      <c r="BI339" s="10"/>
      <c r="BJ339" s="5"/>
      <c r="BK339" s="136"/>
      <c r="BL339" s="136"/>
      <c r="BM339" s="100"/>
      <c r="BN339" s="100"/>
      <c r="BO339" s="100"/>
      <c r="BP339" s="100"/>
    </row>
    <row r="340" spans="1:68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95" t="s">
        <v>1138</v>
      </c>
      <c r="M340" s="8" t="s">
        <v>1882</v>
      </c>
      <c r="N340" s="8">
        <v>1</v>
      </c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9"/>
      <c r="AF340" s="90"/>
      <c r="AG340" s="90"/>
      <c r="AH340" s="90"/>
      <c r="AI340" s="8"/>
      <c r="AJ340" t="s">
        <v>1890</v>
      </c>
      <c r="AK340" s="9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10"/>
      <c r="BJ340" s="5"/>
      <c r="BK340" s="136"/>
      <c r="BL340" s="136"/>
      <c r="BM340" s="100"/>
      <c r="BN340" s="100"/>
      <c r="BO340" s="100"/>
      <c r="BP340" s="100"/>
    </row>
    <row r="341" spans="1:68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95" t="s">
        <v>1138</v>
      </c>
      <c r="M341" s="8" t="s">
        <v>1882</v>
      </c>
      <c r="N341" s="8">
        <v>1</v>
      </c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9"/>
      <c r="AF341" s="90"/>
      <c r="AG341" s="90"/>
      <c r="AH341" s="90"/>
      <c r="AI341" s="8"/>
      <c r="AJ341" t="s">
        <v>1890</v>
      </c>
      <c r="AK341" s="9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8"/>
      <c r="BE341" s="8"/>
      <c r="BF341" s="8"/>
      <c r="BG341" s="8"/>
      <c r="BH341" s="8"/>
      <c r="BI341" s="10"/>
      <c r="BJ341" s="5"/>
      <c r="BK341" s="136"/>
      <c r="BL341" s="136"/>
      <c r="BM341" s="100"/>
      <c r="BN341" s="100"/>
      <c r="BO341" s="100"/>
      <c r="BP341" s="100"/>
    </row>
    <row r="342" spans="1:68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95" t="s">
        <v>1138</v>
      </c>
      <c r="M342" s="8" t="s">
        <v>1882</v>
      </c>
      <c r="N342" s="8">
        <v>1</v>
      </c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9"/>
      <c r="AF342" s="90"/>
      <c r="AG342" s="90"/>
      <c r="AH342" s="90"/>
      <c r="AI342" s="8"/>
      <c r="AJ342" t="s">
        <v>1890</v>
      </c>
      <c r="AK342" s="9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8"/>
      <c r="BD342" s="8"/>
      <c r="BE342" s="8"/>
      <c r="BF342" s="8"/>
      <c r="BG342" s="8"/>
      <c r="BH342" s="8"/>
      <c r="BI342" s="10"/>
      <c r="BJ342" s="5"/>
      <c r="BK342" s="136"/>
      <c r="BL342" s="136"/>
      <c r="BM342" s="100"/>
      <c r="BN342" s="100"/>
      <c r="BO342" s="100"/>
      <c r="BP342" s="100"/>
    </row>
    <row r="343" spans="1:68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95" t="s">
        <v>1138</v>
      </c>
      <c r="M343" s="8" t="s">
        <v>1882</v>
      </c>
      <c r="N343" s="8">
        <v>1</v>
      </c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9"/>
      <c r="AF343" s="90"/>
      <c r="AG343" s="90"/>
      <c r="AH343" s="90"/>
      <c r="AI343" s="8"/>
      <c r="AJ343" t="s">
        <v>1890</v>
      </c>
      <c r="AK343" s="9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/>
      <c r="BG343" s="8"/>
      <c r="BH343" s="8"/>
      <c r="BI343" s="10"/>
      <c r="BJ343" s="5"/>
      <c r="BK343" s="136"/>
      <c r="BL343" s="136"/>
      <c r="BM343" s="100"/>
      <c r="BN343" s="100"/>
      <c r="BO343" s="100"/>
      <c r="BP343" s="100"/>
    </row>
    <row r="344" spans="1:68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95" t="s">
        <v>1138</v>
      </c>
      <c r="M344" s="8" t="s">
        <v>1882</v>
      </c>
      <c r="N344" s="8">
        <v>1</v>
      </c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9"/>
      <c r="AF344" s="90"/>
      <c r="AG344" s="90"/>
      <c r="AH344" s="90"/>
      <c r="AI344" s="8"/>
      <c r="AJ344" t="s">
        <v>1890</v>
      </c>
      <c r="AK344" s="9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8"/>
      <c r="BE344" s="8"/>
      <c r="BF344" s="8"/>
      <c r="BG344" s="8"/>
      <c r="BH344" s="8"/>
      <c r="BI344" s="10"/>
      <c r="BJ344" s="5"/>
      <c r="BK344" s="136"/>
      <c r="BL344" s="136"/>
      <c r="BM344" s="100"/>
      <c r="BN344" s="100"/>
      <c r="BO344" s="100"/>
      <c r="BP344" s="100"/>
    </row>
    <row r="345" spans="1:68">
      <c r="A345" s="8"/>
      <c r="B345" s="8"/>
      <c r="C345" s="8"/>
      <c r="D345" s="8"/>
      <c r="E345" s="8"/>
      <c r="F345" s="8"/>
      <c r="G345" s="8"/>
      <c r="H345" s="8"/>
      <c r="I345" s="8">
        <v>-9.2361984760888198</v>
      </c>
      <c r="J345" s="8">
        <v>32.944752774034903</v>
      </c>
      <c r="K345" s="8">
        <v>1479.31255699845</v>
      </c>
      <c r="L345" s="95" t="s">
        <v>1139</v>
      </c>
      <c r="M345" s="8" t="s">
        <v>1882</v>
      </c>
      <c r="N345" s="8">
        <v>1</v>
      </c>
      <c r="O345" s="8" t="s">
        <v>1859</v>
      </c>
      <c r="P345" s="8">
        <v>1.54</v>
      </c>
      <c r="Q345" s="8">
        <v>5.5</v>
      </c>
      <c r="R345" s="8">
        <v>0</v>
      </c>
      <c r="S345" s="8">
        <v>1.61</v>
      </c>
      <c r="T345" s="8">
        <v>2.85</v>
      </c>
      <c r="U345" s="8">
        <v>7.91</v>
      </c>
      <c r="V345" s="8">
        <v>32.67</v>
      </c>
      <c r="W345" s="8">
        <v>13.52</v>
      </c>
      <c r="X345" s="8">
        <v>3.56</v>
      </c>
      <c r="Y345" s="8">
        <v>0.31</v>
      </c>
      <c r="Z345" s="8">
        <v>0.85</v>
      </c>
      <c r="AA345" s="8">
        <v>0.08</v>
      </c>
      <c r="AB345" s="8">
        <v>25.63</v>
      </c>
      <c r="AC345" s="8">
        <v>0.19</v>
      </c>
      <c r="AD345" s="8">
        <v>0.125</v>
      </c>
      <c r="AE345" s="91">
        <v>3.37</v>
      </c>
      <c r="AF345" s="92">
        <v>40</v>
      </c>
      <c r="AG345" s="92">
        <v>18</v>
      </c>
      <c r="AH345" s="92">
        <v>42</v>
      </c>
      <c r="AI345" s="8"/>
      <c r="AJ345" t="s">
        <v>1890</v>
      </c>
      <c r="AK345" s="9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  <c r="BF345" s="8"/>
      <c r="BG345" s="8"/>
      <c r="BH345" s="8"/>
      <c r="BI345" s="10"/>
      <c r="BJ345" s="5"/>
      <c r="BK345" s="136"/>
      <c r="BL345" s="136"/>
      <c r="BM345" s="100"/>
      <c r="BN345" s="100"/>
      <c r="BO345" s="100"/>
      <c r="BP345" s="100"/>
    </row>
    <row r="346" spans="1:68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95" t="s">
        <v>1139</v>
      </c>
      <c r="M346" s="8" t="s">
        <v>1882</v>
      </c>
      <c r="N346" s="8">
        <v>1</v>
      </c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9"/>
      <c r="AF346" s="90"/>
      <c r="AG346" s="90"/>
      <c r="AH346" s="90"/>
      <c r="AI346" s="8"/>
      <c r="AJ346" t="s">
        <v>1890</v>
      </c>
      <c r="AK346" s="9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8"/>
      <c r="BG346" s="8"/>
      <c r="BH346" s="8"/>
      <c r="BI346" s="10"/>
      <c r="BJ346" s="5"/>
      <c r="BK346" s="136"/>
      <c r="BL346" s="136"/>
      <c r="BM346" s="100"/>
      <c r="BN346" s="100"/>
      <c r="BO346" s="100"/>
      <c r="BP346" s="100"/>
    </row>
    <row r="347" spans="1:68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95" t="s">
        <v>1139</v>
      </c>
      <c r="M347" s="8" t="s">
        <v>1882</v>
      </c>
      <c r="N347" s="8">
        <v>1</v>
      </c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9"/>
      <c r="AF347" s="90"/>
      <c r="AG347" s="90"/>
      <c r="AH347" s="90"/>
      <c r="AI347" s="8"/>
      <c r="AJ347" t="s">
        <v>1890</v>
      </c>
      <c r="AK347" s="9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8"/>
      <c r="BF347" s="8"/>
      <c r="BG347" s="8"/>
      <c r="BH347" s="8"/>
      <c r="BI347" s="10"/>
      <c r="BJ347" s="5"/>
      <c r="BK347" s="136"/>
      <c r="BL347" s="136"/>
      <c r="BM347" s="100"/>
      <c r="BN347" s="100"/>
      <c r="BO347" s="100"/>
      <c r="BP347" s="100"/>
    </row>
    <row r="348" spans="1:68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95" t="s">
        <v>1139</v>
      </c>
      <c r="M348" s="8" t="s">
        <v>1882</v>
      </c>
      <c r="N348" s="8">
        <v>1</v>
      </c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9"/>
      <c r="AF348" s="90"/>
      <c r="AG348" s="90"/>
      <c r="AH348" s="90"/>
      <c r="AI348" s="8"/>
      <c r="AJ348" t="s">
        <v>1890</v>
      </c>
      <c r="AK348" s="9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8"/>
      <c r="BC348" s="8"/>
      <c r="BD348" s="8"/>
      <c r="BE348" s="8"/>
      <c r="BF348" s="8"/>
      <c r="BG348" s="8"/>
      <c r="BH348" s="8"/>
      <c r="BI348" s="10"/>
      <c r="BJ348" s="5"/>
      <c r="BK348" s="136"/>
      <c r="BL348" s="136"/>
      <c r="BM348" s="100"/>
      <c r="BN348" s="100"/>
      <c r="BO348" s="100"/>
      <c r="BP348" s="100"/>
    </row>
    <row r="349" spans="1:68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95" t="s">
        <v>1139</v>
      </c>
      <c r="M349" s="8" t="s">
        <v>1882</v>
      </c>
      <c r="N349" s="8">
        <v>1</v>
      </c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9"/>
      <c r="AF349" s="90"/>
      <c r="AG349" s="90"/>
      <c r="AH349" s="90"/>
      <c r="AI349" s="8"/>
      <c r="AJ349" t="s">
        <v>1890</v>
      </c>
      <c r="AK349" s="9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8"/>
      <c r="BG349" s="8"/>
      <c r="BH349" s="8"/>
      <c r="BI349" s="10"/>
      <c r="BJ349" s="5"/>
      <c r="BK349" s="136"/>
      <c r="BL349" s="136"/>
      <c r="BM349" s="100"/>
      <c r="BN349" s="100"/>
      <c r="BO349" s="100"/>
      <c r="BP349" s="100"/>
    </row>
    <row r="350" spans="1:68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95" t="s">
        <v>1139</v>
      </c>
      <c r="M350" s="8" t="s">
        <v>1882</v>
      </c>
      <c r="N350" s="8">
        <v>1</v>
      </c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9"/>
      <c r="AF350" s="90"/>
      <c r="AG350" s="90"/>
      <c r="AH350" s="90"/>
      <c r="AI350" s="8"/>
      <c r="AJ350" t="s">
        <v>1890</v>
      </c>
      <c r="AK350" s="9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/>
      <c r="BD350" s="8"/>
      <c r="BE350" s="8"/>
      <c r="BF350" s="8"/>
      <c r="BG350" s="8"/>
      <c r="BH350" s="8"/>
      <c r="BI350" s="10"/>
      <c r="BJ350" s="5"/>
      <c r="BK350" s="136"/>
      <c r="BL350" s="136"/>
      <c r="BM350" s="100"/>
      <c r="BN350" s="100"/>
      <c r="BO350" s="100"/>
      <c r="BP350" s="100"/>
    </row>
    <row r="351" spans="1:68">
      <c r="A351" s="8"/>
      <c r="B351" s="8"/>
      <c r="C351" s="8"/>
      <c r="D351" s="8"/>
      <c r="E351" s="8"/>
      <c r="F351" s="8"/>
      <c r="G351" s="8"/>
      <c r="H351" s="8"/>
      <c r="I351" s="8">
        <v>-9.2081452696839392</v>
      </c>
      <c r="J351" s="8">
        <v>32.954542034400902</v>
      </c>
      <c r="K351" s="8">
        <v>1592.7172638596901</v>
      </c>
      <c r="L351" s="95" t="s">
        <v>1140</v>
      </c>
      <c r="M351" s="8" t="s">
        <v>1882</v>
      </c>
      <c r="N351" s="8">
        <v>1</v>
      </c>
      <c r="O351" s="8" t="s">
        <v>1859</v>
      </c>
      <c r="P351" s="8">
        <v>2.68</v>
      </c>
      <c r="Q351" s="8">
        <v>5.3</v>
      </c>
      <c r="R351" s="8">
        <v>0</v>
      </c>
      <c r="S351" s="8">
        <v>4.1399999999999997</v>
      </c>
      <c r="T351" s="8">
        <v>5.91</v>
      </c>
      <c r="U351" s="8">
        <v>9.5299999999999994</v>
      </c>
      <c r="V351" s="8">
        <v>13.34</v>
      </c>
      <c r="W351" s="8">
        <v>23.17</v>
      </c>
      <c r="X351" s="8">
        <v>3.56</v>
      </c>
      <c r="Y351" s="8">
        <v>0.53</v>
      </c>
      <c r="Z351" s="8">
        <v>1.1499999999999999</v>
      </c>
      <c r="AA351" s="8">
        <v>0.09</v>
      </c>
      <c r="AB351" s="8">
        <v>31.35</v>
      </c>
      <c r="AC351" s="8">
        <v>0.12</v>
      </c>
      <c r="AD351" s="8">
        <v>0.19700000000000001</v>
      </c>
      <c r="AE351" s="91">
        <v>1.4</v>
      </c>
      <c r="AF351" s="92">
        <v>40</v>
      </c>
      <c r="AG351" s="92">
        <v>20</v>
      </c>
      <c r="AH351" s="92">
        <v>40</v>
      </c>
      <c r="AI351" s="8"/>
      <c r="AJ351" t="s">
        <v>1890</v>
      </c>
      <c r="AK351" s="9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/>
      <c r="BD351" s="8"/>
      <c r="BE351" s="8"/>
      <c r="BF351" s="8"/>
      <c r="BG351" s="8"/>
      <c r="BH351" s="8"/>
      <c r="BI351" s="10"/>
      <c r="BJ351" s="5"/>
      <c r="BK351" s="136"/>
      <c r="BL351" s="136"/>
      <c r="BM351" s="100"/>
      <c r="BN351" s="100"/>
      <c r="BO351" s="100"/>
      <c r="BP351" s="100"/>
    </row>
    <row r="352" spans="1:68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95" t="s">
        <v>1140</v>
      </c>
      <c r="M352" s="8" t="s">
        <v>1882</v>
      </c>
      <c r="N352" s="8">
        <v>1</v>
      </c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9"/>
      <c r="AF352" s="90"/>
      <c r="AG352" s="90"/>
      <c r="AH352" s="90"/>
      <c r="AI352" s="8"/>
      <c r="AJ352" t="s">
        <v>1890</v>
      </c>
      <c r="AK352" s="9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8"/>
      <c r="BE352" s="8"/>
      <c r="BF352" s="8"/>
      <c r="BG352" s="8"/>
      <c r="BH352" s="8"/>
      <c r="BI352" s="10"/>
      <c r="BJ352" s="5"/>
      <c r="BK352" s="136"/>
      <c r="BL352" s="136"/>
      <c r="BM352" s="100"/>
      <c r="BN352" s="100"/>
      <c r="BO352" s="100"/>
      <c r="BP352" s="100"/>
    </row>
    <row r="353" spans="1:68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95" t="s">
        <v>1140</v>
      </c>
      <c r="M353" s="8" t="s">
        <v>1882</v>
      </c>
      <c r="N353" s="8">
        <v>1</v>
      </c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9"/>
      <c r="AF353" s="90"/>
      <c r="AG353" s="90"/>
      <c r="AH353" s="90"/>
      <c r="AI353" s="8"/>
      <c r="AJ353" t="s">
        <v>1890</v>
      </c>
      <c r="AK353" s="9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/>
      <c r="BD353" s="8"/>
      <c r="BE353" s="8"/>
      <c r="BF353" s="8"/>
      <c r="BG353" s="8"/>
      <c r="BH353" s="8"/>
      <c r="BI353" s="10"/>
      <c r="BJ353" s="5"/>
      <c r="BK353" s="136"/>
      <c r="BL353" s="136"/>
      <c r="BM353" s="100"/>
      <c r="BN353" s="100"/>
      <c r="BO353" s="100"/>
      <c r="BP353" s="100"/>
    </row>
    <row r="354" spans="1:68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95" t="s">
        <v>1140</v>
      </c>
      <c r="M354" s="8" t="s">
        <v>1882</v>
      </c>
      <c r="N354" s="8">
        <v>1</v>
      </c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9"/>
      <c r="AF354" s="90"/>
      <c r="AG354" s="90"/>
      <c r="AH354" s="90"/>
      <c r="AI354" s="8"/>
      <c r="AJ354" t="s">
        <v>1890</v>
      </c>
      <c r="AK354" s="9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/>
      <c r="BD354" s="8"/>
      <c r="BE354" s="8"/>
      <c r="BF354" s="8"/>
      <c r="BG354" s="8"/>
      <c r="BH354" s="8"/>
      <c r="BI354" s="10"/>
      <c r="BJ354" s="5"/>
      <c r="BK354" s="136"/>
      <c r="BL354" s="136"/>
      <c r="BM354" s="100"/>
      <c r="BN354" s="100"/>
      <c r="BO354" s="100"/>
      <c r="BP354" s="100"/>
    </row>
    <row r="355" spans="1:68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95" t="s">
        <v>1140</v>
      </c>
      <c r="M355" s="8" t="s">
        <v>1882</v>
      </c>
      <c r="N355" s="8">
        <v>1</v>
      </c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9"/>
      <c r="AF355" s="90"/>
      <c r="AG355" s="90"/>
      <c r="AH355" s="90"/>
      <c r="AI355" s="8"/>
      <c r="AJ355" t="s">
        <v>1890</v>
      </c>
      <c r="AK355" s="9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/>
      <c r="BI355" s="10"/>
      <c r="BJ355" s="5"/>
      <c r="BK355" s="136"/>
      <c r="BL355" s="136"/>
      <c r="BM355" s="100"/>
      <c r="BN355" s="100"/>
      <c r="BO355" s="100"/>
      <c r="BP355" s="100"/>
    </row>
    <row r="356" spans="1:68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95" t="s">
        <v>1140</v>
      </c>
      <c r="M356" s="8" t="s">
        <v>1882</v>
      </c>
      <c r="N356" s="8">
        <v>1</v>
      </c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9"/>
      <c r="AF356" s="90"/>
      <c r="AG356" s="90"/>
      <c r="AH356" s="90"/>
      <c r="AI356" s="8"/>
      <c r="AJ356" t="s">
        <v>1890</v>
      </c>
      <c r="AK356" s="9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8"/>
      <c r="BE356" s="8"/>
      <c r="BF356" s="8"/>
      <c r="BG356" s="8"/>
      <c r="BH356" s="8"/>
      <c r="BI356" s="10"/>
      <c r="BJ356" s="5"/>
      <c r="BK356" s="136"/>
      <c r="BL356" s="136"/>
      <c r="BM356" s="100"/>
      <c r="BN356" s="100"/>
      <c r="BO356" s="100"/>
      <c r="BP356" s="100"/>
    </row>
    <row r="357" spans="1:68">
      <c r="A357" s="8"/>
      <c r="B357" s="8"/>
      <c r="C357" s="8"/>
      <c r="D357" s="8"/>
      <c r="E357" s="8"/>
      <c r="F357" s="8"/>
      <c r="G357" s="8"/>
      <c r="H357" s="8"/>
      <c r="I357" s="8">
        <v>-9.2440933142481505</v>
      </c>
      <c r="J357" s="8">
        <v>32.972500692449699</v>
      </c>
      <c r="K357" s="8">
        <v>1451.0503728491999</v>
      </c>
      <c r="L357" s="95" t="s">
        <v>1141</v>
      </c>
      <c r="M357" s="8" t="s">
        <v>1882</v>
      </c>
      <c r="N357" s="8">
        <v>1</v>
      </c>
      <c r="O357" s="8" t="s">
        <v>1859</v>
      </c>
      <c r="P357" s="8">
        <v>0.76</v>
      </c>
      <c r="Q357" s="8">
        <v>6.1</v>
      </c>
      <c r="R357" s="8">
        <v>0</v>
      </c>
      <c r="S357" s="8">
        <v>1.64</v>
      </c>
      <c r="T357" s="8">
        <v>3.03</v>
      </c>
      <c r="U357" s="8">
        <v>8.83</v>
      </c>
      <c r="V357" s="8">
        <v>35.22</v>
      </c>
      <c r="W357" s="8">
        <v>5.62</v>
      </c>
      <c r="X357" s="8">
        <v>6.17</v>
      </c>
      <c r="Y357" s="8">
        <v>0.48</v>
      </c>
      <c r="Z357" s="8">
        <v>0.83</v>
      </c>
      <c r="AA357" s="8">
        <v>0.09</v>
      </c>
      <c r="AB357" s="8">
        <v>35.799999999999997</v>
      </c>
      <c r="AC357" s="8">
        <v>0.16</v>
      </c>
      <c r="AD357" s="8">
        <v>7.8E-2</v>
      </c>
      <c r="AE357" s="91">
        <v>1.65</v>
      </c>
      <c r="AF357" s="92">
        <v>44</v>
      </c>
      <c r="AG357" s="92">
        <v>16</v>
      </c>
      <c r="AH357" s="92">
        <v>40</v>
      </c>
      <c r="AI357" s="8"/>
      <c r="AJ357" t="s">
        <v>1890</v>
      </c>
      <c r="AK357" s="9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8"/>
      <c r="BF357" s="8"/>
      <c r="BG357" s="8"/>
      <c r="BH357" s="8"/>
      <c r="BI357" s="10"/>
      <c r="BJ357" s="5"/>
      <c r="BK357" s="136"/>
      <c r="BL357" s="136"/>
      <c r="BM357" s="100"/>
      <c r="BN357" s="100"/>
      <c r="BO357" s="100"/>
      <c r="BP357" s="100"/>
    </row>
    <row r="358" spans="1:68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95" t="s">
        <v>1141</v>
      </c>
      <c r="M358" s="8" t="s">
        <v>1882</v>
      </c>
      <c r="N358" s="8">
        <v>1</v>
      </c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9"/>
      <c r="AF358" s="90"/>
      <c r="AG358" s="90"/>
      <c r="AH358" s="90"/>
      <c r="AI358" s="8"/>
      <c r="AJ358" t="s">
        <v>1890</v>
      </c>
      <c r="AK358" s="9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10"/>
      <c r="BJ358" s="5"/>
      <c r="BK358" s="136"/>
      <c r="BL358" s="136"/>
      <c r="BM358" s="100"/>
      <c r="BN358" s="100"/>
      <c r="BO358" s="100"/>
      <c r="BP358" s="100"/>
    </row>
    <row r="359" spans="1:68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95" t="s">
        <v>1141</v>
      </c>
      <c r="M359" s="8" t="s">
        <v>1882</v>
      </c>
      <c r="N359" s="8">
        <v>1</v>
      </c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9"/>
      <c r="AF359" s="90"/>
      <c r="AG359" s="90"/>
      <c r="AH359" s="90"/>
      <c r="AI359" s="8"/>
      <c r="AJ359" t="s">
        <v>1890</v>
      </c>
      <c r="AK359" s="9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8"/>
      <c r="BE359" s="8"/>
      <c r="BF359" s="8"/>
      <c r="BG359" s="8"/>
      <c r="BH359" s="8"/>
      <c r="BI359" s="10"/>
      <c r="BJ359" s="5"/>
      <c r="BK359" s="136"/>
      <c r="BL359" s="136"/>
      <c r="BM359" s="100"/>
      <c r="BN359" s="100"/>
      <c r="BO359" s="100"/>
      <c r="BP359" s="100"/>
    </row>
    <row r="360" spans="1:68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95" t="s">
        <v>1141</v>
      </c>
      <c r="M360" s="8" t="s">
        <v>1882</v>
      </c>
      <c r="N360" s="8">
        <v>1</v>
      </c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9"/>
      <c r="AF360" s="90"/>
      <c r="AG360" s="90"/>
      <c r="AH360" s="90"/>
      <c r="AI360" s="8"/>
      <c r="AJ360" t="s">
        <v>1890</v>
      </c>
      <c r="AK360" s="9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8"/>
      <c r="BE360" s="8"/>
      <c r="BF360" s="8"/>
      <c r="BG360" s="8"/>
      <c r="BH360" s="8"/>
      <c r="BI360" s="10"/>
      <c r="BJ360" s="5"/>
      <c r="BK360" s="136"/>
      <c r="BL360" s="136"/>
      <c r="BM360" s="100"/>
      <c r="BN360" s="100"/>
      <c r="BO360" s="100"/>
      <c r="BP360" s="100"/>
    </row>
    <row r="361" spans="1:68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95" t="s">
        <v>1141</v>
      </c>
      <c r="M361" s="8" t="s">
        <v>1882</v>
      </c>
      <c r="N361" s="8">
        <v>1</v>
      </c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9"/>
      <c r="AF361" s="90"/>
      <c r="AG361" s="90"/>
      <c r="AH361" s="90"/>
      <c r="AI361" s="8"/>
      <c r="AJ361" t="s">
        <v>1890</v>
      </c>
      <c r="AK361" s="9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10"/>
      <c r="BJ361" s="5"/>
      <c r="BK361" s="136"/>
      <c r="BL361" s="136"/>
      <c r="BM361" s="100"/>
      <c r="BN361" s="100"/>
      <c r="BO361" s="100"/>
      <c r="BP361" s="100"/>
    </row>
    <row r="362" spans="1:68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95" t="s">
        <v>1141</v>
      </c>
      <c r="M362" s="8" t="s">
        <v>1882</v>
      </c>
      <c r="N362" s="8">
        <v>1</v>
      </c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9"/>
      <c r="AF362" s="90"/>
      <c r="AG362" s="90"/>
      <c r="AH362" s="90"/>
      <c r="AI362" s="8"/>
      <c r="AJ362" t="s">
        <v>1890</v>
      </c>
      <c r="AK362" s="9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8"/>
      <c r="BE362" s="8"/>
      <c r="BF362" s="8"/>
      <c r="BG362" s="8"/>
      <c r="BH362" s="8"/>
      <c r="BI362" s="10"/>
      <c r="BJ362" s="5"/>
      <c r="BK362" s="136"/>
      <c r="BL362" s="136"/>
      <c r="BM362" s="100"/>
      <c r="BN362" s="100"/>
      <c r="BO362" s="100"/>
      <c r="BP362" s="100"/>
    </row>
    <row r="363" spans="1:68" s="4" customFormat="1">
      <c r="A363" s="8" t="s">
        <v>783</v>
      </c>
      <c r="B363" s="95" t="s">
        <v>480</v>
      </c>
      <c r="C363" s="95" t="s">
        <v>553</v>
      </c>
      <c r="D363" s="95" t="s">
        <v>554</v>
      </c>
      <c r="E363" s="95" t="s">
        <v>555</v>
      </c>
      <c r="F363" s="95" t="s">
        <v>556</v>
      </c>
      <c r="G363" s="95" t="s">
        <v>223</v>
      </c>
      <c r="H363" s="95" t="s">
        <v>228</v>
      </c>
      <c r="I363" s="8">
        <v>-9.20350003139988</v>
      </c>
      <c r="J363" s="8">
        <v>33.000125518148103</v>
      </c>
      <c r="K363" s="8">
        <v>1452.81305767565</v>
      </c>
      <c r="L363" s="95" t="s">
        <v>229</v>
      </c>
      <c r="M363" s="8" t="s">
        <v>1882</v>
      </c>
      <c r="N363" s="8">
        <v>1</v>
      </c>
      <c r="O363" s="8" t="s">
        <v>1859</v>
      </c>
      <c r="P363" s="8">
        <v>1.84</v>
      </c>
      <c r="Q363" s="8">
        <v>5.7</v>
      </c>
      <c r="R363" s="8">
        <v>0</v>
      </c>
      <c r="S363" s="8">
        <v>3.32</v>
      </c>
      <c r="T363" s="8">
        <v>5.83</v>
      </c>
      <c r="U363" s="8">
        <v>18.149999999999999</v>
      </c>
      <c r="V363" s="8">
        <v>27.58</v>
      </c>
      <c r="W363" s="8">
        <v>4.4000000000000004</v>
      </c>
      <c r="X363" s="8">
        <v>20.97</v>
      </c>
      <c r="Y363" s="8">
        <v>0.66</v>
      </c>
      <c r="Z363" s="8">
        <v>1.77</v>
      </c>
      <c r="AA363" s="8">
        <v>0.09</v>
      </c>
      <c r="AB363" s="8">
        <v>44.71</v>
      </c>
      <c r="AC363" s="8">
        <v>0.16</v>
      </c>
      <c r="AD363" s="8">
        <v>0.17199999999999999</v>
      </c>
      <c r="AE363" s="91">
        <v>3</v>
      </c>
      <c r="AF363" s="92">
        <v>36</v>
      </c>
      <c r="AG363" s="92">
        <v>20</v>
      </c>
      <c r="AH363" s="92">
        <v>44</v>
      </c>
      <c r="AI363" s="95" t="s">
        <v>24</v>
      </c>
      <c r="AJ363" t="s">
        <v>1890</v>
      </c>
      <c r="AK363" s="102">
        <v>42555</v>
      </c>
      <c r="AL363" s="95">
        <v>170</v>
      </c>
      <c r="AM363" s="95">
        <v>125</v>
      </c>
      <c r="AN363" s="95">
        <v>76</v>
      </c>
      <c r="AO363" s="95">
        <v>2.2599999999999998</v>
      </c>
      <c r="AP363" s="95">
        <v>6.45</v>
      </c>
      <c r="AQ363" s="95">
        <v>0.38</v>
      </c>
      <c r="AR363" s="95">
        <v>0.32</v>
      </c>
      <c r="AS363" s="95">
        <v>18</v>
      </c>
      <c r="AT363" s="95">
        <v>0.18</v>
      </c>
      <c r="AU363" s="95"/>
      <c r="AV363" s="95"/>
      <c r="AW363" s="95"/>
      <c r="AX363" s="95">
        <v>691</v>
      </c>
      <c r="AY363" s="95" t="s">
        <v>25</v>
      </c>
      <c r="AZ363" s="95">
        <v>129</v>
      </c>
      <c r="BA363" s="95"/>
      <c r="BB363" s="95"/>
      <c r="BC363" s="95"/>
      <c r="BD363" s="95"/>
      <c r="BE363" s="95"/>
      <c r="BF363" s="95">
        <f t="shared" ref="BF363:BF368" si="39">(AR363/AQ363)*100</f>
        <v>84.210526315789465</v>
      </c>
      <c r="BG363" s="95">
        <f t="shared" ref="BG363:BG368" si="40">(100-AS363)/(100-12.5)</f>
        <v>0.93714285714285717</v>
      </c>
      <c r="BH363" s="95">
        <f t="shared" ref="BH363:BH368" si="41">BF363/100</f>
        <v>0.84210526315789469</v>
      </c>
      <c r="BI363" s="103">
        <f t="shared" ref="BI363:BI368" si="42">AP363*BG363*BH363</f>
        <v>5.0901654135338346</v>
      </c>
      <c r="BJ363" s="16">
        <f t="shared" ref="BJ363:BJ368" si="43">(10000/36)*BI363</f>
        <v>1413.9348370927319</v>
      </c>
      <c r="BK363" s="136">
        <v>1.1606118546845126</v>
      </c>
      <c r="BL363" s="136">
        <v>0.13914913957934993</v>
      </c>
      <c r="BM363" s="100">
        <v>0.64687363691906186</v>
      </c>
      <c r="BN363" s="100"/>
      <c r="BO363" s="100"/>
      <c r="BP363" s="100"/>
    </row>
    <row r="364" spans="1:68" s="4" customFormat="1">
      <c r="A364" s="8" t="s">
        <v>783</v>
      </c>
      <c r="B364" s="95" t="s">
        <v>480</v>
      </c>
      <c r="C364" s="95" t="s">
        <v>553</v>
      </c>
      <c r="D364" s="95" t="s">
        <v>554</v>
      </c>
      <c r="E364" s="95" t="s">
        <v>555</v>
      </c>
      <c r="F364" s="95" t="s">
        <v>556</v>
      </c>
      <c r="G364" s="95" t="s">
        <v>223</v>
      </c>
      <c r="H364" s="95" t="s">
        <v>228</v>
      </c>
      <c r="I364" s="8"/>
      <c r="J364" s="8"/>
      <c r="K364" s="8"/>
      <c r="L364" s="95" t="s">
        <v>229</v>
      </c>
      <c r="M364" s="8" t="s">
        <v>1882</v>
      </c>
      <c r="N364" s="8">
        <v>1</v>
      </c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9"/>
      <c r="AF364" s="90"/>
      <c r="AG364" s="90"/>
      <c r="AH364" s="90"/>
      <c r="AI364" s="95" t="s">
        <v>26</v>
      </c>
      <c r="AJ364" t="s">
        <v>1890</v>
      </c>
      <c r="AK364" s="102">
        <v>42555</v>
      </c>
      <c r="AL364" s="95">
        <v>175</v>
      </c>
      <c r="AM364" s="95">
        <v>123</v>
      </c>
      <c r="AN364" s="95">
        <v>123</v>
      </c>
      <c r="AO364" s="95">
        <v>6.08</v>
      </c>
      <c r="AP364" s="95">
        <v>36.08</v>
      </c>
      <c r="AQ364" s="95">
        <v>0.52</v>
      </c>
      <c r="AR364" s="95">
        <v>0.44</v>
      </c>
      <c r="AS364" s="95">
        <v>20</v>
      </c>
      <c r="AT364" s="95">
        <v>0.48</v>
      </c>
      <c r="AU364" s="95"/>
      <c r="AV364" s="95"/>
      <c r="AW364" s="95"/>
      <c r="AX364" s="95">
        <v>692</v>
      </c>
      <c r="AY364" s="95" t="s">
        <v>25</v>
      </c>
      <c r="AZ364" s="95">
        <v>129</v>
      </c>
      <c r="BA364" s="95"/>
      <c r="BB364" s="95"/>
      <c r="BC364" s="95"/>
      <c r="BD364" s="95"/>
      <c r="BE364" s="95"/>
      <c r="BF364" s="95">
        <f t="shared" si="39"/>
        <v>84.615384615384613</v>
      </c>
      <c r="BG364" s="95">
        <f t="shared" si="40"/>
        <v>0.91428571428571426</v>
      </c>
      <c r="BH364" s="95">
        <f t="shared" si="41"/>
        <v>0.84615384615384615</v>
      </c>
      <c r="BI364" s="103">
        <f t="shared" si="42"/>
        <v>27.912439560439555</v>
      </c>
      <c r="BJ364" s="16">
        <f t="shared" si="43"/>
        <v>7753.4554334554314</v>
      </c>
      <c r="BK364" s="136">
        <v>1.3084025854108958</v>
      </c>
      <c r="BL364" s="136">
        <v>0.1851800554016621</v>
      </c>
      <c r="BM364" s="100">
        <v>0.81954737133301703</v>
      </c>
      <c r="BN364" s="100"/>
      <c r="BO364" s="100"/>
      <c r="BP364" s="100"/>
    </row>
    <row r="365" spans="1:68" s="4" customFormat="1">
      <c r="A365" s="8" t="s">
        <v>783</v>
      </c>
      <c r="B365" s="95" t="s">
        <v>480</v>
      </c>
      <c r="C365" s="95" t="s">
        <v>553</v>
      </c>
      <c r="D365" s="95" t="s">
        <v>554</v>
      </c>
      <c r="E365" s="95" t="s">
        <v>555</v>
      </c>
      <c r="F365" s="95" t="s">
        <v>556</v>
      </c>
      <c r="G365" s="95" t="s">
        <v>223</v>
      </c>
      <c r="H365" s="95" t="s">
        <v>228</v>
      </c>
      <c r="I365" s="8"/>
      <c r="J365" s="8"/>
      <c r="K365" s="8"/>
      <c r="L365" s="95" t="s">
        <v>229</v>
      </c>
      <c r="M365" s="8" t="s">
        <v>1882</v>
      </c>
      <c r="N365" s="8">
        <v>1</v>
      </c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9"/>
      <c r="AF365" s="90"/>
      <c r="AG365" s="90"/>
      <c r="AH365" s="90"/>
      <c r="AI365" s="95" t="s">
        <v>27</v>
      </c>
      <c r="AJ365" t="s">
        <v>1890</v>
      </c>
      <c r="AK365" s="102">
        <v>42555</v>
      </c>
      <c r="AL365" s="95">
        <v>109</v>
      </c>
      <c r="AM365" s="95">
        <v>72</v>
      </c>
      <c r="AN365" s="95">
        <v>32</v>
      </c>
      <c r="AO365" s="95">
        <v>1.1200000000000001</v>
      </c>
      <c r="AP365" s="95">
        <v>1.75</v>
      </c>
      <c r="AQ365" s="95">
        <v>0.32</v>
      </c>
      <c r="AR365" s="95">
        <v>0.28000000000000003</v>
      </c>
      <c r="AS365" s="95">
        <v>19</v>
      </c>
      <c r="AT365" s="95">
        <v>0.18</v>
      </c>
      <c r="AU365" s="95"/>
      <c r="AV365" s="95"/>
      <c r="AW365" s="95"/>
      <c r="AX365" s="95">
        <v>693</v>
      </c>
      <c r="AY365" s="95" t="s">
        <v>25</v>
      </c>
      <c r="AZ365" s="95">
        <v>129</v>
      </c>
      <c r="BA365" s="95"/>
      <c r="BB365" s="95"/>
      <c r="BC365" s="95"/>
      <c r="BD365" s="95"/>
      <c r="BE365" s="95"/>
      <c r="BF365" s="95">
        <f t="shared" si="39"/>
        <v>87.500000000000014</v>
      </c>
      <c r="BG365" s="95">
        <f t="shared" si="40"/>
        <v>0.92571428571428571</v>
      </c>
      <c r="BH365" s="95">
        <f t="shared" si="41"/>
        <v>0.87500000000000011</v>
      </c>
      <c r="BI365" s="103">
        <f t="shared" si="42"/>
        <v>1.4175000000000002</v>
      </c>
      <c r="BJ365" s="16">
        <f t="shared" si="43"/>
        <v>393.75000000000006</v>
      </c>
      <c r="BK365" s="136">
        <v>1.3542805100182149</v>
      </c>
      <c r="BL365" s="136">
        <v>0.13146630236794171</v>
      </c>
      <c r="BM365" s="100">
        <v>0.90394653351790655</v>
      </c>
      <c r="BN365" s="100"/>
      <c r="BO365" s="100"/>
      <c r="BP365" s="100"/>
    </row>
    <row r="366" spans="1:68" s="4" customFormat="1">
      <c r="A366" s="8" t="s">
        <v>783</v>
      </c>
      <c r="B366" s="95" t="s">
        <v>480</v>
      </c>
      <c r="C366" s="95" t="s">
        <v>553</v>
      </c>
      <c r="D366" s="95" t="s">
        <v>554</v>
      </c>
      <c r="E366" s="95" t="s">
        <v>555</v>
      </c>
      <c r="F366" s="95" t="s">
        <v>556</v>
      </c>
      <c r="G366" s="95" t="s">
        <v>223</v>
      </c>
      <c r="H366" s="95" t="s">
        <v>228</v>
      </c>
      <c r="I366" s="8"/>
      <c r="J366" s="8"/>
      <c r="K366" s="8"/>
      <c r="L366" s="95" t="s">
        <v>229</v>
      </c>
      <c r="M366" s="8" t="s">
        <v>1882</v>
      </c>
      <c r="N366" s="8">
        <v>1</v>
      </c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9"/>
      <c r="AF366" s="90"/>
      <c r="AG366" s="90"/>
      <c r="AH366" s="90"/>
      <c r="AI366" s="95" t="s">
        <v>28</v>
      </c>
      <c r="AJ366" t="s">
        <v>1890</v>
      </c>
      <c r="AK366" s="102">
        <v>42555</v>
      </c>
      <c r="AL366" s="95">
        <v>175</v>
      </c>
      <c r="AM366" s="95">
        <v>128</v>
      </c>
      <c r="AN366" s="95">
        <v>152</v>
      </c>
      <c r="AO366" s="95">
        <v>14.8</v>
      </c>
      <c r="AP366" s="95">
        <v>31.55</v>
      </c>
      <c r="AQ366" s="95">
        <v>0.88</v>
      </c>
      <c r="AR366" s="95">
        <v>0.74</v>
      </c>
      <c r="AS366" s="95">
        <v>15</v>
      </c>
      <c r="AT366" s="95">
        <v>0.78</v>
      </c>
      <c r="AU366" s="95"/>
      <c r="AV366" s="95"/>
      <c r="AW366" s="95"/>
      <c r="AX366" s="95">
        <v>694</v>
      </c>
      <c r="AY366" s="95" t="s">
        <v>25</v>
      </c>
      <c r="AZ366" s="95">
        <v>129</v>
      </c>
      <c r="BA366" s="95"/>
      <c r="BB366" s="95"/>
      <c r="BC366" s="95"/>
      <c r="BD366" s="95"/>
      <c r="BE366" s="95"/>
      <c r="BF366" s="95">
        <f t="shared" si="39"/>
        <v>84.090909090909093</v>
      </c>
      <c r="BG366" s="95">
        <f t="shared" si="40"/>
        <v>0.97142857142857142</v>
      </c>
      <c r="BH366" s="95">
        <f t="shared" si="41"/>
        <v>0.84090909090909094</v>
      </c>
      <c r="BI366" s="103">
        <f t="shared" si="42"/>
        <v>25.772662337662339</v>
      </c>
      <c r="BJ366" s="16">
        <f t="shared" si="43"/>
        <v>7159.0728715728719</v>
      </c>
      <c r="BK366" s="136">
        <v>1.505708848715509</v>
      </c>
      <c r="BL366" s="136">
        <v>0.19162702188392006</v>
      </c>
      <c r="BM366" s="100">
        <v>0.94437040323754662</v>
      </c>
      <c r="BN366" s="100"/>
      <c r="BO366" s="100"/>
      <c r="BP366" s="100"/>
    </row>
    <row r="367" spans="1:68" s="4" customFormat="1">
      <c r="A367" s="8" t="s">
        <v>783</v>
      </c>
      <c r="B367" s="95" t="s">
        <v>480</v>
      </c>
      <c r="C367" s="95" t="s">
        <v>553</v>
      </c>
      <c r="D367" s="95" t="s">
        <v>554</v>
      </c>
      <c r="E367" s="95" t="s">
        <v>555</v>
      </c>
      <c r="F367" s="95" t="s">
        <v>556</v>
      </c>
      <c r="G367" s="95" t="s">
        <v>223</v>
      </c>
      <c r="H367" s="95" t="s">
        <v>228</v>
      </c>
      <c r="I367" s="8"/>
      <c r="J367" s="8"/>
      <c r="K367" s="8"/>
      <c r="L367" s="95" t="s">
        <v>229</v>
      </c>
      <c r="M367" s="8" t="s">
        <v>1882</v>
      </c>
      <c r="N367" s="8">
        <v>1</v>
      </c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9"/>
      <c r="AF367" s="90"/>
      <c r="AG367" s="90"/>
      <c r="AH367" s="90"/>
      <c r="AI367" s="95" t="s">
        <v>29</v>
      </c>
      <c r="AJ367" t="s">
        <v>1890</v>
      </c>
      <c r="AK367" s="102">
        <v>42586</v>
      </c>
      <c r="AL367" s="95">
        <v>160</v>
      </c>
      <c r="AM367" s="95">
        <v>113</v>
      </c>
      <c r="AN367" s="95">
        <v>126</v>
      </c>
      <c r="AO367" s="95">
        <v>25.1</v>
      </c>
      <c r="AP367" s="95">
        <v>22.5</v>
      </c>
      <c r="AQ367" s="95">
        <v>0.96</v>
      </c>
      <c r="AR367" s="95">
        <v>0.8</v>
      </c>
      <c r="AS367" s="95">
        <v>14</v>
      </c>
      <c r="AT367" s="95">
        <v>0.9</v>
      </c>
      <c r="AU367" s="95"/>
      <c r="AV367" s="95"/>
      <c r="AW367" s="95"/>
      <c r="AX367" s="95">
        <v>695</v>
      </c>
      <c r="AY367" s="95" t="s">
        <v>25</v>
      </c>
      <c r="AZ367" s="95">
        <v>129</v>
      </c>
      <c r="BA367" s="95"/>
      <c r="BB367" s="95"/>
      <c r="BC367" s="95"/>
      <c r="BD367" s="95"/>
      <c r="BE367" s="95"/>
      <c r="BF367" s="95">
        <f t="shared" si="39"/>
        <v>83.333333333333343</v>
      </c>
      <c r="BG367" s="95">
        <f t="shared" si="40"/>
        <v>0.98285714285714287</v>
      </c>
      <c r="BH367" s="95">
        <f t="shared" si="41"/>
        <v>0.83333333333333348</v>
      </c>
      <c r="BI367" s="103">
        <f t="shared" si="42"/>
        <v>18.428571428571431</v>
      </c>
      <c r="BJ367" s="16">
        <f t="shared" si="43"/>
        <v>5119.0476190476193</v>
      </c>
      <c r="BK367" s="136">
        <v>1.4210028382213813</v>
      </c>
      <c r="BL367" s="136">
        <v>0.19276253547776726</v>
      </c>
      <c r="BM367" s="100">
        <v>0.98854154628417634</v>
      </c>
      <c r="BN367" s="100"/>
      <c r="BO367" s="100"/>
      <c r="BP367" s="100"/>
    </row>
    <row r="368" spans="1:68" s="4" customFormat="1">
      <c r="A368" s="8" t="s">
        <v>783</v>
      </c>
      <c r="B368" s="95" t="s">
        <v>480</v>
      </c>
      <c r="C368" s="95" t="s">
        <v>553</v>
      </c>
      <c r="D368" s="95" t="s">
        <v>554</v>
      </c>
      <c r="E368" s="95" t="s">
        <v>555</v>
      </c>
      <c r="F368" s="95" t="s">
        <v>556</v>
      </c>
      <c r="G368" s="95" t="s">
        <v>223</v>
      </c>
      <c r="H368" s="95" t="s">
        <v>228</v>
      </c>
      <c r="I368" s="8"/>
      <c r="J368" s="8"/>
      <c r="K368" s="8"/>
      <c r="L368" s="95" t="s">
        <v>229</v>
      </c>
      <c r="M368" s="8" t="s">
        <v>1882</v>
      </c>
      <c r="N368" s="8">
        <v>1</v>
      </c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9"/>
      <c r="AF368" s="90"/>
      <c r="AG368" s="90"/>
      <c r="AH368" s="90"/>
      <c r="AI368" s="95" t="s">
        <v>30</v>
      </c>
      <c r="AJ368" t="s">
        <v>1890</v>
      </c>
      <c r="AK368" s="102">
        <v>42555</v>
      </c>
      <c r="AL368" s="95">
        <v>171</v>
      </c>
      <c r="AM368" s="95">
        <v>131</v>
      </c>
      <c r="AN368" s="95">
        <v>190</v>
      </c>
      <c r="AO368" s="95">
        <v>15.5</v>
      </c>
      <c r="AP368" s="95">
        <v>22.42</v>
      </c>
      <c r="AQ368" s="95">
        <v>0.84</v>
      </c>
      <c r="AR368" s="95">
        <v>0.68</v>
      </c>
      <c r="AS368" s="95">
        <v>14</v>
      </c>
      <c r="AT368" s="95">
        <v>0.84</v>
      </c>
      <c r="AU368" s="95"/>
      <c r="AV368" s="95"/>
      <c r="AW368" s="95"/>
      <c r="AX368" s="95">
        <v>696</v>
      </c>
      <c r="AY368" s="95" t="s">
        <v>25</v>
      </c>
      <c r="AZ368" s="95">
        <v>129</v>
      </c>
      <c r="BA368" s="95"/>
      <c r="BB368" s="95"/>
      <c r="BC368" s="95"/>
      <c r="BD368" s="95"/>
      <c r="BE368" s="95"/>
      <c r="BF368" s="95">
        <f t="shared" si="39"/>
        <v>80.952380952380963</v>
      </c>
      <c r="BG368" s="95">
        <f t="shared" si="40"/>
        <v>0.98285714285714287</v>
      </c>
      <c r="BH368" s="95">
        <f t="shared" si="41"/>
        <v>0.80952380952380965</v>
      </c>
      <c r="BI368" s="103">
        <f t="shared" si="42"/>
        <v>17.838389115646262</v>
      </c>
      <c r="BJ368" s="16">
        <f t="shared" si="43"/>
        <v>4955.1080876795168</v>
      </c>
      <c r="BK368" s="136">
        <v>1.4014084507042253</v>
      </c>
      <c r="BL368" s="136">
        <v>0.15150234741784038</v>
      </c>
      <c r="BM368" s="100">
        <v>0.83339887620061726</v>
      </c>
      <c r="BN368" s="100"/>
      <c r="BO368" s="100"/>
      <c r="BP368" s="100"/>
    </row>
    <row r="369" spans="1:68">
      <c r="A369" s="8"/>
      <c r="B369" s="95"/>
      <c r="C369" s="95"/>
      <c r="D369" s="95"/>
      <c r="E369" s="95"/>
      <c r="F369" s="95"/>
      <c r="G369" s="95"/>
      <c r="H369" s="95"/>
      <c r="I369" s="8"/>
      <c r="J369" s="8"/>
      <c r="K369" s="8"/>
      <c r="L369" s="95" t="s">
        <v>1142</v>
      </c>
      <c r="M369" s="8" t="s">
        <v>1882</v>
      </c>
      <c r="N369" s="8">
        <v>1</v>
      </c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9"/>
      <c r="AF369" s="90"/>
      <c r="AG369" s="90"/>
      <c r="AH369" s="90"/>
      <c r="AI369" s="95"/>
      <c r="AJ369" t="s">
        <v>1890</v>
      </c>
      <c r="AK369" s="102"/>
      <c r="AL369" s="95"/>
      <c r="AM369" s="95"/>
      <c r="AN369" s="95"/>
      <c r="AO369" s="95"/>
      <c r="AP369" s="95"/>
      <c r="AQ369" s="95"/>
      <c r="AR369" s="95"/>
      <c r="AS369" s="95"/>
      <c r="AT369" s="95"/>
      <c r="AU369" s="95"/>
      <c r="AV369" s="95"/>
      <c r="AW369" s="95"/>
      <c r="AX369" s="95"/>
      <c r="AY369" s="95"/>
      <c r="AZ369" s="95"/>
      <c r="BA369" s="95"/>
      <c r="BB369" s="95"/>
      <c r="BC369" s="95"/>
      <c r="BD369" s="95"/>
      <c r="BE369" s="95"/>
      <c r="BF369" s="95"/>
      <c r="BG369" s="95"/>
      <c r="BH369" s="95"/>
      <c r="BI369" s="103"/>
      <c r="BJ369" s="16"/>
      <c r="BK369" s="136"/>
      <c r="BL369" s="136"/>
      <c r="BM369" s="100"/>
      <c r="BN369" s="100"/>
      <c r="BO369" s="100"/>
      <c r="BP369" s="100"/>
    </row>
    <row r="370" spans="1:68">
      <c r="A370" s="8"/>
      <c r="B370" s="95"/>
      <c r="C370" s="95"/>
      <c r="D370" s="95"/>
      <c r="E370" s="95"/>
      <c r="F370" s="95"/>
      <c r="G370" s="95"/>
      <c r="H370" s="95"/>
      <c r="I370" s="8"/>
      <c r="J370" s="8"/>
      <c r="K370" s="8"/>
      <c r="L370" s="95" t="s">
        <v>1142</v>
      </c>
      <c r="M370" s="8" t="s">
        <v>1882</v>
      </c>
      <c r="N370" s="8">
        <v>1</v>
      </c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9"/>
      <c r="AF370" s="90"/>
      <c r="AG370" s="90"/>
      <c r="AH370" s="90"/>
      <c r="AI370" s="95"/>
      <c r="AJ370" t="s">
        <v>1890</v>
      </c>
      <c r="AK370" s="102"/>
      <c r="AL370" s="95"/>
      <c r="AM370" s="95"/>
      <c r="AN370" s="95"/>
      <c r="AO370" s="95"/>
      <c r="AP370" s="95"/>
      <c r="AQ370" s="95"/>
      <c r="AR370" s="95"/>
      <c r="AS370" s="95"/>
      <c r="AT370" s="95"/>
      <c r="AU370" s="95"/>
      <c r="AV370" s="95"/>
      <c r="AW370" s="95"/>
      <c r="AX370" s="95"/>
      <c r="AY370" s="95"/>
      <c r="AZ370" s="95"/>
      <c r="BA370" s="95"/>
      <c r="BB370" s="95"/>
      <c r="BC370" s="95"/>
      <c r="BD370" s="95"/>
      <c r="BE370" s="95"/>
      <c r="BF370" s="95"/>
      <c r="BG370" s="95"/>
      <c r="BH370" s="95"/>
      <c r="BI370" s="103"/>
      <c r="BJ370" s="16"/>
      <c r="BK370" s="136"/>
      <c r="BL370" s="136"/>
      <c r="BM370" s="100"/>
      <c r="BN370" s="100"/>
      <c r="BO370" s="100"/>
      <c r="BP370" s="100"/>
    </row>
    <row r="371" spans="1:68">
      <c r="A371" s="8"/>
      <c r="B371" s="95"/>
      <c r="C371" s="95"/>
      <c r="D371" s="95"/>
      <c r="E371" s="95"/>
      <c r="F371" s="95"/>
      <c r="G371" s="95"/>
      <c r="H371" s="95"/>
      <c r="I371" s="8"/>
      <c r="J371" s="8"/>
      <c r="K371" s="8"/>
      <c r="L371" s="95" t="s">
        <v>1142</v>
      </c>
      <c r="M371" s="8" t="s">
        <v>1882</v>
      </c>
      <c r="N371" s="8">
        <v>1</v>
      </c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9"/>
      <c r="AF371" s="90"/>
      <c r="AG371" s="90"/>
      <c r="AH371" s="90"/>
      <c r="AI371" s="95"/>
      <c r="AJ371" t="s">
        <v>1890</v>
      </c>
      <c r="AK371" s="102"/>
      <c r="AL371" s="95"/>
      <c r="AM371" s="95"/>
      <c r="AN371" s="95"/>
      <c r="AO371" s="95"/>
      <c r="AP371" s="95"/>
      <c r="AQ371" s="95"/>
      <c r="AR371" s="95"/>
      <c r="AS371" s="95"/>
      <c r="AT371" s="95"/>
      <c r="AU371" s="95"/>
      <c r="AV371" s="95"/>
      <c r="AW371" s="95"/>
      <c r="AX371" s="95"/>
      <c r="AY371" s="95"/>
      <c r="AZ371" s="95"/>
      <c r="BA371" s="95"/>
      <c r="BB371" s="95"/>
      <c r="BC371" s="95"/>
      <c r="BD371" s="95"/>
      <c r="BE371" s="95"/>
      <c r="BF371" s="95"/>
      <c r="BG371" s="95"/>
      <c r="BH371" s="95"/>
      <c r="BI371" s="103"/>
      <c r="BJ371" s="16"/>
      <c r="BK371" s="136"/>
      <c r="BL371" s="136"/>
      <c r="BM371" s="100"/>
      <c r="BN371" s="100"/>
      <c r="BO371" s="100"/>
      <c r="BP371" s="100"/>
    </row>
    <row r="372" spans="1:68">
      <c r="A372" s="8"/>
      <c r="B372" s="95"/>
      <c r="C372" s="95"/>
      <c r="D372" s="95"/>
      <c r="E372" s="95"/>
      <c r="F372" s="95"/>
      <c r="G372" s="95"/>
      <c r="H372" s="95"/>
      <c r="I372" s="8"/>
      <c r="J372" s="8"/>
      <c r="K372" s="8"/>
      <c r="L372" s="95" t="s">
        <v>1142</v>
      </c>
      <c r="M372" s="8" t="s">
        <v>1882</v>
      </c>
      <c r="N372" s="8">
        <v>1</v>
      </c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9"/>
      <c r="AF372" s="90"/>
      <c r="AG372" s="90"/>
      <c r="AH372" s="90"/>
      <c r="AI372" s="95"/>
      <c r="AJ372" t="s">
        <v>1890</v>
      </c>
      <c r="AK372" s="102"/>
      <c r="AL372" s="95"/>
      <c r="AM372" s="95"/>
      <c r="AN372" s="95"/>
      <c r="AO372" s="95"/>
      <c r="AP372" s="95"/>
      <c r="AQ372" s="95"/>
      <c r="AR372" s="95"/>
      <c r="AS372" s="95"/>
      <c r="AT372" s="95"/>
      <c r="AU372" s="95"/>
      <c r="AV372" s="95"/>
      <c r="AW372" s="95"/>
      <c r="AX372" s="95"/>
      <c r="AY372" s="95"/>
      <c r="AZ372" s="95"/>
      <c r="BA372" s="95"/>
      <c r="BB372" s="95"/>
      <c r="BC372" s="95"/>
      <c r="BD372" s="95"/>
      <c r="BE372" s="95"/>
      <c r="BF372" s="95"/>
      <c r="BG372" s="95"/>
      <c r="BH372" s="95"/>
      <c r="BI372" s="103"/>
      <c r="BJ372" s="16"/>
      <c r="BK372" s="136"/>
      <c r="BL372" s="136"/>
      <c r="BM372" s="100"/>
      <c r="BN372" s="100"/>
      <c r="BO372" s="100"/>
      <c r="BP372" s="100"/>
    </row>
    <row r="373" spans="1:68">
      <c r="A373" s="8"/>
      <c r="B373" s="95"/>
      <c r="C373" s="95"/>
      <c r="D373" s="95"/>
      <c r="E373" s="95"/>
      <c r="F373" s="95"/>
      <c r="G373" s="95"/>
      <c r="H373" s="95"/>
      <c r="I373" s="8"/>
      <c r="J373" s="8"/>
      <c r="K373" s="8"/>
      <c r="L373" s="95" t="s">
        <v>1142</v>
      </c>
      <c r="M373" s="8" t="s">
        <v>1882</v>
      </c>
      <c r="N373" s="8">
        <v>1</v>
      </c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9"/>
      <c r="AF373" s="90"/>
      <c r="AG373" s="90"/>
      <c r="AH373" s="90"/>
      <c r="AI373" s="95"/>
      <c r="AJ373" t="s">
        <v>1890</v>
      </c>
      <c r="AK373" s="102"/>
      <c r="AL373" s="95"/>
      <c r="AM373" s="95"/>
      <c r="AN373" s="95"/>
      <c r="AO373" s="95"/>
      <c r="AP373" s="95"/>
      <c r="AQ373" s="95"/>
      <c r="AR373" s="95"/>
      <c r="AS373" s="95"/>
      <c r="AT373" s="95"/>
      <c r="AU373" s="95"/>
      <c r="AV373" s="95"/>
      <c r="AW373" s="95"/>
      <c r="AX373" s="95"/>
      <c r="AY373" s="95"/>
      <c r="AZ373" s="95"/>
      <c r="BA373" s="95"/>
      <c r="BB373" s="95"/>
      <c r="BC373" s="95"/>
      <c r="BD373" s="95"/>
      <c r="BE373" s="95"/>
      <c r="BF373" s="95"/>
      <c r="BG373" s="95"/>
      <c r="BH373" s="95"/>
      <c r="BI373" s="103"/>
      <c r="BJ373" s="16"/>
      <c r="BK373" s="136"/>
      <c r="BL373" s="136"/>
      <c r="BM373" s="100"/>
      <c r="BN373" s="100"/>
      <c r="BO373" s="100"/>
      <c r="BP373" s="100"/>
    </row>
    <row r="374" spans="1:68">
      <c r="A374" s="8"/>
      <c r="B374" s="95"/>
      <c r="C374" s="95"/>
      <c r="D374" s="95"/>
      <c r="E374" s="95"/>
      <c r="F374" s="95"/>
      <c r="G374" s="95"/>
      <c r="H374" s="95"/>
      <c r="I374" s="8"/>
      <c r="J374" s="8"/>
      <c r="K374" s="8"/>
      <c r="L374" s="95" t="s">
        <v>1142</v>
      </c>
      <c r="M374" s="8" t="s">
        <v>1882</v>
      </c>
      <c r="N374" s="8">
        <v>1</v>
      </c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9"/>
      <c r="AF374" s="90"/>
      <c r="AG374" s="90"/>
      <c r="AH374" s="90"/>
      <c r="AI374" s="95"/>
      <c r="AJ374" t="s">
        <v>1890</v>
      </c>
      <c r="AK374" s="102"/>
      <c r="AL374" s="95"/>
      <c r="AM374" s="95"/>
      <c r="AN374" s="95"/>
      <c r="AO374" s="95"/>
      <c r="AP374" s="95"/>
      <c r="AQ374" s="95"/>
      <c r="AR374" s="95"/>
      <c r="AS374" s="95"/>
      <c r="AT374" s="95"/>
      <c r="AU374" s="95"/>
      <c r="AV374" s="95"/>
      <c r="AW374" s="95"/>
      <c r="AX374" s="95"/>
      <c r="AY374" s="95"/>
      <c r="AZ374" s="95"/>
      <c r="BA374" s="95"/>
      <c r="BB374" s="95"/>
      <c r="BC374" s="95"/>
      <c r="BD374" s="95"/>
      <c r="BE374" s="95"/>
      <c r="BF374" s="95"/>
      <c r="BG374" s="95"/>
      <c r="BH374" s="95"/>
      <c r="BI374" s="103"/>
      <c r="BJ374" s="16"/>
      <c r="BK374" s="136"/>
      <c r="BL374" s="136"/>
      <c r="BM374" s="100"/>
      <c r="BN374" s="100"/>
      <c r="BO374" s="100"/>
      <c r="BP374" s="100"/>
    </row>
    <row r="375" spans="1:68" s="4" customFormat="1">
      <c r="A375" s="8" t="s">
        <v>783</v>
      </c>
      <c r="B375" s="8" t="s">
        <v>480</v>
      </c>
      <c r="C375" s="8" t="s">
        <v>553</v>
      </c>
      <c r="D375" s="8" t="s">
        <v>554</v>
      </c>
      <c r="E375" s="8" t="s">
        <v>560</v>
      </c>
      <c r="F375" s="8" t="s">
        <v>647</v>
      </c>
      <c r="G375" s="8" t="s">
        <v>223</v>
      </c>
      <c r="H375" s="8" t="s">
        <v>434</v>
      </c>
      <c r="I375" s="8"/>
      <c r="J375" s="8"/>
      <c r="K375" s="8"/>
      <c r="L375" s="8" t="s">
        <v>435</v>
      </c>
      <c r="M375" s="8" t="s">
        <v>1882</v>
      </c>
      <c r="N375" s="8">
        <v>1</v>
      </c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9"/>
      <c r="AF375" s="90"/>
      <c r="AG375" s="90"/>
      <c r="AH375" s="90"/>
      <c r="AI375" s="8" t="s">
        <v>30</v>
      </c>
      <c r="AJ375" t="s">
        <v>1890</v>
      </c>
      <c r="AK375" s="9">
        <v>42560</v>
      </c>
      <c r="AL375" s="8">
        <v>224</v>
      </c>
      <c r="AM375" s="8">
        <v>147</v>
      </c>
      <c r="AN375" s="8">
        <v>146</v>
      </c>
      <c r="AO375" s="8">
        <v>19.399999999999999</v>
      </c>
      <c r="AP375" s="8">
        <v>15.16</v>
      </c>
      <c r="AQ375" s="8">
        <v>0.48</v>
      </c>
      <c r="AR375" s="8">
        <v>0.36</v>
      </c>
      <c r="AS375" s="8">
        <v>18</v>
      </c>
      <c r="AT375" s="8">
        <v>0.74</v>
      </c>
      <c r="AU375" s="8"/>
      <c r="AV375" s="8"/>
      <c r="AW375" s="8"/>
      <c r="AX375" s="8">
        <v>1645</v>
      </c>
      <c r="AY375" s="8" t="s">
        <v>25</v>
      </c>
      <c r="AZ375" s="8">
        <v>291</v>
      </c>
      <c r="BA375" s="8"/>
      <c r="BB375" s="8"/>
      <c r="BC375" s="8"/>
      <c r="BD375" s="8"/>
      <c r="BE375" s="8"/>
      <c r="BF375" s="8">
        <f t="shared" ref="BF375:BF431" si="44">(AR375/AQ375)*100</f>
        <v>75</v>
      </c>
      <c r="BG375" s="8">
        <f t="shared" ref="BG375:BG431" si="45">(100-AS375)/(100-12.5)</f>
        <v>0.93714285714285717</v>
      </c>
      <c r="BH375" s="8">
        <f>BF375/100</f>
        <v>0.75</v>
      </c>
      <c r="BI375" s="10">
        <f>AP375*BG375*BH375</f>
        <v>10.655314285714287</v>
      </c>
      <c r="BJ375" s="5">
        <f t="shared" ref="BJ375:BJ398" si="46">(10000/36)*BI375</f>
        <v>2959.8095238095239</v>
      </c>
      <c r="BK375" s="136"/>
      <c r="BL375" s="136"/>
      <c r="BM375" s="100"/>
      <c r="BN375" s="100"/>
      <c r="BO375" s="100"/>
      <c r="BP375" s="100"/>
    </row>
    <row r="376" spans="1:68" s="4" customFormat="1">
      <c r="A376" s="8" t="s">
        <v>783</v>
      </c>
      <c r="B376" s="8" t="s">
        <v>480</v>
      </c>
      <c r="C376" s="8" t="s">
        <v>553</v>
      </c>
      <c r="D376" s="8" t="s">
        <v>554</v>
      </c>
      <c r="E376" s="8" t="s">
        <v>560</v>
      </c>
      <c r="F376" s="8" t="s">
        <v>647</v>
      </c>
      <c r="G376" s="8" t="s">
        <v>223</v>
      </c>
      <c r="H376" s="8" t="s">
        <v>434</v>
      </c>
      <c r="I376" s="8"/>
      <c r="J376" s="8"/>
      <c r="K376" s="8"/>
      <c r="L376" s="8" t="s">
        <v>435</v>
      </c>
      <c r="M376" s="8" t="s">
        <v>1882</v>
      </c>
      <c r="N376" s="8">
        <v>1</v>
      </c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9"/>
      <c r="AF376" s="90"/>
      <c r="AG376" s="90"/>
      <c r="AH376" s="90"/>
      <c r="AI376" s="8" t="s">
        <v>29</v>
      </c>
      <c r="AJ376" t="s">
        <v>1890</v>
      </c>
      <c r="AK376" s="9">
        <v>42560</v>
      </c>
      <c r="AL376" s="8">
        <v>240</v>
      </c>
      <c r="AM376" s="8">
        <v>169</v>
      </c>
      <c r="AN376" s="8">
        <v>101</v>
      </c>
      <c r="AO376" s="8">
        <v>15.2</v>
      </c>
      <c r="AP376" s="8">
        <v>8.8000000000000007</v>
      </c>
      <c r="AQ376" s="8">
        <v>0.42</v>
      </c>
      <c r="AR376" s="8">
        <v>0.32</v>
      </c>
      <c r="AS376" s="8">
        <v>19</v>
      </c>
      <c r="AT376" s="8">
        <v>0.56000000000000005</v>
      </c>
      <c r="AU376" s="8"/>
      <c r="AV376" s="8"/>
      <c r="AW376" s="8"/>
      <c r="AX376" s="8">
        <v>1646</v>
      </c>
      <c r="AY376" s="8" t="s">
        <v>25</v>
      </c>
      <c r="AZ376" s="8">
        <v>291</v>
      </c>
      <c r="BA376" s="8"/>
      <c r="BB376" s="8"/>
      <c r="BC376" s="8"/>
      <c r="BD376" s="8"/>
      <c r="BE376" s="8"/>
      <c r="BF376" s="8">
        <f t="shared" si="44"/>
        <v>76.190476190476204</v>
      </c>
      <c r="BG376" s="8">
        <f t="shared" si="45"/>
        <v>0.92571428571428571</v>
      </c>
      <c r="BH376" s="8">
        <f>BF376/100</f>
        <v>0.76190476190476208</v>
      </c>
      <c r="BI376" s="10">
        <f>AP376*BG376*BH376</f>
        <v>6.2066938775510225</v>
      </c>
      <c r="BJ376" s="5">
        <f t="shared" si="46"/>
        <v>1724.0816326530619</v>
      </c>
      <c r="BK376" s="136">
        <v>1.2594470046082948</v>
      </c>
      <c r="BL376" s="136">
        <v>0.19562211981566821</v>
      </c>
      <c r="BM376" s="100">
        <v>1.0112065608960632</v>
      </c>
      <c r="BN376" s="100"/>
      <c r="BO376" s="100"/>
      <c r="BP376" s="100"/>
    </row>
    <row r="377" spans="1:68" s="4" customFormat="1">
      <c r="A377" s="8" t="s">
        <v>783</v>
      </c>
      <c r="B377" s="8" t="s">
        <v>480</v>
      </c>
      <c r="C377" s="8" t="s">
        <v>553</v>
      </c>
      <c r="D377" s="8" t="s">
        <v>554</v>
      </c>
      <c r="E377" s="8" t="s">
        <v>560</v>
      </c>
      <c r="F377" s="8" t="s">
        <v>647</v>
      </c>
      <c r="G377" s="8" t="s">
        <v>223</v>
      </c>
      <c r="H377" s="8" t="s">
        <v>434</v>
      </c>
      <c r="I377" s="8"/>
      <c r="J377" s="8"/>
      <c r="K377" s="8"/>
      <c r="L377" s="8" t="s">
        <v>435</v>
      </c>
      <c r="M377" s="8" t="s">
        <v>1882</v>
      </c>
      <c r="N377" s="8">
        <v>1</v>
      </c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9"/>
      <c r="AF377" s="90"/>
      <c r="AG377" s="90"/>
      <c r="AH377" s="90"/>
      <c r="AI377" s="8" t="s">
        <v>28</v>
      </c>
      <c r="AJ377" t="s">
        <v>1890</v>
      </c>
      <c r="AK377" s="9">
        <v>42560</v>
      </c>
      <c r="AL377" s="8">
        <v>229</v>
      </c>
      <c r="AM377" s="8">
        <v>161</v>
      </c>
      <c r="AN377" s="8">
        <v>128</v>
      </c>
      <c r="AO377" s="8">
        <v>16.8</v>
      </c>
      <c r="AP377" s="8">
        <v>15.4</v>
      </c>
      <c r="AQ377" s="8">
        <v>0.52</v>
      </c>
      <c r="AR377" s="8">
        <v>0.4</v>
      </c>
      <c r="AS377" s="8">
        <v>17</v>
      </c>
      <c r="AT377" s="8">
        <v>480</v>
      </c>
      <c r="AU377" s="8"/>
      <c r="AV377" s="8"/>
      <c r="AW377" s="8"/>
      <c r="AX377" s="8">
        <v>1647</v>
      </c>
      <c r="AY377" s="8" t="s">
        <v>25</v>
      </c>
      <c r="AZ377" s="8">
        <v>291</v>
      </c>
      <c r="BA377" s="8"/>
      <c r="BB377" s="8"/>
      <c r="BC377" s="8"/>
      <c r="BD377" s="8"/>
      <c r="BE377" s="8"/>
      <c r="BF377" s="8">
        <f t="shared" si="44"/>
        <v>76.923076923076934</v>
      </c>
      <c r="BG377" s="8">
        <f t="shared" si="45"/>
        <v>0.94857142857142862</v>
      </c>
      <c r="BH377" s="8">
        <f>BF377/100</f>
        <v>0.76923076923076938</v>
      </c>
      <c r="BI377" s="10">
        <f>AP377*BG377*BH377</f>
        <v>11.23692307692308</v>
      </c>
      <c r="BJ377" s="5">
        <f t="shared" si="46"/>
        <v>3121.3675213675224</v>
      </c>
      <c r="BK377" s="136">
        <v>1.3927165354330711</v>
      </c>
      <c r="BL377" s="136">
        <v>0.17175196850393701</v>
      </c>
      <c r="BM377" s="100">
        <v>0.97690284823096585</v>
      </c>
      <c r="BN377" s="100"/>
      <c r="BO377" s="100"/>
      <c r="BP377" s="100"/>
    </row>
    <row r="378" spans="1:68" s="4" customFormat="1">
      <c r="A378" s="8" t="s">
        <v>783</v>
      </c>
      <c r="B378" s="8" t="s">
        <v>480</v>
      </c>
      <c r="C378" s="8" t="s">
        <v>553</v>
      </c>
      <c r="D378" s="8" t="s">
        <v>554</v>
      </c>
      <c r="E378" s="8" t="s">
        <v>560</v>
      </c>
      <c r="F378" s="8" t="s">
        <v>647</v>
      </c>
      <c r="G378" s="8" t="s">
        <v>223</v>
      </c>
      <c r="H378" s="8" t="s">
        <v>434</v>
      </c>
      <c r="I378" s="8"/>
      <c r="J378" s="8"/>
      <c r="K378" s="8"/>
      <c r="L378" s="8" t="s">
        <v>435</v>
      </c>
      <c r="M378" s="8" t="s">
        <v>1882</v>
      </c>
      <c r="N378" s="8">
        <v>1</v>
      </c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9"/>
      <c r="AF378" s="90"/>
      <c r="AG378" s="90"/>
      <c r="AH378" s="90"/>
      <c r="AI378" s="8" t="s">
        <v>27</v>
      </c>
      <c r="AJ378" t="s">
        <v>1890</v>
      </c>
      <c r="AK378" s="9">
        <v>42560</v>
      </c>
      <c r="AL378" s="8">
        <v>221</v>
      </c>
      <c r="AM378" s="8">
        <v>159</v>
      </c>
      <c r="AN378" s="8">
        <v>103</v>
      </c>
      <c r="AO378" s="8">
        <v>9.4</v>
      </c>
      <c r="AP378" s="8">
        <v>5.14</v>
      </c>
      <c r="AQ378" s="8">
        <v>0.74</v>
      </c>
      <c r="AR378" s="8">
        <v>0.56000000000000005</v>
      </c>
      <c r="AS378" s="8">
        <v>18</v>
      </c>
      <c r="AT378" s="8">
        <v>0.76</v>
      </c>
      <c r="AU378" s="8"/>
      <c r="AV378" s="8"/>
      <c r="AW378" s="8"/>
      <c r="AX378" s="8">
        <v>1648</v>
      </c>
      <c r="AY378" s="8" t="s">
        <v>25</v>
      </c>
      <c r="AZ378" s="8">
        <v>291</v>
      </c>
      <c r="BA378" s="8"/>
      <c r="BB378" s="8"/>
      <c r="BC378" s="8"/>
      <c r="BD378" s="8"/>
      <c r="BE378" s="8"/>
      <c r="BF378" s="8">
        <f t="shared" si="44"/>
        <v>75.675675675675677</v>
      </c>
      <c r="BG378" s="8">
        <f t="shared" si="45"/>
        <v>0.93714285714285717</v>
      </c>
      <c r="BH378" s="8">
        <f>BF378/100</f>
        <v>0.7567567567567568</v>
      </c>
      <c r="BI378" s="10">
        <f>AP378*BG378*BH378</f>
        <v>3.6452324324324326</v>
      </c>
      <c r="BJ378" s="5">
        <f t="shared" si="46"/>
        <v>1012.5645645645645</v>
      </c>
      <c r="BK378" s="136">
        <v>1.3016488845780798</v>
      </c>
      <c r="BL378" s="136">
        <v>0.15955383123181377</v>
      </c>
      <c r="BM378" s="100">
        <v>0.65628498954155068</v>
      </c>
      <c r="BN378" s="100"/>
      <c r="BO378" s="100"/>
      <c r="BP378" s="100"/>
    </row>
    <row r="379" spans="1:68" s="4" customFormat="1">
      <c r="A379" s="8" t="s">
        <v>783</v>
      </c>
      <c r="B379" s="8" t="s">
        <v>480</v>
      </c>
      <c r="C379" s="8" t="s">
        <v>553</v>
      </c>
      <c r="D379" s="8" t="s">
        <v>554</v>
      </c>
      <c r="E379" s="8" t="s">
        <v>560</v>
      </c>
      <c r="F379" s="8" t="s">
        <v>647</v>
      </c>
      <c r="G379" s="8" t="s">
        <v>223</v>
      </c>
      <c r="H379" s="8" t="s">
        <v>434</v>
      </c>
      <c r="I379" s="8"/>
      <c r="J379" s="8"/>
      <c r="K379" s="8"/>
      <c r="L379" s="8" t="s">
        <v>435</v>
      </c>
      <c r="M379" s="8" t="s">
        <v>1882</v>
      </c>
      <c r="N379" s="8">
        <v>1</v>
      </c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9"/>
      <c r="AF379" s="90"/>
      <c r="AG379" s="90"/>
      <c r="AH379" s="90"/>
      <c r="AI379" s="8" t="s">
        <v>26</v>
      </c>
      <c r="AJ379" t="s">
        <v>1890</v>
      </c>
      <c r="AK379" s="9">
        <v>42560</v>
      </c>
      <c r="AL379" s="8">
        <v>221</v>
      </c>
      <c r="AM379" s="8">
        <v>159</v>
      </c>
      <c r="AN379" s="8">
        <v>27</v>
      </c>
      <c r="AO379" s="8">
        <v>5.54</v>
      </c>
      <c r="AP379" s="8">
        <v>1.1200000000000001</v>
      </c>
      <c r="AQ379" s="8">
        <v>0.52</v>
      </c>
      <c r="AR379" s="8">
        <v>0.4</v>
      </c>
      <c r="AS379" s="8">
        <v>17</v>
      </c>
      <c r="AT379" s="8">
        <v>0.48</v>
      </c>
      <c r="AU379" s="8"/>
      <c r="AV379" s="8"/>
      <c r="AW379" s="8"/>
      <c r="AX379" s="8">
        <v>1649</v>
      </c>
      <c r="AY379" s="8" t="s">
        <v>25</v>
      </c>
      <c r="AZ379" s="8">
        <v>291</v>
      </c>
      <c r="BA379" s="8"/>
      <c r="BB379" s="8"/>
      <c r="BC379" s="8"/>
      <c r="BD379" s="8"/>
      <c r="BE379" s="8"/>
      <c r="BF379" s="8">
        <f t="shared" si="44"/>
        <v>76.923076923076934</v>
      </c>
      <c r="BG379" s="8">
        <f t="shared" si="45"/>
        <v>0.94857142857142862</v>
      </c>
      <c r="BH379" s="8">
        <f>BF379/100</f>
        <v>0.76923076923076938</v>
      </c>
      <c r="BI379" s="10">
        <f>AP379*BG379*BH379</f>
        <v>0.81723076923076954</v>
      </c>
      <c r="BJ379" s="5">
        <f t="shared" si="46"/>
        <v>227.00854700854708</v>
      </c>
      <c r="BK379" s="136">
        <v>1.3904627006610013</v>
      </c>
      <c r="BL379" s="136">
        <v>0.18314447592067989</v>
      </c>
      <c r="BM379" s="100">
        <v>0.68884933300869433</v>
      </c>
      <c r="BN379" s="100"/>
      <c r="BO379" s="100"/>
      <c r="BP379" s="100"/>
    </row>
    <row r="380" spans="1:68" s="4" customFormat="1">
      <c r="A380" s="8" t="s">
        <v>783</v>
      </c>
      <c r="B380" s="8" t="s">
        <v>480</v>
      </c>
      <c r="C380" s="8" t="s">
        <v>553</v>
      </c>
      <c r="D380" s="8" t="s">
        <v>554</v>
      </c>
      <c r="E380" s="8" t="s">
        <v>560</v>
      </c>
      <c r="F380" s="8" t="s">
        <v>647</v>
      </c>
      <c r="G380" s="8" t="s">
        <v>223</v>
      </c>
      <c r="H380" s="8" t="s">
        <v>434</v>
      </c>
      <c r="I380" s="8"/>
      <c r="J380" s="8"/>
      <c r="K380" s="8"/>
      <c r="L380" s="8" t="s">
        <v>435</v>
      </c>
      <c r="M380" s="8" t="s">
        <v>1882</v>
      </c>
      <c r="N380" s="8">
        <v>1</v>
      </c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9"/>
      <c r="AF380" s="90"/>
      <c r="AG380" s="90"/>
      <c r="AH380" s="90"/>
      <c r="AI380" s="8" t="s">
        <v>24</v>
      </c>
      <c r="AJ380" t="s">
        <v>1890</v>
      </c>
      <c r="AK380" s="9">
        <v>42560</v>
      </c>
      <c r="AL380" s="8">
        <v>130</v>
      </c>
      <c r="AM380" s="8">
        <v>88</v>
      </c>
      <c r="AN380" s="8">
        <v>2</v>
      </c>
      <c r="AO380" s="8">
        <v>1.1200000000000001</v>
      </c>
      <c r="AP380" s="8">
        <v>0.06</v>
      </c>
      <c r="AQ380" s="8">
        <v>0</v>
      </c>
      <c r="AR380" s="8">
        <v>0</v>
      </c>
      <c r="AS380" s="8">
        <v>0</v>
      </c>
      <c r="AT380" s="8">
        <v>0.2</v>
      </c>
      <c r="AU380" s="8"/>
      <c r="AV380" s="8"/>
      <c r="AW380" s="8"/>
      <c r="AX380" s="8">
        <v>1650</v>
      </c>
      <c r="AY380" s="8" t="s">
        <v>25</v>
      </c>
      <c r="AZ380" s="8">
        <v>291</v>
      </c>
      <c r="BA380" s="8"/>
      <c r="BB380" s="8"/>
      <c r="BC380" s="8"/>
      <c r="BD380" s="8"/>
      <c r="BE380" s="8"/>
      <c r="BF380" s="8" t="e">
        <f t="shared" si="44"/>
        <v>#DIV/0!</v>
      </c>
      <c r="BG380" s="8">
        <f t="shared" si="45"/>
        <v>1.1428571428571428</v>
      </c>
      <c r="BH380" s="8"/>
      <c r="BI380" s="10"/>
      <c r="BJ380" s="5">
        <f t="shared" si="46"/>
        <v>0</v>
      </c>
      <c r="BK380" s="136">
        <v>1.1055045871559634</v>
      </c>
      <c r="BL380" s="136">
        <v>0.14756880733944952</v>
      </c>
      <c r="BM380" s="100">
        <v>0.669258205189181</v>
      </c>
      <c r="BN380" s="100"/>
      <c r="BO380" s="100"/>
      <c r="BP380" s="100"/>
    </row>
    <row r="381" spans="1:68">
      <c r="A381" s="8" t="s">
        <v>783</v>
      </c>
      <c r="B381" s="8" t="s">
        <v>480</v>
      </c>
      <c r="C381" s="8" t="s">
        <v>553</v>
      </c>
      <c r="D381" s="8" t="s">
        <v>554</v>
      </c>
      <c r="E381" s="8" t="s">
        <v>557</v>
      </c>
      <c r="F381" s="8" t="s">
        <v>649</v>
      </c>
      <c r="G381" s="8" t="s">
        <v>223</v>
      </c>
      <c r="H381" s="8" t="s">
        <v>442</v>
      </c>
      <c r="I381" s="8"/>
      <c r="J381" s="8"/>
      <c r="K381" s="8"/>
      <c r="L381" s="8" t="s">
        <v>443</v>
      </c>
      <c r="M381" s="8" t="s">
        <v>1882</v>
      </c>
      <c r="N381" s="8">
        <v>1</v>
      </c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9"/>
      <c r="AF381" s="90"/>
      <c r="AG381" s="90"/>
      <c r="AH381" s="90"/>
      <c r="AI381" s="8" t="s">
        <v>24</v>
      </c>
      <c r="AJ381" t="s">
        <v>1890</v>
      </c>
      <c r="AK381" s="9">
        <v>42559</v>
      </c>
      <c r="AL381" s="8">
        <v>36</v>
      </c>
      <c r="AM381" s="8">
        <v>111</v>
      </c>
      <c r="AN381" s="8">
        <v>50</v>
      </c>
      <c r="AO381" s="8">
        <v>2.78</v>
      </c>
      <c r="AP381" s="8">
        <v>0.98</v>
      </c>
      <c r="AQ381" s="8">
        <v>0.18</v>
      </c>
      <c r="AR381" s="8">
        <v>0.12</v>
      </c>
      <c r="AS381" s="8">
        <v>18</v>
      </c>
      <c r="AT381" s="8">
        <v>0.22</v>
      </c>
      <c r="AU381" s="8"/>
      <c r="AV381" s="8"/>
      <c r="AW381" s="8"/>
      <c r="AX381" s="8">
        <v>1669</v>
      </c>
      <c r="AY381" s="8" t="s">
        <v>25</v>
      </c>
      <c r="AZ381" s="8">
        <v>296</v>
      </c>
      <c r="BA381" s="8"/>
      <c r="BB381" s="8"/>
      <c r="BC381" s="8"/>
      <c r="BD381" s="8"/>
      <c r="BE381" s="8"/>
      <c r="BF381" s="8">
        <f t="shared" si="44"/>
        <v>66.666666666666657</v>
      </c>
      <c r="BG381" s="8">
        <f t="shared" si="45"/>
        <v>0.93714285714285717</v>
      </c>
      <c r="BH381" s="8">
        <f t="shared" ref="BH381:BH392" si="47">BF381/100</f>
        <v>0.66666666666666652</v>
      </c>
      <c r="BI381" s="10">
        <f t="shared" ref="BI381:BI392" si="48">AP381*BG381*BH381</f>
        <v>0.61226666666666651</v>
      </c>
      <c r="BJ381" s="3">
        <f t="shared" si="46"/>
        <v>170.07407407407402</v>
      </c>
      <c r="BK381" s="136">
        <v>1.2453531598513012</v>
      </c>
      <c r="BL381" s="136">
        <v>0.11663568773234199</v>
      </c>
      <c r="BM381" s="100">
        <v>0.67796602570279485</v>
      </c>
      <c r="BN381" s="100"/>
      <c r="BO381" s="100"/>
      <c r="BP381" s="100"/>
    </row>
    <row r="382" spans="1:68">
      <c r="A382" s="8" t="s">
        <v>783</v>
      </c>
      <c r="B382" s="8" t="s">
        <v>480</v>
      </c>
      <c r="C382" s="8" t="s">
        <v>553</v>
      </c>
      <c r="D382" s="8" t="s">
        <v>554</v>
      </c>
      <c r="E382" s="8" t="s">
        <v>557</v>
      </c>
      <c r="F382" s="8" t="s">
        <v>649</v>
      </c>
      <c r="G382" s="8" t="s">
        <v>223</v>
      </c>
      <c r="H382" s="8" t="s">
        <v>442</v>
      </c>
      <c r="I382" s="8"/>
      <c r="J382" s="8"/>
      <c r="K382" s="8"/>
      <c r="L382" s="8" t="s">
        <v>443</v>
      </c>
      <c r="M382" s="8" t="s">
        <v>1882</v>
      </c>
      <c r="N382" s="8">
        <v>1</v>
      </c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9"/>
      <c r="AF382" s="90"/>
      <c r="AG382" s="90"/>
      <c r="AH382" s="90"/>
      <c r="AI382" s="8" t="s">
        <v>26</v>
      </c>
      <c r="AJ382" t="s">
        <v>1890</v>
      </c>
      <c r="AK382" s="9">
        <v>42559</v>
      </c>
      <c r="AL382" s="8">
        <v>199</v>
      </c>
      <c r="AM382" s="8">
        <v>157</v>
      </c>
      <c r="AN382" s="8">
        <v>116</v>
      </c>
      <c r="AO382" s="8">
        <v>9.82</v>
      </c>
      <c r="AP382" s="8">
        <v>7.64</v>
      </c>
      <c r="AQ382" s="8">
        <v>0.44</v>
      </c>
      <c r="AR382" s="8">
        <v>0.34</v>
      </c>
      <c r="AS382" s="8">
        <v>17</v>
      </c>
      <c r="AT382" s="8">
        <v>0.46</v>
      </c>
      <c r="AU382" s="8"/>
      <c r="AV382" s="8"/>
      <c r="AW382" s="8"/>
      <c r="AX382" s="8">
        <v>1670</v>
      </c>
      <c r="AY382" s="8" t="s">
        <v>25</v>
      </c>
      <c r="AZ382" s="8">
        <v>296</v>
      </c>
      <c r="BA382" s="8"/>
      <c r="BB382" s="8"/>
      <c r="BC382" s="8"/>
      <c r="BD382" s="8"/>
      <c r="BE382" s="8"/>
      <c r="BF382" s="8">
        <f t="shared" si="44"/>
        <v>77.27272727272728</v>
      </c>
      <c r="BG382" s="8">
        <f t="shared" si="45"/>
        <v>0.94857142857142862</v>
      </c>
      <c r="BH382" s="8">
        <f t="shared" si="47"/>
        <v>0.77272727272727282</v>
      </c>
      <c r="BI382" s="10">
        <f t="shared" si="48"/>
        <v>5.6000207792207801</v>
      </c>
      <c r="BJ382" s="3">
        <f t="shared" si="46"/>
        <v>1555.5613275613277</v>
      </c>
      <c r="BK382" s="136">
        <v>1.1060054595086444</v>
      </c>
      <c r="BL382" s="136">
        <v>0.13293903548680619</v>
      </c>
      <c r="BM382" s="100">
        <v>0.80761583544463822</v>
      </c>
      <c r="BN382" s="100"/>
      <c r="BO382" s="100"/>
      <c r="BP382" s="100"/>
    </row>
    <row r="383" spans="1:68">
      <c r="A383" s="8" t="s">
        <v>783</v>
      </c>
      <c r="B383" s="8" t="s">
        <v>480</v>
      </c>
      <c r="C383" s="8" t="s">
        <v>553</v>
      </c>
      <c r="D383" s="8" t="s">
        <v>554</v>
      </c>
      <c r="E383" s="8" t="s">
        <v>557</v>
      </c>
      <c r="F383" s="8" t="s">
        <v>649</v>
      </c>
      <c r="G383" s="8" t="s">
        <v>223</v>
      </c>
      <c r="H383" s="8" t="s">
        <v>442</v>
      </c>
      <c r="I383" s="8"/>
      <c r="J383" s="8"/>
      <c r="K383" s="8"/>
      <c r="L383" s="8" t="s">
        <v>443</v>
      </c>
      <c r="M383" s="8" t="s">
        <v>1882</v>
      </c>
      <c r="N383" s="8">
        <v>1</v>
      </c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9"/>
      <c r="AF383" s="90"/>
      <c r="AG383" s="90"/>
      <c r="AH383" s="90"/>
      <c r="AI383" s="8" t="s">
        <v>27</v>
      </c>
      <c r="AJ383" t="s">
        <v>1890</v>
      </c>
      <c r="AK383" s="9">
        <v>42559</v>
      </c>
      <c r="AL383" s="8">
        <v>217</v>
      </c>
      <c r="AM383" s="8">
        <v>182</v>
      </c>
      <c r="AN383" s="8">
        <v>99</v>
      </c>
      <c r="AO383" s="8">
        <v>6.62</v>
      </c>
      <c r="AP383" s="8">
        <v>5.52</v>
      </c>
      <c r="AQ383" s="8">
        <v>0.42</v>
      </c>
      <c r="AR383" s="8">
        <v>0.36</v>
      </c>
      <c r="AS383" s="8">
        <v>18</v>
      </c>
      <c r="AT383" s="8">
        <v>0.36</v>
      </c>
      <c r="AU383" s="8"/>
      <c r="AV383" s="8"/>
      <c r="AW383" s="8"/>
      <c r="AX383" s="8">
        <v>1671</v>
      </c>
      <c r="AY383" s="8" t="s">
        <v>25</v>
      </c>
      <c r="AZ383" s="8">
        <v>296</v>
      </c>
      <c r="BA383" s="8"/>
      <c r="BB383" s="8"/>
      <c r="BC383" s="8"/>
      <c r="BD383" s="8"/>
      <c r="BE383" s="8"/>
      <c r="BF383" s="8">
        <f t="shared" si="44"/>
        <v>85.714285714285708</v>
      </c>
      <c r="BG383" s="8">
        <f t="shared" si="45"/>
        <v>0.93714285714285717</v>
      </c>
      <c r="BH383" s="8">
        <f t="shared" si="47"/>
        <v>0.8571428571428571</v>
      </c>
      <c r="BI383" s="10">
        <f t="shared" si="48"/>
        <v>4.4340244897959185</v>
      </c>
      <c r="BJ383" s="3">
        <f t="shared" si="46"/>
        <v>1231.6734693877552</v>
      </c>
      <c r="BK383" s="136">
        <v>1.492233009708738</v>
      </c>
      <c r="BL383" s="136">
        <v>0.12898058252427186</v>
      </c>
      <c r="BM383" s="100">
        <v>0.75948412293710321</v>
      </c>
      <c r="BN383" s="100"/>
      <c r="BO383" s="100"/>
      <c r="BP383" s="100"/>
    </row>
    <row r="384" spans="1:68">
      <c r="A384" s="8" t="s">
        <v>783</v>
      </c>
      <c r="B384" s="8" t="s">
        <v>480</v>
      </c>
      <c r="C384" s="8" t="s">
        <v>553</v>
      </c>
      <c r="D384" s="8" t="s">
        <v>554</v>
      </c>
      <c r="E384" s="8" t="s">
        <v>557</v>
      </c>
      <c r="F384" s="8" t="s">
        <v>649</v>
      </c>
      <c r="G384" s="8" t="s">
        <v>223</v>
      </c>
      <c r="H384" s="8" t="s">
        <v>442</v>
      </c>
      <c r="I384" s="8"/>
      <c r="J384" s="8"/>
      <c r="K384" s="8"/>
      <c r="L384" s="8" t="s">
        <v>443</v>
      </c>
      <c r="M384" s="8" t="s">
        <v>1882</v>
      </c>
      <c r="N384" s="8">
        <v>1</v>
      </c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9"/>
      <c r="AF384" s="90"/>
      <c r="AG384" s="90"/>
      <c r="AH384" s="90"/>
      <c r="AI384" s="8" t="s">
        <v>28</v>
      </c>
      <c r="AJ384" t="s">
        <v>1890</v>
      </c>
      <c r="AK384" s="9">
        <v>42559</v>
      </c>
      <c r="AL384" s="8">
        <v>253</v>
      </c>
      <c r="AM384" s="8">
        <v>211</v>
      </c>
      <c r="AN384" s="8">
        <v>160</v>
      </c>
      <c r="AO384" s="8">
        <v>22.7</v>
      </c>
      <c r="AP384" s="8">
        <v>26.2</v>
      </c>
      <c r="AQ384" s="8">
        <v>0.78</v>
      </c>
      <c r="AR384" s="8">
        <v>0.66</v>
      </c>
      <c r="AS384" s="8">
        <v>15</v>
      </c>
      <c r="AT384" s="8">
        <v>0.62</v>
      </c>
      <c r="AU384" s="8"/>
      <c r="AV384" s="8"/>
      <c r="AW384" s="8"/>
      <c r="AX384" s="8">
        <v>1672</v>
      </c>
      <c r="AY384" s="8" t="s">
        <v>25</v>
      </c>
      <c r="AZ384" s="8">
        <v>296</v>
      </c>
      <c r="BA384" s="8"/>
      <c r="BB384" s="8"/>
      <c r="BC384" s="8"/>
      <c r="BD384" s="8"/>
      <c r="BE384" s="8"/>
      <c r="BF384" s="8">
        <f t="shared" si="44"/>
        <v>84.615384615384613</v>
      </c>
      <c r="BG384" s="8">
        <f t="shared" si="45"/>
        <v>0.97142857142857142</v>
      </c>
      <c r="BH384" s="8">
        <f t="shared" si="47"/>
        <v>0.84615384615384615</v>
      </c>
      <c r="BI384" s="10">
        <f t="shared" si="48"/>
        <v>21.535824175824175</v>
      </c>
      <c r="BJ384" s="3">
        <f t="shared" si="46"/>
        <v>5982.1733821733815</v>
      </c>
      <c r="BK384" s="136">
        <v>1.3640776699029129</v>
      </c>
      <c r="BL384" s="136">
        <v>0.19587378640776701</v>
      </c>
      <c r="BM384" s="100">
        <v>0.86171825548898784</v>
      </c>
      <c r="BN384" s="100"/>
      <c r="BO384" s="100"/>
      <c r="BP384" s="100"/>
    </row>
    <row r="385" spans="1:68">
      <c r="A385" s="8" t="s">
        <v>783</v>
      </c>
      <c r="B385" s="8" t="s">
        <v>480</v>
      </c>
      <c r="C385" s="8" t="s">
        <v>553</v>
      </c>
      <c r="D385" s="8" t="s">
        <v>554</v>
      </c>
      <c r="E385" s="8" t="s">
        <v>557</v>
      </c>
      <c r="F385" s="8" t="s">
        <v>649</v>
      </c>
      <c r="G385" s="8" t="s">
        <v>223</v>
      </c>
      <c r="H385" s="8" t="s">
        <v>442</v>
      </c>
      <c r="I385" s="8"/>
      <c r="J385" s="8"/>
      <c r="K385" s="8"/>
      <c r="L385" s="8" t="s">
        <v>443</v>
      </c>
      <c r="M385" s="8" t="s">
        <v>1882</v>
      </c>
      <c r="N385" s="8">
        <v>1</v>
      </c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9"/>
      <c r="AF385" s="90"/>
      <c r="AG385" s="90"/>
      <c r="AH385" s="90"/>
      <c r="AI385" s="8" t="s">
        <v>29</v>
      </c>
      <c r="AJ385" t="s">
        <v>1890</v>
      </c>
      <c r="AK385" s="9">
        <v>42559</v>
      </c>
      <c r="AL385" s="8">
        <v>230</v>
      </c>
      <c r="AM385" s="8">
        <v>192</v>
      </c>
      <c r="AN385" s="8">
        <v>140</v>
      </c>
      <c r="AO385" s="8">
        <v>20.39</v>
      </c>
      <c r="AP385" s="8">
        <v>24.76</v>
      </c>
      <c r="AQ385" s="8">
        <v>1.02</v>
      </c>
      <c r="AR385" s="8">
        <v>0.8</v>
      </c>
      <c r="AS385" s="8">
        <v>16</v>
      </c>
      <c r="AT385" s="8">
        <v>0.66</v>
      </c>
      <c r="AU385" s="8"/>
      <c r="AV385" s="8"/>
      <c r="AW385" s="8"/>
      <c r="AX385" s="8">
        <v>1673</v>
      </c>
      <c r="AY385" s="8" t="s">
        <v>25</v>
      </c>
      <c r="AZ385" s="8">
        <v>296</v>
      </c>
      <c r="BA385" s="8"/>
      <c r="BB385" s="8"/>
      <c r="BC385" s="8"/>
      <c r="BD385" s="8"/>
      <c r="BE385" s="8"/>
      <c r="BF385" s="8">
        <f t="shared" si="44"/>
        <v>78.431372549019613</v>
      </c>
      <c r="BG385" s="8">
        <f t="shared" si="45"/>
        <v>0.96</v>
      </c>
      <c r="BH385" s="8">
        <f t="shared" si="47"/>
        <v>0.78431372549019618</v>
      </c>
      <c r="BI385" s="10">
        <f t="shared" si="48"/>
        <v>18.642823529411768</v>
      </c>
      <c r="BJ385" s="3">
        <f t="shared" si="46"/>
        <v>5178.5620915032687</v>
      </c>
      <c r="BK385" s="136">
        <v>1.3980676328502415</v>
      </c>
      <c r="BL385" s="136">
        <v>0.22821256038647347</v>
      </c>
      <c r="BM385" s="100">
        <v>0.95896936599290949</v>
      </c>
      <c r="BN385" s="100"/>
      <c r="BO385" s="100"/>
      <c r="BP385" s="100"/>
    </row>
    <row r="386" spans="1:68">
      <c r="A386" s="8" t="s">
        <v>783</v>
      </c>
      <c r="B386" s="8" t="s">
        <v>480</v>
      </c>
      <c r="C386" s="8" t="s">
        <v>553</v>
      </c>
      <c r="D386" s="8" t="s">
        <v>554</v>
      </c>
      <c r="E386" s="8" t="s">
        <v>557</v>
      </c>
      <c r="F386" s="8" t="s">
        <v>649</v>
      </c>
      <c r="G386" s="8" t="s">
        <v>223</v>
      </c>
      <c r="H386" s="8" t="s">
        <v>442</v>
      </c>
      <c r="I386" s="8"/>
      <c r="J386" s="8"/>
      <c r="K386" s="8"/>
      <c r="L386" s="8" t="s">
        <v>443</v>
      </c>
      <c r="M386" s="8" t="s">
        <v>1882</v>
      </c>
      <c r="N386" s="8">
        <v>1</v>
      </c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9"/>
      <c r="AF386" s="90"/>
      <c r="AG386" s="90"/>
      <c r="AH386" s="90"/>
      <c r="AI386" s="8" t="s">
        <v>30</v>
      </c>
      <c r="AJ386" t="s">
        <v>1890</v>
      </c>
      <c r="AK386" s="9">
        <v>42559</v>
      </c>
      <c r="AL386" s="8">
        <v>267</v>
      </c>
      <c r="AM386" s="8">
        <v>208</v>
      </c>
      <c r="AN386" s="8">
        <v>164</v>
      </c>
      <c r="AO386" s="8">
        <v>20</v>
      </c>
      <c r="AP386" s="8">
        <v>27.38</v>
      </c>
      <c r="AQ386" s="8">
        <v>0.88</v>
      </c>
      <c r="AR386" s="8">
        <v>0.74</v>
      </c>
      <c r="AS386" s="8">
        <v>18</v>
      </c>
      <c r="AT386" s="8">
        <v>0.62</v>
      </c>
      <c r="AU386" s="8"/>
      <c r="AV386" s="8"/>
      <c r="AW386" s="8"/>
      <c r="AX386" s="8">
        <v>1674</v>
      </c>
      <c r="AY386" s="8" t="s">
        <v>25</v>
      </c>
      <c r="AZ386" s="8">
        <v>296</v>
      </c>
      <c r="BA386" s="8"/>
      <c r="BB386" s="8"/>
      <c r="BC386" s="8"/>
      <c r="BD386" s="8"/>
      <c r="BE386" s="8"/>
      <c r="BF386" s="8">
        <f t="shared" si="44"/>
        <v>84.090909090909093</v>
      </c>
      <c r="BG386" s="8">
        <f t="shared" si="45"/>
        <v>0.93714285714285717</v>
      </c>
      <c r="BH386" s="8">
        <f t="shared" si="47"/>
        <v>0.84090909090909094</v>
      </c>
      <c r="BI386" s="10">
        <f t="shared" si="48"/>
        <v>21.576862337662337</v>
      </c>
      <c r="BJ386" s="3">
        <f t="shared" si="46"/>
        <v>5993.572871572871</v>
      </c>
      <c r="BK386" s="136">
        <v>1.2889518413597736</v>
      </c>
      <c r="BL386" s="136">
        <v>0.18262511803588294</v>
      </c>
      <c r="BM386" s="100">
        <v>0.68884933300869433</v>
      </c>
      <c r="BN386" s="100"/>
      <c r="BO386" s="100"/>
      <c r="BP386" s="100"/>
    </row>
    <row r="387" spans="1:68" s="4" customFormat="1">
      <c r="A387" s="8" t="s">
        <v>783</v>
      </c>
      <c r="B387" s="95" t="s">
        <v>480</v>
      </c>
      <c r="C387" s="95" t="s">
        <v>553</v>
      </c>
      <c r="D387" s="95" t="s">
        <v>554</v>
      </c>
      <c r="E387" s="95" t="s">
        <v>555</v>
      </c>
      <c r="F387" s="95" t="s">
        <v>555</v>
      </c>
      <c r="G387" s="95" t="s">
        <v>223</v>
      </c>
      <c r="H387" s="95" t="s">
        <v>224</v>
      </c>
      <c r="I387" s="8"/>
      <c r="J387" s="8"/>
      <c r="K387" s="8"/>
      <c r="L387" s="95" t="s">
        <v>225</v>
      </c>
      <c r="M387" s="8" t="s">
        <v>1882</v>
      </c>
      <c r="N387" s="8">
        <v>1</v>
      </c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9"/>
      <c r="AF387" s="90"/>
      <c r="AG387" s="90"/>
      <c r="AH387" s="90"/>
      <c r="AI387" s="95" t="s">
        <v>24</v>
      </c>
      <c r="AJ387" t="s">
        <v>1890</v>
      </c>
      <c r="AK387" s="102">
        <v>42545</v>
      </c>
      <c r="AL387" s="95">
        <v>40</v>
      </c>
      <c r="AM387" s="95">
        <v>158</v>
      </c>
      <c r="AN387" s="95">
        <v>63</v>
      </c>
      <c r="AO387" s="95">
        <v>3.82</v>
      </c>
      <c r="AP387" s="95">
        <v>2.08</v>
      </c>
      <c r="AQ387" s="95">
        <v>0.82</v>
      </c>
      <c r="AR387" s="95">
        <v>0.57999999999999996</v>
      </c>
      <c r="AS387" s="95">
        <v>14</v>
      </c>
      <c r="AT387" s="95">
        <v>0.22</v>
      </c>
      <c r="AU387" s="95"/>
      <c r="AV387" s="95"/>
      <c r="AW387" s="95"/>
      <c r="AX387" s="95">
        <v>679</v>
      </c>
      <c r="AY387" s="95" t="s">
        <v>25</v>
      </c>
      <c r="AZ387" s="95">
        <v>127</v>
      </c>
      <c r="BA387" s="95"/>
      <c r="BB387" s="95"/>
      <c r="BC387" s="95"/>
      <c r="BD387" s="95"/>
      <c r="BE387" s="95"/>
      <c r="BF387" s="95">
        <f t="shared" si="44"/>
        <v>70.731707317073173</v>
      </c>
      <c r="BG387" s="95">
        <f t="shared" si="45"/>
        <v>0.98285714285714287</v>
      </c>
      <c r="BH387" s="95">
        <f t="shared" si="47"/>
        <v>0.70731707317073178</v>
      </c>
      <c r="BI387" s="103">
        <f t="shared" si="48"/>
        <v>1.4459986062717773</v>
      </c>
      <c r="BJ387" s="16">
        <f t="shared" si="46"/>
        <v>401.66627951993814</v>
      </c>
      <c r="BK387" s="136">
        <v>1.1081081081081081</v>
      </c>
      <c r="BL387" s="136">
        <v>0.2263513513513514</v>
      </c>
      <c r="BM387" s="100">
        <v>0.74262630710477051</v>
      </c>
      <c r="BN387" s="100"/>
      <c r="BO387" s="100"/>
      <c r="BP387" s="100"/>
    </row>
    <row r="388" spans="1:68" s="4" customFormat="1">
      <c r="A388" s="8" t="s">
        <v>783</v>
      </c>
      <c r="B388" s="95" t="s">
        <v>480</v>
      </c>
      <c r="C388" s="95" t="s">
        <v>553</v>
      </c>
      <c r="D388" s="95" t="s">
        <v>554</v>
      </c>
      <c r="E388" s="95" t="s">
        <v>555</v>
      </c>
      <c r="F388" s="95" t="s">
        <v>555</v>
      </c>
      <c r="G388" s="95" t="s">
        <v>223</v>
      </c>
      <c r="H388" s="95" t="s">
        <v>224</v>
      </c>
      <c r="I388" s="8"/>
      <c r="J388" s="8"/>
      <c r="K388" s="8"/>
      <c r="L388" s="95" t="s">
        <v>225</v>
      </c>
      <c r="M388" s="8" t="s">
        <v>1882</v>
      </c>
      <c r="N388" s="8">
        <v>1</v>
      </c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9"/>
      <c r="AF388" s="90"/>
      <c r="AG388" s="90"/>
      <c r="AH388" s="90"/>
      <c r="AI388" s="95" t="s">
        <v>26</v>
      </c>
      <c r="AJ388" t="s">
        <v>1890</v>
      </c>
      <c r="AK388" s="102">
        <v>42545</v>
      </c>
      <c r="AL388" s="95">
        <v>249</v>
      </c>
      <c r="AM388" s="95">
        <v>164</v>
      </c>
      <c r="AN388" s="95">
        <v>94</v>
      </c>
      <c r="AO388" s="95">
        <v>4.78</v>
      </c>
      <c r="AP388" s="95">
        <v>3.18</v>
      </c>
      <c r="AQ388" s="95">
        <v>3.6</v>
      </c>
      <c r="AR388" s="95">
        <v>0.28000000000000003</v>
      </c>
      <c r="AS388" s="95">
        <v>17</v>
      </c>
      <c r="AT388" s="95">
        <v>0.26</v>
      </c>
      <c r="AU388" s="95"/>
      <c r="AV388" s="95"/>
      <c r="AW388" s="95"/>
      <c r="AX388" s="95">
        <v>680</v>
      </c>
      <c r="AY388" s="95" t="s">
        <v>25</v>
      </c>
      <c r="AZ388" s="95">
        <v>127</v>
      </c>
      <c r="BA388" s="95"/>
      <c r="BB388" s="95"/>
      <c r="BC388" s="95"/>
      <c r="BD388" s="95"/>
      <c r="BE388" s="95"/>
      <c r="BF388" s="95">
        <f t="shared" si="44"/>
        <v>7.7777777777777777</v>
      </c>
      <c r="BG388" s="95">
        <f t="shared" si="45"/>
        <v>0.94857142857142862</v>
      </c>
      <c r="BH388" s="95">
        <f t="shared" si="47"/>
        <v>7.7777777777777779E-2</v>
      </c>
      <c r="BI388" s="103">
        <f t="shared" si="48"/>
        <v>0.23461333333333334</v>
      </c>
      <c r="BJ388" s="16">
        <f t="shared" si="46"/>
        <v>65.170370370370364</v>
      </c>
      <c r="BK388" s="136">
        <v>0.96299810246679329</v>
      </c>
      <c r="BL388" s="136">
        <v>0.21318785578747629</v>
      </c>
      <c r="BM388" s="100">
        <v>0.92550443508331559</v>
      </c>
      <c r="BN388" s="100"/>
      <c r="BO388" s="100"/>
      <c r="BP388" s="100"/>
    </row>
    <row r="389" spans="1:68" s="4" customFormat="1">
      <c r="A389" s="8" t="s">
        <v>783</v>
      </c>
      <c r="B389" s="95" t="s">
        <v>480</v>
      </c>
      <c r="C389" s="95" t="s">
        <v>553</v>
      </c>
      <c r="D389" s="95" t="s">
        <v>554</v>
      </c>
      <c r="E389" s="95" t="s">
        <v>555</v>
      </c>
      <c r="F389" s="95" t="s">
        <v>555</v>
      </c>
      <c r="G389" s="95" t="s">
        <v>223</v>
      </c>
      <c r="H389" s="95" t="s">
        <v>224</v>
      </c>
      <c r="I389" s="8"/>
      <c r="J389" s="8"/>
      <c r="K389" s="8"/>
      <c r="L389" s="95" t="s">
        <v>225</v>
      </c>
      <c r="M389" s="8" t="s">
        <v>1882</v>
      </c>
      <c r="N389" s="8">
        <v>1</v>
      </c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9"/>
      <c r="AF389" s="90"/>
      <c r="AG389" s="90"/>
      <c r="AH389" s="90"/>
      <c r="AI389" s="95" t="s">
        <v>27</v>
      </c>
      <c r="AJ389" t="s">
        <v>1890</v>
      </c>
      <c r="AK389" s="102">
        <v>42545</v>
      </c>
      <c r="AL389" s="95">
        <v>231</v>
      </c>
      <c r="AM389" s="95">
        <v>158</v>
      </c>
      <c r="AN389" s="95">
        <v>180</v>
      </c>
      <c r="AO389" s="95">
        <v>7.5</v>
      </c>
      <c r="AP389" s="95">
        <v>10.039999999999999</v>
      </c>
      <c r="AQ389" s="95">
        <v>0.62</v>
      </c>
      <c r="AR389" s="95">
        <v>0.48</v>
      </c>
      <c r="AS389" s="95">
        <v>13</v>
      </c>
      <c r="AT389" s="95">
        <v>0.34</v>
      </c>
      <c r="AU389" s="95"/>
      <c r="AV389" s="95"/>
      <c r="AW389" s="95"/>
      <c r="AX389" s="95">
        <v>681</v>
      </c>
      <c r="AY389" s="95" t="s">
        <v>25</v>
      </c>
      <c r="AZ389" s="95">
        <v>127</v>
      </c>
      <c r="BA389" s="95"/>
      <c r="BB389" s="95"/>
      <c r="BC389" s="95"/>
      <c r="BD389" s="95"/>
      <c r="BE389" s="95"/>
      <c r="BF389" s="95">
        <f t="shared" si="44"/>
        <v>77.41935483870968</v>
      </c>
      <c r="BG389" s="95">
        <f t="shared" si="45"/>
        <v>0.99428571428571433</v>
      </c>
      <c r="BH389" s="95">
        <f t="shared" si="47"/>
        <v>0.77419354838709675</v>
      </c>
      <c r="BI389" s="103">
        <f t="shared" si="48"/>
        <v>7.7284866359446998</v>
      </c>
      <c r="BJ389" s="16">
        <f t="shared" si="46"/>
        <v>2146.8018433179723</v>
      </c>
      <c r="BK389" s="136">
        <v>1.1609935602575896</v>
      </c>
      <c r="BL389" s="136">
        <v>0.18408463661453542</v>
      </c>
      <c r="BM389" s="100">
        <v>0.70778367448071966</v>
      </c>
      <c r="BN389" s="100"/>
      <c r="BO389" s="100"/>
      <c r="BP389" s="100"/>
    </row>
    <row r="390" spans="1:68" s="4" customFormat="1">
      <c r="A390" s="8" t="s">
        <v>783</v>
      </c>
      <c r="B390" s="95" t="s">
        <v>480</v>
      </c>
      <c r="C390" s="95" t="s">
        <v>553</v>
      </c>
      <c r="D390" s="95" t="s">
        <v>554</v>
      </c>
      <c r="E390" s="95" t="s">
        <v>555</v>
      </c>
      <c r="F390" s="95" t="s">
        <v>555</v>
      </c>
      <c r="G390" s="95" t="s">
        <v>223</v>
      </c>
      <c r="H390" s="95" t="s">
        <v>224</v>
      </c>
      <c r="I390" s="8"/>
      <c r="J390" s="8"/>
      <c r="K390" s="8"/>
      <c r="L390" s="95" t="s">
        <v>225</v>
      </c>
      <c r="M390" s="8" t="s">
        <v>1882</v>
      </c>
      <c r="N390" s="8">
        <v>1</v>
      </c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9"/>
      <c r="AF390" s="90"/>
      <c r="AG390" s="90"/>
      <c r="AH390" s="90"/>
      <c r="AI390" s="95" t="s">
        <v>28</v>
      </c>
      <c r="AJ390" t="s">
        <v>1890</v>
      </c>
      <c r="AK390" s="102">
        <v>42545</v>
      </c>
      <c r="AL390" s="95">
        <v>212</v>
      </c>
      <c r="AM390" s="95">
        <v>153</v>
      </c>
      <c r="AN390" s="95">
        <v>191</v>
      </c>
      <c r="AO390" s="95">
        <v>13.56</v>
      </c>
      <c r="AP390" s="95">
        <v>21.98</v>
      </c>
      <c r="AQ390" s="95">
        <v>0.62</v>
      </c>
      <c r="AR390" s="95">
        <v>0.48</v>
      </c>
      <c r="AS390" s="95">
        <v>13</v>
      </c>
      <c r="AT390" s="95">
        <v>0.84</v>
      </c>
      <c r="AU390" s="95"/>
      <c r="AV390" s="95"/>
      <c r="AW390" s="95"/>
      <c r="AX390" s="95">
        <v>682</v>
      </c>
      <c r="AY390" s="95" t="s">
        <v>25</v>
      </c>
      <c r="AZ390" s="95">
        <v>127</v>
      </c>
      <c r="BA390" s="95"/>
      <c r="BB390" s="95"/>
      <c r="BC390" s="95"/>
      <c r="BD390" s="95"/>
      <c r="BE390" s="95"/>
      <c r="BF390" s="95">
        <f t="shared" si="44"/>
        <v>77.41935483870968</v>
      </c>
      <c r="BG390" s="95">
        <f t="shared" si="45"/>
        <v>0.99428571428571433</v>
      </c>
      <c r="BH390" s="95">
        <f t="shared" si="47"/>
        <v>0.77419354838709675</v>
      </c>
      <c r="BI390" s="103">
        <f t="shared" si="48"/>
        <v>16.91953548387097</v>
      </c>
      <c r="BJ390" s="16">
        <f t="shared" si="46"/>
        <v>4699.8709677419356</v>
      </c>
      <c r="BK390" s="136">
        <v>1.1174528301886792</v>
      </c>
      <c r="BL390" s="136">
        <v>0.14853773584905661</v>
      </c>
      <c r="BM390" s="100">
        <v>0.72581212656654936</v>
      </c>
      <c r="BN390" s="100"/>
      <c r="BO390" s="100"/>
      <c r="BP390" s="100"/>
    </row>
    <row r="391" spans="1:68" s="4" customFormat="1">
      <c r="A391" s="8" t="s">
        <v>783</v>
      </c>
      <c r="B391" s="95" t="s">
        <v>480</v>
      </c>
      <c r="C391" s="95" t="s">
        <v>553</v>
      </c>
      <c r="D391" s="95" t="s">
        <v>554</v>
      </c>
      <c r="E391" s="95" t="s">
        <v>555</v>
      </c>
      <c r="F391" s="95" t="s">
        <v>555</v>
      </c>
      <c r="G391" s="95" t="s">
        <v>223</v>
      </c>
      <c r="H391" s="95" t="s">
        <v>224</v>
      </c>
      <c r="I391" s="8"/>
      <c r="J391" s="8"/>
      <c r="K391" s="8"/>
      <c r="L391" s="95" t="s">
        <v>225</v>
      </c>
      <c r="M391" s="8" t="s">
        <v>1882</v>
      </c>
      <c r="N391" s="8">
        <v>1</v>
      </c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9"/>
      <c r="AF391" s="90"/>
      <c r="AG391" s="90"/>
      <c r="AH391" s="90"/>
      <c r="AI391" s="95" t="s">
        <v>29</v>
      </c>
      <c r="AJ391" t="s">
        <v>1890</v>
      </c>
      <c r="AK391" s="102">
        <v>42545</v>
      </c>
      <c r="AL391" s="95">
        <v>189</v>
      </c>
      <c r="AM391" s="95">
        <v>137</v>
      </c>
      <c r="AN391" s="95">
        <v>110</v>
      </c>
      <c r="AO391" s="95">
        <v>15.3</v>
      </c>
      <c r="AP391" s="95">
        <v>18.2</v>
      </c>
      <c r="AQ391" s="95">
        <v>0.6</v>
      </c>
      <c r="AR391" s="95">
        <v>0.46</v>
      </c>
      <c r="AS391" s="95">
        <v>17</v>
      </c>
      <c r="AT391" s="95">
        <v>0.42</v>
      </c>
      <c r="AU391" s="95"/>
      <c r="AV391" s="95"/>
      <c r="AW391" s="95"/>
      <c r="AX391" s="95">
        <v>683</v>
      </c>
      <c r="AY391" s="95" t="s">
        <v>25</v>
      </c>
      <c r="AZ391" s="95">
        <v>127</v>
      </c>
      <c r="BA391" s="95"/>
      <c r="BB391" s="95"/>
      <c r="BC391" s="95"/>
      <c r="BD391" s="95"/>
      <c r="BE391" s="95"/>
      <c r="BF391" s="95">
        <f t="shared" si="44"/>
        <v>76.666666666666671</v>
      </c>
      <c r="BG391" s="95">
        <f t="shared" si="45"/>
        <v>0.94857142857142862</v>
      </c>
      <c r="BH391" s="95">
        <f t="shared" si="47"/>
        <v>0.76666666666666672</v>
      </c>
      <c r="BI391" s="103">
        <f t="shared" si="48"/>
        <v>13.235733333333334</v>
      </c>
      <c r="BJ391" s="16">
        <f t="shared" si="46"/>
        <v>3676.5925925925926</v>
      </c>
      <c r="BK391" s="136">
        <v>1.2400555041628123</v>
      </c>
      <c r="BL391" s="136">
        <v>0.12525439407955599</v>
      </c>
      <c r="BM391" s="100">
        <v>0.71171216851113994</v>
      </c>
      <c r="BN391" s="100"/>
      <c r="BO391" s="100"/>
      <c r="BP391" s="100"/>
    </row>
    <row r="392" spans="1:68" s="4" customFormat="1">
      <c r="A392" s="8" t="s">
        <v>783</v>
      </c>
      <c r="B392" s="95" t="s">
        <v>480</v>
      </c>
      <c r="C392" s="95" t="s">
        <v>553</v>
      </c>
      <c r="D392" s="95" t="s">
        <v>554</v>
      </c>
      <c r="E392" s="95" t="s">
        <v>555</v>
      </c>
      <c r="F392" s="95" t="s">
        <v>555</v>
      </c>
      <c r="G392" s="95" t="s">
        <v>223</v>
      </c>
      <c r="H392" s="95" t="s">
        <v>224</v>
      </c>
      <c r="I392" s="8"/>
      <c r="J392" s="8"/>
      <c r="K392" s="8"/>
      <c r="L392" s="95" t="s">
        <v>225</v>
      </c>
      <c r="M392" s="8" t="s">
        <v>1882</v>
      </c>
      <c r="N392" s="8">
        <v>1</v>
      </c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9"/>
      <c r="AF392" s="90"/>
      <c r="AG392" s="90"/>
      <c r="AH392" s="90"/>
      <c r="AI392" s="95" t="s">
        <v>30</v>
      </c>
      <c r="AJ392" t="s">
        <v>1890</v>
      </c>
      <c r="AK392" s="102">
        <v>42545</v>
      </c>
      <c r="AL392" s="95">
        <v>250</v>
      </c>
      <c r="AM392" s="95">
        <v>150</v>
      </c>
      <c r="AN392" s="95">
        <v>144</v>
      </c>
      <c r="AO392" s="95">
        <v>14.28</v>
      </c>
      <c r="AP392" s="95">
        <v>13.44</v>
      </c>
      <c r="AQ392" s="95">
        <v>0.74</v>
      </c>
      <c r="AR392" s="95">
        <v>0.62</v>
      </c>
      <c r="AS392" s="95">
        <v>14</v>
      </c>
      <c r="AT392" s="95">
        <v>0.22</v>
      </c>
      <c r="AU392" s="95"/>
      <c r="AV392" s="95"/>
      <c r="AW392" s="95"/>
      <c r="AX392" s="95">
        <v>684</v>
      </c>
      <c r="AY392" s="95" t="s">
        <v>25</v>
      </c>
      <c r="AZ392" s="95">
        <v>127</v>
      </c>
      <c r="BA392" s="95"/>
      <c r="BB392" s="95"/>
      <c r="BC392" s="95"/>
      <c r="BD392" s="95"/>
      <c r="BE392" s="95"/>
      <c r="BF392" s="95">
        <f t="shared" si="44"/>
        <v>83.78378378378379</v>
      </c>
      <c r="BG392" s="95">
        <f t="shared" si="45"/>
        <v>0.98285714285714287</v>
      </c>
      <c r="BH392" s="95">
        <f t="shared" si="47"/>
        <v>0.83783783783783794</v>
      </c>
      <c r="BI392" s="103">
        <f t="shared" si="48"/>
        <v>11.067502702702704</v>
      </c>
      <c r="BJ392" s="16">
        <f t="shared" si="46"/>
        <v>3074.3063063063069</v>
      </c>
      <c r="BK392" s="136">
        <v>1.2461089494163426</v>
      </c>
      <c r="BL392" s="136">
        <v>0.12363813229571985</v>
      </c>
      <c r="BM392" s="100">
        <v>0.74840550015616958</v>
      </c>
      <c r="BN392" s="100"/>
      <c r="BO392" s="100"/>
      <c r="BP392" s="100"/>
    </row>
    <row r="393" spans="1:68" s="4" customFormat="1">
      <c r="A393" s="8" t="s">
        <v>783</v>
      </c>
      <c r="B393" s="95" t="s">
        <v>480</v>
      </c>
      <c r="C393" s="95" t="s">
        <v>553</v>
      </c>
      <c r="D393" s="95" t="s">
        <v>554</v>
      </c>
      <c r="E393" s="95" t="s">
        <v>555</v>
      </c>
      <c r="F393" s="95" t="s">
        <v>555</v>
      </c>
      <c r="G393" s="95" t="s">
        <v>223</v>
      </c>
      <c r="H393" s="95" t="s">
        <v>226</v>
      </c>
      <c r="I393" s="8"/>
      <c r="J393" s="8"/>
      <c r="K393" s="8"/>
      <c r="L393" s="95" t="s">
        <v>227</v>
      </c>
      <c r="M393" s="8" t="s">
        <v>1882</v>
      </c>
      <c r="N393" s="8">
        <v>1</v>
      </c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9"/>
      <c r="AF393" s="90"/>
      <c r="AG393" s="90"/>
      <c r="AH393" s="90"/>
      <c r="AI393" s="95" t="s">
        <v>24</v>
      </c>
      <c r="AJ393" t="s">
        <v>1890</v>
      </c>
      <c r="AK393" s="102">
        <v>42545</v>
      </c>
      <c r="AL393" s="95">
        <v>0</v>
      </c>
      <c r="AM393" s="95">
        <v>0</v>
      </c>
      <c r="AN393" s="95">
        <v>0</v>
      </c>
      <c r="AO393" s="95">
        <v>0</v>
      </c>
      <c r="AP393" s="95">
        <v>0</v>
      </c>
      <c r="AQ393" s="95">
        <v>0</v>
      </c>
      <c r="AR393" s="95">
        <v>0</v>
      </c>
      <c r="AS393" s="95">
        <v>0</v>
      </c>
      <c r="AT393" s="95">
        <v>0.12</v>
      </c>
      <c r="AU393" s="95"/>
      <c r="AV393" s="95"/>
      <c r="AW393" s="95"/>
      <c r="AX393" s="95">
        <v>685</v>
      </c>
      <c r="AY393" s="95" t="s">
        <v>25</v>
      </c>
      <c r="AZ393" s="95">
        <v>128</v>
      </c>
      <c r="BA393" s="95"/>
      <c r="BB393" s="95"/>
      <c r="BC393" s="95"/>
      <c r="BD393" s="95"/>
      <c r="BE393" s="95"/>
      <c r="BF393" s="95" t="e">
        <f t="shared" si="44"/>
        <v>#DIV/0!</v>
      </c>
      <c r="BG393" s="95">
        <f t="shared" si="45"/>
        <v>1.1428571428571428</v>
      </c>
      <c r="BH393" s="95"/>
      <c r="BI393" s="103"/>
      <c r="BJ393" s="16">
        <f t="shared" si="46"/>
        <v>0</v>
      </c>
      <c r="BK393" s="136"/>
      <c r="BL393" s="136"/>
      <c r="BM393" s="100"/>
      <c r="BN393" s="100"/>
      <c r="BO393" s="100"/>
      <c r="BP393" s="100"/>
    </row>
    <row r="394" spans="1:68" s="4" customFormat="1">
      <c r="A394" s="8" t="s">
        <v>783</v>
      </c>
      <c r="B394" s="95" t="s">
        <v>480</v>
      </c>
      <c r="C394" s="95" t="s">
        <v>553</v>
      </c>
      <c r="D394" s="95" t="s">
        <v>554</v>
      </c>
      <c r="E394" s="95" t="s">
        <v>555</v>
      </c>
      <c r="F394" s="95" t="s">
        <v>555</v>
      </c>
      <c r="G394" s="95" t="s">
        <v>223</v>
      </c>
      <c r="H394" s="95" t="s">
        <v>226</v>
      </c>
      <c r="I394" s="8"/>
      <c r="J394" s="8"/>
      <c r="K394" s="8"/>
      <c r="L394" s="95" t="s">
        <v>227</v>
      </c>
      <c r="M394" s="8" t="s">
        <v>1882</v>
      </c>
      <c r="N394" s="8">
        <v>1</v>
      </c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9"/>
      <c r="AF394" s="90"/>
      <c r="AG394" s="90"/>
      <c r="AH394" s="90"/>
      <c r="AI394" s="95" t="s">
        <v>26</v>
      </c>
      <c r="AJ394" t="s">
        <v>1890</v>
      </c>
      <c r="AK394" s="102">
        <v>42545</v>
      </c>
      <c r="AL394" s="95">
        <v>0</v>
      </c>
      <c r="AM394" s="95">
        <v>0</v>
      </c>
      <c r="AN394" s="95">
        <v>37</v>
      </c>
      <c r="AO394" s="95">
        <v>0</v>
      </c>
      <c r="AP394" s="95">
        <v>1.1200000000000001</v>
      </c>
      <c r="AQ394" s="95">
        <v>0.22</v>
      </c>
      <c r="AR394" s="95">
        <v>0.16</v>
      </c>
      <c r="AS394" s="95">
        <v>15</v>
      </c>
      <c r="AT394" s="95">
        <v>0.14000000000000001</v>
      </c>
      <c r="AU394" s="95"/>
      <c r="AV394" s="95"/>
      <c r="AW394" s="95"/>
      <c r="AX394" s="95">
        <v>686</v>
      </c>
      <c r="AY394" s="95" t="s">
        <v>25</v>
      </c>
      <c r="AZ394" s="95">
        <v>128</v>
      </c>
      <c r="BA394" s="95"/>
      <c r="BB394" s="95"/>
      <c r="BC394" s="95"/>
      <c r="BD394" s="95"/>
      <c r="BE394" s="95"/>
      <c r="BF394" s="95">
        <f t="shared" si="44"/>
        <v>72.727272727272734</v>
      </c>
      <c r="BG394" s="95">
        <f t="shared" si="45"/>
        <v>0.97142857142857142</v>
      </c>
      <c r="BH394" s="95">
        <f>BF394/100</f>
        <v>0.72727272727272729</v>
      </c>
      <c r="BI394" s="103">
        <f>AP394*BG394*BH394</f>
        <v>0.79127272727272735</v>
      </c>
      <c r="BJ394" s="16">
        <f t="shared" si="46"/>
        <v>219.79797979797982</v>
      </c>
      <c r="BK394" s="136">
        <v>1.3537477148080439</v>
      </c>
      <c r="BL394" s="136">
        <v>0.19826325411334553</v>
      </c>
      <c r="BM394" s="100">
        <v>0.98546085382781134</v>
      </c>
      <c r="BN394" s="100"/>
      <c r="BO394" s="100"/>
      <c r="BP394" s="100"/>
    </row>
    <row r="395" spans="1:68" s="4" customFormat="1">
      <c r="A395" s="8" t="s">
        <v>783</v>
      </c>
      <c r="B395" s="95" t="s">
        <v>480</v>
      </c>
      <c r="C395" s="95" t="s">
        <v>553</v>
      </c>
      <c r="D395" s="95" t="s">
        <v>554</v>
      </c>
      <c r="E395" s="95" t="s">
        <v>555</v>
      </c>
      <c r="F395" s="95" t="s">
        <v>555</v>
      </c>
      <c r="G395" s="95" t="s">
        <v>223</v>
      </c>
      <c r="H395" s="95" t="s">
        <v>226</v>
      </c>
      <c r="I395" s="8"/>
      <c r="J395" s="8"/>
      <c r="K395" s="8"/>
      <c r="L395" s="95" t="s">
        <v>227</v>
      </c>
      <c r="M395" s="8" t="s">
        <v>1882</v>
      </c>
      <c r="N395" s="8">
        <v>1</v>
      </c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9"/>
      <c r="AF395" s="90"/>
      <c r="AG395" s="90"/>
      <c r="AH395" s="90"/>
      <c r="AI395" s="95" t="s">
        <v>27</v>
      </c>
      <c r="AJ395" t="s">
        <v>1890</v>
      </c>
      <c r="AK395" s="102">
        <v>42606</v>
      </c>
      <c r="AL395" s="95">
        <v>0</v>
      </c>
      <c r="AM395" s="95">
        <v>0</v>
      </c>
      <c r="AN395" s="95">
        <v>0</v>
      </c>
      <c r="AO395" s="95">
        <v>0</v>
      </c>
      <c r="AP395" s="95">
        <v>0</v>
      </c>
      <c r="AQ395" s="95">
        <v>0</v>
      </c>
      <c r="AR395" s="95">
        <v>0</v>
      </c>
      <c r="AS395" s="95">
        <v>0</v>
      </c>
      <c r="AT395" s="95">
        <v>0.06</v>
      </c>
      <c r="AU395" s="95"/>
      <c r="AV395" s="95"/>
      <c r="AW395" s="95"/>
      <c r="AX395" s="95">
        <v>687</v>
      </c>
      <c r="AY395" s="95" t="s">
        <v>25</v>
      </c>
      <c r="AZ395" s="95">
        <v>128</v>
      </c>
      <c r="BA395" s="95"/>
      <c r="BB395" s="95"/>
      <c r="BC395" s="95"/>
      <c r="BD395" s="95"/>
      <c r="BE395" s="95"/>
      <c r="BF395" s="95" t="e">
        <f t="shared" si="44"/>
        <v>#DIV/0!</v>
      </c>
      <c r="BG395" s="95">
        <f t="shared" si="45"/>
        <v>1.1428571428571428</v>
      </c>
      <c r="BH395" s="95"/>
      <c r="BI395" s="103"/>
      <c r="BJ395" s="16">
        <f t="shared" si="46"/>
        <v>0</v>
      </c>
      <c r="BK395" s="136"/>
      <c r="BL395" s="136"/>
      <c r="BM395" s="100"/>
      <c r="BN395" s="100"/>
      <c r="BO395" s="100"/>
      <c r="BP395" s="100"/>
    </row>
    <row r="396" spans="1:68" s="4" customFormat="1">
      <c r="A396" s="8" t="s">
        <v>783</v>
      </c>
      <c r="B396" s="95" t="s">
        <v>480</v>
      </c>
      <c r="C396" s="95" t="s">
        <v>553</v>
      </c>
      <c r="D396" s="95" t="s">
        <v>554</v>
      </c>
      <c r="E396" s="95" t="s">
        <v>555</v>
      </c>
      <c r="F396" s="95" t="s">
        <v>555</v>
      </c>
      <c r="G396" s="95" t="s">
        <v>223</v>
      </c>
      <c r="H396" s="95" t="s">
        <v>226</v>
      </c>
      <c r="I396" s="8"/>
      <c r="J396" s="8"/>
      <c r="K396" s="8"/>
      <c r="L396" s="95" t="s">
        <v>227</v>
      </c>
      <c r="M396" s="8" t="s">
        <v>1882</v>
      </c>
      <c r="N396" s="8">
        <v>1</v>
      </c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9"/>
      <c r="AF396" s="90"/>
      <c r="AG396" s="90"/>
      <c r="AH396" s="90"/>
      <c r="AI396" s="95" t="s">
        <v>28</v>
      </c>
      <c r="AJ396" t="s">
        <v>1890</v>
      </c>
      <c r="AK396" s="102">
        <v>42637</v>
      </c>
      <c r="AL396" s="95">
        <v>0</v>
      </c>
      <c r="AM396" s="95">
        <v>0</v>
      </c>
      <c r="AN396" s="95">
        <v>167</v>
      </c>
      <c r="AO396" s="95">
        <v>0</v>
      </c>
      <c r="AP396" s="95">
        <v>23.02</v>
      </c>
      <c r="AQ396" s="95">
        <v>0.64</v>
      </c>
      <c r="AR396" s="95">
        <v>0.52</v>
      </c>
      <c r="AS396" s="95">
        <v>16</v>
      </c>
      <c r="AT396" s="95">
        <v>0.52</v>
      </c>
      <c r="AU396" s="95"/>
      <c r="AV396" s="95"/>
      <c r="AW396" s="95"/>
      <c r="AX396" s="95">
        <v>688</v>
      </c>
      <c r="AY396" s="95" t="s">
        <v>25</v>
      </c>
      <c r="AZ396" s="95">
        <v>128</v>
      </c>
      <c r="BA396" s="95"/>
      <c r="BB396" s="95"/>
      <c r="BC396" s="95"/>
      <c r="BD396" s="95"/>
      <c r="BE396" s="95"/>
      <c r="BF396" s="95">
        <f t="shared" si="44"/>
        <v>81.25</v>
      </c>
      <c r="BG396" s="95">
        <f t="shared" si="45"/>
        <v>0.96</v>
      </c>
      <c r="BH396" s="95">
        <f>BF396/100</f>
        <v>0.8125</v>
      </c>
      <c r="BI396" s="103">
        <f>AP396*BG396*BH396</f>
        <v>17.9556</v>
      </c>
      <c r="BJ396" s="16">
        <f t="shared" si="46"/>
        <v>4987.666666666667</v>
      </c>
      <c r="BK396" s="136">
        <v>1.3207639569049952</v>
      </c>
      <c r="BL396" s="136">
        <v>0.14882468168462296</v>
      </c>
      <c r="BM396" s="100">
        <v>0.80411658857939938</v>
      </c>
      <c r="BN396" s="100"/>
      <c r="BO396" s="100"/>
      <c r="BP396" s="100"/>
    </row>
    <row r="397" spans="1:68" s="4" customFormat="1">
      <c r="A397" s="8" t="s">
        <v>783</v>
      </c>
      <c r="B397" s="95" t="s">
        <v>480</v>
      </c>
      <c r="C397" s="95" t="s">
        <v>553</v>
      </c>
      <c r="D397" s="95" t="s">
        <v>554</v>
      </c>
      <c r="E397" s="95" t="s">
        <v>555</v>
      </c>
      <c r="F397" s="95" t="s">
        <v>555</v>
      </c>
      <c r="G397" s="95" t="s">
        <v>223</v>
      </c>
      <c r="H397" s="95" t="s">
        <v>226</v>
      </c>
      <c r="I397" s="8"/>
      <c r="J397" s="8"/>
      <c r="K397" s="8"/>
      <c r="L397" s="95" t="s">
        <v>227</v>
      </c>
      <c r="M397" s="8" t="s">
        <v>1882</v>
      </c>
      <c r="N397" s="8">
        <v>1</v>
      </c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9"/>
      <c r="AF397" s="90"/>
      <c r="AG397" s="90"/>
      <c r="AH397" s="90"/>
      <c r="AI397" s="95" t="s">
        <v>29</v>
      </c>
      <c r="AJ397" t="s">
        <v>1890</v>
      </c>
      <c r="AK397" s="102">
        <v>42575</v>
      </c>
      <c r="AL397" s="95">
        <v>0</v>
      </c>
      <c r="AM397" s="95">
        <v>0</v>
      </c>
      <c r="AN397" s="95">
        <v>162</v>
      </c>
      <c r="AO397" s="95">
        <v>0</v>
      </c>
      <c r="AP397" s="95">
        <v>25.2</v>
      </c>
      <c r="AQ397" s="95">
        <v>0.66</v>
      </c>
      <c r="AR397" s="95">
        <v>0.57999999999999996</v>
      </c>
      <c r="AS397" s="95">
        <v>16</v>
      </c>
      <c r="AT397" s="95">
        <v>0.54</v>
      </c>
      <c r="AU397" s="95"/>
      <c r="AV397" s="95"/>
      <c r="AW397" s="95"/>
      <c r="AX397" s="95">
        <v>689</v>
      </c>
      <c r="AY397" s="95" t="s">
        <v>25</v>
      </c>
      <c r="AZ397" s="95">
        <v>128</v>
      </c>
      <c r="BA397" s="95"/>
      <c r="BB397" s="95"/>
      <c r="BC397" s="95"/>
      <c r="BD397" s="95"/>
      <c r="BE397" s="95"/>
      <c r="BF397" s="95">
        <f t="shared" si="44"/>
        <v>87.878787878787861</v>
      </c>
      <c r="BG397" s="95">
        <f t="shared" si="45"/>
        <v>0.96</v>
      </c>
      <c r="BH397" s="95">
        <f>BF397/100</f>
        <v>0.87878787878787856</v>
      </c>
      <c r="BI397" s="103">
        <f>AP397*BG397*BH397</f>
        <v>21.259636363636357</v>
      </c>
      <c r="BJ397" s="16">
        <f t="shared" si="46"/>
        <v>5905.4545454545432</v>
      </c>
      <c r="BK397" s="136">
        <v>1.2664835164835164</v>
      </c>
      <c r="BL397" s="136">
        <v>0.14043040293040296</v>
      </c>
      <c r="BM397" s="100">
        <v>0.75183428291169108</v>
      </c>
      <c r="BN397" s="100"/>
      <c r="BO397" s="100"/>
      <c r="BP397" s="100"/>
    </row>
    <row r="398" spans="1:68" s="4" customFormat="1">
      <c r="A398" s="8" t="s">
        <v>783</v>
      </c>
      <c r="B398" s="95" t="s">
        <v>480</v>
      </c>
      <c r="C398" s="95" t="s">
        <v>553</v>
      </c>
      <c r="D398" s="95" t="s">
        <v>554</v>
      </c>
      <c r="E398" s="95" t="s">
        <v>555</v>
      </c>
      <c r="F398" s="95" t="s">
        <v>555</v>
      </c>
      <c r="G398" s="95" t="s">
        <v>223</v>
      </c>
      <c r="H398" s="95" t="s">
        <v>226</v>
      </c>
      <c r="I398" s="8"/>
      <c r="J398" s="8"/>
      <c r="K398" s="8"/>
      <c r="L398" s="95" t="s">
        <v>227</v>
      </c>
      <c r="M398" s="8" t="s">
        <v>1882</v>
      </c>
      <c r="N398" s="8">
        <v>1</v>
      </c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9"/>
      <c r="AF398" s="90"/>
      <c r="AG398" s="90"/>
      <c r="AH398" s="90"/>
      <c r="AI398" s="95" t="s">
        <v>30</v>
      </c>
      <c r="AJ398" t="s">
        <v>1890</v>
      </c>
      <c r="AK398" s="102">
        <v>42606</v>
      </c>
      <c r="AL398" s="95">
        <v>0</v>
      </c>
      <c r="AM398" s="95">
        <v>0</v>
      </c>
      <c r="AN398" s="95">
        <v>158</v>
      </c>
      <c r="AO398" s="95">
        <v>0</v>
      </c>
      <c r="AP398" s="95">
        <v>23.76</v>
      </c>
      <c r="AQ398" s="95">
        <v>0.8</v>
      </c>
      <c r="AR398" s="95">
        <v>0.62</v>
      </c>
      <c r="AS398" s="95">
        <v>19</v>
      </c>
      <c r="AT398" s="95">
        <v>0.6</v>
      </c>
      <c r="AU398" s="95"/>
      <c r="AV398" s="95"/>
      <c r="AW398" s="95"/>
      <c r="AX398" s="95">
        <v>690</v>
      </c>
      <c r="AY398" s="95" t="s">
        <v>25</v>
      </c>
      <c r="AZ398" s="95">
        <v>128</v>
      </c>
      <c r="BA398" s="95"/>
      <c r="BB398" s="95"/>
      <c r="BC398" s="95"/>
      <c r="BD398" s="95"/>
      <c r="BE398" s="95"/>
      <c r="BF398" s="95">
        <f t="shared" si="44"/>
        <v>77.499999999999986</v>
      </c>
      <c r="BG398" s="95">
        <f t="shared" si="45"/>
        <v>0.92571428571428571</v>
      </c>
      <c r="BH398" s="95">
        <f>BF398/100</f>
        <v>0.77499999999999991</v>
      </c>
      <c r="BI398" s="103">
        <f>AP398*BG398*BH398</f>
        <v>17.046102857142856</v>
      </c>
      <c r="BJ398" s="16">
        <f t="shared" si="46"/>
        <v>4735.028571428571</v>
      </c>
      <c r="BK398" s="136">
        <v>1.228424015009381</v>
      </c>
      <c r="BL398" s="136">
        <v>0.16787054409005631</v>
      </c>
      <c r="BM398" s="100">
        <v>0.74111321340162151</v>
      </c>
      <c r="BN398" s="100"/>
      <c r="BO398" s="100"/>
      <c r="BP398" s="100"/>
    </row>
    <row r="399" spans="1:68" s="4" customFormat="1">
      <c r="A399" s="8" t="s">
        <v>783</v>
      </c>
      <c r="B399" s="95" t="s">
        <v>480</v>
      </c>
      <c r="C399" s="95" t="s">
        <v>553</v>
      </c>
      <c r="D399" s="95" t="s">
        <v>554</v>
      </c>
      <c r="E399" s="95" t="s">
        <v>557</v>
      </c>
      <c r="F399" s="95" t="s">
        <v>559</v>
      </c>
      <c r="G399" s="95" t="s">
        <v>223</v>
      </c>
      <c r="H399" s="95" t="s">
        <v>234</v>
      </c>
      <c r="I399" s="8"/>
      <c r="J399" s="8"/>
      <c r="K399" s="8"/>
      <c r="L399" s="95" t="s">
        <v>235</v>
      </c>
      <c r="M399" s="8" t="s">
        <v>1882</v>
      </c>
      <c r="N399" s="8">
        <v>1</v>
      </c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9"/>
      <c r="AF399" s="90"/>
      <c r="AG399" s="90"/>
      <c r="AH399" s="90"/>
      <c r="AI399" s="95" t="s">
        <v>24</v>
      </c>
      <c r="AJ399" t="s">
        <v>1890</v>
      </c>
      <c r="AK399" s="102">
        <v>42560</v>
      </c>
      <c r="AL399" s="95">
        <v>0</v>
      </c>
      <c r="AM399" s="95">
        <v>0</v>
      </c>
      <c r="AN399" s="95">
        <v>0</v>
      </c>
      <c r="AO399" s="95">
        <v>0</v>
      </c>
      <c r="AP399" s="95">
        <v>0</v>
      </c>
      <c r="AQ399" s="95">
        <v>0</v>
      </c>
      <c r="AR399" s="95">
        <v>0</v>
      </c>
      <c r="AS399" s="95">
        <v>0</v>
      </c>
      <c r="AT399" s="95">
        <v>0.06</v>
      </c>
      <c r="AU399" s="95"/>
      <c r="AV399" s="95"/>
      <c r="AW399" s="95"/>
      <c r="AX399" s="95">
        <v>709</v>
      </c>
      <c r="AY399" s="95" t="s">
        <v>25</v>
      </c>
      <c r="AZ399" s="95">
        <v>132</v>
      </c>
      <c r="BA399" s="95"/>
      <c r="BB399" s="95"/>
      <c r="BC399" s="95"/>
      <c r="BD399" s="95"/>
      <c r="BE399" s="95"/>
      <c r="BF399" s="95" t="e">
        <f t="shared" si="44"/>
        <v>#DIV/0!</v>
      </c>
      <c r="BG399" s="95">
        <f t="shared" si="45"/>
        <v>1.1428571428571428</v>
      </c>
      <c r="BH399" s="95"/>
      <c r="BI399" s="103"/>
      <c r="BJ399" s="16"/>
      <c r="BK399" s="136"/>
      <c r="BL399" s="136"/>
      <c r="BM399" s="100"/>
      <c r="BN399" s="100"/>
      <c r="BO399" s="100"/>
      <c r="BP399" s="100"/>
    </row>
    <row r="400" spans="1:68" s="4" customFormat="1">
      <c r="A400" s="8" t="s">
        <v>783</v>
      </c>
      <c r="B400" s="95" t="s">
        <v>480</v>
      </c>
      <c r="C400" s="95" t="s">
        <v>553</v>
      </c>
      <c r="D400" s="95" t="s">
        <v>554</v>
      </c>
      <c r="E400" s="95" t="s">
        <v>557</v>
      </c>
      <c r="F400" s="95" t="s">
        <v>559</v>
      </c>
      <c r="G400" s="95" t="s">
        <v>223</v>
      </c>
      <c r="H400" s="95" t="s">
        <v>234</v>
      </c>
      <c r="I400" s="8"/>
      <c r="J400" s="8"/>
      <c r="K400" s="8"/>
      <c r="L400" s="95" t="s">
        <v>235</v>
      </c>
      <c r="M400" s="8" t="s">
        <v>1882</v>
      </c>
      <c r="N400" s="8">
        <v>1</v>
      </c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9"/>
      <c r="AF400" s="90"/>
      <c r="AG400" s="90"/>
      <c r="AH400" s="90"/>
      <c r="AI400" s="95" t="s">
        <v>26</v>
      </c>
      <c r="AJ400" t="s">
        <v>1890</v>
      </c>
      <c r="AK400" s="102">
        <v>42560</v>
      </c>
      <c r="AL400" s="95">
        <v>0</v>
      </c>
      <c r="AM400" s="95">
        <v>0</v>
      </c>
      <c r="AN400" s="95">
        <v>0</v>
      </c>
      <c r="AO400" s="95">
        <v>0</v>
      </c>
      <c r="AP400" s="95">
        <v>0</v>
      </c>
      <c r="AQ400" s="95">
        <v>0</v>
      </c>
      <c r="AR400" s="95">
        <v>0</v>
      </c>
      <c r="AS400" s="95">
        <v>0</v>
      </c>
      <c r="AT400" s="95">
        <v>0.3</v>
      </c>
      <c r="AU400" s="95"/>
      <c r="AV400" s="95"/>
      <c r="AW400" s="95"/>
      <c r="AX400" s="95">
        <v>710</v>
      </c>
      <c r="AY400" s="95" t="s">
        <v>25</v>
      </c>
      <c r="AZ400" s="95">
        <v>132</v>
      </c>
      <c r="BA400" s="95"/>
      <c r="BB400" s="95"/>
      <c r="BC400" s="95"/>
      <c r="BD400" s="95"/>
      <c r="BE400" s="95"/>
      <c r="BF400" s="95" t="e">
        <f t="shared" si="44"/>
        <v>#DIV/0!</v>
      </c>
      <c r="BG400" s="95">
        <f t="shared" si="45"/>
        <v>1.1428571428571428</v>
      </c>
      <c r="BH400" s="95"/>
      <c r="BI400" s="103"/>
      <c r="BJ400" s="16"/>
      <c r="BK400" s="136"/>
      <c r="BL400" s="136"/>
      <c r="BM400" s="100"/>
      <c r="BN400" s="100"/>
      <c r="BO400" s="100"/>
      <c r="BP400" s="100"/>
    </row>
    <row r="401" spans="1:68" s="4" customFormat="1">
      <c r="A401" s="8" t="s">
        <v>783</v>
      </c>
      <c r="B401" s="95" t="s">
        <v>480</v>
      </c>
      <c r="C401" s="95" t="s">
        <v>553</v>
      </c>
      <c r="D401" s="95" t="s">
        <v>554</v>
      </c>
      <c r="E401" s="95" t="s">
        <v>557</v>
      </c>
      <c r="F401" s="95" t="s">
        <v>559</v>
      </c>
      <c r="G401" s="95" t="s">
        <v>223</v>
      </c>
      <c r="H401" s="95" t="s">
        <v>234</v>
      </c>
      <c r="I401" s="8"/>
      <c r="J401" s="8"/>
      <c r="K401" s="8"/>
      <c r="L401" s="95" t="s">
        <v>235</v>
      </c>
      <c r="M401" s="8" t="s">
        <v>1882</v>
      </c>
      <c r="N401" s="8">
        <v>1</v>
      </c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9"/>
      <c r="AF401" s="90"/>
      <c r="AG401" s="90"/>
      <c r="AH401" s="90"/>
      <c r="AI401" s="95" t="s">
        <v>27</v>
      </c>
      <c r="AJ401" t="s">
        <v>1890</v>
      </c>
      <c r="AK401" s="102">
        <v>42194</v>
      </c>
      <c r="AL401" s="95">
        <v>0</v>
      </c>
      <c r="AM401" s="95">
        <v>0</v>
      </c>
      <c r="AN401" s="95">
        <v>0</v>
      </c>
      <c r="AO401" s="95">
        <v>0</v>
      </c>
      <c r="AP401" s="95">
        <v>0</v>
      </c>
      <c r="AQ401" s="95">
        <v>0.28000000000000003</v>
      </c>
      <c r="AR401" s="95">
        <v>0.1</v>
      </c>
      <c r="AS401" s="95">
        <v>0</v>
      </c>
      <c r="AT401" s="95">
        <v>0.22</v>
      </c>
      <c r="AU401" s="95"/>
      <c r="AV401" s="95"/>
      <c r="AW401" s="95"/>
      <c r="AX401" s="95">
        <v>711</v>
      </c>
      <c r="AY401" s="95" t="s">
        <v>25</v>
      </c>
      <c r="AZ401" s="95">
        <v>132</v>
      </c>
      <c r="BA401" s="95"/>
      <c r="BB401" s="95"/>
      <c r="BC401" s="95"/>
      <c r="BD401" s="95"/>
      <c r="BE401" s="95"/>
      <c r="BF401" s="95">
        <f t="shared" si="44"/>
        <v>35.714285714285715</v>
      </c>
      <c r="BG401" s="95">
        <f t="shared" si="45"/>
        <v>1.1428571428571428</v>
      </c>
      <c r="BH401" s="95">
        <f>BF401/100</f>
        <v>0.35714285714285715</v>
      </c>
      <c r="BI401" s="103"/>
      <c r="BJ401" s="16"/>
      <c r="BK401" s="136">
        <v>1.6156126482213442</v>
      </c>
      <c r="BL401" s="136">
        <v>0.15128458498023717</v>
      </c>
      <c r="BM401" s="100">
        <v>0.55538103281923878</v>
      </c>
      <c r="BN401" s="100"/>
      <c r="BO401" s="100"/>
      <c r="BP401" s="100"/>
    </row>
    <row r="402" spans="1:68" s="4" customFormat="1">
      <c r="A402" s="8" t="s">
        <v>783</v>
      </c>
      <c r="B402" s="95" t="s">
        <v>480</v>
      </c>
      <c r="C402" s="95" t="s">
        <v>553</v>
      </c>
      <c r="D402" s="95" t="s">
        <v>554</v>
      </c>
      <c r="E402" s="95" t="s">
        <v>557</v>
      </c>
      <c r="F402" s="95" t="s">
        <v>559</v>
      </c>
      <c r="G402" s="95" t="s">
        <v>223</v>
      </c>
      <c r="H402" s="95" t="s">
        <v>234</v>
      </c>
      <c r="I402" s="8"/>
      <c r="J402" s="8"/>
      <c r="K402" s="8"/>
      <c r="L402" s="95" t="s">
        <v>235</v>
      </c>
      <c r="M402" s="8" t="s">
        <v>1882</v>
      </c>
      <c r="N402" s="8">
        <v>1</v>
      </c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9"/>
      <c r="AF402" s="90"/>
      <c r="AG402" s="90"/>
      <c r="AH402" s="90"/>
      <c r="AI402" s="95" t="s">
        <v>28</v>
      </c>
      <c r="AJ402" t="s">
        <v>1890</v>
      </c>
      <c r="AK402" s="102">
        <v>42560</v>
      </c>
      <c r="AL402" s="95">
        <v>0</v>
      </c>
      <c r="AM402" s="95">
        <v>0</v>
      </c>
      <c r="AN402" s="95">
        <v>0</v>
      </c>
      <c r="AO402" s="95">
        <v>0</v>
      </c>
      <c r="AP402" s="95">
        <v>0</v>
      </c>
      <c r="AQ402" s="95">
        <v>0.42</v>
      </c>
      <c r="AR402" s="95">
        <v>0.32</v>
      </c>
      <c r="AS402" s="95">
        <v>17</v>
      </c>
      <c r="AT402" s="95">
        <v>0.34</v>
      </c>
      <c r="AU402" s="95"/>
      <c r="AV402" s="95"/>
      <c r="AW402" s="95"/>
      <c r="AX402" s="95">
        <v>712</v>
      </c>
      <c r="AY402" s="95" t="s">
        <v>25</v>
      </c>
      <c r="AZ402" s="95">
        <v>132</v>
      </c>
      <c r="BA402" s="95"/>
      <c r="BB402" s="95"/>
      <c r="BC402" s="95"/>
      <c r="BD402" s="95"/>
      <c r="BE402" s="95"/>
      <c r="BF402" s="95">
        <f t="shared" si="44"/>
        <v>76.190476190476204</v>
      </c>
      <c r="BG402" s="95">
        <f t="shared" si="45"/>
        <v>0.94857142857142862</v>
      </c>
      <c r="BH402" s="95">
        <f>BF402/100</f>
        <v>0.76190476190476208</v>
      </c>
      <c r="BI402" s="103"/>
      <c r="BJ402" s="16"/>
      <c r="BK402" s="136">
        <v>1.3830985915492959</v>
      </c>
      <c r="BL402" s="136">
        <v>0.10220657276995306</v>
      </c>
      <c r="BM402" s="100">
        <v>0.62521364624702447</v>
      </c>
      <c r="BN402" s="100"/>
      <c r="BO402" s="100"/>
      <c r="BP402" s="100"/>
    </row>
    <row r="403" spans="1:68" s="4" customFormat="1">
      <c r="A403" s="8" t="s">
        <v>783</v>
      </c>
      <c r="B403" s="95" t="s">
        <v>480</v>
      </c>
      <c r="C403" s="95" t="s">
        <v>553</v>
      </c>
      <c r="D403" s="95" t="s">
        <v>554</v>
      </c>
      <c r="E403" s="95" t="s">
        <v>557</v>
      </c>
      <c r="F403" s="95" t="s">
        <v>559</v>
      </c>
      <c r="G403" s="95" t="s">
        <v>223</v>
      </c>
      <c r="H403" s="95" t="s">
        <v>234</v>
      </c>
      <c r="I403" s="8"/>
      <c r="J403" s="8"/>
      <c r="K403" s="8"/>
      <c r="L403" s="95" t="s">
        <v>235</v>
      </c>
      <c r="M403" s="8" t="s">
        <v>1882</v>
      </c>
      <c r="N403" s="8">
        <v>1</v>
      </c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9"/>
      <c r="AF403" s="90"/>
      <c r="AG403" s="90"/>
      <c r="AH403" s="90"/>
      <c r="AI403" s="95" t="s">
        <v>29</v>
      </c>
      <c r="AJ403" t="s">
        <v>1890</v>
      </c>
      <c r="AK403" s="102">
        <v>42560</v>
      </c>
      <c r="AL403" s="95">
        <v>0</v>
      </c>
      <c r="AM403" s="95">
        <v>0</v>
      </c>
      <c r="AN403" s="95">
        <v>0</v>
      </c>
      <c r="AO403" s="95">
        <v>0</v>
      </c>
      <c r="AP403" s="95">
        <v>0</v>
      </c>
      <c r="AQ403" s="95">
        <v>0.72</v>
      </c>
      <c r="AR403" s="95">
        <v>0.57999999999999996</v>
      </c>
      <c r="AS403" s="95">
        <v>18</v>
      </c>
      <c r="AT403" s="95">
        <v>0.3</v>
      </c>
      <c r="AU403" s="95"/>
      <c r="AV403" s="95"/>
      <c r="AW403" s="95"/>
      <c r="AX403" s="95">
        <v>713</v>
      </c>
      <c r="AY403" s="95" t="s">
        <v>25</v>
      </c>
      <c r="AZ403" s="95">
        <v>132</v>
      </c>
      <c r="BA403" s="95"/>
      <c r="BB403" s="95"/>
      <c r="BC403" s="95"/>
      <c r="BD403" s="95"/>
      <c r="BE403" s="95"/>
      <c r="BF403" s="95">
        <f t="shared" si="44"/>
        <v>80.555555555555557</v>
      </c>
      <c r="BG403" s="95">
        <f t="shared" si="45"/>
        <v>0.93714285714285717</v>
      </c>
      <c r="BH403" s="95">
        <f>BF403/100</f>
        <v>0.80555555555555558</v>
      </c>
      <c r="BI403" s="103"/>
      <c r="BJ403" s="16"/>
      <c r="BK403" s="136">
        <v>1.2705667276051189</v>
      </c>
      <c r="BL403" s="136">
        <v>0.14433272394881172</v>
      </c>
      <c r="BM403" s="100">
        <v>0.60864034118197541</v>
      </c>
      <c r="BN403" s="100"/>
      <c r="BO403" s="100"/>
      <c r="BP403" s="100"/>
    </row>
    <row r="404" spans="1:68" s="4" customFormat="1">
      <c r="A404" s="8" t="s">
        <v>783</v>
      </c>
      <c r="B404" s="95" t="s">
        <v>480</v>
      </c>
      <c r="C404" s="95" t="s">
        <v>553</v>
      </c>
      <c r="D404" s="95" t="s">
        <v>554</v>
      </c>
      <c r="E404" s="95" t="s">
        <v>557</v>
      </c>
      <c r="F404" s="95" t="s">
        <v>559</v>
      </c>
      <c r="G404" s="95" t="s">
        <v>223</v>
      </c>
      <c r="H404" s="95" t="s">
        <v>234</v>
      </c>
      <c r="I404" s="8"/>
      <c r="J404" s="8"/>
      <c r="K404" s="8"/>
      <c r="L404" s="95" t="s">
        <v>235</v>
      </c>
      <c r="M404" s="8" t="s">
        <v>1882</v>
      </c>
      <c r="N404" s="8">
        <v>1</v>
      </c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9"/>
      <c r="AF404" s="90"/>
      <c r="AG404" s="90"/>
      <c r="AH404" s="90"/>
      <c r="AI404" s="95" t="s">
        <v>30</v>
      </c>
      <c r="AJ404" t="s">
        <v>1890</v>
      </c>
      <c r="AK404" s="102">
        <v>42560</v>
      </c>
      <c r="AL404" s="95">
        <v>0</v>
      </c>
      <c r="AM404" s="95">
        <v>0</v>
      </c>
      <c r="AN404" s="95">
        <v>0</v>
      </c>
      <c r="AO404" s="95">
        <v>0</v>
      </c>
      <c r="AP404" s="95">
        <v>0</v>
      </c>
      <c r="AQ404" s="95">
        <v>0.56000000000000005</v>
      </c>
      <c r="AR404" s="95">
        <v>0.44</v>
      </c>
      <c r="AS404" s="95">
        <v>15</v>
      </c>
      <c r="AT404" s="95">
        <v>0.3</v>
      </c>
      <c r="AU404" s="95"/>
      <c r="AV404" s="95"/>
      <c r="AW404" s="95"/>
      <c r="AX404" s="95">
        <v>714</v>
      </c>
      <c r="AY404" s="95" t="s">
        <v>25</v>
      </c>
      <c r="AZ404" s="95">
        <v>132</v>
      </c>
      <c r="BA404" s="95"/>
      <c r="BB404" s="95"/>
      <c r="BC404" s="95"/>
      <c r="BD404" s="95"/>
      <c r="BE404" s="95"/>
      <c r="BF404" s="95">
        <f t="shared" si="44"/>
        <v>78.571428571428569</v>
      </c>
      <c r="BG404" s="95">
        <f t="shared" si="45"/>
        <v>0.97142857142857142</v>
      </c>
      <c r="BH404" s="95">
        <f>BF404/100</f>
        <v>0.7857142857142857</v>
      </c>
      <c r="BI404" s="103"/>
      <c r="BJ404" s="16"/>
      <c r="BK404" s="136">
        <v>1.2317913385826773</v>
      </c>
      <c r="BL404" s="136">
        <v>0.14621062992125985</v>
      </c>
      <c r="BM404" s="100">
        <v>0.65536666658767817</v>
      </c>
      <c r="BN404" s="100"/>
      <c r="BO404" s="100"/>
      <c r="BP404" s="100"/>
    </row>
    <row r="405" spans="1:68">
      <c r="A405" s="8" t="s">
        <v>783</v>
      </c>
      <c r="B405" s="8" t="s">
        <v>480</v>
      </c>
      <c r="C405" s="8" t="s">
        <v>553</v>
      </c>
      <c r="D405" s="8" t="s">
        <v>554</v>
      </c>
      <c r="E405" s="8" t="s">
        <v>560</v>
      </c>
      <c r="F405" s="8" t="s">
        <v>561</v>
      </c>
      <c r="G405" s="8" t="s">
        <v>223</v>
      </c>
      <c r="H405" s="8" t="s">
        <v>238</v>
      </c>
      <c r="I405" s="8"/>
      <c r="J405" s="8"/>
      <c r="K405" s="8"/>
      <c r="L405" s="8" t="s">
        <v>701</v>
      </c>
      <c r="M405" s="8" t="s">
        <v>1882</v>
      </c>
      <c r="N405" s="8">
        <v>1</v>
      </c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9"/>
      <c r="AF405" s="90"/>
      <c r="AG405" s="90"/>
      <c r="AH405" s="90"/>
      <c r="AI405" s="8" t="s">
        <v>24</v>
      </c>
      <c r="AJ405" t="s">
        <v>1890</v>
      </c>
      <c r="AK405" s="9">
        <v>42557</v>
      </c>
      <c r="AL405" s="8">
        <v>103</v>
      </c>
      <c r="AM405" s="8">
        <v>85</v>
      </c>
      <c r="AN405" s="8">
        <v>13</v>
      </c>
      <c r="AO405" s="8">
        <v>0.78</v>
      </c>
      <c r="AP405" s="8">
        <v>0.14000000000000001</v>
      </c>
      <c r="AQ405" s="8">
        <v>0</v>
      </c>
      <c r="AR405" s="8">
        <v>0.06</v>
      </c>
      <c r="AS405" s="8">
        <v>0</v>
      </c>
      <c r="AT405" s="8">
        <v>0.16</v>
      </c>
      <c r="AU405" s="8"/>
      <c r="AV405" s="8"/>
      <c r="AW405" s="8"/>
      <c r="AX405" s="8">
        <v>721</v>
      </c>
      <c r="AY405" s="8" t="s">
        <v>25</v>
      </c>
      <c r="AZ405" s="8">
        <v>134</v>
      </c>
      <c r="BA405" s="8"/>
      <c r="BB405" s="8"/>
      <c r="BC405" s="8"/>
      <c r="BD405" s="8"/>
      <c r="BE405" s="8"/>
      <c r="BF405" s="8" t="e">
        <f t="shared" si="44"/>
        <v>#DIV/0!</v>
      </c>
      <c r="BG405" s="8">
        <f t="shared" si="45"/>
        <v>1.1428571428571428</v>
      </c>
      <c r="BH405" s="8"/>
      <c r="BI405" s="10"/>
      <c r="BJ405" s="14">
        <f t="shared" ref="BJ405:BJ412" si="49">(10000/36)*BI405</f>
        <v>0</v>
      </c>
      <c r="BK405" s="136">
        <v>1.08597502401537</v>
      </c>
      <c r="BL405" s="136">
        <v>0.18645533141210374</v>
      </c>
      <c r="BM405" s="100">
        <v>0.88766901743343196</v>
      </c>
      <c r="BN405" s="100"/>
      <c r="BO405" s="100"/>
      <c r="BP405" s="100"/>
    </row>
    <row r="406" spans="1:68">
      <c r="A406" s="8" t="s">
        <v>783</v>
      </c>
      <c r="B406" s="8" t="s">
        <v>480</v>
      </c>
      <c r="C406" s="8" t="s">
        <v>553</v>
      </c>
      <c r="D406" s="8" t="s">
        <v>554</v>
      </c>
      <c r="E406" s="8" t="s">
        <v>560</v>
      </c>
      <c r="F406" s="8" t="s">
        <v>561</v>
      </c>
      <c r="G406" s="8" t="s">
        <v>223</v>
      </c>
      <c r="H406" s="8" t="s">
        <v>238</v>
      </c>
      <c r="I406" s="8"/>
      <c r="J406" s="8"/>
      <c r="K406" s="8"/>
      <c r="L406" s="8" t="s">
        <v>701</v>
      </c>
      <c r="M406" s="8" t="s">
        <v>1882</v>
      </c>
      <c r="N406" s="8">
        <v>1</v>
      </c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9"/>
      <c r="AF406" s="90"/>
      <c r="AG406" s="90"/>
      <c r="AH406" s="90"/>
      <c r="AI406" s="8" t="s">
        <v>26</v>
      </c>
      <c r="AJ406" t="s">
        <v>1890</v>
      </c>
      <c r="AK406" s="9">
        <v>42557</v>
      </c>
      <c r="AL406" s="8">
        <v>162</v>
      </c>
      <c r="AM406" s="8">
        <v>136</v>
      </c>
      <c r="AN406" s="8">
        <v>18</v>
      </c>
      <c r="AO406" s="8">
        <v>2.2799999999999998</v>
      </c>
      <c r="AP406" s="8">
        <v>0.55000000000000004</v>
      </c>
      <c r="AQ406" s="8">
        <v>7.0000000000000007E-2</v>
      </c>
      <c r="AR406" s="8">
        <v>0.06</v>
      </c>
      <c r="AS406" s="8">
        <v>0</v>
      </c>
      <c r="AT406" s="8">
        <v>0.5</v>
      </c>
      <c r="AU406" s="8"/>
      <c r="AV406" s="8"/>
      <c r="AW406" s="8"/>
      <c r="AX406" s="8">
        <v>722</v>
      </c>
      <c r="AY406" s="8" t="s">
        <v>25</v>
      </c>
      <c r="AZ406" s="8">
        <v>134</v>
      </c>
      <c r="BA406" s="8"/>
      <c r="BB406" s="8"/>
      <c r="BC406" s="8"/>
      <c r="BD406" s="8"/>
      <c r="BE406" s="8"/>
      <c r="BF406" s="8">
        <f t="shared" si="44"/>
        <v>85.714285714285694</v>
      </c>
      <c r="BG406" s="8">
        <f t="shared" si="45"/>
        <v>1.1428571428571428</v>
      </c>
      <c r="BH406" s="8">
        <f t="shared" ref="BH406:BH412" si="50">BF406/100</f>
        <v>0.85714285714285698</v>
      </c>
      <c r="BI406" s="10">
        <f t="shared" ref="BI406:BI412" si="51">AP406*BG406*BH406</f>
        <v>0.53877551020408154</v>
      </c>
      <c r="BJ406" s="14">
        <f t="shared" si="49"/>
        <v>149.65986394557819</v>
      </c>
      <c r="BK406" s="136">
        <v>1.1165523996082274</v>
      </c>
      <c r="BL406" s="136">
        <v>0.2371694417238002</v>
      </c>
      <c r="BM406" s="100">
        <v>0.90505724500313689</v>
      </c>
      <c r="BN406" s="100"/>
      <c r="BO406" s="100"/>
      <c r="BP406" s="100"/>
    </row>
    <row r="407" spans="1:68">
      <c r="A407" s="8" t="s">
        <v>783</v>
      </c>
      <c r="B407" s="8" t="s">
        <v>480</v>
      </c>
      <c r="C407" s="8" t="s">
        <v>553</v>
      </c>
      <c r="D407" s="8" t="s">
        <v>554</v>
      </c>
      <c r="E407" s="8" t="s">
        <v>560</v>
      </c>
      <c r="F407" s="8" t="s">
        <v>561</v>
      </c>
      <c r="G407" s="8" t="s">
        <v>223</v>
      </c>
      <c r="H407" s="8" t="s">
        <v>238</v>
      </c>
      <c r="I407" s="8"/>
      <c r="J407" s="8"/>
      <c r="K407" s="8"/>
      <c r="L407" s="8" t="s">
        <v>701</v>
      </c>
      <c r="M407" s="8" t="s">
        <v>1882</v>
      </c>
      <c r="N407" s="8">
        <v>1</v>
      </c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9"/>
      <c r="AF407" s="90"/>
      <c r="AG407" s="90"/>
      <c r="AH407" s="90"/>
      <c r="AI407" s="8" t="s">
        <v>27</v>
      </c>
      <c r="AJ407" t="s">
        <v>1890</v>
      </c>
      <c r="AK407" s="9">
        <v>42557</v>
      </c>
      <c r="AL407" s="8">
        <v>114</v>
      </c>
      <c r="AM407" s="8">
        <v>92</v>
      </c>
      <c r="AN407" s="8">
        <v>44</v>
      </c>
      <c r="AO407" s="8">
        <v>7.35</v>
      </c>
      <c r="AP407" s="8">
        <v>3.48</v>
      </c>
      <c r="AQ407" s="8">
        <v>0.56000000000000005</v>
      </c>
      <c r="AR407" s="8">
        <v>0.46</v>
      </c>
      <c r="AS407" s="8">
        <v>15</v>
      </c>
      <c r="AT407" s="8">
        <v>0.3</v>
      </c>
      <c r="AU407" s="8"/>
      <c r="AV407" s="8"/>
      <c r="AW407" s="8"/>
      <c r="AX407" s="8">
        <v>723</v>
      </c>
      <c r="AY407" s="8" t="s">
        <v>25</v>
      </c>
      <c r="AZ407" s="8">
        <v>134</v>
      </c>
      <c r="BA407" s="8"/>
      <c r="BB407" s="8"/>
      <c r="BC407" s="8"/>
      <c r="BD407" s="8"/>
      <c r="BE407" s="8"/>
      <c r="BF407" s="8">
        <f t="shared" si="44"/>
        <v>82.142857142857139</v>
      </c>
      <c r="BG407" s="8">
        <f t="shared" si="45"/>
        <v>0.97142857142857142</v>
      </c>
      <c r="BH407" s="8">
        <f t="shared" si="50"/>
        <v>0.8214285714285714</v>
      </c>
      <c r="BI407" s="10">
        <f t="shared" si="51"/>
        <v>2.7768979591836733</v>
      </c>
      <c r="BJ407" s="14">
        <f t="shared" si="49"/>
        <v>771.36054421768699</v>
      </c>
      <c r="BK407" s="136">
        <v>1.3273809523809523</v>
      </c>
      <c r="BL407" s="136">
        <v>0.1963293650793651</v>
      </c>
      <c r="BM407" s="100">
        <v>0.81448713982099874</v>
      </c>
      <c r="BN407" s="100"/>
      <c r="BO407" s="100"/>
      <c r="BP407" s="100"/>
    </row>
    <row r="408" spans="1:68">
      <c r="A408" s="8" t="s">
        <v>783</v>
      </c>
      <c r="B408" s="8" t="s">
        <v>480</v>
      </c>
      <c r="C408" s="8" t="s">
        <v>553</v>
      </c>
      <c r="D408" s="8" t="s">
        <v>554</v>
      </c>
      <c r="E408" s="8" t="s">
        <v>560</v>
      </c>
      <c r="F408" s="8" t="s">
        <v>561</v>
      </c>
      <c r="G408" s="8" t="s">
        <v>223</v>
      </c>
      <c r="H408" s="8" t="s">
        <v>238</v>
      </c>
      <c r="I408" s="8"/>
      <c r="J408" s="8"/>
      <c r="K408" s="8"/>
      <c r="L408" s="8" t="s">
        <v>701</v>
      </c>
      <c r="M408" s="8" t="s">
        <v>1882</v>
      </c>
      <c r="N408" s="8">
        <v>1</v>
      </c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9"/>
      <c r="AF408" s="90"/>
      <c r="AG408" s="90"/>
      <c r="AH408" s="90"/>
      <c r="AI408" s="8" t="s">
        <v>28</v>
      </c>
      <c r="AJ408" t="s">
        <v>1890</v>
      </c>
      <c r="AK408" s="9">
        <v>42557</v>
      </c>
      <c r="AL408" s="8">
        <v>0</v>
      </c>
      <c r="AM408" s="8">
        <v>0</v>
      </c>
      <c r="AN408" s="8">
        <v>127</v>
      </c>
      <c r="AO408" s="8">
        <v>0</v>
      </c>
      <c r="AP408" s="8">
        <v>15.88</v>
      </c>
      <c r="AQ408" s="8">
        <v>0.9</v>
      </c>
      <c r="AR408" s="8">
        <v>0.74</v>
      </c>
      <c r="AS408" s="8">
        <v>12</v>
      </c>
      <c r="AT408" s="8">
        <v>0.5</v>
      </c>
      <c r="AU408" s="8"/>
      <c r="AV408" s="8"/>
      <c r="AW408" s="8"/>
      <c r="AX408" s="8">
        <v>724</v>
      </c>
      <c r="AY408" s="8" t="s">
        <v>25</v>
      </c>
      <c r="AZ408" s="8">
        <v>134</v>
      </c>
      <c r="BA408" s="8"/>
      <c r="BB408" s="8"/>
      <c r="BC408" s="8"/>
      <c r="BD408" s="8"/>
      <c r="BE408" s="8"/>
      <c r="BF408" s="8">
        <f t="shared" si="44"/>
        <v>82.222222222222214</v>
      </c>
      <c r="BG408" s="8">
        <f t="shared" si="45"/>
        <v>1.0057142857142858</v>
      </c>
      <c r="BH408" s="8">
        <f t="shared" si="50"/>
        <v>0.82222222222222219</v>
      </c>
      <c r="BI408" s="10">
        <f t="shared" si="51"/>
        <v>13.131499682539683</v>
      </c>
      <c r="BJ408" s="14">
        <f t="shared" si="49"/>
        <v>3647.6388007054675</v>
      </c>
      <c r="BK408" s="136">
        <v>1.1990521327014219</v>
      </c>
      <c r="BL408" s="136">
        <v>0.19905213270142183</v>
      </c>
      <c r="BM408" s="100">
        <v>0.87588952336322534</v>
      </c>
      <c r="BN408" s="100"/>
      <c r="BO408" s="100"/>
      <c r="BP408" s="100"/>
    </row>
    <row r="409" spans="1:68">
      <c r="A409" s="8" t="s">
        <v>783</v>
      </c>
      <c r="B409" s="8" t="s">
        <v>480</v>
      </c>
      <c r="C409" s="8" t="s">
        <v>553</v>
      </c>
      <c r="D409" s="8" t="s">
        <v>554</v>
      </c>
      <c r="E409" s="8" t="s">
        <v>560</v>
      </c>
      <c r="F409" s="8" t="s">
        <v>561</v>
      </c>
      <c r="G409" s="8" t="s">
        <v>223</v>
      </c>
      <c r="H409" s="8" t="s">
        <v>238</v>
      </c>
      <c r="I409" s="8"/>
      <c r="J409" s="8"/>
      <c r="K409" s="8"/>
      <c r="L409" s="8" t="s">
        <v>701</v>
      </c>
      <c r="M409" s="8" t="s">
        <v>1882</v>
      </c>
      <c r="N409" s="8">
        <v>1</v>
      </c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9"/>
      <c r="AF409" s="90"/>
      <c r="AG409" s="90"/>
      <c r="AH409" s="90"/>
      <c r="AI409" s="8" t="s">
        <v>29</v>
      </c>
      <c r="AJ409" t="s">
        <v>1890</v>
      </c>
      <c r="AK409" s="9">
        <v>42557</v>
      </c>
      <c r="AL409" s="8">
        <v>152</v>
      </c>
      <c r="AM409" s="8">
        <v>119</v>
      </c>
      <c r="AN409" s="8">
        <v>120</v>
      </c>
      <c r="AO409" s="8">
        <v>9.1999999999999993</v>
      </c>
      <c r="AP409" s="8">
        <v>16.579999999999998</v>
      </c>
      <c r="AQ409" s="8">
        <v>0.72</v>
      </c>
      <c r="AR409" s="8">
        <v>0.57999999999999996</v>
      </c>
      <c r="AS409" s="8">
        <v>12</v>
      </c>
      <c r="AT409" s="8">
        <v>0.54</v>
      </c>
      <c r="AU409" s="8"/>
      <c r="AV409" s="8"/>
      <c r="AW409" s="8"/>
      <c r="AX409" s="8">
        <v>725</v>
      </c>
      <c r="AY409" s="8" t="s">
        <v>25</v>
      </c>
      <c r="AZ409" s="8">
        <v>134</v>
      </c>
      <c r="BA409" s="8"/>
      <c r="BB409" s="8"/>
      <c r="BC409" s="8"/>
      <c r="BD409" s="8"/>
      <c r="BE409" s="8"/>
      <c r="BF409" s="8">
        <f t="shared" si="44"/>
        <v>80.555555555555557</v>
      </c>
      <c r="BG409" s="8">
        <f t="shared" si="45"/>
        <v>1.0057142857142858</v>
      </c>
      <c r="BH409" s="8">
        <f t="shared" si="50"/>
        <v>0.80555555555555558</v>
      </c>
      <c r="BI409" s="10">
        <f t="shared" si="51"/>
        <v>13.432431746031746</v>
      </c>
      <c r="BJ409" s="14">
        <f t="shared" si="49"/>
        <v>3731.2310405643739</v>
      </c>
      <c r="BK409" s="136">
        <v>1.3210227272727273</v>
      </c>
      <c r="BL409" s="136">
        <v>0.23579545454545459</v>
      </c>
      <c r="BM409" s="100">
        <v>0.93167282892888192</v>
      </c>
      <c r="BN409" s="100"/>
      <c r="BO409" s="100"/>
      <c r="BP409" s="100"/>
    </row>
    <row r="410" spans="1:68">
      <c r="A410" s="8" t="s">
        <v>783</v>
      </c>
      <c r="B410" s="8" t="s">
        <v>480</v>
      </c>
      <c r="C410" s="8" t="s">
        <v>553</v>
      </c>
      <c r="D410" s="8" t="s">
        <v>554</v>
      </c>
      <c r="E410" s="8" t="s">
        <v>560</v>
      </c>
      <c r="F410" s="8" t="s">
        <v>561</v>
      </c>
      <c r="G410" s="8" t="s">
        <v>223</v>
      </c>
      <c r="H410" s="8" t="s">
        <v>238</v>
      </c>
      <c r="I410" s="8"/>
      <c r="J410" s="8"/>
      <c r="K410" s="8"/>
      <c r="L410" s="8" t="s">
        <v>701</v>
      </c>
      <c r="M410" s="8" t="s">
        <v>1882</v>
      </c>
      <c r="N410" s="8">
        <v>1</v>
      </c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9"/>
      <c r="AF410" s="90"/>
      <c r="AG410" s="90"/>
      <c r="AH410" s="90"/>
      <c r="AI410" s="8" t="s">
        <v>30</v>
      </c>
      <c r="AJ410" t="s">
        <v>1890</v>
      </c>
      <c r="AK410" s="9">
        <v>42557</v>
      </c>
      <c r="AL410" s="8">
        <v>185</v>
      </c>
      <c r="AM410" s="8">
        <v>157</v>
      </c>
      <c r="AN410" s="8">
        <v>142</v>
      </c>
      <c r="AO410" s="8">
        <v>9.52</v>
      </c>
      <c r="AP410" s="8">
        <v>19.66</v>
      </c>
      <c r="AQ410" s="8">
        <v>0.62</v>
      </c>
      <c r="AR410" s="8">
        <v>0.5</v>
      </c>
      <c r="AS410" s="8">
        <v>14</v>
      </c>
      <c r="AT410" s="8">
        <v>0.6</v>
      </c>
      <c r="AU410" s="8"/>
      <c r="AV410" s="8"/>
      <c r="AW410" s="8"/>
      <c r="AX410" s="8">
        <v>726</v>
      </c>
      <c r="AY410" s="8" t="s">
        <v>25</v>
      </c>
      <c r="AZ410" s="8">
        <v>134</v>
      </c>
      <c r="BA410" s="8"/>
      <c r="BB410" s="8"/>
      <c r="BC410" s="8"/>
      <c r="BD410" s="8"/>
      <c r="BE410" s="8"/>
      <c r="BF410" s="8">
        <f t="shared" si="44"/>
        <v>80.645161290322591</v>
      </c>
      <c r="BG410" s="8">
        <f t="shared" si="45"/>
        <v>0.98285714285714287</v>
      </c>
      <c r="BH410" s="8">
        <f t="shared" si="50"/>
        <v>0.80645161290322587</v>
      </c>
      <c r="BI410" s="10">
        <f t="shared" si="51"/>
        <v>15.583041474654379</v>
      </c>
      <c r="BJ410" s="14">
        <f t="shared" si="49"/>
        <v>4328.6226318484387</v>
      </c>
      <c r="BK410" s="136">
        <v>1.1941986234021633</v>
      </c>
      <c r="BL410" s="136">
        <v>0.21986234021632256</v>
      </c>
      <c r="BM410" s="100">
        <v>1.0182012562539295</v>
      </c>
      <c r="BN410" s="100"/>
      <c r="BO410" s="100"/>
      <c r="BP410" s="100"/>
    </row>
    <row r="411" spans="1:68">
      <c r="A411" s="8" t="s">
        <v>783</v>
      </c>
      <c r="B411" s="8" t="s">
        <v>480</v>
      </c>
      <c r="C411" s="8" t="s">
        <v>553</v>
      </c>
      <c r="D411" s="8" t="s">
        <v>554</v>
      </c>
      <c r="E411" s="8" t="s">
        <v>557</v>
      </c>
      <c r="F411" s="8" t="s">
        <v>559</v>
      </c>
      <c r="G411" s="8" t="s">
        <v>223</v>
      </c>
      <c r="H411" s="8" t="s">
        <v>236</v>
      </c>
      <c r="I411" s="8"/>
      <c r="J411" s="8"/>
      <c r="K411" s="8"/>
      <c r="L411" s="8" t="s">
        <v>237</v>
      </c>
      <c r="M411" s="8" t="s">
        <v>1882</v>
      </c>
      <c r="N411" s="8">
        <v>1</v>
      </c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9"/>
      <c r="AF411" s="90"/>
      <c r="AG411" s="90"/>
      <c r="AH411" s="90"/>
      <c r="AI411" s="8" t="s">
        <v>24</v>
      </c>
      <c r="AJ411" t="s">
        <v>1890</v>
      </c>
      <c r="AK411" s="9">
        <v>42561</v>
      </c>
      <c r="AL411" s="8">
        <v>182</v>
      </c>
      <c r="AM411" s="8">
        <v>164</v>
      </c>
      <c r="AN411" s="8">
        <v>101</v>
      </c>
      <c r="AO411" s="8">
        <v>3.34</v>
      </c>
      <c r="AP411" s="8">
        <v>3.2</v>
      </c>
      <c r="AQ411" s="8">
        <v>0.26</v>
      </c>
      <c r="AR411" s="8">
        <v>0.2</v>
      </c>
      <c r="AS411" s="8">
        <v>15</v>
      </c>
      <c r="AT411" s="8">
        <v>0.2</v>
      </c>
      <c r="AU411" s="8"/>
      <c r="AV411" s="8"/>
      <c r="AW411" s="8"/>
      <c r="AX411" s="8">
        <v>715</v>
      </c>
      <c r="AY411" s="8" t="s">
        <v>25</v>
      </c>
      <c r="AZ411" s="8">
        <v>133</v>
      </c>
      <c r="BA411" s="8"/>
      <c r="BB411" s="8"/>
      <c r="BC411" s="8"/>
      <c r="BD411" s="8"/>
      <c r="BE411" s="8"/>
      <c r="BF411" s="8">
        <f t="shared" si="44"/>
        <v>76.923076923076934</v>
      </c>
      <c r="BG411" s="8">
        <f t="shared" si="45"/>
        <v>0.97142857142857142</v>
      </c>
      <c r="BH411" s="8">
        <f t="shared" si="50"/>
        <v>0.76923076923076938</v>
      </c>
      <c r="BI411" s="10">
        <f t="shared" si="51"/>
        <v>2.3912087912087916</v>
      </c>
      <c r="BJ411" s="14">
        <f t="shared" si="49"/>
        <v>664.22466422466437</v>
      </c>
      <c r="BK411" s="136"/>
      <c r="BL411" s="136"/>
      <c r="BM411" s="100"/>
      <c r="BN411" s="100"/>
      <c r="BO411" s="100"/>
      <c r="BP411" s="100"/>
    </row>
    <row r="412" spans="1:68">
      <c r="A412" s="8" t="s">
        <v>783</v>
      </c>
      <c r="B412" s="8" t="s">
        <v>480</v>
      </c>
      <c r="C412" s="8" t="s">
        <v>553</v>
      </c>
      <c r="D412" s="8" t="s">
        <v>554</v>
      </c>
      <c r="E412" s="8" t="s">
        <v>557</v>
      </c>
      <c r="F412" s="8" t="s">
        <v>559</v>
      </c>
      <c r="G412" s="8" t="s">
        <v>223</v>
      </c>
      <c r="H412" s="8" t="s">
        <v>236</v>
      </c>
      <c r="I412" s="8"/>
      <c r="J412" s="8"/>
      <c r="K412" s="8"/>
      <c r="L412" s="8" t="s">
        <v>237</v>
      </c>
      <c r="M412" s="8" t="s">
        <v>1882</v>
      </c>
      <c r="N412" s="8">
        <v>1</v>
      </c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9"/>
      <c r="AF412" s="90"/>
      <c r="AG412" s="90"/>
      <c r="AH412" s="90"/>
      <c r="AI412" s="8" t="s">
        <v>26</v>
      </c>
      <c r="AJ412" t="s">
        <v>1890</v>
      </c>
      <c r="AK412" s="9">
        <v>42592</v>
      </c>
      <c r="AL412" s="8">
        <v>205</v>
      </c>
      <c r="AM412" s="8">
        <v>168</v>
      </c>
      <c r="AN412" s="8">
        <v>79</v>
      </c>
      <c r="AO412" s="8">
        <v>6.04</v>
      </c>
      <c r="AP412" s="8">
        <v>3.9</v>
      </c>
      <c r="AQ412" s="8">
        <v>0.5</v>
      </c>
      <c r="AR412" s="8">
        <v>0.4</v>
      </c>
      <c r="AS412" s="8">
        <v>15</v>
      </c>
      <c r="AT412" s="8">
        <v>0.52</v>
      </c>
      <c r="AU412" s="8"/>
      <c r="AV412" s="8"/>
      <c r="AW412" s="8"/>
      <c r="AX412" s="8">
        <v>716</v>
      </c>
      <c r="AY412" s="8" t="s">
        <v>25</v>
      </c>
      <c r="AZ412" s="8">
        <v>133</v>
      </c>
      <c r="BA412" s="8"/>
      <c r="BB412" s="8"/>
      <c r="BC412" s="8"/>
      <c r="BD412" s="8"/>
      <c r="BE412" s="8"/>
      <c r="BF412" s="8">
        <f t="shared" si="44"/>
        <v>80</v>
      </c>
      <c r="BG412" s="8">
        <f t="shared" si="45"/>
        <v>0.97142857142857142</v>
      </c>
      <c r="BH412" s="8">
        <f t="shared" si="50"/>
        <v>0.8</v>
      </c>
      <c r="BI412" s="10">
        <f t="shared" si="51"/>
        <v>3.0308571428571427</v>
      </c>
      <c r="BJ412" s="14">
        <f t="shared" si="49"/>
        <v>841.90476190476181</v>
      </c>
      <c r="BK412" s="136">
        <v>0.96926829268292691</v>
      </c>
      <c r="BL412" s="136">
        <v>0.19521951219512196</v>
      </c>
      <c r="BM412" s="100">
        <v>1.0605891486973262</v>
      </c>
      <c r="BN412" s="100"/>
      <c r="BO412" s="100"/>
      <c r="BP412" s="100"/>
    </row>
    <row r="413" spans="1:68">
      <c r="A413" s="8" t="s">
        <v>783</v>
      </c>
      <c r="B413" s="8" t="s">
        <v>480</v>
      </c>
      <c r="C413" s="8" t="s">
        <v>553</v>
      </c>
      <c r="D413" s="8" t="s">
        <v>554</v>
      </c>
      <c r="E413" s="8" t="s">
        <v>557</v>
      </c>
      <c r="F413" s="8" t="s">
        <v>559</v>
      </c>
      <c r="G413" s="8" t="s">
        <v>223</v>
      </c>
      <c r="H413" s="8" t="s">
        <v>236</v>
      </c>
      <c r="I413" s="8"/>
      <c r="J413" s="8"/>
      <c r="K413" s="8"/>
      <c r="L413" s="8" t="s">
        <v>237</v>
      </c>
      <c r="M413" s="8" t="s">
        <v>1882</v>
      </c>
      <c r="N413" s="8">
        <v>1</v>
      </c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9"/>
      <c r="AF413" s="90"/>
      <c r="AG413" s="90"/>
      <c r="AH413" s="90"/>
      <c r="AI413" s="8" t="s">
        <v>27</v>
      </c>
      <c r="AJ413" t="s">
        <v>1890</v>
      </c>
      <c r="AK413" s="9">
        <v>42561</v>
      </c>
      <c r="AL413" s="8">
        <v>0</v>
      </c>
      <c r="AM413" s="8">
        <v>0</v>
      </c>
      <c r="AN413" s="8">
        <v>14</v>
      </c>
      <c r="AO413" s="8">
        <v>0</v>
      </c>
      <c r="AP413" s="8">
        <v>0</v>
      </c>
      <c r="AQ413" s="8">
        <v>0</v>
      </c>
      <c r="AR413" s="8">
        <v>0</v>
      </c>
      <c r="AS413" s="8">
        <v>0</v>
      </c>
      <c r="AT413" s="8">
        <v>0</v>
      </c>
      <c r="AU413" s="8"/>
      <c r="AV413" s="8"/>
      <c r="AW413" s="8"/>
      <c r="AX413" s="8">
        <v>717</v>
      </c>
      <c r="AY413" s="8" t="s">
        <v>25</v>
      </c>
      <c r="AZ413" s="8">
        <v>133</v>
      </c>
      <c r="BA413" s="8"/>
      <c r="BB413" s="8"/>
      <c r="BC413" s="8"/>
      <c r="BD413" s="8"/>
      <c r="BE413" s="8"/>
      <c r="BF413" s="8" t="e">
        <f t="shared" si="44"/>
        <v>#DIV/0!</v>
      </c>
      <c r="BG413" s="8">
        <f t="shared" si="45"/>
        <v>1.1428571428571428</v>
      </c>
      <c r="BH413" s="8"/>
      <c r="BI413" s="10"/>
      <c r="BJ413" s="14"/>
      <c r="BK413" s="136">
        <v>1.5168593448940271</v>
      </c>
      <c r="BL413" s="136">
        <v>0.20014450867052025</v>
      </c>
      <c r="BM413" s="100">
        <v>1.0473062402839686</v>
      </c>
      <c r="BN413" s="100"/>
      <c r="BO413" s="100"/>
      <c r="BP413" s="100"/>
    </row>
    <row r="414" spans="1:68">
      <c r="A414" s="8" t="s">
        <v>783</v>
      </c>
      <c r="B414" s="8" t="s">
        <v>480</v>
      </c>
      <c r="C414" s="8" t="s">
        <v>553</v>
      </c>
      <c r="D414" s="8" t="s">
        <v>554</v>
      </c>
      <c r="E414" s="8" t="s">
        <v>557</v>
      </c>
      <c r="F414" s="8" t="s">
        <v>559</v>
      </c>
      <c r="G414" s="8" t="s">
        <v>223</v>
      </c>
      <c r="H414" s="8" t="s">
        <v>236</v>
      </c>
      <c r="I414" s="8"/>
      <c r="J414" s="8"/>
      <c r="K414" s="8"/>
      <c r="L414" s="8" t="s">
        <v>237</v>
      </c>
      <c r="M414" s="8" t="s">
        <v>1882</v>
      </c>
      <c r="N414" s="8">
        <v>1</v>
      </c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9"/>
      <c r="AF414" s="90"/>
      <c r="AG414" s="90"/>
      <c r="AH414" s="90"/>
      <c r="AI414" s="8" t="s">
        <v>28</v>
      </c>
      <c r="AJ414" t="s">
        <v>1890</v>
      </c>
      <c r="AK414" s="9">
        <v>42561</v>
      </c>
      <c r="AL414" s="8">
        <v>229</v>
      </c>
      <c r="AM414" s="8">
        <v>188</v>
      </c>
      <c r="AN414" s="8">
        <v>72</v>
      </c>
      <c r="AO414" s="8">
        <v>16.72</v>
      </c>
      <c r="AP414" s="8">
        <v>6</v>
      </c>
      <c r="AQ414" s="8">
        <v>0.78</v>
      </c>
      <c r="AR414" s="8">
        <v>0.68</v>
      </c>
      <c r="AS414" s="8">
        <v>17</v>
      </c>
      <c r="AT414" s="8">
        <v>0.96</v>
      </c>
      <c r="AU414" s="8"/>
      <c r="AV414" s="8"/>
      <c r="AW414" s="8"/>
      <c r="AX414" s="8">
        <v>718</v>
      </c>
      <c r="AY414" s="8" t="s">
        <v>25</v>
      </c>
      <c r="AZ414" s="8">
        <v>133</v>
      </c>
      <c r="BA414" s="8"/>
      <c r="BB414" s="8"/>
      <c r="BC414" s="8"/>
      <c r="BD414" s="8"/>
      <c r="BE414" s="8"/>
      <c r="BF414" s="8">
        <f t="shared" si="44"/>
        <v>87.179487179487182</v>
      </c>
      <c r="BG414" s="8">
        <f t="shared" si="45"/>
        <v>0.94857142857142862</v>
      </c>
      <c r="BH414" s="8">
        <f t="shared" ref="BH414:BH431" si="52">BF414/100</f>
        <v>0.87179487179487181</v>
      </c>
      <c r="BI414" s="10">
        <f t="shared" ref="BI414:BI431" si="53">AP414*BG414*BH414</f>
        <v>4.9617582417582424</v>
      </c>
      <c r="BJ414" s="14">
        <f t="shared" ref="BJ414:BJ434" si="54">(10000/36)*BI414</f>
        <v>1378.2661782661785</v>
      </c>
      <c r="BK414" s="136">
        <v>1.6617924528301884</v>
      </c>
      <c r="BL414" s="136">
        <v>0.20264150943396228</v>
      </c>
      <c r="BM414" s="100">
        <v>0.68345386716004597</v>
      </c>
      <c r="BN414" s="100"/>
      <c r="BO414" s="100"/>
      <c r="BP414" s="100"/>
    </row>
    <row r="415" spans="1:68">
      <c r="A415" s="8" t="s">
        <v>783</v>
      </c>
      <c r="B415" s="8" t="s">
        <v>480</v>
      </c>
      <c r="C415" s="8" t="s">
        <v>553</v>
      </c>
      <c r="D415" s="8" t="s">
        <v>554</v>
      </c>
      <c r="E415" s="8" t="s">
        <v>557</v>
      </c>
      <c r="F415" s="8" t="s">
        <v>559</v>
      </c>
      <c r="G415" s="8" t="s">
        <v>223</v>
      </c>
      <c r="H415" s="8" t="s">
        <v>236</v>
      </c>
      <c r="I415" s="8"/>
      <c r="J415" s="8"/>
      <c r="K415" s="8"/>
      <c r="L415" s="8" t="s">
        <v>237</v>
      </c>
      <c r="M415" s="8" t="s">
        <v>1882</v>
      </c>
      <c r="N415" s="8">
        <v>1</v>
      </c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9"/>
      <c r="AF415" s="90"/>
      <c r="AG415" s="90"/>
      <c r="AH415" s="90"/>
      <c r="AI415" s="8" t="s">
        <v>29</v>
      </c>
      <c r="AJ415" t="s">
        <v>1890</v>
      </c>
      <c r="AK415" s="9">
        <v>42561</v>
      </c>
      <c r="AL415" s="8">
        <v>219</v>
      </c>
      <c r="AM415" s="8">
        <v>182</v>
      </c>
      <c r="AN415" s="8">
        <v>93</v>
      </c>
      <c r="AO415" s="8">
        <v>10.32</v>
      </c>
      <c r="AP415" s="8">
        <v>6.86</v>
      </c>
      <c r="AQ415" s="8">
        <v>0.7</v>
      </c>
      <c r="AR415" s="8">
        <v>0.56000000000000005</v>
      </c>
      <c r="AS415" s="8">
        <v>15</v>
      </c>
      <c r="AT415" s="8">
        <v>0.66</v>
      </c>
      <c r="AU415" s="8"/>
      <c r="AV415" s="8"/>
      <c r="AW415" s="8"/>
      <c r="AX415" s="8">
        <v>719</v>
      </c>
      <c r="AY415" s="8" t="s">
        <v>25</v>
      </c>
      <c r="AZ415" s="8">
        <v>133</v>
      </c>
      <c r="BA415" s="8"/>
      <c r="BB415" s="8"/>
      <c r="BC415" s="8"/>
      <c r="BD415" s="8"/>
      <c r="BE415" s="8"/>
      <c r="BF415" s="8">
        <f t="shared" si="44"/>
        <v>80.000000000000014</v>
      </c>
      <c r="BG415" s="8">
        <f t="shared" si="45"/>
        <v>0.97142857142857142</v>
      </c>
      <c r="BH415" s="8">
        <f t="shared" si="52"/>
        <v>0.80000000000000016</v>
      </c>
      <c r="BI415" s="10">
        <f t="shared" si="53"/>
        <v>5.3312000000000017</v>
      </c>
      <c r="BJ415" s="14">
        <f t="shared" si="54"/>
        <v>1480.8888888888894</v>
      </c>
      <c r="BK415" s="136">
        <v>1.5978682170542635</v>
      </c>
      <c r="BL415" s="136">
        <v>0.17059108527131783</v>
      </c>
      <c r="BM415" s="100">
        <v>0.70199718913725651</v>
      </c>
      <c r="BN415" s="100"/>
      <c r="BO415" s="100"/>
      <c r="BP415" s="100"/>
    </row>
    <row r="416" spans="1:68">
      <c r="A416" s="8" t="s">
        <v>783</v>
      </c>
      <c r="B416" s="8" t="s">
        <v>480</v>
      </c>
      <c r="C416" s="8" t="s">
        <v>553</v>
      </c>
      <c r="D416" s="8" t="s">
        <v>554</v>
      </c>
      <c r="E416" s="8" t="s">
        <v>557</v>
      </c>
      <c r="F416" s="8" t="s">
        <v>559</v>
      </c>
      <c r="G416" s="8" t="s">
        <v>223</v>
      </c>
      <c r="H416" s="8" t="s">
        <v>236</v>
      </c>
      <c r="I416" s="8"/>
      <c r="J416" s="8"/>
      <c r="K416" s="8"/>
      <c r="L416" s="8" t="s">
        <v>237</v>
      </c>
      <c r="M416" s="8" t="s">
        <v>1882</v>
      </c>
      <c r="N416" s="8">
        <v>1</v>
      </c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9"/>
      <c r="AF416" s="90"/>
      <c r="AG416" s="90"/>
      <c r="AH416" s="90"/>
      <c r="AI416" s="8" t="s">
        <v>30</v>
      </c>
      <c r="AJ416" t="s">
        <v>1890</v>
      </c>
      <c r="AK416" s="9">
        <v>42988</v>
      </c>
      <c r="AL416" s="8">
        <v>223</v>
      </c>
      <c r="AM416" s="8">
        <v>181</v>
      </c>
      <c r="AN416" s="8">
        <v>128</v>
      </c>
      <c r="AO416" s="8">
        <v>11.45</v>
      </c>
      <c r="AP416" s="8">
        <v>11.4</v>
      </c>
      <c r="AQ416" s="8">
        <v>0.66</v>
      </c>
      <c r="AR416" s="8">
        <v>0.48</v>
      </c>
      <c r="AS416" s="8">
        <v>15</v>
      </c>
      <c r="AT416" s="8">
        <v>0.56000000000000005</v>
      </c>
      <c r="AU416" s="8"/>
      <c r="AV416" s="8"/>
      <c r="AW416" s="8"/>
      <c r="AX416" s="8">
        <v>720</v>
      </c>
      <c r="AY416" s="8" t="s">
        <v>25</v>
      </c>
      <c r="AZ416" s="8">
        <v>133</v>
      </c>
      <c r="BA416" s="8"/>
      <c r="BB416" s="8"/>
      <c r="BC416" s="8"/>
      <c r="BD416" s="8"/>
      <c r="BE416" s="8"/>
      <c r="BF416" s="8">
        <f t="shared" si="44"/>
        <v>72.72727272727272</v>
      </c>
      <c r="BG416" s="8">
        <f t="shared" si="45"/>
        <v>0.97142857142857142</v>
      </c>
      <c r="BH416" s="8">
        <f t="shared" si="52"/>
        <v>0.72727272727272718</v>
      </c>
      <c r="BI416" s="10">
        <f t="shared" si="53"/>
        <v>8.0540259740259739</v>
      </c>
      <c r="BJ416" s="14">
        <f t="shared" si="54"/>
        <v>2237.2294372294373</v>
      </c>
      <c r="BK416" s="136">
        <v>1.3293885601577908</v>
      </c>
      <c r="BL416" s="136">
        <v>0.18313609467455622</v>
      </c>
      <c r="BM416" s="100">
        <v>0.76575948889069767</v>
      </c>
      <c r="BN416" s="100"/>
      <c r="BO416" s="100"/>
      <c r="BP416" s="100"/>
    </row>
    <row r="417" spans="1:68">
      <c r="A417" s="8" t="s">
        <v>783</v>
      </c>
      <c r="B417" s="8" t="s">
        <v>480</v>
      </c>
      <c r="C417" s="8" t="s">
        <v>553</v>
      </c>
      <c r="D417" s="8" t="s">
        <v>554</v>
      </c>
      <c r="E417" s="8" t="s">
        <v>557</v>
      </c>
      <c r="F417" s="8" t="s">
        <v>558</v>
      </c>
      <c r="G417" s="8" t="s">
        <v>223</v>
      </c>
      <c r="H417" s="8" t="s">
        <v>230</v>
      </c>
      <c r="I417" s="8"/>
      <c r="J417" s="8"/>
      <c r="K417" s="8"/>
      <c r="L417" s="8" t="s">
        <v>231</v>
      </c>
      <c r="M417" s="8" t="s">
        <v>1882</v>
      </c>
      <c r="N417" s="8">
        <v>1</v>
      </c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9"/>
      <c r="AF417" s="90"/>
      <c r="AG417" s="90"/>
      <c r="AH417" s="90"/>
      <c r="AI417" s="8" t="s">
        <v>24</v>
      </c>
      <c r="AJ417" t="s">
        <v>1890</v>
      </c>
      <c r="AK417" s="9">
        <v>42559</v>
      </c>
      <c r="AL417" s="8">
        <v>204</v>
      </c>
      <c r="AM417" s="8">
        <v>162</v>
      </c>
      <c r="AN417" s="8">
        <v>74</v>
      </c>
      <c r="AO417" s="8">
        <v>3.7</v>
      </c>
      <c r="AP417" s="8">
        <v>3.72</v>
      </c>
      <c r="AQ417" s="8">
        <v>0.22</v>
      </c>
      <c r="AR417" s="8">
        <v>0.12</v>
      </c>
      <c r="AS417" s="8">
        <v>15</v>
      </c>
      <c r="AT417" s="8">
        <v>0.24</v>
      </c>
      <c r="AU417" s="8"/>
      <c r="AV417" s="8"/>
      <c r="AW417" s="8"/>
      <c r="AX417" s="8">
        <v>697</v>
      </c>
      <c r="AY417" s="8" t="s">
        <v>25</v>
      </c>
      <c r="AZ417" s="8">
        <v>130</v>
      </c>
      <c r="BA417" s="8"/>
      <c r="BB417" s="8"/>
      <c r="BC417" s="8"/>
      <c r="BD417" s="8"/>
      <c r="BE417" s="8"/>
      <c r="BF417" s="8">
        <f t="shared" si="44"/>
        <v>54.54545454545454</v>
      </c>
      <c r="BG417" s="8">
        <f t="shared" si="45"/>
        <v>0.97142857142857142</v>
      </c>
      <c r="BH417" s="8">
        <f t="shared" si="52"/>
        <v>0.54545454545454541</v>
      </c>
      <c r="BI417" s="10">
        <f t="shared" si="53"/>
        <v>1.971116883116883</v>
      </c>
      <c r="BJ417" s="3">
        <f t="shared" si="54"/>
        <v>547.53246753246754</v>
      </c>
      <c r="BK417" s="136">
        <v>1.1412322274881517</v>
      </c>
      <c r="BL417" s="136">
        <v>0.16355450236966829</v>
      </c>
      <c r="BM417" s="100">
        <v>0.73600011538878429</v>
      </c>
      <c r="BN417" s="100"/>
      <c r="BO417" s="100"/>
      <c r="BP417" s="100"/>
    </row>
    <row r="418" spans="1:68">
      <c r="A418" s="8" t="s">
        <v>783</v>
      </c>
      <c r="B418" s="8" t="s">
        <v>480</v>
      </c>
      <c r="C418" s="8" t="s">
        <v>553</v>
      </c>
      <c r="D418" s="8" t="s">
        <v>554</v>
      </c>
      <c r="E418" s="8" t="s">
        <v>557</v>
      </c>
      <c r="F418" s="8" t="s">
        <v>558</v>
      </c>
      <c r="G418" s="8" t="s">
        <v>223</v>
      </c>
      <c r="H418" s="8" t="s">
        <v>230</v>
      </c>
      <c r="I418" s="8"/>
      <c r="J418" s="8"/>
      <c r="K418" s="8"/>
      <c r="L418" s="8" t="s">
        <v>231</v>
      </c>
      <c r="M418" s="8" t="s">
        <v>1882</v>
      </c>
      <c r="N418" s="8">
        <v>1</v>
      </c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9"/>
      <c r="AF418" s="90"/>
      <c r="AG418" s="90"/>
      <c r="AH418" s="90"/>
      <c r="AI418" s="8" t="s">
        <v>26</v>
      </c>
      <c r="AJ418" t="s">
        <v>1890</v>
      </c>
      <c r="AK418" s="9">
        <v>42559</v>
      </c>
      <c r="AL418" s="8">
        <v>206</v>
      </c>
      <c r="AM418" s="8">
        <v>172</v>
      </c>
      <c r="AN418" s="8">
        <v>98</v>
      </c>
      <c r="AO418" s="8">
        <v>18.7</v>
      </c>
      <c r="AP418" s="8">
        <v>7.8</v>
      </c>
      <c r="AQ418" s="8">
        <v>0.36</v>
      </c>
      <c r="AR418" s="8">
        <v>0.24</v>
      </c>
      <c r="AS418" s="8">
        <v>16</v>
      </c>
      <c r="AT418" s="8">
        <v>0.34</v>
      </c>
      <c r="AU418" s="8"/>
      <c r="AV418" s="8"/>
      <c r="AW418" s="8"/>
      <c r="AX418" s="8">
        <v>698</v>
      </c>
      <c r="AY418" s="8" t="s">
        <v>25</v>
      </c>
      <c r="AZ418" s="8">
        <v>130</v>
      </c>
      <c r="BA418" s="8"/>
      <c r="BB418" s="8"/>
      <c r="BC418" s="8"/>
      <c r="BD418" s="8"/>
      <c r="BE418" s="8"/>
      <c r="BF418" s="8">
        <f t="shared" si="44"/>
        <v>66.666666666666657</v>
      </c>
      <c r="BG418" s="8">
        <f t="shared" si="45"/>
        <v>0.96</v>
      </c>
      <c r="BH418" s="8">
        <f t="shared" si="52"/>
        <v>0.66666666666666652</v>
      </c>
      <c r="BI418" s="10">
        <f t="shared" si="53"/>
        <v>4.9919999999999982</v>
      </c>
      <c r="BJ418" s="3">
        <f t="shared" si="54"/>
        <v>1386.6666666666661</v>
      </c>
      <c r="BK418" s="136">
        <v>1.0029556650246305</v>
      </c>
      <c r="BL418" s="136">
        <v>0.22610837438423645</v>
      </c>
      <c r="BM418" s="100">
        <v>0.91833632180366276</v>
      </c>
      <c r="BN418" s="100"/>
      <c r="BO418" s="100"/>
      <c r="BP418" s="100"/>
    </row>
    <row r="419" spans="1:68">
      <c r="A419" s="8" t="s">
        <v>783</v>
      </c>
      <c r="B419" s="8" t="s">
        <v>480</v>
      </c>
      <c r="C419" s="8" t="s">
        <v>553</v>
      </c>
      <c r="D419" s="8" t="s">
        <v>554</v>
      </c>
      <c r="E419" s="8" t="s">
        <v>557</v>
      </c>
      <c r="F419" s="8" t="s">
        <v>558</v>
      </c>
      <c r="G419" s="8" t="s">
        <v>223</v>
      </c>
      <c r="H419" s="8" t="s">
        <v>230</v>
      </c>
      <c r="I419" s="8"/>
      <c r="J419" s="8"/>
      <c r="K419" s="8"/>
      <c r="L419" s="8" t="s">
        <v>231</v>
      </c>
      <c r="M419" s="8" t="s">
        <v>1882</v>
      </c>
      <c r="N419" s="8">
        <v>1</v>
      </c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9"/>
      <c r="AF419" s="90"/>
      <c r="AG419" s="90"/>
      <c r="AH419" s="90"/>
      <c r="AI419" s="8" t="s">
        <v>27</v>
      </c>
      <c r="AJ419" t="s">
        <v>1890</v>
      </c>
      <c r="AK419" s="9">
        <v>42559</v>
      </c>
      <c r="AL419" s="8">
        <v>222</v>
      </c>
      <c r="AM419" s="8">
        <v>183</v>
      </c>
      <c r="AN419" s="8">
        <v>155</v>
      </c>
      <c r="AO419" s="8">
        <v>10.210000000000001</v>
      </c>
      <c r="AP419" s="8">
        <v>13.32</v>
      </c>
      <c r="AQ419" s="8">
        <v>0.46</v>
      </c>
      <c r="AR419" s="8">
        <v>0.4</v>
      </c>
      <c r="AS419" s="8">
        <v>16</v>
      </c>
      <c r="AT419" s="8">
        <v>0.36</v>
      </c>
      <c r="AU419" s="8"/>
      <c r="AV419" s="8"/>
      <c r="AW419" s="8"/>
      <c r="AX419" s="8">
        <v>699</v>
      </c>
      <c r="AY419" s="8" t="s">
        <v>25</v>
      </c>
      <c r="AZ419" s="8">
        <v>130</v>
      </c>
      <c r="BA419" s="8"/>
      <c r="BB419" s="8"/>
      <c r="BC419" s="8"/>
      <c r="BD419" s="8"/>
      <c r="BE419" s="8"/>
      <c r="BF419" s="8">
        <f t="shared" si="44"/>
        <v>86.956521739130437</v>
      </c>
      <c r="BG419" s="8">
        <f t="shared" si="45"/>
        <v>0.96</v>
      </c>
      <c r="BH419" s="8">
        <f t="shared" si="52"/>
        <v>0.86956521739130432</v>
      </c>
      <c r="BI419" s="10">
        <f t="shared" si="53"/>
        <v>11.119304347826088</v>
      </c>
      <c r="BJ419" s="3">
        <f t="shared" si="54"/>
        <v>3088.695652173913</v>
      </c>
      <c r="BK419" s="136">
        <v>1.3254269449715372</v>
      </c>
      <c r="BL419" s="136">
        <v>0.15246679316888048</v>
      </c>
      <c r="BM419" s="100">
        <v>0.73669840771837525</v>
      </c>
      <c r="BN419" s="100"/>
      <c r="BO419" s="100"/>
      <c r="BP419" s="100"/>
    </row>
    <row r="420" spans="1:68">
      <c r="A420" s="8" t="s">
        <v>783</v>
      </c>
      <c r="B420" s="8" t="s">
        <v>480</v>
      </c>
      <c r="C420" s="8" t="s">
        <v>553</v>
      </c>
      <c r="D420" s="8" t="s">
        <v>554</v>
      </c>
      <c r="E420" s="8" t="s">
        <v>557</v>
      </c>
      <c r="F420" s="8" t="s">
        <v>558</v>
      </c>
      <c r="G420" s="8" t="s">
        <v>223</v>
      </c>
      <c r="H420" s="8" t="s">
        <v>230</v>
      </c>
      <c r="I420" s="8"/>
      <c r="J420" s="8"/>
      <c r="K420" s="8"/>
      <c r="L420" s="8" t="s">
        <v>231</v>
      </c>
      <c r="M420" s="8" t="s">
        <v>1882</v>
      </c>
      <c r="N420" s="8">
        <v>1</v>
      </c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9"/>
      <c r="AF420" s="90"/>
      <c r="AG420" s="90"/>
      <c r="AH420" s="90"/>
      <c r="AI420" s="8" t="s">
        <v>28</v>
      </c>
      <c r="AJ420" t="s">
        <v>1890</v>
      </c>
      <c r="AK420" s="9">
        <v>42559</v>
      </c>
      <c r="AL420" s="8">
        <v>221</v>
      </c>
      <c r="AM420" s="8">
        <v>178</v>
      </c>
      <c r="AN420" s="8">
        <v>140</v>
      </c>
      <c r="AO420" s="8">
        <v>15.58</v>
      </c>
      <c r="AP420" s="8">
        <v>17.3</v>
      </c>
      <c r="AQ420" s="8">
        <v>0.64</v>
      </c>
      <c r="AR420" s="8">
        <v>0.54</v>
      </c>
      <c r="AS420" s="8">
        <v>17</v>
      </c>
      <c r="AT420" s="8">
        <v>0.62</v>
      </c>
      <c r="AU420" s="8"/>
      <c r="AV420" s="8"/>
      <c r="AW420" s="8"/>
      <c r="AX420" s="8">
        <v>700</v>
      </c>
      <c r="AY420" s="8" t="s">
        <v>25</v>
      </c>
      <c r="AZ420" s="8">
        <v>130</v>
      </c>
      <c r="BA420" s="8"/>
      <c r="BB420" s="8"/>
      <c r="BC420" s="8"/>
      <c r="BD420" s="8"/>
      <c r="BE420" s="8"/>
      <c r="BF420" s="8">
        <f t="shared" si="44"/>
        <v>84.375</v>
      </c>
      <c r="BG420" s="8">
        <f t="shared" si="45"/>
        <v>0.94857142857142862</v>
      </c>
      <c r="BH420" s="8">
        <f t="shared" si="52"/>
        <v>0.84375</v>
      </c>
      <c r="BI420" s="10">
        <f t="shared" si="53"/>
        <v>13.846178571428574</v>
      </c>
      <c r="BJ420" s="3">
        <f t="shared" si="54"/>
        <v>3846.1607142857147</v>
      </c>
      <c r="BK420" s="136">
        <v>1.451819075712881</v>
      </c>
      <c r="BL420" s="136">
        <v>0.15722713864306787</v>
      </c>
      <c r="BM420" s="100">
        <v>0.66113186449094929</v>
      </c>
      <c r="BN420" s="100"/>
      <c r="BO420" s="100"/>
      <c r="BP420" s="100"/>
    </row>
    <row r="421" spans="1:68">
      <c r="A421" s="8" t="s">
        <v>783</v>
      </c>
      <c r="B421" s="8" t="s">
        <v>480</v>
      </c>
      <c r="C421" s="8" t="s">
        <v>553</v>
      </c>
      <c r="D421" s="8" t="s">
        <v>554</v>
      </c>
      <c r="E421" s="8" t="s">
        <v>557</v>
      </c>
      <c r="F421" s="8" t="s">
        <v>558</v>
      </c>
      <c r="G421" s="8" t="s">
        <v>223</v>
      </c>
      <c r="H421" s="8" t="s">
        <v>230</v>
      </c>
      <c r="I421" s="8"/>
      <c r="J421" s="8"/>
      <c r="K421" s="8"/>
      <c r="L421" s="8" t="s">
        <v>231</v>
      </c>
      <c r="M421" s="8" t="s">
        <v>1882</v>
      </c>
      <c r="N421" s="8">
        <v>1</v>
      </c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9"/>
      <c r="AF421" s="90"/>
      <c r="AG421" s="90"/>
      <c r="AH421" s="90"/>
      <c r="AI421" s="8" t="s">
        <v>29</v>
      </c>
      <c r="AJ421" t="s">
        <v>1890</v>
      </c>
      <c r="AK421" s="9">
        <v>42559</v>
      </c>
      <c r="AL421" s="8">
        <v>264</v>
      </c>
      <c r="AM421" s="8">
        <v>217</v>
      </c>
      <c r="AN421" s="8">
        <v>165</v>
      </c>
      <c r="AO421" s="8">
        <v>24.32</v>
      </c>
      <c r="AP421" s="8">
        <v>24.3</v>
      </c>
      <c r="AQ421" s="8">
        <v>0.94</v>
      </c>
      <c r="AR421" s="8">
        <v>0.74</v>
      </c>
      <c r="AS421" s="8">
        <v>19</v>
      </c>
      <c r="AT421" s="8">
        <v>0.64</v>
      </c>
      <c r="AU421" s="8"/>
      <c r="AV421" s="8"/>
      <c r="AW421" s="8"/>
      <c r="AX421" s="8">
        <v>701</v>
      </c>
      <c r="AY421" s="8" t="s">
        <v>25</v>
      </c>
      <c r="AZ421" s="8">
        <v>130</v>
      </c>
      <c r="BA421" s="8"/>
      <c r="BB421" s="8"/>
      <c r="BC421" s="8"/>
      <c r="BD421" s="8"/>
      <c r="BE421" s="8"/>
      <c r="BF421" s="8">
        <f t="shared" si="44"/>
        <v>78.723404255319153</v>
      </c>
      <c r="BG421" s="8">
        <f t="shared" si="45"/>
        <v>0.92571428571428571</v>
      </c>
      <c r="BH421" s="8">
        <f t="shared" si="52"/>
        <v>0.78723404255319152</v>
      </c>
      <c r="BI421" s="10">
        <f t="shared" si="53"/>
        <v>17.708717325227965</v>
      </c>
      <c r="BJ421" s="3">
        <f t="shared" si="54"/>
        <v>4919.0881458966569</v>
      </c>
      <c r="BK421" s="136">
        <v>1.433396764985728</v>
      </c>
      <c r="BL421" s="136">
        <v>0.16698382492863939</v>
      </c>
      <c r="BM421" s="100">
        <v>0.73880125759768545</v>
      </c>
      <c r="BN421" s="100"/>
      <c r="BO421" s="100"/>
      <c r="BP421" s="100"/>
    </row>
    <row r="422" spans="1:68">
      <c r="A422" s="8" t="s">
        <v>783</v>
      </c>
      <c r="B422" s="8" t="s">
        <v>480</v>
      </c>
      <c r="C422" s="8" t="s">
        <v>553</v>
      </c>
      <c r="D422" s="8" t="s">
        <v>554</v>
      </c>
      <c r="E422" s="8" t="s">
        <v>557</v>
      </c>
      <c r="F422" s="8" t="s">
        <v>558</v>
      </c>
      <c r="G422" s="8" t="s">
        <v>223</v>
      </c>
      <c r="H422" s="8" t="s">
        <v>230</v>
      </c>
      <c r="I422" s="8"/>
      <c r="J422" s="8"/>
      <c r="K422" s="8"/>
      <c r="L422" s="8" t="s">
        <v>231</v>
      </c>
      <c r="M422" s="8" t="s">
        <v>1882</v>
      </c>
      <c r="N422" s="8">
        <v>1</v>
      </c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9"/>
      <c r="AF422" s="90"/>
      <c r="AG422" s="90"/>
      <c r="AH422" s="90"/>
      <c r="AI422" s="8" t="s">
        <v>30</v>
      </c>
      <c r="AJ422" t="s">
        <v>1890</v>
      </c>
      <c r="AK422" s="9">
        <v>42590</v>
      </c>
      <c r="AL422" s="8">
        <v>260</v>
      </c>
      <c r="AM422" s="8">
        <v>214</v>
      </c>
      <c r="AN422" s="8">
        <v>146</v>
      </c>
      <c r="AO422" s="8">
        <v>18.5</v>
      </c>
      <c r="AP422" s="8">
        <v>17.010000000000002</v>
      </c>
      <c r="AQ422" s="8">
        <v>0.62</v>
      </c>
      <c r="AR422" s="8">
        <v>0.48</v>
      </c>
      <c r="AS422" s="8">
        <v>15</v>
      </c>
      <c r="AT422" s="8">
        <v>0.52</v>
      </c>
      <c r="AU422" s="8"/>
      <c r="AV422" s="8"/>
      <c r="AW422" s="8"/>
      <c r="AX422" s="8">
        <v>702</v>
      </c>
      <c r="AY422" s="8" t="s">
        <v>25</v>
      </c>
      <c r="AZ422" s="8">
        <v>130</v>
      </c>
      <c r="BA422" s="8"/>
      <c r="BB422" s="8"/>
      <c r="BC422" s="8"/>
      <c r="BD422" s="8"/>
      <c r="BE422" s="8"/>
      <c r="BF422" s="8">
        <f t="shared" si="44"/>
        <v>77.41935483870968</v>
      </c>
      <c r="BG422" s="8">
        <f t="shared" si="45"/>
        <v>0.97142857142857142</v>
      </c>
      <c r="BH422" s="8">
        <f t="shared" si="52"/>
        <v>0.77419354838709675</v>
      </c>
      <c r="BI422" s="10">
        <f t="shared" si="53"/>
        <v>12.792774193548388</v>
      </c>
      <c r="BJ422" s="3">
        <f t="shared" si="54"/>
        <v>3553.5483870967741</v>
      </c>
      <c r="BK422" s="136">
        <v>1.442953020134228</v>
      </c>
      <c r="BL422" s="136">
        <v>0.17440076701821669</v>
      </c>
      <c r="BM422" s="100">
        <v>0.6446511085208968</v>
      </c>
      <c r="BN422" s="100"/>
      <c r="BO422" s="100"/>
      <c r="BP422" s="100"/>
    </row>
    <row r="423" spans="1:68">
      <c r="A423" s="8" t="s">
        <v>783</v>
      </c>
      <c r="B423" s="8" t="s">
        <v>480</v>
      </c>
      <c r="C423" s="8" t="s">
        <v>553</v>
      </c>
      <c r="D423" s="8" t="s">
        <v>554</v>
      </c>
      <c r="E423" s="8" t="s">
        <v>555</v>
      </c>
      <c r="F423" s="8" t="s">
        <v>555</v>
      </c>
      <c r="G423" s="8" t="s">
        <v>223</v>
      </c>
      <c r="H423" s="8" t="s">
        <v>278</v>
      </c>
      <c r="I423" s="8"/>
      <c r="J423" s="8"/>
      <c r="K423" s="8"/>
      <c r="L423" s="8" t="s">
        <v>279</v>
      </c>
      <c r="M423" s="8" t="s">
        <v>1882</v>
      </c>
      <c r="N423" s="8">
        <v>1</v>
      </c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9"/>
      <c r="AF423" s="90"/>
      <c r="AG423" s="90"/>
      <c r="AH423" s="90"/>
      <c r="AI423" s="8" t="s">
        <v>24</v>
      </c>
      <c r="AJ423" t="s">
        <v>1890</v>
      </c>
      <c r="AK423" s="9">
        <v>42558</v>
      </c>
      <c r="AL423" s="8">
        <v>168</v>
      </c>
      <c r="AM423" s="8">
        <v>125</v>
      </c>
      <c r="AN423" s="8">
        <v>52</v>
      </c>
      <c r="AO423" s="8">
        <v>3.66</v>
      </c>
      <c r="AP423" s="8">
        <v>0.32</v>
      </c>
      <c r="AQ423" s="8">
        <v>0.36</v>
      </c>
      <c r="AR423" s="8">
        <v>0.24</v>
      </c>
      <c r="AS423" s="8">
        <v>17</v>
      </c>
      <c r="AT423" s="8">
        <v>0.3</v>
      </c>
      <c r="AU423" s="8"/>
      <c r="AV423" s="8"/>
      <c r="AW423" s="8"/>
      <c r="AX423" s="8">
        <v>883</v>
      </c>
      <c r="AY423" s="8" t="s">
        <v>25</v>
      </c>
      <c r="AZ423" s="8">
        <v>163</v>
      </c>
      <c r="BA423" s="8"/>
      <c r="BB423" s="8"/>
      <c r="BC423" s="8"/>
      <c r="BD423" s="8"/>
      <c r="BE423" s="8"/>
      <c r="BF423" s="8">
        <f t="shared" si="44"/>
        <v>66.666666666666657</v>
      </c>
      <c r="BG423" s="8">
        <f t="shared" si="45"/>
        <v>0.94857142857142862</v>
      </c>
      <c r="BH423" s="8">
        <f t="shared" si="52"/>
        <v>0.66666666666666652</v>
      </c>
      <c r="BI423" s="10">
        <f t="shared" si="53"/>
        <v>0.20236190476190474</v>
      </c>
      <c r="BJ423" s="3">
        <f t="shared" si="54"/>
        <v>56.211640211640209</v>
      </c>
      <c r="BK423" s="136">
        <v>0.94995187680461968</v>
      </c>
      <c r="BL423" s="136">
        <v>0.30635226179018282</v>
      </c>
      <c r="BM423" s="100">
        <v>0.89712354824900653</v>
      </c>
      <c r="BN423" s="100"/>
      <c r="BO423" s="100"/>
      <c r="BP423" s="100"/>
    </row>
    <row r="424" spans="1:68">
      <c r="A424" s="8" t="s">
        <v>783</v>
      </c>
      <c r="B424" s="8" t="s">
        <v>480</v>
      </c>
      <c r="C424" s="8" t="s">
        <v>553</v>
      </c>
      <c r="D424" s="8" t="s">
        <v>554</v>
      </c>
      <c r="E424" s="8" t="s">
        <v>555</v>
      </c>
      <c r="F424" s="8" t="s">
        <v>555</v>
      </c>
      <c r="G424" s="8" t="s">
        <v>223</v>
      </c>
      <c r="H424" s="8" t="s">
        <v>278</v>
      </c>
      <c r="I424" s="8"/>
      <c r="J424" s="8"/>
      <c r="K424" s="8"/>
      <c r="L424" s="8" t="s">
        <v>279</v>
      </c>
      <c r="M424" s="8" t="s">
        <v>1882</v>
      </c>
      <c r="N424" s="8">
        <v>1</v>
      </c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9"/>
      <c r="AF424" s="90"/>
      <c r="AG424" s="90"/>
      <c r="AH424" s="90"/>
      <c r="AI424" s="8" t="s">
        <v>26</v>
      </c>
      <c r="AJ424" t="s">
        <v>1890</v>
      </c>
      <c r="AK424" s="9">
        <v>42558</v>
      </c>
      <c r="AL424" s="8">
        <v>147</v>
      </c>
      <c r="AM424" s="8">
        <v>101</v>
      </c>
      <c r="AN424" s="8">
        <v>22</v>
      </c>
      <c r="AO424" s="8">
        <v>2.52</v>
      </c>
      <c r="AP424" s="8">
        <v>0.52</v>
      </c>
      <c r="AQ424" s="8">
        <v>0.14000000000000001</v>
      </c>
      <c r="AR424" s="8">
        <v>0.06</v>
      </c>
      <c r="AS424" s="8">
        <v>18</v>
      </c>
      <c r="AT424" s="8">
        <v>0.14000000000000001</v>
      </c>
      <c r="AU424" s="8"/>
      <c r="AV424" s="8"/>
      <c r="AW424" s="8"/>
      <c r="AX424" s="8">
        <v>884</v>
      </c>
      <c r="AY424" s="8" t="s">
        <v>25</v>
      </c>
      <c r="AZ424" s="8">
        <v>163</v>
      </c>
      <c r="BA424" s="8"/>
      <c r="BB424" s="8"/>
      <c r="BC424" s="8"/>
      <c r="BD424" s="8"/>
      <c r="BE424" s="8"/>
      <c r="BF424" s="8">
        <f t="shared" si="44"/>
        <v>42.857142857142847</v>
      </c>
      <c r="BG424" s="8">
        <f t="shared" si="45"/>
        <v>0.93714285714285717</v>
      </c>
      <c r="BH424" s="8">
        <f t="shared" si="52"/>
        <v>0.42857142857142849</v>
      </c>
      <c r="BI424" s="10">
        <f t="shared" si="53"/>
        <v>0.20884897959183671</v>
      </c>
      <c r="BJ424" s="3">
        <f t="shared" si="54"/>
        <v>58.013605442176861</v>
      </c>
      <c r="BK424" s="136">
        <v>0.95930232558139539</v>
      </c>
      <c r="BL424" s="136">
        <v>0.29089147286821709</v>
      </c>
      <c r="BM424" s="100">
        <v>0.75240321873562732</v>
      </c>
      <c r="BN424" s="100"/>
      <c r="BO424" s="100"/>
      <c r="BP424" s="100"/>
    </row>
    <row r="425" spans="1:68">
      <c r="A425" s="8" t="s">
        <v>783</v>
      </c>
      <c r="B425" s="8" t="s">
        <v>480</v>
      </c>
      <c r="C425" s="8" t="s">
        <v>553</v>
      </c>
      <c r="D425" s="8" t="s">
        <v>554</v>
      </c>
      <c r="E425" s="8" t="s">
        <v>555</v>
      </c>
      <c r="F425" s="8" t="s">
        <v>555</v>
      </c>
      <c r="G425" s="8" t="s">
        <v>223</v>
      </c>
      <c r="H425" s="8" t="s">
        <v>278</v>
      </c>
      <c r="I425" s="8"/>
      <c r="J425" s="8"/>
      <c r="K425" s="8"/>
      <c r="L425" s="8" t="s">
        <v>279</v>
      </c>
      <c r="M425" s="8" t="s">
        <v>1882</v>
      </c>
      <c r="N425" s="8">
        <v>1</v>
      </c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9"/>
      <c r="AF425" s="90"/>
      <c r="AG425" s="90"/>
      <c r="AH425" s="90"/>
      <c r="AI425" s="8" t="s">
        <v>27</v>
      </c>
      <c r="AJ425" t="s">
        <v>1890</v>
      </c>
      <c r="AK425" s="9">
        <v>42558</v>
      </c>
      <c r="AL425" s="8">
        <v>47</v>
      </c>
      <c r="AM425" s="8">
        <v>102</v>
      </c>
      <c r="AN425" s="8">
        <v>82</v>
      </c>
      <c r="AO425" s="8">
        <v>6.82</v>
      </c>
      <c r="AP425" s="8">
        <v>8.44</v>
      </c>
      <c r="AQ425" s="8">
        <v>0.57999999999999996</v>
      </c>
      <c r="AR425" s="8">
        <v>0.52</v>
      </c>
      <c r="AS425" s="8">
        <v>11</v>
      </c>
      <c r="AT425" s="8">
        <v>0.36</v>
      </c>
      <c r="AU425" s="8"/>
      <c r="AV425" s="8"/>
      <c r="AW425" s="8"/>
      <c r="AX425" s="8">
        <v>885</v>
      </c>
      <c r="AY425" s="8" t="s">
        <v>25</v>
      </c>
      <c r="AZ425" s="8">
        <v>163</v>
      </c>
      <c r="BA425" s="8"/>
      <c r="BB425" s="8"/>
      <c r="BC425" s="8"/>
      <c r="BD425" s="8"/>
      <c r="BE425" s="8"/>
      <c r="BF425" s="8">
        <f t="shared" si="44"/>
        <v>89.65517241379311</v>
      </c>
      <c r="BG425" s="8">
        <f t="shared" si="45"/>
        <v>1.0171428571428571</v>
      </c>
      <c r="BH425" s="8">
        <f t="shared" si="52"/>
        <v>0.89655172413793105</v>
      </c>
      <c r="BI425" s="10">
        <f t="shared" si="53"/>
        <v>7.6966147783251229</v>
      </c>
      <c r="BJ425" s="3">
        <f t="shared" si="54"/>
        <v>2137.9485495347562</v>
      </c>
      <c r="BK425" s="136">
        <v>1.3389830508474576</v>
      </c>
      <c r="BL425" s="136">
        <v>0.16002824858757062</v>
      </c>
      <c r="BM425" s="100">
        <v>0.53481940566109776</v>
      </c>
      <c r="BN425" s="100"/>
      <c r="BO425" s="100"/>
      <c r="BP425" s="100"/>
    </row>
    <row r="426" spans="1:68">
      <c r="A426" s="8" t="s">
        <v>783</v>
      </c>
      <c r="B426" s="8" t="s">
        <v>480</v>
      </c>
      <c r="C426" s="8" t="s">
        <v>553</v>
      </c>
      <c r="D426" s="8" t="s">
        <v>554</v>
      </c>
      <c r="E426" s="8" t="s">
        <v>555</v>
      </c>
      <c r="F426" s="8" t="s">
        <v>555</v>
      </c>
      <c r="G426" s="8" t="s">
        <v>223</v>
      </c>
      <c r="H426" s="8" t="s">
        <v>278</v>
      </c>
      <c r="I426" s="8"/>
      <c r="J426" s="8"/>
      <c r="K426" s="8"/>
      <c r="L426" s="8" t="s">
        <v>279</v>
      </c>
      <c r="M426" s="8" t="s">
        <v>1882</v>
      </c>
      <c r="N426" s="8">
        <v>1</v>
      </c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9"/>
      <c r="AF426" s="90"/>
      <c r="AG426" s="90"/>
      <c r="AH426" s="90"/>
      <c r="AI426" s="8" t="s">
        <v>28</v>
      </c>
      <c r="AJ426" t="s">
        <v>1890</v>
      </c>
      <c r="AK426" s="9">
        <v>42558</v>
      </c>
      <c r="AL426" s="8">
        <v>161</v>
      </c>
      <c r="AM426" s="8">
        <v>113</v>
      </c>
      <c r="AN426" s="8">
        <v>114</v>
      </c>
      <c r="AO426" s="8">
        <v>15.69</v>
      </c>
      <c r="AP426" s="8">
        <v>15.79</v>
      </c>
      <c r="AQ426" s="8">
        <v>0.86</v>
      </c>
      <c r="AR426" s="8">
        <v>0.72</v>
      </c>
      <c r="AS426" s="8">
        <v>18</v>
      </c>
      <c r="AT426" s="8">
        <v>0.56000000000000005</v>
      </c>
      <c r="AU426" s="8"/>
      <c r="AV426" s="8"/>
      <c r="AW426" s="8"/>
      <c r="AX426" s="8">
        <v>886</v>
      </c>
      <c r="AY426" s="8" t="s">
        <v>25</v>
      </c>
      <c r="AZ426" s="8">
        <v>163</v>
      </c>
      <c r="BA426" s="8"/>
      <c r="BB426" s="8"/>
      <c r="BC426" s="8"/>
      <c r="BD426" s="8"/>
      <c r="BE426" s="8"/>
      <c r="BF426" s="8">
        <f t="shared" si="44"/>
        <v>83.720930232558132</v>
      </c>
      <c r="BG426" s="8">
        <f t="shared" si="45"/>
        <v>0.93714285714285717</v>
      </c>
      <c r="BH426" s="8">
        <f t="shared" si="52"/>
        <v>0.83720930232558133</v>
      </c>
      <c r="BI426" s="10">
        <f t="shared" si="53"/>
        <v>12.388592691029899</v>
      </c>
      <c r="BJ426" s="3">
        <f t="shared" si="54"/>
        <v>3441.2757475083054</v>
      </c>
      <c r="BK426" s="136">
        <v>1.4279538904899136</v>
      </c>
      <c r="BL426" s="136">
        <v>0.23765609990393857</v>
      </c>
      <c r="BM426" s="100">
        <v>0.64588963130383803</v>
      </c>
      <c r="BN426" s="100"/>
      <c r="BO426" s="100"/>
      <c r="BP426" s="100"/>
    </row>
    <row r="427" spans="1:68">
      <c r="A427" s="8" t="s">
        <v>783</v>
      </c>
      <c r="B427" s="8" t="s">
        <v>480</v>
      </c>
      <c r="C427" s="8" t="s">
        <v>553</v>
      </c>
      <c r="D427" s="8" t="s">
        <v>554</v>
      </c>
      <c r="E427" s="8" t="s">
        <v>555</v>
      </c>
      <c r="F427" s="8" t="s">
        <v>555</v>
      </c>
      <c r="G427" s="8" t="s">
        <v>223</v>
      </c>
      <c r="H427" s="8" t="s">
        <v>278</v>
      </c>
      <c r="I427" s="8"/>
      <c r="J427" s="8"/>
      <c r="K427" s="8"/>
      <c r="L427" s="8" t="s">
        <v>279</v>
      </c>
      <c r="M427" s="8" t="s">
        <v>1882</v>
      </c>
      <c r="N427" s="8">
        <v>1</v>
      </c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9"/>
      <c r="AF427" s="90"/>
      <c r="AG427" s="90"/>
      <c r="AH427" s="90"/>
      <c r="AI427" s="8" t="s">
        <v>29</v>
      </c>
      <c r="AJ427" t="s">
        <v>1890</v>
      </c>
      <c r="AK427" s="9">
        <v>42558</v>
      </c>
      <c r="AL427" s="8">
        <v>156</v>
      </c>
      <c r="AM427" s="8">
        <v>126</v>
      </c>
      <c r="AN427" s="8">
        <v>104</v>
      </c>
      <c r="AO427" s="8">
        <v>16.72</v>
      </c>
      <c r="AP427" s="8">
        <v>22.9</v>
      </c>
      <c r="AQ427" s="8">
        <v>0.92</v>
      </c>
      <c r="AR427" s="8">
        <v>0.74</v>
      </c>
      <c r="AS427" s="8">
        <v>13</v>
      </c>
      <c r="AT427" s="8">
        <v>0.64</v>
      </c>
      <c r="AU427" s="8"/>
      <c r="AV427" s="8"/>
      <c r="AW427" s="8"/>
      <c r="AX427" s="8">
        <v>887</v>
      </c>
      <c r="AY427" s="8" t="s">
        <v>25</v>
      </c>
      <c r="AZ427" s="8">
        <v>163</v>
      </c>
      <c r="BA427" s="8"/>
      <c r="BB427" s="8"/>
      <c r="BC427" s="8"/>
      <c r="BD427" s="8"/>
      <c r="BE427" s="8"/>
      <c r="BF427" s="8">
        <f t="shared" si="44"/>
        <v>80.434782608695642</v>
      </c>
      <c r="BG427" s="8">
        <f t="shared" si="45"/>
        <v>0.99428571428571433</v>
      </c>
      <c r="BH427" s="8">
        <f t="shared" si="52"/>
        <v>0.80434782608695643</v>
      </c>
      <c r="BI427" s="10">
        <f t="shared" si="53"/>
        <v>18.314310559006209</v>
      </c>
      <c r="BJ427" s="3">
        <f t="shared" si="54"/>
        <v>5087.3084886128354</v>
      </c>
      <c r="BK427" s="136">
        <v>1.4911297852474323</v>
      </c>
      <c r="BL427" s="136">
        <v>0.21764705882352942</v>
      </c>
      <c r="BM427" s="100">
        <v>0.72500478219903597</v>
      </c>
      <c r="BN427" s="100"/>
      <c r="BO427" s="100"/>
      <c r="BP427" s="100"/>
    </row>
    <row r="428" spans="1:68">
      <c r="A428" s="8" t="s">
        <v>783</v>
      </c>
      <c r="B428" s="8" t="s">
        <v>480</v>
      </c>
      <c r="C428" s="8" t="s">
        <v>553</v>
      </c>
      <c r="D428" s="8" t="s">
        <v>554</v>
      </c>
      <c r="E428" s="8" t="s">
        <v>555</v>
      </c>
      <c r="F428" s="8" t="s">
        <v>555</v>
      </c>
      <c r="G428" s="8" t="s">
        <v>223</v>
      </c>
      <c r="H428" s="8" t="s">
        <v>278</v>
      </c>
      <c r="I428" s="8"/>
      <c r="J428" s="8"/>
      <c r="K428" s="8"/>
      <c r="L428" s="8" t="s">
        <v>279</v>
      </c>
      <c r="M428" s="8" t="s">
        <v>1882</v>
      </c>
      <c r="N428" s="8">
        <v>1</v>
      </c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9"/>
      <c r="AF428" s="90"/>
      <c r="AG428" s="90"/>
      <c r="AH428" s="90"/>
      <c r="AI428" s="8" t="s">
        <v>30</v>
      </c>
      <c r="AJ428" t="s">
        <v>1890</v>
      </c>
      <c r="AK428" s="9">
        <v>42558</v>
      </c>
      <c r="AL428" s="8">
        <v>175</v>
      </c>
      <c r="AM428" s="8">
        <v>138</v>
      </c>
      <c r="AN428" s="8">
        <v>128</v>
      </c>
      <c r="AO428" s="8">
        <v>18.2</v>
      </c>
      <c r="AP428" s="8">
        <v>29.02</v>
      </c>
      <c r="AQ428" s="8">
        <v>0.8</v>
      </c>
      <c r="AR428" s="8">
        <v>0.66</v>
      </c>
      <c r="AS428" s="8">
        <v>16</v>
      </c>
      <c r="AT428" s="8">
        <v>0.36</v>
      </c>
      <c r="AU428" s="8"/>
      <c r="AV428" s="8"/>
      <c r="AW428" s="8"/>
      <c r="AX428" s="8">
        <v>888</v>
      </c>
      <c r="AY428" s="8" t="s">
        <v>25</v>
      </c>
      <c r="AZ428" s="8">
        <v>163</v>
      </c>
      <c r="BA428" s="8"/>
      <c r="BB428" s="8"/>
      <c r="BC428" s="8"/>
      <c r="BD428" s="8"/>
      <c r="BE428" s="8"/>
      <c r="BF428" s="8">
        <f t="shared" si="44"/>
        <v>82.5</v>
      </c>
      <c r="BG428" s="8">
        <f t="shared" si="45"/>
        <v>0.96</v>
      </c>
      <c r="BH428" s="8">
        <f t="shared" si="52"/>
        <v>0.82499999999999996</v>
      </c>
      <c r="BI428" s="10">
        <f t="shared" si="53"/>
        <v>22.983839999999997</v>
      </c>
      <c r="BJ428" s="3">
        <f t="shared" si="54"/>
        <v>6384.3999999999987</v>
      </c>
      <c r="BK428" s="136">
        <v>1.4593690248565967</v>
      </c>
      <c r="BL428" s="136">
        <v>0.2361854684512428</v>
      </c>
      <c r="BM428" s="100">
        <v>0.79199634208781278</v>
      </c>
      <c r="BN428" s="100"/>
      <c r="BO428" s="100"/>
      <c r="BP428" s="100"/>
    </row>
    <row r="429" spans="1:68">
      <c r="A429" s="8" t="s">
        <v>783</v>
      </c>
      <c r="B429" s="8" t="s">
        <v>480</v>
      </c>
      <c r="C429" s="8" t="s">
        <v>553</v>
      </c>
      <c r="D429" s="8" t="s">
        <v>554</v>
      </c>
      <c r="E429" s="8" t="s">
        <v>557</v>
      </c>
      <c r="F429" s="8" t="s">
        <v>559</v>
      </c>
      <c r="G429" s="8" t="s">
        <v>223</v>
      </c>
      <c r="H429" s="8" t="s">
        <v>232</v>
      </c>
      <c r="I429" s="8"/>
      <c r="J429" s="8"/>
      <c r="K429" s="8"/>
      <c r="L429" s="8" t="s">
        <v>233</v>
      </c>
      <c r="M429" s="8" t="s">
        <v>1882</v>
      </c>
      <c r="N429" s="8">
        <v>1</v>
      </c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9"/>
      <c r="AF429" s="90"/>
      <c r="AG429" s="90"/>
      <c r="AH429" s="90"/>
      <c r="AI429" s="8" t="s">
        <v>24</v>
      </c>
      <c r="AJ429" t="s">
        <v>1890</v>
      </c>
      <c r="AK429" s="9">
        <v>42560</v>
      </c>
      <c r="AL429" s="8">
        <v>205</v>
      </c>
      <c r="AM429" s="8">
        <v>139</v>
      </c>
      <c r="AN429" s="8">
        <v>19</v>
      </c>
      <c r="AO429" s="8">
        <v>2.02</v>
      </c>
      <c r="AP429" s="8">
        <v>0.56000000000000005</v>
      </c>
      <c r="AQ429" s="8">
        <v>0.2</v>
      </c>
      <c r="AR429" s="8">
        <v>0.14000000000000001</v>
      </c>
      <c r="AS429" s="8">
        <v>19</v>
      </c>
      <c r="AT429" s="8">
        <v>0.32</v>
      </c>
      <c r="AU429" s="8"/>
      <c r="AV429" s="8"/>
      <c r="AW429" s="8"/>
      <c r="AX429" s="8">
        <v>703</v>
      </c>
      <c r="AY429" s="8" t="s">
        <v>25</v>
      </c>
      <c r="AZ429" s="8">
        <v>131</v>
      </c>
      <c r="BA429" s="8"/>
      <c r="BB429" s="8"/>
      <c r="BC429" s="8"/>
      <c r="BD429" s="8"/>
      <c r="BE429" s="8"/>
      <c r="BF429" s="8">
        <f t="shared" si="44"/>
        <v>70</v>
      </c>
      <c r="BG429" s="8">
        <f t="shared" si="45"/>
        <v>0.92571428571428571</v>
      </c>
      <c r="BH429" s="8">
        <f t="shared" si="52"/>
        <v>0.7</v>
      </c>
      <c r="BI429" s="10">
        <f t="shared" si="53"/>
        <v>0.36288000000000004</v>
      </c>
      <c r="BJ429" s="3">
        <f t="shared" si="54"/>
        <v>100.80000000000001</v>
      </c>
      <c r="BK429" s="136">
        <v>1.0619092627599245</v>
      </c>
      <c r="BL429" s="136">
        <v>0.19721172022684311</v>
      </c>
      <c r="BM429" s="100">
        <v>1.6483702258496586</v>
      </c>
      <c r="BN429" s="100"/>
      <c r="BO429" s="100"/>
      <c r="BP429" s="100"/>
    </row>
    <row r="430" spans="1:68">
      <c r="A430" s="8" t="s">
        <v>783</v>
      </c>
      <c r="B430" s="8" t="s">
        <v>480</v>
      </c>
      <c r="C430" s="8" t="s">
        <v>553</v>
      </c>
      <c r="D430" s="8" t="s">
        <v>554</v>
      </c>
      <c r="E430" s="8" t="s">
        <v>557</v>
      </c>
      <c r="F430" s="8" t="s">
        <v>559</v>
      </c>
      <c r="G430" s="8" t="s">
        <v>223</v>
      </c>
      <c r="H430" s="8" t="s">
        <v>232</v>
      </c>
      <c r="I430" s="8"/>
      <c r="J430" s="8"/>
      <c r="K430" s="8"/>
      <c r="L430" s="8" t="s">
        <v>233</v>
      </c>
      <c r="M430" s="8" t="s">
        <v>1882</v>
      </c>
      <c r="N430" s="8">
        <v>1</v>
      </c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9"/>
      <c r="AF430" s="90"/>
      <c r="AG430" s="90"/>
      <c r="AH430" s="90"/>
      <c r="AI430" s="8" t="s">
        <v>26</v>
      </c>
      <c r="AJ430" t="s">
        <v>1890</v>
      </c>
      <c r="AK430" s="9">
        <v>42560</v>
      </c>
      <c r="AL430" s="8">
        <v>334</v>
      </c>
      <c r="AM430" s="8">
        <v>149</v>
      </c>
      <c r="AN430" s="8">
        <v>32</v>
      </c>
      <c r="AO430" s="8">
        <v>2.66</v>
      </c>
      <c r="AP430" s="8">
        <v>0.76</v>
      </c>
      <c r="AQ430" s="8">
        <v>0.46</v>
      </c>
      <c r="AR430" s="8">
        <v>0.36</v>
      </c>
      <c r="AS430" s="8">
        <v>16</v>
      </c>
      <c r="AT430" s="8">
        <v>0.38</v>
      </c>
      <c r="AU430" s="8"/>
      <c r="AV430" s="8"/>
      <c r="AW430" s="8"/>
      <c r="AX430" s="8">
        <v>704</v>
      </c>
      <c r="AY430" s="8" t="s">
        <v>25</v>
      </c>
      <c r="AZ430" s="8">
        <v>131</v>
      </c>
      <c r="BA430" s="8"/>
      <c r="BB430" s="8"/>
      <c r="BC430" s="8"/>
      <c r="BD430" s="8"/>
      <c r="BE430" s="8"/>
      <c r="BF430" s="8">
        <f t="shared" si="44"/>
        <v>78.260869565217376</v>
      </c>
      <c r="BG430" s="8">
        <f t="shared" si="45"/>
        <v>0.96</v>
      </c>
      <c r="BH430" s="8">
        <f t="shared" si="52"/>
        <v>0.78260869565217372</v>
      </c>
      <c r="BI430" s="10">
        <f t="shared" si="53"/>
        <v>0.57099130434782597</v>
      </c>
      <c r="BJ430" s="3">
        <f t="shared" si="54"/>
        <v>158.60869565217388</v>
      </c>
      <c r="BK430" s="136">
        <v>1.0393968871595332</v>
      </c>
      <c r="BL430" s="136">
        <v>0.24941634241245136</v>
      </c>
      <c r="BM430" s="100">
        <v>1.8172045606298286</v>
      </c>
      <c r="BN430" s="100"/>
      <c r="BO430" s="100"/>
      <c r="BP430" s="100"/>
    </row>
    <row r="431" spans="1:68">
      <c r="A431" s="8" t="s">
        <v>783</v>
      </c>
      <c r="B431" s="8" t="s">
        <v>480</v>
      </c>
      <c r="C431" s="8" t="s">
        <v>553</v>
      </c>
      <c r="D431" s="8" t="s">
        <v>554</v>
      </c>
      <c r="E431" s="8" t="s">
        <v>557</v>
      </c>
      <c r="F431" s="8" t="s">
        <v>559</v>
      </c>
      <c r="G431" s="8" t="s">
        <v>223</v>
      </c>
      <c r="H431" s="8" t="s">
        <v>232</v>
      </c>
      <c r="I431" s="8"/>
      <c r="J431" s="8"/>
      <c r="K431" s="8"/>
      <c r="L431" s="8" t="s">
        <v>233</v>
      </c>
      <c r="M431" s="8" t="s">
        <v>1882</v>
      </c>
      <c r="N431" s="8">
        <v>1</v>
      </c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9"/>
      <c r="AF431" s="90"/>
      <c r="AG431" s="90"/>
      <c r="AH431" s="90"/>
      <c r="AI431" s="8" t="s">
        <v>27</v>
      </c>
      <c r="AJ431" t="s">
        <v>1890</v>
      </c>
      <c r="AK431" s="9">
        <v>42560</v>
      </c>
      <c r="AL431" s="8">
        <v>173</v>
      </c>
      <c r="AM431" s="8">
        <v>139</v>
      </c>
      <c r="AN431" s="8">
        <v>31</v>
      </c>
      <c r="AO431" s="8">
        <v>4.26</v>
      </c>
      <c r="AP431" s="8">
        <v>1.38</v>
      </c>
      <c r="AQ431" s="8">
        <v>0.6</v>
      </c>
      <c r="AR431" s="8">
        <v>0.48</v>
      </c>
      <c r="AS431" s="8">
        <v>16</v>
      </c>
      <c r="AT431" s="8">
        <v>0.36</v>
      </c>
      <c r="AU431" s="8"/>
      <c r="AV431" s="8"/>
      <c r="AW431" s="8"/>
      <c r="AX431" s="8">
        <v>705</v>
      </c>
      <c r="AY431" s="8" t="s">
        <v>25</v>
      </c>
      <c r="AZ431" s="8">
        <v>131</v>
      </c>
      <c r="BA431" s="8"/>
      <c r="BB431" s="8"/>
      <c r="BC431" s="8"/>
      <c r="BD431" s="8"/>
      <c r="BE431" s="8"/>
      <c r="BF431" s="8">
        <f t="shared" si="44"/>
        <v>80</v>
      </c>
      <c r="BG431" s="8">
        <f t="shared" si="45"/>
        <v>0.96</v>
      </c>
      <c r="BH431" s="8">
        <f t="shared" si="52"/>
        <v>0.8</v>
      </c>
      <c r="BI431" s="10">
        <f t="shared" si="53"/>
        <v>1.0598399999999999</v>
      </c>
      <c r="BJ431" s="3">
        <f t="shared" si="54"/>
        <v>294.39999999999998</v>
      </c>
      <c r="BK431" s="136">
        <v>2.7740384615384621</v>
      </c>
      <c r="BL431" s="136">
        <v>0.36644230769230773</v>
      </c>
      <c r="BM431" s="100">
        <v>2.296890668492328</v>
      </c>
      <c r="BN431" s="100"/>
      <c r="BO431" s="100"/>
      <c r="BP431" s="100"/>
    </row>
    <row r="432" spans="1:68">
      <c r="A432" s="8" t="s">
        <v>783</v>
      </c>
      <c r="B432" s="8" t="s">
        <v>480</v>
      </c>
      <c r="C432" s="8" t="s">
        <v>553</v>
      </c>
      <c r="D432" s="8" t="s">
        <v>554</v>
      </c>
      <c r="E432" s="8" t="s">
        <v>557</v>
      </c>
      <c r="F432" s="8" t="s">
        <v>559</v>
      </c>
      <c r="G432" s="8" t="s">
        <v>223</v>
      </c>
      <c r="H432" s="8" t="s">
        <v>232</v>
      </c>
      <c r="I432" s="8"/>
      <c r="J432" s="8"/>
      <c r="K432" s="8"/>
      <c r="L432" s="8" t="s">
        <v>233</v>
      </c>
      <c r="M432" s="8" t="s">
        <v>1882</v>
      </c>
      <c r="N432" s="8">
        <v>1</v>
      </c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9"/>
      <c r="AF432" s="90"/>
      <c r="AG432" s="90"/>
      <c r="AH432" s="90"/>
      <c r="AI432" s="8" t="s">
        <v>28</v>
      </c>
      <c r="AJ432" t="s">
        <v>1890</v>
      </c>
      <c r="AK432" s="9">
        <v>42591</v>
      </c>
      <c r="AL432" s="8">
        <v>204</v>
      </c>
      <c r="AM432" s="8">
        <v>162</v>
      </c>
      <c r="AN432" s="8">
        <v>52</v>
      </c>
      <c r="AO432" s="8">
        <v>6.1</v>
      </c>
      <c r="AP432" s="8">
        <v>3.72</v>
      </c>
      <c r="AQ432" s="8">
        <v>0.5</v>
      </c>
      <c r="AR432" s="8">
        <v>0.4</v>
      </c>
      <c r="AS432" s="8">
        <v>18</v>
      </c>
      <c r="AT432" s="8">
        <v>0.44</v>
      </c>
      <c r="AU432" s="8"/>
      <c r="AV432" s="8"/>
      <c r="AW432" s="8"/>
      <c r="AX432" s="8">
        <v>706</v>
      </c>
      <c r="AY432" s="8" t="s">
        <v>25</v>
      </c>
      <c r="AZ432" s="8">
        <v>131</v>
      </c>
      <c r="BA432" s="8"/>
      <c r="BB432" s="8"/>
      <c r="BC432" s="8"/>
      <c r="BD432" s="8"/>
      <c r="BE432" s="8"/>
      <c r="BF432" s="8">
        <f>(AR432/AQ432)*100</f>
        <v>80</v>
      </c>
      <c r="BG432" s="8">
        <f>(100-AS432)/(100-12.5)</f>
        <v>0.93714285714285717</v>
      </c>
      <c r="BH432" s="8">
        <f>BF432/100</f>
        <v>0.8</v>
      </c>
      <c r="BI432" s="10">
        <f>AP432*BG432*BH432</f>
        <v>2.7889371428571432</v>
      </c>
      <c r="BJ432" s="3">
        <f t="shared" si="54"/>
        <v>774.70476190476199</v>
      </c>
      <c r="BK432" s="136">
        <v>1.3943050193050193</v>
      </c>
      <c r="BL432" s="136">
        <v>0.15888030888030888</v>
      </c>
      <c r="BM432" s="100">
        <v>0.53411612332616265</v>
      </c>
      <c r="BN432" s="100"/>
      <c r="BO432" s="100"/>
      <c r="BP432" s="100"/>
    </row>
    <row r="433" spans="1:68">
      <c r="A433" s="8" t="s">
        <v>783</v>
      </c>
      <c r="B433" s="8" t="s">
        <v>480</v>
      </c>
      <c r="C433" s="8" t="s">
        <v>553</v>
      </c>
      <c r="D433" s="8" t="s">
        <v>554</v>
      </c>
      <c r="E433" s="8" t="s">
        <v>557</v>
      </c>
      <c r="F433" s="8" t="s">
        <v>559</v>
      </c>
      <c r="G433" s="8" t="s">
        <v>223</v>
      </c>
      <c r="H433" s="8" t="s">
        <v>232</v>
      </c>
      <c r="I433" s="8"/>
      <c r="J433" s="8"/>
      <c r="K433" s="8"/>
      <c r="L433" s="8" t="s">
        <v>233</v>
      </c>
      <c r="M433" s="8" t="s">
        <v>1882</v>
      </c>
      <c r="N433" s="8">
        <v>1</v>
      </c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9"/>
      <c r="AF433" s="90"/>
      <c r="AG433" s="90"/>
      <c r="AH433" s="90"/>
      <c r="AI433" s="8" t="s">
        <v>29</v>
      </c>
      <c r="AJ433" t="s">
        <v>1890</v>
      </c>
      <c r="AK433" s="9">
        <v>42622</v>
      </c>
      <c r="AL433" s="8">
        <v>226</v>
      </c>
      <c r="AM433" s="8">
        <v>179</v>
      </c>
      <c r="AN433" s="8">
        <v>102</v>
      </c>
      <c r="AO433" s="8">
        <v>14.5</v>
      </c>
      <c r="AP433" s="8">
        <v>12.14</v>
      </c>
      <c r="AQ433" s="8">
        <v>0.74</v>
      </c>
      <c r="AR433" s="8">
        <v>0.57999999999999996</v>
      </c>
      <c r="AS433" s="8">
        <v>15</v>
      </c>
      <c r="AT433" s="8">
        <v>0.57999999999999996</v>
      </c>
      <c r="AU433" s="8"/>
      <c r="AV433" s="8"/>
      <c r="AW433" s="8"/>
      <c r="AX433" s="8">
        <v>707</v>
      </c>
      <c r="AY433" s="8" t="s">
        <v>25</v>
      </c>
      <c r="AZ433" s="8">
        <v>131</v>
      </c>
      <c r="BA433" s="8"/>
      <c r="BB433" s="8"/>
      <c r="BC433" s="8"/>
      <c r="BD433" s="8"/>
      <c r="BE433" s="8"/>
      <c r="BF433" s="8">
        <f>(AR433/AQ433)*100</f>
        <v>78.378378378378372</v>
      </c>
      <c r="BG433" s="8">
        <f>(100-AS433)/(100-12.5)</f>
        <v>0.97142857142857142</v>
      </c>
      <c r="BH433" s="8">
        <f>BF433/100</f>
        <v>0.78378378378378377</v>
      </c>
      <c r="BI433" s="10">
        <f>AP433*BG433*BH433</f>
        <v>9.2432741312741307</v>
      </c>
      <c r="BJ433" s="3">
        <f t="shared" si="54"/>
        <v>2567.5761475761474</v>
      </c>
      <c r="BK433" s="136">
        <v>1.5502369668246445</v>
      </c>
      <c r="BL433" s="136">
        <v>0.28872037914691939</v>
      </c>
      <c r="BM433" s="100">
        <v>0.71216047130899329</v>
      </c>
      <c r="BN433" s="100"/>
      <c r="BO433" s="100"/>
      <c r="BP433" s="100"/>
    </row>
    <row r="434" spans="1:68">
      <c r="A434" s="8" t="s">
        <v>783</v>
      </c>
      <c r="B434" s="8" t="s">
        <v>480</v>
      </c>
      <c r="C434" s="8" t="s">
        <v>553</v>
      </c>
      <c r="D434" s="8" t="s">
        <v>554</v>
      </c>
      <c r="E434" s="8" t="s">
        <v>557</v>
      </c>
      <c r="F434" s="8" t="s">
        <v>559</v>
      </c>
      <c r="G434" s="8" t="s">
        <v>223</v>
      </c>
      <c r="H434" s="8" t="s">
        <v>232</v>
      </c>
      <c r="I434" s="8"/>
      <c r="J434" s="8"/>
      <c r="K434" s="8"/>
      <c r="L434" s="8" t="s">
        <v>233</v>
      </c>
      <c r="M434" s="8" t="s">
        <v>1882</v>
      </c>
      <c r="N434" s="8">
        <v>1</v>
      </c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9"/>
      <c r="AF434" s="90"/>
      <c r="AG434" s="90"/>
      <c r="AH434" s="90"/>
      <c r="AI434" s="8" t="s">
        <v>30</v>
      </c>
      <c r="AJ434" t="s">
        <v>1890</v>
      </c>
      <c r="AK434" s="9">
        <v>42652</v>
      </c>
      <c r="AL434" s="8">
        <v>245</v>
      </c>
      <c r="AM434" s="8">
        <v>197</v>
      </c>
      <c r="AN434" s="8">
        <v>191</v>
      </c>
      <c r="AO434" s="8">
        <v>16.71</v>
      </c>
      <c r="AP434" s="8">
        <v>23.5</v>
      </c>
      <c r="AQ434" s="8">
        <v>0.92</v>
      </c>
      <c r="AR434" s="8">
        <v>0.76</v>
      </c>
      <c r="AS434" s="8">
        <v>16</v>
      </c>
      <c r="AT434" s="8">
        <v>0.57999999999999996</v>
      </c>
      <c r="AU434" s="8"/>
      <c r="AV434" s="8"/>
      <c r="AW434" s="8"/>
      <c r="AX434" s="8">
        <v>708</v>
      </c>
      <c r="AY434" s="8" t="s">
        <v>25</v>
      </c>
      <c r="AZ434" s="8">
        <v>131</v>
      </c>
      <c r="BA434" s="8"/>
      <c r="BB434" s="8"/>
      <c r="BC434" s="8"/>
      <c r="BD434" s="8"/>
      <c r="BE434" s="8"/>
      <c r="BF434" s="8">
        <f>(AR434/AQ434)*100</f>
        <v>82.608695652173907</v>
      </c>
      <c r="BG434" s="8">
        <f>(100-AS434)/(100-12.5)</f>
        <v>0.96</v>
      </c>
      <c r="BH434" s="8">
        <f>BF434/100</f>
        <v>0.82608695652173902</v>
      </c>
      <c r="BI434" s="10">
        <f>AP434*BG434*BH434</f>
        <v>18.63652173913043</v>
      </c>
      <c r="BJ434" s="3">
        <f t="shared" si="54"/>
        <v>5176.8115942028971</v>
      </c>
      <c r="BK434" s="136">
        <v>1.43393536121673</v>
      </c>
      <c r="BL434" s="136">
        <v>0.25437262357414453</v>
      </c>
      <c r="BM434" s="100">
        <v>0.76462297697708026</v>
      </c>
      <c r="BN434" s="100"/>
      <c r="BO434" s="100"/>
      <c r="BP434" s="100"/>
    </row>
    <row r="435" spans="1:68" s="4" customFormat="1">
      <c r="A435" s="8" t="s">
        <v>783</v>
      </c>
      <c r="B435" s="95" t="s">
        <v>480</v>
      </c>
      <c r="C435" s="95" t="s">
        <v>553</v>
      </c>
      <c r="D435" s="95" t="s">
        <v>554</v>
      </c>
      <c r="E435" s="95" t="s">
        <v>557</v>
      </c>
      <c r="F435" s="95" t="s">
        <v>559</v>
      </c>
      <c r="G435" s="95" t="s">
        <v>223</v>
      </c>
      <c r="H435" s="95" t="s">
        <v>438</v>
      </c>
      <c r="I435" s="8"/>
      <c r="J435" s="8"/>
      <c r="K435" s="8"/>
      <c r="L435" s="95" t="s">
        <v>439</v>
      </c>
      <c r="M435" s="8" t="s">
        <v>1882</v>
      </c>
      <c r="N435" s="8">
        <v>1</v>
      </c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9"/>
      <c r="AF435" s="90"/>
      <c r="AG435" s="90"/>
      <c r="AH435" s="90"/>
      <c r="AI435" s="95" t="s">
        <v>24</v>
      </c>
      <c r="AJ435" t="s">
        <v>1890</v>
      </c>
      <c r="AK435" s="102">
        <v>42560</v>
      </c>
      <c r="AL435" s="95">
        <v>259</v>
      </c>
      <c r="AM435" s="95">
        <v>176</v>
      </c>
      <c r="AN435" s="95">
        <v>0</v>
      </c>
      <c r="AO435" s="95">
        <v>4.0199999999999996</v>
      </c>
      <c r="AP435" s="95">
        <v>0</v>
      </c>
      <c r="AQ435" s="95">
        <v>0.24</v>
      </c>
      <c r="AR435" s="95">
        <v>0.2</v>
      </c>
      <c r="AS435" s="95">
        <v>17</v>
      </c>
      <c r="AT435" s="95">
        <v>0.2</v>
      </c>
      <c r="AU435" s="95"/>
      <c r="AV435" s="95"/>
      <c r="AW435" s="95"/>
      <c r="AX435" s="95">
        <v>1657</v>
      </c>
      <c r="AY435" s="95" t="s">
        <v>25</v>
      </c>
      <c r="AZ435" s="95">
        <v>294</v>
      </c>
      <c r="BA435" s="95"/>
      <c r="BB435" s="95"/>
      <c r="BC435" s="95"/>
      <c r="BD435" s="95"/>
      <c r="BE435" s="95"/>
      <c r="BF435" s="95">
        <f t="shared" ref="BF435:BF492" si="55">(AR435/AQ435)*100</f>
        <v>83.333333333333343</v>
      </c>
      <c r="BG435" s="95">
        <f t="shared" ref="BG435:BG492" si="56">(100-AS435)/(100-12.5)</f>
        <v>0.94857142857142862</v>
      </c>
      <c r="BH435" s="95">
        <f>BF435/100</f>
        <v>0.83333333333333348</v>
      </c>
      <c r="BI435" s="103"/>
      <c r="BJ435" s="16"/>
      <c r="BK435" s="136">
        <v>1.0155490767735667</v>
      </c>
      <c r="BL435" s="136">
        <v>0.2099125364431487</v>
      </c>
      <c r="BM435" s="100">
        <v>0.6656269182414688</v>
      </c>
      <c r="BN435" s="100"/>
      <c r="BO435" s="100"/>
      <c r="BP435" s="100"/>
    </row>
    <row r="436" spans="1:68" s="4" customFormat="1">
      <c r="A436" s="8" t="s">
        <v>783</v>
      </c>
      <c r="B436" s="95" t="s">
        <v>480</v>
      </c>
      <c r="C436" s="95" t="s">
        <v>553</v>
      </c>
      <c r="D436" s="95" t="s">
        <v>554</v>
      </c>
      <c r="E436" s="95" t="s">
        <v>557</v>
      </c>
      <c r="F436" s="95" t="s">
        <v>559</v>
      </c>
      <c r="G436" s="95" t="s">
        <v>223</v>
      </c>
      <c r="H436" s="95" t="s">
        <v>438</v>
      </c>
      <c r="I436" s="8"/>
      <c r="J436" s="8"/>
      <c r="K436" s="8"/>
      <c r="L436" s="95" t="s">
        <v>439</v>
      </c>
      <c r="M436" s="8" t="s">
        <v>1882</v>
      </c>
      <c r="N436" s="8">
        <v>1</v>
      </c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9"/>
      <c r="AF436" s="90"/>
      <c r="AG436" s="90"/>
      <c r="AH436" s="90"/>
      <c r="AI436" s="95" t="s">
        <v>26</v>
      </c>
      <c r="AJ436" t="s">
        <v>1890</v>
      </c>
      <c r="AK436" s="102">
        <v>42530</v>
      </c>
      <c r="AL436" s="95">
        <v>218</v>
      </c>
      <c r="AM436" s="95">
        <v>181</v>
      </c>
      <c r="AN436" s="95">
        <v>0</v>
      </c>
      <c r="AO436" s="95">
        <v>5.56</v>
      </c>
      <c r="AP436" s="95">
        <v>0</v>
      </c>
      <c r="AQ436" s="95">
        <v>0.2</v>
      </c>
      <c r="AR436" s="95">
        <v>0.14000000000000001</v>
      </c>
      <c r="AS436" s="95">
        <v>16</v>
      </c>
      <c r="AT436" s="95">
        <v>0.2</v>
      </c>
      <c r="AU436" s="95"/>
      <c r="AV436" s="95"/>
      <c r="AW436" s="95"/>
      <c r="AX436" s="95">
        <v>1658</v>
      </c>
      <c r="AY436" s="95" t="s">
        <v>25</v>
      </c>
      <c r="AZ436" s="95">
        <v>294</v>
      </c>
      <c r="BA436" s="95"/>
      <c r="BB436" s="95"/>
      <c r="BC436" s="95"/>
      <c r="BD436" s="95"/>
      <c r="BE436" s="95"/>
      <c r="BF436" s="95">
        <f t="shared" si="55"/>
        <v>70</v>
      </c>
      <c r="BG436" s="95">
        <f t="shared" si="56"/>
        <v>0.96</v>
      </c>
      <c r="BH436" s="95">
        <f>BF436/100</f>
        <v>0.7</v>
      </c>
      <c r="BI436" s="103"/>
      <c r="BJ436" s="16"/>
      <c r="BK436" s="136">
        <v>1.1071080817916261</v>
      </c>
      <c r="BL436" s="136">
        <v>0.28670886075949364</v>
      </c>
      <c r="BM436" s="100">
        <v>0.63935217146877921</v>
      </c>
      <c r="BN436" s="100"/>
      <c r="BO436" s="100"/>
      <c r="BP436" s="100"/>
    </row>
    <row r="437" spans="1:68" s="4" customFormat="1">
      <c r="A437" s="8" t="s">
        <v>783</v>
      </c>
      <c r="B437" s="95" t="s">
        <v>480</v>
      </c>
      <c r="C437" s="95" t="s">
        <v>553</v>
      </c>
      <c r="D437" s="95" t="s">
        <v>554</v>
      </c>
      <c r="E437" s="95" t="s">
        <v>557</v>
      </c>
      <c r="F437" s="95" t="s">
        <v>559</v>
      </c>
      <c r="G437" s="95" t="s">
        <v>223</v>
      </c>
      <c r="H437" s="95" t="s">
        <v>438</v>
      </c>
      <c r="I437" s="8"/>
      <c r="J437" s="8"/>
      <c r="K437" s="8"/>
      <c r="L437" s="95" t="s">
        <v>439</v>
      </c>
      <c r="M437" s="8" t="s">
        <v>1882</v>
      </c>
      <c r="N437" s="8">
        <v>1</v>
      </c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9"/>
      <c r="AF437" s="90"/>
      <c r="AG437" s="90"/>
      <c r="AH437" s="90"/>
      <c r="AI437" s="95" t="s">
        <v>27</v>
      </c>
      <c r="AJ437" t="s">
        <v>1890</v>
      </c>
      <c r="AK437" s="102">
        <v>42560</v>
      </c>
      <c r="AL437" s="95">
        <v>0</v>
      </c>
      <c r="AM437" s="95">
        <v>0</v>
      </c>
      <c r="AN437" s="95">
        <v>0</v>
      </c>
      <c r="AO437" s="95">
        <v>0</v>
      </c>
      <c r="AP437" s="95">
        <v>0</v>
      </c>
      <c r="AQ437" s="95">
        <v>0</v>
      </c>
      <c r="AR437" s="95">
        <v>0</v>
      </c>
      <c r="AS437" s="95">
        <v>0</v>
      </c>
      <c r="AT437" s="95">
        <v>0.34</v>
      </c>
      <c r="AU437" s="95"/>
      <c r="AV437" s="95"/>
      <c r="AW437" s="95"/>
      <c r="AX437" s="95">
        <v>1659</v>
      </c>
      <c r="AY437" s="95" t="s">
        <v>25</v>
      </c>
      <c r="AZ437" s="95">
        <v>294</v>
      </c>
      <c r="BA437" s="95"/>
      <c r="BB437" s="95"/>
      <c r="BC437" s="95"/>
      <c r="BD437" s="95"/>
      <c r="BE437" s="95"/>
      <c r="BF437" s="95" t="e">
        <f t="shared" si="55"/>
        <v>#DIV/0!</v>
      </c>
      <c r="BG437" s="95">
        <f t="shared" si="56"/>
        <v>1.1428571428571428</v>
      </c>
      <c r="BH437" s="95"/>
      <c r="BI437" s="103"/>
      <c r="BJ437" s="16"/>
      <c r="BK437" s="136"/>
      <c r="BL437" s="136"/>
      <c r="BM437" s="100"/>
      <c r="BN437" s="100"/>
      <c r="BO437" s="100"/>
      <c r="BP437" s="100"/>
    </row>
    <row r="438" spans="1:68" s="4" customFormat="1">
      <c r="A438" s="8" t="s">
        <v>783</v>
      </c>
      <c r="B438" s="95" t="s">
        <v>480</v>
      </c>
      <c r="C438" s="95" t="s">
        <v>553</v>
      </c>
      <c r="D438" s="95" t="s">
        <v>554</v>
      </c>
      <c r="E438" s="95" t="s">
        <v>557</v>
      </c>
      <c r="F438" s="95" t="s">
        <v>559</v>
      </c>
      <c r="G438" s="95" t="s">
        <v>223</v>
      </c>
      <c r="H438" s="95" t="s">
        <v>438</v>
      </c>
      <c r="I438" s="8"/>
      <c r="J438" s="8"/>
      <c r="K438" s="8"/>
      <c r="L438" s="95" t="s">
        <v>439</v>
      </c>
      <c r="M438" s="8" t="s">
        <v>1882</v>
      </c>
      <c r="N438" s="8">
        <v>1</v>
      </c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9"/>
      <c r="AF438" s="90"/>
      <c r="AG438" s="90"/>
      <c r="AH438" s="90"/>
      <c r="AI438" s="95" t="s">
        <v>28</v>
      </c>
      <c r="AJ438" t="s">
        <v>1890</v>
      </c>
      <c r="AK438" s="102">
        <v>42560</v>
      </c>
      <c r="AL438" s="95">
        <v>228</v>
      </c>
      <c r="AM438" s="95">
        <v>183</v>
      </c>
      <c r="AN438" s="95">
        <v>0</v>
      </c>
      <c r="AO438" s="95">
        <v>15.16</v>
      </c>
      <c r="AP438" s="95">
        <v>0</v>
      </c>
      <c r="AQ438" s="95">
        <v>0.38</v>
      </c>
      <c r="AR438" s="95">
        <v>0.3</v>
      </c>
      <c r="AS438" s="95">
        <v>18</v>
      </c>
      <c r="AT438" s="95">
        <v>0</v>
      </c>
      <c r="AU438" s="95"/>
      <c r="AV438" s="95"/>
      <c r="AW438" s="95"/>
      <c r="AX438" s="95">
        <v>1660</v>
      </c>
      <c r="AY438" s="95" t="s">
        <v>25</v>
      </c>
      <c r="AZ438" s="95">
        <v>294</v>
      </c>
      <c r="BA438" s="95"/>
      <c r="BB438" s="95"/>
      <c r="BC438" s="95"/>
      <c r="BD438" s="95"/>
      <c r="BE438" s="95"/>
      <c r="BF438" s="95">
        <f t="shared" si="55"/>
        <v>78.94736842105263</v>
      </c>
      <c r="BG438" s="95">
        <f t="shared" si="56"/>
        <v>0.93714285714285717</v>
      </c>
      <c r="BH438" s="95">
        <f t="shared" ref="BH438:BH476" si="57">BF438/100</f>
        <v>0.78947368421052633</v>
      </c>
      <c r="BI438" s="103"/>
      <c r="BJ438" s="16"/>
      <c r="BK438" s="136">
        <v>1.1521526418786694</v>
      </c>
      <c r="BL438" s="136">
        <v>0.24902152641878669</v>
      </c>
      <c r="BM438" s="100">
        <v>0.69329529326107286</v>
      </c>
      <c r="BN438" s="100"/>
      <c r="BO438" s="100"/>
      <c r="BP438" s="100"/>
    </row>
    <row r="439" spans="1:68" s="4" customFormat="1">
      <c r="A439" s="8" t="s">
        <v>783</v>
      </c>
      <c r="B439" s="95" t="s">
        <v>480</v>
      </c>
      <c r="C439" s="95" t="s">
        <v>553</v>
      </c>
      <c r="D439" s="95" t="s">
        <v>554</v>
      </c>
      <c r="E439" s="95" t="s">
        <v>557</v>
      </c>
      <c r="F439" s="95" t="s">
        <v>559</v>
      </c>
      <c r="G439" s="95" t="s">
        <v>223</v>
      </c>
      <c r="H439" s="95" t="s">
        <v>438</v>
      </c>
      <c r="I439" s="8"/>
      <c r="J439" s="8"/>
      <c r="K439" s="8"/>
      <c r="L439" s="95" t="s">
        <v>439</v>
      </c>
      <c r="M439" s="8" t="s">
        <v>1882</v>
      </c>
      <c r="N439" s="8">
        <v>1</v>
      </c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9"/>
      <c r="AF439" s="90"/>
      <c r="AG439" s="90"/>
      <c r="AH439" s="90"/>
      <c r="AI439" s="95" t="s">
        <v>29</v>
      </c>
      <c r="AJ439" t="s">
        <v>1890</v>
      </c>
      <c r="AK439" s="102">
        <v>42560</v>
      </c>
      <c r="AL439" s="95">
        <v>250</v>
      </c>
      <c r="AM439" s="95">
        <v>198</v>
      </c>
      <c r="AN439" s="95">
        <v>0</v>
      </c>
      <c r="AO439" s="95">
        <v>15.06</v>
      </c>
      <c r="AP439" s="95">
        <v>0</v>
      </c>
      <c r="AQ439" s="95">
        <v>0.22</v>
      </c>
      <c r="AR439" s="95">
        <v>0.16</v>
      </c>
      <c r="AS439" s="95">
        <v>17</v>
      </c>
      <c r="AT439" s="95">
        <v>0.66</v>
      </c>
      <c r="AU439" s="95"/>
      <c r="AV439" s="95"/>
      <c r="AW439" s="95"/>
      <c r="AX439" s="95">
        <v>1661</v>
      </c>
      <c r="AY439" s="95" t="s">
        <v>25</v>
      </c>
      <c r="AZ439" s="95">
        <v>294</v>
      </c>
      <c r="BA439" s="95"/>
      <c r="BB439" s="95"/>
      <c r="BC439" s="95"/>
      <c r="BD439" s="95"/>
      <c r="BE439" s="95"/>
      <c r="BF439" s="95">
        <f t="shared" si="55"/>
        <v>72.727272727272734</v>
      </c>
      <c r="BG439" s="95">
        <f t="shared" si="56"/>
        <v>0.94857142857142862</v>
      </c>
      <c r="BH439" s="95">
        <f t="shared" si="57"/>
        <v>0.72727272727272729</v>
      </c>
      <c r="BI439" s="103"/>
      <c r="BJ439" s="16"/>
      <c r="BK439" s="136"/>
      <c r="BL439" s="136"/>
      <c r="BM439" s="100"/>
      <c r="BN439" s="100"/>
      <c r="BO439" s="100"/>
      <c r="BP439" s="100"/>
    </row>
    <row r="440" spans="1:68" s="4" customFormat="1">
      <c r="A440" s="8" t="s">
        <v>783</v>
      </c>
      <c r="B440" s="95" t="s">
        <v>480</v>
      </c>
      <c r="C440" s="95" t="s">
        <v>553</v>
      </c>
      <c r="D440" s="95" t="s">
        <v>554</v>
      </c>
      <c r="E440" s="95" t="s">
        <v>557</v>
      </c>
      <c r="F440" s="95" t="s">
        <v>559</v>
      </c>
      <c r="G440" s="95" t="s">
        <v>223</v>
      </c>
      <c r="H440" s="95" t="s">
        <v>438</v>
      </c>
      <c r="I440" s="8"/>
      <c r="J440" s="8"/>
      <c r="K440" s="8"/>
      <c r="L440" s="95" t="s">
        <v>439</v>
      </c>
      <c r="M440" s="8" t="s">
        <v>1882</v>
      </c>
      <c r="N440" s="8">
        <v>1</v>
      </c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9"/>
      <c r="AF440" s="90"/>
      <c r="AG440" s="90"/>
      <c r="AH440" s="90"/>
      <c r="AI440" s="95" t="s">
        <v>30</v>
      </c>
      <c r="AJ440" t="s">
        <v>1890</v>
      </c>
      <c r="AK440" s="102">
        <v>42560</v>
      </c>
      <c r="AL440" s="95">
        <v>227</v>
      </c>
      <c r="AM440" s="95">
        <v>179</v>
      </c>
      <c r="AN440" s="95">
        <v>0</v>
      </c>
      <c r="AO440" s="95">
        <v>11.21</v>
      </c>
      <c r="AP440" s="95">
        <v>0</v>
      </c>
      <c r="AQ440" s="95">
        <v>0.5</v>
      </c>
      <c r="AR440" s="95">
        <v>0.4</v>
      </c>
      <c r="AS440" s="95">
        <v>15</v>
      </c>
      <c r="AT440" s="95">
        <v>0.62</v>
      </c>
      <c r="AU440" s="95"/>
      <c r="AV440" s="95"/>
      <c r="AW440" s="95"/>
      <c r="AX440" s="95">
        <v>1662</v>
      </c>
      <c r="AY440" s="95" t="s">
        <v>25</v>
      </c>
      <c r="AZ440" s="95">
        <v>294</v>
      </c>
      <c r="BA440" s="95"/>
      <c r="BB440" s="95"/>
      <c r="BC440" s="95"/>
      <c r="BD440" s="95"/>
      <c r="BE440" s="95"/>
      <c r="BF440" s="95">
        <f t="shared" si="55"/>
        <v>80</v>
      </c>
      <c r="BG440" s="95">
        <f t="shared" si="56"/>
        <v>0.97142857142857142</v>
      </c>
      <c r="BH440" s="95">
        <f t="shared" si="57"/>
        <v>0.8</v>
      </c>
      <c r="BI440" s="103"/>
      <c r="BJ440" s="16"/>
      <c r="BK440" s="136">
        <v>1.1785714285714288</v>
      </c>
      <c r="BL440" s="136">
        <v>0.18994360902255639</v>
      </c>
      <c r="BM440" s="100">
        <v>0.71914928849553883</v>
      </c>
      <c r="BN440" s="100"/>
      <c r="BO440" s="100"/>
      <c r="BP440" s="100"/>
    </row>
    <row r="441" spans="1:68">
      <c r="A441" s="8" t="s">
        <v>783</v>
      </c>
      <c r="B441" s="8" t="s">
        <v>480</v>
      </c>
      <c r="C441" s="8" t="s">
        <v>553</v>
      </c>
      <c r="D441" s="8" t="s">
        <v>554</v>
      </c>
      <c r="E441" s="8" t="s">
        <v>557</v>
      </c>
      <c r="F441" s="8" t="s">
        <v>648</v>
      </c>
      <c r="G441" s="8" t="s">
        <v>223</v>
      </c>
      <c r="H441" s="8" t="s">
        <v>436</v>
      </c>
      <c r="I441" s="8"/>
      <c r="J441" s="8"/>
      <c r="K441" s="8"/>
      <c r="L441" s="8" t="s">
        <v>437</v>
      </c>
      <c r="M441" s="8" t="s">
        <v>1882</v>
      </c>
      <c r="N441" s="8">
        <v>1</v>
      </c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9"/>
      <c r="AF441" s="90"/>
      <c r="AG441" s="90"/>
      <c r="AH441" s="90"/>
      <c r="AI441" s="8" t="s">
        <v>24</v>
      </c>
      <c r="AJ441" t="s">
        <v>1890</v>
      </c>
      <c r="AK441" s="9">
        <v>42560</v>
      </c>
      <c r="AL441" s="8">
        <v>195</v>
      </c>
      <c r="AM441" s="8">
        <v>142</v>
      </c>
      <c r="AN441" s="8">
        <v>61</v>
      </c>
      <c r="AO441" s="8">
        <v>4.4000000000000004</v>
      </c>
      <c r="AP441" s="8">
        <v>2.56</v>
      </c>
      <c r="AQ441" s="8">
        <v>0.28000000000000003</v>
      </c>
      <c r="AR441" s="8">
        <v>0.24</v>
      </c>
      <c r="AS441" s="8">
        <v>20</v>
      </c>
      <c r="AT441" s="8">
        <v>0.24</v>
      </c>
      <c r="AU441" s="8"/>
      <c r="AV441" s="8"/>
      <c r="AW441" s="8"/>
      <c r="AX441" s="8">
        <v>1651</v>
      </c>
      <c r="AY441" s="8" t="s">
        <v>25</v>
      </c>
      <c r="AZ441" s="8">
        <v>293</v>
      </c>
      <c r="BA441" s="8"/>
      <c r="BB441" s="8"/>
      <c r="BC441" s="8"/>
      <c r="BD441" s="8"/>
      <c r="BE441" s="8"/>
      <c r="BF441" s="8">
        <f t="shared" si="55"/>
        <v>85.714285714285694</v>
      </c>
      <c r="BG441" s="8">
        <f t="shared" si="56"/>
        <v>0.91428571428571426</v>
      </c>
      <c r="BH441" s="8">
        <f t="shared" si="57"/>
        <v>0.85714285714285698</v>
      </c>
      <c r="BI441" s="10">
        <f t="shared" ref="BI441:BI476" si="58">AP441*BG441*BH441</f>
        <v>2.006204081632653</v>
      </c>
      <c r="BJ441" s="3">
        <f t="shared" ref="BJ441:BJ476" si="59">(10000/36)*BI441</f>
        <v>557.27891156462579</v>
      </c>
      <c r="BK441" s="136">
        <v>1.237937559129612</v>
      </c>
      <c r="BL441" s="136">
        <v>0.20454115421002839</v>
      </c>
      <c r="BM441" s="100">
        <v>0.68487207941771411</v>
      </c>
      <c r="BN441" s="100"/>
      <c r="BO441" s="100"/>
      <c r="BP441" s="100"/>
    </row>
    <row r="442" spans="1:68">
      <c r="A442" s="8" t="s">
        <v>783</v>
      </c>
      <c r="B442" s="8" t="s">
        <v>480</v>
      </c>
      <c r="C442" s="8" t="s">
        <v>553</v>
      </c>
      <c r="D442" s="8" t="s">
        <v>554</v>
      </c>
      <c r="E442" s="8" t="s">
        <v>557</v>
      </c>
      <c r="F442" s="8" t="s">
        <v>648</v>
      </c>
      <c r="G442" s="8" t="s">
        <v>223</v>
      </c>
      <c r="H442" s="8" t="s">
        <v>436</v>
      </c>
      <c r="I442" s="8"/>
      <c r="J442" s="8"/>
      <c r="K442" s="8"/>
      <c r="L442" s="8" t="s">
        <v>437</v>
      </c>
      <c r="M442" s="8" t="s">
        <v>1882</v>
      </c>
      <c r="N442" s="8">
        <v>1</v>
      </c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9"/>
      <c r="AF442" s="90"/>
      <c r="AG442" s="90"/>
      <c r="AH442" s="90"/>
      <c r="AI442" s="8" t="s">
        <v>26</v>
      </c>
      <c r="AJ442" t="s">
        <v>1890</v>
      </c>
      <c r="AK442" s="9">
        <v>42560</v>
      </c>
      <c r="AL442" s="8">
        <v>216</v>
      </c>
      <c r="AM442" s="8">
        <v>163</v>
      </c>
      <c r="AN442" s="8">
        <v>123</v>
      </c>
      <c r="AO442" s="8">
        <v>6.28</v>
      </c>
      <c r="AP442" s="8">
        <v>6.53</v>
      </c>
      <c r="AQ442" s="8">
        <v>0.46</v>
      </c>
      <c r="AR442" s="8">
        <v>0.36</v>
      </c>
      <c r="AS442" s="8">
        <v>17</v>
      </c>
      <c r="AT442" s="8">
        <v>0.3</v>
      </c>
      <c r="AU442" s="8"/>
      <c r="AV442" s="8"/>
      <c r="AW442" s="8"/>
      <c r="AX442" s="8">
        <v>1652</v>
      </c>
      <c r="AY442" s="8" t="s">
        <v>25</v>
      </c>
      <c r="AZ442" s="8">
        <v>293</v>
      </c>
      <c r="BA442" s="8"/>
      <c r="BB442" s="8"/>
      <c r="BC442" s="8"/>
      <c r="BD442" s="8"/>
      <c r="BE442" s="8"/>
      <c r="BF442" s="8">
        <f t="shared" si="55"/>
        <v>78.260869565217376</v>
      </c>
      <c r="BG442" s="8">
        <f t="shared" si="56"/>
        <v>0.94857142857142862</v>
      </c>
      <c r="BH442" s="8">
        <f t="shared" si="57"/>
        <v>0.78260869565217372</v>
      </c>
      <c r="BI442" s="10">
        <f t="shared" si="58"/>
        <v>4.8476124223602479</v>
      </c>
      <c r="BJ442" s="3">
        <f t="shared" si="59"/>
        <v>1346.5590062111798</v>
      </c>
      <c r="BK442" s="136">
        <v>1.0937193326790973</v>
      </c>
      <c r="BL442" s="136">
        <v>0.19234543670264964</v>
      </c>
      <c r="BM442" s="100">
        <v>0.80310136872320537</v>
      </c>
      <c r="BN442" s="100"/>
      <c r="BO442" s="100"/>
      <c r="BP442" s="100"/>
    </row>
    <row r="443" spans="1:68">
      <c r="A443" s="8" t="s">
        <v>783</v>
      </c>
      <c r="B443" s="8" t="s">
        <v>480</v>
      </c>
      <c r="C443" s="8" t="s">
        <v>553</v>
      </c>
      <c r="D443" s="8" t="s">
        <v>554</v>
      </c>
      <c r="E443" s="8" t="s">
        <v>557</v>
      </c>
      <c r="F443" s="8" t="s">
        <v>648</v>
      </c>
      <c r="G443" s="8" t="s">
        <v>223</v>
      </c>
      <c r="H443" s="8" t="s">
        <v>436</v>
      </c>
      <c r="I443" s="8"/>
      <c r="J443" s="8"/>
      <c r="K443" s="8"/>
      <c r="L443" s="8" t="s">
        <v>437</v>
      </c>
      <c r="M443" s="8" t="s">
        <v>1882</v>
      </c>
      <c r="N443" s="8">
        <v>1</v>
      </c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9"/>
      <c r="AF443" s="90"/>
      <c r="AG443" s="90"/>
      <c r="AH443" s="90"/>
      <c r="AI443" s="8" t="s">
        <v>27</v>
      </c>
      <c r="AJ443" t="s">
        <v>1890</v>
      </c>
      <c r="AK443" s="9">
        <v>42560</v>
      </c>
      <c r="AL443" s="8">
        <v>181</v>
      </c>
      <c r="AM443" s="8">
        <v>150</v>
      </c>
      <c r="AN443" s="8">
        <v>57</v>
      </c>
      <c r="AO443" s="8">
        <v>2.36</v>
      </c>
      <c r="AP443" s="8">
        <v>1.82</v>
      </c>
      <c r="AQ443" s="8">
        <v>0.34</v>
      </c>
      <c r="AR443" s="8">
        <v>0.24</v>
      </c>
      <c r="AS443" s="8">
        <v>19</v>
      </c>
      <c r="AT443" s="8">
        <v>240</v>
      </c>
      <c r="AU443" s="8"/>
      <c r="AV443" s="8"/>
      <c r="AW443" s="8"/>
      <c r="AX443" s="8">
        <v>1653</v>
      </c>
      <c r="AY443" s="8" t="s">
        <v>25</v>
      </c>
      <c r="AZ443" s="8">
        <v>293</v>
      </c>
      <c r="BA443" s="8"/>
      <c r="BB443" s="8"/>
      <c r="BC443" s="8"/>
      <c r="BD443" s="8"/>
      <c r="BE443" s="8"/>
      <c r="BF443" s="8">
        <f t="shared" si="55"/>
        <v>70.588235294117638</v>
      </c>
      <c r="BG443" s="8">
        <f t="shared" si="56"/>
        <v>0.92571428571428571</v>
      </c>
      <c r="BH443" s="8">
        <f t="shared" si="57"/>
        <v>0.70588235294117641</v>
      </c>
      <c r="BI443" s="10">
        <f t="shared" si="58"/>
        <v>1.1892705882352941</v>
      </c>
      <c r="BJ443" s="3">
        <f t="shared" si="59"/>
        <v>330.35294117647055</v>
      </c>
      <c r="BK443" s="136">
        <v>1.681308411214953</v>
      </c>
      <c r="BL443" s="136">
        <v>0.21789719626168227</v>
      </c>
      <c r="BM443" s="100">
        <v>0.87556260367750061</v>
      </c>
      <c r="BN443" s="100"/>
      <c r="BO443" s="100"/>
      <c r="BP443" s="100"/>
    </row>
    <row r="444" spans="1:68">
      <c r="A444" s="8" t="s">
        <v>783</v>
      </c>
      <c r="B444" s="8" t="s">
        <v>480</v>
      </c>
      <c r="C444" s="8" t="s">
        <v>553</v>
      </c>
      <c r="D444" s="8" t="s">
        <v>554</v>
      </c>
      <c r="E444" s="8" t="s">
        <v>557</v>
      </c>
      <c r="F444" s="8" t="s">
        <v>648</v>
      </c>
      <c r="G444" s="8" t="s">
        <v>223</v>
      </c>
      <c r="H444" s="8" t="s">
        <v>436</v>
      </c>
      <c r="I444" s="8"/>
      <c r="J444" s="8"/>
      <c r="K444" s="8"/>
      <c r="L444" s="8" t="s">
        <v>437</v>
      </c>
      <c r="M444" s="8" t="s">
        <v>1882</v>
      </c>
      <c r="N444" s="8">
        <v>1</v>
      </c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9"/>
      <c r="AF444" s="90"/>
      <c r="AG444" s="90"/>
      <c r="AH444" s="90"/>
      <c r="AI444" s="8" t="s">
        <v>28</v>
      </c>
      <c r="AJ444" t="s">
        <v>1890</v>
      </c>
      <c r="AK444" s="9">
        <v>42560</v>
      </c>
      <c r="AL444" s="8">
        <v>227</v>
      </c>
      <c r="AM444" s="8">
        <v>180</v>
      </c>
      <c r="AN444" s="8">
        <v>140</v>
      </c>
      <c r="AO444" s="8">
        <v>18.440000000000001</v>
      </c>
      <c r="AP444" s="8">
        <v>20.64</v>
      </c>
      <c r="AQ444" s="8">
        <v>1.06</v>
      </c>
      <c r="AR444" s="8">
        <v>0.84</v>
      </c>
      <c r="AS444" s="8">
        <v>17</v>
      </c>
      <c r="AT444" s="8">
        <v>0.9</v>
      </c>
      <c r="AU444" s="8"/>
      <c r="AV444" s="8"/>
      <c r="AW444" s="8"/>
      <c r="AX444" s="8">
        <v>1654</v>
      </c>
      <c r="AY444" s="8" t="s">
        <v>25</v>
      </c>
      <c r="AZ444" s="8">
        <v>293</v>
      </c>
      <c r="BA444" s="8"/>
      <c r="BB444" s="8"/>
      <c r="BC444" s="8"/>
      <c r="BD444" s="8"/>
      <c r="BE444" s="8"/>
      <c r="BF444" s="8">
        <f t="shared" si="55"/>
        <v>79.245283018867923</v>
      </c>
      <c r="BG444" s="8">
        <f t="shared" si="56"/>
        <v>0.94857142857142862</v>
      </c>
      <c r="BH444" s="8">
        <f t="shared" si="57"/>
        <v>0.79245283018867918</v>
      </c>
      <c r="BI444" s="10">
        <f t="shared" si="58"/>
        <v>15.515049056603774</v>
      </c>
      <c r="BJ444" s="3">
        <f t="shared" si="59"/>
        <v>4309.7358490566039</v>
      </c>
      <c r="BK444" s="136">
        <v>1.5637583892617448</v>
      </c>
      <c r="BL444" s="136">
        <v>0.28552253116011506</v>
      </c>
      <c r="BM444" s="100">
        <v>0.83016325825401704</v>
      </c>
      <c r="BN444" s="100"/>
      <c r="BO444" s="100"/>
      <c r="BP444" s="100"/>
    </row>
    <row r="445" spans="1:68">
      <c r="A445" s="8" t="s">
        <v>783</v>
      </c>
      <c r="B445" s="8" t="s">
        <v>480</v>
      </c>
      <c r="C445" s="8" t="s">
        <v>553</v>
      </c>
      <c r="D445" s="8" t="s">
        <v>554</v>
      </c>
      <c r="E445" s="8" t="s">
        <v>557</v>
      </c>
      <c r="F445" s="8" t="s">
        <v>648</v>
      </c>
      <c r="G445" s="8" t="s">
        <v>223</v>
      </c>
      <c r="H445" s="8" t="s">
        <v>436</v>
      </c>
      <c r="I445" s="8"/>
      <c r="J445" s="8"/>
      <c r="K445" s="8"/>
      <c r="L445" s="8" t="s">
        <v>437</v>
      </c>
      <c r="M445" s="8" t="s">
        <v>1882</v>
      </c>
      <c r="N445" s="8">
        <v>1</v>
      </c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9"/>
      <c r="AF445" s="90"/>
      <c r="AG445" s="90"/>
      <c r="AH445" s="90"/>
      <c r="AI445" s="8" t="s">
        <v>29</v>
      </c>
      <c r="AJ445" t="s">
        <v>1890</v>
      </c>
      <c r="AK445" s="9">
        <v>42560</v>
      </c>
      <c r="AL445" s="8">
        <v>227</v>
      </c>
      <c r="AM445" s="8">
        <v>185</v>
      </c>
      <c r="AN445" s="8">
        <v>136</v>
      </c>
      <c r="AO445" s="8">
        <v>11.46</v>
      </c>
      <c r="AP445" s="8">
        <v>12.5</v>
      </c>
      <c r="AQ445" s="8">
        <v>0.9</v>
      </c>
      <c r="AR445" s="8">
        <v>0.76</v>
      </c>
      <c r="AS445" s="8">
        <v>15</v>
      </c>
      <c r="AT445" s="8">
        <v>0.76</v>
      </c>
      <c r="AU445" s="8"/>
      <c r="AV445" s="8"/>
      <c r="AW445" s="8"/>
      <c r="AX445" s="8">
        <v>1655</v>
      </c>
      <c r="AY445" s="8" t="s">
        <v>25</v>
      </c>
      <c r="AZ445" s="8">
        <v>293</v>
      </c>
      <c r="BA445" s="8"/>
      <c r="BB445" s="8"/>
      <c r="BC445" s="8"/>
      <c r="BD445" s="8"/>
      <c r="BE445" s="8"/>
      <c r="BF445" s="8">
        <f t="shared" si="55"/>
        <v>84.444444444444443</v>
      </c>
      <c r="BG445" s="8">
        <f t="shared" si="56"/>
        <v>0.97142857142857142</v>
      </c>
      <c r="BH445" s="8">
        <f t="shared" si="57"/>
        <v>0.84444444444444444</v>
      </c>
      <c r="BI445" s="10">
        <f t="shared" si="58"/>
        <v>10.253968253968253</v>
      </c>
      <c r="BJ445" s="3">
        <f t="shared" si="59"/>
        <v>2848.3245149911813</v>
      </c>
      <c r="BK445" s="136">
        <v>1.6184944237918215</v>
      </c>
      <c r="BL445" s="136">
        <v>0.28136617100371747</v>
      </c>
      <c r="BM445" s="100">
        <v>0.84753706251950467</v>
      </c>
      <c r="BN445" s="100"/>
      <c r="BO445" s="100"/>
      <c r="BP445" s="100"/>
    </row>
    <row r="446" spans="1:68">
      <c r="A446" s="8" t="s">
        <v>783</v>
      </c>
      <c r="B446" s="8" t="s">
        <v>480</v>
      </c>
      <c r="C446" s="8" t="s">
        <v>553</v>
      </c>
      <c r="D446" s="8" t="s">
        <v>554</v>
      </c>
      <c r="E446" s="8" t="s">
        <v>557</v>
      </c>
      <c r="F446" s="8" t="s">
        <v>648</v>
      </c>
      <c r="G446" s="8" t="s">
        <v>223</v>
      </c>
      <c r="H446" s="8" t="s">
        <v>436</v>
      </c>
      <c r="I446" s="8"/>
      <c r="J446" s="8"/>
      <c r="K446" s="8"/>
      <c r="L446" s="8" t="s">
        <v>437</v>
      </c>
      <c r="M446" s="8" t="s">
        <v>1882</v>
      </c>
      <c r="N446" s="8">
        <v>1</v>
      </c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9"/>
      <c r="AF446" s="90"/>
      <c r="AG446" s="90"/>
      <c r="AH446" s="90"/>
      <c r="AI446" s="8" t="s">
        <v>30</v>
      </c>
      <c r="AJ446" t="s">
        <v>1890</v>
      </c>
      <c r="AK446" s="9">
        <v>42560</v>
      </c>
      <c r="AL446" s="8">
        <v>241</v>
      </c>
      <c r="AM446" s="8">
        <v>187</v>
      </c>
      <c r="AN446" s="8">
        <v>132</v>
      </c>
      <c r="AO446" s="8">
        <v>16.559999999999999</v>
      </c>
      <c r="AP446" s="8">
        <v>13.94</v>
      </c>
      <c r="AQ446" s="8">
        <v>0.7</v>
      </c>
      <c r="AR446" s="8">
        <v>0.57999999999999996</v>
      </c>
      <c r="AS446" s="8">
        <v>18</v>
      </c>
      <c r="AT446" s="8">
        <v>0.62</v>
      </c>
      <c r="AU446" s="8"/>
      <c r="AV446" s="8"/>
      <c r="AW446" s="8"/>
      <c r="AX446" s="8">
        <v>1656</v>
      </c>
      <c r="AY446" s="8" t="s">
        <v>25</v>
      </c>
      <c r="AZ446" s="8">
        <v>293</v>
      </c>
      <c r="BA446" s="8"/>
      <c r="BB446" s="8"/>
      <c r="BC446" s="8"/>
      <c r="BD446" s="8"/>
      <c r="BE446" s="8"/>
      <c r="BF446" s="8">
        <f t="shared" si="55"/>
        <v>82.857142857142847</v>
      </c>
      <c r="BG446" s="8">
        <f t="shared" si="56"/>
        <v>0.93714285714285717</v>
      </c>
      <c r="BH446" s="8">
        <f t="shared" si="57"/>
        <v>0.82857142857142851</v>
      </c>
      <c r="BI446" s="10">
        <f t="shared" si="58"/>
        <v>10.82426775510204</v>
      </c>
      <c r="BJ446" s="3">
        <f t="shared" si="59"/>
        <v>3006.7410430839</v>
      </c>
      <c r="BK446" s="136">
        <v>1.6070366699702676</v>
      </c>
      <c r="BL446" s="136">
        <v>0.24667988107036667</v>
      </c>
      <c r="BM446" s="100">
        <v>0.75871284768643621</v>
      </c>
      <c r="BN446" s="100"/>
      <c r="BO446" s="100"/>
      <c r="BP446" s="100"/>
    </row>
    <row r="447" spans="1:68">
      <c r="A447" s="8" t="s">
        <v>783</v>
      </c>
      <c r="B447" s="8" t="s">
        <v>480</v>
      </c>
      <c r="C447" s="8" t="s">
        <v>553</v>
      </c>
      <c r="D447" s="8" t="s">
        <v>567</v>
      </c>
      <c r="E447" s="8" t="s">
        <v>568</v>
      </c>
      <c r="F447" s="8" t="s">
        <v>568</v>
      </c>
      <c r="G447" s="8" t="s">
        <v>262</v>
      </c>
      <c r="H447" s="8" t="s">
        <v>275</v>
      </c>
      <c r="I447" s="8">
        <v>-9.0992698120222109</v>
      </c>
      <c r="J447" s="8">
        <v>33.349004372709103</v>
      </c>
      <c r="K447" s="8">
        <v>1925.8030399122599</v>
      </c>
      <c r="L447" s="8" t="s">
        <v>673</v>
      </c>
      <c r="M447" s="8" t="s">
        <v>1882</v>
      </c>
      <c r="N447" s="8">
        <v>1</v>
      </c>
      <c r="O447" s="8" t="s">
        <v>1859</v>
      </c>
      <c r="P447" s="8">
        <v>2.14</v>
      </c>
      <c r="Q447" s="8">
        <v>6.3</v>
      </c>
      <c r="R447" s="8">
        <v>0</v>
      </c>
      <c r="S447" s="8">
        <v>8.51</v>
      </c>
      <c r="T447" s="8">
        <v>17.38</v>
      </c>
      <c r="U447" s="8">
        <v>12.1</v>
      </c>
      <c r="V447" s="8">
        <v>14.35</v>
      </c>
      <c r="W447" s="8">
        <v>2.77</v>
      </c>
      <c r="X447" s="8">
        <v>18.36</v>
      </c>
      <c r="Y447" s="8">
        <v>2.91</v>
      </c>
      <c r="Z447" s="8">
        <v>5.88</v>
      </c>
      <c r="AA447" s="8">
        <v>7.0000000000000007E-2</v>
      </c>
      <c r="AB447" s="8">
        <v>47.25</v>
      </c>
      <c r="AC447" s="8">
        <v>0.28000000000000003</v>
      </c>
      <c r="AD447" s="8">
        <v>0.23499999999999999</v>
      </c>
      <c r="AE447" s="91">
        <v>1.53</v>
      </c>
      <c r="AF447" s="92" t="s">
        <v>1860</v>
      </c>
      <c r="AG447" s="92" t="s">
        <v>1860</v>
      </c>
      <c r="AH447" s="92" t="s">
        <v>1860</v>
      </c>
      <c r="AI447" s="8" t="s">
        <v>24</v>
      </c>
      <c r="AJ447" t="s">
        <v>1890</v>
      </c>
      <c r="AK447" s="9">
        <v>42566</v>
      </c>
      <c r="AL447" s="8">
        <v>289</v>
      </c>
      <c r="AM447" s="8">
        <v>161</v>
      </c>
      <c r="AN447" s="8">
        <v>48</v>
      </c>
      <c r="AO447" s="8">
        <v>5.62</v>
      </c>
      <c r="AP447" s="8">
        <v>2.08</v>
      </c>
      <c r="AQ447" s="8">
        <v>0.44</v>
      </c>
      <c r="AR447" s="8">
        <v>0.32</v>
      </c>
      <c r="AS447" s="8">
        <v>19</v>
      </c>
      <c r="AT447" s="8">
        <v>0.34</v>
      </c>
      <c r="AU447" s="8"/>
      <c r="AV447" s="8"/>
      <c r="AW447" s="8"/>
      <c r="AX447" s="8">
        <v>865</v>
      </c>
      <c r="AY447" s="8" t="s">
        <v>25</v>
      </c>
      <c r="AZ447" s="8">
        <v>160</v>
      </c>
      <c r="BA447" s="8"/>
      <c r="BB447" s="8"/>
      <c r="BC447" s="8"/>
      <c r="BD447" s="8"/>
      <c r="BE447" s="8"/>
      <c r="BF447" s="8">
        <f t="shared" si="55"/>
        <v>72.727272727272734</v>
      </c>
      <c r="BG447" s="8">
        <f t="shared" si="56"/>
        <v>0.92571428571428571</v>
      </c>
      <c r="BH447" s="8">
        <f t="shared" si="57"/>
        <v>0.72727272727272729</v>
      </c>
      <c r="BI447" s="10">
        <f t="shared" si="58"/>
        <v>1.4003532467532467</v>
      </c>
      <c r="BJ447" s="3">
        <f t="shared" si="59"/>
        <v>388.98701298701297</v>
      </c>
      <c r="BK447" s="136">
        <v>1.2083333333333335</v>
      </c>
      <c r="BL447" s="136">
        <v>0.19057539682539684</v>
      </c>
      <c r="BM447" s="100">
        <v>1.770043809233973</v>
      </c>
      <c r="BN447" s="100"/>
      <c r="BO447" s="100"/>
      <c r="BP447" s="100"/>
    </row>
    <row r="448" spans="1:68">
      <c r="A448" s="8" t="s">
        <v>783</v>
      </c>
      <c r="B448" s="8" t="s">
        <v>480</v>
      </c>
      <c r="C448" s="8" t="s">
        <v>553</v>
      </c>
      <c r="D448" s="8" t="s">
        <v>567</v>
      </c>
      <c r="E448" s="8" t="s">
        <v>568</v>
      </c>
      <c r="F448" s="8" t="s">
        <v>568</v>
      </c>
      <c r="G448" s="8" t="s">
        <v>262</v>
      </c>
      <c r="H448" s="8" t="s">
        <v>275</v>
      </c>
      <c r="I448" s="8"/>
      <c r="J448" s="8"/>
      <c r="K448" s="8"/>
      <c r="L448" s="8" t="s">
        <v>673</v>
      </c>
      <c r="M448" s="8" t="s">
        <v>1882</v>
      </c>
      <c r="N448" s="8">
        <v>1</v>
      </c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9"/>
      <c r="AF448" s="90"/>
      <c r="AG448" s="90"/>
      <c r="AH448" s="90"/>
      <c r="AI448" s="8" t="s">
        <v>26</v>
      </c>
      <c r="AJ448" t="s">
        <v>1890</v>
      </c>
      <c r="AK448" s="9">
        <v>42597</v>
      </c>
      <c r="AL448" s="8">
        <v>328</v>
      </c>
      <c r="AM448" s="8">
        <v>170</v>
      </c>
      <c r="AN448" s="8">
        <v>68</v>
      </c>
      <c r="AO448" s="8">
        <v>8.14</v>
      </c>
      <c r="AP448" s="8">
        <v>5.32</v>
      </c>
      <c r="AQ448" s="8">
        <v>0.48</v>
      </c>
      <c r="AR448" s="8">
        <v>0.36</v>
      </c>
      <c r="AS448" s="8">
        <v>18</v>
      </c>
      <c r="AT448" s="8">
        <v>0.5</v>
      </c>
      <c r="AU448" s="8"/>
      <c r="AV448" s="8"/>
      <c r="AW448" s="8"/>
      <c r="AX448" s="8">
        <v>866</v>
      </c>
      <c r="AY448" s="8" t="s">
        <v>25</v>
      </c>
      <c r="AZ448" s="8">
        <v>160</v>
      </c>
      <c r="BA448" s="8"/>
      <c r="BB448" s="8"/>
      <c r="BC448" s="8"/>
      <c r="BD448" s="8"/>
      <c r="BE448" s="8"/>
      <c r="BF448" s="8">
        <f t="shared" si="55"/>
        <v>75</v>
      </c>
      <c r="BG448" s="8">
        <f t="shared" si="56"/>
        <v>0.93714285714285717</v>
      </c>
      <c r="BH448" s="8">
        <f t="shared" si="57"/>
        <v>0.75</v>
      </c>
      <c r="BI448" s="10">
        <f t="shared" si="58"/>
        <v>3.7392000000000003</v>
      </c>
      <c r="BJ448" s="3">
        <f t="shared" si="59"/>
        <v>1038.6666666666667</v>
      </c>
      <c r="BK448" s="136">
        <v>1.1559191530317614</v>
      </c>
      <c r="BL448" s="136">
        <v>0.21198267564966311</v>
      </c>
      <c r="BM448" s="100">
        <v>1.8224526372684666</v>
      </c>
      <c r="BN448" s="100"/>
      <c r="BO448" s="100"/>
      <c r="BP448" s="100"/>
    </row>
    <row r="449" spans="1:68">
      <c r="A449" s="8" t="s">
        <v>783</v>
      </c>
      <c r="B449" s="8" t="s">
        <v>480</v>
      </c>
      <c r="C449" s="8" t="s">
        <v>553</v>
      </c>
      <c r="D449" s="8" t="s">
        <v>567</v>
      </c>
      <c r="E449" s="8" t="s">
        <v>568</v>
      </c>
      <c r="F449" s="8" t="s">
        <v>568</v>
      </c>
      <c r="G449" s="8" t="s">
        <v>262</v>
      </c>
      <c r="H449" s="8" t="s">
        <v>275</v>
      </c>
      <c r="I449" s="8"/>
      <c r="J449" s="8"/>
      <c r="K449" s="8"/>
      <c r="L449" s="8" t="s">
        <v>673</v>
      </c>
      <c r="M449" s="8" t="s">
        <v>1882</v>
      </c>
      <c r="N449" s="8">
        <v>1</v>
      </c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9"/>
      <c r="AF449" s="90"/>
      <c r="AG449" s="90"/>
      <c r="AH449" s="90"/>
      <c r="AI449" s="8" t="s">
        <v>27</v>
      </c>
      <c r="AJ449" t="s">
        <v>1890</v>
      </c>
      <c r="AK449" s="9">
        <v>42566</v>
      </c>
      <c r="AL449" s="8">
        <v>140</v>
      </c>
      <c r="AM449" s="8">
        <v>167</v>
      </c>
      <c r="AN449" s="8">
        <v>70</v>
      </c>
      <c r="AO449" s="8">
        <v>10.220000000000001</v>
      </c>
      <c r="AP449" s="8">
        <v>4.4800000000000004</v>
      </c>
      <c r="AQ449" s="8">
        <v>0.57999999999999996</v>
      </c>
      <c r="AR449" s="8">
        <v>0.44</v>
      </c>
      <c r="AS449" s="8">
        <v>17</v>
      </c>
      <c r="AT449" s="8">
        <v>0.54</v>
      </c>
      <c r="AU449" s="8"/>
      <c r="AV449" s="8"/>
      <c r="AW449" s="8"/>
      <c r="AX449" s="8">
        <v>867</v>
      </c>
      <c r="AY449" s="8" t="s">
        <v>25</v>
      </c>
      <c r="AZ449" s="8">
        <v>160</v>
      </c>
      <c r="BA449" s="8"/>
      <c r="BB449" s="8"/>
      <c r="BC449" s="8"/>
      <c r="BD449" s="8"/>
      <c r="BE449" s="8"/>
      <c r="BF449" s="8">
        <f t="shared" si="55"/>
        <v>75.862068965517253</v>
      </c>
      <c r="BG449" s="8">
        <f t="shared" si="56"/>
        <v>0.94857142857142862</v>
      </c>
      <c r="BH449" s="8">
        <f t="shared" si="57"/>
        <v>0.75862068965517249</v>
      </c>
      <c r="BI449" s="10">
        <f t="shared" si="58"/>
        <v>3.2238344827586216</v>
      </c>
      <c r="BJ449" s="3">
        <f t="shared" si="59"/>
        <v>895.50957854406158</v>
      </c>
      <c r="BK449" s="136">
        <v>1.5970919324577859</v>
      </c>
      <c r="BL449" s="136">
        <v>0.26102251407129456</v>
      </c>
      <c r="BM449" s="100">
        <v>1.8059921815410751</v>
      </c>
      <c r="BN449" s="100"/>
      <c r="BO449" s="100"/>
      <c r="BP449" s="100"/>
    </row>
    <row r="450" spans="1:68">
      <c r="A450" s="8" t="s">
        <v>783</v>
      </c>
      <c r="B450" s="8" t="s">
        <v>480</v>
      </c>
      <c r="C450" s="8" t="s">
        <v>553</v>
      </c>
      <c r="D450" s="8" t="s">
        <v>567</v>
      </c>
      <c r="E450" s="8" t="s">
        <v>568</v>
      </c>
      <c r="F450" s="8" t="s">
        <v>568</v>
      </c>
      <c r="G450" s="8" t="s">
        <v>262</v>
      </c>
      <c r="H450" s="8" t="s">
        <v>275</v>
      </c>
      <c r="I450" s="8"/>
      <c r="J450" s="8"/>
      <c r="K450" s="8"/>
      <c r="L450" s="8" t="s">
        <v>673</v>
      </c>
      <c r="M450" s="8" t="s">
        <v>1882</v>
      </c>
      <c r="N450" s="8">
        <v>1</v>
      </c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9"/>
      <c r="AF450" s="90"/>
      <c r="AG450" s="90"/>
      <c r="AH450" s="90"/>
      <c r="AI450" s="8" t="s">
        <v>28</v>
      </c>
      <c r="AJ450" t="s">
        <v>1890</v>
      </c>
      <c r="AK450" s="9">
        <v>42566</v>
      </c>
      <c r="AL450" s="8">
        <v>153</v>
      </c>
      <c r="AM450" s="8">
        <v>168</v>
      </c>
      <c r="AN450" s="8">
        <v>107</v>
      </c>
      <c r="AO450" s="8">
        <v>14.78</v>
      </c>
      <c r="AP450" s="8">
        <v>13.1</v>
      </c>
      <c r="AQ450" s="8">
        <v>0.8</v>
      </c>
      <c r="AR450" s="8">
        <v>0.68</v>
      </c>
      <c r="AS450" s="8">
        <v>15</v>
      </c>
      <c r="AT450" s="8">
        <v>0.57999999999999996</v>
      </c>
      <c r="AU450" s="8"/>
      <c r="AV450" s="8"/>
      <c r="AW450" s="8"/>
      <c r="AX450" s="8">
        <v>868</v>
      </c>
      <c r="AY450" s="8" t="s">
        <v>25</v>
      </c>
      <c r="AZ450" s="8">
        <v>160</v>
      </c>
      <c r="BA450" s="8"/>
      <c r="BB450" s="8"/>
      <c r="BC450" s="8"/>
      <c r="BD450" s="8"/>
      <c r="BE450" s="8"/>
      <c r="BF450" s="8">
        <f t="shared" si="55"/>
        <v>85</v>
      </c>
      <c r="BG450" s="8">
        <f t="shared" si="56"/>
        <v>0.97142857142857142</v>
      </c>
      <c r="BH450" s="8">
        <f t="shared" si="57"/>
        <v>0.85</v>
      </c>
      <c r="BI450" s="10">
        <f t="shared" si="58"/>
        <v>10.816857142857144</v>
      </c>
      <c r="BJ450" s="3">
        <f t="shared" si="59"/>
        <v>3004.6825396825398</v>
      </c>
      <c r="BK450" s="136">
        <v>1.5133460438512871</v>
      </c>
      <c r="BL450" s="136">
        <v>0.26120114394661587</v>
      </c>
      <c r="BM450" s="100">
        <v>1.8048800435437717</v>
      </c>
      <c r="BN450" s="100"/>
      <c r="BO450" s="100"/>
      <c r="BP450" s="100"/>
    </row>
    <row r="451" spans="1:68">
      <c r="A451" s="8" t="s">
        <v>783</v>
      </c>
      <c r="B451" s="8" t="s">
        <v>480</v>
      </c>
      <c r="C451" s="8" t="s">
        <v>553</v>
      </c>
      <c r="D451" s="8" t="s">
        <v>567</v>
      </c>
      <c r="E451" s="8" t="s">
        <v>568</v>
      </c>
      <c r="F451" s="8" t="s">
        <v>568</v>
      </c>
      <c r="G451" s="8" t="s">
        <v>262</v>
      </c>
      <c r="H451" s="8" t="s">
        <v>275</v>
      </c>
      <c r="I451" s="8"/>
      <c r="J451" s="8"/>
      <c r="K451" s="8"/>
      <c r="L451" s="8" t="s">
        <v>673</v>
      </c>
      <c r="M451" s="8" t="s">
        <v>1882</v>
      </c>
      <c r="N451" s="8">
        <v>1</v>
      </c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9"/>
      <c r="AF451" s="90"/>
      <c r="AG451" s="90"/>
      <c r="AH451" s="90"/>
      <c r="AI451" s="8" t="s">
        <v>29</v>
      </c>
      <c r="AJ451" t="s">
        <v>1890</v>
      </c>
      <c r="AK451" s="9">
        <v>42566</v>
      </c>
      <c r="AL451" s="8">
        <v>343</v>
      </c>
      <c r="AM451" s="8">
        <v>167</v>
      </c>
      <c r="AN451" s="8">
        <v>122</v>
      </c>
      <c r="AO451" s="8">
        <v>14.62</v>
      </c>
      <c r="AP451" s="8">
        <v>15.38</v>
      </c>
      <c r="AQ451" s="8">
        <v>0.74</v>
      </c>
      <c r="AR451" s="8">
        <v>0.56000000000000005</v>
      </c>
      <c r="AS451" s="8">
        <v>19</v>
      </c>
      <c r="AT451" s="8">
        <v>0.72</v>
      </c>
      <c r="AU451" s="8"/>
      <c r="AV451" s="8"/>
      <c r="AW451" s="8"/>
      <c r="AX451" s="8">
        <v>869</v>
      </c>
      <c r="AY451" s="8" t="s">
        <v>25</v>
      </c>
      <c r="AZ451" s="8">
        <v>160</v>
      </c>
      <c r="BA451" s="8"/>
      <c r="BB451" s="8"/>
      <c r="BC451" s="8"/>
      <c r="BD451" s="8"/>
      <c r="BE451" s="8"/>
      <c r="BF451" s="8">
        <f t="shared" si="55"/>
        <v>75.675675675675677</v>
      </c>
      <c r="BG451" s="8">
        <f t="shared" si="56"/>
        <v>0.92571428571428571</v>
      </c>
      <c r="BH451" s="8">
        <f t="shared" si="57"/>
        <v>0.7567567567567568</v>
      </c>
      <c r="BI451" s="10">
        <f t="shared" si="58"/>
        <v>10.774313513513514</v>
      </c>
      <c r="BJ451" s="3">
        <f t="shared" si="59"/>
        <v>2992.864864864865</v>
      </c>
      <c r="BK451" s="136">
        <v>1.2279340446168769</v>
      </c>
      <c r="BL451" s="136">
        <v>0.23103782735208539</v>
      </c>
      <c r="BM451" s="100">
        <v>1.7492205399127736</v>
      </c>
      <c r="BN451" s="100"/>
      <c r="BO451" s="100"/>
      <c r="BP451" s="100"/>
    </row>
    <row r="452" spans="1:68">
      <c r="A452" s="8" t="s">
        <v>783</v>
      </c>
      <c r="B452" s="8" t="s">
        <v>480</v>
      </c>
      <c r="C452" s="8" t="s">
        <v>553</v>
      </c>
      <c r="D452" s="8" t="s">
        <v>567</v>
      </c>
      <c r="E452" s="8" t="s">
        <v>568</v>
      </c>
      <c r="F452" s="8" t="s">
        <v>568</v>
      </c>
      <c r="G452" s="8" t="s">
        <v>262</v>
      </c>
      <c r="H452" s="8" t="s">
        <v>275</v>
      </c>
      <c r="I452" s="8"/>
      <c r="J452" s="8"/>
      <c r="K452" s="8"/>
      <c r="L452" s="8" t="s">
        <v>673</v>
      </c>
      <c r="M452" s="8" t="s">
        <v>1882</v>
      </c>
      <c r="N452" s="8">
        <v>1</v>
      </c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9"/>
      <c r="AF452" s="90"/>
      <c r="AG452" s="90"/>
      <c r="AH452" s="90"/>
      <c r="AI452" s="8" t="s">
        <v>30</v>
      </c>
      <c r="AJ452" t="s">
        <v>1890</v>
      </c>
      <c r="AK452" s="9">
        <v>42566</v>
      </c>
      <c r="AL452" s="8">
        <v>158</v>
      </c>
      <c r="AM452" s="8">
        <v>174</v>
      </c>
      <c r="AN452" s="8">
        <v>135</v>
      </c>
      <c r="AO452" s="8">
        <v>17.5</v>
      </c>
      <c r="AP452" s="8">
        <v>15.36</v>
      </c>
      <c r="AQ452" s="8">
        <v>0.8</v>
      </c>
      <c r="AR452" s="8">
        <v>0.74</v>
      </c>
      <c r="AS452" s="8">
        <v>20</v>
      </c>
      <c r="AT452" s="8">
        <v>0.6</v>
      </c>
      <c r="AU452" s="8"/>
      <c r="AV452" s="8"/>
      <c r="AW452" s="8"/>
      <c r="AX452" s="8">
        <v>870</v>
      </c>
      <c r="AY452" s="8" t="s">
        <v>25</v>
      </c>
      <c r="AZ452" s="8">
        <v>160</v>
      </c>
      <c r="BA452" s="8"/>
      <c r="BB452" s="8"/>
      <c r="BC452" s="8"/>
      <c r="BD452" s="8"/>
      <c r="BE452" s="8"/>
      <c r="BF452" s="8">
        <f t="shared" si="55"/>
        <v>92.5</v>
      </c>
      <c r="BG452" s="8">
        <f t="shared" si="56"/>
        <v>0.91428571428571426</v>
      </c>
      <c r="BH452" s="8">
        <f t="shared" si="57"/>
        <v>0.92500000000000004</v>
      </c>
      <c r="BI452" s="10">
        <f t="shared" si="58"/>
        <v>12.990171428571429</v>
      </c>
      <c r="BJ452" s="3">
        <f t="shared" si="59"/>
        <v>3608.3809523809523</v>
      </c>
      <c r="BK452" s="136">
        <v>1.4403541472506991</v>
      </c>
      <c r="BL452" s="136">
        <v>0.25479962721342031</v>
      </c>
      <c r="BM452" s="100">
        <v>1.7369197193739259</v>
      </c>
      <c r="BN452" s="100"/>
      <c r="BO452" s="100"/>
      <c r="BP452" s="100"/>
    </row>
    <row r="453" spans="1:68">
      <c r="A453" s="8" t="s">
        <v>783</v>
      </c>
      <c r="B453" s="8" t="s">
        <v>480</v>
      </c>
      <c r="C453" s="8" t="s">
        <v>553</v>
      </c>
      <c r="D453" s="8" t="s">
        <v>567</v>
      </c>
      <c r="E453" s="8" t="s">
        <v>568</v>
      </c>
      <c r="F453" s="8" t="s">
        <v>568</v>
      </c>
      <c r="G453" s="8" t="s">
        <v>223</v>
      </c>
      <c r="H453" s="8" t="s">
        <v>276</v>
      </c>
      <c r="I453" s="8">
        <v>-9.0998623671190106</v>
      </c>
      <c r="J453" s="8">
        <v>33.352687214474003</v>
      </c>
      <c r="K453" s="8">
        <v>1942.3717049393699</v>
      </c>
      <c r="L453" s="8" t="s">
        <v>1026</v>
      </c>
      <c r="M453" s="8" t="s">
        <v>1882</v>
      </c>
      <c r="N453" s="8">
        <v>1</v>
      </c>
      <c r="O453" s="8" t="s">
        <v>1859</v>
      </c>
      <c r="P453" s="8">
        <v>2.13</v>
      </c>
      <c r="Q453" s="8">
        <v>6.4</v>
      </c>
      <c r="R453" s="8">
        <v>0</v>
      </c>
      <c r="S453" s="8">
        <v>6.36</v>
      </c>
      <c r="T453" s="8">
        <v>13.06</v>
      </c>
      <c r="U453" s="8">
        <v>9.61</v>
      </c>
      <c r="V453" s="8">
        <v>24.02</v>
      </c>
      <c r="W453" s="8">
        <v>2.4</v>
      </c>
      <c r="X453" s="8">
        <v>16.62</v>
      </c>
      <c r="Y453" s="8">
        <v>2.35</v>
      </c>
      <c r="Z453" s="8">
        <v>4.28</v>
      </c>
      <c r="AA453" s="8">
        <v>7.0000000000000007E-2</v>
      </c>
      <c r="AB453" s="8">
        <v>48.52</v>
      </c>
      <c r="AC453" s="8">
        <v>0.1</v>
      </c>
      <c r="AD453" s="8">
        <v>0.189</v>
      </c>
      <c r="AE453" s="91">
        <v>2.5099999999999998</v>
      </c>
      <c r="AF453" s="92">
        <v>40</v>
      </c>
      <c r="AG453" s="92">
        <v>26</v>
      </c>
      <c r="AH453" s="92">
        <v>34</v>
      </c>
      <c r="AI453" s="8" t="s">
        <v>24</v>
      </c>
      <c r="AJ453" t="s">
        <v>1890</v>
      </c>
      <c r="AK453" s="9">
        <v>42566</v>
      </c>
      <c r="AL453" s="8">
        <v>331</v>
      </c>
      <c r="AM453" s="8">
        <v>171</v>
      </c>
      <c r="AN453" s="8">
        <v>78</v>
      </c>
      <c r="AO453" s="8">
        <v>8.66</v>
      </c>
      <c r="AP453" s="8">
        <v>4.68</v>
      </c>
      <c r="AQ453" s="8">
        <v>0.32</v>
      </c>
      <c r="AR453" s="8">
        <v>0.26</v>
      </c>
      <c r="AS453" s="8">
        <v>18</v>
      </c>
      <c r="AT453" s="8">
        <v>0.42</v>
      </c>
      <c r="AU453" s="8"/>
      <c r="AV453" s="8"/>
      <c r="AW453" s="8"/>
      <c r="AX453" s="8">
        <v>871</v>
      </c>
      <c r="AY453" s="8" t="s">
        <v>25</v>
      </c>
      <c r="AZ453" s="8">
        <v>161</v>
      </c>
      <c r="BA453" s="8"/>
      <c r="BB453" s="8"/>
      <c r="BC453" s="8"/>
      <c r="BD453" s="8"/>
      <c r="BE453" s="8"/>
      <c r="BF453" s="8">
        <f t="shared" si="55"/>
        <v>81.25</v>
      </c>
      <c r="BG453" s="8">
        <f t="shared" si="56"/>
        <v>0.93714285714285717</v>
      </c>
      <c r="BH453" s="8">
        <f t="shared" si="57"/>
        <v>0.8125</v>
      </c>
      <c r="BI453" s="10">
        <f t="shared" si="58"/>
        <v>3.5634857142857141</v>
      </c>
      <c r="BJ453" s="3">
        <f t="shared" si="59"/>
        <v>989.85714285714278</v>
      </c>
      <c r="BK453" s="136">
        <v>0.76833976833976836</v>
      </c>
      <c r="BL453" s="136">
        <v>0.1400096525096525</v>
      </c>
      <c r="BM453" s="100">
        <v>1.8788478077844375</v>
      </c>
      <c r="BN453" s="100"/>
      <c r="BO453" s="100"/>
      <c r="BP453" s="100"/>
    </row>
    <row r="454" spans="1:68">
      <c r="A454" s="8" t="s">
        <v>783</v>
      </c>
      <c r="B454" s="8" t="s">
        <v>480</v>
      </c>
      <c r="C454" s="8" t="s">
        <v>553</v>
      </c>
      <c r="D454" s="8" t="s">
        <v>567</v>
      </c>
      <c r="E454" s="8" t="s">
        <v>568</v>
      </c>
      <c r="F454" s="8" t="s">
        <v>568</v>
      </c>
      <c r="G454" s="8" t="s">
        <v>223</v>
      </c>
      <c r="H454" s="8" t="s">
        <v>276</v>
      </c>
      <c r="I454" s="8"/>
      <c r="J454" s="8"/>
      <c r="K454" s="8"/>
      <c r="L454" s="8" t="s">
        <v>1026</v>
      </c>
      <c r="M454" s="8" t="s">
        <v>1882</v>
      </c>
      <c r="N454" s="8">
        <v>1</v>
      </c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9"/>
      <c r="AF454" s="90"/>
      <c r="AG454" s="90"/>
      <c r="AH454" s="90"/>
      <c r="AI454" s="8" t="s">
        <v>26</v>
      </c>
      <c r="AJ454" t="s">
        <v>1890</v>
      </c>
      <c r="AK454" s="9">
        <v>42566</v>
      </c>
      <c r="AL454" s="8">
        <v>164</v>
      </c>
      <c r="AM454" s="8">
        <v>184</v>
      </c>
      <c r="AN454" s="8">
        <v>46</v>
      </c>
      <c r="AO454" s="8">
        <v>8.32</v>
      </c>
      <c r="AP454" s="8">
        <v>1.8</v>
      </c>
      <c r="AQ454" s="8">
        <v>0.36</v>
      </c>
      <c r="AR454" s="8">
        <v>0.28000000000000003</v>
      </c>
      <c r="AS454" s="8">
        <v>20</v>
      </c>
      <c r="AT454" s="8">
        <v>0.36</v>
      </c>
      <c r="AU454" s="8"/>
      <c r="AV454" s="8"/>
      <c r="AW454" s="8"/>
      <c r="AX454" s="8">
        <v>872</v>
      </c>
      <c r="AY454" s="8" t="s">
        <v>25</v>
      </c>
      <c r="AZ454" s="8">
        <v>161</v>
      </c>
      <c r="BA454" s="8"/>
      <c r="BB454" s="8"/>
      <c r="BC454" s="8"/>
      <c r="BD454" s="8"/>
      <c r="BE454" s="8"/>
      <c r="BF454" s="8">
        <f t="shared" si="55"/>
        <v>77.777777777777786</v>
      </c>
      <c r="BG454" s="8">
        <f t="shared" si="56"/>
        <v>0.91428571428571426</v>
      </c>
      <c r="BH454" s="8">
        <f t="shared" si="57"/>
        <v>0.7777777777777779</v>
      </c>
      <c r="BI454" s="10">
        <f t="shared" si="58"/>
        <v>1.2800000000000002</v>
      </c>
      <c r="BJ454" s="3">
        <f t="shared" si="59"/>
        <v>355.5555555555556</v>
      </c>
      <c r="BK454" s="136">
        <v>1.3185634328358209</v>
      </c>
      <c r="BL454" s="136">
        <v>0.26347947761194029</v>
      </c>
      <c r="BM454" s="100">
        <v>1.7568591253663084</v>
      </c>
      <c r="BN454" s="100"/>
      <c r="BO454" s="100"/>
      <c r="BP454" s="100"/>
    </row>
    <row r="455" spans="1:68">
      <c r="A455" s="8" t="s">
        <v>783</v>
      </c>
      <c r="B455" s="8" t="s">
        <v>480</v>
      </c>
      <c r="C455" s="8" t="s">
        <v>553</v>
      </c>
      <c r="D455" s="8" t="s">
        <v>567</v>
      </c>
      <c r="E455" s="8" t="s">
        <v>568</v>
      </c>
      <c r="F455" s="8" t="s">
        <v>568</v>
      </c>
      <c r="G455" s="8" t="s">
        <v>223</v>
      </c>
      <c r="H455" s="8" t="s">
        <v>276</v>
      </c>
      <c r="I455" s="8"/>
      <c r="J455" s="8"/>
      <c r="K455" s="8"/>
      <c r="L455" s="8" t="s">
        <v>1026</v>
      </c>
      <c r="M455" s="8" t="s">
        <v>1882</v>
      </c>
      <c r="N455" s="8">
        <v>1</v>
      </c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9"/>
      <c r="AF455" s="90"/>
      <c r="AG455" s="90"/>
      <c r="AH455" s="90"/>
      <c r="AI455" s="8" t="s">
        <v>27</v>
      </c>
      <c r="AJ455" t="s">
        <v>1890</v>
      </c>
      <c r="AK455" s="9">
        <v>42566</v>
      </c>
      <c r="AL455" s="8">
        <v>296</v>
      </c>
      <c r="AM455" s="8">
        <v>155</v>
      </c>
      <c r="AN455" s="8">
        <v>32</v>
      </c>
      <c r="AO455" s="8">
        <v>6.86</v>
      </c>
      <c r="AP455" s="8">
        <v>1.06</v>
      </c>
      <c r="AQ455" s="8">
        <v>0.24</v>
      </c>
      <c r="AR455" s="8">
        <v>0.2</v>
      </c>
      <c r="AS455" s="8">
        <v>13</v>
      </c>
      <c r="AT455" s="8">
        <v>0.24</v>
      </c>
      <c r="AU455" s="8"/>
      <c r="AV455" s="8"/>
      <c r="AW455" s="8"/>
      <c r="AX455" s="8">
        <v>873</v>
      </c>
      <c r="AY455" s="8" t="s">
        <v>25</v>
      </c>
      <c r="AZ455" s="8">
        <v>161</v>
      </c>
      <c r="BA455" s="8"/>
      <c r="BB455" s="8"/>
      <c r="BC455" s="8"/>
      <c r="BD455" s="8"/>
      <c r="BE455" s="8"/>
      <c r="BF455" s="8">
        <f t="shared" si="55"/>
        <v>83.333333333333343</v>
      </c>
      <c r="BG455" s="8">
        <f t="shared" si="56"/>
        <v>0.99428571428571433</v>
      </c>
      <c r="BH455" s="8">
        <f t="shared" si="57"/>
        <v>0.83333333333333348</v>
      </c>
      <c r="BI455" s="10">
        <f t="shared" si="58"/>
        <v>0.87828571428571456</v>
      </c>
      <c r="BJ455" s="3">
        <f t="shared" si="59"/>
        <v>243.96825396825403</v>
      </c>
      <c r="BK455" s="136">
        <v>1.7581417624521074</v>
      </c>
      <c r="BL455" s="136">
        <v>0.25368773946360151</v>
      </c>
      <c r="BM455" s="100">
        <v>1.8190433061429283</v>
      </c>
      <c r="BN455" s="100"/>
      <c r="BO455" s="100"/>
      <c r="BP455" s="100"/>
    </row>
    <row r="456" spans="1:68">
      <c r="A456" s="8" t="s">
        <v>783</v>
      </c>
      <c r="B456" s="8" t="s">
        <v>480</v>
      </c>
      <c r="C456" s="8" t="s">
        <v>553</v>
      </c>
      <c r="D456" s="8" t="s">
        <v>567</v>
      </c>
      <c r="E456" s="8" t="s">
        <v>568</v>
      </c>
      <c r="F456" s="8" t="s">
        <v>568</v>
      </c>
      <c r="G456" s="8" t="s">
        <v>223</v>
      </c>
      <c r="H456" s="8" t="s">
        <v>276</v>
      </c>
      <c r="I456" s="8"/>
      <c r="J456" s="8"/>
      <c r="K456" s="8"/>
      <c r="L456" s="8" t="s">
        <v>1026</v>
      </c>
      <c r="M456" s="8" t="s">
        <v>1882</v>
      </c>
      <c r="N456" s="8">
        <v>1</v>
      </c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9"/>
      <c r="AF456" s="90"/>
      <c r="AG456" s="90"/>
      <c r="AH456" s="90"/>
      <c r="AI456" s="8" t="s">
        <v>28</v>
      </c>
      <c r="AJ456" t="s">
        <v>1890</v>
      </c>
      <c r="AK456" s="9">
        <v>42566</v>
      </c>
      <c r="AL456" s="8">
        <v>293</v>
      </c>
      <c r="AM456" s="8">
        <v>143</v>
      </c>
      <c r="AN456" s="8">
        <v>42</v>
      </c>
      <c r="AO456" s="8">
        <v>7.38</v>
      </c>
      <c r="AP456" s="8">
        <v>7.52</v>
      </c>
      <c r="AQ456" s="8">
        <v>0.42</v>
      </c>
      <c r="AR456" s="8">
        <v>0.34</v>
      </c>
      <c r="AS456" s="8">
        <v>18</v>
      </c>
      <c r="AT456" s="8">
        <v>0.52</v>
      </c>
      <c r="AU456" s="8"/>
      <c r="AV456" s="8"/>
      <c r="AW456" s="8"/>
      <c r="AX456" s="8">
        <v>874</v>
      </c>
      <c r="AY456" s="8" t="s">
        <v>25</v>
      </c>
      <c r="AZ456" s="8">
        <v>161</v>
      </c>
      <c r="BA456" s="8"/>
      <c r="BB456" s="8"/>
      <c r="BC456" s="8"/>
      <c r="BD456" s="8"/>
      <c r="BE456" s="8"/>
      <c r="BF456" s="8">
        <f t="shared" si="55"/>
        <v>80.952380952380963</v>
      </c>
      <c r="BG456" s="8">
        <f t="shared" si="56"/>
        <v>0.93714285714285717</v>
      </c>
      <c r="BH456" s="8">
        <f t="shared" si="57"/>
        <v>0.80952380952380965</v>
      </c>
      <c r="BI456" s="10">
        <f t="shared" si="58"/>
        <v>5.704968707482994</v>
      </c>
      <c r="BJ456" s="3">
        <f t="shared" si="59"/>
        <v>1584.7135298563871</v>
      </c>
      <c r="BK456" s="136"/>
      <c r="BL456" s="136"/>
      <c r="BM456" s="100"/>
      <c r="BN456" s="100"/>
      <c r="BO456" s="100"/>
      <c r="BP456" s="100"/>
    </row>
    <row r="457" spans="1:68">
      <c r="A457" s="8" t="s">
        <v>783</v>
      </c>
      <c r="B457" s="8" t="s">
        <v>480</v>
      </c>
      <c r="C457" s="8" t="s">
        <v>553</v>
      </c>
      <c r="D457" s="8" t="s">
        <v>567</v>
      </c>
      <c r="E457" s="8" t="s">
        <v>568</v>
      </c>
      <c r="F457" s="8" t="s">
        <v>568</v>
      </c>
      <c r="G457" s="8" t="s">
        <v>223</v>
      </c>
      <c r="H457" s="8" t="s">
        <v>276</v>
      </c>
      <c r="I457" s="8"/>
      <c r="J457" s="8"/>
      <c r="K457" s="8"/>
      <c r="L457" s="8" t="s">
        <v>1026</v>
      </c>
      <c r="M457" s="8" t="s">
        <v>1882</v>
      </c>
      <c r="N457" s="8">
        <v>1</v>
      </c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9"/>
      <c r="AF457" s="90"/>
      <c r="AG457" s="90"/>
      <c r="AH457" s="90"/>
      <c r="AI457" s="8" t="s">
        <v>29</v>
      </c>
      <c r="AJ457" t="s">
        <v>1890</v>
      </c>
      <c r="AK457" s="9">
        <v>42566</v>
      </c>
      <c r="AL457" s="8">
        <v>322</v>
      </c>
      <c r="AM457" s="8">
        <v>171</v>
      </c>
      <c r="AN457" s="8">
        <v>62</v>
      </c>
      <c r="AO457" s="8">
        <v>9.2200000000000006</v>
      </c>
      <c r="AP457" s="8">
        <v>2.68</v>
      </c>
      <c r="AQ457" s="8">
        <v>0.48</v>
      </c>
      <c r="AR457" s="8">
        <v>0.32</v>
      </c>
      <c r="AS457" s="8">
        <v>18</v>
      </c>
      <c r="AT457" s="8">
        <v>0.42</v>
      </c>
      <c r="AU457" s="8"/>
      <c r="AV457" s="8"/>
      <c r="AW457" s="8"/>
      <c r="AX457" s="8">
        <v>875</v>
      </c>
      <c r="AY457" s="8" t="s">
        <v>25</v>
      </c>
      <c r="AZ457" s="8">
        <v>161</v>
      </c>
      <c r="BA457" s="8"/>
      <c r="BB457" s="8"/>
      <c r="BC457" s="8"/>
      <c r="BD457" s="8"/>
      <c r="BE457" s="8"/>
      <c r="BF457" s="8">
        <f t="shared" si="55"/>
        <v>66.666666666666671</v>
      </c>
      <c r="BG457" s="8">
        <f t="shared" si="56"/>
        <v>0.93714285714285717</v>
      </c>
      <c r="BH457" s="8">
        <f t="shared" si="57"/>
        <v>0.66666666666666674</v>
      </c>
      <c r="BI457" s="10">
        <f t="shared" si="58"/>
        <v>1.6743619047619052</v>
      </c>
      <c r="BJ457" s="3">
        <f t="shared" si="59"/>
        <v>465.10052910052923</v>
      </c>
      <c r="BK457" s="136">
        <v>1.5810055865921788</v>
      </c>
      <c r="BL457" s="136">
        <v>0.28207635009310988</v>
      </c>
      <c r="BM457" s="100">
        <v>1.781849206664327</v>
      </c>
      <c r="BN457" s="100"/>
      <c r="BO457" s="100"/>
      <c r="BP457" s="100"/>
    </row>
    <row r="458" spans="1:68">
      <c r="A458" s="8" t="s">
        <v>783</v>
      </c>
      <c r="B458" s="8" t="s">
        <v>480</v>
      </c>
      <c r="C458" s="8" t="s">
        <v>553</v>
      </c>
      <c r="D458" s="8" t="s">
        <v>567</v>
      </c>
      <c r="E458" s="8" t="s">
        <v>568</v>
      </c>
      <c r="F458" s="8" t="s">
        <v>568</v>
      </c>
      <c r="G458" s="8" t="s">
        <v>223</v>
      </c>
      <c r="H458" s="8" t="s">
        <v>276</v>
      </c>
      <c r="I458" s="8"/>
      <c r="J458" s="8"/>
      <c r="K458" s="8"/>
      <c r="L458" s="8" t="s">
        <v>1026</v>
      </c>
      <c r="M458" s="8" t="s">
        <v>1882</v>
      </c>
      <c r="N458" s="8">
        <v>1</v>
      </c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9"/>
      <c r="AF458" s="90"/>
      <c r="AG458" s="90"/>
      <c r="AH458" s="90"/>
      <c r="AI458" s="8" t="s">
        <v>30</v>
      </c>
      <c r="AJ458" t="s">
        <v>1890</v>
      </c>
      <c r="AK458" s="9">
        <v>42566</v>
      </c>
      <c r="AL458" s="8">
        <v>292</v>
      </c>
      <c r="AM458" s="8">
        <v>152</v>
      </c>
      <c r="AN458" s="8">
        <v>20</v>
      </c>
      <c r="AO458" s="8">
        <v>7.02</v>
      </c>
      <c r="AP458" s="8">
        <v>1.1000000000000001</v>
      </c>
      <c r="AQ458" s="8">
        <v>0.36</v>
      </c>
      <c r="AR458" s="8">
        <v>0.24</v>
      </c>
      <c r="AS458" s="8">
        <v>19</v>
      </c>
      <c r="AT458" s="8">
        <v>0.36</v>
      </c>
      <c r="AU458" s="8"/>
      <c r="AV458" s="8"/>
      <c r="AW458" s="8"/>
      <c r="AX458" s="8">
        <v>876</v>
      </c>
      <c r="AY458" s="8" t="s">
        <v>25</v>
      </c>
      <c r="AZ458" s="8">
        <v>161</v>
      </c>
      <c r="BA458" s="8"/>
      <c r="BB458" s="8"/>
      <c r="BC458" s="8"/>
      <c r="BD458" s="8"/>
      <c r="BE458" s="8"/>
      <c r="BF458" s="8">
        <f t="shared" si="55"/>
        <v>66.666666666666657</v>
      </c>
      <c r="BG458" s="8">
        <f t="shared" si="56"/>
        <v>0.92571428571428571</v>
      </c>
      <c r="BH458" s="8">
        <f t="shared" si="57"/>
        <v>0.66666666666666652</v>
      </c>
      <c r="BI458" s="10">
        <f t="shared" si="58"/>
        <v>0.67885714285714283</v>
      </c>
      <c r="BJ458" s="3">
        <f t="shared" si="59"/>
        <v>188.57142857142856</v>
      </c>
      <c r="BK458" s="136">
        <v>1.7335164835164834</v>
      </c>
      <c r="BL458" s="136">
        <v>0.32010073260073257</v>
      </c>
      <c r="BM458" s="100">
        <v>1.9048188110085862</v>
      </c>
      <c r="BN458" s="100"/>
      <c r="BO458" s="100"/>
      <c r="BP458" s="100"/>
    </row>
    <row r="459" spans="1:68">
      <c r="A459" s="8" t="s">
        <v>783</v>
      </c>
      <c r="B459" s="8" t="s">
        <v>480</v>
      </c>
      <c r="C459" s="8" t="s">
        <v>553</v>
      </c>
      <c r="D459" s="8" t="s">
        <v>567</v>
      </c>
      <c r="E459" s="8" t="s">
        <v>568</v>
      </c>
      <c r="F459" s="8" t="s">
        <v>568</v>
      </c>
      <c r="G459" s="8" t="s">
        <v>223</v>
      </c>
      <c r="H459" s="8" t="s">
        <v>280</v>
      </c>
      <c r="I459" s="8">
        <v>-9.0967262671520306</v>
      </c>
      <c r="J459" s="8">
        <v>33.352156723725798</v>
      </c>
      <c r="K459" s="8">
        <v>1909.20663382256</v>
      </c>
      <c r="L459" s="8" t="s">
        <v>281</v>
      </c>
      <c r="M459" s="8" t="s">
        <v>1882</v>
      </c>
      <c r="N459" s="8">
        <v>1</v>
      </c>
      <c r="O459" s="8" t="s">
        <v>1859</v>
      </c>
      <c r="P459" s="8">
        <v>2.41</v>
      </c>
      <c r="Q459" s="8">
        <v>6.5</v>
      </c>
      <c r="R459" s="8">
        <v>0</v>
      </c>
      <c r="S459" s="8">
        <v>7.53</v>
      </c>
      <c r="T459" s="8">
        <v>13.06</v>
      </c>
      <c r="U459" s="8">
        <v>9.41</v>
      </c>
      <c r="V459" s="8">
        <v>12.32</v>
      </c>
      <c r="W459" s="8">
        <v>2.93</v>
      </c>
      <c r="X459" s="8">
        <v>9.65</v>
      </c>
      <c r="Y459" s="8">
        <v>2.04</v>
      </c>
      <c r="Z459" s="8">
        <v>3.42</v>
      </c>
      <c r="AA459" s="8">
        <v>0.06</v>
      </c>
      <c r="AB459" s="8">
        <v>31.99</v>
      </c>
      <c r="AC459" s="8">
        <v>0.27</v>
      </c>
      <c r="AD459" s="8">
        <v>0.18</v>
      </c>
      <c r="AE459" s="91">
        <v>3</v>
      </c>
      <c r="AF459" s="92" t="s">
        <v>1860</v>
      </c>
      <c r="AG459" s="92" t="s">
        <v>1860</v>
      </c>
      <c r="AH459" s="92" t="s">
        <v>1860</v>
      </c>
      <c r="AI459" s="8" t="s">
        <v>24</v>
      </c>
      <c r="AJ459" t="s">
        <v>1890</v>
      </c>
      <c r="AK459" s="9">
        <v>42566</v>
      </c>
      <c r="AL459" s="8">
        <v>125</v>
      </c>
      <c r="AM459" s="8">
        <v>162</v>
      </c>
      <c r="AN459" s="8">
        <v>51</v>
      </c>
      <c r="AO459" s="8">
        <v>6.52</v>
      </c>
      <c r="AP459" s="8">
        <v>2.34</v>
      </c>
      <c r="AQ459" s="8">
        <v>0.36</v>
      </c>
      <c r="AR459" s="8">
        <v>0.3</v>
      </c>
      <c r="AS459" s="8">
        <v>20</v>
      </c>
      <c r="AT459" s="8">
        <v>0.18</v>
      </c>
      <c r="AU459" s="8"/>
      <c r="AV459" s="8"/>
      <c r="AW459" s="8"/>
      <c r="AX459" s="8">
        <v>895</v>
      </c>
      <c r="AY459" s="8" t="s">
        <v>25</v>
      </c>
      <c r="AZ459" s="8">
        <v>165</v>
      </c>
      <c r="BA459" s="8"/>
      <c r="BB459" s="8"/>
      <c r="BC459" s="8"/>
      <c r="BD459" s="8"/>
      <c r="BE459" s="8"/>
      <c r="BF459" s="8">
        <f t="shared" si="55"/>
        <v>83.333333333333343</v>
      </c>
      <c r="BG459" s="8">
        <f t="shared" si="56"/>
        <v>0.91428571428571426</v>
      </c>
      <c r="BH459" s="8">
        <f t="shared" si="57"/>
        <v>0.83333333333333348</v>
      </c>
      <c r="BI459" s="10">
        <f t="shared" si="58"/>
        <v>1.7828571428571429</v>
      </c>
      <c r="BJ459" s="3">
        <f t="shared" si="59"/>
        <v>495.23809523809524</v>
      </c>
      <c r="BK459" s="136">
        <v>1.0514064015518916</v>
      </c>
      <c r="BL459" s="136">
        <v>0.23113482056256066</v>
      </c>
      <c r="BM459" s="100">
        <v>1.8535036352096415</v>
      </c>
      <c r="BN459" s="100"/>
      <c r="BO459" s="100"/>
      <c r="BP459" s="100"/>
    </row>
    <row r="460" spans="1:68">
      <c r="A460" s="8" t="s">
        <v>783</v>
      </c>
      <c r="B460" s="8" t="s">
        <v>480</v>
      </c>
      <c r="C460" s="8" t="s">
        <v>553</v>
      </c>
      <c r="D460" s="8" t="s">
        <v>567</v>
      </c>
      <c r="E460" s="8" t="s">
        <v>568</v>
      </c>
      <c r="F460" s="8" t="s">
        <v>568</v>
      </c>
      <c r="G460" s="8" t="s">
        <v>223</v>
      </c>
      <c r="H460" s="8" t="s">
        <v>280</v>
      </c>
      <c r="I460" s="8"/>
      <c r="J460" s="8"/>
      <c r="K460" s="8"/>
      <c r="L460" s="8" t="s">
        <v>281</v>
      </c>
      <c r="M460" s="8" t="s">
        <v>1882</v>
      </c>
      <c r="N460" s="8">
        <v>1</v>
      </c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9"/>
      <c r="AF460" s="90"/>
      <c r="AG460" s="90"/>
      <c r="AH460" s="90"/>
      <c r="AI460" s="8" t="s">
        <v>26</v>
      </c>
      <c r="AJ460" t="s">
        <v>1890</v>
      </c>
      <c r="AK460" s="9">
        <v>42566</v>
      </c>
      <c r="AL460" s="8">
        <v>314</v>
      </c>
      <c r="AM460" s="8">
        <v>176</v>
      </c>
      <c r="AN460" s="8">
        <v>66</v>
      </c>
      <c r="AO460" s="8">
        <v>12.02</v>
      </c>
      <c r="AP460" s="8">
        <v>3.18</v>
      </c>
      <c r="AQ460" s="8">
        <v>0.38</v>
      </c>
      <c r="AR460" s="8">
        <v>0.28000000000000003</v>
      </c>
      <c r="AS460" s="8">
        <v>20</v>
      </c>
      <c r="AT460" s="8">
        <v>0.5</v>
      </c>
      <c r="AU460" s="8"/>
      <c r="AV460" s="8"/>
      <c r="AW460" s="8"/>
      <c r="AX460" s="8">
        <v>896</v>
      </c>
      <c r="AY460" s="8" t="s">
        <v>25</v>
      </c>
      <c r="AZ460" s="8">
        <v>165</v>
      </c>
      <c r="BA460" s="8"/>
      <c r="BB460" s="8"/>
      <c r="BC460" s="8"/>
      <c r="BD460" s="8"/>
      <c r="BE460" s="8"/>
      <c r="BF460" s="8">
        <f t="shared" si="55"/>
        <v>73.684210526315795</v>
      </c>
      <c r="BG460" s="8">
        <f t="shared" si="56"/>
        <v>0.91428571428571426</v>
      </c>
      <c r="BH460" s="8">
        <f t="shared" si="57"/>
        <v>0.73684210526315796</v>
      </c>
      <c r="BI460" s="10">
        <f t="shared" si="58"/>
        <v>2.1423157894736846</v>
      </c>
      <c r="BJ460" s="3">
        <f t="shared" si="59"/>
        <v>595.0877192982457</v>
      </c>
      <c r="BK460" s="136">
        <v>0.95609981515711639</v>
      </c>
      <c r="BL460" s="136">
        <v>0.27966728280961178</v>
      </c>
      <c r="BM460" s="100">
        <v>1.8506803644672039</v>
      </c>
      <c r="BN460" s="100"/>
      <c r="BO460" s="100"/>
      <c r="BP460" s="100"/>
    </row>
    <row r="461" spans="1:68">
      <c r="A461" s="8" t="s">
        <v>783</v>
      </c>
      <c r="B461" s="8" t="s">
        <v>480</v>
      </c>
      <c r="C461" s="8" t="s">
        <v>553</v>
      </c>
      <c r="D461" s="8" t="s">
        <v>567</v>
      </c>
      <c r="E461" s="8" t="s">
        <v>568</v>
      </c>
      <c r="F461" s="8" t="s">
        <v>568</v>
      </c>
      <c r="G461" s="8" t="s">
        <v>223</v>
      </c>
      <c r="H461" s="8" t="s">
        <v>280</v>
      </c>
      <c r="I461" s="8"/>
      <c r="J461" s="8"/>
      <c r="K461" s="8"/>
      <c r="L461" s="8" t="s">
        <v>281</v>
      </c>
      <c r="M461" s="8" t="s">
        <v>1882</v>
      </c>
      <c r="N461" s="8">
        <v>1</v>
      </c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9"/>
      <c r="AF461" s="90"/>
      <c r="AG461" s="90"/>
      <c r="AH461" s="90"/>
      <c r="AI461" s="8" t="s">
        <v>27</v>
      </c>
      <c r="AJ461" t="s">
        <v>1890</v>
      </c>
      <c r="AK461" s="9">
        <v>42566</v>
      </c>
      <c r="AL461" s="8">
        <v>313</v>
      </c>
      <c r="AM461" s="8">
        <v>185</v>
      </c>
      <c r="AN461" s="8">
        <v>49</v>
      </c>
      <c r="AO461" s="8">
        <v>12.02</v>
      </c>
      <c r="AP461" s="8">
        <v>3.18</v>
      </c>
      <c r="AQ461" s="8">
        <v>0.42</v>
      </c>
      <c r="AR461" s="8">
        <v>0.32</v>
      </c>
      <c r="AS461" s="8">
        <v>21</v>
      </c>
      <c r="AT461" s="8">
        <v>0.46</v>
      </c>
      <c r="AU461" s="8"/>
      <c r="AV461" s="8"/>
      <c r="AW461" s="8"/>
      <c r="AX461" s="8">
        <v>897</v>
      </c>
      <c r="AY461" s="8" t="s">
        <v>25</v>
      </c>
      <c r="AZ461" s="8">
        <v>165</v>
      </c>
      <c r="BA461" s="8"/>
      <c r="BB461" s="8"/>
      <c r="BC461" s="8"/>
      <c r="BD461" s="8"/>
      <c r="BE461" s="8"/>
      <c r="BF461" s="8">
        <f t="shared" si="55"/>
        <v>76.190476190476204</v>
      </c>
      <c r="BG461" s="8">
        <f t="shared" si="56"/>
        <v>0.9028571428571428</v>
      </c>
      <c r="BH461" s="8">
        <f t="shared" si="57"/>
        <v>0.76190476190476208</v>
      </c>
      <c r="BI461" s="10">
        <f t="shared" si="58"/>
        <v>2.1874938775510211</v>
      </c>
      <c r="BJ461" s="3">
        <f t="shared" si="59"/>
        <v>607.63718820861698</v>
      </c>
      <c r="BK461" s="136">
        <v>1.2013752455795679</v>
      </c>
      <c r="BL461" s="136">
        <v>0.21453831041257368</v>
      </c>
      <c r="BM461" s="100">
        <v>1.7783620631060308</v>
      </c>
      <c r="BN461" s="100"/>
      <c r="BO461" s="100"/>
      <c r="BP461" s="100"/>
    </row>
    <row r="462" spans="1:68">
      <c r="A462" s="8" t="s">
        <v>783</v>
      </c>
      <c r="B462" s="8" t="s">
        <v>480</v>
      </c>
      <c r="C462" s="8" t="s">
        <v>553</v>
      </c>
      <c r="D462" s="8" t="s">
        <v>567</v>
      </c>
      <c r="E462" s="8" t="s">
        <v>568</v>
      </c>
      <c r="F462" s="8" t="s">
        <v>568</v>
      </c>
      <c r="G462" s="8" t="s">
        <v>223</v>
      </c>
      <c r="H462" s="8" t="s">
        <v>280</v>
      </c>
      <c r="I462" s="8"/>
      <c r="J462" s="8"/>
      <c r="K462" s="8"/>
      <c r="L462" s="8" t="s">
        <v>281</v>
      </c>
      <c r="M462" s="8" t="s">
        <v>1882</v>
      </c>
      <c r="N462" s="8">
        <v>1</v>
      </c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9"/>
      <c r="AF462" s="90"/>
      <c r="AG462" s="90"/>
      <c r="AH462" s="90"/>
      <c r="AI462" s="8" t="s">
        <v>28</v>
      </c>
      <c r="AJ462" t="s">
        <v>1890</v>
      </c>
      <c r="AK462" s="9">
        <v>42566</v>
      </c>
      <c r="AL462" s="8">
        <v>326</v>
      </c>
      <c r="AM462" s="8">
        <v>170</v>
      </c>
      <c r="AN462" s="8">
        <v>83</v>
      </c>
      <c r="AO462" s="8">
        <v>12.6</v>
      </c>
      <c r="AP462" s="8">
        <v>12.4</v>
      </c>
      <c r="AQ462" s="8">
        <v>0.57999999999999996</v>
      </c>
      <c r="AR462" s="8">
        <v>0.5</v>
      </c>
      <c r="AS462" s="8">
        <v>19</v>
      </c>
      <c r="AT462" s="8">
        <v>0.53</v>
      </c>
      <c r="AU462" s="8"/>
      <c r="AV462" s="8"/>
      <c r="AW462" s="8"/>
      <c r="AX462" s="8">
        <v>898</v>
      </c>
      <c r="AY462" s="8" t="s">
        <v>25</v>
      </c>
      <c r="AZ462" s="8">
        <v>165</v>
      </c>
      <c r="BA462" s="8"/>
      <c r="BB462" s="8"/>
      <c r="BC462" s="8"/>
      <c r="BD462" s="8"/>
      <c r="BE462" s="8"/>
      <c r="BF462" s="8">
        <f t="shared" si="55"/>
        <v>86.206896551724142</v>
      </c>
      <c r="BG462" s="8">
        <f t="shared" si="56"/>
        <v>0.92571428571428571</v>
      </c>
      <c r="BH462" s="8">
        <f t="shared" si="57"/>
        <v>0.86206896551724144</v>
      </c>
      <c r="BI462" s="10">
        <f t="shared" si="58"/>
        <v>9.8955665024630548</v>
      </c>
      <c r="BJ462" s="3">
        <f t="shared" si="59"/>
        <v>2748.768472906404</v>
      </c>
      <c r="BK462" s="136">
        <v>1.1936108422071636</v>
      </c>
      <c r="BL462" s="136">
        <v>0.21548886737657311</v>
      </c>
      <c r="BM462" s="100">
        <v>1.8417190298406021</v>
      </c>
      <c r="BN462" s="100"/>
      <c r="BO462" s="100"/>
      <c r="BP462" s="100"/>
    </row>
    <row r="463" spans="1:68">
      <c r="A463" s="8" t="s">
        <v>783</v>
      </c>
      <c r="B463" s="8" t="s">
        <v>480</v>
      </c>
      <c r="C463" s="8" t="s">
        <v>553</v>
      </c>
      <c r="D463" s="8" t="s">
        <v>567</v>
      </c>
      <c r="E463" s="8" t="s">
        <v>568</v>
      </c>
      <c r="F463" s="8" t="s">
        <v>568</v>
      </c>
      <c r="G463" s="8" t="s">
        <v>223</v>
      </c>
      <c r="H463" s="8" t="s">
        <v>280</v>
      </c>
      <c r="I463" s="8"/>
      <c r="J463" s="8"/>
      <c r="K463" s="8"/>
      <c r="L463" s="8" t="s">
        <v>281</v>
      </c>
      <c r="M463" s="8" t="s">
        <v>1882</v>
      </c>
      <c r="N463" s="8">
        <v>1</v>
      </c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9"/>
      <c r="AF463" s="90"/>
      <c r="AG463" s="90"/>
      <c r="AH463" s="90"/>
      <c r="AI463" s="8" t="s">
        <v>29</v>
      </c>
      <c r="AJ463" t="s">
        <v>1890</v>
      </c>
      <c r="AK463" s="9">
        <v>42566</v>
      </c>
      <c r="AL463" s="8">
        <v>342</v>
      </c>
      <c r="AM463" s="8">
        <v>163</v>
      </c>
      <c r="AN463" s="8">
        <v>83</v>
      </c>
      <c r="AO463" s="8">
        <v>15.28</v>
      </c>
      <c r="AP463" s="8">
        <v>7.46</v>
      </c>
      <c r="AQ463" s="8">
        <v>0.64</v>
      </c>
      <c r="AR463" s="8">
        <v>0.54</v>
      </c>
      <c r="AS463" s="8">
        <v>20</v>
      </c>
      <c r="AT463" s="8">
        <v>0.56000000000000005</v>
      </c>
      <c r="AU463" s="8"/>
      <c r="AV463" s="8"/>
      <c r="AW463" s="8"/>
      <c r="AX463" s="8">
        <v>899</v>
      </c>
      <c r="AY463" s="8" t="s">
        <v>25</v>
      </c>
      <c r="AZ463" s="8">
        <v>165</v>
      </c>
      <c r="BA463" s="8"/>
      <c r="BB463" s="8"/>
      <c r="BC463" s="8"/>
      <c r="BD463" s="8"/>
      <c r="BE463" s="8"/>
      <c r="BF463" s="8">
        <f t="shared" si="55"/>
        <v>84.375</v>
      </c>
      <c r="BG463" s="8">
        <f t="shared" si="56"/>
        <v>0.91428571428571426</v>
      </c>
      <c r="BH463" s="8">
        <f t="shared" si="57"/>
        <v>0.84375</v>
      </c>
      <c r="BI463" s="10">
        <f t="shared" si="58"/>
        <v>5.7548571428571424</v>
      </c>
      <c r="BJ463" s="3">
        <f t="shared" si="59"/>
        <v>1598.5714285714284</v>
      </c>
      <c r="BK463" s="136">
        <v>1.2089072543618</v>
      </c>
      <c r="BL463" s="136">
        <v>0.21652892561983475</v>
      </c>
      <c r="BM463" s="100">
        <v>1.9616028048171932</v>
      </c>
      <c r="BN463" s="100"/>
      <c r="BO463" s="100"/>
      <c r="BP463" s="100"/>
    </row>
    <row r="464" spans="1:68">
      <c r="A464" s="8" t="s">
        <v>783</v>
      </c>
      <c r="B464" s="8" t="s">
        <v>480</v>
      </c>
      <c r="C464" s="8" t="s">
        <v>553</v>
      </c>
      <c r="D464" s="8" t="s">
        <v>567</v>
      </c>
      <c r="E464" s="8" t="s">
        <v>568</v>
      </c>
      <c r="F464" s="8" t="s">
        <v>568</v>
      </c>
      <c r="G464" s="8" t="s">
        <v>223</v>
      </c>
      <c r="H464" s="8" t="s">
        <v>280</v>
      </c>
      <c r="I464" s="8"/>
      <c r="J464" s="8"/>
      <c r="K464" s="8"/>
      <c r="L464" s="8" t="s">
        <v>281</v>
      </c>
      <c r="M464" s="8" t="s">
        <v>1882</v>
      </c>
      <c r="N464" s="8">
        <v>1</v>
      </c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9"/>
      <c r="AF464" s="90"/>
      <c r="AG464" s="90"/>
      <c r="AH464" s="90"/>
      <c r="AI464" s="8" t="s">
        <v>30</v>
      </c>
      <c r="AJ464" t="s">
        <v>1890</v>
      </c>
      <c r="AK464" s="9">
        <v>42566</v>
      </c>
      <c r="AL464" s="8">
        <v>144</v>
      </c>
      <c r="AM464" s="8">
        <v>175</v>
      </c>
      <c r="AN464" s="8">
        <v>95</v>
      </c>
      <c r="AO464" s="8">
        <v>14.56</v>
      </c>
      <c r="AP464" s="8">
        <v>2.08</v>
      </c>
      <c r="AQ464" s="8">
        <v>0.7</v>
      </c>
      <c r="AR464" s="8">
        <v>0.54</v>
      </c>
      <c r="AS464" s="8">
        <v>18</v>
      </c>
      <c r="AT464" s="8">
        <v>0.62</v>
      </c>
      <c r="AU464" s="8"/>
      <c r="AV464" s="8"/>
      <c r="AW464" s="8"/>
      <c r="AX464" s="8">
        <v>900</v>
      </c>
      <c r="AY464" s="8" t="s">
        <v>25</v>
      </c>
      <c r="AZ464" s="8">
        <v>165</v>
      </c>
      <c r="BA464" s="8"/>
      <c r="BB464" s="8"/>
      <c r="BC464" s="8"/>
      <c r="BD464" s="8"/>
      <c r="BE464" s="8"/>
      <c r="BF464" s="8">
        <f t="shared" si="55"/>
        <v>77.142857142857153</v>
      </c>
      <c r="BG464" s="8">
        <f t="shared" si="56"/>
        <v>0.93714285714285717</v>
      </c>
      <c r="BH464" s="8">
        <f t="shared" si="57"/>
        <v>0.77142857142857157</v>
      </c>
      <c r="BI464" s="10">
        <f t="shared" si="58"/>
        <v>1.5037126530612248</v>
      </c>
      <c r="BJ464" s="3">
        <f t="shared" si="59"/>
        <v>417.69795918367356</v>
      </c>
      <c r="BK464" s="136">
        <v>1.4505440158259151</v>
      </c>
      <c r="BL464" s="136">
        <v>0.24050445103857571</v>
      </c>
      <c r="BM464" s="100">
        <v>1.8130262309336402</v>
      </c>
      <c r="BN464" s="100"/>
      <c r="BO464" s="100"/>
      <c r="BP464" s="100"/>
    </row>
    <row r="465" spans="1:68" s="4" customFormat="1">
      <c r="A465" s="8" t="s">
        <v>783</v>
      </c>
      <c r="B465" s="8" t="s">
        <v>480</v>
      </c>
      <c r="C465" s="8" t="s">
        <v>553</v>
      </c>
      <c r="D465" s="8" t="s">
        <v>567</v>
      </c>
      <c r="E465" s="8" t="s">
        <v>568</v>
      </c>
      <c r="F465" s="8" t="s">
        <v>568</v>
      </c>
      <c r="G465" s="8" t="s">
        <v>223</v>
      </c>
      <c r="H465" s="8" t="s">
        <v>273</v>
      </c>
      <c r="I465" s="95">
        <v>-9.0967822457735803</v>
      </c>
      <c r="J465" s="95">
        <v>33.358523230553402</v>
      </c>
      <c r="K465" s="95">
        <v>1947.4556219241799</v>
      </c>
      <c r="L465" s="8" t="s">
        <v>1025</v>
      </c>
      <c r="M465" s="8" t="s">
        <v>1882</v>
      </c>
      <c r="N465" s="8">
        <v>1</v>
      </c>
      <c r="O465" s="8" t="s">
        <v>1859</v>
      </c>
      <c r="P465" s="8">
        <v>2.78</v>
      </c>
      <c r="Q465" s="8">
        <v>6.3</v>
      </c>
      <c r="R465" s="8">
        <v>0</v>
      </c>
      <c r="S465" s="8">
        <v>6.13</v>
      </c>
      <c r="T465" s="8">
        <v>11.58</v>
      </c>
      <c r="U465" s="8">
        <v>10.99</v>
      </c>
      <c r="V465" s="8">
        <v>17.41</v>
      </c>
      <c r="W465" s="8">
        <v>4.04</v>
      </c>
      <c r="X465" s="8">
        <v>14.87</v>
      </c>
      <c r="Y465" s="8">
        <v>1.84</v>
      </c>
      <c r="Z465" s="8">
        <v>3.53</v>
      </c>
      <c r="AA465" s="8">
        <v>0.08</v>
      </c>
      <c r="AB465" s="8">
        <v>29.44</v>
      </c>
      <c r="AC465" s="8">
        <v>0.4</v>
      </c>
      <c r="AD465" s="8">
        <v>0.28899999999999998</v>
      </c>
      <c r="AE465" s="91">
        <v>3.86</v>
      </c>
      <c r="AF465" s="92" t="s">
        <v>1860</v>
      </c>
      <c r="AG465" s="92" t="s">
        <v>1860</v>
      </c>
      <c r="AH465" s="92" t="s">
        <v>1860</v>
      </c>
      <c r="AI465" s="8" t="s">
        <v>24</v>
      </c>
      <c r="AJ465" t="s">
        <v>1890</v>
      </c>
      <c r="AK465" s="9">
        <v>42565</v>
      </c>
      <c r="AL465" s="8">
        <v>329</v>
      </c>
      <c r="AM465" s="8">
        <v>163</v>
      </c>
      <c r="AN465" s="8">
        <v>58</v>
      </c>
      <c r="AO465" s="8">
        <v>5.0599999999999996</v>
      </c>
      <c r="AP465" s="8">
        <v>2.12</v>
      </c>
      <c r="AQ465" s="8">
        <v>0.18</v>
      </c>
      <c r="AR465" s="8">
        <v>0.12</v>
      </c>
      <c r="AS465" s="8">
        <v>16</v>
      </c>
      <c r="AT465" s="8">
        <v>0.24</v>
      </c>
      <c r="AU465" s="8"/>
      <c r="AV465" s="8"/>
      <c r="AW465" s="8"/>
      <c r="AX465" s="8">
        <v>847</v>
      </c>
      <c r="AY465" s="8" t="s">
        <v>25</v>
      </c>
      <c r="AZ465" s="8">
        <v>157</v>
      </c>
      <c r="BA465" s="8"/>
      <c r="BB465" s="8"/>
      <c r="BC465" s="8"/>
      <c r="BD465" s="8"/>
      <c r="BE465" s="8"/>
      <c r="BF465" s="8">
        <f t="shared" si="55"/>
        <v>66.666666666666657</v>
      </c>
      <c r="BG465" s="8">
        <f t="shared" si="56"/>
        <v>0.96</v>
      </c>
      <c r="BH465" s="8">
        <f t="shared" si="57"/>
        <v>0.66666666666666652</v>
      </c>
      <c r="BI465" s="10">
        <f t="shared" si="58"/>
        <v>1.3567999999999998</v>
      </c>
      <c r="BJ465" s="5">
        <f t="shared" si="59"/>
        <v>376.8888888888888</v>
      </c>
      <c r="BK465" s="136">
        <v>1.4354527938342967</v>
      </c>
      <c r="BL465" s="136">
        <v>0.23559730250481695</v>
      </c>
      <c r="BM465" s="100">
        <v>1.7596771503699287</v>
      </c>
      <c r="BN465" s="100"/>
      <c r="BO465" s="100"/>
      <c r="BP465" s="100"/>
    </row>
    <row r="466" spans="1:68" s="4" customFormat="1">
      <c r="A466" s="8" t="s">
        <v>783</v>
      </c>
      <c r="B466" s="8" t="s">
        <v>480</v>
      </c>
      <c r="C466" s="8" t="s">
        <v>553</v>
      </c>
      <c r="D466" s="8" t="s">
        <v>567</v>
      </c>
      <c r="E466" s="8" t="s">
        <v>568</v>
      </c>
      <c r="F466" s="8" t="s">
        <v>568</v>
      </c>
      <c r="G466" s="8" t="s">
        <v>223</v>
      </c>
      <c r="H466" s="8" t="s">
        <v>273</v>
      </c>
      <c r="I466" s="8"/>
      <c r="J466" s="8"/>
      <c r="K466" s="8"/>
      <c r="L466" s="8" t="s">
        <v>1025</v>
      </c>
      <c r="M466" s="8" t="s">
        <v>1882</v>
      </c>
      <c r="N466" s="8">
        <v>1</v>
      </c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9"/>
      <c r="AF466" s="90"/>
      <c r="AG466" s="90"/>
      <c r="AH466" s="90"/>
      <c r="AI466" s="8" t="s">
        <v>26</v>
      </c>
      <c r="AJ466" t="s">
        <v>1890</v>
      </c>
      <c r="AK466" s="9">
        <v>42565</v>
      </c>
      <c r="AL466" s="8">
        <v>152</v>
      </c>
      <c r="AM466" s="8">
        <v>184</v>
      </c>
      <c r="AN466" s="8">
        <v>88</v>
      </c>
      <c r="AO466" s="8">
        <v>10.72</v>
      </c>
      <c r="AP466" s="8">
        <v>6.14</v>
      </c>
      <c r="AQ466" s="8">
        <v>0.4</v>
      </c>
      <c r="AR466" s="8">
        <v>0.34</v>
      </c>
      <c r="AS466" s="8">
        <v>19</v>
      </c>
      <c r="AT466" s="8">
        <v>0.52</v>
      </c>
      <c r="AU466" s="8"/>
      <c r="AV466" s="8"/>
      <c r="AW466" s="8"/>
      <c r="AX466" s="8">
        <v>848</v>
      </c>
      <c r="AY466" s="8" t="s">
        <v>25</v>
      </c>
      <c r="AZ466" s="8">
        <v>157</v>
      </c>
      <c r="BA466" s="8"/>
      <c r="BB466" s="8"/>
      <c r="BC466" s="8"/>
      <c r="BD466" s="8"/>
      <c r="BE466" s="8"/>
      <c r="BF466" s="8">
        <f t="shared" si="55"/>
        <v>85</v>
      </c>
      <c r="BG466" s="8">
        <f t="shared" si="56"/>
        <v>0.92571428571428571</v>
      </c>
      <c r="BH466" s="8">
        <f t="shared" si="57"/>
        <v>0.85</v>
      </c>
      <c r="BI466" s="10">
        <f t="shared" si="58"/>
        <v>4.8313028571428571</v>
      </c>
      <c r="BJ466" s="5">
        <f t="shared" si="59"/>
        <v>1342.0285714285715</v>
      </c>
      <c r="BK466" s="136">
        <v>1.1888997078870496</v>
      </c>
      <c r="BL466" s="136">
        <v>0.21635832521908471</v>
      </c>
      <c r="BM466" s="100">
        <v>1.7710403464616677</v>
      </c>
      <c r="BN466" s="100"/>
      <c r="BO466" s="100"/>
      <c r="BP466" s="100"/>
    </row>
    <row r="467" spans="1:68" s="4" customFormat="1">
      <c r="A467" s="8" t="s">
        <v>783</v>
      </c>
      <c r="B467" s="8" t="s">
        <v>480</v>
      </c>
      <c r="C467" s="8" t="s">
        <v>553</v>
      </c>
      <c r="D467" s="8" t="s">
        <v>567</v>
      </c>
      <c r="E467" s="8" t="s">
        <v>568</v>
      </c>
      <c r="F467" s="8" t="s">
        <v>568</v>
      </c>
      <c r="G467" s="8" t="s">
        <v>223</v>
      </c>
      <c r="H467" s="8" t="s">
        <v>273</v>
      </c>
      <c r="I467" s="8"/>
      <c r="J467" s="8"/>
      <c r="K467" s="8"/>
      <c r="L467" s="8" t="s">
        <v>1025</v>
      </c>
      <c r="M467" s="8" t="s">
        <v>1882</v>
      </c>
      <c r="N467" s="8">
        <v>1</v>
      </c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9"/>
      <c r="AF467" s="90"/>
      <c r="AG467" s="90"/>
      <c r="AH467" s="90"/>
      <c r="AI467" s="8" t="s">
        <v>27</v>
      </c>
      <c r="AJ467" t="s">
        <v>1890</v>
      </c>
      <c r="AK467" s="9">
        <v>42565</v>
      </c>
      <c r="AL467" s="8">
        <v>163</v>
      </c>
      <c r="AM467" s="8">
        <v>160</v>
      </c>
      <c r="AN467" s="8">
        <v>102</v>
      </c>
      <c r="AO467" s="8">
        <v>9.92</v>
      </c>
      <c r="AP467" s="8">
        <v>5.8</v>
      </c>
      <c r="AQ467" s="8">
        <v>0.6</v>
      </c>
      <c r="AR467" s="8">
        <v>0.5</v>
      </c>
      <c r="AS467" s="8">
        <v>22</v>
      </c>
      <c r="AT467" s="8">
        <v>0.68</v>
      </c>
      <c r="AU467" s="8"/>
      <c r="AV467" s="8"/>
      <c r="AW467" s="8"/>
      <c r="AX467" s="8">
        <v>849</v>
      </c>
      <c r="AY467" s="8" t="s">
        <v>25</v>
      </c>
      <c r="AZ467" s="8">
        <v>157</v>
      </c>
      <c r="BA467" s="8"/>
      <c r="BB467" s="8"/>
      <c r="BC467" s="8"/>
      <c r="BD467" s="8"/>
      <c r="BE467" s="8"/>
      <c r="BF467" s="8">
        <f t="shared" si="55"/>
        <v>83.333333333333343</v>
      </c>
      <c r="BG467" s="8">
        <f t="shared" si="56"/>
        <v>0.89142857142857146</v>
      </c>
      <c r="BH467" s="8">
        <f t="shared" si="57"/>
        <v>0.83333333333333348</v>
      </c>
      <c r="BI467" s="10">
        <f t="shared" si="58"/>
        <v>4.3085714285714287</v>
      </c>
      <c r="BJ467" s="5">
        <f t="shared" si="59"/>
        <v>1196.8253968253969</v>
      </c>
      <c r="BK467" s="136">
        <v>1.4995159728944822</v>
      </c>
      <c r="BL467" s="136">
        <v>0.16272991287512098</v>
      </c>
      <c r="BM467" s="100">
        <v>1.7291385918862818</v>
      </c>
      <c r="BN467" s="100"/>
      <c r="BO467" s="100"/>
      <c r="BP467" s="100"/>
    </row>
    <row r="468" spans="1:68" s="4" customFormat="1">
      <c r="A468" s="8" t="s">
        <v>783</v>
      </c>
      <c r="B468" s="8" t="s">
        <v>480</v>
      </c>
      <c r="C468" s="8" t="s">
        <v>553</v>
      </c>
      <c r="D468" s="8" t="s">
        <v>567</v>
      </c>
      <c r="E468" s="8" t="s">
        <v>568</v>
      </c>
      <c r="F468" s="8" t="s">
        <v>568</v>
      </c>
      <c r="G468" s="8" t="s">
        <v>223</v>
      </c>
      <c r="H468" s="8" t="s">
        <v>273</v>
      </c>
      <c r="I468" s="8"/>
      <c r="J468" s="8"/>
      <c r="K468" s="8"/>
      <c r="L468" s="8" t="s">
        <v>1025</v>
      </c>
      <c r="M468" s="8" t="s">
        <v>1882</v>
      </c>
      <c r="N468" s="8">
        <v>1</v>
      </c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9"/>
      <c r="AF468" s="90"/>
      <c r="AG468" s="90"/>
      <c r="AH468" s="90"/>
      <c r="AI468" s="8" t="s">
        <v>28</v>
      </c>
      <c r="AJ468" t="s">
        <v>1890</v>
      </c>
      <c r="AK468" s="9">
        <v>42565</v>
      </c>
      <c r="AL468" s="8">
        <v>168</v>
      </c>
      <c r="AM468" s="8">
        <v>171</v>
      </c>
      <c r="AN468" s="8">
        <v>117</v>
      </c>
      <c r="AO468" s="8">
        <v>20.64</v>
      </c>
      <c r="AP468" s="8">
        <v>13.54</v>
      </c>
      <c r="AQ468" s="8">
        <v>0.76</v>
      </c>
      <c r="AR468" s="8">
        <v>0.62</v>
      </c>
      <c r="AS468" s="8">
        <v>24</v>
      </c>
      <c r="AT468" s="8">
        <v>0.52</v>
      </c>
      <c r="AU468" s="8"/>
      <c r="AV468" s="8"/>
      <c r="AW468" s="8"/>
      <c r="AX468" s="8">
        <v>850</v>
      </c>
      <c r="AY468" s="8" t="s">
        <v>25</v>
      </c>
      <c r="AZ468" s="8">
        <v>157</v>
      </c>
      <c r="BA468" s="8"/>
      <c r="BB468" s="8"/>
      <c r="BC468" s="8"/>
      <c r="BD468" s="8"/>
      <c r="BE468" s="8"/>
      <c r="BF468" s="8">
        <f t="shared" si="55"/>
        <v>81.578947368421055</v>
      </c>
      <c r="BG468" s="8">
        <f t="shared" si="56"/>
        <v>0.86857142857142855</v>
      </c>
      <c r="BH468" s="8">
        <f t="shared" si="57"/>
        <v>0.81578947368421051</v>
      </c>
      <c r="BI468" s="10">
        <f t="shared" si="58"/>
        <v>9.5940571428571424</v>
      </c>
      <c r="BJ468" s="5">
        <f t="shared" si="59"/>
        <v>2665.0158730158728</v>
      </c>
      <c r="BK468" s="136">
        <v>1.3382624768946396</v>
      </c>
      <c r="BL468" s="136">
        <v>0.20189463955637707</v>
      </c>
      <c r="BM468" s="100">
        <v>1.7666174579173142</v>
      </c>
      <c r="BN468" s="100"/>
      <c r="BO468" s="100"/>
      <c r="BP468" s="100"/>
    </row>
    <row r="469" spans="1:68" s="4" customFormat="1">
      <c r="A469" s="8" t="s">
        <v>783</v>
      </c>
      <c r="B469" s="8" t="s">
        <v>480</v>
      </c>
      <c r="C469" s="8" t="s">
        <v>553</v>
      </c>
      <c r="D469" s="8" t="s">
        <v>567</v>
      </c>
      <c r="E469" s="8" t="s">
        <v>568</v>
      </c>
      <c r="F469" s="8" t="s">
        <v>568</v>
      </c>
      <c r="G469" s="8" t="s">
        <v>223</v>
      </c>
      <c r="H469" s="8" t="s">
        <v>273</v>
      </c>
      <c r="I469" s="8"/>
      <c r="J469" s="8"/>
      <c r="K469" s="8"/>
      <c r="L469" s="8" t="s">
        <v>1025</v>
      </c>
      <c r="M469" s="8" t="s">
        <v>1882</v>
      </c>
      <c r="N469" s="8">
        <v>1</v>
      </c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9"/>
      <c r="AF469" s="90"/>
      <c r="AG469" s="90"/>
      <c r="AH469" s="90"/>
      <c r="AI469" s="8" t="s">
        <v>29</v>
      </c>
      <c r="AJ469" t="s">
        <v>1890</v>
      </c>
      <c r="AK469" s="9">
        <v>42565</v>
      </c>
      <c r="AL469" s="8">
        <v>342</v>
      </c>
      <c r="AM469" s="8">
        <v>174</v>
      </c>
      <c r="AN469" s="8">
        <v>105</v>
      </c>
      <c r="AO469" s="8">
        <v>17.66</v>
      </c>
      <c r="AP469" s="8">
        <v>10.44</v>
      </c>
      <c r="AQ469" s="8">
        <v>0.56000000000000005</v>
      </c>
      <c r="AR469" s="8">
        <v>0.34</v>
      </c>
      <c r="AS469" s="8">
        <v>16</v>
      </c>
      <c r="AT469" s="8">
        <v>0.62</v>
      </c>
      <c r="AU469" s="8"/>
      <c r="AV469" s="8"/>
      <c r="AW469" s="8"/>
      <c r="AX469" s="8">
        <v>851</v>
      </c>
      <c r="AY469" s="8" t="s">
        <v>25</v>
      </c>
      <c r="AZ469" s="8">
        <v>157</v>
      </c>
      <c r="BA469" s="8"/>
      <c r="BB469" s="8"/>
      <c r="BC469" s="8"/>
      <c r="BD469" s="8"/>
      <c r="BE469" s="8"/>
      <c r="BF469" s="8">
        <f t="shared" si="55"/>
        <v>60.714285714285708</v>
      </c>
      <c r="BG469" s="8">
        <f t="shared" si="56"/>
        <v>0.96</v>
      </c>
      <c r="BH469" s="8">
        <f t="shared" si="57"/>
        <v>0.6071428571428571</v>
      </c>
      <c r="BI469" s="10">
        <f t="shared" si="58"/>
        <v>6.0850285714285706</v>
      </c>
      <c r="BJ469" s="5">
        <f t="shared" si="59"/>
        <v>1690.285714285714</v>
      </c>
      <c r="BK469" s="136">
        <v>1.2642237222757955</v>
      </c>
      <c r="BL469" s="136">
        <v>0.1498071359691418</v>
      </c>
      <c r="BM469" s="100">
        <v>1.8347583485775041</v>
      </c>
      <c r="BN469" s="100"/>
      <c r="BO469" s="100"/>
      <c r="BP469" s="100"/>
    </row>
    <row r="470" spans="1:68" s="4" customFormat="1">
      <c r="A470" s="8" t="s">
        <v>783</v>
      </c>
      <c r="B470" s="8" t="s">
        <v>480</v>
      </c>
      <c r="C470" s="8" t="s">
        <v>553</v>
      </c>
      <c r="D470" s="8" t="s">
        <v>567</v>
      </c>
      <c r="E470" s="8" t="s">
        <v>568</v>
      </c>
      <c r="F470" s="8" t="s">
        <v>568</v>
      </c>
      <c r="G470" s="8" t="s">
        <v>223</v>
      </c>
      <c r="H470" s="8" t="s">
        <v>273</v>
      </c>
      <c r="I470" s="8"/>
      <c r="J470" s="8"/>
      <c r="K470" s="8"/>
      <c r="L470" s="8" t="s">
        <v>1025</v>
      </c>
      <c r="M470" s="8" t="s">
        <v>1882</v>
      </c>
      <c r="N470" s="8">
        <v>1</v>
      </c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9"/>
      <c r="AF470" s="90"/>
      <c r="AG470" s="90"/>
      <c r="AH470" s="90"/>
      <c r="AI470" s="8" t="s">
        <v>30</v>
      </c>
      <c r="AJ470" t="s">
        <v>1890</v>
      </c>
      <c r="AK470" s="9">
        <v>42565</v>
      </c>
      <c r="AL470" s="8">
        <v>156</v>
      </c>
      <c r="AM470" s="8">
        <v>180</v>
      </c>
      <c r="AN470" s="8">
        <v>78</v>
      </c>
      <c r="AO470" s="8">
        <v>13.26</v>
      </c>
      <c r="AP470" s="8">
        <v>6.76</v>
      </c>
      <c r="AQ470" s="8">
        <v>0.44</v>
      </c>
      <c r="AR470" s="8">
        <v>0.3</v>
      </c>
      <c r="AS470" s="8">
        <v>16</v>
      </c>
      <c r="AT470" s="8">
        <v>0.64</v>
      </c>
      <c r="AU470" s="8"/>
      <c r="AV470" s="8"/>
      <c r="AW470" s="8"/>
      <c r="AX470" s="8">
        <v>852</v>
      </c>
      <c r="AY470" s="8" t="s">
        <v>25</v>
      </c>
      <c r="AZ470" s="8">
        <v>157</v>
      </c>
      <c r="BA470" s="8"/>
      <c r="BB470" s="8"/>
      <c r="BC470" s="8"/>
      <c r="BD470" s="8"/>
      <c r="BE470" s="8"/>
      <c r="BF470" s="8">
        <f t="shared" si="55"/>
        <v>68.181818181818173</v>
      </c>
      <c r="BG470" s="8">
        <f t="shared" si="56"/>
        <v>0.96</v>
      </c>
      <c r="BH470" s="8">
        <f t="shared" si="57"/>
        <v>0.68181818181818177</v>
      </c>
      <c r="BI470" s="10">
        <f t="shared" si="58"/>
        <v>4.4247272727272717</v>
      </c>
      <c r="BJ470" s="5">
        <f t="shared" si="59"/>
        <v>1229.0909090909088</v>
      </c>
      <c r="BK470" s="136">
        <v>1.4832512315270936</v>
      </c>
      <c r="BL470" s="136">
        <v>0.16448275862068962</v>
      </c>
      <c r="BM470" s="100">
        <v>1.7964253156537575</v>
      </c>
      <c r="BN470" s="100"/>
      <c r="BO470" s="100"/>
      <c r="BP470" s="100"/>
    </row>
    <row r="471" spans="1:68">
      <c r="A471" s="8" t="s">
        <v>783</v>
      </c>
      <c r="B471" s="8" t="s">
        <v>480</v>
      </c>
      <c r="C471" s="8" t="s">
        <v>553</v>
      </c>
      <c r="D471" s="8" t="s">
        <v>567</v>
      </c>
      <c r="E471" s="8" t="s">
        <v>568</v>
      </c>
      <c r="F471" s="8" t="s">
        <v>568</v>
      </c>
      <c r="G471" s="8" t="s">
        <v>223</v>
      </c>
      <c r="H471" s="8" t="s">
        <v>273</v>
      </c>
      <c r="I471" s="95">
        <v>-9.0981174452132905</v>
      </c>
      <c r="J471" s="95">
        <v>33.362530685331201</v>
      </c>
      <c r="K471" s="95">
        <v>1985.4706010048901</v>
      </c>
      <c r="L471" s="8" t="s">
        <v>671</v>
      </c>
      <c r="M471" s="8" t="s">
        <v>1882</v>
      </c>
      <c r="N471" s="8">
        <v>1</v>
      </c>
      <c r="O471" s="8" t="s">
        <v>1859</v>
      </c>
      <c r="P471" s="8">
        <v>1.7</v>
      </c>
      <c r="Q471" s="8">
        <v>6.1</v>
      </c>
      <c r="R471" s="8">
        <v>0</v>
      </c>
      <c r="S471" s="8">
        <v>8.31</v>
      </c>
      <c r="T471" s="8">
        <v>13.17</v>
      </c>
      <c r="U471" s="8">
        <v>8.57</v>
      </c>
      <c r="V471" s="8">
        <v>20.46</v>
      </c>
      <c r="W471" s="8">
        <v>1.24</v>
      </c>
      <c r="X471" s="8">
        <v>13.13</v>
      </c>
      <c r="Y471" s="8">
        <v>1.97</v>
      </c>
      <c r="Z471" s="8">
        <v>2.85</v>
      </c>
      <c r="AA471" s="8">
        <v>0.04</v>
      </c>
      <c r="AB471" s="8">
        <v>33.9</v>
      </c>
      <c r="AC471" s="8">
        <v>0.13</v>
      </c>
      <c r="AD471" s="8">
        <v>0.18</v>
      </c>
      <c r="AE471" s="91">
        <v>1.77</v>
      </c>
      <c r="AF471" s="92">
        <v>54</v>
      </c>
      <c r="AG471" s="92">
        <v>26</v>
      </c>
      <c r="AH471" s="92">
        <v>20</v>
      </c>
      <c r="AI471" s="8" t="s">
        <v>24</v>
      </c>
      <c r="AJ471" t="s">
        <v>1890</v>
      </c>
      <c r="AK471" s="9">
        <v>42566</v>
      </c>
      <c r="AL471" s="8">
        <v>219</v>
      </c>
      <c r="AM471" s="8">
        <v>170</v>
      </c>
      <c r="AN471" s="8">
        <v>95</v>
      </c>
      <c r="AO471" s="8">
        <v>12.52</v>
      </c>
      <c r="AP471" s="8">
        <v>4.76</v>
      </c>
      <c r="AQ471" s="8">
        <v>0.98</v>
      </c>
      <c r="AR471" s="8">
        <v>0.76</v>
      </c>
      <c r="AS471" s="8">
        <v>15</v>
      </c>
      <c r="AT471" s="8">
        <v>1.2</v>
      </c>
      <c r="AU471" s="8"/>
      <c r="AV471" s="8"/>
      <c r="AW471" s="8"/>
      <c r="AX471" s="8">
        <v>853</v>
      </c>
      <c r="AY471" s="8" t="s">
        <v>25</v>
      </c>
      <c r="AZ471" s="8">
        <v>158</v>
      </c>
      <c r="BA471" s="8"/>
      <c r="BB471" s="8"/>
      <c r="BC471" s="8"/>
      <c r="BD471" s="8"/>
      <c r="BE471" s="8"/>
      <c r="BF471" s="8">
        <f t="shared" si="55"/>
        <v>77.551020408163268</v>
      </c>
      <c r="BG471" s="8">
        <f t="shared" si="56"/>
        <v>0.97142857142857142</v>
      </c>
      <c r="BH471" s="8">
        <f t="shared" si="57"/>
        <v>0.77551020408163263</v>
      </c>
      <c r="BI471" s="10">
        <f t="shared" si="58"/>
        <v>3.5859591836734692</v>
      </c>
      <c r="BJ471" s="3">
        <f t="shared" si="59"/>
        <v>996.09977324263036</v>
      </c>
      <c r="BK471" s="136">
        <v>1.3768186226964114</v>
      </c>
      <c r="BL471" s="136">
        <v>0.20935984481086328</v>
      </c>
      <c r="BM471" s="100">
        <v>1.7544513377733388</v>
      </c>
      <c r="BN471" s="100"/>
      <c r="BO471" s="100"/>
      <c r="BP471" s="100"/>
    </row>
    <row r="472" spans="1:68">
      <c r="A472" s="8" t="s">
        <v>783</v>
      </c>
      <c r="B472" s="8" t="s">
        <v>480</v>
      </c>
      <c r="C472" s="8" t="s">
        <v>553</v>
      </c>
      <c r="D472" s="8" t="s">
        <v>567</v>
      </c>
      <c r="E472" s="8" t="s">
        <v>568</v>
      </c>
      <c r="F472" s="8" t="s">
        <v>568</v>
      </c>
      <c r="G472" s="8" t="s">
        <v>223</v>
      </c>
      <c r="H472" s="8" t="s">
        <v>273</v>
      </c>
      <c r="I472" s="8"/>
      <c r="J472" s="8"/>
      <c r="K472" s="8"/>
      <c r="L472" s="8" t="s">
        <v>671</v>
      </c>
      <c r="M472" s="8" t="s">
        <v>1882</v>
      </c>
      <c r="N472" s="8">
        <v>1</v>
      </c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9"/>
      <c r="AF472" s="90"/>
      <c r="AG472" s="90"/>
      <c r="AH472" s="90"/>
      <c r="AI472" s="8" t="s">
        <v>26</v>
      </c>
      <c r="AJ472" t="s">
        <v>1890</v>
      </c>
      <c r="AK472" s="9">
        <v>42566</v>
      </c>
      <c r="AL472" s="8">
        <v>223</v>
      </c>
      <c r="AM472" s="8">
        <v>165</v>
      </c>
      <c r="AN472" s="8">
        <v>99</v>
      </c>
      <c r="AO472" s="8">
        <v>20.420000000000002</v>
      </c>
      <c r="AP472" s="8">
        <v>10.88</v>
      </c>
      <c r="AQ472" s="8">
        <v>0.78</v>
      </c>
      <c r="AR472" s="8">
        <v>0.62</v>
      </c>
      <c r="AS472" s="8">
        <v>22</v>
      </c>
      <c r="AT472" s="8">
        <v>0.92</v>
      </c>
      <c r="AU472" s="8"/>
      <c r="AV472" s="8"/>
      <c r="AW472" s="8"/>
      <c r="AX472" s="8">
        <v>854</v>
      </c>
      <c r="AY472" s="8" t="s">
        <v>25</v>
      </c>
      <c r="AZ472" s="8">
        <v>158</v>
      </c>
      <c r="BA472" s="8"/>
      <c r="BB472" s="8"/>
      <c r="BC472" s="8"/>
      <c r="BD472" s="8"/>
      <c r="BE472" s="8"/>
      <c r="BF472" s="8">
        <f t="shared" si="55"/>
        <v>79.487179487179489</v>
      </c>
      <c r="BG472" s="8">
        <f t="shared" si="56"/>
        <v>0.89142857142857146</v>
      </c>
      <c r="BH472" s="8">
        <f t="shared" si="57"/>
        <v>0.79487179487179493</v>
      </c>
      <c r="BI472" s="10">
        <f t="shared" si="58"/>
        <v>7.7092571428571439</v>
      </c>
      <c r="BJ472" s="3">
        <f t="shared" si="59"/>
        <v>2141.4603174603176</v>
      </c>
      <c r="BK472" s="136"/>
      <c r="BL472" s="136"/>
      <c r="BM472" s="100"/>
      <c r="BN472" s="100"/>
      <c r="BO472" s="100"/>
      <c r="BP472" s="100"/>
    </row>
    <row r="473" spans="1:68">
      <c r="A473" s="8" t="s">
        <v>783</v>
      </c>
      <c r="B473" s="8" t="s">
        <v>480</v>
      </c>
      <c r="C473" s="8" t="s">
        <v>553</v>
      </c>
      <c r="D473" s="8" t="s">
        <v>567</v>
      </c>
      <c r="E473" s="8" t="s">
        <v>568</v>
      </c>
      <c r="F473" s="8" t="s">
        <v>568</v>
      </c>
      <c r="G473" s="8" t="s">
        <v>223</v>
      </c>
      <c r="H473" s="8" t="s">
        <v>273</v>
      </c>
      <c r="I473" s="8"/>
      <c r="J473" s="8"/>
      <c r="K473" s="8"/>
      <c r="L473" s="8" t="s">
        <v>671</v>
      </c>
      <c r="M473" s="8" t="s">
        <v>1882</v>
      </c>
      <c r="N473" s="8">
        <v>1</v>
      </c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9"/>
      <c r="AF473" s="90"/>
      <c r="AG473" s="90"/>
      <c r="AH473" s="90"/>
      <c r="AI473" s="8" t="s">
        <v>27</v>
      </c>
      <c r="AJ473" t="s">
        <v>1890</v>
      </c>
      <c r="AK473" s="9">
        <v>42658</v>
      </c>
      <c r="AL473" s="8">
        <v>279</v>
      </c>
      <c r="AM473" s="8">
        <v>140</v>
      </c>
      <c r="AN473" s="8">
        <v>88</v>
      </c>
      <c r="AO473" s="8">
        <v>20.48</v>
      </c>
      <c r="AP473" s="8">
        <v>10.3</v>
      </c>
      <c r="AQ473" s="8">
        <v>0.92</v>
      </c>
      <c r="AR473" s="8">
        <v>0.76</v>
      </c>
      <c r="AS473" s="8">
        <v>21</v>
      </c>
      <c r="AT473" s="8">
        <v>0.7</v>
      </c>
      <c r="AU473" s="8"/>
      <c r="AV473" s="8"/>
      <c r="AW473" s="8"/>
      <c r="AX473" s="8">
        <v>855</v>
      </c>
      <c r="AY473" s="8" t="s">
        <v>25</v>
      </c>
      <c r="AZ473" s="8">
        <v>158</v>
      </c>
      <c r="BA473" s="8"/>
      <c r="BB473" s="8"/>
      <c r="BC473" s="8"/>
      <c r="BD473" s="8"/>
      <c r="BE473" s="8"/>
      <c r="BF473" s="8">
        <f t="shared" si="55"/>
        <v>82.608695652173907</v>
      </c>
      <c r="BG473" s="8">
        <f t="shared" si="56"/>
        <v>0.9028571428571428</v>
      </c>
      <c r="BH473" s="8">
        <f t="shared" si="57"/>
        <v>0.82608695652173902</v>
      </c>
      <c r="BI473" s="10">
        <f t="shared" si="58"/>
        <v>7.6821366459627312</v>
      </c>
      <c r="BJ473" s="3">
        <f t="shared" si="59"/>
        <v>2133.9268461007587</v>
      </c>
      <c r="BK473" s="136">
        <v>1.1899335232668564</v>
      </c>
      <c r="BL473" s="136">
        <v>0.1643874643874644</v>
      </c>
      <c r="BM473" s="100">
        <v>1.701178465478959</v>
      </c>
      <c r="BN473" s="100"/>
      <c r="BO473" s="100"/>
      <c r="BP473" s="100"/>
    </row>
    <row r="474" spans="1:68">
      <c r="A474" s="8" t="s">
        <v>783</v>
      </c>
      <c r="B474" s="8" t="s">
        <v>480</v>
      </c>
      <c r="C474" s="8" t="s">
        <v>553</v>
      </c>
      <c r="D474" s="8" t="s">
        <v>567</v>
      </c>
      <c r="E474" s="8" t="s">
        <v>568</v>
      </c>
      <c r="F474" s="8" t="s">
        <v>568</v>
      </c>
      <c r="G474" s="8" t="s">
        <v>223</v>
      </c>
      <c r="H474" s="8" t="s">
        <v>273</v>
      </c>
      <c r="I474" s="8"/>
      <c r="J474" s="8"/>
      <c r="K474" s="8"/>
      <c r="L474" s="8" t="s">
        <v>671</v>
      </c>
      <c r="M474" s="8" t="s">
        <v>1882</v>
      </c>
      <c r="N474" s="8">
        <v>1</v>
      </c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9"/>
      <c r="AF474" s="90"/>
      <c r="AG474" s="90"/>
      <c r="AH474" s="90"/>
      <c r="AI474" s="8" t="s">
        <v>28</v>
      </c>
      <c r="AJ474" t="s">
        <v>1890</v>
      </c>
      <c r="AK474" s="9">
        <v>42566</v>
      </c>
      <c r="AL474" s="8">
        <v>131</v>
      </c>
      <c r="AM474" s="8">
        <v>265</v>
      </c>
      <c r="AN474" s="8">
        <v>116</v>
      </c>
      <c r="AO474" s="8">
        <v>20.96</v>
      </c>
      <c r="AP474" s="8">
        <v>14.18</v>
      </c>
      <c r="AQ474" s="8">
        <v>1.08</v>
      </c>
      <c r="AR474" s="8">
        <v>0.9</v>
      </c>
      <c r="AS474" s="8">
        <v>21</v>
      </c>
      <c r="AT474" s="8">
        <v>0.9</v>
      </c>
      <c r="AU474" s="8"/>
      <c r="AV474" s="8"/>
      <c r="AW474" s="8"/>
      <c r="AX474" s="8">
        <v>856</v>
      </c>
      <c r="AY474" s="8" t="s">
        <v>25</v>
      </c>
      <c r="AZ474" s="8">
        <v>158</v>
      </c>
      <c r="BA474" s="8"/>
      <c r="BB474" s="8"/>
      <c r="BC474" s="8"/>
      <c r="BD474" s="8"/>
      <c r="BE474" s="8"/>
      <c r="BF474" s="8">
        <f t="shared" si="55"/>
        <v>83.333333333333329</v>
      </c>
      <c r="BG474" s="8">
        <f t="shared" si="56"/>
        <v>0.9028571428571428</v>
      </c>
      <c r="BH474" s="8">
        <f t="shared" si="57"/>
        <v>0.83333333333333326</v>
      </c>
      <c r="BI474" s="10">
        <f t="shared" si="58"/>
        <v>10.668761904761903</v>
      </c>
      <c r="BJ474" s="3">
        <f t="shared" si="59"/>
        <v>2963.5449735449729</v>
      </c>
      <c r="BK474" s="136">
        <v>1.3095238095238095</v>
      </c>
      <c r="BL474" s="136">
        <v>0.17490079365079364</v>
      </c>
      <c r="BM474" s="100">
        <v>1.8568465647979893</v>
      </c>
      <c r="BN474" s="100"/>
      <c r="BO474" s="100"/>
      <c r="BP474" s="100"/>
    </row>
    <row r="475" spans="1:68">
      <c r="A475" s="8" t="s">
        <v>783</v>
      </c>
      <c r="B475" s="8" t="s">
        <v>480</v>
      </c>
      <c r="C475" s="8" t="s">
        <v>553</v>
      </c>
      <c r="D475" s="8" t="s">
        <v>567</v>
      </c>
      <c r="E475" s="8" t="s">
        <v>568</v>
      </c>
      <c r="F475" s="8" t="s">
        <v>568</v>
      </c>
      <c r="G475" s="8" t="s">
        <v>223</v>
      </c>
      <c r="H475" s="8" t="s">
        <v>273</v>
      </c>
      <c r="I475" s="8"/>
      <c r="J475" s="8"/>
      <c r="K475" s="8"/>
      <c r="L475" s="8" t="s">
        <v>671</v>
      </c>
      <c r="M475" s="8" t="s">
        <v>1882</v>
      </c>
      <c r="N475" s="8">
        <v>1</v>
      </c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9"/>
      <c r="AF475" s="90"/>
      <c r="AG475" s="90"/>
      <c r="AH475" s="90"/>
      <c r="AI475" s="8" t="s">
        <v>29</v>
      </c>
      <c r="AJ475" t="s">
        <v>1890</v>
      </c>
      <c r="AK475" s="9">
        <v>42566</v>
      </c>
      <c r="AL475" s="8">
        <v>322</v>
      </c>
      <c r="AM475" s="8">
        <v>161</v>
      </c>
      <c r="AN475" s="8">
        <v>106</v>
      </c>
      <c r="AO475" s="8">
        <v>23.6</v>
      </c>
      <c r="AP475" s="8">
        <v>12.4</v>
      </c>
      <c r="AQ475" s="8">
        <v>1</v>
      </c>
      <c r="AR475" s="8">
        <v>0.8</v>
      </c>
      <c r="AS475" s="8">
        <v>22</v>
      </c>
      <c r="AT475" s="8">
        <v>0.84</v>
      </c>
      <c r="AU475" s="8"/>
      <c r="AV475" s="8"/>
      <c r="AW475" s="8"/>
      <c r="AX475" s="8">
        <v>857</v>
      </c>
      <c r="AY475" s="8" t="s">
        <v>25</v>
      </c>
      <c r="AZ475" s="8">
        <v>158</v>
      </c>
      <c r="BA475" s="8"/>
      <c r="BB475" s="8"/>
      <c r="BC475" s="8"/>
      <c r="BD475" s="8"/>
      <c r="BE475" s="8"/>
      <c r="BF475" s="8">
        <f t="shared" si="55"/>
        <v>80</v>
      </c>
      <c r="BG475" s="8">
        <f t="shared" si="56"/>
        <v>0.89142857142857146</v>
      </c>
      <c r="BH475" s="8">
        <f t="shared" si="57"/>
        <v>0.8</v>
      </c>
      <c r="BI475" s="10">
        <f t="shared" si="58"/>
        <v>8.8429714285714294</v>
      </c>
      <c r="BJ475" s="3">
        <f t="shared" si="59"/>
        <v>2456.3809523809527</v>
      </c>
      <c r="BK475" s="136">
        <v>1.2391505078485689</v>
      </c>
      <c r="BL475" s="136">
        <v>0.20743305632502312</v>
      </c>
      <c r="BM475" s="100">
        <v>1.9704490056471733</v>
      </c>
      <c r="BN475" s="100"/>
      <c r="BO475" s="100"/>
      <c r="BP475" s="100"/>
    </row>
    <row r="476" spans="1:68">
      <c r="A476" s="8" t="s">
        <v>783</v>
      </c>
      <c r="B476" s="8" t="s">
        <v>480</v>
      </c>
      <c r="C476" s="8" t="s">
        <v>553</v>
      </c>
      <c r="D476" s="8" t="s">
        <v>567</v>
      </c>
      <c r="E476" s="8" t="s">
        <v>568</v>
      </c>
      <c r="F476" s="8" t="s">
        <v>568</v>
      </c>
      <c r="G476" s="8" t="s">
        <v>223</v>
      </c>
      <c r="H476" s="8" t="s">
        <v>273</v>
      </c>
      <c r="I476" s="8"/>
      <c r="J476" s="8"/>
      <c r="K476" s="8"/>
      <c r="L476" s="8" t="s">
        <v>671</v>
      </c>
      <c r="M476" s="8" t="s">
        <v>1882</v>
      </c>
      <c r="N476" s="8">
        <v>1</v>
      </c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9"/>
      <c r="AF476" s="90"/>
      <c r="AG476" s="90"/>
      <c r="AH476" s="90"/>
      <c r="AI476" s="8" t="s">
        <v>30</v>
      </c>
      <c r="AJ476" t="s">
        <v>1890</v>
      </c>
      <c r="AK476" s="9">
        <v>42566</v>
      </c>
      <c r="AL476" s="8">
        <v>294</v>
      </c>
      <c r="AM476" s="8">
        <v>162</v>
      </c>
      <c r="AN476" s="8">
        <v>104</v>
      </c>
      <c r="AO476" s="8">
        <v>23.1</v>
      </c>
      <c r="AP476" s="8">
        <v>10.1</v>
      </c>
      <c r="AQ476" s="8">
        <v>0.66</v>
      </c>
      <c r="AR476" s="8">
        <v>0.52</v>
      </c>
      <c r="AS476" s="8">
        <v>18</v>
      </c>
      <c r="AT476" s="8">
        <v>0.47820000000000001</v>
      </c>
      <c r="AU476" s="8"/>
      <c r="AV476" s="8"/>
      <c r="AW476" s="8"/>
      <c r="AX476" s="8">
        <v>858</v>
      </c>
      <c r="AY476" s="8" t="s">
        <v>25</v>
      </c>
      <c r="AZ476" s="8">
        <v>158</v>
      </c>
      <c r="BA476" s="8"/>
      <c r="BB476" s="8"/>
      <c r="BC476" s="8"/>
      <c r="BD476" s="8"/>
      <c r="BE476" s="8"/>
      <c r="BF476" s="8">
        <f t="shared" si="55"/>
        <v>78.787878787878782</v>
      </c>
      <c r="BG476" s="8">
        <f t="shared" si="56"/>
        <v>0.93714285714285717</v>
      </c>
      <c r="BH476" s="8">
        <f t="shared" si="57"/>
        <v>0.78787878787878785</v>
      </c>
      <c r="BI476" s="10">
        <f t="shared" si="58"/>
        <v>7.4573852813852808</v>
      </c>
      <c r="BJ476" s="3">
        <f t="shared" si="59"/>
        <v>2071.4959114959111</v>
      </c>
      <c r="BK476" s="136">
        <v>1.129360465116279</v>
      </c>
      <c r="BL476" s="136">
        <v>0.18846899224806204</v>
      </c>
      <c r="BM476" s="100">
        <v>1.6805742146246052</v>
      </c>
      <c r="BN476" s="100"/>
      <c r="BO476" s="100"/>
      <c r="BP476" s="100"/>
    </row>
    <row r="477" spans="1:68" s="4" customFormat="1">
      <c r="A477" s="8" t="s">
        <v>783</v>
      </c>
      <c r="B477" s="95" t="s">
        <v>480</v>
      </c>
      <c r="C477" s="95" t="s">
        <v>553</v>
      </c>
      <c r="D477" s="95" t="s">
        <v>567</v>
      </c>
      <c r="E477" s="95" t="s">
        <v>569</v>
      </c>
      <c r="F477" s="95" t="s">
        <v>570</v>
      </c>
      <c r="G477" s="95" t="s">
        <v>223</v>
      </c>
      <c r="H477" s="95" t="s">
        <v>267</v>
      </c>
      <c r="I477" s="8">
        <v>-9.1027822053725593</v>
      </c>
      <c r="J477" s="8">
        <v>33.3088241596625</v>
      </c>
      <c r="K477" s="8">
        <v>1853.4191057775299</v>
      </c>
      <c r="L477" s="95" t="s">
        <v>1023</v>
      </c>
      <c r="M477" s="8" t="s">
        <v>1882</v>
      </c>
      <c r="N477" s="8">
        <v>1</v>
      </c>
      <c r="O477" s="8" t="s">
        <v>1859</v>
      </c>
      <c r="P477" s="8">
        <v>1.83</v>
      </c>
      <c r="Q477" s="8">
        <v>5.9</v>
      </c>
      <c r="R477" s="8">
        <v>0</v>
      </c>
      <c r="S477" s="8">
        <v>4.8</v>
      </c>
      <c r="T477" s="8">
        <v>9.4700000000000006</v>
      </c>
      <c r="U477" s="8">
        <v>12.04</v>
      </c>
      <c r="V477" s="8">
        <v>27.08</v>
      </c>
      <c r="W477" s="8">
        <v>4.5599999999999996</v>
      </c>
      <c r="X477" s="8">
        <v>10.52</v>
      </c>
      <c r="Y477" s="8">
        <v>2.04</v>
      </c>
      <c r="Z477" s="8">
        <v>2.58</v>
      </c>
      <c r="AA477" s="8">
        <v>0.04</v>
      </c>
      <c r="AB477" s="8">
        <v>34.53</v>
      </c>
      <c r="AC477" s="8">
        <v>0.13</v>
      </c>
      <c r="AD477" s="8">
        <v>0.19</v>
      </c>
      <c r="AE477" s="91">
        <v>2.76</v>
      </c>
      <c r="AF477" s="92" t="s">
        <v>1860</v>
      </c>
      <c r="AG477" s="92" t="s">
        <v>1860</v>
      </c>
      <c r="AH477" s="92" t="s">
        <v>1860</v>
      </c>
      <c r="AI477" s="95" t="s">
        <v>24</v>
      </c>
      <c r="AJ477" t="s">
        <v>1890</v>
      </c>
      <c r="AK477" s="102">
        <v>42562</v>
      </c>
      <c r="AL477" s="95">
        <v>257</v>
      </c>
      <c r="AM477" s="95">
        <v>141</v>
      </c>
      <c r="AN477" s="95">
        <v>0</v>
      </c>
      <c r="AO477" s="95">
        <v>1.3</v>
      </c>
      <c r="AP477" s="95">
        <v>0</v>
      </c>
      <c r="AQ477" s="95">
        <v>0</v>
      </c>
      <c r="AR477" s="95">
        <v>0</v>
      </c>
      <c r="AS477" s="95">
        <v>0</v>
      </c>
      <c r="AT477" s="95">
        <v>0.12</v>
      </c>
      <c r="AU477" s="95"/>
      <c r="AV477" s="95"/>
      <c r="AW477" s="95"/>
      <c r="AX477" s="95">
        <v>817</v>
      </c>
      <c r="AY477" s="95" t="s">
        <v>25</v>
      </c>
      <c r="AZ477" s="95">
        <v>152</v>
      </c>
      <c r="BA477" s="95"/>
      <c r="BB477" s="95"/>
      <c r="BC477" s="95"/>
      <c r="BD477" s="95"/>
      <c r="BE477" s="95"/>
      <c r="BF477" s="95" t="e">
        <f t="shared" si="55"/>
        <v>#DIV/0!</v>
      </c>
      <c r="BG477" s="95">
        <f t="shared" si="56"/>
        <v>1.1428571428571428</v>
      </c>
      <c r="BH477" s="95"/>
      <c r="BI477" s="103"/>
      <c r="BJ477" s="16"/>
      <c r="BK477" s="136"/>
      <c r="BL477" s="136"/>
      <c r="BM477" s="100"/>
      <c r="BN477" s="100"/>
      <c r="BO477" s="100"/>
      <c r="BP477" s="100"/>
    </row>
    <row r="478" spans="1:68" s="4" customFormat="1">
      <c r="A478" s="8" t="s">
        <v>783</v>
      </c>
      <c r="B478" s="95" t="s">
        <v>480</v>
      </c>
      <c r="C478" s="95" t="s">
        <v>553</v>
      </c>
      <c r="D478" s="95" t="s">
        <v>567</v>
      </c>
      <c r="E478" s="95" t="s">
        <v>569</v>
      </c>
      <c r="F478" s="95" t="s">
        <v>570</v>
      </c>
      <c r="G478" s="95" t="s">
        <v>223</v>
      </c>
      <c r="H478" s="95" t="s">
        <v>267</v>
      </c>
      <c r="I478" s="8"/>
      <c r="J478" s="8"/>
      <c r="K478" s="8"/>
      <c r="L478" s="95" t="s">
        <v>1023</v>
      </c>
      <c r="M478" s="8" t="s">
        <v>1882</v>
      </c>
      <c r="N478" s="8">
        <v>1</v>
      </c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9"/>
      <c r="AF478" s="90"/>
      <c r="AG478" s="90"/>
      <c r="AH478" s="90"/>
      <c r="AI478" s="95" t="s">
        <v>26</v>
      </c>
      <c r="AJ478" t="s">
        <v>1890</v>
      </c>
      <c r="AK478" s="102">
        <v>42562</v>
      </c>
      <c r="AL478" s="95">
        <v>291</v>
      </c>
      <c r="AM478" s="95">
        <v>143</v>
      </c>
      <c r="AN478" s="95">
        <v>0</v>
      </c>
      <c r="AO478" s="95">
        <v>3.9</v>
      </c>
      <c r="AP478" s="95">
        <v>0</v>
      </c>
      <c r="AQ478" s="95">
        <v>0</v>
      </c>
      <c r="AR478" s="95">
        <v>0</v>
      </c>
      <c r="AS478" s="95">
        <v>0</v>
      </c>
      <c r="AT478" s="95">
        <v>0.28000000000000003</v>
      </c>
      <c r="AU478" s="95"/>
      <c r="AV478" s="95"/>
      <c r="AW478" s="95"/>
      <c r="AX478" s="95">
        <v>818</v>
      </c>
      <c r="AY478" s="95" t="s">
        <v>25</v>
      </c>
      <c r="AZ478" s="95">
        <v>152</v>
      </c>
      <c r="BA478" s="95"/>
      <c r="BB478" s="95"/>
      <c r="BC478" s="95"/>
      <c r="BD478" s="95"/>
      <c r="BE478" s="95"/>
      <c r="BF478" s="95" t="e">
        <f t="shared" si="55"/>
        <v>#DIV/0!</v>
      </c>
      <c r="BG478" s="95">
        <f t="shared" si="56"/>
        <v>1.1428571428571428</v>
      </c>
      <c r="BH478" s="95"/>
      <c r="BI478" s="103"/>
      <c r="BJ478" s="16"/>
      <c r="BK478" s="136"/>
      <c r="BL478" s="136"/>
      <c r="BM478" s="100"/>
      <c r="BN478" s="100"/>
      <c r="BO478" s="100"/>
      <c r="BP478" s="100"/>
    </row>
    <row r="479" spans="1:68" s="4" customFormat="1">
      <c r="A479" s="8" t="s">
        <v>783</v>
      </c>
      <c r="B479" s="95" t="s">
        <v>480</v>
      </c>
      <c r="C479" s="95" t="s">
        <v>553</v>
      </c>
      <c r="D479" s="95" t="s">
        <v>567</v>
      </c>
      <c r="E479" s="95" t="s">
        <v>569</v>
      </c>
      <c r="F479" s="95" t="s">
        <v>570</v>
      </c>
      <c r="G479" s="95" t="s">
        <v>223</v>
      </c>
      <c r="H479" s="95" t="s">
        <v>267</v>
      </c>
      <c r="I479" s="8"/>
      <c r="J479" s="8"/>
      <c r="K479" s="8"/>
      <c r="L479" s="95" t="s">
        <v>1023</v>
      </c>
      <c r="M479" s="8" t="s">
        <v>1882</v>
      </c>
      <c r="N479" s="8">
        <v>1</v>
      </c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9"/>
      <c r="AF479" s="90"/>
      <c r="AG479" s="90"/>
      <c r="AH479" s="90"/>
      <c r="AI479" s="95" t="s">
        <v>27</v>
      </c>
      <c r="AJ479" t="s">
        <v>1890</v>
      </c>
      <c r="AK479" s="102">
        <v>42562</v>
      </c>
      <c r="AL479" s="95">
        <v>259</v>
      </c>
      <c r="AM479" s="95">
        <v>134</v>
      </c>
      <c r="AN479" s="95">
        <v>0</v>
      </c>
      <c r="AO479" s="95">
        <v>5.24</v>
      </c>
      <c r="AP479" s="95">
        <v>0</v>
      </c>
      <c r="AQ479" s="95">
        <v>0</v>
      </c>
      <c r="AR479" s="95">
        <v>0</v>
      </c>
      <c r="AS479" s="95">
        <v>0</v>
      </c>
      <c r="AT479" s="95">
        <v>0.3</v>
      </c>
      <c r="AU479" s="95"/>
      <c r="AV479" s="95"/>
      <c r="AW479" s="95"/>
      <c r="AX479" s="95">
        <v>819</v>
      </c>
      <c r="AY479" s="95" t="s">
        <v>25</v>
      </c>
      <c r="AZ479" s="95">
        <v>152</v>
      </c>
      <c r="BA479" s="95"/>
      <c r="BB479" s="95"/>
      <c r="BC479" s="95"/>
      <c r="BD479" s="95"/>
      <c r="BE479" s="95"/>
      <c r="BF479" s="95" t="e">
        <f t="shared" si="55"/>
        <v>#DIV/0!</v>
      </c>
      <c r="BG479" s="95">
        <f t="shared" si="56"/>
        <v>1.1428571428571428</v>
      </c>
      <c r="BH479" s="95"/>
      <c r="BI479" s="103"/>
      <c r="BJ479" s="16"/>
      <c r="BK479" s="136"/>
      <c r="BL479" s="136"/>
      <c r="BM479" s="100"/>
      <c r="BN479" s="100"/>
      <c r="BO479" s="100"/>
      <c r="BP479" s="100"/>
    </row>
    <row r="480" spans="1:68" s="4" customFormat="1">
      <c r="A480" s="8" t="s">
        <v>783</v>
      </c>
      <c r="B480" s="95" t="s">
        <v>480</v>
      </c>
      <c r="C480" s="95" t="s">
        <v>553</v>
      </c>
      <c r="D480" s="95" t="s">
        <v>567</v>
      </c>
      <c r="E480" s="95" t="s">
        <v>569</v>
      </c>
      <c r="F480" s="95" t="s">
        <v>570</v>
      </c>
      <c r="G480" s="95" t="s">
        <v>223</v>
      </c>
      <c r="H480" s="95" t="s">
        <v>267</v>
      </c>
      <c r="I480" s="8"/>
      <c r="J480" s="8"/>
      <c r="K480" s="8"/>
      <c r="L480" s="95" t="s">
        <v>1023</v>
      </c>
      <c r="M480" s="8" t="s">
        <v>1882</v>
      </c>
      <c r="N480" s="8">
        <v>1</v>
      </c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9"/>
      <c r="AF480" s="90"/>
      <c r="AG480" s="90"/>
      <c r="AH480" s="90"/>
      <c r="AI480" s="95" t="s">
        <v>28</v>
      </c>
      <c r="AJ480" t="s">
        <v>1890</v>
      </c>
      <c r="AK480" s="102">
        <v>42562</v>
      </c>
      <c r="AL480" s="95">
        <v>278</v>
      </c>
      <c r="AM480" s="95">
        <v>136</v>
      </c>
      <c r="AN480" s="95">
        <v>0</v>
      </c>
      <c r="AO480" s="95">
        <v>3.82</v>
      </c>
      <c r="AP480" s="95">
        <v>0</v>
      </c>
      <c r="AQ480" s="95">
        <v>0</v>
      </c>
      <c r="AR480" s="95">
        <v>0</v>
      </c>
      <c r="AS480" s="95">
        <v>0</v>
      </c>
      <c r="AT480" s="95">
        <v>0.42</v>
      </c>
      <c r="AU480" s="95"/>
      <c r="AV480" s="95"/>
      <c r="AW480" s="95"/>
      <c r="AX480" s="95">
        <v>820</v>
      </c>
      <c r="AY480" s="95" t="s">
        <v>25</v>
      </c>
      <c r="AZ480" s="95">
        <v>152</v>
      </c>
      <c r="BA480" s="95"/>
      <c r="BB480" s="95"/>
      <c r="BC480" s="95"/>
      <c r="BD480" s="95"/>
      <c r="BE480" s="95"/>
      <c r="BF480" s="95" t="e">
        <f t="shared" si="55"/>
        <v>#DIV/0!</v>
      </c>
      <c r="BG480" s="95">
        <f t="shared" si="56"/>
        <v>1.1428571428571428</v>
      </c>
      <c r="BH480" s="95"/>
      <c r="BI480" s="103"/>
      <c r="BJ480" s="16"/>
      <c r="BK480" s="136"/>
      <c r="BL480" s="136"/>
      <c r="BM480" s="100"/>
      <c r="BN480" s="100"/>
      <c r="BO480" s="100"/>
      <c r="BP480" s="100"/>
    </row>
    <row r="481" spans="1:68" s="4" customFormat="1">
      <c r="A481" s="8" t="s">
        <v>783</v>
      </c>
      <c r="B481" s="95" t="s">
        <v>480</v>
      </c>
      <c r="C481" s="95" t="s">
        <v>553</v>
      </c>
      <c r="D481" s="95" t="s">
        <v>567</v>
      </c>
      <c r="E481" s="95" t="s">
        <v>569</v>
      </c>
      <c r="F481" s="95" t="s">
        <v>570</v>
      </c>
      <c r="G481" s="95" t="s">
        <v>223</v>
      </c>
      <c r="H481" s="95" t="s">
        <v>267</v>
      </c>
      <c r="I481" s="8"/>
      <c r="J481" s="8"/>
      <c r="K481" s="8"/>
      <c r="L481" s="95" t="s">
        <v>1023</v>
      </c>
      <c r="M481" s="8" t="s">
        <v>1882</v>
      </c>
      <c r="N481" s="8">
        <v>1</v>
      </c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9"/>
      <c r="AF481" s="90"/>
      <c r="AG481" s="90"/>
      <c r="AH481" s="90"/>
      <c r="AI481" s="95" t="s">
        <v>29</v>
      </c>
      <c r="AJ481" t="s">
        <v>1890</v>
      </c>
      <c r="AK481" s="102">
        <v>42562</v>
      </c>
      <c r="AL481" s="95">
        <v>302</v>
      </c>
      <c r="AM481" s="95">
        <v>149</v>
      </c>
      <c r="AN481" s="95">
        <v>0</v>
      </c>
      <c r="AO481" s="95">
        <v>5.8</v>
      </c>
      <c r="AP481" s="95">
        <v>0</v>
      </c>
      <c r="AQ481" s="95">
        <v>0</v>
      </c>
      <c r="AR481" s="95">
        <v>0</v>
      </c>
      <c r="AS481" s="95">
        <v>0</v>
      </c>
      <c r="AT481" s="95">
        <v>0.34</v>
      </c>
      <c r="AU481" s="95"/>
      <c r="AV481" s="95"/>
      <c r="AW481" s="95"/>
      <c r="AX481" s="95">
        <v>821</v>
      </c>
      <c r="AY481" s="95" t="s">
        <v>25</v>
      </c>
      <c r="AZ481" s="95">
        <v>152</v>
      </c>
      <c r="BA481" s="95"/>
      <c r="BB481" s="95"/>
      <c r="BC481" s="95"/>
      <c r="BD481" s="95"/>
      <c r="BE481" s="95"/>
      <c r="BF481" s="95" t="e">
        <f t="shared" si="55"/>
        <v>#DIV/0!</v>
      </c>
      <c r="BG481" s="95">
        <f t="shared" si="56"/>
        <v>1.1428571428571428</v>
      </c>
      <c r="BH481" s="95"/>
      <c r="BI481" s="103"/>
      <c r="BJ481" s="16"/>
      <c r="BK481" s="136"/>
      <c r="BL481" s="136"/>
      <c r="BM481" s="100"/>
      <c r="BN481" s="100"/>
      <c r="BO481" s="100"/>
      <c r="BP481" s="100"/>
    </row>
    <row r="482" spans="1:68" s="4" customFormat="1">
      <c r="A482" s="8" t="s">
        <v>783</v>
      </c>
      <c r="B482" s="95" t="s">
        <v>480</v>
      </c>
      <c r="C482" s="95" t="s">
        <v>553</v>
      </c>
      <c r="D482" s="95" t="s">
        <v>567</v>
      </c>
      <c r="E482" s="95" t="s">
        <v>569</v>
      </c>
      <c r="F482" s="95" t="s">
        <v>570</v>
      </c>
      <c r="G482" s="95" t="s">
        <v>223</v>
      </c>
      <c r="H482" s="95" t="s">
        <v>267</v>
      </c>
      <c r="I482" s="8"/>
      <c r="J482" s="8"/>
      <c r="K482" s="8"/>
      <c r="L482" s="95" t="s">
        <v>1023</v>
      </c>
      <c r="M482" s="8" t="s">
        <v>1882</v>
      </c>
      <c r="N482" s="8">
        <v>1</v>
      </c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9"/>
      <c r="AF482" s="90"/>
      <c r="AG482" s="90"/>
      <c r="AH482" s="90"/>
      <c r="AI482" s="95" t="s">
        <v>30</v>
      </c>
      <c r="AJ482" t="s">
        <v>1890</v>
      </c>
      <c r="AK482" s="102">
        <v>42562</v>
      </c>
      <c r="AL482" s="95">
        <v>267</v>
      </c>
      <c r="AM482" s="95">
        <v>124</v>
      </c>
      <c r="AN482" s="95">
        <v>0</v>
      </c>
      <c r="AO482" s="95">
        <v>13.5</v>
      </c>
      <c r="AP482" s="95">
        <v>0</v>
      </c>
      <c r="AQ482" s="95">
        <v>0</v>
      </c>
      <c r="AR482" s="95">
        <v>0</v>
      </c>
      <c r="AS482" s="95">
        <v>0</v>
      </c>
      <c r="AT482" s="95">
        <v>0.32</v>
      </c>
      <c r="AU482" s="95"/>
      <c r="AV482" s="95"/>
      <c r="AW482" s="95"/>
      <c r="AX482" s="95">
        <v>822</v>
      </c>
      <c r="AY482" s="95" t="s">
        <v>25</v>
      </c>
      <c r="AZ482" s="95">
        <v>152</v>
      </c>
      <c r="BA482" s="95"/>
      <c r="BB482" s="95"/>
      <c r="BC482" s="95"/>
      <c r="BD482" s="95"/>
      <c r="BE482" s="95"/>
      <c r="BF482" s="95" t="e">
        <f t="shared" si="55"/>
        <v>#DIV/0!</v>
      </c>
      <c r="BG482" s="95">
        <f t="shared" si="56"/>
        <v>1.1428571428571428</v>
      </c>
      <c r="BH482" s="95"/>
      <c r="BI482" s="103"/>
      <c r="BJ482" s="16"/>
      <c r="BK482" s="136"/>
      <c r="BL482" s="136"/>
      <c r="BM482" s="100"/>
      <c r="BN482" s="100"/>
      <c r="BO482" s="100"/>
      <c r="BP482" s="100"/>
    </row>
    <row r="483" spans="1:68" s="4" customFormat="1">
      <c r="A483" s="8" t="s">
        <v>783</v>
      </c>
      <c r="B483" s="8" t="s">
        <v>480</v>
      </c>
      <c r="C483" s="8" t="s">
        <v>553</v>
      </c>
      <c r="D483" s="8" t="s">
        <v>567</v>
      </c>
      <c r="E483" s="8" t="s">
        <v>568</v>
      </c>
      <c r="F483" s="8" t="s">
        <v>568</v>
      </c>
      <c r="G483" s="8" t="s">
        <v>262</v>
      </c>
      <c r="H483" s="8" t="s">
        <v>263</v>
      </c>
      <c r="I483" s="8">
        <v>-9.0914043070898298</v>
      </c>
      <c r="J483" s="8">
        <v>33.299375818035102</v>
      </c>
      <c r="K483" s="8">
        <v>1826.56451089487</v>
      </c>
      <c r="L483" s="8" t="s">
        <v>1143</v>
      </c>
      <c r="M483" s="8" t="s">
        <v>1882</v>
      </c>
      <c r="N483" s="8">
        <v>1</v>
      </c>
      <c r="O483" s="8" t="s">
        <v>1859</v>
      </c>
      <c r="P483" s="8">
        <v>2.9</v>
      </c>
      <c r="Q483" s="8">
        <v>5.9</v>
      </c>
      <c r="R483" s="8">
        <v>0</v>
      </c>
      <c r="S483" s="8">
        <v>4.3</v>
      </c>
      <c r="T483" s="8">
        <v>8.2799999999999994</v>
      </c>
      <c r="U483" s="8">
        <v>9.6</v>
      </c>
      <c r="V483" s="8">
        <v>19.95</v>
      </c>
      <c r="W483" s="8">
        <v>2.46</v>
      </c>
      <c r="X483" s="8">
        <v>10.52</v>
      </c>
      <c r="Y483" s="8">
        <v>2.0099999999999998</v>
      </c>
      <c r="Z483" s="8">
        <v>1.9</v>
      </c>
      <c r="AA483" s="8">
        <v>0.08</v>
      </c>
      <c r="AB483" s="8">
        <v>37.71</v>
      </c>
      <c r="AC483" s="8">
        <v>0.14000000000000001</v>
      </c>
      <c r="AD483" s="8">
        <v>0.312</v>
      </c>
      <c r="AE483" s="91">
        <v>1.53</v>
      </c>
      <c r="AF483" s="92">
        <v>46</v>
      </c>
      <c r="AG483" s="92">
        <v>26</v>
      </c>
      <c r="AH483" s="92">
        <v>28</v>
      </c>
      <c r="AI483" s="8" t="s">
        <v>24</v>
      </c>
      <c r="AJ483" t="s">
        <v>1890</v>
      </c>
      <c r="AK483" s="9">
        <v>42564</v>
      </c>
      <c r="AL483" s="8">
        <v>246</v>
      </c>
      <c r="AM483" s="8">
        <v>125</v>
      </c>
      <c r="AN483" s="8">
        <v>0</v>
      </c>
      <c r="AO483" s="8">
        <v>1.3</v>
      </c>
      <c r="AP483" s="8">
        <v>0</v>
      </c>
      <c r="AQ483" s="8">
        <v>0</v>
      </c>
      <c r="AR483" s="8">
        <v>0</v>
      </c>
      <c r="AS483" s="8">
        <v>0</v>
      </c>
      <c r="AT483" s="8">
        <v>0.14000000000000001</v>
      </c>
      <c r="AU483" s="8"/>
      <c r="AV483" s="8"/>
      <c r="AW483" s="8"/>
      <c r="AX483" s="8">
        <v>799</v>
      </c>
      <c r="AY483" s="8" t="s">
        <v>25</v>
      </c>
      <c r="AZ483" s="8">
        <v>149</v>
      </c>
      <c r="BA483" s="8"/>
      <c r="BB483" s="8"/>
      <c r="BC483" s="8"/>
      <c r="BD483" s="8"/>
      <c r="BE483" s="8"/>
      <c r="BF483" s="8" t="e">
        <f t="shared" si="55"/>
        <v>#DIV/0!</v>
      </c>
      <c r="BG483" s="8">
        <f t="shared" si="56"/>
        <v>1.1428571428571428</v>
      </c>
      <c r="BH483" s="8"/>
      <c r="BI483" s="10"/>
      <c r="BJ483" s="5">
        <f t="shared" ref="BJ483:BJ518" si="60">(10000/36)*BI483</f>
        <v>0</v>
      </c>
      <c r="BK483" s="136"/>
      <c r="BL483" s="136"/>
      <c r="BM483" s="100"/>
      <c r="BN483" s="100"/>
      <c r="BO483" s="100"/>
      <c r="BP483" s="100"/>
    </row>
    <row r="484" spans="1:68" s="4" customFormat="1">
      <c r="A484" s="8" t="s">
        <v>783</v>
      </c>
      <c r="B484" s="8" t="s">
        <v>480</v>
      </c>
      <c r="C484" s="8" t="s">
        <v>553</v>
      </c>
      <c r="D484" s="8" t="s">
        <v>567</v>
      </c>
      <c r="E484" s="8" t="s">
        <v>568</v>
      </c>
      <c r="F484" s="8" t="s">
        <v>568</v>
      </c>
      <c r="G484" s="8" t="s">
        <v>262</v>
      </c>
      <c r="H484" s="8" t="s">
        <v>263</v>
      </c>
      <c r="I484" s="8"/>
      <c r="J484" s="8"/>
      <c r="K484" s="8"/>
      <c r="L484" s="8" t="s">
        <v>1143</v>
      </c>
      <c r="M484" s="8" t="s">
        <v>1882</v>
      </c>
      <c r="N484" s="8">
        <v>1</v>
      </c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9"/>
      <c r="AF484" s="90"/>
      <c r="AG484" s="90"/>
      <c r="AH484" s="90"/>
      <c r="AI484" s="8" t="s">
        <v>26</v>
      </c>
      <c r="AJ484" t="s">
        <v>1890</v>
      </c>
      <c r="AK484" s="9">
        <v>42564</v>
      </c>
      <c r="AL484" s="8">
        <v>304</v>
      </c>
      <c r="AM484" s="8">
        <v>155</v>
      </c>
      <c r="AN484" s="8">
        <v>8</v>
      </c>
      <c r="AO484" s="8">
        <v>4.1399999999999997</v>
      </c>
      <c r="AP484" s="8">
        <v>0</v>
      </c>
      <c r="AQ484" s="8">
        <v>0.44</v>
      </c>
      <c r="AR484" s="8">
        <v>0.36</v>
      </c>
      <c r="AS484" s="8">
        <v>13</v>
      </c>
      <c r="AT484" s="8">
        <v>0.14000000000000001</v>
      </c>
      <c r="AU484" s="8"/>
      <c r="AV484" s="8"/>
      <c r="AW484" s="8"/>
      <c r="AX484" s="8">
        <v>800</v>
      </c>
      <c r="AY484" s="8" t="s">
        <v>25</v>
      </c>
      <c r="AZ484" s="8">
        <v>149</v>
      </c>
      <c r="BA484" s="8"/>
      <c r="BB484" s="8"/>
      <c r="BC484" s="8"/>
      <c r="BD484" s="8"/>
      <c r="BE484" s="8"/>
      <c r="BF484" s="8">
        <f t="shared" si="55"/>
        <v>81.818181818181813</v>
      </c>
      <c r="BG484" s="8">
        <f t="shared" si="56"/>
        <v>0.99428571428571433</v>
      </c>
      <c r="BH484" s="8">
        <f>BF484/100</f>
        <v>0.81818181818181812</v>
      </c>
      <c r="BI484" s="10">
        <f>AP484*BG484*BH484</f>
        <v>0</v>
      </c>
      <c r="BJ484" s="5">
        <f t="shared" si="60"/>
        <v>0</v>
      </c>
      <c r="BK484" s="136">
        <v>1.475609756097561</v>
      </c>
      <c r="BL484" s="136">
        <v>0.29526829268292687</v>
      </c>
      <c r="BM484" s="100">
        <v>1.7533004471465845</v>
      </c>
      <c r="BN484" s="100"/>
      <c r="BO484" s="100"/>
      <c r="BP484" s="100"/>
    </row>
    <row r="485" spans="1:68" s="4" customFormat="1">
      <c r="A485" s="8" t="s">
        <v>783</v>
      </c>
      <c r="B485" s="8" t="s">
        <v>480</v>
      </c>
      <c r="C485" s="8" t="s">
        <v>553</v>
      </c>
      <c r="D485" s="8" t="s">
        <v>567</v>
      </c>
      <c r="E485" s="8" t="s">
        <v>568</v>
      </c>
      <c r="F485" s="8" t="s">
        <v>568</v>
      </c>
      <c r="G485" s="8" t="s">
        <v>262</v>
      </c>
      <c r="H485" s="8" t="s">
        <v>263</v>
      </c>
      <c r="I485" s="8"/>
      <c r="J485" s="8"/>
      <c r="K485" s="8"/>
      <c r="L485" s="8" t="s">
        <v>1143</v>
      </c>
      <c r="M485" s="8" t="s">
        <v>1882</v>
      </c>
      <c r="N485" s="8">
        <v>1</v>
      </c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9"/>
      <c r="AF485" s="90"/>
      <c r="AG485" s="90"/>
      <c r="AH485" s="90"/>
      <c r="AI485" s="8" t="s">
        <v>27</v>
      </c>
      <c r="AJ485" t="s">
        <v>1890</v>
      </c>
      <c r="AK485" s="9">
        <v>42595</v>
      </c>
      <c r="AL485" s="8">
        <v>293</v>
      </c>
      <c r="AM485" s="8">
        <v>147</v>
      </c>
      <c r="AN485" s="8">
        <v>22</v>
      </c>
      <c r="AO485" s="8">
        <v>3.08</v>
      </c>
      <c r="AP485" s="8">
        <v>1.06</v>
      </c>
      <c r="AQ485" s="8">
        <v>0.48</v>
      </c>
      <c r="AR485" s="8">
        <v>0.4</v>
      </c>
      <c r="AS485" s="8">
        <v>18</v>
      </c>
      <c r="AT485" s="8">
        <v>0.24</v>
      </c>
      <c r="AU485" s="8"/>
      <c r="AV485" s="8"/>
      <c r="AW485" s="8"/>
      <c r="AX485" s="8">
        <v>801</v>
      </c>
      <c r="AY485" s="8" t="s">
        <v>25</v>
      </c>
      <c r="AZ485" s="8">
        <v>149</v>
      </c>
      <c r="BA485" s="8"/>
      <c r="BB485" s="8"/>
      <c r="BC485" s="8"/>
      <c r="BD485" s="8"/>
      <c r="BE485" s="8"/>
      <c r="BF485" s="8">
        <f t="shared" si="55"/>
        <v>83.333333333333343</v>
      </c>
      <c r="BG485" s="8">
        <f t="shared" si="56"/>
        <v>0.93714285714285717</v>
      </c>
      <c r="BH485" s="8">
        <f>BF485/100</f>
        <v>0.83333333333333348</v>
      </c>
      <c r="BI485" s="10">
        <f>AP485*BG485*BH485</f>
        <v>0.82780952380952399</v>
      </c>
      <c r="BJ485" s="5">
        <f t="shared" si="60"/>
        <v>229.94708994709001</v>
      </c>
      <c r="BK485" s="136">
        <v>1.6564960629921259</v>
      </c>
      <c r="BL485" s="136">
        <v>0.21422244094488188</v>
      </c>
      <c r="BM485" s="100">
        <v>1.6806362988046768</v>
      </c>
      <c r="BN485" s="100"/>
      <c r="BO485" s="100"/>
      <c r="BP485" s="100"/>
    </row>
    <row r="486" spans="1:68" s="4" customFormat="1">
      <c r="A486" s="8" t="s">
        <v>783</v>
      </c>
      <c r="B486" s="8" t="s">
        <v>480</v>
      </c>
      <c r="C486" s="8" t="s">
        <v>553</v>
      </c>
      <c r="D486" s="8" t="s">
        <v>567</v>
      </c>
      <c r="E486" s="8" t="s">
        <v>568</v>
      </c>
      <c r="F486" s="8" t="s">
        <v>568</v>
      </c>
      <c r="G486" s="8" t="s">
        <v>262</v>
      </c>
      <c r="H486" s="8" t="s">
        <v>263</v>
      </c>
      <c r="I486" s="8"/>
      <c r="J486" s="8"/>
      <c r="K486" s="8"/>
      <c r="L486" s="8" t="s">
        <v>1143</v>
      </c>
      <c r="M486" s="8" t="s">
        <v>1882</v>
      </c>
      <c r="N486" s="8">
        <v>1</v>
      </c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9"/>
      <c r="AF486" s="90"/>
      <c r="AG486" s="90"/>
      <c r="AH486" s="90"/>
      <c r="AI486" s="8" t="s">
        <v>28</v>
      </c>
      <c r="AJ486" t="s">
        <v>1890</v>
      </c>
      <c r="AK486" s="9">
        <v>42564</v>
      </c>
      <c r="AL486" s="8">
        <v>333</v>
      </c>
      <c r="AM486" s="8">
        <v>163</v>
      </c>
      <c r="AN486" s="8">
        <v>119</v>
      </c>
      <c r="AO486" s="8">
        <v>20.22</v>
      </c>
      <c r="AP486" s="8">
        <v>20.78</v>
      </c>
      <c r="AQ486" s="8">
        <v>1.1200000000000001</v>
      </c>
      <c r="AR486" s="8">
        <v>0.92</v>
      </c>
      <c r="AS486" s="8">
        <v>19</v>
      </c>
      <c r="AT486" s="8">
        <v>1.1399999999999999</v>
      </c>
      <c r="AU486" s="8"/>
      <c r="AV486" s="8"/>
      <c r="AW486" s="8"/>
      <c r="AX486" s="8">
        <v>802</v>
      </c>
      <c r="AY486" s="8" t="s">
        <v>25</v>
      </c>
      <c r="AZ486" s="8">
        <v>149</v>
      </c>
      <c r="BA486" s="8"/>
      <c r="BB486" s="8"/>
      <c r="BC486" s="8"/>
      <c r="BD486" s="8"/>
      <c r="BE486" s="8"/>
      <c r="BF486" s="8">
        <f t="shared" si="55"/>
        <v>82.142857142857139</v>
      </c>
      <c r="BG486" s="8">
        <f t="shared" si="56"/>
        <v>0.92571428571428571</v>
      </c>
      <c r="BH486" s="8">
        <f>BF486/100</f>
        <v>0.8214285714285714</v>
      </c>
      <c r="BI486" s="10">
        <f>AP486*BG486*BH486</f>
        <v>15.801281632653062</v>
      </c>
      <c r="BJ486" s="5">
        <f t="shared" si="60"/>
        <v>4389.2448979591836</v>
      </c>
      <c r="BK486" s="136"/>
      <c r="BL486" s="136"/>
      <c r="BM486" s="100"/>
      <c r="BN486" s="100"/>
      <c r="BO486" s="100"/>
      <c r="BP486" s="100"/>
    </row>
    <row r="487" spans="1:68" s="4" customFormat="1">
      <c r="A487" s="8" t="s">
        <v>783</v>
      </c>
      <c r="B487" s="8" t="s">
        <v>480</v>
      </c>
      <c r="C487" s="8" t="s">
        <v>553</v>
      </c>
      <c r="D487" s="8" t="s">
        <v>567</v>
      </c>
      <c r="E487" s="8" t="s">
        <v>568</v>
      </c>
      <c r="F487" s="8" t="s">
        <v>568</v>
      </c>
      <c r="G487" s="8" t="s">
        <v>262</v>
      </c>
      <c r="H487" s="8" t="s">
        <v>263</v>
      </c>
      <c r="I487" s="8"/>
      <c r="J487" s="8"/>
      <c r="K487" s="8"/>
      <c r="L487" s="8" t="s">
        <v>1143</v>
      </c>
      <c r="M487" s="8" t="s">
        <v>1882</v>
      </c>
      <c r="N487" s="8">
        <v>1</v>
      </c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9"/>
      <c r="AF487" s="90"/>
      <c r="AG487" s="90"/>
      <c r="AH487" s="90"/>
      <c r="AI487" s="8" t="s">
        <v>29</v>
      </c>
      <c r="AJ487" t="s">
        <v>1890</v>
      </c>
      <c r="AK487" s="9">
        <v>42564</v>
      </c>
      <c r="AL487" s="8">
        <v>352</v>
      </c>
      <c r="AM487" s="8">
        <v>164</v>
      </c>
      <c r="AN487" s="8">
        <v>104</v>
      </c>
      <c r="AO487" s="8">
        <v>15.54</v>
      </c>
      <c r="AP487" s="8">
        <v>10.86</v>
      </c>
      <c r="AQ487" s="8">
        <v>0.92</v>
      </c>
      <c r="AR487" s="8">
        <v>0.74</v>
      </c>
      <c r="AS487" s="8">
        <v>19</v>
      </c>
      <c r="AT487" s="8">
        <v>0.6</v>
      </c>
      <c r="AU487" s="8"/>
      <c r="AV487" s="8"/>
      <c r="AW487" s="8"/>
      <c r="AX487" s="8">
        <v>803</v>
      </c>
      <c r="AY487" s="8" t="s">
        <v>25</v>
      </c>
      <c r="AZ487" s="8">
        <v>149</v>
      </c>
      <c r="BA487" s="8"/>
      <c r="BB487" s="8"/>
      <c r="BC487" s="8"/>
      <c r="BD487" s="8"/>
      <c r="BE487" s="8"/>
      <c r="BF487" s="8">
        <f t="shared" si="55"/>
        <v>80.434782608695642</v>
      </c>
      <c r="BG487" s="8">
        <f t="shared" si="56"/>
        <v>0.92571428571428571</v>
      </c>
      <c r="BH487" s="8">
        <f>BF487/100</f>
        <v>0.80434782608695643</v>
      </c>
      <c r="BI487" s="10">
        <f>AP487*BG487*BH487</f>
        <v>8.0863155279503083</v>
      </c>
      <c r="BJ487" s="5">
        <f t="shared" si="60"/>
        <v>2246.1987577639743</v>
      </c>
      <c r="BK487" s="136"/>
      <c r="BL487" s="136"/>
      <c r="BM487" s="100"/>
      <c r="BN487" s="100"/>
      <c r="BO487" s="100"/>
      <c r="BP487" s="100"/>
    </row>
    <row r="488" spans="1:68" s="4" customFormat="1">
      <c r="A488" s="8" t="s">
        <v>783</v>
      </c>
      <c r="B488" s="8" t="s">
        <v>480</v>
      </c>
      <c r="C488" s="8" t="s">
        <v>553</v>
      </c>
      <c r="D488" s="8" t="s">
        <v>567</v>
      </c>
      <c r="E488" s="8" t="s">
        <v>568</v>
      </c>
      <c r="F488" s="8" t="s">
        <v>568</v>
      </c>
      <c r="G488" s="8" t="s">
        <v>262</v>
      </c>
      <c r="H488" s="8" t="s">
        <v>263</v>
      </c>
      <c r="I488" s="8"/>
      <c r="J488" s="8"/>
      <c r="K488" s="8"/>
      <c r="L488" s="8" t="s">
        <v>1143</v>
      </c>
      <c r="M488" s="8" t="s">
        <v>1882</v>
      </c>
      <c r="N488" s="8">
        <v>1</v>
      </c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9"/>
      <c r="AF488" s="90"/>
      <c r="AG488" s="90"/>
      <c r="AH488" s="90"/>
      <c r="AI488" s="8" t="s">
        <v>30</v>
      </c>
      <c r="AJ488" t="s">
        <v>1890</v>
      </c>
      <c r="AK488" s="9">
        <v>42564</v>
      </c>
      <c r="AL488" s="8">
        <v>280</v>
      </c>
      <c r="AM488" s="8">
        <v>130</v>
      </c>
      <c r="AN488" s="8">
        <v>32</v>
      </c>
      <c r="AO488" s="8">
        <v>4.5999999999999996</v>
      </c>
      <c r="AP488" s="8">
        <v>1.22</v>
      </c>
      <c r="AQ488" s="8">
        <v>0.56000000000000005</v>
      </c>
      <c r="AR488" s="8">
        <v>0.42</v>
      </c>
      <c r="AS488" s="8">
        <v>16</v>
      </c>
      <c r="AT488" s="8">
        <v>0.34</v>
      </c>
      <c r="AU488" s="8"/>
      <c r="AV488" s="8"/>
      <c r="AW488" s="8"/>
      <c r="AX488" s="8">
        <v>804</v>
      </c>
      <c r="AY488" s="8" t="s">
        <v>25</v>
      </c>
      <c r="AZ488" s="8">
        <v>149</v>
      </c>
      <c r="BA488" s="8"/>
      <c r="BB488" s="8"/>
      <c r="BC488" s="8"/>
      <c r="BD488" s="8"/>
      <c r="BE488" s="8"/>
      <c r="BF488" s="8">
        <f t="shared" si="55"/>
        <v>74.999999999999986</v>
      </c>
      <c r="BG488" s="8">
        <f t="shared" si="56"/>
        <v>0.96</v>
      </c>
      <c r="BH488" s="8">
        <f>BF488/100</f>
        <v>0.74999999999999989</v>
      </c>
      <c r="BI488" s="10">
        <f>AP488*BG488*BH488</f>
        <v>0.87839999999999985</v>
      </c>
      <c r="BJ488" s="5">
        <f t="shared" si="60"/>
        <v>243.99999999999994</v>
      </c>
      <c r="BK488" s="136">
        <v>1.3993536472760852</v>
      </c>
      <c r="BL488" s="136">
        <v>0.18855032317636197</v>
      </c>
      <c r="BM488" s="100">
        <v>1.8475101519339665</v>
      </c>
      <c r="BN488" s="100"/>
      <c r="BO488" s="100"/>
      <c r="BP488" s="100"/>
    </row>
    <row r="489" spans="1:68" s="4" customFormat="1">
      <c r="A489" s="8" t="s">
        <v>783</v>
      </c>
      <c r="B489" s="8" t="s">
        <v>480</v>
      </c>
      <c r="C489" s="8" t="s">
        <v>553</v>
      </c>
      <c r="D489" s="8" t="s">
        <v>567</v>
      </c>
      <c r="E489" s="8" t="s">
        <v>569</v>
      </c>
      <c r="F489" s="8" t="s">
        <v>570</v>
      </c>
      <c r="G489" s="8" t="s">
        <v>223</v>
      </c>
      <c r="H489" s="8" t="s">
        <v>266</v>
      </c>
      <c r="I489" s="8">
        <v>-9.1000268760746703</v>
      </c>
      <c r="J489" s="8">
        <v>33.307966814830102</v>
      </c>
      <c r="K489" s="8">
        <v>1853.5779069668999</v>
      </c>
      <c r="L489" s="8" t="s">
        <v>1022</v>
      </c>
      <c r="M489" s="8" t="s">
        <v>1882</v>
      </c>
      <c r="N489" s="8">
        <v>1</v>
      </c>
      <c r="O489" s="8" t="s">
        <v>1859</v>
      </c>
      <c r="P489" s="8">
        <v>1.85</v>
      </c>
      <c r="Q489" s="8">
        <v>6.2</v>
      </c>
      <c r="R489" s="8">
        <v>0</v>
      </c>
      <c r="S489" s="8">
        <v>4.96</v>
      </c>
      <c r="T489" s="8">
        <v>9.39</v>
      </c>
      <c r="U489" s="8">
        <v>12.16</v>
      </c>
      <c r="V489" s="8">
        <v>18.93</v>
      </c>
      <c r="W489" s="8">
        <v>3.4</v>
      </c>
      <c r="X489" s="8">
        <v>13.13</v>
      </c>
      <c r="Y489" s="8">
        <v>2.31</v>
      </c>
      <c r="Z489" s="8">
        <v>2.0499999999999998</v>
      </c>
      <c r="AA489" s="8">
        <v>7.0000000000000007E-2</v>
      </c>
      <c r="AB489" s="8">
        <v>42.16</v>
      </c>
      <c r="AC489" s="8">
        <v>0.4</v>
      </c>
      <c r="AD489" s="8">
        <v>0.2</v>
      </c>
      <c r="AE489" s="91">
        <v>1.4</v>
      </c>
      <c r="AF489" s="92">
        <v>44</v>
      </c>
      <c r="AG489" s="92">
        <v>28</v>
      </c>
      <c r="AH489" s="92">
        <v>28</v>
      </c>
      <c r="AI489" s="8" t="s">
        <v>24</v>
      </c>
      <c r="AJ489" t="s">
        <v>1890</v>
      </c>
      <c r="AK489" s="9">
        <v>42564</v>
      </c>
      <c r="AL489" s="8">
        <v>277</v>
      </c>
      <c r="AM489" s="8">
        <v>134</v>
      </c>
      <c r="AN489" s="8">
        <v>12</v>
      </c>
      <c r="AO489" s="8">
        <v>2.06</v>
      </c>
      <c r="AP489" s="8">
        <v>0.26</v>
      </c>
      <c r="AQ489" s="8">
        <v>0.18</v>
      </c>
      <c r="AR489" s="8">
        <v>0.08</v>
      </c>
      <c r="AS489" s="8">
        <v>0</v>
      </c>
      <c r="AT489" s="8">
        <v>0.36</v>
      </c>
      <c r="AU489" s="8"/>
      <c r="AV489" s="8"/>
      <c r="AW489" s="8"/>
      <c r="AX489" s="8">
        <v>811</v>
      </c>
      <c r="AY489" s="8" t="s">
        <v>25</v>
      </c>
      <c r="AZ489" s="8">
        <v>151</v>
      </c>
      <c r="BA489" s="8"/>
      <c r="BB489" s="8"/>
      <c r="BC489" s="8"/>
      <c r="BD489" s="8"/>
      <c r="BE489" s="8"/>
      <c r="BF489" s="8">
        <f t="shared" si="55"/>
        <v>44.44444444444445</v>
      </c>
      <c r="BG489" s="8">
        <f t="shared" si="56"/>
        <v>1.1428571428571428</v>
      </c>
      <c r="BH489" s="8">
        <f t="shared" ref="BH489:BH518" si="61">BF489/100</f>
        <v>0.44444444444444448</v>
      </c>
      <c r="BI489" s="10">
        <f t="shared" ref="BI489:BI518" si="62">AP489*BG489*BH489</f>
        <v>0.13206349206349208</v>
      </c>
      <c r="BJ489" s="5">
        <f t="shared" si="60"/>
        <v>36.684303350970019</v>
      </c>
      <c r="BK489" s="136">
        <v>1.2768115942028988</v>
      </c>
      <c r="BL489" s="136">
        <v>0.20652173913043484</v>
      </c>
      <c r="BM489" s="100">
        <v>1.8275851766432738</v>
      </c>
      <c r="BN489" s="100"/>
      <c r="BO489" s="100"/>
      <c r="BP489" s="100"/>
    </row>
    <row r="490" spans="1:68" s="4" customFormat="1">
      <c r="A490" s="8" t="s">
        <v>783</v>
      </c>
      <c r="B490" s="8" t="s">
        <v>480</v>
      </c>
      <c r="C490" s="8" t="s">
        <v>553</v>
      </c>
      <c r="D490" s="8" t="s">
        <v>567</v>
      </c>
      <c r="E490" s="8" t="s">
        <v>569</v>
      </c>
      <c r="F490" s="8" t="s">
        <v>570</v>
      </c>
      <c r="G490" s="8" t="s">
        <v>223</v>
      </c>
      <c r="H490" s="8" t="s">
        <v>266</v>
      </c>
      <c r="I490" s="8"/>
      <c r="J490" s="8"/>
      <c r="K490" s="8"/>
      <c r="L490" s="8" t="s">
        <v>1022</v>
      </c>
      <c r="M490" s="8" t="s">
        <v>1882</v>
      </c>
      <c r="N490" s="8">
        <v>1</v>
      </c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9"/>
      <c r="AF490" s="90"/>
      <c r="AG490" s="90"/>
      <c r="AH490" s="90"/>
      <c r="AI490" s="8" t="s">
        <v>26</v>
      </c>
      <c r="AJ490" t="s">
        <v>1890</v>
      </c>
      <c r="AK490" s="9">
        <v>42564</v>
      </c>
      <c r="AL490" s="8">
        <v>332</v>
      </c>
      <c r="AM490" s="8">
        <v>174</v>
      </c>
      <c r="AN490" s="8">
        <v>56</v>
      </c>
      <c r="AO490" s="8">
        <v>7.42</v>
      </c>
      <c r="AP490" s="8">
        <v>2.76</v>
      </c>
      <c r="AQ490" s="8">
        <v>0.42</v>
      </c>
      <c r="AR490" s="8">
        <v>0.34</v>
      </c>
      <c r="AS490" s="8">
        <v>17</v>
      </c>
      <c r="AT490" s="8">
        <v>0.46</v>
      </c>
      <c r="AU490" s="8"/>
      <c r="AV490" s="8"/>
      <c r="AW490" s="8"/>
      <c r="AX490" s="8">
        <v>812</v>
      </c>
      <c r="AY490" s="8" t="s">
        <v>25</v>
      </c>
      <c r="AZ490" s="8">
        <v>151</v>
      </c>
      <c r="BA490" s="8"/>
      <c r="BB490" s="8"/>
      <c r="BC490" s="8"/>
      <c r="BD490" s="8"/>
      <c r="BE490" s="8"/>
      <c r="BF490" s="8">
        <f t="shared" si="55"/>
        <v>80.952380952380963</v>
      </c>
      <c r="BG490" s="8">
        <f t="shared" si="56"/>
        <v>0.94857142857142862</v>
      </c>
      <c r="BH490" s="8">
        <f t="shared" si="61"/>
        <v>0.80952380952380965</v>
      </c>
      <c r="BI490" s="10">
        <f t="shared" si="62"/>
        <v>2.1193795918367351</v>
      </c>
      <c r="BJ490" s="5">
        <f t="shared" si="60"/>
        <v>588.71655328798192</v>
      </c>
      <c r="BK490" s="136">
        <v>1.6906158357771264</v>
      </c>
      <c r="BL490" s="136">
        <v>0.19198435972629521</v>
      </c>
      <c r="BM490" s="100">
        <v>1.7700326193968965</v>
      </c>
      <c r="BN490" s="100"/>
      <c r="BO490" s="100"/>
      <c r="BP490" s="100"/>
    </row>
    <row r="491" spans="1:68" s="4" customFormat="1">
      <c r="A491" s="8" t="s">
        <v>783</v>
      </c>
      <c r="B491" s="8" t="s">
        <v>480</v>
      </c>
      <c r="C491" s="8" t="s">
        <v>553</v>
      </c>
      <c r="D491" s="8" t="s">
        <v>567</v>
      </c>
      <c r="E491" s="8" t="s">
        <v>569</v>
      </c>
      <c r="F491" s="8" t="s">
        <v>570</v>
      </c>
      <c r="G491" s="8" t="s">
        <v>223</v>
      </c>
      <c r="H491" s="8" t="s">
        <v>266</v>
      </c>
      <c r="I491" s="8"/>
      <c r="J491" s="8"/>
      <c r="K491" s="8"/>
      <c r="L491" s="8" t="s">
        <v>1022</v>
      </c>
      <c r="M491" s="8" t="s">
        <v>1882</v>
      </c>
      <c r="N491" s="8">
        <v>1</v>
      </c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9"/>
      <c r="AF491" s="90"/>
      <c r="AG491" s="90"/>
      <c r="AH491" s="90"/>
      <c r="AI491" s="8" t="s">
        <v>27</v>
      </c>
      <c r="AJ491" t="s">
        <v>1890</v>
      </c>
      <c r="AK491" s="9">
        <v>42564</v>
      </c>
      <c r="AL491" s="8">
        <v>310</v>
      </c>
      <c r="AM491" s="8">
        <v>151</v>
      </c>
      <c r="AN491" s="8">
        <v>31</v>
      </c>
      <c r="AO491" s="8">
        <v>6.42</v>
      </c>
      <c r="AP491" s="8">
        <v>4.3499999999999996</v>
      </c>
      <c r="AQ491" s="8">
        <v>0.4</v>
      </c>
      <c r="AR491" s="8">
        <v>0.32</v>
      </c>
      <c r="AS491" s="8">
        <v>15</v>
      </c>
      <c r="AT491" s="8">
        <v>0.5</v>
      </c>
      <c r="AU491" s="8"/>
      <c r="AV491" s="8"/>
      <c r="AW491" s="8"/>
      <c r="AX491" s="8">
        <v>813</v>
      </c>
      <c r="AY491" s="8" t="s">
        <v>25</v>
      </c>
      <c r="AZ491" s="8">
        <v>151</v>
      </c>
      <c r="BA491" s="8"/>
      <c r="BB491" s="8"/>
      <c r="BC491" s="8"/>
      <c r="BD491" s="8"/>
      <c r="BE491" s="8"/>
      <c r="BF491" s="8">
        <f t="shared" si="55"/>
        <v>80</v>
      </c>
      <c r="BG491" s="8">
        <f t="shared" si="56"/>
        <v>0.97142857142857142</v>
      </c>
      <c r="BH491" s="8">
        <f t="shared" si="61"/>
        <v>0.8</v>
      </c>
      <c r="BI491" s="10">
        <f t="shared" si="62"/>
        <v>3.3805714285714283</v>
      </c>
      <c r="BJ491" s="5">
        <f t="shared" si="60"/>
        <v>939.04761904761892</v>
      </c>
      <c r="BK491" s="136">
        <v>1.7325800376647833</v>
      </c>
      <c r="BL491" s="136">
        <v>0.25037664783427493</v>
      </c>
      <c r="BM491" s="100">
        <v>1.668279117430491</v>
      </c>
      <c r="BN491" s="100"/>
      <c r="BO491" s="100"/>
      <c r="BP491" s="100"/>
    </row>
    <row r="492" spans="1:68" s="4" customFormat="1">
      <c r="A492" s="8" t="s">
        <v>783</v>
      </c>
      <c r="B492" s="8" t="s">
        <v>480</v>
      </c>
      <c r="C492" s="8" t="s">
        <v>553</v>
      </c>
      <c r="D492" s="8" t="s">
        <v>567</v>
      </c>
      <c r="E492" s="8" t="s">
        <v>569</v>
      </c>
      <c r="F492" s="8" t="s">
        <v>570</v>
      </c>
      <c r="G492" s="8" t="s">
        <v>223</v>
      </c>
      <c r="H492" s="8" t="s">
        <v>266</v>
      </c>
      <c r="I492" s="8"/>
      <c r="J492" s="8"/>
      <c r="K492" s="8"/>
      <c r="L492" s="8" t="s">
        <v>1022</v>
      </c>
      <c r="M492" s="8" t="s">
        <v>1882</v>
      </c>
      <c r="N492" s="8">
        <v>1</v>
      </c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9"/>
      <c r="AF492" s="90"/>
      <c r="AG492" s="90"/>
      <c r="AH492" s="90"/>
      <c r="AI492" s="8" t="s">
        <v>28</v>
      </c>
      <c r="AJ492" t="s">
        <v>1890</v>
      </c>
      <c r="AK492" s="9">
        <v>42656</v>
      </c>
      <c r="AL492" s="8">
        <v>235</v>
      </c>
      <c r="AM492" s="8">
        <v>118</v>
      </c>
      <c r="AN492" s="8">
        <v>42</v>
      </c>
      <c r="AO492" s="8">
        <v>3.12</v>
      </c>
      <c r="AP492" s="8">
        <v>2.2599999999999998</v>
      </c>
      <c r="AQ492" s="8">
        <v>0.42</v>
      </c>
      <c r="AR492" s="8">
        <v>0.32</v>
      </c>
      <c r="AS492" s="8">
        <v>17</v>
      </c>
      <c r="AT492" s="8">
        <v>0.32</v>
      </c>
      <c r="AU492" s="8"/>
      <c r="AV492" s="8"/>
      <c r="AW492" s="8"/>
      <c r="AX492" s="8">
        <v>814</v>
      </c>
      <c r="AY492" s="8" t="s">
        <v>25</v>
      </c>
      <c r="AZ492" s="8">
        <v>151</v>
      </c>
      <c r="BA492" s="8"/>
      <c r="BB492" s="8"/>
      <c r="BC492" s="8"/>
      <c r="BD492" s="8"/>
      <c r="BE492" s="8"/>
      <c r="BF492" s="8">
        <f t="shared" si="55"/>
        <v>76.190476190476204</v>
      </c>
      <c r="BG492" s="8">
        <f t="shared" si="56"/>
        <v>0.94857142857142862</v>
      </c>
      <c r="BH492" s="8">
        <f t="shared" si="61"/>
        <v>0.76190476190476208</v>
      </c>
      <c r="BI492" s="10">
        <f t="shared" si="62"/>
        <v>1.6333496598639461</v>
      </c>
      <c r="BJ492" s="5">
        <f t="shared" si="60"/>
        <v>453.7082388510961</v>
      </c>
      <c r="BK492" s="136">
        <v>1.5678048780487808</v>
      </c>
      <c r="BL492" s="136">
        <v>0.24014634146341465</v>
      </c>
      <c r="BM492" s="100">
        <v>1.714422465684851</v>
      </c>
      <c r="BN492" s="100"/>
      <c r="BO492" s="100"/>
      <c r="BP492" s="100"/>
    </row>
    <row r="493" spans="1:68" s="4" customFormat="1">
      <c r="A493" s="8" t="s">
        <v>783</v>
      </c>
      <c r="B493" s="8" t="s">
        <v>480</v>
      </c>
      <c r="C493" s="8" t="s">
        <v>553</v>
      </c>
      <c r="D493" s="8" t="s">
        <v>567</v>
      </c>
      <c r="E493" s="8" t="s">
        <v>569</v>
      </c>
      <c r="F493" s="8" t="s">
        <v>570</v>
      </c>
      <c r="G493" s="8" t="s">
        <v>223</v>
      </c>
      <c r="H493" s="8" t="s">
        <v>266</v>
      </c>
      <c r="I493" s="8"/>
      <c r="J493" s="8"/>
      <c r="K493" s="8"/>
      <c r="L493" s="8" t="s">
        <v>1022</v>
      </c>
      <c r="M493" s="8" t="s">
        <v>1882</v>
      </c>
      <c r="N493" s="8">
        <v>1</v>
      </c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9"/>
      <c r="AF493" s="90"/>
      <c r="AG493" s="90"/>
      <c r="AH493" s="90"/>
      <c r="AI493" s="8" t="s">
        <v>29</v>
      </c>
      <c r="AJ493" t="s">
        <v>1890</v>
      </c>
      <c r="AK493" s="9">
        <v>43659</v>
      </c>
      <c r="AL493" s="8">
        <v>242</v>
      </c>
      <c r="AM493" s="8">
        <v>110</v>
      </c>
      <c r="AN493" s="8">
        <v>10</v>
      </c>
      <c r="AO493" s="8">
        <v>2.4</v>
      </c>
      <c r="AP493" s="8">
        <v>0.36</v>
      </c>
      <c r="AQ493" s="8">
        <v>0.4</v>
      </c>
      <c r="AR493" s="8">
        <v>0.3</v>
      </c>
      <c r="AS493" s="8">
        <v>16</v>
      </c>
      <c r="AT493" s="8">
        <v>0.48</v>
      </c>
      <c r="AU493" s="8"/>
      <c r="AV493" s="8"/>
      <c r="AW493" s="8"/>
      <c r="AX493" s="8">
        <v>815</v>
      </c>
      <c r="AY493" s="8" t="s">
        <v>25</v>
      </c>
      <c r="AZ493" s="8">
        <v>151</v>
      </c>
      <c r="BA493" s="8"/>
      <c r="BB493" s="8"/>
      <c r="BC493" s="8"/>
      <c r="BD493" s="8"/>
      <c r="BE493" s="8"/>
      <c r="BF493" s="8">
        <f t="shared" ref="BF493:BF548" si="63">(AR493/AQ493)*100</f>
        <v>74.999999999999986</v>
      </c>
      <c r="BG493" s="8">
        <f t="shared" ref="BG493:BG548" si="64">(100-AS493)/(100-12.5)</f>
        <v>0.96</v>
      </c>
      <c r="BH493" s="8">
        <f t="shared" si="61"/>
        <v>0.74999999999999989</v>
      </c>
      <c r="BI493" s="10">
        <f t="shared" si="62"/>
        <v>0.25919999999999993</v>
      </c>
      <c r="BJ493" s="5">
        <f t="shared" si="60"/>
        <v>71.999999999999986</v>
      </c>
      <c r="BK493" s="136">
        <v>1.6391423357664234</v>
      </c>
      <c r="BL493" s="136">
        <v>0.29169708029197078</v>
      </c>
      <c r="BM493" s="100">
        <v>1.7164407195612497</v>
      </c>
      <c r="BN493" s="100"/>
      <c r="BO493" s="100"/>
      <c r="BP493" s="100"/>
    </row>
    <row r="494" spans="1:68" s="4" customFormat="1">
      <c r="A494" s="8" t="s">
        <v>783</v>
      </c>
      <c r="B494" s="8" t="s">
        <v>480</v>
      </c>
      <c r="C494" s="8" t="s">
        <v>553</v>
      </c>
      <c r="D494" s="8" t="s">
        <v>567</v>
      </c>
      <c r="E494" s="8" t="s">
        <v>569</v>
      </c>
      <c r="F494" s="8" t="s">
        <v>570</v>
      </c>
      <c r="G494" s="8" t="s">
        <v>223</v>
      </c>
      <c r="H494" s="8" t="s">
        <v>266</v>
      </c>
      <c r="I494" s="8"/>
      <c r="J494" s="8"/>
      <c r="K494" s="8"/>
      <c r="L494" s="8" t="s">
        <v>1022</v>
      </c>
      <c r="M494" s="8" t="s">
        <v>1882</v>
      </c>
      <c r="N494" s="8">
        <v>1</v>
      </c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9"/>
      <c r="AF494" s="90"/>
      <c r="AG494" s="90"/>
      <c r="AH494" s="90"/>
      <c r="AI494" s="8" t="s">
        <v>30</v>
      </c>
      <c r="AJ494" t="s">
        <v>1890</v>
      </c>
      <c r="AK494" s="9">
        <v>42564</v>
      </c>
      <c r="AL494" s="8">
        <v>391</v>
      </c>
      <c r="AM494" s="8">
        <v>128</v>
      </c>
      <c r="AN494" s="8">
        <v>24</v>
      </c>
      <c r="AO494" s="8">
        <v>2.44</v>
      </c>
      <c r="AP494" s="8">
        <v>1.34</v>
      </c>
      <c r="AQ494" s="8">
        <v>0.34</v>
      </c>
      <c r="AR494" s="8">
        <v>0.22</v>
      </c>
      <c r="AS494" s="8">
        <v>18</v>
      </c>
      <c r="AT494" s="8">
        <v>0.32</v>
      </c>
      <c r="AU494" s="8"/>
      <c r="AV494" s="8"/>
      <c r="AW494" s="8"/>
      <c r="AX494" s="8">
        <v>816</v>
      </c>
      <c r="AY494" s="8" t="s">
        <v>25</v>
      </c>
      <c r="AZ494" s="8">
        <v>151</v>
      </c>
      <c r="BA494" s="8"/>
      <c r="BB494" s="8"/>
      <c r="BC494" s="8"/>
      <c r="BD494" s="8"/>
      <c r="BE494" s="8"/>
      <c r="BF494" s="8">
        <f t="shared" si="63"/>
        <v>64.705882352941174</v>
      </c>
      <c r="BG494" s="8">
        <f t="shared" si="64"/>
        <v>0.93714285714285717</v>
      </c>
      <c r="BH494" s="8">
        <f t="shared" si="61"/>
        <v>0.64705882352941169</v>
      </c>
      <c r="BI494" s="10">
        <f t="shared" si="62"/>
        <v>0.81255798319327732</v>
      </c>
      <c r="BJ494" s="5">
        <f t="shared" si="60"/>
        <v>225.71055088702147</v>
      </c>
      <c r="BK494" s="136">
        <v>1.512413108242304</v>
      </c>
      <c r="BL494" s="136">
        <v>0.2348063555114201</v>
      </c>
      <c r="BM494" s="100">
        <v>1.7629411531998198</v>
      </c>
      <c r="BN494" s="100"/>
      <c r="BO494" s="100"/>
      <c r="BP494" s="100"/>
    </row>
    <row r="495" spans="1:68">
      <c r="A495" s="8" t="s">
        <v>783</v>
      </c>
      <c r="B495" s="8" t="s">
        <v>480</v>
      </c>
      <c r="C495" s="8" t="s">
        <v>553</v>
      </c>
      <c r="D495" s="8" t="s">
        <v>567</v>
      </c>
      <c r="E495" s="8" t="s">
        <v>569</v>
      </c>
      <c r="F495" s="8" t="s">
        <v>569</v>
      </c>
      <c r="G495" s="8" t="s">
        <v>264</v>
      </c>
      <c r="H495" s="8" t="s">
        <v>265</v>
      </c>
      <c r="I495" s="8">
        <v>-9.0909566806974809</v>
      </c>
      <c r="J495" s="8">
        <v>33.323228680340399</v>
      </c>
      <c r="K495" s="8">
        <v>1856.5591644851499</v>
      </c>
      <c r="L495" s="8" t="s">
        <v>1021</v>
      </c>
      <c r="M495" s="8" t="s">
        <v>1882</v>
      </c>
      <c r="N495" s="8">
        <v>1</v>
      </c>
      <c r="O495" s="8" t="s">
        <v>1859</v>
      </c>
      <c r="P495" s="8">
        <v>2.86</v>
      </c>
      <c r="Q495" s="8">
        <v>6.4</v>
      </c>
      <c r="R495" s="8">
        <v>0</v>
      </c>
      <c r="S495" s="8">
        <v>5.04</v>
      </c>
      <c r="T495" s="8">
        <v>9.44</v>
      </c>
      <c r="U495" s="8">
        <v>8.76</v>
      </c>
      <c r="V495" s="8">
        <v>6.21</v>
      </c>
      <c r="W495" s="8">
        <v>2.56</v>
      </c>
      <c r="X495" s="8">
        <v>7.91</v>
      </c>
      <c r="Y495" s="8">
        <v>1.7</v>
      </c>
      <c r="Z495" s="8">
        <v>2.66</v>
      </c>
      <c r="AA495" s="8">
        <v>0.05</v>
      </c>
      <c r="AB495" s="8">
        <v>44.07</v>
      </c>
      <c r="AC495" s="8">
        <v>0.09</v>
      </c>
      <c r="AD495" s="8">
        <v>0.21</v>
      </c>
      <c r="AE495" s="91">
        <v>3</v>
      </c>
      <c r="AF495" s="92" t="s">
        <v>1860</v>
      </c>
      <c r="AG495" s="92" t="s">
        <v>1860</v>
      </c>
      <c r="AH495" s="92" t="s">
        <v>1860</v>
      </c>
      <c r="AI495" s="8" t="s">
        <v>24</v>
      </c>
      <c r="AJ495" t="s">
        <v>1890</v>
      </c>
      <c r="AK495" s="9">
        <v>42564</v>
      </c>
      <c r="AL495" s="8">
        <v>328</v>
      </c>
      <c r="AM495" s="8">
        <v>155</v>
      </c>
      <c r="AN495" s="8">
        <v>55</v>
      </c>
      <c r="AO495" s="8">
        <v>6.7</v>
      </c>
      <c r="AP495" s="8">
        <v>2.98</v>
      </c>
      <c r="AQ495" s="8">
        <v>0.68</v>
      </c>
      <c r="AR495" s="8">
        <v>0.57999999999999996</v>
      </c>
      <c r="AS495" s="8">
        <v>18</v>
      </c>
      <c r="AT495" s="8">
        <v>0.44</v>
      </c>
      <c r="AU495" s="8"/>
      <c r="AV495" s="8"/>
      <c r="AW495" s="8"/>
      <c r="AX495" s="8">
        <v>805</v>
      </c>
      <c r="AY495" s="8" t="s">
        <v>25</v>
      </c>
      <c r="AZ495" s="8">
        <v>150</v>
      </c>
      <c r="BA495" s="8"/>
      <c r="BB495" s="8"/>
      <c r="BC495" s="8"/>
      <c r="BD495" s="8"/>
      <c r="BE495" s="8"/>
      <c r="BF495" s="8">
        <f t="shared" si="63"/>
        <v>85.294117647058812</v>
      </c>
      <c r="BG495" s="8">
        <f t="shared" si="64"/>
        <v>0.93714285714285717</v>
      </c>
      <c r="BH495" s="8">
        <f t="shared" si="61"/>
        <v>0.85294117647058809</v>
      </c>
      <c r="BI495" s="10">
        <f t="shared" si="62"/>
        <v>2.3819966386554619</v>
      </c>
      <c r="BJ495" s="3">
        <f t="shared" si="60"/>
        <v>661.66573295985052</v>
      </c>
      <c r="BK495" s="136"/>
      <c r="BL495" s="136"/>
      <c r="BM495" s="100"/>
      <c r="BN495" s="100"/>
      <c r="BO495" s="100"/>
      <c r="BP495" s="100"/>
    </row>
    <row r="496" spans="1:68">
      <c r="A496" s="8" t="s">
        <v>783</v>
      </c>
      <c r="B496" s="8" t="s">
        <v>480</v>
      </c>
      <c r="C496" s="8" t="s">
        <v>553</v>
      </c>
      <c r="D496" s="8" t="s">
        <v>567</v>
      </c>
      <c r="E496" s="8" t="s">
        <v>569</v>
      </c>
      <c r="F496" s="8" t="s">
        <v>569</v>
      </c>
      <c r="G496" s="8" t="s">
        <v>264</v>
      </c>
      <c r="H496" s="8" t="s">
        <v>265</v>
      </c>
      <c r="I496" s="8"/>
      <c r="J496" s="8"/>
      <c r="K496" s="8"/>
      <c r="L496" s="8" t="s">
        <v>1021</v>
      </c>
      <c r="M496" s="8" t="s">
        <v>1882</v>
      </c>
      <c r="N496" s="8">
        <v>1</v>
      </c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9"/>
      <c r="AF496" s="90"/>
      <c r="AG496" s="90"/>
      <c r="AH496" s="90"/>
      <c r="AI496" s="8" t="s">
        <v>26</v>
      </c>
      <c r="AJ496" t="s">
        <v>1890</v>
      </c>
      <c r="AK496" s="9">
        <v>42564</v>
      </c>
      <c r="AL496" s="8">
        <v>346</v>
      </c>
      <c r="AM496" s="8">
        <v>176</v>
      </c>
      <c r="AN496" s="8">
        <v>45</v>
      </c>
      <c r="AO496" s="8">
        <v>8.1999999999999993</v>
      </c>
      <c r="AP496" s="8">
        <v>3.44</v>
      </c>
      <c r="AQ496" s="8">
        <v>0.42</v>
      </c>
      <c r="AR496" s="8">
        <v>0.32</v>
      </c>
      <c r="AS496" s="8">
        <v>18</v>
      </c>
      <c r="AT496" s="8">
        <v>0.56000000000000005</v>
      </c>
      <c r="AU496" s="8"/>
      <c r="AV496" s="8"/>
      <c r="AW496" s="8"/>
      <c r="AX496" s="8">
        <v>806</v>
      </c>
      <c r="AY496" s="8" t="s">
        <v>25</v>
      </c>
      <c r="AZ496" s="8">
        <v>150</v>
      </c>
      <c r="BA496" s="8"/>
      <c r="BB496" s="8"/>
      <c r="BC496" s="8"/>
      <c r="BD496" s="8"/>
      <c r="BE496" s="8"/>
      <c r="BF496" s="8">
        <f t="shared" si="63"/>
        <v>76.190476190476204</v>
      </c>
      <c r="BG496" s="8">
        <f t="shared" si="64"/>
        <v>0.93714285714285717</v>
      </c>
      <c r="BH496" s="8">
        <f t="shared" si="61"/>
        <v>0.76190476190476208</v>
      </c>
      <c r="BI496" s="10">
        <f t="shared" si="62"/>
        <v>2.456206802721089</v>
      </c>
      <c r="BJ496" s="3">
        <f t="shared" si="60"/>
        <v>682.27966742252477</v>
      </c>
      <c r="BK496" s="136">
        <v>1.4183579335793359</v>
      </c>
      <c r="BL496" s="136">
        <v>0.17306273062730626</v>
      </c>
      <c r="BM496" s="100">
        <v>1.3280278334170046</v>
      </c>
      <c r="BN496" s="100"/>
      <c r="BO496" s="100"/>
      <c r="BP496" s="100"/>
    </row>
    <row r="497" spans="1:68">
      <c r="A497" s="8" t="s">
        <v>783</v>
      </c>
      <c r="B497" s="8" t="s">
        <v>480</v>
      </c>
      <c r="C497" s="8" t="s">
        <v>553</v>
      </c>
      <c r="D497" s="8" t="s">
        <v>567</v>
      </c>
      <c r="E497" s="8" t="s">
        <v>569</v>
      </c>
      <c r="F497" s="8" t="s">
        <v>569</v>
      </c>
      <c r="G497" s="8" t="s">
        <v>264</v>
      </c>
      <c r="H497" s="8" t="s">
        <v>265</v>
      </c>
      <c r="I497" s="8"/>
      <c r="J497" s="8"/>
      <c r="K497" s="8"/>
      <c r="L497" s="8" t="s">
        <v>1021</v>
      </c>
      <c r="M497" s="8" t="s">
        <v>1882</v>
      </c>
      <c r="N497" s="8">
        <v>1</v>
      </c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9"/>
      <c r="AF497" s="90"/>
      <c r="AG497" s="90"/>
      <c r="AH497" s="90"/>
      <c r="AI497" s="8" t="s">
        <v>27</v>
      </c>
      <c r="AJ497" t="s">
        <v>1890</v>
      </c>
      <c r="AK497" s="9">
        <v>42564</v>
      </c>
      <c r="AL497" s="8">
        <v>273</v>
      </c>
      <c r="AM497" s="8">
        <v>128</v>
      </c>
      <c r="AN497" s="8">
        <v>41</v>
      </c>
      <c r="AO497" s="8">
        <v>6.7</v>
      </c>
      <c r="AP497" s="8">
        <v>2.82</v>
      </c>
      <c r="AQ497" s="8">
        <v>0.3</v>
      </c>
      <c r="AR497" s="8">
        <v>0.2</v>
      </c>
      <c r="AS497" s="8">
        <v>22</v>
      </c>
      <c r="AT497" s="8">
        <v>0.76</v>
      </c>
      <c r="AU497" s="8"/>
      <c r="AV497" s="8"/>
      <c r="AW497" s="8"/>
      <c r="AX497" s="8">
        <v>807</v>
      </c>
      <c r="AY497" s="8" t="s">
        <v>25</v>
      </c>
      <c r="AZ497" s="8">
        <v>150</v>
      </c>
      <c r="BA497" s="8"/>
      <c r="BB497" s="8"/>
      <c r="BC497" s="8"/>
      <c r="BD497" s="8"/>
      <c r="BE497" s="8"/>
      <c r="BF497" s="8">
        <f t="shared" si="63"/>
        <v>66.666666666666671</v>
      </c>
      <c r="BG497" s="8">
        <f t="shared" si="64"/>
        <v>0.89142857142857146</v>
      </c>
      <c r="BH497" s="8">
        <f t="shared" si="61"/>
        <v>0.66666666666666674</v>
      </c>
      <c r="BI497" s="10">
        <f t="shared" si="62"/>
        <v>1.6758857142857144</v>
      </c>
      <c r="BJ497" s="3">
        <f t="shared" si="60"/>
        <v>465.52380952380958</v>
      </c>
      <c r="BK497" s="136">
        <v>1.4835315645013727</v>
      </c>
      <c r="BL497" s="136">
        <v>0.38819762122598356</v>
      </c>
      <c r="BM497" s="100">
        <v>1.7141096922892018</v>
      </c>
      <c r="BN497" s="100"/>
      <c r="BO497" s="100"/>
      <c r="BP497" s="100"/>
    </row>
    <row r="498" spans="1:68">
      <c r="A498" s="8" t="s">
        <v>783</v>
      </c>
      <c r="B498" s="8" t="s">
        <v>480</v>
      </c>
      <c r="C498" s="8" t="s">
        <v>553</v>
      </c>
      <c r="D498" s="8" t="s">
        <v>567</v>
      </c>
      <c r="E498" s="8" t="s">
        <v>569</v>
      </c>
      <c r="F498" s="8" t="s">
        <v>569</v>
      </c>
      <c r="G498" s="8" t="s">
        <v>264</v>
      </c>
      <c r="H498" s="8" t="s">
        <v>265</v>
      </c>
      <c r="I498" s="8"/>
      <c r="J498" s="8"/>
      <c r="K498" s="8"/>
      <c r="L498" s="8" t="s">
        <v>1021</v>
      </c>
      <c r="M498" s="8" t="s">
        <v>1882</v>
      </c>
      <c r="N498" s="8">
        <v>1</v>
      </c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9"/>
      <c r="AF498" s="90"/>
      <c r="AG498" s="90"/>
      <c r="AH498" s="90"/>
      <c r="AI498" s="8" t="s">
        <v>28</v>
      </c>
      <c r="AJ498" t="s">
        <v>1890</v>
      </c>
      <c r="AK498" s="9">
        <v>42564</v>
      </c>
      <c r="AL498" s="8">
        <v>290</v>
      </c>
      <c r="AM498" s="8">
        <v>127</v>
      </c>
      <c r="AN498" s="8">
        <v>59</v>
      </c>
      <c r="AO498" s="8">
        <v>8.3000000000000007</v>
      </c>
      <c r="AP498" s="8">
        <v>3.82</v>
      </c>
      <c r="AQ498" s="8">
        <v>0.38</v>
      </c>
      <c r="AR498" s="8">
        <v>0.3</v>
      </c>
      <c r="AS498" s="8">
        <v>20</v>
      </c>
      <c r="AT498" s="8">
        <v>0.48</v>
      </c>
      <c r="AU498" s="8"/>
      <c r="AV498" s="8"/>
      <c r="AW498" s="8"/>
      <c r="AX498" s="8">
        <v>808</v>
      </c>
      <c r="AY498" s="8" t="s">
        <v>25</v>
      </c>
      <c r="AZ498" s="8">
        <v>150</v>
      </c>
      <c r="BA498" s="8"/>
      <c r="BB498" s="8"/>
      <c r="BC498" s="8"/>
      <c r="BD498" s="8"/>
      <c r="BE498" s="8"/>
      <c r="BF498" s="8">
        <f t="shared" si="63"/>
        <v>78.94736842105263</v>
      </c>
      <c r="BG498" s="8">
        <f t="shared" si="64"/>
        <v>0.91428571428571426</v>
      </c>
      <c r="BH498" s="8">
        <f t="shared" si="61"/>
        <v>0.78947368421052633</v>
      </c>
      <c r="BI498" s="10">
        <f t="shared" si="62"/>
        <v>2.7572932330827067</v>
      </c>
      <c r="BJ498" s="3">
        <f t="shared" si="60"/>
        <v>765.91478696741854</v>
      </c>
      <c r="BK498" s="136"/>
      <c r="BL498" s="136"/>
      <c r="BM498" s="100"/>
      <c r="BN498" s="100"/>
      <c r="BO498" s="100"/>
      <c r="BP498" s="100"/>
    </row>
    <row r="499" spans="1:68">
      <c r="A499" s="8" t="s">
        <v>783</v>
      </c>
      <c r="B499" s="8" t="s">
        <v>480</v>
      </c>
      <c r="C499" s="8" t="s">
        <v>553</v>
      </c>
      <c r="D499" s="8" t="s">
        <v>567</v>
      </c>
      <c r="E499" s="8" t="s">
        <v>569</v>
      </c>
      <c r="F499" s="8" t="s">
        <v>569</v>
      </c>
      <c r="G499" s="8" t="s">
        <v>264</v>
      </c>
      <c r="H499" s="8" t="s">
        <v>265</v>
      </c>
      <c r="I499" s="8"/>
      <c r="J499" s="8"/>
      <c r="K499" s="8"/>
      <c r="L499" s="8" t="s">
        <v>1021</v>
      </c>
      <c r="M499" s="8" t="s">
        <v>1882</v>
      </c>
      <c r="N499" s="8">
        <v>1</v>
      </c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9"/>
      <c r="AF499" s="90"/>
      <c r="AG499" s="90"/>
      <c r="AH499" s="90"/>
      <c r="AI499" s="8" t="s">
        <v>29</v>
      </c>
      <c r="AJ499" t="s">
        <v>1890</v>
      </c>
      <c r="AK499" s="9">
        <v>42595</v>
      </c>
      <c r="AL499" s="8">
        <v>306</v>
      </c>
      <c r="AM499" s="8">
        <v>138</v>
      </c>
      <c r="AN499" s="8">
        <v>42</v>
      </c>
      <c r="AO499" s="8">
        <v>10.14</v>
      </c>
      <c r="AP499" s="8">
        <v>3.64</v>
      </c>
      <c r="AQ499" s="8">
        <v>0.6</v>
      </c>
      <c r="AR499" s="8">
        <v>0.48</v>
      </c>
      <c r="AS499" s="8">
        <v>15</v>
      </c>
      <c r="AT499" s="8">
        <v>0.57999999999999996</v>
      </c>
      <c r="AU499" s="8"/>
      <c r="AV499" s="8"/>
      <c r="AW499" s="8"/>
      <c r="AX499" s="8">
        <v>809</v>
      </c>
      <c r="AY499" s="8" t="s">
        <v>25</v>
      </c>
      <c r="AZ499" s="8">
        <v>150</v>
      </c>
      <c r="BA499" s="8"/>
      <c r="BB499" s="8"/>
      <c r="BC499" s="8"/>
      <c r="BD499" s="8"/>
      <c r="BE499" s="8"/>
      <c r="BF499" s="8">
        <f t="shared" si="63"/>
        <v>80</v>
      </c>
      <c r="BG499" s="8">
        <f t="shared" si="64"/>
        <v>0.97142857142857142</v>
      </c>
      <c r="BH499" s="8">
        <f t="shared" si="61"/>
        <v>0.8</v>
      </c>
      <c r="BI499" s="10">
        <f t="shared" si="62"/>
        <v>2.8288000000000002</v>
      </c>
      <c r="BJ499" s="3">
        <f t="shared" si="60"/>
        <v>785.77777777777783</v>
      </c>
      <c r="BK499" s="136">
        <v>1.8492890995260667</v>
      </c>
      <c r="BL499" s="136">
        <v>0.95260663507109022</v>
      </c>
      <c r="BM499" s="100">
        <v>1.8721676056876659</v>
      </c>
      <c r="BN499" s="100"/>
      <c r="BO499" s="100"/>
      <c r="BP499" s="100"/>
    </row>
    <row r="500" spans="1:68">
      <c r="A500" s="8" t="s">
        <v>783</v>
      </c>
      <c r="B500" s="8" t="s">
        <v>480</v>
      </c>
      <c r="C500" s="8" t="s">
        <v>553</v>
      </c>
      <c r="D500" s="8" t="s">
        <v>567</v>
      </c>
      <c r="E500" s="8" t="s">
        <v>569</v>
      </c>
      <c r="F500" s="8" t="s">
        <v>569</v>
      </c>
      <c r="G500" s="8" t="s">
        <v>264</v>
      </c>
      <c r="H500" s="8" t="s">
        <v>265</v>
      </c>
      <c r="I500" s="8"/>
      <c r="J500" s="8"/>
      <c r="K500" s="8"/>
      <c r="L500" s="8" t="s">
        <v>1021</v>
      </c>
      <c r="M500" s="8" t="s">
        <v>1882</v>
      </c>
      <c r="N500" s="8">
        <v>1</v>
      </c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9"/>
      <c r="AF500" s="90"/>
      <c r="AG500" s="90"/>
      <c r="AH500" s="90"/>
      <c r="AI500" s="8" t="s">
        <v>30</v>
      </c>
      <c r="AJ500" t="s">
        <v>1890</v>
      </c>
      <c r="AK500" s="9">
        <v>42595</v>
      </c>
      <c r="AL500" s="8">
        <v>395</v>
      </c>
      <c r="AM500" s="8">
        <v>148</v>
      </c>
      <c r="AN500" s="8">
        <v>62</v>
      </c>
      <c r="AO500" s="8">
        <v>8.5399999999999991</v>
      </c>
      <c r="AP500" s="8">
        <v>8.4</v>
      </c>
      <c r="AQ500" s="8">
        <v>0.66</v>
      </c>
      <c r="AR500" s="8">
        <v>0.54</v>
      </c>
      <c r="AS500" s="8">
        <v>19</v>
      </c>
      <c r="AT500" s="8">
        <v>0.44</v>
      </c>
      <c r="AU500" s="8"/>
      <c r="AV500" s="8"/>
      <c r="AW500" s="8"/>
      <c r="AX500" s="8">
        <v>810</v>
      </c>
      <c r="AY500" s="8" t="s">
        <v>25</v>
      </c>
      <c r="AZ500" s="8">
        <v>150</v>
      </c>
      <c r="BA500" s="8"/>
      <c r="BB500" s="8"/>
      <c r="BC500" s="8"/>
      <c r="BD500" s="8"/>
      <c r="BE500" s="8"/>
      <c r="BF500" s="8">
        <f t="shared" si="63"/>
        <v>81.818181818181827</v>
      </c>
      <c r="BG500" s="8">
        <f t="shared" si="64"/>
        <v>0.92571428571428571</v>
      </c>
      <c r="BH500" s="8">
        <f t="shared" si="61"/>
        <v>0.81818181818181823</v>
      </c>
      <c r="BI500" s="10">
        <f t="shared" si="62"/>
        <v>6.3621818181818188</v>
      </c>
      <c r="BJ500" s="3">
        <f t="shared" si="60"/>
        <v>1767.2727272727275</v>
      </c>
      <c r="BK500" s="136">
        <v>1.8006566604127581</v>
      </c>
      <c r="BL500" s="136">
        <v>0.93105065666041298</v>
      </c>
      <c r="BM500" s="100">
        <v>1.9902154980666795</v>
      </c>
      <c r="BN500" s="100"/>
      <c r="BO500" s="100"/>
      <c r="BP500" s="100"/>
    </row>
    <row r="501" spans="1:68">
      <c r="A501" s="8" t="s">
        <v>783</v>
      </c>
      <c r="B501" s="8" t="s">
        <v>480</v>
      </c>
      <c r="C501" s="8" t="s">
        <v>553</v>
      </c>
      <c r="D501" s="8" t="s">
        <v>567</v>
      </c>
      <c r="E501" s="8" t="s">
        <v>569</v>
      </c>
      <c r="F501" s="8" t="s">
        <v>570</v>
      </c>
      <c r="G501" s="8" t="s">
        <v>223</v>
      </c>
      <c r="H501" s="8" t="s">
        <v>269</v>
      </c>
      <c r="I501" s="8">
        <v>-9.1077466210458091</v>
      </c>
      <c r="J501" s="8">
        <v>33.3162317479796</v>
      </c>
      <c r="K501" s="8">
        <v>1869.72640648578</v>
      </c>
      <c r="L501" s="8" t="s">
        <v>1024</v>
      </c>
      <c r="M501" s="8" t="s">
        <v>1882</v>
      </c>
      <c r="N501" s="8">
        <v>1</v>
      </c>
      <c r="O501" s="8" t="s">
        <v>1859</v>
      </c>
      <c r="P501" s="8">
        <v>1.18</v>
      </c>
      <c r="Q501" s="8">
        <v>6.3</v>
      </c>
      <c r="R501" s="8">
        <v>0</v>
      </c>
      <c r="S501" s="8">
        <v>3.48</v>
      </c>
      <c r="T501" s="8">
        <v>5.92</v>
      </c>
      <c r="U501" s="8">
        <v>12.93</v>
      </c>
      <c r="V501" s="8">
        <v>12.83</v>
      </c>
      <c r="W501" s="8">
        <v>3.24</v>
      </c>
      <c r="X501" s="8">
        <v>15.74</v>
      </c>
      <c r="Y501" s="8">
        <v>0.7</v>
      </c>
      <c r="Z501" s="8">
        <v>1.66</v>
      </c>
      <c r="AA501" s="8">
        <v>0.09</v>
      </c>
      <c r="AB501" s="8">
        <v>42.8</v>
      </c>
      <c r="AC501" s="8">
        <v>0.11</v>
      </c>
      <c r="AD501" s="8">
        <v>0.114</v>
      </c>
      <c r="AE501" s="91">
        <v>1.65</v>
      </c>
      <c r="AF501" s="92">
        <v>56</v>
      </c>
      <c r="AG501" s="92">
        <v>16</v>
      </c>
      <c r="AH501" s="92">
        <v>28</v>
      </c>
      <c r="AI501" s="8" t="s">
        <v>24</v>
      </c>
      <c r="AJ501" t="s">
        <v>1890</v>
      </c>
      <c r="AK501" s="9">
        <v>42565</v>
      </c>
      <c r="AL501" s="8">
        <v>230</v>
      </c>
      <c r="AM501" s="8">
        <v>136</v>
      </c>
      <c r="AN501" s="8">
        <v>25</v>
      </c>
      <c r="AO501" s="8">
        <v>3.72</v>
      </c>
      <c r="AP501" s="8">
        <v>0.62</v>
      </c>
      <c r="AQ501" s="8">
        <v>0.2</v>
      </c>
      <c r="AR501" s="8">
        <v>0.12</v>
      </c>
      <c r="AS501" s="8">
        <v>19</v>
      </c>
      <c r="AT501" s="8">
        <v>0.46</v>
      </c>
      <c r="AU501" s="8"/>
      <c r="AV501" s="8"/>
      <c r="AW501" s="8"/>
      <c r="AX501" s="8">
        <v>829</v>
      </c>
      <c r="AY501" s="8" t="s">
        <v>25</v>
      </c>
      <c r="AZ501" s="8">
        <v>154</v>
      </c>
      <c r="BA501" s="8"/>
      <c r="BB501" s="8"/>
      <c r="BC501" s="8"/>
      <c r="BD501" s="8"/>
      <c r="BE501" s="8"/>
      <c r="BF501" s="8">
        <f t="shared" si="63"/>
        <v>60</v>
      </c>
      <c r="BG501" s="8">
        <f t="shared" si="64"/>
        <v>0.92571428571428571</v>
      </c>
      <c r="BH501" s="8">
        <f t="shared" si="61"/>
        <v>0.6</v>
      </c>
      <c r="BI501" s="10">
        <f t="shared" si="62"/>
        <v>0.34436571428571422</v>
      </c>
      <c r="BJ501" s="3">
        <f t="shared" si="60"/>
        <v>95.65714285714283</v>
      </c>
      <c r="BK501" s="136">
        <v>1.5443622920517559</v>
      </c>
      <c r="BL501" s="136">
        <v>0.31792975970425136</v>
      </c>
      <c r="BM501" s="100">
        <v>2.2015574210228235</v>
      </c>
      <c r="BN501" s="100"/>
      <c r="BO501" s="100"/>
      <c r="BP501" s="100"/>
    </row>
    <row r="502" spans="1:68">
      <c r="A502" s="8" t="s">
        <v>783</v>
      </c>
      <c r="B502" s="8" t="s">
        <v>480</v>
      </c>
      <c r="C502" s="8" t="s">
        <v>553</v>
      </c>
      <c r="D502" s="8" t="s">
        <v>567</v>
      </c>
      <c r="E502" s="8" t="s">
        <v>569</v>
      </c>
      <c r="F502" s="8" t="s">
        <v>570</v>
      </c>
      <c r="G502" s="8" t="s">
        <v>223</v>
      </c>
      <c r="H502" s="8" t="s">
        <v>269</v>
      </c>
      <c r="I502" s="8"/>
      <c r="J502" s="8"/>
      <c r="K502" s="8"/>
      <c r="L502" s="8" t="s">
        <v>1024</v>
      </c>
      <c r="M502" s="8" t="s">
        <v>1882</v>
      </c>
      <c r="N502" s="8">
        <v>1</v>
      </c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9"/>
      <c r="AF502" s="90"/>
      <c r="AG502" s="90"/>
      <c r="AH502" s="90"/>
      <c r="AI502" s="8" t="s">
        <v>26</v>
      </c>
      <c r="AJ502" t="s">
        <v>1890</v>
      </c>
      <c r="AK502" s="9">
        <v>42565</v>
      </c>
      <c r="AL502" s="8">
        <v>1</v>
      </c>
      <c r="AM502" s="8">
        <v>115</v>
      </c>
      <c r="AN502" s="8">
        <v>25</v>
      </c>
      <c r="AO502" s="8">
        <v>4.84</v>
      </c>
      <c r="AP502" s="8">
        <v>0.78</v>
      </c>
      <c r="AQ502" s="8">
        <v>0.32</v>
      </c>
      <c r="AR502" s="8">
        <v>0.3</v>
      </c>
      <c r="AS502" s="8">
        <v>19</v>
      </c>
      <c r="AT502" s="8">
        <v>0.46</v>
      </c>
      <c r="AU502" s="8"/>
      <c r="AV502" s="8"/>
      <c r="AW502" s="8"/>
      <c r="AX502" s="8">
        <v>830</v>
      </c>
      <c r="AY502" s="8" t="s">
        <v>25</v>
      </c>
      <c r="AZ502" s="8">
        <v>154</v>
      </c>
      <c r="BA502" s="8"/>
      <c r="BB502" s="8"/>
      <c r="BC502" s="8"/>
      <c r="BD502" s="8"/>
      <c r="BE502" s="8"/>
      <c r="BF502" s="8">
        <f t="shared" si="63"/>
        <v>93.75</v>
      </c>
      <c r="BG502" s="8">
        <f t="shared" si="64"/>
        <v>0.92571428571428571</v>
      </c>
      <c r="BH502" s="8">
        <f t="shared" si="61"/>
        <v>0.9375</v>
      </c>
      <c r="BI502" s="10">
        <f t="shared" si="62"/>
        <v>0.67692857142857144</v>
      </c>
      <c r="BJ502" s="3">
        <f t="shared" si="60"/>
        <v>188.03571428571428</v>
      </c>
      <c r="BK502" s="136">
        <v>1.4247015610651976</v>
      </c>
      <c r="BL502" s="136">
        <v>0.24370982552800732</v>
      </c>
      <c r="BM502" s="100">
        <v>1.900961561147229</v>
      </c>
      <c r="BN502" s="100"/>
      <c r="BO502" s="100"/>
      <c r="BP502" s="100"/>
    </row>
    <row r="503" spans="1:68">
      <c r="A503" s="8" t="s">
        <v>783</v>
      </c>
      <c r="B503" s="8" t="s">
        <v>480</v>
      </c>
      <c r="C503" s="8" t="s">
        <v>553</v>
      </c>
      <c r="D503" s="8" t="s">
        <v>567</v>
      </c>
      <c r="E503" s="8" t="s">
        <v>569</v>
      </c>
      <c r="F503" s="8" t="s">
        <v>570</v>
      </c>
      <c r="G503" s="8" t="s">
        <v>223</v>
      </c>
      <c r="H503" s="8" t="s">
        <v>269</v>
      </c>
      <c r="I503" s="8"/>
      <c r="J503" s="8"/>
      <c r="K503" s="8"/>
      <c r="L503" s="8" t="s">
        <v>1024</v>
      </c>
      <c r="M503" s="8" t="s">
        <v>1882</v>
      </c>
      <c r="N503" s="8">
        <v>1</v>
      </c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9"/>
      <c r="AF503" s="90"/>
      <c r="AG503" s="90"/>
      <c r="AH503" s="90"/>
      <c r="AI503" s="8" t="s">
        <v>27</v>
      </c>
      <c r="AJ503" t="s">
        <v>1890</v>
      </c>
      <c r="AK503" s="9">
        <v>42565</v>
      </c>
      <c r="AL503" s="8">
        <v>259</v>
      </c>
      <c r="AM503" s="8">
        <v>127</v>
      </c>
      <c r="AN503" s="8">
        <v>16</v>
      </c>
      <c r="AO503" s="8">
        <v>3.58</v>
      </c>
      <c r="AP503" s="8">
        <v>0.41</v>
      </c>
      <c r="AQ503" s="8">
        <v>0.24</v>
      </c>
      <c r="AR503" s="8">
        <v>0.14000000000000001</v>
      </c>
      <c r="AS503" s="8">
        <v>14</v>
      </c>
      <c r="AT503" s="8">
        <v>0.38</v>
      </c>
      <c r="AU503" s="8"/>
      <c r="AV503" s="8"/>
      <c r="AW503" s="8"/>
      <c r="AX503" s="8">
        <v>831</v>
      </c>
      <c r="AY503" s="8" t="s">
        <v>25</v>
      </c>
      <c r="AZ503" s="8">
        <v>154</v>
      </c>
      <c r="BA503" s="8"/>
      <c r="BB503" s="8"/>
      <c r="BC503" s="8"/>
      <c r="BD503" s="8"/>
      <c r="BE503" s="8"/>
      <c r="BF503" s="8">
        <f t="shared" si="63"/>
        <v>58.333333333333336</v>
      </c>
      <c r="BG503" s="8">
        <f t="shared" si="64"/>
        <v>0.98285714285714287</v>
      </c>
      <c r="BH503" s="8">
        <f t="shared" si="61"/>
        <v>0.58333333333333337</v>
      </c>
      <c r="BI503" s="10">
        <f t="shared" si="62"/>
        <v>0.23506666666666667</v>
      </c>
      <c r="BJ503" s="3">
        <f t="shared" si="60"/>
        <v>65.296296296296291</v>
      </c>
      <c r="BK503" s="136">
        <v>1.5451977401129944</v>
      </c>
      <c r="BL503" s="136">
        <v>0.93220338983050854</v>
      </c>
      <c r="BM503" s="100">
        <v>1.6991282225891162</v>
      </c>
      <c r="BN503" s="100"/>
      <c r="BO503" s="100"/>
      <c r="BP503" s="100"/>
    </row>
    <row r="504" spans="1:68">
      <c r="A504" s="8" t="s">
        <v>783</v>
      </c>
      <c r="B504" s="8" t="s">
        <v>480</v>
      </c>
      <c r="C504" s="8" t="s">
        <v>553</v>
      </c>
      <c r="D504" s="8" t="s">
        <v>567</v>
      </c>
      <c r="E504" s="8" t="s">
        <v>569</v>
      </c>
      <c r="F504" s="8" t="s">
        <v>570</v>
      </c>
      <c r="G504" s="8" t="s">
        <v>223</v>
      </c>
      <c r="H504" s="8" t="s">
        <v>269</v>
      </c>
      <c r="I504" s="8"/>
      <c r="J504" s="8"/>
      <c r="K504" s="8"/>
      <c r="L504" s="8" t="s">
        <v>1024</v>
      </c>
      <c r="M504" s="8" t="s">
        <v>1882</v>
      </c>
      <c r="N504" s="8">
        <v>1</v>
      </c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9"/>
      <c r="AF504" s="90"/>
      <c r="AG504" s="90"/>
      <c r="AH504" s="90"/>
      <c r="AI504" s="8" t="s">
        <v>28</v>
      </c>
      <c r="AJ504" t="s">
        <v>1890</v>
      </c>
      <c r="AK504" s="9">
        <v>42565</v>
      </c>
      <c r="AL504" s="8">
        <v>229</v>
      </c>
      <c r="AM504" s="8">
        <v>122</v>
      </c>
      <c r="AN504" s="8">
        <v>43</v>
      </c>
      <c r="AO504" s="8">
        <v>5.76</v>
      </c>
      <c r="AP504" s="8">
        <v>1.58</v>
      </c>
      <c r="AQ504" s="8">
        <v>0.4</v>
      </c>
      <c r="AR504" s="8">
        <v>0.32</v>
      </c>
      <c r="AS504" s="8">
        <v>14</v>
      </c>
      <c r="AT504" s="8">
        <v>0.48</v>
      </c>
      <c r="AU504" s="8"/>
      <c r="AV504" s="8"/>
      <c r="AW504" s="8"/>
      <c r="AX504" s="8">
        <v>832</v>
      </c>
      <c r="AY504" s="8" t="s">
        <v>25</v>
      </c>
      <c r="AZ504" s="8">
        <v>154</v>
      </c>
      <c r="BA504" s="8"/>
      <c r="BB504" s="8"/>
      <c r="BC504" s="8"/>
      <c r="BD504" s="8"/>
      <c r="BE504" s="8"/>
      <c r="BF504" s="8">
        <f t="shared" si="63"/>
        <v>80</v>
      </c>
      <c r="BG504" s="8">
        <f t="shared" si="64"/>
        <v>0.98285714285714287</v>
      </c>
      <c r="BH504" s="8">
        <f t="shared" si="61"/>
        <v>0.8</v>
      </c>
      <c r="BI504" s="10">
        <f t="shared" si="62"/>
        <v>1.2423314285714289</v>
      </c>
      <c r="BJ504" s="3">
        <f t="shared" si="60"/>
        <v>345.09206349206357</v>
      </c>
      <c r="BK504" s="136">
        <v>1.5736253494874186</v>
      </c>
      <c r="BL504" s="136">
        <v>0.29487418452935693</v>
      </c>
      <c r="BM504" s="100">
        <v>1.7362484175877313</v>
      </c>
      <c r="BN504" s="100"/>
      <c r="BO504" s="100"/>
      <c r="BP504" s="100"/>
    </row>
    <row r="505" spans="1:68">
      <c r="A505" s="8" t="s">
        <v>783</v>
      </c>
      <c r="B505" s="8" t="s">
        <v>480</v>
      </c>
      <c r="C505" s="8" t="s">
        <v>553</v>
      </c>
      <c r="D505" s="8" t="s">
        <v>567</v>
      </c>
      <c r="E505" s="8" t="s">
        <v>569</v>
      </c>
      <c r="F505" s="8" t="s">
        <v>570</v>
      </c>
      <c r="G505" s="8" t="s">
        <v>223</v>
      </c>
      <c r="H505" s="8" t="s">
        <v>269</v>
      </c>
      <c r="I505" s="8"/>
      <c r="J505" s="8"/>
      <c r="K505" s="8"/>
      <c r="L505" s="8" t="s">
        <v>1024</v>
      </c>
      <c r="M505" s="8" t="s">
        <v>1882</v>
      </c>
      <c r="N505" s="8">
        <v>1</v>
      </c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9"/>
      <c r="AF505" s="90"/>
      <c r="AG505" s="90"/>
      <c r="AH505" s="90"/>
      <c r="AI505" s="8" t="s">
        <v>29</v>
      </c>
      <c r="AJ505" t="s">
        <v>1890</v>
      </c>
      <c r="AK505" s="9">
        <v>42565</v>
      </c>
      <c r="AL505" s="8">
        <v>223</v>
      </c>
      <c r="AM505" s="8">
        <v>132</v>
      </c>
      <c r="AN505" s="8">
        <v>23</v>
      </c>
      <c r="AO505" s="8">
        <v>5.5</v>
      </c>
      <c r="AP505" s="8">
        <v>0.98</v>
      </c>
      <c r="AQ505" s="8">
        <v>0.38</v>
      </c>
      <c r="AR505" s="8">
        <v>0.26</v>
      </c>
      <c r="AS505" s="8">
        <v>17</v>
      </c>
      <c r="AT505" s="8">
        <v>0.32</v>
      </c>
      <c r="AU505" s="8"/>
      <c r="AV505" s="8"/>
      <c r="AW505" s="8"/>
      <c r="AX505" s="8">
        <v>833</v>
      </c>
      <c r="AY505" s="8" t="s">
        <v>25</v>
      </c>
      <c r="AZ505" s="8">
        <v>154</v>
      </c>
      <c r="BA505" s="8"/>
      <c r="BB505" s="8"/>
      <c r="BC505" s="8"/>
      <c r="BD505" s="8"/>
      <c r="BE505" s="8"/>
      <c r="BF505" s="8">
        <f t="shared" si="63"/>
        <v>68.421052631578945</v>
      </c>
      <c r="BG505" s="8">
        <f t="shared" si="64"/>
        <v>0.94857142857142862</v>
      </c>
      <c r="BH505" s="8">
        <f t="shared" si="61"/>
        <v>0.68421052631578949</v>
      </c>
      <c r="BI505" s="10">
        <f t="shared" si="62"/>
        <v>0.63604210526315785</v>
      </c>
      <c r="BJ505" s="3">
        <f t="shared" si="60"/>
        <v>176.67836257309941</v>
      </c>
      <c r="BK505" s="136">
        <v>1.7874753451676531</v>
      </c>
      <c r="BL505" s="136">
        <v>0.32421104536489154</v>
      </c>
      <c r="BM505" s="100">
        <v>1.82176051009061</v>
      </c>
      <c r="BN505" s="100"/>
      <c r="BO505" s="100"/>
      <c r="BP505" s="100"/>
    </row>
    <row r="506" spans="1:68">
      <c r="A506" s="8" t="s">
        <v>783</v>
      </c>
      <c r="B506" s="8" t="s">
        <v>480</v>
      </c>
      <c r="C506" s="8" t="s">
        <v>553</v>
      </c>
      <c r="D506" s="8" t="s">
        <v>567</v>
      </c>
      <c r="E506" s="8" t="s">
        <v>569</v>
      </c>
      <c r="F506" s="8" t="s">
        <v>570</v>
      </c>
      <c r="G506" s="8" t="s">
        <v>223</v>
      </c>
      <c r="H506" s="8" t="s">
        <v>269</v>
      </c>
      <c r="I506" s="8"/>
      <c r="J506" s="8"/>
      <c r="K506" s="8"/>
      <c r="L506" s="8" t="s">
        <v>1024</v>
      </c>
      <c r="M506" s="8" t="s">
        <v>1882</v>
      </c>
      <c r="N506" s="8">
        <v>1</v>
      </c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9"/>
      <c r="AF506" s="90"/>
      <c r="AG506" s="90"/>
      <c r="AH506" s="90"/>
      <c r="AI506" s="8" t="s">
        <v>30</v>
      </c>
      <c r="AJ506" t="s">
        <v>1890</v>
      </c>
      <c r="AK506" s="9">
        <v>42565</v>
      </c>
      <c r="AL506" s="8">
        <v>272</v>
      </c>
      <c r="AM506" s="8">
        <v>149</v>
      </c>
      <c r="AN506" s="8">
        <v>23</v>
      </c>
      <c r="AO506" s="8">
        <v>5.34</v>
      </c>
      <c r="AP506" s="8">
        <v>0.92</v>
      </c>
      <c r="AQ506" s="8">
        <v>0.24</v>
      </c>
      <c r="AR506" s="8">
        <v>0.14000000000000001</v>
      </c>
      <c r="AS506" s="8">
        <v>14</v>
      </c>
      <c r="AT506" s="8">
        <v>0.52</v>
      </c>
      <c r="AU506" s="8"/>
      <c r="AV506" s="8"/>
      <c r="AW506" s="8"/>
      <c r="AX506" s="8">
        <v>834</v>
      </c>
      <c r="AY506" s="8" t="s">
        <v>25</v>
      </c>
      <c r="AZ506" s="8">
        <v>154</v>
      </c>
      <c r="BA506" s="8"/>
      <c r="BB506" s="8"/>
      <c r="BC506" s="8"/>
      <c r="BD506" s="8"/>
      <c r="BE506" s="8"/>
      <c r="BF506" s="8">
        <f t="shared" si="63"/>
        <v>58.333333333333336</v>
      </c>
      <c r="BG506" s="8">
        <f t="shared" si="64"/>
        <v>0.98285714285714287</v>
      </c>
      <c r="BH506" s="8">
        <f t="shared" si="61"/>
        <v>0.58333333333333337</v>
      </c>
      <c r="BI506" s="10">
        <f t="shared" si="62"/>
        <v>0.52746666666666675</v>
      </c>
      <c r="BJ506" s="3">
        <f t="shared" si="60"/>
        <v>146.51851851851853</v>
      </c>
      <c r="BK506" s="136">
        <v>1.5053346265761398</v>
      </c>
      <c r="BL506" s="136">
        <v>0.18598448108632398</v>
      </c>
      <c r="BM506" s="100">
        <v>1.812116732234494</v>
      </c>
      <c r="BN506" s="100"/>
      <c r="BO506" s="100"/>
      <c r="BP506" s="100"/>
    </row>
    <row r="507" spans="1:68" s="4" customFormat="1">
      <c r="A507" s="8" t="s">
        <v>783</v>
      </c>
      <c r="B507" s="8" t="s">
        <v>480</v>
      </c>
      <c r="C507" s="8" t="s">
        <v>553</v>
      </c>
      <c r="D507" s="8" t="s">
        <v>567</v>
      </c>
      <c r="E507" s="8" t="s">
        <v>568</v>
      </c>
      <c r="F507" s="8" t="s">
        <v>568</v>
      </c>
      <c r="G507" s="8" t="s">
        <v>223</v>
      </c>
      <c r="H507" s="8" t="s">
        <v>274</v>
      </c>
      <c r="I507" s="8">
        <v>-9.0990997246643204</v>
      </c>
      <c r="J507" s="8">
        <v>33.3436603962436</v>
      </c>
      <c r="K507" s="8">
        <v>1907.4757966314501</v>
      </c>
      <c r="L507" s="8" t="s">
        <v>672</v>
      </c>
      <c r="M507" s="8" t="s">
        <v>1882</v>
      </c>
      <c r="N507" s="8">
        <v>1</v>
      </c>
      <c r="O507" s="8" t="s">
        <v>1859</v>
      </c>
      <c r="P507" s="8">
        <v>2.72</v>
      </c>
      <c r="Q507" s="8">
        <v>6.2</v>
      </c>
      <c r="R507" s="8">
        <v>0</v>
      </c>
      <c r="S507" s="8">
        <v>6.56</v>
      </c>
      <c r="T507" s="8">
        <v>12.83</v>
      </c>
      <c r="U507" s="8">
        <v>12.57</v>
      </c>
      <c r="V507" s="8">
        <v>15.88</v>
      </c>
      <c r="W507" s="8">
        <v>1.03</v>
      </c>
      <c r="X507" s="8">
        <v>14</v>
      </c>
      <c r="Y507" s="8">
        <v>1.93</v>
      </c>
      <c r="Z507" s="8">
        <v>4.29</v>
      </c>
      <c r="AA507" s="8">
        <v>0.05</v>
      </c>
      <c r="AB507" s="8">
        <v>26.26</v>
      </c>
      <c r="AC507" s="8">
        <v>0.2</v>
      </c>
      <c r="AD507" s="8">
        <v>0.27100000000000002</v>
      </c>
      <c r="AE507" s="91">
        <v>2.63</v>
      </c>
      <c r="AF507" s="92" t="s">
        <v>1860</v>
      </c>
      <c r="AG507" s="92" t="s">
        <v>1860</v>
      </c>
      <c r="AH507" s="92" t="s">
        <v>1860</v>
      </c>
      <c r="AI507" s="8" t="s">
        <v>24</v>
      </c>
      <c r="AJ507" t="s">
        <v>1890</v>
      </c>
      <c r="AK507" s="9">
        <v>42566</v>
      </c>
      <c r="AL507" s="8">
        <v>346</v>
      </c>
      <c r="AM507" s="8">
        <v>174</v>
      </c>
      <c r="AN507" s="8">
        <v>122</v>
      </c>
      <c r="AO507" s="8">
        <v>9.68</v>
      </c>
      <c r="AP507" s="8">
        <v>6.52</v>
      </c>
      <c r="AQ507" s="8">
        <v>0.42</v>
      </c>
      <c r="AR507" s="8">
        <v>0.32</v>
      </c>
      <c r="AS507" s="8">
        <v>18</v>
      </c>
      <c r="AT507" s="8">
        <v>0.36</v>
      </c>
      <c r="AU507" s="8"/>
      <c r="AV507" s="8"/>
      <c r="AW507" s="8"/>
      <c r="AX507" s="8">
        <v>859</v>
      </c>
      <c r="AY507" s="8" t="s">
        <v>25</v>
      </c>
      <c r="AZ507" s="8">
        <v>159</v>
      </c>
      <c r="BA507" s="8"/>
      <c r="BB507" s="8"/>
      <c r="BC507" s="8"/>
      <c r="BD507" s="8"/>
      <c r="BE507" s="8"/>
      <c r="BF507" s="8">
        <f t="shared" si="63"/>
        <v>76.190476190476204</v>
      </c>
      <c r="BG507" s="8">
        <f t="shared" si="64"/>
        <v>0.93714285714285717</v>
      </c>
      <c r="BH507" s="8">
        <f t="shared" si="61"/>
        <v>0.76190476190476208</v>
      </c>
      <c r="BI507" s="10">
        <f t="shared" si="62"/>
        <v>4.6553687074829941</v>
      </c>
      <c r="BJ507" s="5">
        <f t="shared" si="60"/>
        <v>1293.1579743008317</v>
      </c>
      <c r="BK507" s="136">
        <v>1.1101694915254237</v>
      </c>
      <c r="BL507" s="136">
        <v>0.21478342749529195</v>
      </c>
      <c r="BM507" s="100">
        <v>1.7949076464582878</v>
      </c>
      <c r="BN507" s="100"/>
      <c r="BO507" s="100"/>
      <c r="BP507" s="100"/>
    </row>
    <row r="508" spans="1:68" s="4" customFormat="1">
      <c r="A508" s="8" t="s">
        <v>783</v>
      </c>
      <c r="B508" s="8" t="s">
        <v>480</v>
      </c>
      <c r="C508" s="8" t="s">
        <v>553</v>
      </c>
      <c r="D508" s="8" t="s">
        <v>567</v>
      </c>
      <c r="E508" s="8" t="s">
        <v>568</v>
      </c>
      <c r="F508" s="8" t="s">
        <v>568</v>
      </c>
      <c r="G508" s="8" t="s">
        <v>223</v>
      </c>
      <c r="H508" s="8" t="s">
        <v>274</v>
      </c>
      <c r="I508" s="8"/>
      <c r="J508" s="8"/>
      <c r="K508" s="8"/>
      <c r="L508" s="8" t="s">
        <v>672</v>
      </c>
      <c r="M508" s="8" t="s">
        <v>1882</v>
      </c>
      <c r="N508" s="8">
        <v>1</v>
      </c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9"/>
      <c r="AF508" s="90"/>
      <c r="AG508" s="90"/>
      <c r="AH508" s="90"/>
      <c r="AI508" s="8" t="s">
        <v>26</v>
      </c>
      <c r="AJ508" t="s">
        <v>1890</v>
      </c>
      <c r="AK508" s="9">
        <v>42566</v>
      </c>
      <c r="AL508" s="8">
        <v>168</v>
      </c>
      <c r="AM508" s="8">
        <v>178</v>
      </c>
      <c r="AN508" s="8">
        <v>132</v>
      </c>
      <c r="AO508" s="8">
        <v>14.08</v>
      </c>
      <c r="AP508" s="8">
        <v>8.26</v>
      </c>
      <c r="AQ508" s="8">
        <v>0.46</v>
      </c>
      <c r="AR508" s="8">
        <v>0.36</v>
      </c>
      <c r="AS508" s="8">
        <v>17</v>
      </c>
      <c r="AT508" s="8">
        <v>0.64</v>
      </c>
      <c r="AU508" s="8"/>
      <c r="AV508" s="8"/>
      <c r="AW508" s="8"/>
      <c r="AX508" s="8">
        <v>860</v>
      </c>
      <c r="AY508" s="8" t="s">
        <v>25</v>
      </c>
      <c r="AZ508" s="8">
        <v>159</v>
      </c>
      <c r="BA508" s="8"/>
      <c r="BB508" s="8"/>
      <c r="BC508" s="8"/>
      <c r="BD508" s="8"/>
      <c r="BE508" s="8"/>
      <c r="BF508" s="8">
        <f t="shared" si="63"/>
        <v>78.260869565217376</v>
      </c>
      <c r="BG508" s="8">
        <f t="shared" si="64"/>
        <v>0.94857142857142862</v>
      </c>
      <c r="BH508" s="8">
        <f t="shared" si="61"/>
        <v>0.78260869565217372</v>
      </c>
      <c r="BI508" s="10">
        <f t="shared" si="62"/>
        <v>6.1318956521739123</v>
      </c>
      <c r="BJ508" s="5">
        <f t="shared" si="60"/>
        <v>1703.3043478260868</v>
      </c>
      <c r="BK508" s="136">
        <v>1.9454799627213422</v>
      </c>
      <c r="BL508" s="136">
        <v>0.30125815470643053</v>
      </c>
      <c r="BM508" s="100">
        <v>1.6644548685259322</v>
      </c>
      <c r="BN508" s="100"/>
      <c r="BO508" s="100"/>
      <c r="BP508" s="100"/>
    </row>
    <row r="509" spans="1:68" s="4" customFormat="1">
      <c r="A509" s="8" t="s">
        <v>783</v>
      </c>
      <c r="B509" s="8" t="s">
        <v>480</v>
      </c>
      <c r="C509" s="8" t="s">
        <v>553</v>
      </c>
      <c r="D509" s="8" t="s">
        <v>567</v>
      </c>
      <c r="E509" s="8" t="s">
        <v>568</v>
      </c>
      <c r="F509" s="8" t="s">
        <v>568</v>
      </c>
      <c r="G509" s="8" t="s">
        <v>223</v>
      </c>
      <c r="H509" s="8" t="s">
        <v>274</v>
      </c>
      <c r="I509" s="8"/>
      <c r="J509" s="8"/>
      <c r="K509" s="8"/>
      <c r="L509" s="8" t="s">
        <v>672</v>
      </c>
      <c r="M509" s="8" t="s">
        <v>1882</v>
      </c>
      <c r="N509" s="8">
        <v>1</v>
      </c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9"/>
      <c r="AF509" s="90"/>
      <c r="AG509" s="90"/>
      <c r="AH509" s="90"/>
      <c r="AI509" s="8" t="s">
        <v>27</v>
      </c>
      <c r="AJ509" t="s">
        <v>1890</v>
      </c>
      <c r="AK509" s="9">
        <v>42566</v>
      </c>
      <c r="AL509" s="8">
        <v>302</v>
      </c>
      <c r="AM509" s="8">
        <v>161</v>
      </c>
      <c r="AN509" s="8">
        <v>77</v>
      </c>
      <c r="AO509" s="8">
        <v>16.12</v>
      </c>
      <c r="AP509" s="8">
        <v>4.74</v>
      </c>
      <c r="AQ509" s="8">
        <v>0.46</v>
      </c>
      <c r="AR509" s="8">
        <v>0.32</v>
      </c>
      <c r="AS509" s="8">
        <v>19</v>
      </c>
      <c r="AT509" s="8">
        <v>0.38</v>
      </c>
      <c r="AU509" s="8"/>
      <c r="AV509" s="8"/>
      <c r="AW509" s="8"/>
      <c r="AX509" s="8">
        <v>861</v>
      </c>
      <c r="AY509" s="8" t="s">
        <v>25</v>
      </c>
      <c r="AZ509" s="8">
        <v>159</v>
      </c>
      <c r="BA509" s="8"/>
      <c r="BB509" s="8"/>
      <c r="BC509" s="8"/>
      <c r="BD509" s="8"/>
      <c r="BE509" s="8"/>
      <c r="BF509" s="8">
        <f t="shared" si="63"/>
        <v>69.565217391304344</v>
      </c>
      <c r="BG509" s="8">
        <f t="shared" si="64"/>
        <v>0.92571428571428571</v>
      </c>
      <c r="BH509" s="8">
        <f t="shared" si="61"/>
        <v>0.69565217391304346</v>
      </c>
      <c r="BI509" s="10">
        <f t="shared" si="62"/>
        <v>3.0524422360248451</v>
      </c>
      <c r="BJ509" s="5">
        <f t="shared" si="60"/>
        <v>847.90062111801251</v>
      </c>
      <c r="BK509" s="136">
        <v>2.6269083969465647</v>
      </c>
      <c r="BL509" s="136">
        <v>0.40405534351145039</v>
      </c>
      <c r="BM509" s="100">
        <v>1.7839402179270731</v>
      </c>
      <c r="BN509" s="100"/>
      <c r="BO509" s="100"/>
      <c r="BP509" s="100"/>
    </row>
    <row r="510" spans="1:68" s="4" customFormat="1">
      <c r="A510" s="8" t="s">
        <v>783</v>
      </c>
      <c r="B510" s="8" t="s">
        <v>480</v>
      </c>
      <c r="C510" s="8" t="s">
        <v>553</v>
      </c>
      <c r="D510" s="8" t="s">
        <v>567</v>
      </c>
      <c r="E510" s="8" t="s">
        <v>568</v>
      </c>
      <c r="F510" s="8" t="s">
        <v>568</v>
      </c>
      <c r="G510" s="8" t="s">
        <v>223</v>
      </c>
      <c r="H510" s="8" t="s">
        <v>274</v>
      </c>
      <c r="I510" s="8"/>
      <c r="J510" s="8"/>
      <c r="K510" s="8"/>
      <c r="L510" s="8" t="s">
        <v>672</v>
      </c>
      <c r="M510" s="8" t="s">
        <v>1882</v>
      </c>
      <c r="N510" s="8">
        <v>1</v>
      </c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9"/>
      <c r="AF510" s="90"/>
      <c r="AG510" s="90"/>
      <c r="AH510" s="90"/>
      <c r="AI510" s="8" t="s">
        <v>28</v>
      </c>
      <c r="AJ510" t="s">
        <v>1890</v>
      </c>
      <c r="AK510" s="9">
        <v>42566</v>
      </c>
      <c r="AL510" s="8">
        <v>183</v>
      </c>
      <c r="AM510" s="8">
        <v>192</v>
      </c>
      <c r="AN510" s="8">
        <v>166</v>
      </c>
      <c r="AO510" s="8">
        <v>19.72</v>
      </c>
      <c r="AP510" s="8">
        <v>15.44</v>
      </c>
      <c r="AQ510" s="8">
        <v>0.7</v>
      </c>
      <c r="AR510" s="8">
        <v>0.6</v>
      </c>
      <c r="AS510" s="8">
        <v>14</v>
      </c>
      <c r="AT510" s="8">
        <v>0.6</v>
      </c>
      <c r="AU510" s="8"/>
      <c r="AV510" s="8"/>
      <c r="AW510" s="8"/>
      <c r="AX510" s="8">
        <v>862</v>
      </c>
      <c r="AY510" s="8" t="s">
        <v>25</v>
      </c>
      <c r="AZ510" s="8">
        <v>159</v>
      </c>
      <c r="BA510" s="8"/>
      <c r="BB510" s="8"/>
      <c r="BC510" s="8"/>
      <c r="BD510" s="8"/>
      <c r="BE510" s="8"/>
      <c r="BF510" s="8">
        <f t="shared" si="63"/>
        <v>85.714285714285722</v>
      </c>
      <c r="BG510" s="8">
        <f t="shared" si="64"/>
        <v>0.98285714285714287</v>
      </c>
      <c r="BH510" s="8">
        <f t="shared" si="61"/>
        <v>0.85714285714285721</v>
      </c>
      <c r="BI510" s="10">
        <f t="shared" si="62"/>
        <v>13.00741224489796</v>
      </c>
      <c r="BJ510" s="5">
        <f t="shared" si="60"/>
        <v>3613.1700680272111</v>
      </c>
      <c r="BK510" s="136">
        <v>1.8576960309777351</v>
      </c>
      <c r="BL510" s="136">
        <v>0.32216844143272028</v>
      </c>
      <c r="BM510" s="100">
        <v>1.9265910825971913</v>
      </c>
      <c r="BN510" s="100"/>
      <c r="BO510" s="100"/>
      <c r="BP510" s="100"/>
    </row>
    <row r="511" spans="1:68" s="4" customFormat="1">
      <c r="A511" s="8" t="s">
        <v>783</v>
      </c>
      <c r="B511" s="8" t="s">
        <v>480</v>
      </c>
      <c r="C511" s="8" t="s">
        <v>553</v>
      </c>
      <c r="D511" s="8" t="s">
        <v>567</v>
      </c>
      <c r="E511" s="8" t="s">
        <v>568</v>
      </c>
      <c r="F511" s="8" t="s">
        <v>568</v>
      </c>
      <c r="G511" s="8" t="s">
        <v>223</v>
      </c>
      <c r="H511" s="8" t="s">
        <v>274</v>
      </c>
      <c r="I511" s="8"/>
      <c r="J511" s="8"/>
      <c r="K511" s="8"/>
      <c r="L511" s="8" t="s">
        <v>672</v>
      </c>
      <c r="M511" s="8" t="s">
        <v>1882</v>
      </c>
      <c r="N511" s="8">
        <v>1</v>
      </c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9"/>
      <c r="AF511" s="90"/>
      <c r="AG511" s="90"/>
      <c r="AH511" s="90"/>
      <c r="AI511" s="8" t="s">
        <v>29</v>
      </c>
      <c r="AJ511" t="s">
        <v>1890</v>
      </c>
      <c r="AK511" s="9">
        <v>42566</v>
      </c>
      <c r="AL511" s="8">
        <v>386</v>
      </c>
      <c r="AM511" s="8">
        <v>194</v>
      </c>
      <c r="AN511" s="8">
        <v>132</v>
      </c>
      <c r="AO511" s="8">
        <v>18.16</v>
      </c>
      <c r="AP511" s="8">
        <v>11.42</v>
      </c>
      <c r="AQ511" s="8">
        <v>1.06</v>
      </c>
      <c r="AR511" s="8">
        <v>0.84</v>
      </c>
      <c r="AS511" s="8">
        <v>19</v>
      </c>
      <c r="AT511" s="8">
        <v>0.74</v>
      </c>
      <c r="AU511" s="8"/>
      <c r="AV511" s="8"/>
      <c r="AW511" s="8"/>
      <c r="AX511" s="8">
        <v>863</v>
      </c>
      <c r="AY511" s="8" t="s">
        <v>25</v>
      </c>
      <c r="AZ511" s="8">
        <v>159</v>
      </c>
      <c r="BA511" s="8"/>
      <c r="BB511" s="8"/>
      <c r="BC511" s="8"/>
      <c r="BD511" s="8"/>
      <c r="BE511" s="8"/>
      <c r="BF511" s="8">
        <f t="shared" si="63"/>
        <v>79.245283018867923</v>
      </c>
      <c r="BG511" s="8">
        <f t="shared" si="64"/>
        <v>0.92571428571428571</v>
      </c>
      <c r="BH511" s="8">
        <f t="shared" si="61"/>
        <v>0.79245283018867918</v>
      </c>
      <c r="BI511" s="10">
        <f t="shared" si="62"/>
        <v>8.3775396226415086</v>
      </c>
      <c r="BJ511" s="5">
        <f t="shared" si="60"/>
        <v>2327.0943396226412</v>
      </c>
      <c r="BK511" s="136">
        <v>1.4597754911131899</v>
      </c>
      <c r="BL511" s="136">
        <v>0.18334892422825069</v>
      </c>
      <c r="BM511" s="100">
        <v>1.4244666407786701</v>
      </c>
      <c r="BN511" s="100"/>
      <c r="BO511" s="100"/>
      <c r="BP511" s="100"/>
    </row>
    <row r="512" spans="1:68" s="4" customFormat="1">
      <c r="A512" s="8" t="s">
        <v>783</v>
      </c>
      <c r="B512" s="8" t="s">
        <v>480</v>
      </c>
      <c r="C512" s="8" t="s">
        <v>553</v>
      </c>
      <c r="D512" s="8" t="s">
        <v>567</v>
      </c>
      <c r="E512" s="8" t="s">
        <v>568</v>
      </c>
      <c r="F512" s="8" t="s">
        <v>568</v>
      </c>
      <c r="G512" s="8" t="s">
        <v>223</v>
      </c>
      <c r="H512" s="8" t="s">
        <v>274</v>
      </c>
      <c r="I512" s="8"/>
      <c r="J512" s="8"/>
      <c r="K512" s="8"/>
      <c r="L512" s="8" t="s">
        <v>672</v>
      </c>
      <c r="M512" s="8" t="s">
        <v>1882</v>
      </c>
      <c r="N512" s="8">
        <v>1</v>
      </c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9"/>
      <c r="AF512" s="90"/>
      <c r="AG512" s="90"/>
      <c r="AH512" s="90"/>
      <c r="AI512" s="8" t="s">
        <v>30</v>
      </c>
      <c r="AJ512" t="s">
        <v>1890</v>
      </c>
      <c r="AK512" s="9">
        <v>42566</v>
      </c>
      <c r="AL512" s="8">
        <v>169</v>
      </c>
      <c r="AM512" s="8">
        <v>166</v>
      </c>
      <c r="AN512" s="8">
        <v>122</v>
      </c>
      <c r="AO512" s="8">
        <v>14.12</v>
      </c>
      <c r="AP512" s="8">
        <v>13.2</v>
      </c>
      <c r="AQ512" s="8">
        <v>0.94</v>
      </c>
      <c r="AR512" s="8">
        <v>0.74</v>
      </c>
      <c r="AS512" s="8">
        <v>18</v>
      </c>
      <c r="AT512" s="8">
        <v>0.57999999999999996</v>
      </c>
      <c r="AU512" s="8"/>
      <c r="AV512" s="8"/>
      <c r="AW512" s="8"/>
      <c r="AX512" s="8">
        <v>864</v>
      </c>
      <c r="AY512" s="8" t="s">
        <v>25</v>
      </c>
      <c r="AZ512" s="8">
        <v>159</v>
      </c>
      <c r="BA512" s="8"/>
      <c r="BB512" s="8"/>
      <c r="BC512" s="8"/>
      <c r="BD512" s="8"/>
      <c r="BE512" s="8"/>
      <c r="BF512" s="8">
        <f t="shared" si="63"/>
        <v>78.723404255319153</v>
      </c>
      <c r="BG512" s="8">
        <f t="shared" si="64"/>
        <v>0.93714285714285717</v>
      </c>
      <c r="BH512" s="8">
        <f t="shared" si="61"/>
        <v>0.78723404255319152</v>
      </c>
      <c r="BI512" s="10">
        <f t="shared" si="62"/>
        <v>9.7383100303951373</v>
      </c>
      <c r="BJ512" s="5">
        <f t="shared" si="60"/>
        <v>2705.0861195542047</v>
      </c>
      <c r="BK512" s="136">
        <v>1.3449612403100777</v>
      </c>
      <c r="BL512" s="136">
        <v>0.2065406976744186</v>
      </c>
      <c r="BM512" s="100">
        <v>1.2256799012238593</v>
      </c>
      <c r="BN512" s="100"/>
      <c r="BO512" s="100"/>
      <c r="BP512" s="100"/>
    </row>
    <row r="513" spans="1:68">
      <c r="A513" s="8" t="s">
        <v>783</v>
      </c>
      <c r="B513" s="8" t="s">
        <v>480</v>
      </c>
      <c r="C513" s="8" t="s">
        <v>553</v>
      </c>
      <c r="D513" s="8" t="s">
        <v>567</v>
      </c>
      <c r="E513" s="8" t="s">
        <v>569</v>
      </c>
      <c r="F513" s="8" t="s">
        <v>670</v>
      </c>
      <c r="G513" s="8" t="s">
        <v>223</v>
      </c>
      <c r="H513" s="8" t="s">
        <v>268</v>
      </c>
      <c r="I513" s="95">
        <v>-9.1200987104631395</v>
      </c>
      <c r="J513" s="95">
        <v>33.3116202153182</v>
      </c>
      <c r="K513" s="95">
        <v>1840.3353153994599</v>
      </c>
      <c r="L513" s="8" t="s">
        <v>669</v>
      </c>
      <c r="M513" s="8" t="s">
        <v>1882</v>
      </c>
      <c r="N513" s="8">
        <v>1</v>
      </c>
      <c r="O513" s="8" t="s">
        <v>1859</v>
      </c>
      <c r="P513" s="8">
        <v>1.85</v>
      </c>
      <c r="Q513" s="8">
        <v>6.3</v>
      </c>
      <c r="R513" s="8">
        <v>0</v>
      </c>
      <c r="S513" s="8">
        <v>7.88</v>
      </c>
      <c r="T513" s="8">
        <v>13.16</v>
      </c>
      <c r="U513" s="8">
        <v>11.86</v>
      </c>
      <c r="V513" s="8">
        <v>6.21</v>
      </c>
      <c r="W513" s="8">
        <v>4.08</v>
      </c>
      <c r="X513" s="8">
        <v>10.52</v>
      </c>
      <c r="Y513" s="8">
        <v>1.95</v>
      </c>
      <c r="Z513" s="8">
        <v>3.25</v>
      </c>
      <c r="AA513" s="8">
        <v>0.08</v>
      </c>
      <c r="AB513" s="8">
        <v>30.08</v>
      </c>
      <c r="AC513" s="8">
        <v>0.23</v>
      </c>
      <c r="AD513" s="8">
        <v>0.184</v>
      </c>
      <c r="AE513" s="91">
        <v>2.5099999999999998</v>
      </c>
      <c r="AF513" s="92">
        <v>40</v>
      </c>
      <c r="AG513" s="92">
        <v>24</v>
      </c>
      <c r="AH513" s="92">
        <v>36</v>
      </c>
      <c r="AI513" s="8" t="s">
        <v>24</v>
      </c>
      <c r="AJ513" t="s">
        <v>1890</v>
      </c>
      <c r="AK513" s="9">
        <v>42565</v>
      </c>
      <c r="AL513" s="8">
        <v>193</v>
      </c>
      <c r="AM513" s="8">
        <v>108</v>
      </c>
      <c r="AN513" s="8">
        <v>13</v>
      </c>
      <c r="AO513" s="8">
        <v>1.88</v>
      </c>
      <c r="AP513" s="8">
        <v>0.4</v>
      </c>
      <c r="AQ513" s="8">
        <v>0.28000000000000003</v>
      </c>
      <c r="AR513" s="8">
        <v>0.2</v>
      </c>
      <c r="AS513" s="8">
        <v>14</v>
      </c>
      <c r="AT513" s="8">
        <v>0.32</v>
      </c>
      <c r="AU513" s="8"/>
      <c r="AV513" s="8"/>
      <c r="AW513" s="8"/>
      <c r="AX513" s="8">
        <v>823</v>
      </c>
      <c r="AY513" s="8" t="s">
        <v>25</v>
      </c>
      <c r="AZ513" s="8">
        <v>153</v>
      </c>
      <c r="BA513" s="8"/>
      <c r="BB513" s="8"/>
      <c r="BC513" s="8"/>
      <c r="BD513" s="8"/>
      <c r="BE513" s="8"/>
      <c r="BF513" s="8">
        <f t="shared" si="63"/>
        <v>71.428571428571431</v>
      </c>
      <c r="BG513" s="8">
        <f t="shared" si="64"/>
        <v>0.98285714285714287</v>
      </c>
      <c r="BH513" s="8">
        <f t="shared" si="61"/>
        <v>0.7142857142857143</v>
      </c>
      <c r="BI513" s="10">
        <f t="shared" si="62"/>
        <v>0.28081632653061228</v>
      </c>
      <c r="BJ513" s="3">
        <f t="shared" si="60"/>
        <v>78.004535147392303</v>
      </c>
      <c r="BK513" s="136">
        <v>1.15283203125</v>
      </c>
      <c r="BL513" s="136">
        <v>0.22426757812500001</v>
      </c>
      <c r="BM513" s="100">
        <v>2.2058207942294361</v>
      </c>
      <c r="BN513" s="100"/>
      <c r="BO513" s="100"/>
      <c r="BP513" s="100"/>
    </row>
    <row r="514" spans="1:68">
      <c r="A514" s="8" t="s">
        <v>783</v>
      </c>
      <c r="B514" s="8" t="s">
        <v>480</v>
      </c>
      <c r="C514" s="8" t="s">
        <v>553</v>
      </c>
      <c r="D514" s="8" t="s">
        <v>567</v>
      </c>
      <c r="E514" s="8" t="s">
        <v>569</v>
      </c>
      <c r="F514" s="8" t="s">
        <v>670</v>
      </c>
      <c r="G514" s="8" t="s">
        <v>223</v>
      </c>
      <c r="H514" s="8" t="s">
        <v>268</v>
      </c>
      <c r="I514" s="8"/>
      <c r="J514" s="8"/>
      <c r="K514" s="8"/>
      <c r="L514" s="8" t="s">
        <v>669</v>
      </c>
      <c r="M514" s="8" t="s">
        <v>1882</v>
      </c>
      <c r="N514" s="8">
        <v>1</v>
      </c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9"/>
      <c r="AF514" s="90"/>
      <c r="AG514" s="90"/>
      <c r="AH514" s="90"/>
      <c r="AI514" s="8" t="s">
        <v>26</v>
      </c>
      <c r="AJ514" t="s">
        <v>1890</v>
      </c>
      <c r="AK514" s="9">
        <v>42565</v>
      </c>
      <c r="AL514" s="8">
        <v>193</v>
      </c>
      <c r="AM514" s="8">
        <v>132</v>
      </c>
      <c r="AN514" s="8">
        <v>51</v>
      </c>
      <c r="AO514" s="8">
        <v>5.81</v>
      </c>
      <c r="AP514" s="8">
        <v>3.54</v>
      </c>
      <c r="AQ514" s="8">
        <v>0.64</v>
      </c>
      <c r="AR514" s="8">
        <v>0.52</v>
      </c>
      <c r="AS514" s="8">
        <v>14</v>
      </c>
      <c r="AT514" s="8">
        <v>0.84</v>
      </c>
      <c r="AU514" s="8"/>
      <c r="AV514" s="8"/>
      <c r="AW514" s="8"/>
      <c r="AX514" s="8">
        <v>824</v>
      </c>
      <c r="AY514" s="8" t="s">
        <v>25</v>
      </c>
      <c r="AZ514" s="8">
        <v>153</v>
      </c>
      <c r="BA514" s="8"/>
      <c r="BB514" s="8"/>
      <c r="BC514" s="8"/>
      <c r="BD514" s="8"/>
      <c r="BE514" s="8"/>
      <c r="BF514" s="8">
        <f t="shared" si="63"/>
        <v>81.25</v>
      </c>
      <c r="BG514" s="8">
        <f t="shared" si="64"/>
        <v>0.98285714285714287</v>
      </c>
      <c r="BH514" s="8">
        <f t="shared" si="61"/>
        <v>0.8125</v>
      </c>
      <c r="BI514" s="10">
        <f t="shared" si="62"/>
        <v>2.8269428571428574</v>
      </c>
      <c r="BJ514" s="3">
        <f t="shared" si="60"/>
        <v>785.26190476190482</v>
      </c>
      <c r="BK514" s="136">
        <v>1.1740172579098753</v>
      </c>
      <c r="BL514" s="136">
        <v>0.25441035474592522</v>
      </c>
      <c r="BM514" s="100">
        <v>1.4862805258654979</v>
      </c>
      <c r="BN514" s="100"/>
      <c r="BO514" s="100"/>
      <c r="BP514" s="100"/>
    </row>
    <row r="515" spans="1:68">
      <c r="A515" s="8" t="s">
        <v>783</v>
      </c>
      <c r="B515" s="8" t="s">
        <v>480</v>
      </c>
      <c r="C515" s="8" t="s">
        <v>553</v>
      </c>
      <c r="D515" s="8" t="s">
        <v>567</v>
      </c>
      <c r="E515" s="8" t="s">
        <v>569</v>
      </c>
      <c r="F515" s="8" t="s">
        <v>670</v>
      </c>
      <c r="G515" s="8" t="s">
        <v>223</v>
      </c>
      <c r="H515" s="8" t="s">
        <v>268</v>
      </c>
      <c r="I515" s="8"/>
      <c r="J515" s="8"/>
      <c r="K515" s="8"/>
      <c r="L515" s="8" t="s">
        <v>669</v>
      </c>
      <c r="M515" s="8" t="s">
        <v>1882</v>
      </c>
      <c r="N515" s="8">
        <v>1</v>
      </c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9"/>
      <c r="AF515" s="90"/>
      <c r="AG515" s="90"/>
      <c r="AH515" s="90"/>
      <c r="AI515" s="8" t="s">
        <v>27</v>
      </c>
      <c r="AJ515" t="s">
        <v>1890</v>
      </c>
      <c r="AK515" s="9">
        <v>42565</v>
      </c>
      <c r="AL515" s="8">
        <v>90</v>
      </c>
      <c r="AM515" s="8">
        <v>90</v>
      </c>
      <c r="AN515" s="8">
        <v>33</v>
      </c>
      <c r="AO515" s="8">
        <v>4.74</v>
      </c>
      <c r="AP515" s="8">
        <v>2.06</v>
      </c>
      <c r="AQ515" s="8">
        <v>0.46</v>
      </c>
      <c r="AR515" s="8">
        <v>0.34</v>
      </c>
      <c r="AS515" s="8">
        <v>15</v>
      </c>
      <c r="AT515" s="8">
        <v>0.5</v>
      </c>
      <c r="AU515" s="8"/>
      <c r="AV515" s="8"/>
      <c r="AW515" s="8"/>
      <c r="AX515" s="8">
        <v>825</v>
      </c>
      <c r="AY515" s="8" t="s">
        <v>25</v>
      </c>
      <c r="AZ515" s="8">
        <v>153</v>
      </c>
      <c r="BA515" s="8"/>
      <c r="BB515" s="8"/>
      <c r="BC515" s="8"/>
      <c r="BD515" s="8"/>
      <c r="BE515" s="8"/>
      <c r="BF515" s="8">
        <f t="shared" si="63"/>
        <v>73.913043478260875</v>
      </c>
      <c r="BG515" s="8">
        <f t="shared" si="64"/>
        <v>0.97142857142857142</v>
      </c>
      <c r="BH515" s="8">
        <f t="shared" si="61"/>
        <v>0.73913043478260876</v>
      </c>
      <c r="BI515" s="10">
        <f t="shared" si="62"/>
        <v>1.4791055900621122</v>
      </c>
      <c r="BJ515" s="3">
        <f t="shared" si="60"/>
        <v>410.86266390614225</v>
      </c>
      <c r="BK515" s="136">
        <v>1.3698955365622034</v>
      </c>
      <c r="BL515" s="136">
        <v>0.22445394112060782</v>
      </c>
      <c r="BM515" s="100">
        <v>0.94202924850132996</v>
      </c>
      <c r="BN515" s="100"/>
      <c r="BO515" s="100"/>
      <c r="BP515" s="100"/>
    </row>
    <row r="516" spans="1:68">
      <c r="A516" s="8" t="s">
        <v>783</v>
      </c>
      <c r="B516" s="8" t="s">
        <v>480</v>
      </c>
      <c r="C516" s="8" t="s">
        <v>553</v>
      </c>
      <c r="D516" s="8" t="s">
        <v>567</v>
      </c>
      <c r="E516" s="8" t="s">
        <v>569</v>
      </c>
      <c r="F516" s="8" t="s">
        <v>670</v>
      </c>
      <c r="G516" s="8" t="s">
        <v>223</v>
      </c>
      <c r="H516" s="8" t="s">
        <v>268</v>
      </c>
      <c r="I516" s="8"/>
      <c r="J516" s="8"/>
      <c r="K516" s="8"/>
      <c r="L516" s="8" t="s">
        <v>669</v>
      </c>
      <c r="M516" s="8" t="s">
        <v>1882</v>
      </c>
      <c r="N516" s="8">
        <v>1</v>
      </c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9"/>
      <c r="AF516" s="90"/>
      <c r="AG516" s="90"/>
      <c r="AH516" s="90"/>
      <c r="AI516" s="8" t="s">
        <v>28</v>
      </c>
      <c r="AJ516" t="s">
        <v>1890</v>
      </c>
      <c r="AK516" s="9">
        <v>42565</v>
      </c>
      <c r="AL516" s="8">
        <v>168</v>
      </c>
      <c r="AM516" s="8">
        <v>132</v>
      </c>
      <c r="AN516" s="8">
        <v>94</v>
      </c>
      <c r="AO516" s="8">
        <v>13.82</v>
      </c>
      <c r="AP516" s="8">
        <v>7.66</v>
      </c>
      <c r="AQ516" s="8">
        <v>0.8</v>
      </c>
      <c r="AR516" s="8">
        <v>0.62</v>
      </c>
      <c r="AS516" s="8">
        <v>16</v>
      </c>
      <c r="AT516" s="8">
        <v>0.84</v>
      </c>
      <c r="AU516" s="8"/>
      <c r="AV516" s="8"/>
      <c r="AW516" s="8"/>
      <c r="AX516" s="8">
        <v>826</v>
      </c>
      <c r="AY516" s="8" t="s">
        <v>25</v>
      </c>
      <c r="AZ516" s="8">
        <v>153</v>
      </c>
      <c r="BA516" s="8"/>
      <c r="BB516" s="8"/>
      <c r="BC516" s="8"/>
      <c r="BD516" s="8"/>
      <c r="BE516" s="8"/>
      <c r="BF516" s="8">
        <f t="shared" si="63"/>
        <v>77.499999999999986</v>
      </c>
      <c r="BG516" s="8">
        <f t="shared" si="64"/>
        <v>0.96</v>
      </c>
      <c r="BH516" s="8">
        <f t="shared" si="61"/>
        <v>0.77499999999999991</v>
      </c>
      <c r="BI516" s="10">
        <f t="shared" si="62"/>
        <v>5.6990399999999992</v>
      </c>
      <c r="BJ516" s="3">
        <f t="shared" si="60"/>
        <v>1583.0666666666664</v>
      </c>
      <c r="BK516" s="136">
        <v>1.2468958930276981</v>
      </c>
      <c r="BL516" s="136">
        <v>0.16031518624641838</v>
      </c>
      <c r="BM516" s="100">
        <v>1.9636967127925575</v>
      </c>
      <c r="BN516" s="100"/>
      <c r="BO516" s="100"/>
      <c r="BP516" s="100"/>
    </row>
    <row r="517" spans="1:68">
      <c r="A517" s="8" t="s">
        <v>783</v>
      </c>
      <c r="B517" s="8" t="s">
        <v>480</v>
      </c>
      <c r="C517" s="8" t="s">
        <v>553</v>
      </c>
      <c r="D517" s="8" t="s">
        <v>567</v>
      </c>
      <c r="E517" s="8" t="s">
        <v>569</v>
      </c>
      <c r="F517" s="8" t="s">
        <v>670</v>
      </c>
      <c r="G517" s="8" t="s">
        <v>223</v>
      </c>
      <c r="H517" s="8" t="s">
        <v>268</v>
      </c>
      <c r="I517" s="8"/>
      <c r="J517" s="8"/>
      <c r="K517" s="8"/>
      <c r="L517" s="8" t="s">
        <v>669</v>
      </c>
      <c r="M517" s="8" t="s">
        <v>1882</v>
      </c>
      <c r="N517" s="8">
        <v>1</v>
      </c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9"/>
      <c r="AF517" s="90"/>
      <c r="AG517" s="90"/>
      <c r="AH517" s="90"/>
      <c r="AI517" s="8" t="s">
        <v>29</v>
      </c>
      <c r="AJ517" t="s">
        <v>1890</v>
      </c>
      <c r="AK517" s="9">
        <v>42565</v>
      </c>
      <c r="AL517" s="8">
        <v>261</v>
      </c>
      <c r="AM517" s="8">
        <v>134</v>
      </c>
      <c r="AN517" s="8">
        <v>101</v>
      </c>
      <c r="AO517" s="8">
        <v>13.92</v>
      </c>
      <c r="AP517" s="8">
        <v>7.72</v>
      </c>
      <c r="AQ517" s="8">
        <v>1.1399999999999999</v>
      </c>
      <c r="AR517" s="8">
        <v>0.86</v>
      </c>
      <c r="AS517" s="8">
        <v>17</v>
      </c>
      <c r="AT517" s="8">
        <v>0.96</v>
      </c>
      <c r="AU517" s="8"/>
      <c r="AV517" s="8"/>
      <c r="AW517" s="8"/>
      <c r="AX517" s="8">
        <v>827</v>
      </c>
      <c r="AY517" s="8" t="s">
        <v>25</v>
      </c>
      <c r="AZ517" s="8">
        <v>153</v>
      </c>
      <c r="BA517" s="8"/>
      <c r="BB517" s="8"/>
      <c r="BC517" s="8"/>
      <c r="BD517" s="8"/>
      <c r="BE517" s="8"/>
      <c r="BF517" s="8">
        <f t="shared" si="63"/>
        <v>75.438596491228068</v>
      </c>
      <c r="BG517" s="8">
        <f t="shared" si="64"/>
        <v>0.94857142857142862</v>
      </c>
      <c r="BH517" s="8">
        <f t="shared" si="61"/>
        <v>0.75438596491228072</v>
      </c>
      <c r="BI517" s="10">
        <f t="shared" si="62"/>
        <v>5.5243468671679201</v>
      </c>
      <c r="BJ517" s="3">
        <f t="shared" si="60"/>
        <v>1534.5407964355334</v>
      </c>
      <c r="BK517" s="136">
        <v>1.4618215271389146</v>
      </c>
      <c r="BL517" s="136">
        <v>0.21517939282428702</v>
      </c>
      <c r="BM517" s="100">
        <v>1.7877638483737848</v>
      </c>
      <c r="BN517" s="100"/>
      <c r="BO517" s="100"/>
      <c r="BP517" s="100"/>
    </row>
    <row r="518" spans="1:68">
      <c r="A518" s="8" t="s">
        <v>783</v>
      </c>
      <c r="B518" s="8" t="s">
        <v>480</v>
      </c>
      <c r="C518" s="8" t="s">
        <v>553</v>
      </c>
      <c r="D518" s="8" t="s">
        <v>567</v>
      </c>
      <c r="E518" s="8" t="s">
        <v>569</v>
      </c>
      <c r="F518" s="8" t="s">
        <v>670</v>
      </c>
      <c r="G518" s="8" t="s">
        <v>223</v>
      </c>
      <c r="H518" s="8" t="s">
        <v>268</v>
      </c>
      <c r="I518" s="8"/>
      <c r="J518" s="8"/>
      <c r="K518" s="8"/>
      <c r="L518" s="8" t="s">
        <v>669</v>
      </c>
      <c r="M518" s="8" t="s">
        <v>1882</v>
      </c>
      <c r="N518" s="8">
        <v>1</v>
      </c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9"/>
      <c r="AF518" s="90"/>
      <c r="AG518" s="90"/>
      <c r="AH518" s="90"/>
      <c r="AI518" s="8" t="s">
        <v>30</v>
      </c>
      <c r="AJ518" t="s">
        <v>1890</v>
      </c>
      <c r="AK518" s="9">
        <v>42565</v>
      </c>
      <c r="AL518" s="8">
        <v>245</v>
      </c>
      <c r="AM518" s="8">
        <v>112</v>
      </c>
      <c r="AN518" s="8">
        <v>78</v>
      </c>
      <c r="AO518" s="8">
        <v>9.26</v>
      </c>
      <c r="AP518" s="8">
        <v>5.38</v>
      </c>
      <c r="AQ518" s="8">
        <v>0.64</v>
      </c>
      <c r="AR518" s="8">
        <v>0.5</v>
      </c>
      <c r="AS518" s="8">
        <v>14</v>
      </c>
      <c r="AT518" s="8">
        <v>0.68</v>
      </c>
      <c r="AU518" s="8"/>
      <c r="AV518" s="8"/>
      <c r="AW518" s="8"/>
      <c r="AX518" s="8">
        <v>828</v>
      </c>
      <c r="AY518" s="8" t="s">
        <v>25</v>
      </c>
      <c r="AZ518" s="8">
        <v>153</v>
      </c>
      <c r="BA518" s="8"/>
      <c r="BB518" s="8"/>
      <c r="BC518" s="8"/>
      <c r="BD518" s="8"/>
      <c r="BE518" s="8"/>
      <c r="BF518" s="8">
        <f t="shared" si="63"/>
        <v>78.125</v>
      </c>
      <c r="BG518" s="8">
        <f t="shared" si="64"/>
        <v>0.98285714285714287</v>
      </c>
      <c r="BH518" s="8">
        <f t="shared" si="61"/>
        <v>0.78125</v>
      </c>
      <c r="BI518" s="10">
        <f t="shared" si="62"/>
        <v>4.1310714285714285</v>
      </c>
      <c r="BJ518" s="3">
        <f t="shared" si="60"/>
        <v>1147.5198412698412</v>
      </c>
      <c r="BK518" s="136">
        <v>1.4195736434108528</v>
      </c>
      <c r="BL518" s="136">
        <v>0.2380329457364341</v>
      </c>
      <c r="BM518" s="100">
        <v>1.6998395214606159</v>
      </c>
      <c r="BN518" s="100"/>
      <c r="BO518" s="100"/>
      <c r="BP518" s="100"/>
    </row>
    <row r="519" spans="1:68" s="4" customFormat="1">
      <c r="A519" s="8" t="s">
        <v>783</v>
      </c>
      <c r="B519" s="95" t="s">
        <v>480</v>
      </c>
      <c r="C519" s="95" t="s">
        <v>553</v>
      </c>
      <c r="D519" s="95" t="s">
        <v>567</v>
      </c>
      <c r="E519" s="95" t="s">
        <v>569</v>
      </c>
      <c r="F519" s="95" t="s">
        <v>560</v>
      </c>
      <c r="G519" s="95" t="s">
        <v>223</v>
      </c>
      <c r="H519" s="95" t="s">
        <v>1230</v>
      </c>
      <c r="I519" s="8">
        <v>-9.1360913966183208</v>
      </c>
      <c r="J519" s="8">
        <v>33.3452662447351</v>
      </c>
      <c r="K519" s="8">
        <v>1920.7602007729399</v>
      </c>
      <c r="L519" s="95" t="s">
        <v>272</v>
      </c>
      <c r="M519" s="8" t="s">
        <v>1882</v>
      </c>
      <c r="N519" s="8">
        <v>1</v>
      </c>
      <c r="O519" s="8" t="s">
        <v>1859</v>
      </c>
      <c r="P519" s="8">
        <v>3.02</v>
      </c>
      <c r="Q519" s="8">
        <v>6.5</v>
      </c>
      <c r="R519" s="8">
        <v>0</v>
      </c>
      <c r="S519" s="8">
        <v>6.47</v>
      </c>
      <c r="T519" s="8">
        <v>10.48</v>
      </c>
      <c r="U519" s="8">
        <v>10.59</v>
      </c>
      <c r="V519" s="8">
        <v>108.6</v>
      </c>
      <c r="W519" s="8">
        <v>1.35</v>
      </c>
      <c r="X519" s="8">
        <v>24.48</v>
      </c>
      <c r="Y519" s="8">
        <v>1.79</v>
      </c>
      <c r="Z519" s="8">
        <v>2.13</v>
      </c>
      <c r="AA519" s="8">
        <v>0.09</v>
      </c>
      <c r="AB519" s="8">
        <v>33.11</v>
      </c>
      <c r="AC519" s="8">
        <v>0.17</v>
      </c>
      <c r="AD519" s="8">
        <v>0.24399999999999999</v>
      </c>
      <c r="AE519" s="91">
        <v>6.95</v>
      </c>
      <c r="AF519" s="92">
        <v>40</v>
      </c>
      <c r="AG519" s="92">
        <v>28</v>
      </c>
      <c r="AH519" s="92">
        <v>32</v>
      </c>
      <c r="AI519" s="95" t="s">
        <v>24</v>
      </c>
      <c r="AJ519" t="s">
        <v>1890</v>
      </c>
      <c r="AK519" s="102">
        <v>42555</v>
      </c>
      <c r="AL519" s="95">
        <v>294</v>
      </c>
      <c r="AM519" s="95">
        <v>149</v>
      </c>
      <c r="AN519" s="95">
        <v>0</v>
      </c>
      <c r="AO519" s="95">
        <v>4.1399999999999997</v>
      </c>
      <c r="AP519" s="95">
        <v>0</v>
      </c>
      <c r="AQ519" s="95">
        <v>0</v>
      </c>
      <c r="AR519" s="95">
        <v>0</v>
      </c>
      <c r="AS519" s="95">
        <v>0</v>
      </c>
      <c r="AT519" s="95">
        <v>0.38</v>
      </c>
      <c r="AU519" s="95"/>
      <c r="AV519" s="95"/>
      <c r="AW519" s="95"/>
      <c r="AX519" s="95">
        <v>841</v>
      </c>
      <c r="AY519" s="95" t="s">
        <v>25</v>
      </c>
      <c r="AZ519" s="95">
        <v>156</v>
      </c>
      <c r="BA519" s="95"/>
      <c r="BB519" s="95"/>
      <c r="BC519" s="95"/>
      <c r="BD519" s="95"/>
      <c r="BE519" s="95"/>
      <c r="BF519" s="95" t="e">
        <f t="shared" si="63"/>
        <v>#DIV/0!</v>
      </c>
      <c r="BG519" s="95">
        <f t="shared" si="64"/>
        <v>1.1428571428571428</v>
      </c>
      <c r="BH519" s="95"/>
      <c r="BI519" s="103"/>
      <c r="BJ519" s="16"/>
      <c r="BK519" s="136"/>
      <c r="BL519" s="136"/>
      <c r="BM519" s="100"/>
      <c r="BN519" s="100"/>
      <c r="BO519" s="100"/>
      <c r="BP519" s="100"/>
    </row>
    <row r="520" spans="1:68" s="4" customFormat="1">
      <c r="A520" s="8" t="s">
        <v>783</v>
      </c>
      <c r="B520" s="95" t="s">
        <v>480</v>
      </c>
      <c r="C520" s="95" t="s">
        <v>553</v>
      </c>
      <c r="D520" s="95" t="s">
        <v>567</v>
      </c>
      <c r="E520" s="95" t="s">
        <v>569</v>
      </c>
      <c r="F520" s="95" t="s">
        <v>560</v>
      </c>
      <c r="G520" s="95" t="s">
        <v>223</v>
      </c>
      <c r="H520" s="95" t="s">
        <v>1230</v>
      </c>
      <c r="I520" s="8"/>
      <c r="J520" s="8"/>
      <c r="K520" s="8"/>
      <c r="L520" s="95" t="s">
        <v>272</v>
      </c>
      <c r="M520" s="8" t="s">
        <v>1882</v>
      </c>
      <c r="N520" s="8">
        <v>1</v>
      </c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9"/>
      <c r="AF520" s="90"/>
      <c r="AG520" s="90"/>
      <c r="AH520" s="90"/>
      <c r="AI520" s="95" t="s">
        <v>26</v>
      </c>
      <c r="AJ520" t="s">
        <v>1890</v>
      </c>
      <c r="AK520" s="102">
        <v>42556</v>
      </c>
      <c r="AL520" s="95">
        <v>296</v>
      </c>
      <c r="AM520" s="95">
        <v>139</v>
      </c>
      <c r="AN520" s="95">
        <v>0</v>
      </c>
      <c r="AO520" s="95">
        <v>5.92</v>
      </c>
      <c r="AP520" s="95">
        <v>0</v>
      </c>
      <c r="AQ520" s="95">
        <v>0</v>
      </c>
      <c r="AR520" s="95">
        <v>0</v>
      </c>
      <c r="AS520" s="95">
        <v>0</v>
      </c>
      <c r="AT520" s="95">
        <v>0.4</v>
      </c>
      <c r="AU520" s="95"/>
      <c r="AV520" s="95"/>
      <c r="AW520" s="95"/>
      <c r="AX520" s="95">
        <v>842</v>
      </c>
      <c r="AY520" s="95" t="s">
        <v>25</v>
      </c>
      <c r="AZ520" s="95">
        <v>156</v>
      </c>
      <c r="BA520" s="95"/>
      <c r="BB520" s="95"/>
      <c r="BC520" s="95"/>
      <c r="BD520" s="95"/>
      <c r="BE520" s="95"/>
      <c r="BF520" s="95" t="e">
        <f t="shared" si="63"/>
        <v>#DIV/0!</v>
      </c>
      <c r="BG520" s="95">
        <f t="shared" si="64"/>
        <v>1.1428571428571428</v>
      </c>
      <c r="BH520" s="95"/>
      <c r="BI520" s="103"/>
      <c r="BJ520" s="16"/>
      <c r="BK520" s="136"/>
      <c r="BL520" s="136"/>
      <c r="BM520" s="100"/>
      <c r="BN520" s="100"/>
      <c r="BO520" s="100"/>
      <c r="BP520" s="100"/>
    </row>
    <row r="521" spans="1:68" s="4" customFormat="1">
      <c r="A521" s="8" t="s">
        <v>783</v>
      </c>
      <c r="B521" s="95" t="s">
        <v>480</v>
      </c>
      <c r="C521" s="95" t="s">
        <v>553</v>
      </c>
      <c r="D521" s="95" t="s">
        <v>567</v>
      </c>
      <c r="E521" s="95" t="s">
        <v>569</v>
      </c>
      <c r="F521" s="95" t="s">
        <v>560</v>
      </c>
      <c r="G521" s="95" t="s">
        <v>223</v>
      </c>
      <c r="H521" s="95" t="s">
        <v>1230</v>
      </c>
      <c r="I521" s="8"/>
      <c r="J521" s="8"/>
      <c r="K521" s="8"/>
      <c r="L521" s="95" t="s">
        <v>272</v>
      </c>
      <c r="M521" s="8" t="s">
        <v>1882</v>
      </c>
      <c r="N521" s="8">
        <v>1</v>
      </c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9"/>
      <c r="AF521" s="90"/>
      <c r="AG521" s="90"/>
      <c r="AH521" s="90"/>
      <c r="AI521" s="95" t="s">
        <v>27</v>
      </c>
      <c r="AJ521" t="s">
        <v>1890</v>
      </c>
      <c r="AK521" s="102">
        <v>42555</v>
      </c>
      <c r="AL521" s="95">
        <v>0</v>
      </c>
      <c r="AM521" s="95">
        <v>0</v>
      </c>
      <c r="AN521" s="95">
        <v>0</v>
      </c>
      <c r="AO521" s="95">
        <v>0</v>
      </c>
      <c r="AP521" s="95">
        <v>0</v>
      </c>
      <c r="AQ521" s="95">
        <v>0</v>
      </c>
      <c r="AR521" s="95">
        <v>0</v>
      </c>
      <c r="AS521" s="95">
        <v>0</v>
      </c>
      <c r="AT521" s="95">
        <v>0.38</v>
      </c>
      <c r="AU521" s="95"/>
      <c r="AV521" s="95"/>
      <c r="AW521" s="95"/>
      <c r="AX521" s="95">
        <v>843</v>
      </c>
      <c r="AY521" s="95" t="s">
        <v>25</v>
      </c>
      <c r="AZ521" s="95">
        <v>156</v>
      </c>
      <c r="BA521" s="95"/>
      <c r="BB521" s="95"/>
      <c r="BC521" s="95"/>
      <c r="BD521" s="95"/>
      <c r="BE521" s="95"/>
      <c r="BF521" s="95" t="e">
        <f t="shared" si="63"/>
        <v>#DIV/0!</v>
      </c>
      <c r="BG521" s="95">
        <f t="shared" si="64"/>
        <v>1.1428571428571428</v>
      </c>
      <c r="BH521" s="95"/>
      <c r="BI521" s="103"/>
      <c r="BJ521" s="16"/>
      <c r="BK521" s="136"/>
      <c r="BL521" s="136"/>
      <c r="BM521" s="100"/>
      <c r="BN521" s="100"/>
      <c r="BO521" s="100"/>
      <c r="BP521" s="100"/>
    </row>
    <row r="522" spans="1:68" s="4" customFormat="1">
      <c r="A522" s="8" t="s">
        <v>783</v>
      </c>
      <c r="B522" s="95" t="s">
        <v>480</v>
      </c>
      <c r="C522" s="95" t="s">
        <v>553</v>
      </c>
      <c r="D522" s="95" t="s">
        <v>567</v>
      </c>
      <c r="E522" s="95" t="s">
        <v>569</v>
      </c>
      <c r="F522" s="95" t="s">
        <v>560</v>
      </c>
      <c r="G522" s="95" t="s">
        <v>223</v>
      </c>
      <c r="H522" s="95" t="s">
        <v>1230</v>
      </c>
      <c r="I522" s="8"/>
      <c r="J522" s="8"/>
      <c r="K522" s="8"/>
      <c r="L522" s="95" t="s">
        <v>272</v>
      </c>
      <c r="M522" s="8" t="s">
        <v>1882</v>
      </c>
      <c r="N522" s="8">
        <v>1</v>
      </c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9"/>
      <c r="AF522" s="90"/>
      <c r="AG522" s="90"/>
      <c r="AH522" s="90"/>
      <c r="AI522" s="95" t="s">
        <v>28</v>
      </c>
      <c r="AJ522" t="s">
        <v>1890</v>
      </c>
      <c r="AK522" s="102">
        <v>42555</v>
      </c>
      <c r="AL522" s="95">
        <v>0</v>
      </c>
      <c r="AM522" s="95">
        <v>0</v>
      </c>
      <c r="AN522" s="95">
        <v>0</v>
      </c>
      <c r="AO522" s="95">
        <v>0</v>
      </c>
      <c r="AP522" s="95">
        <v>0</v>
      </c>
      <c r="AQ522" s="95">
        <v>0</v>
      </c>
      <c r="AR522" s="95">
        <v>0</v>
      </c>
      <c r="AS522" s="95">
        <v>0</v>
      </c>
      <c r="AT522" s="95">
        <v>0.7</v>
      </c>
      <c r="AU522" s="95"/>
      <c r="AV522" s="95"/>
      <c r="AW522" s="95"/>
      <c r="AX522" s="95">
        <v>844</v>
      </c>
      <c r="AY522" s="95" t="s">
        <v>25</v>
      </c>
      <c r="AZ522" s="95">
        <v>156</v>
      </c>
      <c r="BA522" s="95"/>
      <c r="BB522" s="95"/>
      <c r="BC522" s="95"/>
      <c r="BD522" s="95"/>
      <c r="BE522" s="95"/>
      <c r="BF522" s="95" t="e">
        <f t="shared" si="63"/>
        <v>#DIV/0!</v>
      </c>
      <c r="BG522" s="95">
        <f t="shared" si="64"/>
        <v>1.1428571428571428</v>
      </c>
      <c r="BH522" s="95"/>
      <c r="BI522" s="103"/>
      <c r="BJ522" s="16"/>
      <c r="BK522" s="136"/>
      <c r="BL522" s="136"/>
      <c r="BM522" s="100"/>
      <c r="BN522" s="100"/>
      <c r="BO522" s="100"/>
      <c r="BP522" s="100"/>
    </row>
    <row r="523" spans="1:68" s="4" customFormat="1">
      <c r="A523" s="8" t="s">
        <v>783</v>
      </c>
      <c r="B523" s="95" t="s">
        <v>480</v>
      </c>
      <c r="C523" s="95" t="s">
        <v>553</v>
      </c>
      <c r="D523" s="95" t="s">
        <v>567</v>
      </c>
      <c r="E523" s="95" t="s">
        <v>569</v>
      </c>
      <c r="F523" s="95" t="s">
        <v>560</v>
      </c>
      <c r="G523" s="95" t="s">
        <v>223</v>
      </c>
      <c r="H523" s="95" t="s">
        <v>1230</v>
      </c>
      <c r="I523" s="8"/>
      <c r="J523" s="8"/>
      <c r="K523" s="8"/>
      <c r="L523" s="95" t="s">
        <v>272</v>
      </c>
      <c r="M523" s="8" t="s">
        <v>1882</v>
      </c>
      <c r="N523" s="8">
        <v>1</v>
      </c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9"/>
      <c r="AF523" s="90"/>
      <c r="AG523" s="90"/>
      <c r="AH523" s="90"/>
      <c r="AI523" s="95" t="s">
        <v>29</v>
      </c>
      <c r="AJ523" t="s">
        <v>1890</v>
      </c>
      <c r="AK523" s="102">
        <v>42555</v>
      </c>
      <c r="AL523" s="95">
        <v>315</v>
      </c>
      <c r="AM523" s="95">
        <v>160</v>
      </c>
      <c r="AN523" s="95">
        <v>0</v>
      </c>
      <c r="AO523" s="95">
        <v>13.12</v>
      </c>
      <c r="AP523" s="95">
        <v>0</v>
      </c>
      <c r="AQ523" s="95">
        <v>0</v>
      </c>
      <c r="AR523" s="95">
        <v>0</v>
      </c>
      <c r="AS523" s="95">
        <v>0</v>
      </c>
      <c r="AT523" s="95">
        <v>0.52</v>
      </c>
      <c r="AU523" s="95"/>
      <c r="AV523" s="95"/>
      <c r="AW523" s="95"/>
      <c r="AX523" s="95">
        <v>845</v>
      </c>
      <c r="AY523" s="95" t="s">
        <v>25</v>
      </c>
      <c r="AZ523" s="95">
        <v>156</v>
      </c>
      <c r="BA523" s="95"/>
      <c r="BB523" s="95"/>
      <c r="BC523" s="95"/>
      <c r="BD523" s="95"/>
      <c r="BE523" s="95"/>
      <c r="BF523" s="95" t="e">
        <f t="shared" si="63"/>
        <v>#DIV/0!</v>
      </c>
      <c r="BG523" s="95">
        <f t="shared" si="64"/>
        <v>1.1428571428571428</v>
      </c>
      <c r="BH523" s="95"/>
      <c r="BI523" s="103"/>
      <c r="BJ523" s="16"/>
      <c r="BK523" s="136"/>
      <c r="BL523" s="136"/>
      <c r="BM523" s="100"/>
      <c r="BN523" s="100"/>
      <c r="BO523" s="100"/>
      <c r="BP523" s="100"/>
    </row>
    <row r="524" spans="1:68" s="4" customFormat="1">
      <c r="A524" s="8" t="s">
        <v>783</v>
      </c>
      <c r="B524" s="95" t="s">
        <v>480</v>
      </c>
      <c r="C524" s="95" t="s">
        <v>553</v>
      </c>
      <c r="D524" s="95" t="s">
        <v>567</v>
      </c>
      <c r="E524" s="95" t="s">
        <v>569</v>
      </c>
      <c r="F524" s="95" t="s">
        <v>560</v>
      </c>
      <c r="G524" s="95" t="s">
        <v>223</v>
      </c>
      <c r="H524" s="95" t="s">
        <v>1230</v>
      </c>
      <c r="I524" s="8"/>
      <c r="J524" s="8"/>
      <c r="K524" s="8"/>
      <c r="L524" s="95" t="s">
        <v>272</v>
      </c>
      <c r="M524" s="8" t="s">
        <v>1882</v>
      </c>
      <c r="N524" s="8">
        <v>1</v>
      </c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9"/>
      <c r="AF524" s="90"/>
      <c r="AG524" s="90"/>
      <c r="AH524" s="90"/>
      <c r="AI524" s="95" t="s">
        <v>30</v>
      </c>
      <c r="AJ524" t="s">
        <v>1890</v>
      </c>
      <c r="AK524" s="102">
        <v>42555</v>
      </c>
      <c r="AL524" s="95">
        <v>112</v>
      </c>
      <c r="AM524" s="95">
        <v>164</v>
      </c>
      <c r="AN524" s="95">
        <v>0</v>
      </c>
      <c r="AO524" s="95">
        <v>6.58</v>
      </c>
      <c r="AP524" s="95">
        <v>0</v>
      </c>
      <c r="AQ524" s="95">
        <v>0</v>
      </c>
      <c r="AR524" s="95">
        <v>0</v>
      </c>
      <c r="AS524" s="95">
        <v>0</v>
      </c>
      <c r="AT524" s="95">
        <v>0.32</v>
      </c>
      <c r="AU524" s="95"/>
      <c r="AV524" s="95"/>
      <c r="AW524" s="95"/>
      <c r="AX524" s="95">
        <v>846</v>
      </c>
      <c r="AY524" s="95" t="s">
        <v>25</v>
      </c>
      <c r="AZ524" s="95">
        <v>156</v>
      </c>
      <c r="BA524" s="95"/>
      <c r="BB524" s="95"/>
      <c r="BC524" s="95"/>
      <c r="BD524" s="95"/>
      <c r="BE524" s="95"/>
      <c r="BF524" s="95" t="e">
        <f t="shared" si="63"/>
        <v>#DIV/0!</v>
      </c>
      <c r="BG524" s="95">
        <f t="shared" si="64"/>
        <v>1.1428571428571428</v>
      </c>
      <c r="BH524" s="95"/>
      <c r="BI524" s="103"/>
      <c r="BJ524" s="16"/>
      <c r="BK524" s="136"/>
      <c r="BL524" s="136"/>
      <c r="BM524" s="100"/>
      <c r="BN524" s="100"/>
      <c r="BO524" s="100"/>
      <c r="BP524" s="100"/>
    </row>
    <row r="525" spans="1:68" s="4" customFormat="1">
      <c r="A525" s="8" t="s">
        <v>783</v>
      </c>
      <c r="B525" s="95" t="s">
        <v>480</v>
      </c>
      <c r="C525" s="95" t="s">
        <v>553</v>
      </c>
      <c r="D525" s="95" t="s">
        <v>567</v>
      </c>
      <c r="E525" s="95" t="s">
        <v>569</v>
      </c>
      <c r="F525" s="95" t="s">
        <v>560</v>
      </c>
      <c r="G525" s="95" t="s">
        <v>223</v>
      </c>
      <c r="H525" s="95" t="s">
        <v>270</v>
      </c>
      <c r="I525" s="8">
        <v>-9.14389679126913</v>
      </c>
      <c r="J525" s="8">
        <v>33.325968246998798</v>
      </c>
      <c r="K525" s="8">
        <v>1990.5048998059799</v>
      </c>
      <c r="L525" s="95" t="s">
        <v>271</v>
      </c>
      <c r="M525" s="8" t="s">
        <v>1882</v>
      </c>
      <c r="N525" s="8">
        <v>1</v>
      </c>
      <c r="O525" s="8" t="s">
        <v>1859</v>
      </c>
      <c r="P525" s="8">
        <v>0.69</v>
      </c>
      <c r="Q525" s="8">
        <v>6.5</v>
      </c>
      <c r="R525" s="8">
        <v>0</v>
      </c>
      <c r="S525" s="8">
        <v>2.61</v>
      </c>
      <c r="T525" s="8">
        <v>4.3600000000000003</v>
      </c>
      <c r="U525" s="8">
        <v>8.69</v>
      </c>
      <c r="V525" s="8">
        <v>94.86</v>
      </c>
      <c r="W525" s="8">
        <v>5.3</v>
      </c>
      <c r="X525" s="8">
        <v>12.29</v>
      </c>
      <c r="Y525" s="8">
        <v>0.74</v>
      </c>
      <c r="Z525" s="8">
        <v>0.93</v>
      </c>
      <c r="AA525" s="8">
        <v>0.08</v>
      </c>
      <c r="AB525" s="8">
        <v>38.22</v>
      </c>
      <c r="AC525" s="8">
        <v>0.2</v>
      </c>
      <c r="AD525" s="8">
        <v>8.5999999999999993E-2</v>
      </c>
      <c r="AE525" s="91">
        <v>5.34</v>
      </c>
      <c r="AF525" s="92">
        <v>60</v>
      </c>
      <c r="AG525" s="92">
        <v>16</v>
      </c>
      <c r="AH525" s="92">
        <v>24</v>
      </c>
      <c r="AI525" s="95" t="s">
        <v>24</v>
      </c>
      <c r="AJ525" t="s">
        <v>1890</v>
      </c>
      <c r="AK525" s="102">
        <v>42555</v>
      </c>
      <c r="AL525" s="95">
        <v>297</v>
      </c>
      <c r="AM525" s="95">
        <v>167</v>
      </c>
      <c r="AN525" s="95">
        <v>0</v>
      </c>
      <c r="AO525" s="95">
        <v>1.82</v>
      </c>
      <c r="AP525" s="95">
        <v>0</v>
      </c>
      <c r="AQ525" s="95">
        <v>0</v>
      </c>
      <c r="AR525" s="95">
        <v>0</v>
      </c>
      <c r="AS525" s="95">
        <v>0</v>
      </c>
      <c r="AT525" s="95">
        <v>0.32</v>
      </c>
      <c r="AU525" s="95"/>
      <c r="AV525" s="95"/>
      <c r="AW525" s="95"/>
      <c r="AX525" s="95">
        <v>835</v>
      </c>
      <c r="AY525" s="95" t="s">
        <v>25</v>
      </c>
      <c r="AZ525" s="95">
        <v>155</v>
      </c>
      <c r="BA525" s="95"/>
      <c r="BB525" s="95"/>
      <c r="BC525" s="95"/>
      <c r="BD525" s="95"/>
      <c r="BE525" s="95"/>
      <c r="BF525" s="95" t="e">
        <f t="shared" si="63"/>
        <v>#DIV/0!</v>
      </c>
      <c r="BG525" s="95">
        <f t="shared" si="64"/>
        <v>1.1428571428571428</v>
      </c>
      <c r="BH525" s="95"/>
      <c r="BI525" s="103"/>
      <c r="BJ525" s="16"/>
      <c r="BK525" s="136"/>
      <c r="BL525" s="136"/>
      <c r="BM525" s="100"/>
      <c r="BN525" s="100"/>
      <c r="BO525" s="100"/>
      <c r="BP525" s="100"/>
    </row>
    <row r="526" spans="1:68" s="4" customFormat="1">
      <c r="A526" s="8" t="s">
        <v>783</v>
      </c>
      <c r="B526" s="95" t="s">
        <v>480</v>
      </c>
      <c r="C526" s="95" t="s">
        <v>553</v>
      </c>
      <c r="D526" s="95" t="s">
        <v>567</v>
      </c>
      <c r="E526" s="95" t="s">
        <v>569</v>
      </c>
      <c r="F526" s="95" t="s">
        <v>560</v>
      </c>
      <c r="G526" s="95" t="s">
        <v>223</v>
      </c>
      <c r="H526" s="95" t="s">
        <v>270</v>
      </c>
      <c r="I526" s="8"/>
      <c r="J526" s="8"/>
      <c r="K526" s="8"/>
      <c r="L526" s="95" t="s">
        <v>271</v>
      </c>
      <c r="M526" s="8" t="s">
        <v>1882</v>
      </c>
      <c r="N526" s="8">
        <v>1</v>
      </c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9"/>
      <c r="AF526" s="90"/>
      <c r="AG526" s="90"/>
      <c r="AH526" s="90"/>
      <c r="AI526" s="95" t="s">
        <v>26</v>
      </c>
      <c r="AJ526" t="s">
        <v>1890</v>
      </c>
      <c r="AK526" s="102">
        <v>42555</v>
      </c>
      <c r="AL526" s="95">
        <v>262</v>
      </c>
      <c r="AM526" s="95">
        <v>132</v>
      </c>
      <c r="AN526" s="95">
        <v>0</v>
      </c>
      <c r="AO526" s="95">
        <v>3.56</v>
      </c>
      <c r="AP526" s="95">
        <v>0</v>
      </c>
      <c r="AQ526" s="95">
        <v>0</v>
      </c>
      <c r="AR526" s="95">
        <v>0</v>
      </c>
      <c r="AS526" s="95">
        <v>0</v>
      </c>
      <c r="AT526" s="95">
        <v>0.2</v>
      </c>
      <c r="AU526" s="95"/>
      <c r="AV526" s="95"/>
      <c r="AW526" s="95"/>
      <c r="AX526" s="95">
        <v>836</v>
      </c>
      <c r="AY526" s="95" t="s">
        <v>25</v>
      </c>
      <c r="AZ526" s="95">
        <v>155</v>
      </c>
      <c r="BA526" s="95"/>
      <c r="BB526" s="95"/>
      <c r="BC526" s="95"/>
      <c r="BD526" s="95"/>
      <c r="BE526" s="95"/>
      <c r="BF526" s="95" t="e">
        <f t="shared" si="63"/>
        <v>#DIV/0!</v>
      </c>
      <c r="BG526" s="95">
        <f t="shared" si="64"/>
        <v>1.1428571428571428</v>
      </c>
      <c r="BH526" s="95"/>
      <c r="BI526" s="103"/>
      <c r="BJ526" s="16"/>
      <c r="BK526" s="136"/>
      <c r="BL526" s="136"/>
      <c r="BM526" s="100"/>
      <c r="BN526" s="100"/>
      <c r="BO526" s="100"/>
      <c r="BP526" s="100"/>
    </row>
    <row r="527" spans="1:68" s="4" customFormat="1">
      <c r="A527" s="8" t="s">
        <v>783</v>
      </c>
      <c r="B527" s="95" t="s">
        <v>480</v>
      </c>
      <c r="C527" s="95" t="s">
        <v>553</v>
      </c>
      <c r="D527" s="95" t="s">
        <v>567</v>
      </c>
      <c r="E527" s="95" t="s">
        <v>569</v>
      </c>
      <c r="F527" s="95" t="s">
        <v>560</v>
      </c>
      <c r="G527" s="95" t="s">
        <v>223</v>
      </c>
      <c r="H527" s="95" t="s">
        <v>270</v>
      </c>
      <c r="I527" s="8"/>
      <c r="J527" s="8"/>
      <c r="K527" s="8"/>
      <c r="L527" s="95" t="s">
        <v>271</v>
      </c>
      <c r="M527" s="8" t="s">
        <v>1882</v>
      </c>
      <c r="N527" s="8">
        <v>1</v>
      </c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9"/>
      <c r="AF527" s="90"/>
      <c r="AG527" s="90"/>
      <c r="AH527" s="90"/>
      <c r="AI527" s="95" t="s">
        <v>27</v>
      </c>
      <c r="AJ527" t="s">
        <v>1890</v>
      </c>
      <c r="AK527" s="102">
        <v>42555</v>
      </c>
      <c r="AL527" s="95">
        <v>194</v>
      </c>
      <c r="AM527" s="95">
        <v>99</v>
      </c>
      <c r="AN527" s="95">
        <v>0</v>
      </c>
      <c r="AO527" s="95">
        <v>2.2799999999999998</v>
      </c>
      <c r="AP527" s="95">
        <v>0</v>
      </c>
      <c r="AQ527" s="95">
        <v>0</v>
      </c>
      <c r="AR527" s="95">
        <v>0</v>
      </c>
      <c r="AS527" s="95">
        <v>0</v>
      </c>
      <c r="AT527" s="95">
        <v>0.28000000000000003</v>
      </c>
      <c r="AU527" s="95"/>
      <c r="AV527" s="95"/>
      <c r="AW527" s="95"/>
      <c r="AX527" s="95">
        <v>837</v>
      </c>
      <c r="AY527" s="95" t="s">
        <v>25</v>
      </c>
      <c r="AZ527" s="95">
        <v>155</v>
      </c>
      <c r="BA527" s="95"/>
      <c r="BB527" s="95"/>
      <c r="BC527" s="95"/>
      <c r="BD527" s="95"/>
      <c r="BE527" s="95"/>
      <c r="BF527" s="95" t="e">
        <f t="shared" si="63"/>
        <v>#DIV/0!</v>
      </c>
      <c r="BG527" s="95">
        <f t="shared" si="64"/>
        <v>1.1428571428571428</v>
      </c>
      <c r="BH527" s="95"/>
      <c r="BI527" s="103"/>
      <c r="BJ527" s="16"/>
      <c r="BK527" s="136"/>
      <c r="BL527" s="136"/>
      <c r="BM527" s="100"/>
      <c r="BN527" s="100"/>
      <c r="BO527" s="100"/>
      <c r="BP527" s="100"/>
    </row>
    <row r="528" spans="1:68" s="4" customFormat="1">
      <c r="A528" s="8" t="s">
        <v>783</v>
      </c>
      <c r="B528" s="95" t="s">
        <v>480</v>
      </c>
      <c r="C528" s="95" t="s">
        <v>553</v>
      </c>
      <c r="D528" s="95" t="s">
        <v>567</v>
      </c>
      <c r="E528" s="95" t="s">
        <v>569</v>
      </c>
      <c r="F528" s="95" t="s">
        <v>560</v>
      </c>
      <c r="G528" s="95" t="s">
        <v>223</v>
      </c>
      <c r="H528" s="95" t="s">
        <v>270</v>
      </c>
      <c r="I528" s="8"/>
      <c r="J528" s="8"/>
      <c r="K528" s="8"/>
      <c r="L528" s="95" t="s">
        <v>271</v>
      </c>
      <c r="M528" s="8" t="s">
        <v>1882</v>
      </c>
      <c r="N528" s="8">
        <v>1</v>
      </c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9"/>
      <c r="AF528" s="90"/>
      <c r="AG528" s="90"/>
      <c r="AH528" s="90"/>
      <c r="AI528" s="95" t="s">
        <v>28</v>
      </c>
      <c r="AJ528" t="s">
        <v>1890</v>
      </c>
      <c r="AK528" s="102">
        <v>42555</v>
      </c>
      <c r="AL528" s="95">
        <v>380</v>
      </c>
      <c r="AM528" s="95">
        <v>128</v>
      </c>
      <c r="AN528" s="95">
        <v>0</v>
      </c>
      <c r="AO528" s="95">
        <v>9.52</v>
      </c>
      <c r="AP528" s="95">
        <v>0</v>
      </c>
      <c r="AQ528" s="95">
        <v>0</v>
      </c>
      <c r="AR528" s="95">
        <v>0</v>
      </c>
      <c r="AS528" s="95">
        <v>0</v>
      </c>
      <c r="AT528" s="95">
        <v>0.8</v>
      </c>
      <c r="AU528" s="95"/>
      <c r="AV528" s="95"/>
      <c r="AW528" s="95"/>
      <c r="AX528" s="95">
        <v>838</v>
      </c>
      <c r="AY528" s="95" t="s">
        <v>25</v>
      </c>
      <c r="AZ528" s="95">
        <v>155</v>
      </c>
      <c r="BA528" s="95"/>
      <c r="BB528" s="95"/>
      <c r="BC528" s="95"/>
      <c r="BD528" s="95"/>
      <c r="BE528" s="95"/>
      <c r="BF528" s="95" t="e">
        <f t="shared" si="63"/>
        <v>#DIV/0!</v>
      </c>
      <c r="BG528" s="95">
        <f t="shared" si="64"/>
        <v>1.1428571428571428</v>
      </c>
      <c r="BH528" s="95"/>
      <c r="BI528" s="103"/>
      <c r="BJ528" s="16"/>
      <c r="BK528" s="136"/>
      <c r="BL528" s="136"/>
      <c r="BM528" s="100"/>
      <c r="BN528" s="100"/>
      <c r="BO528" s="100"/>
      <c r="BP528" s="100"/>
    </row>
    <row r="529" spans="1:68" s="4" customFormat="1">
      <c r="A529" s="8" t="s">
        <v>783</v>
      </c>
      <c r="B529" s="95" t="s">
        <v>480</v>
      </c>
      <c r="C529" s="95" t="s">
        <v>553</v>
      </c>
      <c r="D529" s="95" t="s">
        <v>567</v>
      </c>
      <c r="E529" s="95" t="s">
        <v>569</v>
      </c>
      <c r="F529" s="95" t="s">
        <v>560</v>
      </c>
      <c r="G529" s="95" t="s">
        <v>223</v>
      </c>
      <c r="H529" s="95" t="s">
        <v>270</v>
      </c>
      <c r="I529" s="8"/>
      <c r="J529" s="8"/>
      <c r="K529" s="8"/>
      <c r="L529" s="95" t="s">
        <v>271</v>
      </c>
      <c r="M529" s="8" t="s">
        <v>1882</v>
      </c>
      <c r="N529" s="8">
        <v>1</v>
      </c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9"/>
      <c r="AF529" s="90"/>
      <c r="AG529" s="90"/>
      <c r="AH529" s="90"/>
      <c r="AI529" s="95" t="s">
        <v>29</v>
      </c>
      <c r="AJ529" t="s">
        <v>1890</v>
      </c>
      <c r="AK529" s="102">
        <v>42555</v>
      </c>
      <c r="AL529" s="95">
        <v>278</v>
      </c>
      <c r="AM529" s="95">
        <v>138</v>
      </c>
      <c r="AN529" s="95">
        <v>0</v>
      </c>
      <c r="AO529" s="95">
        <v>8.4600000000000009</v>
      </c>
      <c r="AP529" s="95">
        <v>0</v>
      </c>
      <c r="AQ529" s="95">
        <v>0</v>
      </c>
      <c r="AR529" s="95">
        <v>0</v>
      </c>
      <c r="AS529" s="95">
        <v>0</v>
      </c>
      <c r="AT529" s="95">
        <v>0.6</v>
      </c>
      <c r="AU529" s="95"/>
      <c r="AV529" s="95"/>
      <c r="AW529" s="95"/>
      <c r="AX529" s="95">
        <v>839</v>
      </c>
      <c r="AY529" s="95" t="s">
        <v>25</v>
      </c>
      <c r="AZ529" s="95">
        <v>155</v>
      </c>
      <c r="BA529" s="95"/>
      <c r="BB529" s="95"/>
      <c r="BC529" s="95"/>
      <c r="BD529" s="95"/>
      <c r="BE529" s="95"/>
      <c r="BF529" s="95" t="e">
        <f t="shared" si="63"/>
        <v>#DIV/0!</v>
      </c>
      <c r="BG529" s="95">
        <f t="shared" si="64"/>
        <v>1.1428571428571428</v>
      </c>
      <c r="BH529" s="95"/>
      <c r="BI529" s="103"/>
      <c r="BJ529" s="16"/>
      <c r="BK529" s="136"/>
      <c r="BL529" s="136"/>
      <c r="BM529" s="100"/>
      <c r="BN529" s="100"/>
      <c r="BO529" s="100"/>
      <c r="BP529" s="100"/>
    </row>
    <row r="530" spans="1:68" s="4" customFormat="1">
      <c r="A530" s="8" t="s">
        <v>783</v>
      </c>
      <c r="B530" s="95" t="s">
        <v>480</v>
      </c>
      <c r="C530" s="95" t="s">
        <v>553</v>
      </c>
      <c r="D530" s="95" t="s">
        <v>567</v>
      </c>
      <c r="E530" s="95" t="s">
        <v>569</v>
      </c>
      <c r="F530" s="95" t="s">
        <v>560</v>
      </c>
      <c r="G530" s="95" t="s">
        <v>223</v>
      </c>
      <c r="H530" s="95" t="s">
        <v>270</v>
      </c>
      <c r="I530" s="8"/>
      <c r="J530" s="8"/>
      <c r="K530" s="8"/>
      <c r="L530" s="95" t="s">
        <v>271</v>
      </c>
      <c r="M530" s="8" t="s">
        <v>1882</v>
      </c>
      <c r="N530" s="8">
        <v>1</v>
      </c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9"/>
      <c r="AF530" s="90"/>
      <c r="AG530" s="90"/>
      <c r="AH530" s="90"/>
      <c r="AI530" s="95" t="s">
        <v>30</v>
      </c>
      <c r="AJ530" t="s">
        <v>1890</v>
      </c>
      <c r="AK530" s="102">
        <v>42565</v>
      </c>
      <c r="AL530" s="95">
        <v>383</v>
      </c>
      <c r="AM530" s="95">
        <v>136</v>
      </c>
      <c r="AN530" s="95">
        <v>0</v>
      </c>
      <c r="AO530" s="95">
        <v>8.24</v>
      </c>
      <c r="AP530" s="95">
        <v>0</v>
      </c>
      <c r="AQ530" s="95">
        <v>0</v>
      </c>
      <c r="AR530" s="95">
        <v>0</v>
      </c>
      <c r="AS530" s="95">
        <v>0</v>
      </c>
      <c r="AT530" s="95">
        <v>0.66</v>
      </c>
      <c r="AU530" s="95"/>
      <c r="AV530" s="95"/>
      <c r="AW530" s="95"/>
      <c r="AX530" s="95">
        <v>840</v>
      </c>
      <c r="AY530" s="95" t="s">
        <v>25</v>
      </c>
      <c r="AZ530" s="95">
        <v>155</v>
      </c>
      <c r="BA530" s="95"/>
      <c r="BB530" s="95"/>
      <c r="BC530" s="95"/>
      <c r="BD530" s="95"/>
      <c r="BE530" s="95"/>
      <c r="BF530" s="95" t="e">
        <f t="shared" si="63"/>
        <v>#DIV/0!</v>
      </c>
      <c r="BG530" s="95">
        <f t="shared" si="64"/>
        <v>1.1428571428571428</v>
      </c>
      <c r="BH530" s="95"/>
      <c r="BI530" s="103"/>
      <c r="BJ530" s="16"/>
      <c r="BK530" s="136"/>
      <c r="BL530" s="136"/>
      <c r="BM530" s="100"/>
      <c r="BN530" s="100"/>
      <c r="BO530" s="100"/>
      <c r="BP530" s="100"/>
    </row>
    <row r="531" spans="1:68">
      <c r="A531" s="8" t="s">
        <v>783</v>
      </c>
      <c r="B531" s="8" t="s">
        <v>480</v>
      </c>
      <c r="C531" s="8" t="s">
        <v>553</v>
      </c>
      <c r="D531" s="8" t="s">
        <v>567</v>
      </c>
      <c r="E531" s="8" t="s">
        <v>568</v>
      </c>
      <c r="F531" s="8" t="s">
        <v>568</v>
      </c>
      <c r="G531" s="8" t="s">
        <v>223</v>
      </c>
      <c r="H531" s="8" t="s">
        <v>277</v>
      </c>
      <c r="I531" s="8">
        <v>-9.0980746197662103</v>
      </c>
      <c r="J531" s="8">
        <v>33.350689166968799</v>
      </c>
      <c r="K531" s="8">
        <v>1913.6642396386101</v>
      </c>
      <c r="L531" s="8" t="s">
        <v>674</v>
      </c>
      <c r="M531" s="8" t="s">
        <v>1882</v>
      </c>
      <c r="N531" s="8">
        <v>1</v>
      </c>
      <c r="O531" s="8" t="s">
        <v>1859</v>
      </c>
      <c r="P531" s="8">
        <v>1.32</v>
      </c>
      <c r="Q531" s="8">
        <v>6.4</v>
      </c>
      <c r="R531" s="8">
        <v>0</v>
      </c>
      <c r="S531" s="8">
        <v>4.9800000000000004</v>
      </c>
      <c r="T531" s="8">
        <v>8.69</v>
      </c>
      <c r="U531" s="8">
        <v>10.97</v>
      </c>
      <c r="V531" s="8">
        <v>77.09</v>
      </c>
      <c r="W531" s="8">
        <v>4.5599999999999996</v>
      </c>
      <c r="X531" s="8">
        <v>14.03</v>
      </c>
      <c r="Y531" s="8">
        <v>1.7</v>
      </c>
      <c r="Z531" s="8">
        <v>1.92</v>
      </c>
      <c r="AA531" s="8">
        <v>0.09</v>
      </c>
      <c r="AB531" s="8">
        <v>61.86</v>
      </c>
      <c r="AC531" s="8">
        <v>0.46</v>
      </c>
      <c r="AD531" s="8">
        <v>0.151</v>
      </c>
      <c r="AE531" s="91">
        <v>8.23</v>
      </c>
      <c r="AF531" s="92" t="s">
        <v>1860</v>
      </c>
      <c r="AG531" s="92" t="s">
        <v>1860</v>
      </c>
      <c r="AH531" s="92" t="s">
        <v>1860</v>
      </c>
      <c r="AI531" s="8" t="s">
        <v>24</v>
      </c>
      <c r="AJ531" t="s">
        <v>1890</v>
      </c>
      <c r="AK531" s="9">
        <v>42566</v>
      </c>
      <c r="AL531" s="8">
        <v>138</v>
      </c>
      <c r="AM531" s="8">
        <v>173</v>
      </c>
      <c r="AN531" s="8">
        <v>33</v>
      </c>
      <c r="AO531" s="8">
        <v>4.7</v>
      </c>
      <c r="AP531" s="8">
        <v>1.1200000000000001</v>
      </c>
      <c r="AQ531" s="8">
        <v>0.26</v>
      </c>
      <c r="AR531" s="8">
        <v>0.22</v>
      </c>
      <c r="AS531" s="8">
        <v>21</v>
      </c>
      <c r="AT531" s="8">
        <v>0.38</v>
      </c>
      <c r="AU531" s="8"/>
      <c r="AV531" s="8"/>
      <c r="AW531" s="8"/>
      <c r="AX531" s="8">
        <v>877</v>
      </c>
      <c r="AY531" s="8" t="s">
        <v>25</v>
      </c>
      <c r="AZ531" s="8">
        <v>162</v>
      </c>
      <c r="BA531" s="8"/>
      <c r="BB531" s="8"/>
      <c r="BC531" s="8"/>
      <c r="BD531" s="8"/>
      <c r="BE531" s="8"/>
      <c r="BF531" s="8">
        <f t="shared" si="63"/>
        <v>84.615384615384613</v>
      </c>
      <c r="BG531" s="8">
        <f t="shared" si="64"/>
        <v>0.9028571428571428</v>
      </c>
      <c r="BH531" s="8">
        <f t="shared" ref="BH531:BH536" si="65">BF531/100</f>
        <v>0.84615384615384615</v>
      </c>
      <c r="BI531" s="10">
        <f t="shared" ref="BI531:BI536" si="66">AP531*BG531*BH531</f>
        <v>0.85563076923076931</v>
      </c>
      <c r="BJ531" s="3">
        <f t="shared" ref="BJ531:BJ536" si="67">(10000/36)*BI531</f>
        <v>237.67521367521368</v>
      </c>
      <c r="BK531" s="136">
        <v>1.4085027726432533</v>
      </c>
      <c r="BL531" s="136">
        <v>0.34727356746765253</v>
      </c>
      <c r="BM531" s="100">
        <v>1.7288996870554074</v>
      </c>
      <c r="BN531" s="100"/>
      <c r="BO531" s="100"/>
      <c r="BP531" s="100"/>
    </row>
    <row r="532" spans="1:68">
      <c r="A532" s="8" t="s">
        <v>783</v>
      </c>
      <c r="B532" s="8" t="s">
        <v>480</v>
      </c>
      <c r="C532" s="8" t="s">
        <v>553</v>
      </c>
      <c r="D532" s="8" t="s">
        <v>567</v>
      </c>
      <c r="E532" s="8" t="s">
        <v>568</v>
      </c>
      <c r="F532" s="8" t="s">
        <v>568</v>
      </c>
      <c r="G532" s="8" t="s">
        <v>223</v>
      </c>
      <c r="H532" s="8" t="s">
        <v>277</v>
      </c>
      <c r="I532" s="8"/>
      <c r="J532" s="8"/>
      <c r="K532" s="8"/>
      <c r="L532" s="8" t="s">
        <v>674</v>
      </c>
      <c r="M532" s="8" t="s">
        <v>1882</v>
      </c>
      <c r="N532" s="8">
        <v>1</v>
      </c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9"/>
      <c r="AF532" s="90"/>
      <c r="AG532" s="90"/>
      <c r="AH532" s="90"/>
      <c r="AI532" s="8" t="s">
        <v>26</v>
      </c>
      <c r="AJ532" t="s">
        <v>1890</v>
      </c>
      <c r="AK532" s="9">
        <v>42566</v>
      </c>
      <c r="AL532" s="8">
        <v>343</v>
      </c>
      <c r="AM532" s="8">
        <v>179</v>
      </c>
      <c r="AN532" s="8">
        <v>30</v>
      </c>
      <c r="AO532" s="8">
        <v>4.12</v>
      </c>
      <c r="AP532" s="8">
        <v>0.54</v>
      </c>
      <c r="AQ532" s="8">
        <v>0.32</v>
      </c>
      <c r="AR532" s="8">
        <v>0.2</v>
      </c>
      <c r="AS532" s="8">
        <v>17</v>
      </c>
      <c r="AT532" s="8">
        <v>0.18</v>
      </c>
      <c r="AU532" s="8"/>
      <c r="AV532" s="8"/>
      <c r="AW532" s="8"/>
      <c r="AX532" s="8">
        <v>878</v>
      </c>
      <c r="AY532" s="8" t="s">
        <v>25</v>
      </c>
      <c r="AZ532" s="8">
        <v>162</v>
      </c>
      <c r="BA532" s="8"/>
      <c r="BB532" s="8"/>
      <c r="BC532" s="8"/>
      <c r="BD532" s="8"/>
      <c r="BE532" s="8"/>
      <c r="BF532" s="8">
        <f t="shared" si="63"/>
        <v>62.5</v>
      </c>
      <c r="BG532" s="8">
        <f t="shared" si="64"/>
        <v>0.94857142857142862</v>
      </c>
      <c r="BH532" s="8">
        <f t="shared" si="65"/>
        <v>0.625</v>
      </c>
      <c r="BI532" s="10">
        <f t="shared" si="66"/>
        <v>0.32014285714285717</v>
      </c>
      <c r="BJ532" s="3">
        <f t="shared" si="67"/>
        <v>88.928571428571431</v>
      </c>
      <c r="BK532" s="136">
        <v>1.3947119924457037</v>
      </c>
      <c r="BL532" s="136">
        <v>0.37256846081208694</v>
      </c>
      <c r="BM532" s="100">
        <v>1.8342996679771728</v>
      </c>
      <c r="BN532" s="100"/>
      <c r="BO532" s="100"/>
      <c r="BP532" s="100"/>
    </row>
    <row r="533" spans="1:68">
      <c r="A533" s="8" t="s">
        <v>783</v>
      </c>
      <c r="B533" s="8" t="s">
        <v>480</v>
      </c>
      <c r="C533" s="8" t="s">
        <v>553</v>
      </c>
      <c r="D533" s="8" t="s">
        <v>567</v>
      </c>
      <c r="E533" s="8" t="s">
        <v>568</v>
      </c>
      <c r="F533" s="8" t="s">
        <v>568</v>
      </c>
      <c r="G533" s="8" t="s">
        <v>223</v>
      </c>
      <c r="H533" s="8" t="s">
        <v>277</v>
      </c>
      <c r="I533" s="8"/>
      <c r="J533" s="8"/>
      <c r="K533" s="8"/>
      <c r="L533" s="8" t="s">
        <v>674</v>
      </c>
      <c r="M533" s="8" t="s">
        <v>1882</v>
      </c>
      <c r="N533" s="8">
        <v>1</v>
      </c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9"/>
      <c r="AF533" s="90"/>
      <c r="AG533" s="90"/>
      <c r="AH533" s="90"/>
      <c r="AI533" s="8" t="s">
        <v>27</v>
      </c>
      <c r="AJ533" t="s">
        <v>1890</v>
      </c>
      <c r="AK533" s="9">
        <v>42566</v>
      </c>
      <c r="AL533" s="8">
        <v>134</v>
      </c>
      <c r="AM533" s="8">
        <v>165</v>
      </c>
      <c r="AN533" s="8">
        <v>1</v>
      </c>
      <c r="AO533" s="8">
        <v>5.42</v>
      </c>
      <c r="AP533" s="8">
        <v>0</v>
      </c>
      <c r="AQ533" s="8">
        <v>0.22</v>
      </c>
      <c r="AR533" s="8">
        <v>0.18</v>
      </c>
      <c r="AS533" s="8">
        <v>0</v>
      </c>
      <c r="AT533" s="8">
        <v>0.14000000000000001</v>
      </c>
      <c r="AU533" s="8"/>
      <c r="AV533" s="8"/>
      <c r="AW533" s="8"/>
      <c r="AX533" s="8">
        <v>879</v>
      </c>
      <c r="AY533" s="8" t="s">
        <v>25</v>
      </c>
      <c r="AZ533" s="8">
        <v>162</v>
      </c>
      <c r="BA533" s="8"/>
      <c r="BB533" s="8"/>
      <c r="BC533" s="8"/>
      <c r="BD533" s="8"/>
      <c r="BE533" s="8"/>
      <c r="BF533" s="8">
        <f t="shared" si="63"/>
        <v>81.818181818181813</v>
      </c>
      <c r="BG533" s="8">
        <f t="shared" si="64"/>
        <v>1.1428571428571428</v>
      </c>
      <c r="BH533" s="8">
        <f t="shared" si="65"/>
        <v>0.81818181818181812</v>
      </c>
      <c r="BI533" s="10">
        <f t="shared" si="66"/>
        <v>0</v>
      </c>
      <c r="BJ533" s="3">
        <f t="shared" si="67"/>
        <v>0</v>
      </c>
      <c r="BK533" s="136">
        <v>2.2511627906976748</v>
      </c>
      <c r="BL533" s="136">
        <v>0.48744186046511628</v>
      </c>
      <c r="BM533" s="100">
        <v>1.7601260972009221</v>
      </c>
      <c r="BN533" s="100"/>
      <c r="BO533" s="100"/>
      <c r="BP533" s="100"/>
    </row>
    <row r="534" spans="1:68">
      <c r="A534" s="8" t="s">
        <v>783</v>
      </c>
      <c r="B534" s="8" t="s">
        <v>480</v>
      </c>
      <c r="C534" s="8" t="s">
        <v>553</v>
      </c>
      <c r="D534" s="8" t="s">
        <v>567</v>
      </c>
      <c r="E534" s="8" t="s">
        <v>568</v>
      </c>
      <c r="F534" s="8" t="s">
        <v>568</v>
      </c>
      <c r="G534" s="8" t="s">
        <v>223</v>
      </c>
      <c r="H534" s="8" t="s">
        <v>277</v>
      </c>
      <c r="I534" s="8"/>
      <c r="J534" s="8"/>
      <c r="K534" s="8"/>
      <c r="L534" s="8" t="s">
        <v>674</v>
      </c>
      <c r="M534" s="8" t="s">
        <v>1882</v>
      </c>
      <c r="N534" s="8">
        <v>1</v>
      </c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9"/>
      <c r="AF534" s="90"/>
      <c r="AG534" s="90"/>
      <c r="AH534" s="90"/>
      <c r="AI534" s="8" t="s">
        <v>28</v>
      </c>
      <c r="AJ534" t="s">
        <v>1890</v>
      </c>
      <c r="AK534" s="9">
        <v>42566</v>
      </c>
      <c r="AL534" s="8">
        <v>329</v>
      </c>
      <c r="AM534" s="8">
        <v>187</v>
      </c>
      <c r="AN534" s="8">
        <v>35</v>
      </c>
      <c r="AO534" s="8">
        <v>6.46</v>
      </c>
      <c r="AP534" s="8">
        <v>1.48</v>
      </c>
      <c r="AQ534" s="8">
        <v>0.14000000000000001</v>
      </c>
      <c r="AR534" s="8">
        <v>0.1</v>
      </c>
      <c r="AS534" s="8">
        <v>18</v>
      </c>
      <c r="AT534" s="8">
        <v>0.46</v>
      </c>
      <c r="AU534" s="8"/>
      <c r="AV534" s="8"/>
      <c r="AW534" s="8"/>
      <c r="AX534" s="8">
        <v>880</v>
      </c>
      <c r="AY534" s="8" t="s">
        <v>25</v>
      </c>
      <c r="AZ534" s="8">
        <v>162</v>
      </c>
      <c r="BA534" s="8"/>
      <c r="BB534" s="8"/>
      <c r="BC534" s="8"/>
      <c r="BD534" s="8"/>
      <c r="BE534" s="8"/>
      <c r="BF534" s="8">
        <f t="shared" si="63"/>
        <v>71.428571428571431</v>
      </c>
      <c r="BG534" s="8">
        <f t="shared" si="64"/>
        <v>0.93714285714285717</v>
      </c>
      <c r="BH534" s="8">
        <f t="shared" si="65"/>
        <v>0.7142857142857143</v>
      </c>
      <c r="BI534" s="10">
        <f t="shared" si="66"/>
        <v>0.99069387755102034</v>
      </c>
      <c r="BJ534" s="3">
        <f t="shared" si="67"/>
        <v>275.19274376417229</v>
      </c>
      <c r="BK534" s="136">
        <v>1.487463837994214</v>
      </c>
      <c r="BL534" s="136">
        <v>0.3297492767598843</v>
      </c>
      <c r="BM534" s="100">
        <v>1.6667722046807154</v>
      </c>
      <c r="BN534" s="100"/>
      <c r="BO534" s="100"/>
      <c r="BP534" s="100"/>
    </row>
    <row r="535" spans="1:68">
      <c r="A535" s="8" t="s">
        <v>783</v>
      </c>
      <c r="B535" s="8" t="s">
        <v>480</v>
      </c>
      <c r="C535" s="8" t="s">
        <v>553</v>
      </c>
      <c r="D535" s="8" t="s">
        <v>567</v>
      </c>
      <c r="E535" s="8" t="s">
        <v>568</v>
      </c>
      <c r="F535" s="8" t="s">
        <v>568</v>
      </c>
      <c r="G535" s="8" t="s">
        <v>223</v>
      </c>
      <c r="H535" s="8" t="s">
        <v>277</v>
      </c>
      <c r="I535" s="8"/>
      <c r="J535" s="8"/>
      <c r="K535" s="8"/>
      <c r="L535" s="8" t="s">
        <v>674</v>
      </c>
      <c r="M535" s="8" t="s">
        <v>1882</v>
      </c>
      <c r="N535" s="8">
        <v>1</v>
      </c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9"/>
      <c r="AF535" s="90"/>
      <c r="AG535" s="90"/>
      <c r="AH535" s="90"/>
      <c r="AI535" s="8" t="s">
        <v>29</v>
      </c>
      <c r="AJ535" t="s">
        <v>1890</v>
      </c>
      <c r="AK535" s="9">
        <v>42597</v>
      </c>
      <c r="AL535" s="8">
        <v>320</v>
      </c>
      <c r="AM535" s="8">
        <v>157</v>
      </c>
      <c r="AN535" s="8">
        <v>15</v>
      </c>
      <c r="AO535" s="8">
        <v>7.26</v>
      </c>
      <c r="AP535" s="8">
        <v>0.8</v>
      </c>
      <c r="AQ535" s="8">
        <v>0.3</v>
      </c>
      <c r="AR535" s="8">
        <v>0.22</v>
      </c>
      <c r="AS535" s="8">
        <v>16</v>
      </c>
      <c r="AT535" s="8">
        <v>0.66</v>
      </c>
      <c r="AU535" s="8"/>
      <c r="AV535" s="8"/>
      <c r="AW535" s="8"/>
      <c r="AX535" s="8">
        <v>881</v>
      </c>
      <c r="AY535" s="8" t="s">
        <v>25</v>
      </c>
      <c r="AZ535" s="8">
        <v>162</v>
      </c>
      <c r="BA535" s="8"/>
      <c r="BB535" s="8"/>
      <c r="BC535" s="8"/>
      <c r="BD535" s="8"/>
      <c r="BE535" s="8"/>
      <c r="BF535" s="8">
        <f t="shared" si="63"/>
        <v>73.333333333333343</v>
      </c>
      <c r="BG535" s="8">
        <f t="shared" si="64"/>
        <v>0.96</v>
      </c>
      <c r="BH535" s="8">
        <f t="shared" si="65"/>
        <v>0.73333333333333339</v>
      </c>
      <c r="BI535" s="10">
        <f t="shared" si="66"/>
        <v>0.56320000000000003</v>
      </c>
      <c r="BJ535" s="3">
        <f t="shared" si="67"/>
        <v>156.44444444444446</v>
      </c>
      <c r="BK535" s="136"/>
      <c r="BL535" s="136"/>
      <c r="BM535" s="100"/>
      <c r="BN535" s="100"/>
      <c r="BO535" s="100"/>
      <c r="BP535" s="100"/>
    </row>
    <row r="536" spans="1:68">
      <c r="A536" s="8" t="s">
        <v>783</v>
      </c>
      <c r="B536" s="8" t="s">
        <v>480</v>
      </c>
      <c r="C536" s="8" t="s">
        <v>553</v>
      </c>
      <c r="D536" s="8" t="s">
        <v>567</v>
      </c>
      <c r="E536" s="8" t="s">
        <v>568</v>
      </c>
      <c r="F536" s="8" t="s">
        <v>568</v>
      </c>
      <c r="G536" s="8" t="s">
        <v>223</v>
      </c>
      <c r="H536" s="8" t="s">
        <v>277</v>
      </c>
      <c r="I536" s="8"/>
      <c r="J536" s="8"/>
      <c r="K536" s="8"/>
      <c r="L536" s="8" t="s">
        <v>674</v>
      </c>
      <c r="M536" s="8" t="s">
        <v>1882</v>
      </c>
      <c r="N536" s="8">
        <v>1</v>
      </c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9"/>
      <c r="AF536" s="90"/>
      <c r="AG536" s="90"/>
      <c r="AH536" s="90"/>
      <c r="AI536" s="8" t="s">
        <v>30</v>
      </c>
      <c r="AJ536" t="s">
        <v>1890</v>
      </c>
      <c r="AK536" s="9">
        <v>42566</v>
      </c>
      <c r="AL536" s="8">
        <v>291</v>
      </c>
      <c r="AM536" s="8">
        <v>158</v>
      </c>
      <c r="AN536" s="8">
        <v>16</v>
      </c>
      <c r="AO536" s="8">
        <v>11.3</v>
      </c>
      <c r="AP536" s="8">
        <v>0.84</v>
      </c>
      <c r="AQ536" s="8">
        <v>0.32</v>
      </c>
      <c r="AR536" s="8">
        <v>0.26</v>
      </c>
      <c r="AS536" s="8">
        <v>19</v>
      </c>
      <c r="AT536" s="8">
        <v>0.54</v>
      </c>
      <c r="AU536" s="8"/>
      <c r="AV536" s="8"/>
      <c r="AW536" s="8"/>
      <c r="AX536" s="8">
        <v>882</v>
      </c>
      <c r="AY536" s="8" t="s">
        <v>25</v>
      </c>
      <c r="AZ536" s="8">
        <v>162</v>
      </c>
      <c r="BA536" s="8"/>
      <c r="BB536" s="8"/>
      <c r="BC536" s="8"/>
      <c r="BD536" s="8"/>
      <c r="BE536" s="8"/>
      <c r="BF536" s="8">
        <f t="shared" si="63"/>
        <v>81.25</v>
      </c>
      <c r="BG536" s="8">
        <f t="shared" si="64"/>
        <v>0.92571428571428571</v>
      </c>
      <c r="BH536" s="8">
        <f t="shared" si="65"/>
        <v>0.8125</v>
      </c>
      <c r="BI536" s="10">
        <f t="shared" si="66"/>
        <v>0.63179999999999992</v>
      </c>
      <c r="BJ536" s="3">
        <f t="shared" si="67"/>
        <v>175.49999999999997</v>
      </c>
      <c r="BK536" s="136">
        <v>1.5663716814159292</v>
      </c>
      <c r="BL536" s="136">
        <v>0.29213372664700105</v>
      </c>
      <c r="BM536" s="100">
        <v>1.6421616750931627</v>
      </c>
      <c r="BN536" s="100"/>
      <c r="BO536" s="100"/>
      <c r="BP536" s="100"/>
    </row>
    <row r="537" spans="1:68" s="4" customFormat="1">
      <c r="A537" s="8" t="s">
        <v>783</v>
      </c>
      <c r="B537" s="8" t="s">
        <v>480</v>
      </c>
      <c r="C537" s="8" t="s">
        <v>523</v>
      </c>
      <c r="D537" s="8" t="s">
        <v>628</v>
      </c>
      <c r="E537" s="8" t="s">
        <v>639</v>
      </c>
      <c r="F537" s="8" t="s">
        <v>646</v>
      </c>
      <c r="G537" s="8" t="s">
        <v>22</v>
      </c>
      <c r="H537" s="8" t="s">
        <v>431</v>
      </c>
      <c r="I537" s="8">
        <v>-9.3294672502583396</v>
      </c>
      <c r="J537" s="8">
        <v>34.668885441572598</v>
      </c>
      <c r="K537" s="8">
        <v>2074.7434024399199</v>
      </c>
      <c r="L537" s="8" t="s">
        <v>1099</v>
      </c>
      <c r="M537" s="8" t="s">
        <v>1882</v>
      </c>
      <c r="N537" s="8">
        <v>1</v>
      </c>
      <c r="O537" s="8" t="s">
        <v>1859</v>
      </c>
      <c r="P537" s="8">
        <v>2.57</v>
      </c>
      <c r="Q537" s="8">
        <v>5.2</v>
      </c>
      <c r="R537" s="8">
        <v>0</v>
      </c>
      <c r="S537" s="8">
        <v>0.72</v>
      </c>
      <c r="T537" s="8">
        <v>1.22</v>
      </c>
      <c r="U537" s="8">
        <v>9.68</v>
      </c>
      <c r="V537" s="8">
        <v>70.63</v>
      </c>
      <c r="W537" s="8">
        <v>2.4</v>
      </c>
      <c r="X537" s="8">
        <v>5.32</v>
      </c>
      <c r="Y537" s="8">
        <v>0.24</v>
      </c>
      <c r="Z537" s="8">
        <v>0.19</v>
      </c>
      <c r="AA537" s="8">
        <v>7.0000000000000007E-2</v>
      </c>
      <c r="AB537" s="8">
        <v>41.41</v>
      </c>
      <c r="AC537" s="8">
        <v>0.12</v>
      </c>
      <c r="AD537" s="8">
        <v>0.27600000000000002</v>
      </c>
      <c r="AE537" s="91">
        <v>12.41</v>
      </c>
      <c r="AF537" s="92">
        <v>56</v>
      </c>
      <c r="AG537" s="92">
        <v>19</v>
      </c>
      <c r="AH537" s="92">
        <v>25</v>
      </c>
      <c r="AI537" s="8" t="s">
        <v>24</v>
      </c>
      <c r="AJ537" t="s">
        <v>1890</v>
      </c>
      <c r="AK537" s="9">
        <v>42579</v>
      </c>
      <c r="AL537" s="8">
        <v>39</v>
      </c>
      <c r="AM537" s="8">
        <v>0</v>
      </c>
      <c r="AN537" s="8">
        <v>0</v>
      </c>
      <c r="AO537" s="8">
        <v>0</v>
      </c>
      <c r="AP537" s="8">
        <v>0</v>
      </c>
      <c r="AQ537" s="8">
        <v>0</v>
      </c>
      <c r="AR537" s="8">
        <v>0</v>
      </c>
      <c r="AS537" s="8">
        <v>0</v>
      </c>
      <c r="AT537" s="8">
        <v>0</v>
      </c>
      <c r="AU537" s="8"/>
      <c r="AV537" s="8"/>
      <c r="AW537" s="8"/>
      <c r="AX537" s="8">
        <v>1627</v>
      </c>
      <c r="AY537" s="8" t="s">
        <v>25</v>
      </c>
      <c r="AZ537" s="8">
        <v>287</v>
      </c>
      <c r="BA537" s="8"/>
      <c r="BB537" s="8"/>
      <c r="BC537" s="8"/>
      <c r="BD537" s="8"/>
      <c r="BE537" s="8"/>
      <c r="BF537" s="8" t="e">
        <f t="shared" si="63"/>
        <v>#DIV/0!</v>
      </c>
      <c r="BG537" s="8">
        <f t="shared" si="64"/>
        <v>1.1428571428571428</v>
      </c>
      <c r="BH537" s="8"/>
      <c r="BI537" s="10"/>
      <c r="BJ537" s="5"/>
      <c r="BK537" s="136"/>
      <c r="BL537" s="136"/>
      <c r="BM537" s="100"/>
      <c r="BN537" s="100"/>
      <c r="BO537" s="100"/>
      <c r="BP537" s="100"/>
    </row>
    <row r="538" spans="1:68" s="4" customFormat="1">
      <c r="A538" s="8" t="s">
        <v>783</v>
      </c>
      <c r="B538" s="8" t="s">
        <v>480</v>
      </c>
      <c r="C538" s="8" t="s">
        <v>523</v>
      </c>
      <c r="D538" s="8" t="s">
        <v>628</v>
      </c>
      <c r="E538" s="8" t="s">
        <v>639</v>
      </c>
      <c r="F538" s="8" t="s">
        <v>646</v>
      </c>
      <c r="G538" s="8" t="s">
        <v>22</v>
      </c>
      <c r="H538" s="8" t="s">
        <v>431</v>
      </c>
      <c r="I538" s="8"/>
      <c r="J538" s="8"/>
      <c r="K538" s="8"/>
      <c r="L538" s="8" t="s">
        <v>1099</v>
      </c>
      <c r="M538" s="8" t="s">
        <v>1882</v>
      </c>
      <c r="N538" s="8">
        <v>1</v>
      </c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9"/>
      <c r="AF538" s="90"/>
      <c r="AG538" s="90"/>
      <c r="AH538" s="90"/>
      <c r="AI538" s="8" t="s">
        <v>26</v>
      </c>
      <c r="AJ538" t="s">
        <v>1890</v>
      </c>
      <c r="AK538" s="9">
        <v>42579</v>
      </c>
      <c r="AL538" s="8">
        <v>189</v>
      </c>
      <c r="AM538" s="8">
        <v>87</v>
      </c>
      <c r="AN538" s="8">
        <v>0</v>
      </c>
      <c r="AO538" s="8">
        <v>0.84</v>
      </c>
      <c r="AP538" s="8">
        <v>0</v>
      </c>
      <c r="AQ538" s="8">
        <v>0</v>
      </c>
      <c r="AR538" s="8">
        <v>0</v>
      </c>
      <c r="AS538" s="8">
        <v>0</v>
      </c>
      <c r="AT538" s="8">
        <v>0.12</v>
      </c>
      <c r="AU538" s="8"/>
      <c r="AV538" s="8"/>
      <c r="AW538" s="8"/>
      <c r="AX538" s="8">
        <v>1628</v>
      </c>
      <c r="AY538" s="8" t="s">
        <v>25</v>
      </c>
      <c r="AZ538" s="8">
        <v>287</v>
      </c>
      <c r="BA538" s="8"/>
      <c r="BB538" s="8"/>
      <c r="BC538" s="8"/>
      <c r="BD538" s="8"/>
      <c r="BE538" s="8"/>
      <c r="BF538" s="8" t="e">
        <f t="shared" si="63"/>
        <v>#DIV/0!</v>
      </c>
      <c r="BG538" s="8">
        <f t="shared" si="64"/>
        <v>1.1428571428571428</v>
      </c>
      <c r="BH538" s="8"/>
      <c r="BI538" s="10"/>
      <c r="BJ538" s="5"/>
      <c r="BK538" s="136"/>
      <c r="BL538" s="136"/>
      <c r="BM538" s="100"/>
      <c r="BN538" s="100"/>
      <c r="BO538" s="100"/>
      <c r="BP538" s="100"/>
    </row>
    <row r="539" spans="1:68" s="4" customFormat="1">
      <c r="A539" s="8" t="s">
        <v>783</v>
      </c>
      <c r="B539" s="8" t="s">
        <v>480</v>
      </c>
      <c r="C539" s="8" t="s">
        <v>523</v>
      </c>
      <c r="D539" s="8" t="s">
        <v>628</v>
      </c>
      <c r="E539" s="8" t="s">
        <v>639</v>
      </c>
      <c r="F539" s="8" t="s">
        <v>646</v>
      </c>
      <c r="G539" s="8" t="s">
        <v>22</v>
      </c>
      <c r="H539" s="8" t="s">
        <v>431</v>
      </c>
      <c r="I539" s="8"/>
      <c r="J539" s="8"/>
      <c r="K539" s="8"/>
      <c r="L539" s="8" t="s">
        <v>1099</v>
      </c>
      <c r="M539" s="8" t="s">
        <v>1882</v>
      </c>
      <c r="N539" s="8">
        <v>1</v>
      </c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9"/>
      <c r="AF539" s="90"/>
      <c r="AG539" s="90"/>
      <c r="AH539" s="90"/>
      <c r="AI539" s="8" t="s">
        <v>27</v>
      </c>
      <c r="AJ539" t="s">
        <v>1890</v>
      </c>
      <c r="AK539" s="9">
        <v>42579</v>
      </c>
      <c r="AL539" s="8">
        <v>121</v>
      </c>
      <c r="AM539" s="8">
        <v>110</v>
      </c>
      <c r="AN539" s="8">
        <v>0</v>
      </c>
      <c r="AO539" s="8">
        <v>0.76</v>
      </c>
      <c r="AP539" s="8">
        <v>0</v>
      </c>
      <c r="AQ539" s="8">
        <v>0</v>
      </c>
      <c r="AR539" s="8">
        <v>0</v>
      </c>
      <c r="AS539" s="8">
        <v>0</v>
      </c>
      <c r="AT539" s="8">
        <v>0.18</v>
      </c>
      <c r="AU539" s="8"/>
      <c r="AV539" s="8"/>
      <c r="AW539" s="8"/>
      <c r="AX539" s="8">
        <v>1629</v>
      </c>
      <c r="AY539" s="8" t="s">
        <v>25</v>
      </c>
      <c r="AZ539" s="8">
        <v>287</v>
      </c>
      <c r="BA539" s="8"/>
      <c r="BB539" s="8"/>
      <c r="BC539" s="8"/>
      <c r="BD539" s="8"/>
      <c r="BE539" s="8"/>
      <c r="BF539" s="8" t="e">
        <f t="shared" si="63"/>
        <v>#DIV/0!</v>
      </c>
      <c r="BG539" s="8">
        <f t="shared" si="64"/>
        <v>1.1428571428571428</v>
      </c>
      <c r="BH539" s="8"/>
      <c r="BI539" s="10"/>
      <c r="BJ539" s="5"/>
      <c r="BK539" s="136"/>
      <c r="BL539" s="136"/>
      <c r="BM539" s="100"/>
      <c r="BN539" s="100"/>
      <c r="BO539" s="100"/>
      <c r="BP539" s="100"/>
    </row>
    <row r="540" spans="1:68" s="4" customFormat="1">
      <c r="A540" s="8" t="s">
        <v>783</v>
      </c>
      <c r="B540" s="8" t="s">
        <v>480</v>
      </c>
      <c r="C540" s="8" t="s">
        <v>523</v>
      </c>
      <c r="D540" s="8" t="s">
        <v>628</v>
      </c>
      <c r="E540" s="8" t="s">
        <v>639</v>
      </c>
      <c r="F540" s="8" t="s">
        <v>646</v>
      </c>
      <c r="G540" s="8" t="s">
        <v>22</v>
      </c>
      <c r="H540" s="8" t="s">
        <v>431</v>
      </c>
      <c r="I540" s="8"/>
      <c r="J540" s="8"/>
      <c r="K540" s="8"/>
      <c r="L540" s="8" t="s">
        <v>1099</v>
      </c>
      <c r="M540" s="8" t="s">
        <v>1882</v>
      </c>
      <c r="N540" s="8">
        <v>1</v>
      </c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9"/>
      <c r="AF540" s="90"/>
      <c r="AG540" s="90"/>
      <c r="AH540" s="90"/>
      <c r="AI540" s="8" t="s">
        <v>28</v>
      </c>
      <c r="AJ540" t="s">
        <v>1890</v>
      </c>
      <c r="AK540" s="9">
        <v>42579</v>
      </c>
      <c r="AL540" s="8">
        <v>181</v>
      </c>
      <c r="AM540" s="8">
        <v>51</v>
      </c>
      <c r="AN540" s="8">
        <v>0</v>
      </c>
      <c r="AO540" s="8">
        <v>0.5</v>
      </c>
      <c r="AP540" s="8">
        <v>0</v>
      </c>
      <c r="AQ540" s="8">
        <v>0</v>
      </c>
      <c r="AR540" s="8">
        <v>0</v>
      </c>
      <c r="AS540" s="8">
        <v>0</v>
      </c>
      <c r="AT540" s="8">
        <v>0.22</v>
      </c>
      <c r="AU540" s="8"/>
      <c r="AV540" s="8"/>
      <c r="AW540" s="8"/>
      <c r="AX540" s="8">
        <v>1630</v>
      </c>
      <c r="AY540" s="8" t="s">
        <v>25</v>
      </c>
      <c r="AZ540" s="8">
        <v>287</v>
      </c>
      <c r="BA540" s="8"/>
      <c r="BB540" s="8"/>
      <c r="BC540" s="8"/>
      <c r="BD540" s="8"/>
      <c r="BE540" s="8"/>
      <c r="BF540" s="8" t="e">
        <f t="shared" si="63"/>
        <v>#DIV/0!</v>
      </c>
      <c r="BG540" s="8">
        <f t="shared" si="64"/>
        <v>1.1428571428571428</v>
      </c>
      <c r="BH540" s="8"/>
      <c r="BI540" s="10"/>
      <c r="BJ540" s="5"/>
      <c r="BK540" s="136"/>
      <c r="BL540" s="136"/>
      <c r="BM540" s="100"/>
      <c r="BN540" s="100"/>
      <c r="BO540" s="100"/>
      <c r="BP540" s="100"/>
    </row>
    <row r="541" spans="1:68" s="4" customFormat="1">
      <c r="A541" s="8" t="s">
        <v>783</v>
      </c>
      <c r="B541" s="8" t="s">
        <v>480</v>
      </c>
      <c r="C541" s="8" t="s">
        <v>523</v>
      </c>
      <c r="D541" s="8" t="s">
        <v>628</v>
      </c>
      <c r="E541" s="8" t="s">
        <v>639</v>
      </c>
      <c r="F541" s="8" t="s">
        <v>646</v>
      </c>
      <c r="G541" s="8" t="s">
        <v>22</v>
      </c>
      <c r="H541" s="8" t="s">
        <v>431</v>
      </c>
      <c r="I541" s="8"/>
      <c r="J541" s="8"/>
      <c r="K541" s="8"/>
      <c r="L541" s="8" t="s">
        <v>1099</v>
      </c>
      <c r="M541" s="8" t="s">
        <v>1882</v>
      </c>
      <c r="N541" s="8">
        <v>1</v>
      </c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9"/>
      <c r="AF541" s="90"/>
      <c r="AG541" s="90"/>
      <c r="AH541" s="90"/>
      <c r="AI541" s="8" t="s">
        <v>29</v>
      </c>
      <c r="AJ541" t="s">
        <v>1890</v>
      </c>
      <c r="AK541" s="9">
        <v>42579</v>
      </c>
      <c r="AL541" s="8">
        <v>197</v>
      </c>
      <c r="AM541" s="8">
        <v>129</v>
      </c>
      <c r="AN541" s="8">
        <v>21</v>
      </c>
      <c r="AO541" s="8">
        <v>2.86</v>
      </c>
      <c r="AP541" s="8">
        <v>0.56000000000000005</v>
      </c>
      <c r="AQ541" s="8">
        <v>0.28000000000000003</v>
      </c>
      <c r="AR541" s="8">
        <v>0.16</v>
      </c>
      <c r="AS541" s="8">
        <v>17</v>
      </c>
      <c r="AT541" s="8">
        <v>0.18</v>
      </c>
      <c r="AU541" s="8"/>
      <c r="AV541" s="8"/>
      <c r="AW541" s="8"/>
      <c r="AX541" s="8">
        <v>1631</v>
      </c>
      <c r="AY541" s="8" t="s">
        <v>25</v>
      </c>
      <c r="AZ541" s="8">
        <v>287</v>
      </c>
      <c r="BA541" s="8"/>
      <c r="BB541" s="8"/>
      <c r="BC541" s="8"/>
      <c r="BD541" s="8"/>
      <c r="BE541" s="8"/>
      <c r="BF541" s="8">
        <f t="shared" si="63"/>
        <v>57.142857142857139</v>
      </c>
      <c r="BG541" s="8">
        <f t="shared" si="64"/>
        <v>0.94857142857142862</v>
      </c>
      <c r="BH541" s="8">
        <f t="shared" ref="BH541:BH548" si="68">BF541/100</f>
        <v>0.5714285714285714</v>
      </c>
      <c r="BI541" s="10">
        <f t="shared" ref="BI541:BI548" si="69">AP541*BG541*BH541</f>
        <v>0.30354285714285717</v>
      </c>
      <c r="BJ541" s="5">
        <f t="shared" ref="BJ541:BJ548" si="70">(10000/36)*BI541</f>
        <v>84.317460317460316</v>
      </c>
      <c r="BK541" s="136"/>
      <c r="BL541" s="136"/>
      <c r="BM541" s="100"/>
      <c r="BN541" s="100"/>
      <c r="BO541" s="100"/>
      <c r="BP541" s="100"/>
    </row>
    <row r="542" spans="1:68" s="4" customFormat="1">
      <c r="A542" s="8" t="s">
        <v>783</v>
      </c>
      <c r="B542" s="8" t="s">
        <v>480</v>
      </c>
      <c r="C542" s="8" t="s">
        <v>523</v>
      </c>
      <c r="D542" s="8" t="s">
        <v>628</v>
      </c>
      <c r="E542" s="8" t="s">
        <v>639</v>
      </c>
      <c r="F542" s="8" t="s">
        <v>646</v>
      </c>
      <c r="G542" s="8" t="s">
        <v>22</v>
      </c>
      <c r="H542" s="8" t="s">
        <v>431</v>
      </c>
      <c r="I542" s="8"/>
      <c r="J542" s="8"/>
      <c r="K542" s="8"/>
      <c r="L542" s="8" t="s">
        <v>1099</v>
      </c>
      <c r="M542" s="8" t="s">
        <v>1882</v>
      </c>
      <c r="N542" s="8">
        <v>1</v>
      </c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9"/>
      <c r="AF542" s="90"/>
      <c r="AG542" s="90"/>
      <c r="AH542" s="90"/>
      <c r="AI542" s="8" t="s">
        <v>30</v>
      </c>
      <c r="AJ542" t="s">
        <v>1890</v>
      </c>
      <c r="AK542" s="9">
        <v>42579</v>
      </c>
      <c r="AL542" s="8">
        <v>202</v>
      </c>
      <c r="AM542" s="8">
        <v>163</v>
      </c>
      <c r="AN542" s="8">
        <v>70</v>
      </c>
      <c r="AO542" s="8">
        <v>6.26</v>
      </c>
      <c r="AP542" s="8">
        <v>3.48</v>
      </c>
      <c r="AQ542" s="8">
        <v>0.6</v>
      </c>
      <c r="AR542" s="8">
        <v>0.4</v>
      </c>
      <c r="AS542" s="8">
        <v>18</v>
      </c>
      <c r="AT542" s="8">
        <v>0.2</v>
      </c>
      <c r="AU542" s="8"/>
      <c r="AV542" s="8"/>
      <c r="AW542" s="8"/>
      <c r="AX542" s="8">
        <v>1632</v>
      </c>
      <c r="AY542" s="8" t="s">
        <v>25</v>
      </c>
      <c r="AZ542" s="8">
        <v>287</v>
      </c>
      <c r="BA542" s="8"/>
      <c r="BB542" s="8"/>
      <c r="BC542" s="8"/>
      <c r="BD542" s="8"/>
      <c r="BE542" s="8"/>
      <c r="BF542" s="8">
        <f t="shared" si="63"/>
        <v>66.666666666666671</v>
      </c>
      <c r="BG542" s="8">
        <f t="shared" si="64"/>
        <v>0.93714285714285717</v>
      </c>
      <c r="BH542" s="8">
        <f t="shared" si="68"/>
        <v>0.66666666666666674</v>
      </c>
      <c r="BI542" s="10">
        <f t="shared" si="69"/>
        <v>2.1741714285714289</v>
      </c>
      <c r="BJ542" s="5">
        <f t="shared" si="70"/>
        <v>603.93650793650795</v>
      </c>
      <c r="BK542" s="136">
        <v>1.4958294717330864</v>
      </c>
      <c r="BL542" s="136">
        <v>0.23989805375347542</v>
      </c>
      <c r="BM542" s="100">
        <v>1.7857565881816624</v>
      </c>
      <c r="BN542" s="100"/>
      <c r="BO542" s="100"/>
      <c r="BP542" s="100"/>
    </row>
    <row r="543" spans="1:68">
      <c r="A543" s="8" t="s">
        <v>783</v>
      </c>
      <c r="B543" s="8" t="s">
        <v>480</v>
      </c>
      <c r="C543" s="8" t="s">
        <v>523</v>
      </c>
      <c r="D543" s="8" t="s">
        <v>628</v>
      </c>
      <c r="E543" s="8" t="s">
        <v>639</v>
      </c>
      <c r="F543" s="8" t="s">
        <v>645</v>
      </c>
      <c r="G543" s="8" t="s">
        <v>22</v>
      </c>
      <c r="H543" s="8" t="s">
        <v>432</v>
      </c>
      <c r="I543" s="8">
        <v>-9.3158545299466304</v>
      </c>
      <c r="J543" s="8">
        <v>34.6655615217703</v>
      </c>
      <c r="K543" s="8">
        <v>2067.3750210585299</v>
      </c>
      <c r="L543" s="8" t="s">
        <v>1100</v>
      </c>
      <c r="M543" s="8" t="s">
        <v>1882</v>
      </c>
      <c r="N543" s="8">
        <v>1</v>
      </c>
      <c r="O543" s="8" t="s">
        <v>1859</v>
      </c>
      <c r="P543" s="8">
        <v>2.1800000000000002</v>
      </c>
      <c r="Q543" s="8">
        <v>5.8</v>
      </c>
      <c r="R543" s="8">
        <v>0</v>
      </c>
      <c r="S543" s="8">
        <v>6.55</v>
      </c>
      <c r="T543" s="8">
        <v>9.31</v>
      </c>
      <c r="U543" s="8">
        <v>4.8600000000000003</v>
      </c>
      <c r="V543" s="8">
        <v>64.97</v>
      </c>
      <c r="W543" s="8">
        <v>1.51</v>
      </c>
      <c r="X543" s="8">
        <v>5.32</v>
      </c>
      <c r="Y543" s="8">
        <v>1.1599999999999999</v>
      </c>
      <c r="Z543" s="8">
        <v>1.52</v>
      </c>
      <c r="AA543" s="8">
        <v>0.08</v>
      </c>
      <c r="AB543" s="8">
        <v>40.130000000000003</v>
      </c>
      <c r="AC543" s="8">
        <v>0.01</v>
      </c>
      <c r="AD543" s="8">
        <v>0.27500000000000002</v>
      </c>
      <c r="AE543" s="91">
        <v>16.27</v>
      </c>
      <c r="AF543" s="92">
        <v>60</v>
      </c>
      <c r="AG543" s="92">
        <v>23</v>
      </c>
      <c r="AH543" s="92">
        <v>17</v>
      </c>
      <c r="AI543" s="8" t="s">
        <v>24</v>
      </c>
      <c r="AJ543" t="s">
        <v>1890</v>
      </c>
      <c r="AK543" s="9">
        <v>42579</v>
      </c>
      <c r="AL543" s="8">
        <v>250</v>
      </c>
      <c r="AM543" s="8">
        <v>155</v>
      </c>
      <c r="AN543" s="8">
        <v>132</v>
      </c>
      <c r="AO543" s="8">
        <v>9.1</v>
      </c>
      <c r="AP543" s="8">
        <v>16.899999999999999</v>
      </c>
      <c r="AQ543" s="8">
        <v>0.78</v>
      </c>
      <c r="AR543" s="8">
        <v>0.54</v>
      </c>
      <c r="AS543" s="8">
        <v>17</v>
      </c>
      <c r="AT543" s="8">
        <v>0.44</v>
      </c>
      <c r="AU543" s="8"/>
      <c r="AV543" s="8"/>
      <c r="AW543" s="8"/>
      <c r="AX543" s="8">
        <v>1633</v>
      </c>
      <c r="AY543" s="8" t="s">
        <v>25</v>
      </c>
      <c r="AZ543" s="8">
        <v>288</v>
      </c>
      <c r="BA543" s="8"/>
      <c r="BB543" s="8"/>
      <c r="BC543" s="8"/>
      <c r="BD543" s="8"/>
      <c r="BE543" s="8"/>
      <c r="BF543" s="8">
        <f t="shared" si="63"/>
        <v>69.230769230769226</v>
      </c>
      <c r="BG543" s="8">
        <f t="shared" si="64"/>
        <v>0.94857142857142862</v>
      </c>
      <c r="BH543" s="8">
        <f t="shared" si="68"/>
        <v>0.69230769230769229</v>
      </c>
      <c r="BI543" s="10">
        <f t="shared" si="69"/>
        <v>11.098285714285716</v>
      </c>
      <c r="BJ543" s="3">
        <f t="shared" si="70"/>
        <v>3082.8571428571431</v>
      </c>
      <c r="BK543" s="136"/>
      <c r="BL543" s="136"/>
      <c r="BM543" s="100"/>
      <c r="BN543" s="100"/>
      <c r="BO543" s="100"/>
      <c r="BP543" s="100"/>
    </row>
    <row r="544" spans="1:68">
      <c r="A544" s="8" t="s">
        <v>783</v>
      </c>
      <c r="B544" s="8" t="s">
        <v>480</v>
      </c>
      <c r="C544" s="8" t="s">
        <v>523</v>
      </c>
      <c r="D544" s="8" t="s">
        <v>628</v>
      </c>
      <c r="E544" s="8" t="s">
        <v>639</v>
      </c>
      <c r="F544" s="8" t="s">
        <v>645</v>
      </c>
      <c r="G544" s="8" t="s">
        <v>22</v>
      </c>
      <c r="H544" s="8" t="s">
        <v>432</v>
      </c>
      <c r="I544" s="8"/>
      <c r="J544" s="8"/>
      <c r="K544" s="8"/>
      <c r="L544" s="8" t="s">
        <v>1100</v>
      </c>
      <c r="M544" s="8" t="s">
        <v>1882</v>
      </c>
      <c r="N544" s="8">
        <v>1</v>
      </c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9"/>
      <c r="AF544" s="90"/>
      <c r="AG544" s="90"/>
      <c r="AH544" s="90"/>
      <c r="AI544" s="8" t="s">
        <v>26</v>
      </c>
      <c r="AJ544" t="s">
        <v>1890</v>
      </c>
      <c r="AK544" s="9">
        <v>42579</v>
      </c>
      <c r="AL544" s="8">
        <v>235</v>
      </c>
      <c r="AM544" s="8">
        <v>186</v>
      </c>
      <c r="AN544" s="8">
        <v>165</v>
      </c>
      <c r="AO544" s="8">
        <v>12.4</v>
      </c>
      <c r="AP544" s="8">
        <v>22.56</v>
      </c>
      <c r="AQ544" s="8">
        <v>1</v>
      </c>
      <c r="AR544" s="8">
        <v>0.8</v>
      </c>
      <c r="AS544" s="8">
        <v>18</v>
      </c>
      <c r="AT544" s="8">
        <v>0.36</v>
      </c>
      <c r="AU544" s="8"/>
      <c r="AV544" s="8"/>
      <c r="AW544" s="8"/>
      <c r="AX544" s="8">
        <v>1634</v>
      </c>
      <c r="AY544" s="8" t="s">
        <v>25</v>
      </c>
      <c r="AZ544" s="8">
        <v>288</v>
      </c>
      <c r="BA544" s="8"/>
      <c r="BB544" s="8"/>
      <c r="BC544" s="8"/>
      <c r="BD544" s="8"/>
      <c r="BE544" s="8"/>
      <c r="BF544" s="8">
        <f t="shared" si="63"/>
        <v>80</v>
      </c>
      <c r="BG544" s="8">
        <f t="shared" si="64"/>
        <v>0.93714285714285717</v>
      </c>
      <c r="BH544" s="8">
        <f t="shared" si="68"/>
        <v>0.8</v>
      </c>
      <c r="BI544" s="10">
        <f t="shared" si="69"/>
        <v>16.913554285714284</v>
      </c>
      <c r="BJ544" s="3">
        <f t="shared" si="70"/>
        <v>4698.2095238095235</v>
      </c>
      <c r="BK544" s="136"/>
      <c r="BL544" s="136"/>
      <c r="BM544" s="100"/>
      <c r="BN544" s="100"/>
      <c r="BO544" s="100"/>
      <c r="BP544" s="100"/>
    </row>
    <row r="545" spans="1:68">
      <c r="A545" s="8" t="s">
        <v>783</v>
      </c>
      <c r="B545" s="8" t="s">
        <v>480</v>
      </c>
      <c r="C545" s="8" t="s">
        <v>523</v>
      </c>
      <c r="D545" s="8" t="s">
        <v>628</v>
      </c>
      <c r="E545" s="8" t="s">
        <v>639</v>
      </c>
      <c r="F545" s="8" t="s">
        <v>645</v>
      </c>
      <c r="G545" s="8" t="s">
        <v>22</v>
      </c>
      <c r="H545" s="8" t="s">
        <v>432</v>
      </c>
      <c r="I545" s="8"/>
      <c r="J545" s="8"/>
      <c r="K545" s="8"/>
      <c r="L545" s="8" t="s">
        <v>1100</v>
      </c>
      <c r="M545" s="8" t="s">
        <v>1882</v>
      </c>
      <c r="N545" s="8">
        <v>1</v>
      </c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9"/>
      <c r="AF545" s="90"/>
      <c r="AG545" s="90"/>
      <c r="AH545" s="90"/>
      <c r="AI545" s="8" t="s">
        <v>27</v>
      </c>
      <c r="AJ545" t="s">
        <v>1890</v>
      </c>
      <c r="AK545" s="9">
        <v>42579</v>
      </c>
      <c r="AL545" s="8">
        <v>230</v>
      </c>
      <c r="AM545" s="8">
        <v>137</v>
      </c>
      <c r="AN545" s="8">
        <v>105</v>
      </c>
      <c r="AO545" s="8">
        <v>9.36</v>
      </c>
      <c r="AP545" s="8">
        <v>14.62</v>
      </c>
      <c r="AQ545" s="8">
        <v>0.98</v>
      </c>
      <c r="AR545" s="8">
        <v>0.68</v>
      </c>
      <c r="AS545" s="8">
        <v>19</v>
      </c>
      <c r="AT545" s="8">
        <v>0.39</v>
      </c>
      <c r="AU545" s="8"/>
      <c r="AV545" s="8"/>
      <c r="AW545" s="8"/>
      <c r="AX545" s="8">
        <v>1635</v>
      </c>
      <c r="AY545" s="8" t="s">
        <v>25</v>
      </c>
      <c r="AZ545" s="8">
        <v>288</v>
      </c>
      <c r="BA545" s="8"/>
      <c r="BB545" s="8"/>
      <c r="BC545" s="8"/>
      <c r="BD545" s="8"/>
      <c r="BE545" s="8"/>
      <c r="BF545" s="8">
        <f t="shared" si="63"/>
        <v>69.387755102040828</v>
      </c>
      <c r="BG545" s="8">
        <f t="shared" si="64"/>
        <v>0.92571428571428571</v>
      </c>
      <c r="BH545" s="8">
        <f t="shared" si="68"/>
        <v>0.69387755102040827</v>
      </c>
      <c r="BI545" s="10">
        <f t="shared" si="69"/>
        <v>9.3908991253644327</v>
      </c>
      <c r="BJ545" s="3">
        <f t="shared" si="70"/>
        <v>2608.5830903790088</v>
      </c>
      <c r="BK545" s="136"/>
      <c r="BL545" s="136"/>
      <c r="BM545" s="100"/>
      <c r="BN545" s="100"/>
      <c r="BO545" s="100"/>
      <c r="BP545" s="100"/>
    </row>
    <row r="546" spans="1:68">
      <c r="A546" s="8" t="s">
        <v>783</v>
      </c>
      <c r="B546" s="8" t="s">
        <v>480</v>
      </c>
      <c r="C546" s="8" t="s">
        <v>523</v>
      </c>
      <c r="D546" s="8" t="s">
        <v>628</v>
      </c>
      <c r="E546" s="8" t="s">
        <v>639</v>
      </c>
      <c r="F546" s="8" t="s">
        <v>645</v>
      </c>
      <c r="G546" s="8" t="s">
        <v>22</v>
      </c>
      <c r="H546" s="8" t="s">
        <v>432</v>
      </c>
      <c r="I546" s="8"/>
      <c r="J546" s="8"/>
      <c r="K546" s="8"/>
      <c r="L546" s="8" t="s">
        <v>1100</v>
      </c>
      <c r="M546" s="8" t="s">
        <v>1882</v>
      </c>
      <c r="N546" s="8">
        <v>1</v>
      </c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9"/>
      <c r="AF546" s="90"/>
      <c r="AG546" s="90"/>
      <c r="AH546" s="90"/>
      <c r="AI546" s="8" t="s">
        <v>28</v>
      </c>
      <c r="AJ546" t="s">
        <v>1890</v>
      </c>
      <c r="AK546" s="9">
        <v>42579</v>
      </c>
      <c r="AL546" s="8">
        <v>284</v>
      </c>
      <c r="AM546" s="8">
        <v>137</v>
      </c>
      <c r="AN546" s="8">
        <v>126</v>
      </c>
      <c r="AO546" s="8">
        <v>11.98</v>
      </c>
      <c r="AP546" s="8">
        <v>18.22</v>
      </c>
      <c r="AQ546" s="8">
        <v>1</v>
      </c>
      <c r="AR546" s="8">
        <v>0.68</v>
      </c>
      <c r="AS546" s="8">
        <v>18</v>
      </c>
      <c r="AT546" s="8">
        <v>0.44</v>
      </c>
      <c r="AU546" s="8"/>
      <c r="AV546" s="8"/>
      <c r="AW546" s="8"/>
      <c r="AX546" s="8">
        <v>1636</v>
      </c>
      <c r="AY546" s="8" t="s">
        <v>25</v>
      </c>
      <c r="AZ546" s="8">
        <v>288</v>
      </c>
      <c r="BA546" s="8"/>
      <c r="BB546" s="8"/>
      <c r="BC546" s="8"/>
      <c r="BD546" s="8"/>
      <c r="BE546" s="8"/>
      <c r="BF546" s="8">
        <f t="shared" si="63"/>
        <v>68</v>
      </c>
      <c r="BG546" s="8">
        <f t="shared" si="64"/>
        <v>0.93714285714285717</v>
      </c>
      <c r="BH546" s="8">
        <f t="shared" si="68"/>
        <v>0.68</v>
      </c>
      <c r="BI546" s="10">
        <f t="shared" si="69"/>
        <v>11.610825142857141</v>
      </c>
      <c r="BJ546" s="3">
        <f t="shared" si="70"/>
        <v>3225.2292063492059</v>
      </c>
      <c r="BK546" s="136"/>
      <c r="BL546" s="136"/>
      <c r="BM546" s="100"/>
      <c r="BN546" s="100"/>
      <c r="BO546" s="100"/>
      <c r="BP546" s="100"/>
    </row>
    <row r="547" spans="1:68">
      <c r="A547" s="8" t="s">
        <v>783</v>
      </c>
      <c r="B547" s="8" t="s">
        <v>480</v>
      </c>
      <c r="C547" s="8" t="s">
        <v>523</v>
      </c>
      <c r="D547" s="8" t="s">
        <v>628</v>
      </c>
      <c r="E547" s="8" t="s">
        <v>639</v>
      </c>
      <c r="F547" s="8" t="s">
        <v>645</v>
      </c>
      <c r="G547" s="8" t="s">
        <v>22</v>
      </c>
      <c r="H547" s="8" t="s">
        <v>432</v>
      </c>
      <c r="I547" s="8"/>
      <c r="J547" s="8"/>
      <c r="K547" s="8"/>
      <c r="L547" s="8" t="s">
        <v>1100</v>
      </c>
      <c r="M547" s="8" t="s">
        <v>1882</v>
      </c>
      <c r="N547" s="8">
        <v>1</v>
      </c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9"/>
      <c r="AF547" s="90"/>
      <c r="AG547" s="90"/>
      <c r="AH547" s="90"/>
      <c r="AI547" s="8" t="s">
        <v>29</v>
      </c>
      <c r="AJ547" t="s">
        <v>1890</v>
      </c>
      <c r="AK547" s="9">
        <v>42579</v>
      </c>
      <c r="AL547" s="8">
        <v>241</v>
      </c>
      <c r="AM547" s="8">
        <v>149</v>
      </c>
      <c r="AN547" s="8">
        <v>139</v>
      </c>
      <c r="AO547" s="8">
        <v>12.24</v>
      </c>
      <c r="AP547" s="8">
        <v>18.41</v>
      </c>
      <c r="AQ547" s="8">
        <v>1.08</v>
      </c>
      <c r="AR547" s="8">
        <v>0.78</v>
      </c>
      <c r="AS547" s="8">
        <v>17</v>
      </c>
      <c r="AT547" s="8">
        <v>0.38</v>
      </c>
      <c r="AU547" s="8"/>
      <c r="AV547" s="8"/>
      <c r="AW547" s="8"/>
      <c r="AX547" s="8">
        <v>1637</v>
      </c>
      <c r="AY547" s="8" t="s">
        <v>25</v>
      </c>
      <c r="AZ547" s="8">
        <v>288</v>
      </c>
      <c r="BA547" s="8"/>
      <c r="BB547" s="8"/>
      <c r="BC547" s="8"/>
      <c r="BD547" s="8"/>
      <c r="BE547" s="8"/>
      <c r="BF547" s="8">
        <f t="shared" si="63"/>
        <v>72.222222222222214</v>
      </c>
      <c r="BG547" s="8">
        <f t="shared" si="64"/>
        <v>0.94857142857142862</v>
      </c>
      <c r="BH547" s="8">
        <f t="shared" si="68"/>
        <v>0.7222222222222221</v>
      </c>
      <c r="BI547" s="10">
        <f t="shared" si="69"/>
        <v>12.61231111111111</v>
      </c>
      <c r="BJ547" s="3">
        <f t="shared" si="70"/>
        <v>3503.4197530864194</v>
      </c>
      <c r="BK547" s="136"/>
      <c r="BL547" s="136"/>
      <c r="BM547" s="100"/>
      <c r="BN547" s="100"/>
      <c r="BO547" s="100"/>
      <c r="BP547" s="100"/>
    </row>
    <row r="548" spans="1:68">
      <c r="A548" s="8" t="s">
        <v>783</v>
      </c>
      <c r="B548" s="8" t="s">
        <v>480</v>
      </c>
      <c r="C548" s="8" t="s">
        <v>523</v>
      </c>
      <c r="D548" s="8" t="s">
        <v>628</v>
      </c>
      <c r="E548" s="8" t="s">
        <v>639</v>
      </c>
      <c r="F548" s="8" t="s">
        <v>645</v>
      </c>
      <c r="G548" s="8" t="s">
        <v>22</v>
      </c>
      <c r="H548" s="8" t="s">
        <v>432</v>
      </c>
      <c r="I548" s="8"/>
      <c r="J548" s="8"/>
      <c r="K548" s="8"/>
      <c r="L548" s="8" t="s">
        <v>1100</v>
      </c>
      <c r="M548" s="8" t="s">
        <v>1882</v>
      </c>
      <c r="N548" s="8">
        <v>1</v>
      </c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9"/>
      <c r="AF548" s="90"/>
      <c r="AG548" s="90"/>
      <c r="AH548" s="90"/>
      <c r="AI548" s="8" t="s">
        <v>30</v>
      </c>
      <c r="AJ548" t="s">
        <v>1890</v>
      </c>
      <c r="AK548" s="9">
        <v>42579</v>
      </c>
      <c r="AL548" s="8">
        <v>259</v>
      </c>
      <c r="AM548" s="8">
        <v>152</v>
      </c>
      <c r="AN548" s="8">
        <v>141</v>
      </c>
      <c r="AO548" s="8">
        <v>14.34</v>
      </c>
      <c r="AP548" s="8">
        <v>22.24</v>
      </c>
      <c r="AQ548" s="8">
        <v>1.04</v>
      </c>
      <c r="AR548" s="8">
        <v>0.74</v>
      </c>
      <c r="AS548" s="8">
        <v>20</v>
      </c>
      <c r="AT548" s="8">
        <v>0.46</v>
      </c>
      <c r="AU548" s="8"/>
      <c r="AV548" s="8"/>
      <c r="AW548" s="8"/>
      <c r="AX548" s="8">
        <v>1638</v>
      </c>
      <c r="AY548" s="8" t="s">
        <v>25</v>
      </c>
      <c r="AZ548" s="8">
        <v>288</v>
      </c>
      <c r="BA548" s="8"/>
      <c r="BB548" s="8"/>
      <c r="BC548" s="8"/>
      <c r="BD548" s="8"/>
      <c r="BE548" s="8"/>
      <c r="BF548" s="8">
        <f t="shared" si="63"/>
        <v>71.153846153846146</v>
      </c>
      <c r="BG548" s="8">
        <f t="shared" si="64"/>
        <v>0.91428571428571426</v>
      </c>
      <c r="BH548" s="8">
        <f t="shared" si="68"/>
        <v>0.71153846153846145</v>
      </c>
      <c r="BI548" s="10">
        <f t="shared" si="69"/>
        <v>14.468219780219776</v>
      </c>
      <c r="BJ548" s="3">
        <f t="shared" si="70"/>
        <v>4018.9499389499379</v>
      </c>
      <c r="BK548" s="136"/>
      <c r="BL548" s="136"/>
      <c r="BM548" s="100"/>
      <c r="BN548" s="100"/>
      <c r="BO548" s="100"/>
      <c r="BP548" s="100"/>
    </row>
    <row r="549" spans="1:68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 t="s">
        <v>1144</v>
      </c>
      <c r="M549" s="8" t="s">
        <v>1882</v>
      </c>
      <c r="N549" s="8">
        <v>1</v>
      </c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9"/>
      <c r="AF549" s="90"/>
      <c r="AG549" s="90"/>
      <c r="AH549" s="90"/>
      <c r="AI549" s="8"/>
      <c r="AJ549" t="s">
        <v>1890</v>
      </c>
      <c r="AK549" s="9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  <c r="BA549" s="8"/>
      <c r="BB549" s="8"/>
      <c r="BC549" s="8"/>
      <c r="BD549" s="8"/>
      <c r="BE549" s="8"/>
      <c r="BF549" s="8"/>
      <c r="BG549" s="8"/>
      <c r="BH549" s="8"/>
      <c r="BI549" s="10"/>
      <c r="BJ549" s="3"/>
      <c r="BK549" s="136">
        <v>1.2708947885939037</v>
      </c>
      <c r="BL549" s="136">
        <v>0.21976401179941005</v>
      </c>
      <c r="BM549" s="100">
        <v>1.8084087979936725</v>
      </c>
      <c r="BN549" s="100"/>
      <c r="BO549" s="100"/>
      <c r="BP549" s="100"/>
    </row>
    <row r="550" spans="1:68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 t="s">
        <v>1144</v>
      </c>
      <c r="M550" s="8" t="s">
        <v>1882</v>
      </c>
      <c r="N550" s="8">
        <v>1</v>
      </c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9"/>
      <c r="AF550" s="90"/>
      <c r="AG550" s="90"/>
      <c r="AH550" s="90"/>
      <c r="AI550" s="8"/>
      <c r="AJ550" t="s">
        <v>1890</v>
      </c>
      <c r="AK550" s="9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/>
      <c r="BD550" s="8"/>
      <c r="BE550" s="8"/>
      <c r="BF550" s="8"/>
      <c r="BG550" s="8"/>
      <c r="BH550" s="8"/>
      <c r="BI550" s="10"/>
      <c r="BJ550" s="3"/>
      <c r="BK550" s="136"/>
      <c r="BL550" s="136"/>
      <c r="BM550" s="100"/>
      <c r="BN550" s="100"/>
      <c r="BO550" s="100"/>
      <c r="BP550" s="100"/>
    </row>
    <row r="551" spans="1:68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 t="s">
        <v>1144</v>
      </c>
      <c r="M551" s="8" t="s">
        <v>1882</v>
      </c>
      <c r="N551" s="8">
        <v>1</v>
      </c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9"/>
      <c r="AF551" s="90"/>
      <c r="AG551" s="90"/>
      <c r="AH551" s="90"/>
      <c r="AI551" s="8"/>
      <c r="AJ551" t="s">
        <v>1890</v>
      </c>
      <c r="AK551" s="9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  <c r="BA551" s="8"/>
      <c r="BB551" s="8"/>
      <c r="BC551" s="8"/>
      <c r="BD551" s="8"/>
      <c r="BE551" s="8"/>
      <c r="BF551" s="8"/>
      <c r="BG551" s="8"/>
      <c r="BH551" s="8"/>
      <c r="BI551" s="10"/>
      <c r="BJ551" s="3"/>
      <c r="BK551" s="136"/>
      <c r="BL551" s="136"/>
      <c r="BM551" s="100"/>
      <c r="BN551" s="100"/>
      <c r="BO551" s="100"/>
      <c r="BP551" s="100"/>
    </row>
    <row r="552" spans="1:68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 t="s">
        <v>1144</v>
      </c>
      <c r="M552" s="8" t="s">
        <v>1882</v>
      </c>
      <c r="N552" s="8">
        <v>1</v>
      </c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9"/>
      <c r="AF552" s="90"/>
      <c r="AG552" s="90"/>
      <c r="AH552" s="90"/>
      <c r="AI552" s="8"/>
      <c r="AJ552" t="s">
        <v>1890</v>
      </c>
      <c r="AK552" s="9"/>
      <c r="AL552" s="8"/>
      <c r="AM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  <c r="BA552" s="8"/>
      <c r="BB552" s="8"/>
      <c r="BC552" s="8"/>
      <c r="BD552" s="8"/>
      <c r="BE552" s="8"/>
      <c r="BF552" s="8"/>
      <c r="BG552" s="8"/>
      <c r="BH552" s="8"/>
      <c r="BI552" s="10"/>
      <c r="BJ552" s="3"/>
      <c r="BK552" s="136"/>
      <c r="BL552" s="136"/>
      <c r="BM552" s="100"/>
      <c r="BN552" s="100"/>
      <c r="BO552" s="100"/>
      <c r="BP552" s="100"/>
    </row>
    <row r="553" spans="1:68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 t="s">
        <v>1144</v>
      </c>
      <c r="M553" s="8" t="s">
        <v>1882</v>
      </c>
      <c r="N553" s="8">
        <v>1</v>
      </c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9"/>
      <c r="AF553" s="90"/>
      <c r="AG553" s="90"/>
      <c r="AH553" s="90"/>
      <c r="AI553" s="8"/>
      <c r="AJ553" t="s">
        <v>1890</v>
      </c>
      <c r="AK553" s="9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8"/>
      <c r="BF553" s="8"/>
      <c r="BG553" s="8"/>
      <c r="BH553" s="8"/>
      <c r="BI553" s="10"/>
      <c r="BJ553" s="3"/>
      <c r="BK553" s="136"/>
      <c r="BL553" s="136"/>
      <c r="BM553" s="100"/>
      <c r="BN553" s="100"/>
      <c r="BO553" s="100"/>
      <c r="BP553" s="100"/>
    </row>
    <row r="554" spans="1:68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 t="s">
        <v>1144</v>
      </c>
      <c r="M554" s="8" t="s">
        <v>1882</v>
      </c>
      <c r="N554" s="8">
        <v>1</v>
      </c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9"/>
      <c r="AF554" s="90"/>
      <c r="AG554" s="90"/>
      <c r="AH554" s="90"/>
      <c r="AI554" s="8"/>
      <c r="AJ554" t="s">
        <v>1890</v>
      </c>
      <c r="AK554" s="9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8"/>
      <c r="BC554" s="8"/>
      <c r="BD554" s="8"/>
      <c r="BE554" s="8"/>
      <c r="BF554" s="8"/>
      <c r="BG554" s="8"/>
      <c r="BH554" s="8"/>
      <c r="BI554" s="10"/>
      <c r="BJ554" s="3"/>
      <c r="BK554" s="136"/>
      <c r="BL554" s="136"/>
      <c r="BM554" s="100"/>
      <c r="BN554" s="100"/>
      <c r="BO554" s="100"/>
      <c r="BP554" s="100"/>
    </row>
    <row r="555" spans="1:68">
      <c r="A555" s="8" t="s">
        <v>783</v>
      </c>
      <c r="B555" s="8" t="s">
        <v>480</v>
      </c>
      <c r="C555" s="8" t="s">
        <v>523</v>
      </c>
      <c r="D555" s="8" t="s">
        <v>628</v>
      </c>
      <c r="E555" s="8" t="s">
        <v>639</v>
      </c>
      <c r="F555" s="8" t="s">
        <v>645</v>
      </c>
      <c r="G555" s="8" t="s">
        <v>22</v>
      </c>
      <c r="H555" s="8" t="s">
        <v>433</v>
      </c>
      <c r="I555" s="8">
        <v>-9.3061913716020506</v>
      </c>
      <c r="J555" s="8">
        <v>34.6417527040539</v>
      </c>
      <c r="K555" s="8">
        <v>2057.4220753207801</v>
      </c>
      <c r="L555" s="8" t="s">
        <v>1101</v>
      </c>
      <c r="M555" s="8" t="s">
        <v>1882</v>
      </c>
      <c r="N555" s="8">
        <v>1</v>
      </c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9"/>
      <c r="AF555" s="90"/>
      <c r="AG555" s="90"/>
      <c r="AH555" s="90"/>
      <c r="AI555" s="8" t="s">
        <v>24</v>
      </c>
      <c r="AJ555" t="s">
        <v>1890</v>
      </c>
      <c r="AK555" s="9">
        <v>42579</v>
      </c>
      <c r="AL555" s="8">
        <v>331</v>
      </c>
      <c r="AM555" s="8">
        <v>175</v>
      </c>
      <c r="AN555" s="8">
        <v>151</v>
      </c>
      <c r="AO555" s="8">
        <v>20.47</v>
      </c>
      <c r="AP555" s="8">
        <v>12.5</v>
      </c>
      <c r="AQ555" s="8">
        <v>0.54</v>
      </c>
      <c r="AR555" s="8">
        <v>0.38</v>
      </c>
      <c r="AS555" s="8">
        <v>17</v>
      </c>
      <c r="AT555" s="8">
        <v>0.32</v>
      </c>
      <c r="AU555" s="8"/>
      <c r="AV555" s="8"/>
      <c r="AW555" s="8"/>
      <c r="AX555" s="8">
        <v>1639</v>
      </c>
      <c r="AY555" s="8" t="s">
        <v>25</v>
      </c>
      <c r="AZ555" s="8">
        <v>289</v>
      </c>
      <c r="BA555" s="8"/>
      <c r="BB555" s="8"/>
      <c r="BC555" s="8"/>
      <c r="BD555" s="8"/>
      <c r="BE555" s="8"/>
      <c r="BF555" s="8">
        <f t="shared" ref="BF555:BF618" si="71">(AR555/AQ555)*100</f>
        <v>70.370370370370367</v>
      </c>
      <c r="BG555" s="8">
        <f t="shared" ref="BG555:BG618" si="72">(100-AS555)/(100-12.5)</f>
        <v>0.94857142857142862</v>
      </c>
      <c r="BH555" s="8">
        <f t="shared" ref="BH555:BH608" si="73">BF555/100</f>
        <v>0.70370370370370372</v>
      </c>
      <c r="BI555" s="10">
        <f t="shared" ref="BI555:BI608" si="74">AP555*BG555*BH555</f>
        <v>8.3439153439153451</v>
      </c>
      <c r="BJ555" s="3">
        <f t="shared" ref="BJ555:BJ618" si="75">(10000/36)*BI555</f>
        <v>2317.7542621987068</v>
      </c>
      <c r="BK555" s="136"/>
      <c r="BL555" s="136"/>
      <c r="BM555" s="100"/>
      <c r="BN555" s="100"/>
      <c r="BO555" s="100"/>
      <c r="BP555" s="100"/>
    </row>
    <row r="556" spans="1:68">
      <c r="A556" s="8" t="s">
        <v>783</v>
      </c>
      <c r="B556" s="8" t="s">
        <v>480</v>
      </c>
      <c r="C556" s="8" t="s">
        <v>523</v>
      </c>
      <c r="D556" s="8" t="s">
        <v>628</v>
      </c>
      <c r="E556" s="8" t="s">
        <v>639</v>
      </c>
      <c r="F556" s="8" t="s">
        <v>645</v>
      </c>
      <c r="G556" s="8" t="s">
        <v>22</v>
      </c>
      <c r="H556" s="8" t="s">
        <v>433</v>
      </c>
      <c r="I556" s="8"/>
      <c r="J556" s="8"/>
      <c r="K556" s="8"/>
      <c r="L556" s="8" t="s">
        <v>1101</v>
      </c>
      <c r="M556" s="8" t="s">
        <v>1882</v>
      </c>
      <c r="N556" s="8">
        <v>1</v>
      </c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9"/>
      <c r="AF556" s="90"/>
      <c r="AG556" s="90"/>
      <c r="AH556" s="90"/>
      <c r="AI556" s="8" t="s">
        <v>26</v>
      </c>
      <c r="AJ556" t="s">
        <v>1890</v>
      </c>
      <c r="AK556" s="9">
        <v>42579</v>
      </c>
      <c r="AL556" s="8">
        <v>285</v>
      </c>
      <c r="AM556" s="8">
        <v>157</v>
      </c>
      <c r="AN556" s="8">
        <v>129</v>
      </c>
      <c r="AO556" s="8">
        <v>22.4</v>
      </c>
      <c r="AP556" s="8">
        <v>10.62</v>
      </c>
      <c r="AQ556" s="8">
        <v>1.1399999999999999</v>
      </c>
      <c r="AR556" s="8">
        <v>0.4</v>
      </c>
      <c r="AS556" s="8">
        <v>19</v>
      </c>
      <c r="AT556" s="8">
        <v>0.26</v>
      </c>
      <c r="AU556" s="8"/>
      <c r="AV556" s="8"/>
      <c r="AW556" s="8"/>
      <c r="AX556" s="8">
        <v>1640</v>
      </c>
      <c r="AY556" s="8" t="s">
        <v>25</v>
      </c>
      <c r="AZ556" s="8">
        <v>289</v>
      </c>
      <c r="BA556" s="8"/>
      <c r="BB556" s="8"/>
      <c r="BC556" s="8"/>
      <c r="BD556" s="8"/>
      <c r="BE556" s="8"/>
      <c r="BF556" s="8">
        <f t="shared" si="71"/>
        <v>35.087719298245617</v>
      </c>
      <c r="BG556" s="8">
        <f t="shared" si="72"/>
        <v>0.92571428571428571</v>
      </c>
      <c r="BH556" s="8">
        <f t="shared" si="73"/>
        <v>0.35087719298245618</v>
      </c>
      <c r="BI556" s="10">
        <f t="shared" si="74"/>
        <v>3.4495037593984961</v>
      </c>
      <c r="BJ556" s="3">
        <f t="shared" si="75"/>
        <v>958.1954887218044</v>
      </c>
      <c r="BK556" s="136"/>
      <c r="BL556" s="136"/>
      <c r="BM556" s="100"/>
      <c r="BN556" s="100"/>
      <c r="BO556" s="100"/>
      <c r="BP556" s="100"/>
    </row>
    <row r="557" spans="1:68">
      <c r="A557" s="8" t="s">
        <v>783</v>
      </c>
      <c r="B557" s="8" t="s">
        <v>480</v>
      </c>
      <c r="C557" s="8" t="s">
        <v>523</v>
      </c>
      <c r="D557" s="8" t="s">
        <v>628</v>
      </c>
      <c r="E557" s="8" t="s">
        <v>639</v>
      </c>
      <c r="F557" s="8" t="s">
        <v>645</v>
      </c>
      <c r="G557" s="8" t="s">
        <v>22</v>
      </c>
      <c r="H557" s="8" t="s">
        <v>433</v>
      </c>
      <c r="I557" s="8"/>
      <c r="J557" s="8"/>
      <c r="K557" s="8"/>
      <c r="L557" s="8" t="s">
        <v>1101</v>
      </c>
      <c r="M557" s="8" t="s">
        <v>1882</v>
      </c>
      <c r="N557" s="8">
        <v>1</v>
      </c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9"/>
      <c r="AF557" s="90"/>
      <c r="AG557" s="90"/>
      <c r="AH557" s="90"/>
      <c r="AI557" s="8" t="s">
        <v>27</v>
      </c>
      <c r="AJ557" t="s">
        <v>1890</v>
      </c>
      <c r="AK557" s="9">
        <v>42579</v>
      </c>
      <c r="AL557" s="8">
        <v>200</v>
      </c>
      <c r="AM557" s="8">
        <v>136</v>
      </c>
      <c r="AN557" s="8">
        <v>110</v>
      </c>
      <c r="AO557" s="8">
        <v>13.8</v>
      </c>
      <c r="AP557" s="8">
        <v>10.06</v>
      </c>
      <c r="AQ557" s="8">
        <v>0.62</v>
      </c>
      <c r="AR557" s="8">
        <v>0.4</v>
      </c>
      <c r="AS557" s="8">
        <v>20</v>
      </c>
      <c r="AT557" s="8">
        <v>0.26</v>
      </c>
      <c r="AU557" s="8"/>
      <c r="AV557" s="8"/>
      <c r="AW557" s="8"/>
      <c r="AX557" s="8">
        <v>1641</v>
      </c>
      <c r="AY557" s="8" t="s">
        <v>25</v>
      </c>
      <c r="AZ557" s="8">
        <v>289</v>
      </c>
      <c r="BA557" s="8"/>
      <c r="BB557" s="8"/>
      <c r="BC557" s="8"/>
      <c r="BD557" s="8"/>
      <c r="BE557" s="8"/>
      <c r="BF557" s="8">
        <f t="shared" si="71"/>
        <v>64.516129032258078</v>
      </c>
      <c r="BG557" s="8">
        <f t="shared" si="72"/>
        <v>0.91428571428571426</v>
      </c>
      <c r="BH557" s="8">
        <f t="shared" si="73"/>
        <v>0.64516129032258074</v>
      </c>
      <c r="BI557" s="10">
        <f t="shared" si="74"/>
        <v>5.9340092165898621</v>
      </c>
      <c r="BJ557" s="3">
        <f t="shared" si="75"/>
        <v>1648.3358934971839</v>
      </c>
      <c r="BK557" s="136"/>
      <c r="BL557" s="136"/>
      <c r="BM557" s="100"/>
      <c r="BN557" s="100"/>
      <c r="BO557" s="100"/>
      <c r="BP557" s="100"/>
    </row>
    <row r="558" spans="1:68">
      <c r="A558" s="8" t="s">
        <v>783</v>
      </c>
      <c r="B558" s="8" t="s">
        <v>480</v>
      </c>
      <c r="C558" s="8" t="s">
        <v>523</v>
      </c>
      <c r="D558" s="8" t="s">
        <v>628</v>
      </c>
      <c r="E558" s="8" t="s">
        <v>639</v>
      </c>
      <c r="F558" s="8" t="s">
        <v>645</v>
      </c>
      <c r="G558" s="8" t="s">
        <v>22</v>
      </c>
      <c r="H558" s="8" t="s">
        <v>433</v>
      </c>
      <c r="I558" s="8"/>
      <c r="J558" s="8"/>
      <c r="K558" s="8"/>
      <c r="L558" s="8" t="s">
        <v>1101</v>
      </c>
      <c r="M558" s="8" t="s">
        <v>1882</v>
      </c>
      <c r="N558" s="8">
        <v>1</v>
      </c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9"/>
      <c r="AF558" s="90"/>
      <c r="AG558" s="90"/>
      <c r="AH558" s="90"/>
      <c r="AI558" s="8" t="s">
        <v>28</v>
      </c>
      <c r="AJ558" t="s">
        <v>1890</v>
      </c>
      <c r="AK558" s="9">
        <v>42579</v>
      </c>
      <c r="AL558" s="8">
        <v>251</v>
      </c>
      <c r="AM558" s="8">
        <v>156</v>
      </c>
      <c r="AN558" s="8">
        <v>132</v>
      </c>
      <c r="AO558" s="8">
        <v>20.78</v>
      </c>
      <c r="AP558" s="8">
        <v>18.34</v>
      </c>
      <c r="AQ558" s="8">
        <v>1.08</v>
      </c>
      <c r="AR558" s="8">
        <v>0.78</v>
      </c>
      <c r="AS558" s="8">
        <v>20</v>
      </c>
      <c r="AT558" s="8">
        <v>0.28000000000000003</v>
      </c>
      <c r="AU558" s="8"/>
      <c r="AV558" s="8"/>
      <c r="AW558" s="8"/>
      <c r="AX558" s="8">
        <v>1642</v>
      </c>
      <c r="AY558" s="8" t="s">
        <v>25</v>
      </c>
      <c r="AZ558" s="8">
        <v>289</v>
      </c>
      <c r="BA558" s="8"/>
      <c r="BB558" s="8"/>
      <c r="BC558" s="8"/>
      <c r="BD558" s="8"/>
      <c r="BE558" s="8"/>
      <c r="BF558" s="8">
        <f t="shared" si="71"/>
        <v>72.222222222222214</v>
      </c>
      <c r="BG558" s="8">
        <f t="shared" si="72"/>
        <v>0.91428571428571426</v>
      </c>
      <c r="BH558" s="8">
        <f t="shared" si="73"/>
        <v>0.7222222222222221</v>
      </c>
      <c r="BI558" s="10">
        <f t="shared" si="74"/>
        <v>12.110222222222221</v>
      </c>
      <c r="BJ558" s="3">
        <f t="shared" si="75"/>
        <v>3363.9506172839501</v>
      </c>
      <c r="BK558" s="136">
        <v>1.2406679764243613</v>
      </c>
      <c r="BL558" s="136">
        <v>0.18772102161100199</v>
      </c>
      <c r="BM558" s="100">
        <v>1.887515293019151</v>
      </c>
      <c r="BN558" s="100"/>
      <c r="BO558" s="100"/>
      <c r="BP558" s="100"/>
    </row>
    <row r="559" spans="1:68">
      <c r="A559" s="8" t="s">
        <v>783</v>
      </c>
      <c r="B559" s="8" t="s">
        <v>480</v>
      </c>
      <c r="C559" s="8" t="s">
        <v>523</v>
      </c>
      <c r="D559" s="8" t="s">
        <v>628</v>
      </c>
      <c r="E559" s="8" t="s">
        <v>639</v>
      </c>
      <c r="F559" s="8" t="s">
        <v>645</v>
      </c>
      <c r="G559" s="8" t="s">
        <v>22</v>
      </c>
      <c r="H559" s="8" t="s">
        <v>433</v>
      </c>
      <c r="I559" s="8"/>
      <c r="J559" s="8"/>
      <c r="K559" s="8"/>
      <c r="L559" s="8" t="s">
        <v>1101</v>
      </c>
      <c r="M559" s="8" t="s">
        <v>1882</v>
      </c>
      <c r="N559" s="8">
        <v>1</v>
      </c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9"/>
      <c r="AF559" s="90"/>
      <c r="AG559" s="90"/>
      <c r="AH559" s="90"/>
      <c r="AI559" s="8" t="s">
        <v>29</v>
      </c>
      <c r="AJ559" t="s">
        <v>1890</v>
      </c>
      <c r="AK559" s="9">
        <v>42579</v>
      </c>
      <c r="AL559" s="8">
        <v>307</v>
      </c>
      <c r="AM559" s="8">
        <v>162</v>
      </c>
      <c r="AN559" s="8">
        <v>144</v>
      </c>
      <c r="AO559" s="8">
        <v>14.5</v>
      </c>
      <c r="AP559" s="8">
        <v>19.98</v>
      </c>
      <c r="AQ559" s="8">
        <v>1.26</v>
      </c>
      <c r="AR559" s="8">
        <v>0.57999999999999996</v>
      </c>
      <c r="AS559" s="8">
        <v>21</v>
      </c>
      <c r="AT559" s="8">
        <v>0.48</v>
      </c>
      <c r="AU559" s="8"/>
      <c r="AV559" s="8"/>
      <c r="AW559" s="8"/>
      <c r="AX559" s="8">
        <v>1643</v>
      </c>
      <c r="AY559" s="8" t="s">
        <v>25</v>
      </c>
      <c r="AZ559" s="8">
        <v>289</v>
      </c>
      <c r="BA559" s="8"/>
      <c r="BB559" s="8"/>
      <c r="BC559" s="8"/>
      <c r="BD559" s="8"/>
      <c r="BE559" s="8"/>
      <c r="BF559" s="8">
        <f t="shared" si="71"/>
        <v>46.031746031746032</v>
      </c>
      <c r="BG559" s="8">
        <f t="shared" si="72"/>
        <v>0.9028571428571428</v>
      </c>
      <c r="BH559" s="8">
        <f t="shared" si="73"/>
        <v>0.46031746031746029</v>
      </c>
      <c r="BI559" s="10">
        <f t="shared" si="74"/>
        <v>8.303706122448979</v>
      </c>
      <c r="BJ559" s="3">
        <f t="shared" si="75"/>
        <v>2306.5850340136053</v>
      </c>
      <c r="BK559" s="136"/>
      <c r="BL559" s="136"/>
      <c r="BM559" s="100"/>
      <c r="BN559" s="100"/>
      <c r="BO559" s="100"/>
      <c r="BP559" s="100"/>
    </row>
    <row r="560" spans="1:68">
      <c r="A560" s="8" t="s">
        <v>783</v>
      </c>
      <c r="B560" s="8" t="s">
        <v>480</v>
      </c>
      <c r="C560" s="8" t="s">
        <v>523</v>
      </c>
      <c r="D560" s="8" t="s">
        <v>628</v>
      </c>
      <c r="E560" s="8" t="s">
        <v>639</v>
      </c>
      <c r="F560" s="8" t="s">
        <v>645</v>
      </c>
      <c r="G560" s="8" t="s">
        <v>22</v>
      </c>
      <c r="H560" s="8" t="s">
        <v>433</v>
      </c>
      <c r="I560" s="8"/>
      <c r="J560" s="8"/>
      <c r="K560" s="8"/>
      <c r="L560" s="8" t="s">
        <v>1101</v>
      </c>
      <c r="M560" s="8" t="s">
        <v>1882</v>
      </c>
      <c r="N560" s="8">
        <v>1</v>
      </c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9"/>
      <c r="AF560" s="90"/>
      <c r="AG560" s="90"/>
      <c r="AH560" s="90"/>
      <c r="AI560" s="8" t="s">
        <v>30</v>
      </c>
      <c r="AJ560" t="s">
        <v>1890</v>
      </c>
      <c r="AK560" s="9">
        <v>42579</v>
      </c>
      <c r="AL560" s="8">
        <v>306</v>
      </c>
      <c r="AM560" s="8">
        <v>167</v>
      </c>
      <c r="AN560" s="8">
        <v>157</v>
      </c>
      <c r="AO560" s="8">
        <v>14.8</v>
      </c>
      <c r="AP560" s="8">
        <v>22.32</v>
      </c>
      <c r="AQ560" s="8">
        <v>1.18</v>
      </c>
      <c r="AR560" s="8">
        <v>0.88</v>
      </c>
      <c r="AS560" s="8">
        <v>19</v>
      </c>
      <c r="AT560" s="8">
        <v>0.32</v>
      </c>
      <c r="AU560" s="8"/>
      <c r="AV560" s="8"/>
      <c r="AW560" s="8"/>
      <c r="AX560" s="8">
        <v>1644</v>
      </c>
      <c r="AY560" s="8" t="s">
        <v>25</v>
      </c>
      <c r="AZ560" s="8">
        <v>289</v>
      </c>
      <c r="BA560" s="8"/>
      <c r="BB560" s="8"/>
      <c r="BC560" s="8"/>
      <c r="BD560" s="8"/>
      <c r="BE560" s="8"/>
      <c r="BF560" s="8">
        <f t="shared" si="71"/>
        <v>74.576271186440678</v>
      </c>
      <c r="BG560" s="8">
        <f t="shared" si="72"/>
        <v>0.92571428571428571</v>
      </c>
      <c r="BH560" s="8">
        <f t="shared" si="73"/>
        <v>0.74576271186440679</v>
      </c>
      <c r="BI560" s="10">
        <f t="shared" si="74"/>
        <v>15.408906537530267</v>
      </c>
      <c r="BJ560" s="3">
        <f t="shared" si="75"/>
        <v>4280.2518159806295</v>
      </c>
      <c r="BK560" s="136"/>
      <c r="BL560" s="136"/>
      <c r="BM560" s="100"/>
      <c r="BN560" s="100"/>
      <c r="BO560" s="100"/>
      <c r="BP560" s="100"/>
    </row>
    <row r="561" spans="1:68">
      <c r="A561" s="8" t="s">
        <v>783</v>
      </c>
      <c r="B561" s="8" t="s">
        <v>480</v>
      </c>
      <c r="C561" s="8" t="s">
        <v>523</v>
      </c>
      <c r="D561" s="8" t="s">
        <v>628</v>
      </c>
      <c r="E561" s="8" t="s">
        <v>639</v>
      </c>
      <c r="F561" s="8" t="s">
        <v>645</v>
      </c>
      <c r="G561" s="8" t="s">
        <v>22</v>
      </c>
      <c r="H561" s="8" t="s">
        <v>429</v>
      </c>
      <c r="I561" s="8">
        <v>-9.2951437249731903</v>
      </c>
      <c r="J561" s="8">
        <v>34.637817672763902</v>
      </c>
      <c r="K561" s="8">
        <v>2011.99551243161</v>
      </c>
      <c r="L561" s="8" t="s">
        <v>1097</v>
      </c>
      <c r="M561" s="8" t="s">
        <v>1882</v>
      </c>
      <c r="N561" s="8">
        <v>1</v>
      </c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9"/>
      <c r="AF561" s="90"/>
      <c r="AG561" s="90"/>
      <c r="AH561" s="90"/>
      <c r="AI561" s="8" t="s">
        <v>24</v>
      </c>
      <c r="AJ561" t="s">
        <v>1890</v>
      </c>
      <c r="AK561" s="9">
        <v>42578</v>
      </c>
      <c r="AL561" s="8">
        <v>249</v>
      </c>
      <c r="AM561" s="8">
        <v>147</v>
      </c>
      <c r="AN561" s="8">
        <v>23</v>
      </c>
      <c r="AO561" s="8">
        <v>0.52</v>
      </c>
      <c r="AP561" s="8">
        <v>1.36</v>
      </c>
      <c r="AQ561" s="8">
        <v>0.18</v>
      </c>
      <c r="AR561" s="8">
        <v>0.1</v>
      </c>
      <c r="AS561" s="8">
        <v>16</v>
      </c>
      <c r="AT561" s="8">
        <v>0.14000000000000001</v>
      </c>
      <c r="AU561" s="8"/>
      <c r="AV561" s="8"/>
      <c r="AW561" s="8"/>
      <c r="AX561" s="8">
        <v>1615</v>
      </c>
      <c r="AY561" s="8" t="s">
        <v>25</v>
      </c>
      <c r="AZ561" s="8">
        <v>285</v>
      </c>
      <c r="BA561" s="8"/>
      <c r="BB561" s="8"/>
      <c r="BC561" s="8"/>
      <c r="BD561" s="8"/>
      <c r="BE561" s="8"/>
      <c r="BF561" s="8">
        <f t="shared" si="71"/>
        <v>55.555555555555557</v>
      </c>
      <c r="BG561" s="8">
        <f t="shared" si="72"/>
        <v>0.96</v>
      </c>
      <c r="BH561" s="8">
        <f t="shared" si="73"/>
        <v>0.55555555555555558</v>
      </c>
      <c r="BI561" s="10">
        <f t="shared" si="74"/>
        <v>0.72533333333333339</v>
      </c>
      <c r="BJ561" s="3">
        <f t="shared" si="75"/>
        <v>201.4814814814815</v>
      </c>
      <c r="BK561" s="136"/>
      <c r="BL561" s="136"/>
      <c r="BM561" s="100"/>
      <c r="BN561" s="100"/>
      <c r="BO561" s="100"/>
      <c r="BP561" s="100"/>
    </row>
    <row r="562" spans="1:68">
      <c r="A562" s="8" t="s">
        <v>783</v>
      </c>
      <c r="B562" s="8" t="s">
        <v>480</v>
      </c>
      <c r="C562" s="8" t="s">
        <v>523</v>
      </c>
      <c r="D562" s="8" t="s">
        <v>628</v>
      </c>
      <c r="E562" s="8" t="s">
        <v>639</v>
      </c>
      <c r="F562" s="8" t="s">
        <v>645</v>
      </c>
      <c r="G562" s="8" t="s">
        <v>22</v>
      </c>
      <c r="H562" s="8" t="s">
        <v>429</v>
      </c>
      <c r="I562" s="8"/>
      <c r="J562" s="8"/>
      <c r="K562" s="8"/>
      <c r="L562" s="8" t="s">
        <v>1097</v>
      </c>
      <c r="M562" s="8" t="s">
        <v>1882</v>
      </c>
      <c r="N562" s="8">
        <v>1</v>
      </c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9"/>
      <c r="AF562" s="90"/>
      <c r="AG562" s="90"/>
      <c r="AH562" s="90"/>
      <c r="AI562" s="8" t="s">
        <v>26</v>
      </c>
      <c r="AJ562" t="s">
        <v>1890</v>
      </c>
      <c r="AK562" s="9">
        <v>42578</v>
      </c>
      <c r="AL562" s="8">
        <v>256</v>
      </c>
      <c r="AM562" s="8">
        <v>163</v>
      </c>
      <c r="AN562" s="8">
        <v>70</v>
      </c>
      <c r="AO562" s="8">
        <v>2.14</v>
      </c>
      <c r="AP562" s="8">
        <v>4.28</v>
      </c>
      <c r="AQ562" s="8">
        <v>0.36</v>
      </c>
      <c r="AR562" s="8">
        <v>0.22</v>
      </c>
      <c r="AS562" s="8">
        <v>16</v>
      </c>
      <c r="AT562" s="8">
        <v>0.2</v>
      </c>
      <c r="AU562" s="8"/>
      <c r="AV562" s="8"/>
      <c r="AW562" s="8"/>
      <c r="AX562" s="8">
        <v>1616</v>
      </c>
      <c r="AY562" s="8" t="s">
        <v>25</v>
      </c>
      <c r="AZ562" s="8">
        <v>285</v>
      </c>
      <c r="BA562" s="8"/>
      <c r="BB562" s="8"/>
      <c r="BC562" s="8"/>
      <c r="BD562" s="8"/>
      <c r="BE562" s="8"/>
      <c r="BF562" s="8">
        <f t="shared" si="71"/>
        <v>61.111111111111114</v>
      </c>
      <c r="BG562" s="8">
        <f t="shared" si="72"/>
        <v>0.96</v>
      </c>
      <c r="BH562" s="8">
        <f t="shared" si="73"/>
        <v>0.61111111111111116</v>
      </c>
      <c r="BI562" s="10">
        <f t="shared" si="74"/>
        <v>2.5109333333333339</v>
      </c>
      <c r="BJ562" s="3">
        <f t="shared" si="75"/>
        <v>697.48148148148164</v>
      </c>
      <c r="BK562" s="136"/>
      <c r="BL562" s="136"/>
      <c r="BM562" s="100"/>
      <c r="BN562" s="100"/>
      <c r="BO562" s="100"/>
      <c r="BP562" s="100"/>
    </row>
    <row r="563" spans="1:68">
      <c r="A563" s="8" t="s">
        <v>783</v>
      </c>
      <c r="B563" s="8" t="s">
        <v>480</v>
      </c>
      <c r="C563" s="8" t="s">
        <v>523</v>
      </c>
      <c r="D563" s="8" t="s">
        <v>628</v>
      </c>
      <c r="E563" s="8" t="s">
        <v>639</v>
      </c>
      <c r="F563" s="8" t="s">
        <v>645</v>
      </c>
      <c r="G563" s="8" t="s">
        <v>22</v>
      </c>
      <c r="H563" s="8" t="s">
        <v>429</v>
      </c>
      <c r="I563" s="8"/>
      <c r="J563" s="8"/>
      <c r="K563" s="8"/>
      <c r="L563" s="8" t="s">
        <v>1097</v>
      </c>
      <c r="M563" s="8" t="s">
        <v>1882</v>
      </c>
      <c r="N563" s="8">
        <v>1</v>
      </c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9"/>
      <c r="AF563" s="90"/>
      <c r="AG563" s="90"/>
      <c r="AH563" s="90"/>
      <c r="AI563" s="8" t="s">
        <v>27</v>
      </c>
      <c r="AJ563" t="s">
        <v>1890</v>
      </c>
      <c r="AK563" s="9">
        <v>42578</v>
      </c>
      <c r="AL563" s="8">
        <v>314</v>
      </c>
      <c r="AM563" s="8">
        <v>158</v>
      </c>
      <c r="AN563" s="8">
        <v>100</v>
      </c>
      <c r="AO563" s="8">
        <v>9.94</v>
      </c>
      <c r="AP563" s="8">
        <v>9.1</v>
      </c>
      <c r="AQ563" s="8">
        <v>0.68</v>
      </c>
      <c r="AR563" s="8">
        <v>0.52</v>
      </c>
      <c r="AS563" s="8">
        <v>18</v>
      </c>
      <c r="AT563" s="8">
        <v>0.38</v>
      </c>
      <c r="AU563" s="8"/>
      <c r="AV563" s="8"/>
      <c r="AW563" s="8"/>
      <c r="AX563" s="8">
        <v>1617</v>
      </c>
      <c r="AY563" s="8" t="s">
        <v>25</v>
      </c>
      <c r="AZ563" s="8">
        <v>285</v>
      </c>
      <c r="BA563" s="8"/>
      <c r="BB563" s="8"/>
      <c r="BC563" s="8"/>
      <c r="BD563" s="8"/>
      <c r="BE563" s="8"/>
      <c r="BF563" s="8">
        <f t="shared" si="71"/>
        <v>76.470588235294116</v>
      </c>
      <c r="BG563" s="8">
        <f t="shared" si="72"/>
        <v>0.93714285714285717</v>
      </c>
      <c r="BH563" s="8">
        <f t="shared" si="73"/>
        <v>0.76470588235294112</v>
      </c>
      <c r="BI563" s="10">
        <f t="shared" si="74"/>
        <v>6.5214117647058822</v>
      </c>
      <c r="BJ563" s="3">
        <f t="shared" si="75"/>
        <v>1811.5032679738561</v>
      </c>
      <c r="BK563" s="136"/>
      <c r="BL563" s="136"/>
      <c r="BM563" s="100"/>
      <c r="BN563" s="100"/>
      <c r="BO563" s="100"/>
      <c r="BP563" s="100"/>
    </row>
    <row r="564" spans="1:68">
      <c r="A564" s="8" t="s">
        <v>783</v>
      </c>
      <c r="B564" s="8" t="s">
        <v>480</v>
      </c>
      <c r="C564" s="8" t="s">
        <v>523</v>
      </c>
      <c r="D564" s="8" t="s">
        <v>628</v>
      </c>
      <c r="E564" s="8" t="s">
        <v>639</v>
      </c>
      <c r="F564" s="8" t="s">
        <v>645</v>
      </c>
      <c r="G564" s="8" t="s">
        <v>22</v>
      </c>
      <c r="H564" s="8" t="s">
        <v>429</v>
      </c>
      <c r="I564" s="8"/>
      <c r="J564" s="8"/>
      <c r="K564" s="8"/>
      <c r="L564" s="8" t="s">
        <v>1097</v>
      </c>
      <c r="M564" s="8" t="s">
        <v>1882</v>
      </c>
      <c r="N564" s="8">
        <v>1</v>
      </c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9"/>
      <c r="AF564" s="90"/>
      <c r="AG564" s="90"/>
      <c r="AH564" s="90"/>
      <c r="AI564" s="8" t="s">
        <v>28</v>
      </c>
      <c r="AJ564" t="s">
        <v>1890</v>
      </c>
      <c r="AK564" s="9">
        <v>42578</v>
      </c>
      <c r="AL564" s="8">
        <v>309</v>
      </c>
      <c r="AM564" s="8">
        <v>175</v>
      </c>
      <c r="AN564" s="8">
        <v>117</v>
      </c>
      <c r="AO564" s="8">
        <v>8.52</v>
      </c>
      <c r="AP564" s="8">
        <v>7.52</v>
      </c>
      <c r="AQ564" s="8">
        <v>0.63</v>
      </c>
      <c r="AR564" s="8">
        <v>0.46</v>
      </c>
      <c r="AS564" s="8">
        <v>20</v>
      </c>
      <c r="AT564" s="8">
        <v>0.22</v>
      </c>
      <c r="AU564" s="8"/>
      <c r="AV564" s="8"/>
      <c r="AW564" s="8"/>
      <c r="AX564" s="8">
        <v>1618</v>
      </c>
      <c r="AY564" s="8" t="s">
        <v>25</v>
      </c>
      <c r="AZ564" s="8">
        <v>285</v>
      </c>
      <c r="BA564" s="8"/>
      <c r="BB564" s="8"/>
      <c r="BC564" s="8"/>
      <c r="BD564" s="8"/>
      <c r="BE564" s="8"/>
      <c r="BF564" s="8">
        <f t="shared" si="71"/>
        <v>73.015873015873026</v>
      </c>
      <c r="BG564" s="8">
        <f t="shared" si="72"/>
        <v>0.91428571428571426</v>
      </c>
      <c r="BH564" s="8">
        <f t="shared" si="73"/>
        <v>0.73015873015873023</v>
      </c>
      <c r="BI564" s="10">
        <f t="shared" si="74"/>
        <v>5.0201541950113375</v>
      </c>
      <c r="BJ564" s="3">
        <f t="shared" si="75"/>
        <v>1394.4872763920382</v>
      </c>
      <c r="BK564" s="136"/>
      <c r="BL564" s="136"/>
      <c r="BM564" s="100"/>
      <c r="BN564" s="100"/>
      <c r="BO564" s="100"/>
      <c r="BP564" s="100"/>
    </row>
    <row r="565" spans="1:68">
      <c r="A565" s="8" t="s">
        <v>783</v>
      </c>
      <c r="B565" s="8" t="s">
        <v>480</v>
      </c>
      <c r="C565" s="8" t="s">
        <v>523</v>
      </c>
      <c r="D565" s="8" t="s">
        <v>628</v>
      </c>
      <c r="E565" s="8" t="s">
        <v>639</v>
      </c>
      <c r="F565" s="8" t="s">
        <v>645</v>
      </c>
      <c r="G565" s="8" t="s">
        <v>22</v>
      </c>
      <c r="H565" s="8" t="s">
        <v>429</v>
      </c>
      <c r="I565" s="8"/>
      <c r="J565" s="8"/>
      <c r="K565" s="8"/>
      <c r="L565" s="8" t="s">
        <v>1097</v>
      </c>
      <c r="M565" s="8" t="s">
        <v>1882</v>
      </c>
      <c r="N565" s="8">
        <v>1</v>
      </c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9"/>
      <c r="AF565" s="90"/>
      <c r="AG565" s="90"/>
      <c r="AH565" s="90"/>
      <c r="AI565" s="8" t="s">
        <v>29</v>
      </c>
      <c r="AJ565" t="s">
        <v>1890</v>
      </c>
      <c r="AK565" s="9">
        <v>42578</v>
      </c>
      <c r="AL565" s="8">
        <v>327</v>
      </c>
      <c r="AM565" s="8">
        <v>163</v>
      </c>
      <c r="AN565" s="8">
        <v>89</v>
      </c>
      <c r="AO565" s="8">
        <v>6.08</v>
      </c>
      <c r="AP565" s="8">
        <v>9.23</v>
      </c>
      <c r="AQ565" s="8">
        <v>0.57999999999999996</v>
      </c>
      <c r="AR565" s="8">
        <v>0.4</v>
      </c>
      <c r="AS565" s="8">
        <v>20</v>
      </c>
      <c r="AT565" s="8">
        <v>0.32</v>
      </c>
      <c r="AU565" s="8"/>
      <c r="AV565" s="8"/>
      <c r="AW565" s="8"/>
      <c r="AX565" s="8">
        <v>1619</v>
      </c>
      <c r="AY565" s="8" t="s">
        <v>25</v>
      </c>
      <c r="AZ565" s="8">
        <v>285</v>
      </c>
      <c r="BA565" s="8"/>
      <c r="BB565" s="8"/>
      <c r="BC565" s="8"/>
      <c r="BD565" s="8"/>
      <c r="BE565" s="8"/>
      <c r="BF565" s="8">
        <f t="shared" si="71"/>
        <v>68.965517241379317</v>
      </c>
      <c r="BG565" s="8">
        <f t="shared" si="72"/>
        <v>0.91428571428571426</v>
      </c>
      <c r="BH565" s="8">
        <f t="shared" si="73"/>
        <v>0.68965517241379315</v>
      </c>
      <c r="BI565" s="10">
        <f t="shared" si="74"/>
        <v>5.8199014778325129</v>
      </c>
      <c r="BJ565" s="3">
        <f t="shared" si="75"/>
        <v>1616.6392993979202</v>
      </c>
      <c r="BK565" s="136"/>
      <c r="BL565" s="136"/>
      <c r="BM565" s="100"/>
      <c r="BN565" s="100"/>
      <c r="BO565" s="100"/>
      <c r="BP565" s="100"/>
    </row>
    <row r="566" spans="1:68">
      <c r="A566" s="8" t="s">
        <v>783</v>
      </c>
      <c r="B566" s="8" t="s">
        <v>480</v>
      </c>
      <c r="C566" s="8" t="s">
        <v>523</v>
      </c>
      <c r="D566" s="8" t="s">
        <v>628</v>
      </c>
      <c r="E566" s="8" t="s">
        <v>639</v>
      </c>
      <c r="F566" s="8" t="s">
        <v>645</v>
      </c>
      <c r="G566" s="8" t="s">
        <v>22</v>
      </c>
      <c r="H566" s="8" t="s">
        <v>429</v>
      </c>
      <c r="I566" s="8"/>
      <c r="J566" s="8"/>
      <c r="K566" s="8"/>
      <c r="L566" s="8" t="s">
        <v>1097</v>
      </c>
      <c r="M566" s="8" t="s">
        <v>1882</v>
      </c>
      <c r="N566" s="8">
        <v>1</v>
      </c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9"/>
      <c r="AF566" s="90"/>
      <c r="AG566" s="90"/>
      <c r="AH566" s="90"/>
      <c r="AI566" s="8" t="s">
        <v>30</v>
      </c>
      <c r="AJ566" t="s">
        <v>1890</v>
      </c>
      <c r="AK566" s="9">
        <v>42578</v>
      </c>
      <c r="AL566" s="8">
        <v>305</v>
      </c>
      <c r="AM566" s="8">
        <v>180</v>
      </c>
      <c r="AN566" s="8">
        <v>85</v>
      </c>
      <c r="AO566" s="8">
        <v>5</v>
      </c>
      <c r="AP566" s="8">
        <v>7.32</v>
      </c>
      <c r="AQ566" s="8">
        <v>0.6</v>
      </c>
      <c r="AR566" s="8">
        <v>0.4</v>
      </c>
      <c r="AS566" s="8">
        <v>18</v>
      </c>
      <c r="AT566" s="8">
        <v>0.28000000000000003</v>
      </c>
      <c r="AU566" s="8"/>
      <c r="AV566" s="8"/>
      <c r="AW566" s="8"/>
      <c r="AX566" s="8">
        <v>1620</v>
      </c>
      <c r="AY566" s="8" t="s">
        <v>25</v>
      </c>
      <c r="AZ566" s="8">
        <v>285</v>
      </c>
      <c r="BA566" s="8"/>
      <c r="BB566" s="8"/>
      <c r="BC566" s="8"/>
      <c r="BD566" s="8"/>
      <c r="BE566" s="8"/>
      <c r="BF566" s="8">
        <f t="shared" si="71"/>
        <v>66.666666666666671</v>
      </c>
      <c r="BG566" s="8">
        <f t="shared" si="72"/>
        <v>0.93714285714285717</v>
      </c>
      <c r="BH566" s="8">
        <f t="shared" si="73"/>
        <v>0.66666666666666674</v>
      </c>
      <c r="BI566" s="10">
        <f t="shared" si="74"/>
        <v>4.5732571428571438</v>
      </c>
      <c r="BJ566" s="3">
        <f t="shared" si="75"/>
        <v>1270.3492063492065</v>
      </c>
      <c r="BK566" s="136">
        <v>1.2172318973418881</v>
      </c>
      <c r="BL566" s="136">
        <v>0.1815307057745188</v>
      </c>
      <c r="BM566" s="100">
        <v>1.8859484961477186</v>
      </c>
      <c r="BN566" s="100"/>
      <c r="BO566" s="100"/>
      <c r="BP566" s="100"/>
    </row>
    <row r="567" spans="1:68" s="4" customFormat="1">
      <c r="A567" s="8" t="s">
        <v>783</v>
      </c>
      <c r="B567" s="8" t="s">
        <v>480</v>
      </c>
      <c r="C567" s="8" t="s">
        <v>523</v>
      </c>
      <c r="D567" s="8" t="s">
        <v>628</v>
      </c>
      <c r="E567" s="8" t="s">
        <v>639</v>
      </c>
      <c r="F567" s="8" t="s">
        <v>645</v>
      </c>
      <c r="G567" s="8" t="s">
        <v>22</v>
      </c>
      <c r="H567" s="8" t="s">
        <v>428</v>
      </c>
      <c r="I567" s="8">
        <v>-9.28485385325029</v>
      </c>
      <c r="J567" s="8">
        <v>34.627233423630599</v>
      </c>
      <c r="K567" s="8">
        <v>2003.33919953396</v>
      </c>
      <c r="L567" s="8" t="s">
        <v>1096</v>
      </c>
      <c r="M567" s="8" t="s">
        <v>1882</v>
      </c>
      <c r="N567" s="8">
        <v>1</v>
      </c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9"/>
      <c r="AF567" s="90"/>
      <c r="AG567" s="90"/>
      <c r="AH567" s="90"/>
      <c r="AI567" s="8" t="s">
        <v>24</v>
      </c>
      <c r="AJ567" t="s">
        <v>1890</v>
      </c>
      <c r="AK567" s="9">
        <v>42578</v>
      </c>
      <c r="AL567" s="8">
        <v>224</v>
      </c>
      <c r="AM567" s="8">
        <v>144</v>
      </c>
      <c r="AN567" s="8">
        <v>85</v>
      </c>
      <c r="AO567" s="8">
        <v>4.46</v>
      </c>
      <c r="AP567" s="8">
        <v>4.0199999999999996</v>
      </c>
      <c r="AQ567" s="8">
        <v>0.46</v>
      </c>
      <c r="AR567" s="8">
        <v>0.3</v>
      </c>
      <c r="AS567" s="8">
        <v>12</v>
      </c>
      <c r="AT567" s="8">
        <v>0.32</v>
      </c>
      <c r="AU567" s="8"/>
      <c r="AV567" s="8"/>
      <c r="AW567" s="8"/>
      <c r="AX567" s="8">
        <v>1609</v>
      </c>
      <c r="AY567" s="8" t="s">
        <v>25</v>
      </c>
      <c r="AZ567" s="8">
        <v>284</v>
      </c>
      <c r="BA567" s="8"/>
      <c r="BB567" s="8"/>
      <c r="BC567" s="8"/>
      <c r="BD567" s="8"/>
      <c r="BE567" s="8"/>
      <c r="BF567" s="8">
        <f t="shared" si="71"/>
        <v>65.217391304347814</v>
      </c>
      <c r="BG567" s="8">
        <f t="shared" si="72"/>
        <v>1.0057142857142858</v>
      </c>
      <c r="BH567" s="8">
        <f t="shared" si="73"/>
        <v>0.65217391304347816</v>
      </c>
      <c r="BI567" s="10">
        <f t="shared" si="74"/>
        <v>2.6367204968944096</v>
      </c>
      <c r="BJ567" s="5">
        <f t="shared" si="75"/>
        <v>732.42236024844703</v>
      </c>
      <c r="BK567" s="136"/>
      <c r="BL567" s="136"/>
      <c r="BM567" s="100"/>
      <c r="BN567" s="100"/>
      <c r="BO567" s="100"/>
      <c r="BP567" s="100"/>
    </row>
    <row r="568" spans="1:68" s="4" customFormat="1">
      <c r="A568" s="8" t="s">
        <v>783</v>
      </c>
      <c r="B568" s="8" t="s">
        <v>480</v>
      </c>
      <c r="C568" s="8" t="s">
        <v>523</v>
      </c>
      <c r="D568" s="8" t="s">
        <v>628</v>
      </c>
      <c r="E568" s="8" t="s">
        <v>639</v>
      </c>
      <c r="F568" s="8" t="s">
        <v>645</v>
      </c>
      <c r="G568" s="8" t="s">
        <v>22</v>
      </c>
      <c r="H568" s="8" t="s">
        <v>428</v>
      </c>
      <c r="I568" s="8"/>
      <c r="J568" s="8"/>
      <c r="K568" s="8"/>
      <c r="L568" s="8" t="s">
        <v>1096</v>
      </c>
      <c r="M568" s="8" t="s">
        <v>1882</v>
      </c>
      <c r="N568" s="8">
        <v>1</v>
      </c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9"/>
      <c r="AF568" s="90"/>
      <c r="AG568" s="90"/>
      <c r="AH568" s="90"/>
      <c r="AI568" s="8" t="s">
        <v>26</v>
      </c>
      <c r="AJ568" t="s">
        <v>1890</v>
      </c>
      <c r="AK568" s="9">
        <v>42578</v>
      </c>
      <c r="AL568" s="8">
        <v>261</v>
      </c>
      <c r="AM568" s="8">
        <v>175</v>
      </c>
      <c r="AN568" s="8">
        <v>113</v>
      </c>
      <c r="AO568" s="8">
        <v>7.2</v>
      </c>
      <c r="AP568" s="8">
        <v>4</v>
      </c>
      <c r="AQ568" s="8">
        <v>0.44</v>
      </c>
      <c r="AR568" s="8">
        <v>0.34</v>
      </c>
      <c r="AS568" s="8">
        <v>14</v>
      </c>
      <c r="AT568" s="8">
        <v>0.28000000000000003</v>
      </c>
      <c r="AU568" s="8"/>
      <c r="AV568" s="8"/>
      <c r="AW568" s="8"/>
      <c r="AX568" s="8">
        <v>1610</v>
      </c>
      <c r="AY568" s="8" t="s">
        <v>25</v>
      </c>
      <c r="AZ568" s="8">
        <v>284</v>
      </c>
      <c r="BA568" s="8"/>
      <c r="BB568" s="8"/>
      <c r="BC568" s="8"/>
      <c r="BD568" s="8"/>
      <c r="BE568" s="8"/>
      <c r="BF568" s="8">
        <f t="shared" si="71"/>
        <v>77.27272727272728</v>
      </c>
      <c r="BG568" s="8">
        <f t="shared" si="72"/>
        <v>0.98285714285714287</v>
      </c>
      <c r="BH568" s="8">
        <f t="shared" si="73"/>
        <v>0.77272727272727282</v>
      </c>
      <c r="BI568" s="10">
        <f t="shared" si="74"/>
        <v>3.0379220779220781</v>
      </c>
      <c r="BJ568" s="5">
        <f t="shared" si="75"/>
        <v>843.86724386724393</v>
      </c>
      <c r="BK568" s="136"/>
      <c r="BL568" s="136"/>
      <c r="BM568" s="100"/>
      <c r="BN568" s="100"/>
      <c r="BO568" s="100"/>
      <c r="BP568" s="100"/>
    </row>
    <row r="569" spans="1:68" s="4" customFormat="1">
      <c r="A569" s="8" t="s">
        <v>783</v>
      </c>
      <c r="B569" s="8" t="s">
        <v>480</v>
      </c>
      <c r="C569" s="8" t="s">
        <v>523</v>
      </c>
      <c r="D569" s="8" t="s">
        <v>628</v>
      </c>
      <c r="E569" s="8" t="s">
        <v>639</v>
      </c>
      <c r="F569" s="8" t="s">
        <v>645</v>
      </c>
      <c r="G569" s="8" t="s">
        <v>22</v>
      </c>
      <c r="H569" s="8" t="s">
        <v>428</v>
      </c>
      <c r="I569" s="8"/>
      <c r="J569" s="8"/>
      <c r="K569" s="8"/>
      <c r="L569" s="8" t="s">
        <v>1096</v>
      </c>
      <c r="M569" s="8" t="s">
        <v>1882</v>
      </c>
      <c r="N569" s="8">
        <v>1</v>
      </c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9"/>
      <c r="AF569" s="90"/>
      <c r="AG569" s="90"/>
      <c r="AH569" s="90"/>
      <c r="AI569" s="8" t="s">
        <v>27</v>
      </c>
      <c r="AJ569" t="s">
        <v>1890</v>
      </c>
      <c r="AK569" s="9">
        <v>42578</v>
      </c>
      <c r="AL569" s="8">
        <v>264</v>
      </c>
      <c r="AM569" s="8">
        <v>134</v>
      </c>
      <c r="AN569" s="8">
        <v>102</v>
      </c>
      <c r="AO569" s="8">
        <v>7.56</v>
      </c>
      <c r="AP569" s="8">
        <v>5.36</v>
      </c>
      <c r="AQ569" s="8">
        <v>0.54</v>
      </c>
      <c r="AR569" s="8">
        <v>0.36</v>
      </c>
      <c r="AS569" s="8">
        <v>18</v>
      </c>
      <c r="AT569" s="8">
        <v>0.34</v>
      </c>
      <c r="AU569" s="8"/>
      <c r="AV569" s="8"/>
      <c r="AW569" s="8"/>
      <c r="AX569" s="8">
        <v>1611</v>
      </c>
      <c r="AY569" s="8" t="s">
        <v>25</v>
      </c>
      <c r="AZ569" s="8">
        <v>284</v>
      </c>
      <c r="BA569" s="8"/>
      <c r="BB569" s="8"/>
      <c r="BC569" s="8"/>
      <c r="BD569" s="8"/>
      <c r="BE569" s="8"/>
      <c r="BF569" s="8">
        <f t="shared" si="71"/>
        <v>66.666666666666657</v>
      </c>
      <c r="BG569" s="8">
        <f t="shared" si="72"/>
        <v>0.93714285714285717</v>
      </c>
      <c r="BH569" s="8">
        <f t="shared" si="73"/>
        <v>0.66666666666666652</v>
      </c>
      <c r="BI569" s="10">
        <f t="shared" si="74"/>
        <v>3.3487238095238094</v>
      </c>
      <c r="BJ569" s="5">
        <f t="shared" si="75"/>
        <v>930.20105820105812</v>
      </c>
      <c r="BK569" s="136"/>
      <c r="BL569" s="136"/>
      <c r="BM569" s="100"/>
      <c r="BN569" s="100"/>
      <c r="BO569" s="100"/>
      <c r="BP569" s="100"/>
    </row>
    <row r="570" spans="1:68" s="4" customFormat="1">
      <c r="A570" s="8" t="s">
        <v>783</v>
      </c>
      <c r="B570" s="8" t="s">
        <v>480</v>
      </c>
      <c r="C570" s="8" t="s">
        <v>523</v>
      </c>
      <c r="D570" s="8" t="s">
        <v>628</v>
      </c>
      <c r="E570" s="8" t="s">
        <v>639</v>
      </c>
      <c r="F570" s="8" t="s">
        <v>645</v>
      </c>
      <c r="G570" s="8" t="s">
        <v>22</v>
      </c>
      <c r="H570" s="8" t="s">
        <v>428</v>
      </c>
      <c r="I570" s="8"/>
      <c r="J570" s="8"/>
      <c r="K570" s="8"/>
      <c r="L570" s="8" t="s">
        <v>1096</v>
      </c>
      <c r="M570" s="8" t="s">
        <v>1882</v>
      </c>
      <c r="N570" s="8">
        <v>1</v>
      </c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9"/>
      <c r="AF570" s="90"/>
      <c r="AG570" s="90"/>
      <c r="AH570" s="90"/>
      <c r="AI570" s="8" t="s">
        <v>28</v>
      </c>
      <c r="AJ570" t="s">
        <v>1890</v>
      </c>
      <c r="AK570" s="9">
        <v>42578</v>
      </c>
      <c r="AL570" s="8">
        <v>255</v>
      </c>
      <c r="AM570" s="8">
        <v>143</v>
      </c>
      <c r="AN570" s="8">
        <v>100</v>
      </c>
      <c r="AO570" s="8">
        <v>7.44</v>
      </c>
      <c r="AP570" s="8">
        <v>3.14</v>
      </c>
      <c r="AQ570" s="8">
        <v>0.66</v>
      </c>
      <c r="AR570" s="8">
        <v>0.44</v>
      </c>
      <c r="AS570" s="8">
        <v>18</v>
      </c>
      <c r="AT570" s="8">
        <v>0.3</v>
      </c>
      <c r="AU570" s="8"/>
      <c r="AV570" s="8"/>
      <c r="AW570" s="8"/>
      <c r="AX570" s="8">
        <v>1612</v>
      </c>
      <c r="AY570" s="8" t="s">
        <v>25</v>
      </c>
      <c r="AZ570" s="8">
        <v>284</v>
      </c>
      <c r="BA570" s="8"/>
      <c r="BB570" s="8"/>
      <c r="BC570" s="8"/>
      <c r="BD570" s="8"/>
      <c r="BE570" s="8"/>
      <c r="BF570" s="8">
        <f t="shared" si="71"/>
        <v>66.666666666666657</v>
      </c>
      <c r="BG570" s="8">
        <f t="shared" si="72"/>
        <v>0.93714285714285717</v>
      </c>
      <c r="BH570" s="8">
        <f t="shared" si="73"/>
        <v>0.66666666666666652</v>
      </c>
      <c r="BI570" s="10">
        <f t="shared" si="74"/>
        <v>1.9617523809523807</v>
      </c>
      <c r="BJ570" s="5">
        <f t="shared" si="75"/>
        <v>544.9312169312168</v>
      </c>
      <c r="BK570" s="136">
        <v>1.283427495291902</v>
      </c>
      <c r="BL570" s="136">
        <v>0.17697740112994348</v>
      </c>
      <c r="BM570" s="100">
        <v>1.0035051363243561</v>
      </c>
      <c r="BN570" s="100"/>
      <c r="BO570" s="100"/>
      <c r="BP570" s="100"/>
    </row>
    <row r="571" spans="1:68" s="4" customFormat="1">
      <c r="A571" s="8" t="s">
        <v>783</v>
      </c>
      <c r="B571" s="8" t="s">
        <v>480</v>
      </c>
      <c r="C571" s="8" t="s">
        <v>523</v>
      </c>
      <c r="D571" s="8" t="s">
        <v>628</v>
      </c>
      <c r="E571" s="8" t="s">
        <v>639</v>
      </c>
      <c r="F571" s="8" t="s">
        <v>645</v>
      </c>
      <c r="G571" s="8" t="s">
        <v>22</v>
      </c>
      <c r="H571" s="8" t="s">
        <v>428</v>
      </c>
      <c r="I571" s="8"/>
      <c r="J571" s="8"/>
      <c r="K571" s="8"/>
      <c r="L571" s="8" t="s">
        <v>1096</v>
      </c>
      <c r="M571" s="8" t="s">
        <v>1882</v>
      </c>
      <c r="N571" s="8">
        <v>1</v>
      </c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9"/>
      <c r="AF571" s="90"/>
      <c r="AG571" s="90"/>
      <c r="AH571" s="90"/>
      <c r="AI571" s="8" t="s">
        <v>29</v>
      </c>
      <c r="AJ571" t="s">
        <v>1890</v>
      </c>
      <c r="AK571" s="9">
        <v>42578</v>
      </c>
      <c r="AL571" s="8">
        <v>205</v>
      </c>
      <c r="AM571" s="8">
        <v>158</v>
      </c>
      <c r="AN571" s="8">
        <v>109</v>
      </c>
      <c r="AO571" s="8">
        <v>6.08</v>
      </c>
      <c r="AP571" s="8">
        <v>5.0199999999999996</v>
      </c>
      <c r="AQ571" s="8">
        <v>0.62</v>
      </c>
      <c r="AR571" s="8">
        <v>0.4</v>
      </c>
      <c r="AS571" s="8">
        <v>18</v>
      </c>
      <c r="AT571" s="8">
        <v>0.28000000000000003</v>
      </c>
      <c r="AU571" s="8"/>
      <c r="AV571" s="8"/>
      <c r="AW571" s="8"/>
      <c r="AX571" s="8">
        <v>1613</v>
      </c>
      <c r="AY571" s="8" t="s">
        <v>25</v>
      </c>
      <c r="AZ571" s="8">
        <v>284</v>
      </c>
      <c r="BA571" s="8"/>
      <c r="BB571" s="8"/>
      <c r="BC571" s="8"/>
      <c r="BD571" s="8"/>
      <c r="BE571" s="8"/>
      <c r="BF571" s="8">
        <f t="shared" si="71"/>
        <v>64.516129032258078</v>
      </c>
      <c r="BG571" s="8">
        <f t="shared" si="72"/>
        <v>0.93714285714285717</v>
      </c>
      <c r="BH571" s="8">
        <f t="shared" si="73"/>
        <v>0.64516129032258074</v>
      </c>
      <c r="BI571" s="10">
        <f t="shared" si="74"/>
        <v>3.0351336405529956</v>
      </c>
      <c r="BJ571" s="5">
        <f t="shared" si="75"/>
        <v>843.0926779313877</v>
      </c>
      <c r="BK571" s="136"/>
      <c r="BL571" s="136"/>
      <c r="BM571" s="100"/>
      <c r="BN571" s="100"/>
      <c r="BO571" s="100"/>
      <c r="BP571" s="100"/>
    </row>
    <row r="572" spans="1:68" s="4" customFormat="1">
      <c r="A572" s="8" t="s">
        <v>783</v>
      </c>
      <c r="B572" s="8" t="s">
        <v>480</v>
      </c>
      <c r="C572" s="8" t="s">
        <v>523</v>
      </c>
      <c r="D572" s="8" t="s">
        <v>628</v>
      </c>
      <c r="E572" s="8" t="s">
        <v>639</v>
      </c>
      <c r="F572" s="8" t="s">
        <v>645</v>
      </c>
      <c r="G572" s="8" t="s">
        <v>22</v>
      </c>
      <c r="H572" s="8" t="s">
        <v>428</v>
      </c>
      <c r="I572" s="8"/>
      <c r="J572" s="8"/>
      <c r="K572" s="8"/>
      <c r="L572" s="8" t="s">
        <v>1096</v>
      </c>
      <c r="M572" s="8" t="s">
        <v>1882</v>
      </c>
      <c r="N572" s="8">
        <v>1</v>
      </c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9"/>
      <c r="AF572" s="90"/>
      <c r="AG572" s="90"/>
      <c r="AH572" s="90"/>
      <c r="AI572" s="8" t="s">
        <v>30</v>
      </c>
      <c r="AJ572" t="s">
        <v>1890</v>
      </c>
      <c r="AK572" s="9">
        <v>42578</v>
      </c>
      <c r="AL572" s="8">
        <v>234</v>
      </c>
      <c r="AM572" s="8">
        <v>142</v>
      </c>
      <c r="AN572" s="8">
        <v>89</v>
      </c>
      <c r="AO572" s="8">
        <v>9.5</v>
      </c>
      <c r="AP572" s="8">
        <v>5.32</v>
      </c>
      <c r="AQ572" s="8">
        <v>0.56000000000000005</v>
      </c>
      <c r="AR572" s="8">
        <v>0.38</v>
      </c>
      <c r="AS572" s="8">
        <v>15</v>
      </c>
      <c r="AT572" s="8">
        <v>0.36</v>
      </c>
      <c r="AU572" s="8"/>
      <c r="AV572" s="8"/>
      <c r="AW572" s="8"/>
      <c r="AX572" s="8">
        <v>1614</v>
      </c>
      <c r="AY572" s="8" t="s">
        <v>25</v>
      </c>
      <c r="AZ572" s="8">
        <v>284</v>
      </c>
      <c r="BA572" s="8"/>
      <c r="BB572" s="8"/>
      <c r="BC572" s="8"/>
      <c r="BD572" s="8"/>
      <c r="BE572" s="8"/>
      <c r="BF572" s="8">
        <f t="shared" si="71"/>
        <v>67.857142857142847</v>
      </c>
      <c r="BG572" s="8">
        <f t="shared" si="72"/>
        <v>0.97142857142857142</v>
      </c>
      <c r="BH572" s="8">
        <f t="shared" si="73"/>
        <v>0.67857142857142849</v>
      </c>
      <c r="BI572" s="10">
        <f t="shared" si="74"/>
        <v>3.5068571428571427</v>
      </c>
      <c r="BJ572" s="5">
        <f t="shared" si="75"/>
        <v>974.1269841269841</v>
      </c>
      <c r="BK572" s="136">
        <v>1.3807429130009776</v>
      </c>
      <c r="BL572" s="136">
        <v>0.17771260997067451</v>
      </c>
      <c r="BM572" s="100">
        <v>1.0273436429186118</v>
      </c>
      <c r="BN572" s="100"/>
      <c r="BO572" s="100"/>
      <c r="BP572" s="100"/>
    </row>
    <row r="573" spans="1:68">
      <c r="A573" s="8" t="s">
        <v>783</v>
      </c>
      <c r="B573" s="8" t="s">
        <v>480</v>
      </c>
      <c r="C573" s="8" t="s">
        <v>523</v>
      </c>
      <c r="D573" s="8" t="s">
        <v>628</v>
      </c>
      <c r="E573" s="8" t="s">
        <v>641</v>
      </c>
      <c r="F573" s="8" t="s">
        <v>644</v>
      </c>
      <c r="G573" s="8" t="s">
        <v>22</v>
      </c>
      <c r="H573" s="8" t="s">
        <v>411</v>
      </c>
      <c r="I573" s="8">
        <v>-9.2759824464807892</v>
      </c>
      <c r="J573" s="8">
        <v>34.609585316799802</v>
      </c>
      <c r="K573" s="8">
        <v>2000.6189453182301</v>
      </c>
      <c r="L573" s="8" t="s">
        <v>1095</v>
      </c>
      <c r="M573" s="8" t="s">
        <v>1882</v>
      </c>
      <c r="N573" s="8">
        <v>1</v>
      </c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9"/>
      <c r="AF573" s="90"/>
      <c r="AG573" s="90"/>
      <c r="AH573" s="90"/>
      <c r="AI573" s="8" t="s">
        <v>24</v>
      </c>
      <c r="AJ573" t="s">
        <v>1890</v>
      </c>
      <c r="AK573" s="9">
        <v>42578</v>
      </c>
      <c r="AL573" s="8">
        <v>239</v>
      </c>
      <c r="AM573" s="8">
        <v>145</v>
      </c>
      <c r="AN573" s="8">
        <v>92</v>
      </c>
      <c r="AO573" s="8">
        <v>5.4</v>
      </c>
      <c r="AP573" s="8">
        <v>3.78</v>
      </c>
      <c r="AQ573" s="8">
        <v>0.48</v>
      </c>
      <c r="AR573" s="8">
        <v>0.32</v>
      </c>
      <c r="AS573" s="8">
        <v>21</v>
      </c>
      <c r="AT573" s="8">
        <v>0.26</v>
      </c>
      <c r="AU573" s="8"/>
      <c r="AV573" s="8"/>
      <c r="AW573" s="8"/>
      <c r="AX573" s="8">
        <v>1603</v>
      </c>
      <c r="AY573" s="8" t="s">
        <v>25</v>
      </c>
      <c r="AZ573" s="8">
        <v>283</v>
      </c>
      <c r="BA573" s="8"/>
      <c r="BB573" s="8"/>
      <c r="BC573" s="8"/>
      <c r="BD573" s="8"/>
      <c r="BE573" s="8"/>
      <c r="BF573" s="8">
        <f t="shared" si="71"/>
        <v>66.666666666666671</v>
      </c>
      <c r="BG573" s="8">
        <f t="shared" si="72"/>
        <v>0.9028571428571428</v>
      </c>
      <c r="BH573" s="8">
        <f t="shared" si="73"/>
        <v>0.66666666666666674</v>
      </c>
      <c r="BI573" s="10">
        <f t="shared" si="74"/>
        <v>2.2752000000000003</v>
      </c>
      <c r="BJ573" s="3">
        <f t="shared" si="75"/>
        <v>632.00000000000011</v>
      </c>
      <c r="BK573" s="136"/>
      <c r="BL573" s="136"/>
      <c r="BM573" s="100"/>
      <c r="BN573" s="100"/>
      <c r="BO573" s="100"/>
      <c r="BP573" s="100"/>
    </row>
    <row r="574" spans="1:68">
      <c r="A574" s="8" t="s">
        <v>783</v>
      </c>
      <c r="B574" s="8" t="s">
        <v>480</v>
      </c>
      <c r="C574" s="8" t="s">
        <v>523</v>
      </c>
      <c r="D574" s="8" t="s">
        <v>628</v>
      </c>
      <c r="E574" s="8" t="s">
        <v>641</v>
      </c>
      <c r="F574" s="8" t="s">
        <v>644</v>
      </c>
      <c r="G574" s="8" t="s">
        <v>22</v>
      </c>
      <c r="H574" s="8" t="s">
        <v>411</v>
      </c>
      <c r="I574" s="8"/>
      <c r="J574" s="8"/>
      <c r="K574" s="8"/>
      <c r="L574" s="8" t="s">
        <v>1095</v>
      </c>
      <c r="M574" s="8" t="s">
        <v>1882</v>
      </c>
      <c r="N574" s="8">
        <v>1</v>
      </c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9"/>
      <c r="AF574" s="90"/>
      <c r="AG574" s="90"/>
      <c r="AH574" s="90"/>
      <c r="AI574" s="8" t="s">
        <v>26</v>
      </c>
      <c r="AJ574" t="s">
        <v>1890</v>
      </c>
      <c r="AK574" s="9">
        <v>42578</v>
      </c>
      <c r="AL574" s="8">
        <v>330</v>
      </c>
      <c r="AM574" s="8">
        <v>181</v>
      </c>
      <c r="AN574" s="8">
        <v>148</v>
      </c>
      <c r="AO574" s="8">
        <v>13</v>
      </c>
      <c r="AP574" s="8">
        <v>8.92</v>
      </c>
      <c r="AQ574" s="8">
        <v>0.48</v>
      </c>
      <c r="AR574" s="8">
        <v>0.38</v>
      </c>
      <c r="AS574" s="8">
        <v>18</v>
      </c>
      <c r="AT574" s="8">
        <v>0.28000000000000003</v>
      </c>
      <c r="AU574" s="8"/>
      <c r="AV574" s="8"/>
      <c r="AW574" s="8"/>
      <c r="AX574" s="8">
        <v>1604</v>
      </c>
      <c r="AY574" s="8" t="s">
        <v>25</v>
      </c>
      <c r="AZ574" s="8">
        <v>283</v>
      </c>
      <c r="BA574" s="8"/>
      <c r="BB574" s="8"/>
      <c r="BC574" s="8"/>
      <c r="BD574" s="8"/>
      <c r="BE574" s="8"/>
      <c r="BF574" s="8">
        <f t="shared" si="71"/>
        <v>79.166666666666671</v>
      </c>
      <c r="BG574" s="8">
        <f t="shared" si="72"/>
        <v>0.93714285714285717</v>
      </c>
      <c r="BH574" s="8">
        <f t="shared" si="73"/>
        <v>0.79166666666666674</v>
      </c>
      <c r="BI574" s="10">
        <f t="shared" si="74"/>
        <v>6.6177904761904767</v>
      </c>
      <c r="BJ574" s="3">
        <f t="shared" si="75"/>
        <v>1838.2751322751324</v>
      </c>
      <c r="BK574" s="136"/>
      <c r="BL574" s="136"/>
      <c r="BM574" s="100"/>
      <c r="BN574" s="100"/>
      <c r="BO574" s="100"/>
      <c r="BP574" s="100"/>
    </row>
    <row r="575" spans="1:68">
      <c r="A575" s="8" t="s">
        <v>783</v>
      </c>
      <c r="B575" s="8" t="s">
        <v>480</v>
      </c>
      <c r="C575" s="8" t="s">
        <v>523</v>
      </c>
      <c r="D575" s="8" t="s">
        <v>628</v>
      </c>
      <c r="E575" s="8" t="s">
        <v>641</v>
      </c>
      <c r="F575" s="8" t="s">
        <v>644</v>
      </c>
      <c r="G575" s="8" t="s">
        <v>22</v>
      </c>
      <c r="H575" s="8" t="s">
        <v>411</v>
      </c>
      <c r="I575" s="8"/>
      <c r="J575" s="8"/>
      <c r="K575" s="8"/>
      <c r="L575" s="8" t="s">
        <v>1095</v>
      </c>
      <c r="M575" s="8" t="s">
        <v>1882</v>
      </c>
      <c r="N575" s="8">
        <v>1</v>
      </c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9"/>
      <c r="AF575" s="90"/>
      <c r="AG575" s="90"/>
      <c r="AH575" s="90"/>
      <c r="AI575" s="8" t="s">
        <v>27</v>
      </c>
      <c r="AJ575" t="s">
        <v>1890</v>
      </c>
      <c r="AK575" s="9">
        <v>42578</v>
      </c>
      <c r="AL575" s="8">
        <v>282</v>
      </c>
      <c r="AM575" s="8">
        <v>152</v>
      </c>
      <c r="AN575" s="8">
        <v>96</v>
      </c>
      <c r="AO575" s="8">
        <v>4.42</v>
      </c>
      <c r="AP575" s="8">
        <v>3.04</v>
      </c>
      <c r="AQ575" s="8">
        <v>0.52</v>
      </c>
      <c r="AR575" s="8">
        <v>0.32</v>
      </c>
      <c r="AS575" s="8">
        <v>17</v>
      </c>
      <c r="AT575" s="8">
        <v>0.2</v>
      </c>
      <c r="AU575" s="8"/>
      <c r="AV575" s="8"/>
      <c r="AW575" s="8"/>
      <c r="AX575" s="8">
        <v>1605</v>
      </c>
      <c r="AY575" s="8" t="s">
        <v>25</v>
      </c>
      <c r="AZ575" s="8">
        <v>283</v>
      </c>
      <c r="BA575" s="8"/>
      <c r="BB575" s="8"/>
      <c r="BC575" s="8"/>
      <c r="BD575" s="8"/>
      <c r="BE575" s="8"/>
      <c r="BF575" s="8">
        <f t="shared" si="71"/>
        <v>61.53846153846154</v>
      </c>
      <c r="BG575" s="8">
        <f t="shared" si="72"/>
        <v>0.94857142857142862</v>
      </c>
      <c r="BH575" s="8">
        <f t="shared" si="73"/>
        <v>0.61538461538461542</v>
      </c>
      <c r="BI575" s="10">
        <f t="shared" si="74"/>
        <v>1.7745582417582419</v>
      </c>
      <c r="BJ575" s="3">
        <f t="shared" si="75"/>
        <v>492.932844932845</v>
      </c>
      <c r="BK575" s="136"/>
      <c r="BL575" s="136"/>
      <c r="BM575" s="100"/>
      <c r="BN575" s="100"/>
      <c r="BO575" s="100"/>
      <c r="BP575" s="100"/>
    </row>
    <row r="576" spans="1:68">
      <c r="A576" s="8" t="s">
        <v>783</v>
      </c>
      <c r="B576" s="8" t="s">
        <v>480</v>
      </c>
      <c r="C576" s="8" t="s">
        <v>523</v>
      </c>
      <c r="D576" s="8" t="s">
        <v>628</v>
      </c>
      <c r="E576" s="8" t="s">
        <v>641</v>
      </c>
      <c r="F576" s="8" t="s">
        <v>644</v>
      </c>
      <c r="G576" s="8" t="s">
        <v>22</v>
      </c>
      <c r="H576" s="8" t="s">
        <v>411</v>
      </c>
      <c r="I576" s="8"/>
      <c r="J576" s="8"/>
      <c r="K576" s="8"/>
      <c r="L576" s="8" t="s">
        <v>1095</v>
      </c>
      <c r="M576" s="8" t="s">
        <v>1882</v>
      </c>
      <c r="N576" s="8">
        <v>1</v>
      </c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9"/>
      <c r="AF576" s="90"/>
      <c r="AG576" s="90"/>
      <c r="AH576" s="90"/>
      <c r="AI576" s="8" t="s">
        <v>28</v>
      </c>
      <c r="AJ576" t="s">
        <v>1890</v>
      </c>
      <c r="AK576" s="9">
        <v>42578</v>
      </c>
      <c r="AL576" s="8">
        <v>270</v>
      </c>
      <c r="AM576" s="8">
        <v>152</v>
      </c>
      <c r="AN576" s="8">
        <v>122</v>
      </c>
      <c r="AO576" s="8">
        <v>10.84</v>
      </c>
      <c r="AP576" s="8">
        <v>6.4</v>
      </c>
      <c r="AQ576" s="8">
        <v>0.72</v>
      </c>
      <c r="AR576" s="8">
        <v>0.52</v>
      </c>
      <c r="AS576" s="8">
        <v>17</v>
      </c>
      <c r="AT576" s="8">
        <v>0.3</v>
      </c>
      <c r="AU576" s="8"/>
      <c r="AV576" s="8"/>
      <c r="AW576" s="8"/>
      <c r="AX576" s="8">
        <v>1606</v>
      </c>
      <c r="AY576" s="8" t="s">
        <v>25</v>
      </c>
      <c r="AZ576" s="8">
        <v>283</v>
      </c>
      <c r="BA576" s="8"/>
      <c r="BB576" s="8"/>
      <c r="BC576" s="8"/>
      <c r="BD576" s="8"/>
      <c r="BE576" s="8"/>
      <c r="BF576" s="8">
        <f t="shared" si="71"/>
        <v>72.222222222222229</v>
      </c>
      <c r="BG576" s="8">
        <f t="shared" si="72"/>
        <v>0.94857142857142862</v>
      </c>
      <c r="BH576" s="8">
        <f t="shared" si="73"/>
        <v>0.72222222222222232</v>
      </c>
      <c r="BI576" s="10">
        <f t="shared" si="74"/>
        <v>4.3845079365079371</v>
      </c>
      <c r="BJ576" s="3">
        <f t="shared" si="75"/>
        <v>1217.9188712522048</v>
      </c>
      <c r="BK576" s="136">
        <v>1.2037892791127542</v>
      </c>
      <c r="BL576" s="136">
        <v>0.18655268022181146</v>
      </c>
      <c r="BM576" s="100">
        <v>0.935825932846581</v>
      </c>
      <c r="BN576" s="100"/>
      <c r="BO576" s="100"/>
      <c r="BP576" s="100"/>
    </row>
    <row r="577" spans="1:68">
      <c r="A577" s="8" t="s">
        <v>783</v>
      </c>
      <c r="B577" s="8" t="s">
        <v>480</v>
      </c>
      <c r="C577" s="8" t="s">
        <v>523</v>
      </c>
      <c r="D577" s="8" t="s">
        <v>628</v>
      </c>
      <c r="E577" s="8" t="s">
        <v>641</v>
      </c>
      <c r="F577" s="8" t="s">
        <v>644</v>
      </c>
      <c r="G577" s="8" t="s">
        <v>22</v>
      </c>
      <c r="H577" s="8" t="s">
        <v>411</v>
      </c>
      <c r="I577" s="8"/>
      <c r="J577" s="8"/>
      <c r="K577" s="8"/>
      <c r="L577" s="8" t="s">
        <v>1095</v>
      </c>
      <c r="M577" s="8" t="s">
        <v>1882</v>
      </c>
      <c r="N577" s="8">
        <v>1</v>
      </c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9"/>
      <c r="AF577" s="90"/>
      <c r="AG577" s="90"/>
      <c r="AH577" s="90"/>
      <c r="AI577" s="8" t="s">
        <v>29</v>
      </c>
      <c r="AJ577" t="s">
        <v>1890</v>
      </c>
      <c r="AK577" s="9">
        <v>42578</v>
      </c>
      <c r="AL577" s="8">
        <v>314</v>
      </c>
      <c r="AM577" s="8">
        <v>173</v>
      </c>
      <c r="AN577" s="8">
        <v>143</v>
      </c>
      <c r="AO577" s="8">
        <v>15.86</v>
      </c>
      <c r="AP577" s="8">
        <v>11.14</v>
      </c>
      <c r="AQ577" s="8">
        <v>0.72</v>
      </c>
      <c r="AR577" s="8">
        <v>0.54</v>
      </c>
      <c r="AS577" s="8">
        <v>20</v>
      </c>
      <c r="AT577" s="8">
        <v>0.34</v>
      </c>
      <c r="AU577" s="8"/>
      <c r="AV577" s="8"/>
      <c r="AW577" s="8"/>
      <c r="AX577" s="8">
        <v>1607</v>
      </c>
      <c r="AY577" s="8" t="s">
        <v>25</v>
      </c>
      <c r="AZ577" s="8">
        <v>283</v>
      </c>
      <c r="BA577" s="8"/>
      <c r="BB577" s="8"/>
      <c r="BC577" s="8"/>
      <c r="BD577" s="8"/>
      <c r="BE577" s="8"/>
      <c r="BF577" s="8">
        <f t="shared" si="71"/>
        <v>75.000000000000014</v>
      </c>
      <c r="BG577" s="8">
        <f t="shared" si="72"/>
        <v>0.91428571428571426</v>
      </c>
      <c r="BH577" s="8">
        <f t="shared" si="73"/>
        <v>0.75000000000000011</v>
      </c>
      <c r="BI577" s="10">
        <f t="shared" si="74"/>
        <v>7.6388571428571437</v>
      </c>
      <c r="BJ577" s="3">
        <f t="shared" si="75"/>
        <v>2121.9047619047619</v>
      </c>
      <c r="BK577" s="136"/>
      <c r="BL577" s="136"/>
      <c r="BM577" s="100"/>
      <c r="BN577" s="100"/>
      <c r="BO577" s="100"/>
      <c r="BP577" s="100"/>
    </row>
    <row r="578" spans="1:68">
      <c r="A578" s="8" t="s">
        <v>783</v>
      </c>
      <c r="B578" s="8" t="s">
        <v>480</v>
      </c>
      <c r="C578" s="8" t="s">
        <v>523</v>
      </c>
      <c r="D578" s="8" t="s">
        <v>628</v>
      </c>
      <c r="E578" s="8" t="s">
        <v>641</v>
      </c>
      <c r="F578" s="8" t="s">
        <v>644</v>
      </c>
      <c r="G578" s="8" t="s">
        <v>22</v>
      </c>
      <c r="H578" s="8" t="s">
        <v>411</v>
      </c>
      <c r="I578" s="8"/>
      <c r="J578" s="8"/>
      <c r="K578" s="8"/>
      <c r="L578" s="8" t="s">
        <v>1095</v>
      </c>
      <c r="M578" s="8" t="s">
        <v>1882</v>
      </c>
      <c r="N578" s="8">
        <v>1</v>
      </c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9"/>
      <c r="AF578" s="90"/>
      <c r="AG578" s="90"/>
      <c r="AH578" s="90"/>
      <c r="AI578" s="8" t="s">
        <v>30</v>
      </c>
      <c r="AJ578" t="s">
        <v>1890</v>
      </c>
      <c r="AK578" s="9">
        <v>42578</v>
      </c>
      <c r="AL578" s="8">
        <v>300</v>
      </c>
      <c r="AM578" s="8">
        <v>155</v>
      </c>
      <c r="AN578" s="8">
        <v>126</v>
      </c>
      <c r="AO578" s="8">
        <v>14.36</v>
      </c>
      <c r="AP578" s="8">
        <v>10.34</v>
      </c>
      <c r="AQ578" s="8">
        <v>0.72</v>
      </c>
      <c r="AR578" s="8">
        <v>0.46</v>
      </c>
      <c r="AS578" s="8">
        <v>20</v>
      </c>
      <c r="AT578" s="8">
        <v>0.44</v>
      </c>
      <c r="AU578" s="8"/>
      <c r="AV578" s="8"/>
      <c r="AW578" s="8"/>
      <c r="AX578" s="8">
        <v>1608</v>
      </c>
      <c r="AY578" s="8" t="s">
        <v>25</v>
      </c>
      <c r="AZ578" s="8">
        <v>283</v>
      </c>
      <c r="BA578" s="8"/>
      <c r="BB578" s="8"/>
      <c r="BC578" s="8"/>
      <c r="BD578" s="8"/>
      <c r="BE578" s="8"/>
      <c r="BF578" s="8">
        <f t="shared" si="71"/>
        <v>63.888888888888893</v>
      </c>
      <c r="BG578" s="8">
        <f t="shared" si="72"/>
        <v>0.91428571428571426</v>
      </c>
      <c r="BH578" s="8">
        <f t="shared" si="73"/>
        <v>0.63888888888888895</v>
      </c>
      <c r="BI578" s="10">
        <f t="shared" si="74"/>
        <v>6.0398730158730167</v>
      </c>
      <c r="BJ578" s="3">
        <f t="shared" si="75"/>
        <v>1677.7425044091713</v>
      </c>
      <c r="BK578" s="136">
        <v>1.5231213872832372</v>
      </c>
      <c r="BL578" s="136">
        <v>0.30818882466281305</v>
      </c>
      <c r="BM578" s="100">
        <v>1.042407332697477</v>
      </c>
      <c r="BN578" s="100"/>
      <c r="BO578" s="100"/>
      <c r="BP578" s="100"/>
    </row>
    <row r="579" spans="1:68">
      <c r="A579" s="8" t="s">
        <v>783</v>
      </c>
      <c r="B579" s="8" t="s">
        <v>480</v>
      </c>
      <c r="C579" s="8" t="s">
        <v>523</v>
      </c>
      <c r="D579" s="8" t="s">
        <v>628</v>
      </c>
      <c r="E579" s="8" t="s">
        <v>641</v>
      </c>
      <c r="F579" s="8" t="s">
        <v>644</v>
      </c>
      <c r="G579" s="8" t="s">
        <v>22</v>
      </c>
      <c r="H579" s="8" t="s">
        <v>427</v>
      </c>
      <c r="I579" s="8">
        <v>-9.2697545159952792</v>
      </c>
      <c r="J579" s="8">
        <v>34.601249300472297</v>
      </c>
      <c r="K579" s="8">
        <v>2022.78496327177</v>
      </c>
      <c r="L579" s="8" t="s">
        <v>1094</v>
      </c>
      <c r="M579" s="8" t="s">
        <v>1882</v>
      </c>
      <c r="N579" s="8">
        <v>1</v>
      </c>
      <c r="O579" s="8" t="s">
        <v>1859</v>
      </c>
      <c r="P579" s="8">
        <v>1.99</v>
      </c>
      <c r="Q579" s="8">
        <v>5.0999999999999996</v>
      </c>
      <c r="R579" s="8">
        <v>0</v>
      </c>
      <c r="S579" s="8">
        <v>1.24</v>
      </c>
      <c r="T579" s="8">
        <v>2.37</v>
      </c>
      <c r="U579" s="8">
        <v>10.87</v>
      </c>
      <c r="V579" s="8">
        <v>106.98</v>
      </c>
      <c r="W579" s="8">
        <v>2.72</v>
      </c>
      <c r="X579" s="8">
        <v>7.07</v>
      </c>
      <c r="Y579" s="8">
        <v>0.42</v>
      </c>
      <c r="Z579" s="8">
        <v>0.63</v>
      </c>
      <c r="AA579" s="8">
        <v>0.08</v>
      </c>
      <c r="AB579" s="8">
        <v>130.86000000000001</v>
      </c>
      <c r="AC579" s="8">
        <v>0.04</v>
      </c>
      <c r="AD579" s="8">
        <v>0.19</v>
      </c>
      <c r="AE579" s="91">
        <v>8.5500000000000007</v>
      </c>
      <c r="AF579" s="92" t="s">
        <v>1860</v>
      </c>
      <c r="AG579" s="92" t="s">
        <v>1860</v>
      </c>
      <c r="AH579" s="92" t="s">
        <v>1860</v>
      </c>
      <c r="AI579" s="8" t="s">
        <v>24</v>
      </c>
      <c r="AJ579" t="s">
        <v>1890</v>
      </c>
      <c r="AK579" s="9">
        <v>42578</v>
      </c>
      <c r="AL579" s="8">
        <v>324</v>
      </c>
      <c r="AM579" s="8">
        <v>205</v>
      </c>
      <c r="AN579" s="8">
        <v>81</v>
      </c>
      <c r="AO579" s="8">
        <v>3.8</v>
      </c>
      <c r="AP579" s="8">
        <v>4.5</v>
      </c>
      <c r="AQ579" s="8">
        <v>0.44</v>
      </c>
      <c r="AR579" s="8">
        <v>0.34</v>
      </c>
      <c r="AS579" s="8">
        <v>17</v>
      </c>
      <c r="AT579" s="8">
        <v>0.2</v>
      </c>
      <c r="AU579" s="8"/>
      <c r="AV579" s="8"/>
      <c r="AW579" s="8"/>
      <c r="AX579" s="8">
        <v>1597</v>
      </c>
      <c r="AY579" s="8" t="s">
        <v>25</v>
      </c>
      <c r="AZ579" s="8">
        <v>282</v>
      </c>
      <c r="BA579" s="8"/>
      <c r="BB579" s="8"/>
      <c r="BC579" s="8"/>
      <c r="BD579" s="8"/>
      <c r="BE579" s="8"/>
      <c r="BF579" s="8">
        <f t="shared" si="71"/>
        <v>77.27272727272728</v>
      </c>
      <c r="BG579" s="8">
        <f t="shared" si="72"/>
        <v>0.94857142857142862</v>
      </c>
      <c r="BH579" s="8">
        <f t="shared" si="73"/>
        <v>0.77272727272727282</v>
      </c>
      <c r="BI579" s="10">
        <f t="shared" si="74"/>
        <v>3.2984415584415587</v>
      </c>
      <c r="BJ579" s="3">
        <f t="shared" si="75"/>
        <v>916.23376623376635</v>
      </c>
      <c r="BK579" s="136"/>
      <c r="BL579" s="136"/>
      <c r="BM579" s="100"/>
      <c r="BN579" s="100"/>
      <c r="BO579" s="100"/>
      <c r="BP579" s="100"/>
    </row>
    <row r="580" spans="1:68">
      <c r="A580" s="8" t="s">
        <v>783</v>
      </c>
      <c r="B580" s="8" t="s">
        <v>480</v>
      </c>
      <c r="C580" s="8" t="s">
        <v>523</v>
      </c>
      <c r="D580" s="8" t="s">
        <v>628</v>
      </c>
      <c r="E580" s="8" t="s">
        <v>641</v>
      </c>
      <c r="F580" s="8" t="s">
        <v>644</v>
      </c>
      <c r="G580" s="8" t="s">
        <v>22</v>
      </c>
      <c r="H580" s="8" t="s">
        <v>427</v>
      </c>
      <c r="I580" s="8"/>
      <c r="J580" s="8"/>
      <c r="K580" s="8"/>
      <c r="L580" s="8" t="s">
        <v>1094</v>
      </c>
      <c r="M580" s="8" t="s">
        <v>1882</v>
      </c>
      <c r="N580" s="8">
        <v>1</v>
      </c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9"/>
      <c r="AF580" s="90"/>
      <c r="AG580" s="90"/>
      <c r="AH580" s="90"/>
      <c r="AI580" s="8" t="s">
        <v>26</v>
      </c>
      <c r="AJ580" t="s">
        <v>1890</v>
      </c>
      <c r="AK580" s="9">
        <v>42578</v>
      </c>
      <c r="AL580" s="8">
        <v>334</v>
      </c>
      <c r="AM580" s="8">
        <v>173</v>
      </c>
      <c r="AN580" s="8">
        <v>141</v>
      </c>
      <c r="AO580" s="8">
        <v>12.14</v>
      </c>
      <c r="AP580" s="8">
        <v>13.7</v>
      </c>
      <c r="AQ580" s="8">
        <v>0.84</v>
      </c>
      <c r="AR580" s="8">
        <v>0.54</v>
      </c>
      <c r="AS580" s="8">
        <v>17</v>
      </c>
      <c r="AT580" s="8">
        <v>0.44</v>
      </c>
      <c r="AU580" s="8"/>
      <c r="AV580" s="8"/>
      <c r="AW580" s="8"/>
      <c r="AX580" s="8">
        <v>1598</v>
      </c>
      <c r="AY580" s="8" t="s">
        <v>25</v>
      </c>
      <c r="AZ580" s="8">
        <v>282</v>
      </c>
      <c r="BA580" s="8"/>
      <c r="BB580" s="8"/>
      <c r="BC580" s="8"/>
      <c r="BD580" s="8"/>
      <c r="BE580" s="8"/>
      <c r="BF580" s="8">
        <f t="shared" si="71"/>
        <v>64.285714285714292</v>
      </c>
      <c r="BG580" s="8">
        <f t="shared" si="72"/>
        <v>0.94857142857142862</v>
      </c>
      <c r="BH580" s="8">
        <f t="shared" si="73"/>
        <v>0.6428571428571429</v>
      </c>
      <c r="BI580" s="10">
        <f t="shared" si="74"/>
        <v>8.3542040816326537</v>
      </c>
      <c r="BJ580" s="3">
        <f t="shared" si="75"/>
        <v>2320.6122448979595</v>
      </c>
      <c r="BK580" s="136">
        <v>1.55</v>
      </c>
      <c r="BL580" s="136">
        <v>0.28759433962264158</v>
      </c>
      <c r="BM580" s="100">
        <v>1.1083794194069254</v>
      </c>
      <c r="BN580" s="100"/>
      <c r="BO580" s="100"/>
      <c r="BP580" s="100"/>
    </row>
    <row r="581" spans="1:68">
      <c r="A581" s="8" t="s">
        <v>783</v>
      </c>
      <c r="B581" s="8" t="s">
        <v>480</v>
      </c>
      <c r="C581" s="8" t="s">
        <v>523</v>
      </c>
      <c r="D581" s="8" t="s">
        <v>628</v>
      </c>
      <c r="E581" s="8" t="s">
        <v>641</v>
      </c>
      <c r="F581" s="8" t="s">
        <v>644</v>
      </c>
      <c r="G581" s="8" t="s">
        <v>22</v>
      </c>
      <c r="H581" s="8" t="s">
        <v>427</v>
      </c>
      <c r="I581" s="8"/>
      <c r="J581" s="8"/>
      <c r="K581" s="8"/>
      <c r="L581" s="8" t="s">
        <v>1094</v>
      </c>
      <c r="M581" s="8" t="s">
        <v>1882</v>
      </c>
      <c r="N581" s="8">
        <v>1</v>
      </c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9"/>
      <c r="AF581" s="90"/>
      <c r="AG581" s="90"/>
      <c r="AH581" s="90"/>
      <c r="AI581" s="8" t="s">
        <v>27</v>
      </c>
      <c r="AJ581" t="s">
        <v>1890</v>
      </c>
      <c r="AK581" s="9">
        <v>42578</v>
      </c>
      <c r="AL581" s="8">
        <v>319</v>
      </c>
      <c r="AM581" s="8">
        <v>142</v>
      </c>
      <c r="AN581" s="8">
        <v>73</v>
      </c>
      <c r="AO581" s="8">
        <v>5.52</v>
      </c>
      <c r="AP581" s="8">
        <v>5.18</v>
      </c>
      <c r="AQ581" s="8">
        <v>0.62</v>
      </c>
      <c r="AR581" s="8">
        <v>0.42</v>
      </c>
      <c r="AS581" s="8">
        <v>17</v>
      </c>
      <c r="AT581" s="8">
        <v>0.28000000000000003</v>
      </c>
      <c r="AU581" s="8"/>
      <c r="AV581" s="8"/>
      <c r="AW581" s="8"/>
      <c r="AX581" s="8">
        <v>1599</v>
      </c>
      <c r="AY581" s="8" t="s">
        <v>25</v>
      </c>
      <c r="AZ581" s="8">
        <v>282</v>
      </c>
      <c r="BA581" s="8"/>
      <c r="BB581" s="8"/>
      <c r="BC581" s="8"/>
      <c r="BD581" s="8"/>
      <c r="BE581" s="8"/>
      <c r="BF581" s="8">
        <f t="shared" si="71"/>
        <v>67.741935483870961</v>
      </c>
      <c r="BG581" s="8">
        <f t="shared" si="72"/>
        <v>0.94857142857142862</v>
      </c>
      <c r="BH581" s="8">
        <f t="shared" si="73"/>
        <v>0.67741935483870963</v>
      </c>
      <c r="BI581" s="10">
        <f t="shared" si="74"/>
        <v>3.3285677419354833</v>
      </c>
      <c r="BJ581" s="3">
        <f t="shared" si="75"/>
        <v>924.6021505376342</v>
      </c>
      <c r="BK581" s="136"/>
      <c r="BL581" s="136"/>
      <c r="BM581" s="100"/>
      <c r="BN581" s="100"/>
      <c r="BO581" s="100"/>
      <c r="BP581" s="100"/>
    </row>
    <row r="582" spans="1:68">
      <c r="A582" s="8" t="s">
        <v>783</v>
      </c>
      <c r="B582" s="8" t="s">
        <v>480</v>
      </c>
      <c r="C582" s="8" t="s">
        <v>523</v>
      </c>
      <c r="D582" s="8" t="s">
        <v>628</v>
      </c>
      <c r="E582" s="8" t="s">
        <v>641</v>
      </c>
      <c r="F582" s="8" t="s">
        <v>644</v>
      </c>
      <c r="G582" s="8" t="s">
        <v>22</v>
      </c>
      <c r="H582" s="8" t="s">
        <v>427</v>
      </c>
      <c r="I582" s="8"/>
      <c r="J582" s="8"/>
      <c r="K582" s="8"/>
      <c r="L582" s="8" t="s">
        <v>1094</v>
      </c>
      <c r="M582" s="8" t="s">
        <v>1882</v>
      </c>
      <c r="N582" s="8">
        <v>1</v>
      </c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9"/>
      <c r="AF582" s="90"/>
      <c r="AG582" s="90"/>
      <c r="AH582" s="90"/>
      <c r="AI582" s="8" t="s">
        <v>28</v>
      </c>
      <c r="AJ582" t="s">
        <v>1890</v>
      </c>
      <c r="AK582" s="9">
        <v>42578</v>
      </c>
      <c r="AL582" s="8">
        <v>280</v>
      </c>
      <c r="AM582" s="8">
        <v>175</v>
      </c>
      <c r="AN582" s="8">
        <v>116</v>
      </c>
      <c r="AO582" s="8">
        <v>16.22</v>
      </c>
      <c r="AP582" s="8">
        <v>25.88</v>
      </c>
      <c r="AQ582" s="8">
        <v>0.86</v>
      </c>
      <c r="AR582" s="8">
        <v>0.64</v>
      </c>
      <c r="AS582" s="8">
        <v>17</v>
      </c>
      <c r="AT582" s="8">
        <v>0.42</v>
      </c>
      <c r="AU582" s="8"/>
      <c r="AV582" s="8"/>
      <c r="AW582" s="8"/>
      <c r="AX582" s="8">
        <v>1600</v>
      </c>
      <c r="AY582" s="8" t="s">
        <v>25</v>
      </c>
      <c r="AZ582" s="8">
        <v>282</v>
      </c>
      <c r="BA582" s="8"/>
      <c r="BB582" s="8"/>
      <c r="BC582" s="8"/>
      <c r="BD582" s="8"/>
      <c r="BE582" s="8"/>
      <c r="BF582" s="8">
        <f t="shared" si="71"/>
        <v>74.418604651162795</v>
      </c>
      <c r="BG582" s="8">
        <f t="shared" si="72"/>
        <v>0.94857142857142862</v>
      </c>
      <c r="BH582" s="8">
        <f t="shared" si="73"/>
        <v>0.7441860465116279</v>
      </c>
      <c r="BI582" s="10">
        <f t="shared" si="74"/>
        <v>18.269044518272427</v>
      </c>
      <c r="BJ582" s="3">
        <f t="shared" si="75"/>
        <v>5074.7345884090073</v>
      </c>
      <c r="BK582" s="136"/>
      <c r="BL582" s="136"/>
      <c r="BM582" s="100"/>
      <c r="BN582" s="100"/>
      <c r="BO582" s="100"/>
      <c r="BP582" s="100"/>
    </row>
    <row r="583" spans="1:68">
      <c r="A583" s="8" t="s">
        <v>783</v>
      </c>
      <c r="B583" s="8" t="s">
        <v>480</v>
      </c>
      <c r="C583" s="8" t="s">
        <v>523</v>
      </c>
      <c r="D583" s="8" t="s">
        <v>628</v>
      </c>
      <c r="E583" s="8" t="s">
        <v>641</v>
      </c>
      <c r="F583" s="8" t="s">
        <v>644</v>
      </c>
      <c r="G583" s="8" t="s">
        <v>22</v>
      </c>
      <c r="H583" s="8" t="s">
        <v>427</v>
      </c>
      <c r="I583" s="8"/>
      <c r="J583" s="8"/>
      <c r="K583" s="8"/>
      <c r="L583" s="8" t="s">
        <v>1094</v>
      </c>
      <c r="M583" s="8" t="s">
        <v>1882</v>
      </c>
      <c r="N583" s="8">
        <v>1</v>
      </c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9"/>
      <c r="AF583" s="90"/>
      <c r="AG583" s="90"/>
      <c r="AH583" s="90"/>
      <c r="AI583" s="8" t="s">
        <v>29</v>
      </c>
      <c r="AJ583" t="s">
        <v>1890</v>
      </c>
      <c r="AK583" s="9">
        <v>42578</v>
      </c>
      <c r="AL583" s="8">
        <v>322</v>
      </c>
      <c r="AM583" s="8">
        <v>130</v>
      </c>
      <c r="AN583" s="8">
        <v>144</v>
      </c>
      <c r="AO583" s="8">
        <v>12.36</v>
      </c>
      <c r="AP583" s="8">
        <v>16.399999999999999</v>
      </c>
      <c r="AQ583" s="8">
        <v>0.86</v>
      </c>
      <c r="AR583" s="8">
        <v>0.62</v>
      </c>
      <c r="AS583" s="8">
        <v>17</v>
      </c>
      <c r="AT583" s="8">
        <v>0.4</v>
      </c>
      <c r="AU583" s="8"/>
      <c r="AV583" s="8"/>
      <c r="AW583" s="8"/>
      <c r="AX583" s="8">
        <v>1601</v>
      </c>
      <c r="AY583" s="8" t="s">
        <v>25</v>
      </c>
      <c r="AZ583" s="8">
        <v>282</v>
      </c>
      <c r="BA583" s="8"/>
      <c r="BB583" s="8"/>
      <c r="BC583" s="8"/>
      <c r="BD583" s="8"/>
      <c r="BE583" s="8"/>
      <c r="BF583" s="8">
        <f t="shared" si="71"/>
        <v>72.093023255813961</v>
      </c>
      <c r="BG583" s="8">
        <f t="shared" si="72"/>
        <v>0.94857142857142862</v>
      </c>
      <c r="BH583" s="8">
        <f t="shared" si="73"/>
        <v>0.72093023255813959</v>
      </c>
      <c r="BI583" s="10">
        <f t="shared" si="74"/>
        <v>11.215202657807309</v>
      </c>
      <c r="BJ583" s="3">
        <f t="shared" si="75"/>
        <v>3115.3340716131411</v>
      </c>
      <c r="BK583" s="136"/>
      <c r="BL583" s="136"/>
      <c r="BM583" s="100"/>
      <c r="BN583" s="100"/>
      <c r="BO583" s="100"/>
      <c r="BP583" s="100"/>
    </row>
    <row r="584" spans="1:68">
      <c r="A584" s="8" t="s">
        <v>783</v>
      </c>
      <c r="B584" s="8" t="s">
        <v>480</v>
      </c>
      <c r="C584" s="8" t="s">
        <v>523</v>
      </c>
      <c r="D584" s="8" t="s">
        <v>628</v>
      </c>
      <c r="E584" s="8" t="s">
        <v>641</v>
      </c>
      <c r="F584" s="8" t="s">
        <v>644</v>
      </c>
      <c r="G584" s="8" t="s">
        <v>22</v>
      </c>
      <c r="H584" s="8" t="s">
        <v>427</v>
      </c>
      <c r="I584" s="8"/>
      <c r="J584" s="8"/>
      <c r="K584" s="8"/>
      <c r="L584" s="8" t="s">
        <v>1094</v>
      </c>
      <c r="M584" s="8" t="s">
        <v>1882</v>
      </c>
      <c r="N584" s="8">
        <v>1</v>
      </c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9"/>
      <c r="AF584" s="90"/>
      <c r="AG584" s="90"/>
      <c r="AH584" s="90"/>
      <c r="AI584" s="8" t="s">
        <v>30</v>
      </c>
      <c r="AJ584" t="s">
        <v>1890</v>
      </c>
      <c r="AK584" s="9">
        <v>42578</v>
      </c>
      <c r="AL584" s="8">
        <v>328</v>
      </c>
      <c r="AM584" s="8">
        <v>165</v>
      </c>
      <c r="AN584" s="8">
        <v>122</v>
      </c>
      <c r="AO584" s="8">
        <v>7</v>
      </c>
      <c r="AP584" s="8">
        <v>10.94</v>
      </c>
      <c r="AQ584" s="8">
        <v>0.68</v>
      </c>
      <c r="AR584" s="8">
        <v>0.52</v>
      </c>
      <c r="AS584" s="8">
        <v>16</v>
      </c>
      <c r="AT584" s="8">
        <v>0.26</v>
      </c>
      <c r="AU584" s="8"/>
      <c r="AV584" s="8"/>
      <c r="AW584" s="8"/>
      <c r="AX584" s="8">
        <v>1602</v>
      </c>
      <c r="AY584" s="8" t="s">
        <v>25</v>
      </c>
      <c r="AZ584" s="8">
        <v>282</v>
      </c>
      <c r="BA584" s="8"/>
      <c r="BB584" s="8"/>
      <c r="BC584" s="8"/>
      <c r="BD584" s="8"/>
      <c r="BE584" s="8"/>
      <c r="BF584" s="8">
        <f t="shared" si="71"/>
        <v>76.470588235294116</v>
      </c>
      <c r="BG584" s="8">
        <f t="shared" si="72"/>
        <v>0.96</v>
      </c>
      <c r="BH584" s="8">
        <f t="shared" si="73"/>
        <v>0.76470588235294112</v>
      </c>
      <c r="BI584" s="10">
        <f t="shared" si="74"/>
        <v>8.0312470588235279</v>
      </c>
      <c r="BJ584" s="3">
        <f t="shared" si="75"/>
        <v>2230.9019607843134</v>
      </c>
      <c r="BK584" s="136"/>
      <c r="BL584" s="136"/>
      <c r="BM584" s="100"/>
      <c r="BN584" s="100"/>
      <c r="BO584" s="100"/>
      <c r="BP584" s="100"/>
    </row>
    <row r="585" spans="1:68">
      <c r="A585" s="8" t="s">
        <v>783</v>
      </c>
      <c r="B585" s="8" t="s">
        <v>480</v>
      </c>
      <c r="C585" s="8" t="s">
        <v>523</v>
      </c>
      <c r="D585" s="8" t="s">
        <v>628</v>
      </c>
      <c r="E585" s="8" t="s">
        <v>641</v>
      </c>
      <c r="F585" s="8" t="s">
        <v>644</v>
      </c>
      <c r="G585" s="8" t="s">
        <v>22</v>
      </c>
      <c r="H585" s="8" t="s">
        <v>426</v>
      </c>
      <c r="I585" s="8">
        <v>-9.2777621638407197</v>
      </c>
      <c r="J585" s="8">
        <v>34.600468335840098</v>
      </c>
      <c r="K585" s="8">
        <v>2044.4047387478799</v>
      </c>
      <c r="L585" s="8" t="s">
        <v>1093</v>
      </c>
      <c r="M585" s="8" t="s">
        <v>1882</v>
      </c>
      <c r="N585" s="8">
        <v>1</v>
      </c>
      <c r="O585" s="8" t="s">
        <v>1859</v>
      </c>
      <c r="P585" s="8">
        <v>3.25</v>
      </c>
      <c r="Q585" s="8">
        <v>4.9000000000000004</v>
      </c>
      <c r="R585" s="8">
        <v>0</v>
      </c>
      <c r="S585" s="8">
        <v>1.44</v>
      </c>
      <c r="T585" s="8">
        <v>2.77</v>
      </c>
      <c r="U585" s="8">
        <v>26.83</v>
      </c>
      <c r="V585" s="8">
        <v>89.21</v>
      </c>
      <c r="W585" s="8">
        <v>6.41</v>
      </c>
      <c r="X585" s="8">
        <v>5.32</v>
      </c>
      <c r="Y585" s="8">
        <v>0.74</v>
      </c>
      <c r="Z585" s="8">
        <v>0.52</v>
      </c>
      <c r="AA585" s="8">
        <v>7.0000000000000007E-2</v>
      </c>
      <c r="AB585" s="8">
        <v>81.02</v>
      </c>
      <c r="AC585" s="8">
        <v>0.02</v>
      </c>
      <c r="AD585" s="8">
        <v>0.2</v>
      </c>
      <c r="AE585" s="91">
        <v>6.63</v>
      </c>
      <c r="AF585" s="92">
        <v>44</v>
      </c>
      <c r="AG585" s="92">
        <v>21</v>
      </c>
      <c r="AH585" s="92">
        <v>35</v>
      </c>
      <c r="AI585" s="8" t="s">
        <v>24</v>
      </c>
      <c r="AJ585" t="s">
        <v>1890</v>
      </c>
      <c r="AK585" s="9">
        <v>42578</v>
      </c>
      <c r="AL585" s="8">
        <v>293</v>
      </c>
      <c r="AM585" s="8">
        <v>161</v>
      </c>
      <c r="AN585" s="8">
        <v>135</v>
      </c>
      <c r="AO585" s="8">
        <v>5.4</v>
      </c>
      <c r="AP585" s="8">
        <v>10.64</v>
      </c>
      <c r="AQ585" s="8">
        <v>0.68</v>
      </c>
      <c r="AR585" s="8">
        <v>0.64</v>
      </c>
      <c r="AS585" s="8">
        <v>19</v>
      </c>
      <c r="AT585" s="8">
        <v>0.22</v>
      </c>
      <c r="AU585" s="8"/>
      <c r="AV585" s="8"/>
      <c r="AW585" s="8"/>
      <c r="AX585" s="8">
        <v>1591</v>
      </c>
      <c r="AY585" s="8" t="s">
        <v>25</v>
      </c>
      <c r="AZ585" s="8">
        <v>281</v>
      </c>
      <c r="BA585" s="8"/>
      <c r="BB585" s="8"/>
      <c r="BC585" s="8"/>
      <c r="BD585" s="8"/>
      <c r="BE585" s="8"/>
      <c r="BF585" s="8">
        <f t="shared" si="71"/>
        <v>94.117647058823522</v>
      </c>
      <c r="BG585" s="8">
        <f t="shared" si="72"/>
        <v>0.92571428571428571</v>
      </c>
      <c r="BH585" s="8">
        <f t="shared" si="73"/>
        <v>0.94117647058823517</v>
      </c>
      <c r="BI585" s="10">
        <f t="shared" si="74"/>
        <v>9.2702117647058824</v>
      </c>
      <c r="BJ585" s="3">
        <f t="shared" si="75"/>
        <v>2575.0588235294117</v>
      </c>
      <c r="BK585" s="136"/>
      <c r="BL585" s="136"/>
      <c r="BM585" s="100"/>
      <c r="BN585" s="100"/>
      <c r="BO585" s="100"/>
      <c r="BP585" s="100"/>
    </row>
    <row r="586" spans="1:68">
      <c r="A586" s="8" t="s">
        <v>783</v>
      </c>
      <c r="B586" s="8" t="s">
        <v>480</v>
      </c>
      <c r="C586" s="8" t="s">
        <v>523</v>
      </c>
      <c r="D586" s="8" t="s">
        <v>628</v>
      </c>
      <c r="E586" s="8" t="s">
        <v>641</v>
      </c>
      <c r="F586" s="8" t="s">
        <v>644</v>
      </c>
      <c r="G586" s="8" t="s">
        <v>22</v>
      </c>
      <c r="H586" s="8" t="s">
        <v>426</v>
      </c>
      <c r="I586" s="8"/>
      <c r="J586" s="8"/>
      <c r="K586" s="8"/>
      <c r="L586" s="8" t="s">
        <v>1093</v>
      </c>
      <c r="M586" s="8" t="s">
        <v>1882</v>
      </c>
      <c r="N586" s="8">
        <v>1</v>
      </c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9"/>
      <c r="AF586" s="90"/>
      <c r="AG586" s="90"/>
      <c r="AH586" s="90"/>
      <c r="AI586" s="8" t="s">
        <v>26</v>
      </c>
      <c r="AJ586" t="s">
        <v>1890</v>
      </c>
      <c r="AK586" s="9">
        <v>42578</v>
      </c>
      <c r="AL586" s="8">
        <v>256</v>
      </c>
      <c r="AM586" s="8">
        <v>132</v>
      </c>
      <c r="AN586" s="8">
        <v>85</v>
      </c>
      <c r="AO586" s="8">
        <v>3.06</v>
      </c>
      <c r="AP586" s="8">
        <v>3.98</v>
      </c>
      <c r="AQ586" s="8">
        <v>0.52</v>
      </c>
      <c r="AR586" s="8">
        <v>0.36</v>
      </c>
      <c r="AS586" s="8">
        <v>16</v>
      </c>
      <c r="AT586" s="8">
        <v>0.18</v>
      </c>
      <c r="AU586" s="8"/>
      <c r="AV586" s="8"/>
      <c r="AW586" s="8"/>
      <c r="AX586" s="8">
        <v>1592</v>
      </c>
      <c r="AY586" s="8" t="s">
        <v>25</v>
      </c>
      <c r="AZ586" s="8">
        <v>281</v>
      </c>
      <c r="BA586" s="8"/>
      <c r="BB586" s="8"/>
      <c r="BC586" s="8"/>
      <c r="BD586" s="8"/>
      <c r="BE586" s="8"/>
      <c r="BF586" s="8">
        <f t="shared" si="71"/>
        <v>69.230769230769226</v>
      </c>
      <c r="BG586" s="8">
        <f t="shared" si="72"/>
        <v>0.96</v>
      </c>
      <c r="BH586" s="8">
        <f t="shared" si="73"/>
        <v>0.69230769230769229</v>
      </c>
      <c r="BI586" s="10">
        <f t="shared" si="74"/>
        <v>2.6451692307692305</v>
      </c>
      <c r="BJ586" s="3">
        <f t="shared" si="75"/>
        <v>734.76923076923072</v>
      </c>
      <c r="BK586" s="136">
        <v>1.5813165537270086</v>
      </c>
      <c r="BL586" s="136">
        <v>0.24138431752178124</v>
      </c>
      <c r="BM586" s="100">
        <v>1.4487241381811879</v>
      </c>
      <c r="BN586" s="100"/>
      <c r="BO586" s="100"/>
      <c r="BP586" s="100"/>
    </row>
    <row r="587" spans="1:68">
      <c r="A587" s="8" t="s">
        <v>783</v>
      </c>
      <c r="B587" s="8" t="s">
        <v>480</v>
      </c>
      <c r="C587" s="8" t="s">
        <v>523</v>
      </c>
      <c r="D587" s="8" t="s">
        <v>628</v>
      </c>
      <c r="E587" s="8" t="s">
        <v>641</v>
      </c>
      <c r="F587" s="8" t="s">
        <v>644</v>
      </c>
      <c r="G587" s="8" t="s">
        <v>22</v>
      </c>
      <c r="H587" s="8" t="s">
        <v>426</v>
      </c>
      <c r="I587" s="8"/>
      <c r="J587" s="8"/>
      <c r="K587" s="8"/>
      <c r="L587" s="8" t="s">
        <v>1093</v>
      </c>
      <c r="M587" s="8" t="s">
        <v>1882</v>
      </c>
      <c r="N587" s="8">
        <v>1</v>
      </c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9"/>
      <c r="AF587" s="90"/>
      <c r="AG587" s="90"/>
      <c r="AH587" s="90"/>
      <c r="AI587" s="8" t="s">
        <v>27</v>
      </c>
      <c r="AJ587" t="s">
        <v>1890</v>
      </c>
      <c r="AK587" s="9">
        <v>42578</v>
      </c>
      <c r="AL587" s="8">
        <v>298</v>
      </c>
      <c r="AM587" s="8">
        <v>174</v>
      </c>
      <c r="AN587" s="8">
        <v>158</v>
      </c>
      <c r="AO587" s="8">
        <v>13.22</v>
      </c>
      <c r="AP587" s="8">
        <v>23.58</v>
      </c>
      <c r="AQ587" s="8">
        <v>0.9</v>
      </c>
      <c r="AR587" s="8">
        <v>0.64</v>
      </c>
      <c r="AS587" s="8">
        <v>19</v>
      </c>
      <c r="AT587" s="8">
        <v>0.48</v>
      </c>
      <c r="AU587" s="8"/>
      <c r="AV587" s="8"/>
      <c r="AW587" s="8"/>
      <c r="AX587" s="8">
        <v>1593</v>
      </c>
      <c r="AY587" s="8" t="s">
        <v>25</v>
      </c>
      <c r="AZ587" s="8">
        <v>281</v>
      </c>
      <c r="BA587" s="8"/>
      <c r="BB587" s="8"/>
      <c r="BC587" s="8"/>
      <c r="BD587" s="8"/>
      <c r="BE587" s="8"/>
      <c r="BF587" s="8">
        <f t="shared" si="71"/>
        <v>71.111111111111114</v>
      </c>
      <c r="BG587" s="8">
        <f t="shared" si="72"/>
        <v>0.92571428571428571</v>
      </c>
      <c r="BH587" s="8">
        <f t="shared" si="73"/>
        <v>0.71111111111111114</v>
      </c>
      <c r="BI587" s="10">
        <f t="shared" si="74"/>
        <v>15.522377142857144</v>
      </c>
      <c r="BJ587" s="3">
        <f t="shared" si="75"/>
        <v>4311.7714285714283</v>
      </c>
      <c r="BK587" s="136"/>
      <c r="BL587" s="136"/>
      <c r="BM587" s="100"/>
      <c r="BN587" s="100"/>
      <c r="BO587" s="100"/>
      <c r="BP587" s="100"/>
    </row>
    <row r="588" spans="1:68">
      <c r="A588" s="8" t="s">
        <v>783</v>
      </c>
      <c r="B588" s="8" t="s">
        <v>480</v>
      </c>
      <c r="C588" s="8" t="s">
        <v>523</v>
      </c>
      <c r="D588" s="8" t="s">
        <v>628</v>
      </c>
      <c r="E588" s="8" t="s">
        <v>641</v>
      </c>
      <c r="F588" s="8" t="s">
        <v>644</v>
      </c>
      <c r="G588" s="8" t="s">
        <v>22</v>
      </c>
      <c r="H588" s="8" t="s">
        <v>426</v>
      </c>
      <c r="I588" s="8"/>
      <c r="J588" s="8"/>
      <c r="K588" s="8"/>
      <c r="L588" s="8" t="s">
        <v>1093</v>
      </c>
      <c r="M588" s="8" t="s">
        <v>1882</v>
      </c>
      <c r="N588" s="8">
        <v>1</v>
      </c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9"/>
      <c r="AF588" s="90"/>
      <c r="AG588" s="90"/>
      <c r="AH588" s="90"/>
      <c r="AI588" s="8" t="s">
        <v>28</v>
      </c>
      <c r="AJ588" t="s">
        <v>1890</v>
      </c>
      <c r="AK588" s="9">
        <v>42578</v>
      </c>
      <c r="AL588" s="8">
        <v>323</v>
      </c>
      <c r="AM588" s="8">
        <v>169</v>
      </c>
      <c r="AN588" s="8">
        <v>184</v>
      </c>
      <c r="AO588" s="8">
        <v>18.100000000000001</v>
      </c>
      <c r="AP588" s="8">
        <v>25.26</v>
      </c>
      <c r="AQ588" s="8">
        <v>0.92</v>
      </c>
      <c r="AR588" s="8">
        <v>0.66</v>
      </c>
      <c r="AS588" s="8">
        <v>19</v>
      </c>
      <c r="AT588" s="8">
        <v>0.48</v>
      </c>
      <c r="AU588" s="8"/>
      <c r="AV588" s="8"/>
      <c r="AW588" s="8"/>
      <c r="AX588" s="8">
        <v>1594</v>
      </c>
      <c r="AY588" s="8" t="s">
        <v>25</v>
      </c>
      <c r="AZ588" s="8">
        <v>281</v>
      </c>
      <c r="BA588" s="8"/>
      <c r="BB588" s="8"/>
      <c r="BC588" s="8"/>
      <c r="BD588" s="8"/>
      <c r="BE588" s="8"/>
      <c r="BF588" s="8">
        <f t="shared" si="71"/>
        <v>71.739130434782609</v>
      </c>
      <c r="BG588" s="8">
        <f t="shared" si="72"/>
        <v>0.92571428571428571</v>
      </c>
      <c r="BH588" s="8">
        <f t="shared" si="73"/>
        <v>0.71739130434782605</v>
      </c>
      <c r="BI588" s="10">
        <f t="shared" si="74"/>
        <v>16.775150310559006</v>
      </c>
      <c r="BJ588" s="3">
        <f t="shared" si="75"/>
        <v>4659.7639751552797</v>
      </c>
      <c r="BK588" s="136"/>
      <c r="BL588" s="136"/>
      <c r="BM588" s="100"/>
      <c r="BN588" s="100"/>
      <c r="BO588" s="100"/>
      <c r="BP588" s="100"/>
    </row>
    <row r="589" spans="1:68">
      <c r="A589" s="8" t="s">
        <v>783</v>
      </c>
      <c r="B589" s="8" t="s">
        <v>480</v>
      </c>
      <c r="C589" s="8" t="s">
        <v>523</v>
      </c>
      <c r="D589" s="8" t="s">
        <v>628</v>
      </c>
      <c r="E589" s="8" t="s">
        <v>641</v>
      </c>
      <c r="F589" s="8" t="s">
        <v>644</v>
      </c>
      <c r="G589" s="8" t="s">
        <v>22</v>
      </c>
      <c r="H589" s="8" t="s">
        <v>426</v>
      </c>
      <c r="I589" s="8"/>
      <c r="J589" s="8"/>
      <c r="K589" s="8"/>
      <c r="L589" s="8" t="s">
        <v>1093</v>
      </c>
      <c r="M589" s="8" t="s">
        <v>1882</v>
      </c>
      <c r="N589" s="8">
        <v>1</v>
      </c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9"/>
      <c r="AF589" s="90"/>
      <c r="AG589" s="90"/>
      <c r="AH589" s="90"/>
      <c r="AI589" s="8" t="s">
        <v>29</v>
      </c>
      <c r="AJ589" t="s">
        <v>1890</v>
      </c>
      <c r="AK589" s="9">
        <v>42578</v>
      </c>
      <c r="AL589" s="8">
        <v>333</v>
      </c>
      <c r="AM589" s="8">
        <v>234</v>
      </c>
      <c r="AN589" s="8">
        <v>185</v>
      </c>
      <c r="AO589" s="8">
        <v>19.02</v>
      </c>
      <c r="AP589" s="8">
        <v>29.5</v>
      </c>
      <c r="AQ589" s="8">
        <v>0.96</v>
      </c>
      <c r="AR589" s="8">
        <v>0.76</v>
      </c>
      <c r="AS589" s="8">
        <v>19</v>
      </c>
      <c r="AT589" s="8">
        <v>0.38</v>
      </c>
      <c r="AU589" s="8"/>
      <c r="AV589" s="8"/>
      <c r="AW589" s="8"/>
      <c r="AX589" s="8">
        <v>1595</v>
      </c>
      <c r="AY589" s="8" t="s">
        <v>25</v>
      </c>
      <c r="AZ589" s="8">
        <v>281</v>
      </c>
      <c r="BA589" s="8"/>
      <c r="BB589" s="8"/>
      <c r="BC589" s="8"/>
      <c r="BD589" s="8"/>
      <c r="BE589" s="8"/>
      <c r="BF589" s="8">
        <f t="shared" si="71"/>
        <v>79.166666666666671</v>
      </c>
      <c r="BG589" s="8">
        <f t="shared" si="72"/>
        <v>0.92571428571428571</v>
      </c>
      <c r="BH589" s="8">
        <f t="shared" si="73"/>
        <v>0.79166666666666674</v>
      </c>
      <c r="BI589" s="10">
        <f t="shared" si="74"/>
        <v>21.619285714285716</v>
      </c>
      <c r="BJ589" s="3">
        <f t="shared" si="75"/>
        <v>6005.3571428571431</v>
      </c>
      <c r="BK589" s="136"/>
      <c r="BL589" s="136"/>
      <c r="BM589" s="100"/>
      <c r="BN589" s="100"/>
      <c r="BO589" s="100"/>
      <c r="BP589" s="100"/>
    </row>
    <row r="590" spans="1:68">
      <c r="A590" s="8" t="s">
        <v>783</v>
      </c>
      <c r="B590" s="8" t="s">
        <v>480</v>
      </c>
      <c r="C590" s="8" t="s">
        <v>523</v>
      </c>
      <c r="D590" s="8" t="s">
        <v>628</v>
      </c>
      <c r="E590" s="8" t="s">
        <v>641</v>
      </c>
      <c r="F590" s="8" t="s">
        <v>644</v>
      </c>
      <c r="G590" s="8" t="s">
        <v>22</v>
      </c>
      <c r="H590" s="8" t="s">
        <v>426</v>
      </c>
      <c r="I590" s="8"/>
      <c r="J590" s="8"/>
      <c r="K590" s="8"/>
      <c r="L590" s="8" t="s">
        <v>1093</v>
      </c>
      <c r="M590" s="8" t="s">
        <v>1882</v>
      </c>
      <c r="N590" s="8">
        <v>1</v>
      </c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9"/>
      <c r="AF590" s="90"/>
      <c r="AG590" s="90"/>
      <c r="AH590" s="90"/>
      <c r="AI590" s="8" t="s">
        <v>30</v>
      </c>
      <c r="AJ590" t="s">
        <v>1890</v>
      </c>
      <c r="AK590" s="9">
        <v>42578</v>
      </c>
      <c r="AL590" s="8">
        <v>331</v>
      </c>
      <c r="AM590" s="8">
        <v>188</v>
      </c>
      <c r="AN590" s="8">
        <v>183</v>
      </c>
      <c r="AO590" s="8">
        <v>12.08</v>
      </c>
      <c r="AP590" s="8">
        <v>22.7</v>
      </c>
      <c r="AQ590" s="8">
        <v>0.88</v>
      </c>
      <c r="AR590" s="8">
        <v>0.68</v>
      </c>
      <c r="AS590" s="8">
        <v>18</v>
      </c>
      <c r="AT590" s="8">
        <v>0.32</v>
      </c>
      <c r="AU590" s="8"/>
      <c r="AV590" s="8"/>
      <c r="AW590" s="8"/>
      <c r="AX590" s="8">
        <v>1596</v>
      </c>
      <c r="AY590" s="8" t="s">
        <v>25</v>
      </c>
      <c r="AZ590" s="8">
        <v>281</v>
      </c>
      <c r="BA590" s="8"/>
      <c r="BB590" s="8"/>
      <c r="BC590" s="8"/>
      <c r="BD590" s="8"/>
      <c r="BE590" s="8"/>
      <c r="BF590" s="8">
        <f t="shared" si="71"/>
        <v>77.27272727272728</v>
      </c>
      <c r="BG590" s="8">
        <f t="shared" si="72"/>
        <v>0.93714285714285717</v>
      </c>
      <c r="BH590" s="8">
        <f t="shared" si="73"/>
        <v>0.77272727272727282</v>
      </c>
      <c r="BI590" s="10">
        <f t="shared" si="74"/>
        <v>16.438337662337666</v>
      </c>
      <c r="BJ590" s="3">
        <f t="shared" si="75"/>
        <v>4566.2049062049073</v>
      </c>
      <c r="BK590" s="136"/>
      <c r="BL590" s="136"/>
      <c r="BM590" s="100"/>
      <c r="BN590" s="100"/>
      <c r="BO590" s="100"/>
      <c r="BP590" s="100"/>
    </row>
    <row r="591" spans="1:68">
      <c r="A591" s="8" t="s">
        <v>783</v>
      </c>
      <c r="B591" s="8" t="s">
        <v>480</v>
      </c>
      <c r="C591" s="8" t="s">
        <v>523</v>
      </c>
      <c r="D591" s="8" t="s">
        <v>628</v>
      </c>
      <c r="E591" s="8" t="s">
        <v>641</v>
      </c>
      <c r="F591" s="8" t="s">
        <v>644</v>
      </c>
      <c r="G591" s="8" t="s">
        <v>22</v>
      </c>
      <c r="H591" s="8" t="s">
        <v>425</v>
      </c>
      <c r="I591" s="8">
        <v>-9.2820246412742495</v>
      </c>
      <c r="J591" s="8">
        <v>34.590919591695197</v>
      </c>
      <c r="K591" s="8">
        <v>2047.19475056889</v>
      </c>
      <c r="L591" s="8" t="s">
        <v>1015</v>
      </c>
      <c r="M591" s="8" t="s">
        <v>1882</v>
      </c>
      <c r="N591" s="8">
        <v>1</v>
      </c>
      <c r="O591" s="8" t="s">
        <v>1859</v>
      </c>
      <c r="P591" s="8">
        <v>1.7</v>
      </c>
      <c r="Q591" s="8">
        <v>5.0999999999999996</v>
      </c>
      <c r="R591" s="8">
        <v>0</v>
      </c>
      <c r="S591" s="8">
        <v>0.72</v>
      </c>
      <c r="T591" s="8">
        <v>1.52</v>
      </c>
      <c r="U591" s="8">
        <v>11.19</v>
      </c>
      <c r="V591" s="8">
        <v>84.36</v>
      </c>
      <c r="W591" s="8">
        <v>2.4</v>
      </c>
      <c r="X591" s="8">
        <v>3.58</v>
      </c>
      <c r="Y591" s="8">
        <v>0.42</v>
      </c>
      <c r="Z591" s="8">
        <v>0.28999999999999998</v>
      </c>
      <c r="AA591" s="8">
        <v>0.08</v>
      </c>
      <c r="AB591" s="8">
        <v>52.91</v>
      </c>
      <c r="AC591" s="8">
        <v>0.02</v>
      </c>
      <c r="AD591" s="8">
        <v>0.13800000000000001</v>
      </c>
      <c r="AE591" s="91">
        <v>8.5500000000000007</v>
      </c>
      <c r="AF591" s="92" t="s">
        <v>1860</v>
      </c>
      <c r="AG591" s="92" t="s">
        <v>1860</v>
      </c>
      <c r="AH591" s="92" t="s">
        <v>1860</v>
      </c>
      <c r="AI591" s="8" t="s">
        <v>24</v>
      </c>
      <c r="AJ591" t="s">
        <v>1890</v>
      </c>
      <c r="AK591" s="9">
        <v>42577</v>
      </c>
      <c r="AL591" s="8">
        <v>200</v>
      </c>
      <c r="AM591" s="8">
        <v>125</v>
      </c>
      <c r="AN591" s="8">
        <v>74</v>
      </c>
      <c r="AO591" s="8">
        <v>2.74</v>
      </c>
      <c r="AP591" s="8">
        <v>2.92</v>
      </c>
      <c r="AQ591" s="8">
        <v>0.34</v>
      </c>
      <c r="AR591" s="8">
        <v>0.16</v>
      </c>
      <c r="AS591" s="8">
        <v>18</v>
      </c>
      <c r="AT591" s="8">
        <v>0.24</v>
      </c>
      <c r="AU591" s="8"/>
      <c r="AV591" s="8"/>
      <c r="AW591" s="8"/>
      <c r="AX591" s="8">
        <v>1585</v>
      </c>
      <c r="AY591" s="8" t="s">
        <v>25</v>
      </c>
      <c r="AZ591" s="8">
        <v>280</v>
      </c>
      <c r="BA591" s="8"/>
      <c r="BB591" s="8"/>
      <c r="BC591" s="8"/>
      <c r="BD591" s="8"/>
      <c r="BE591" s="8"/>
      <c r="BF591" s="8">
        <f t="shared" si="71"/>
        <v>47.058823529411761</v>
      </c>
      <c r="BG591" s="8">
        <f t="shared" si="72"/>
        <v>0.93714285714285717</v>
      </c>
      <c r="BH591" s="8">
        <f t="shared" si="73"/>
        <v>0.47058823529411759</v>
      </c>
      <c r="BI591" s="10">
        <f t="shared" si="74"/>
        <v>1.2877445378151258</v>
      </c>
      <c r="BJ591" s="3">
        <f t="shared" si="75"/>
        <v>357.70681605975716</v>
      </c>
      <c r="BK591" s="136"/>
      <c r="BL591" s="136"/>
      <c r="BM591" s="100"/>
      <c r="BN591" s="100"/>
      <c r="BO591" s="100"/>
      <c r="BP591" s="100"/>
    </row>
    <row r="592" spans="1:68">
      <c r="A592" s="8" t="s">
        <v>783</v>
      </c>
      <c r="B592" s="8" t="s">
        <v>480</v>
      </c>
      <c r="C592" s="8" t="s">
        <v>523</v>
      </c>
      <c r="D592" s="8" t="s">
        <v>628</v>
      </c>
      <c r="E592" s="8" t="s">
        <v>641</v>
      </c>
      <c r="F592" s="8" t="s">
        <v>644</v>
      </c>
      <c r="G592" s="8" t="s">
        <v>22</v>
      </c>
      <c r="H592" s="8" t="s">
        <v>425</v>
      </c>
      <c r="I592" s="8"/>
      <c r="J592" s="8"/>
      <c r="K592" s="8"/>
      <c r="L592" s="8" t="s">
        <v>1015</v>
      </c>
      <c r="M592" s="8" t="s">
        <v>1882</v>
      </c>
      <c r="N592" s="8">
        <v>1</v>
      </c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9"/>
      <c r="AF592" s="90"/>
      <c r="AG592" s="90"/>
      <c r="AH592" s="90"/>
      <c r="AI592" s="8" t="s">
        <v>26</v>
      </c>
      <c r="AJ592" t="s">
        <v>1890</v>
      </c>
      <c r="AK592" s="9">
        <v>42577</v>
      </c>
      <c r="AL592" s="8">
        <v>267</v>
      </c>
      <c r="AM592" s="8">
        <v>154</v>
      </c>
      <c r="AN592" s="8">
        <v>117</v>
      </c>
      <c r="AO592" s="8">
        <v>6.54</v>
      </c>
      <c r="AP592" s="8">
        <v>7.78</v>
      </c>
      <c r="AQ592" s="8">
        <v>0.54</v>
      </c>
      <c r="AR592" s="8">
        <v>0.34</v>
      </c>
      <c r="AS592" s="8">
        <v>20</v>
      </c>
      <c r="AT592" s="8">
        <v>0.26</v>
      </c>
      <c r="AU592" s="8"/>
      <c r="AV592" s="8"/>
      <c r="AW592" s="8"/>
      <c r="AX592" s="8">
        <v>1586</v>
      </c>
      <c r="AY592" s="8" t="s">
        <v>25</v>
      </c>
      <c r="AZ592" s="8">
        <v>280</v>
      </c>
      <c r="BA592" s="8"/>
      <c r="BB592" s="8"/>
      <c r="BC592" s="8"/>
      <c r="BD592" s="8"/>
      <c r="BE592" s="8"/>
      <c r="BF592" s="8">
        <f t="shared" si="71"/>
        <v>62.962962962962962</v>
      </c>
      <c r="BG592" s="8">
        <f t="shared" si="72"/>
        <v>0.91428571428571426</v>
      </c>
      <c r="BH592" s="8">
        <f t="shared" si="73"/>
        <v>0.62962962962962965</v>
      </c>
      <c r="BI592" s="10">
        <f t="shared" si="74"/>
        <v>4.4786455026455023</v>
      </c>
      <c r="BJ592" s="3">
        <f t="shared" si="75"/>
        <v>1244.0681951793063</v>
      </c>
      <c r="BK592" s="136"/>
      <c r="BL592" s="136"/>
      <c r="BM592" s="100"/>
      <c r="BN592" s="100"/>
      <c r="BO592" s="100"/>
      <c r="BP592" s="100"/>
    </row>
    <row r="593" spans="1:68">
      <c r="A593" s="8" t="s">
        <v>783</v>
      </c>
      <c r="B593" s="8" t="s">
        <v>480</v>
      </c>
      <c r="C593" s="8" t="s">
        <v>523</v>
      </c>
      <c r="D593" s="8" t="s">
        <v>628</v>
      </c>
      <c r="E593" s="8" t="s">
        <v>641</v>
      </c>
      <c r="F593" s="8" t="s">
        <v>644</v>
      </c>
      <c r="G593" s="8" t="s">
        <v>22</v>
      </c>
      <c r="H593" s="8" t="s">
        <v>425</v>
      </c>
      <c r="I593" s="8"/>
      <c r="J593" s="8"/>
      <c r="K593" s="8"/>
      <c r="L593" s="8" t="s">
        <v>1015</v>
      </c>
      <c r="M593" s="8" t="s">
        <v>1882</v>
      </c>
      <c r="N593" s="8">
        <v>1</v>
      </c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9"/>
      <c r="AF593" s="90"/>
      <c r="AG593" s="90"/>
      <c r="AH593" s="90"/>
      <c r="AI593" s="8" t="s">
        <v>27</v>
      </c>
      <c r="AJ593" t="s">
        <v>1890</v>
      </c>
      <c r="AK593" s="9">
        <v>42577</v>
      </c>
      <c r="AL593" s="8">
        <v>213</v>
      </c>
      <c r="AM593" s="8">
        <v>132</v>
      </c>
      <c r="AN593" s="8">
        <v>115</v>
      </c>
      <c r="AO593" s="8">
        <v>7.04</v>
      </c>
      <c r="AP593" s="8">
        <v>9.74</v>
      </c>
      <c r="AQ593" s="8">
        <v>0.64</v>
      </c>
      <c r="AR593" s="8">
        <v>0.32</v>
      </c>
      <c r="AS593" s="8">
        <v>17</v>
      </c>
      <c r="AT593" s="8">
        <v>0.34</v>
      </c>
      <c r="AU593" s="8"/>
      <c r="AV593" s="8"/>
      <c r="AW593" s="8"/>
      <c r="AX593" s="8">
        <v>1587</v>
      </c>
      <c r="AY593" s="8" t="s">
        <v>25</v>
      </c>
      <c r="AZ593" s="8">
        <v>280</v>
      </c>
      <c r="BA593" s="8"/>
      <c r="BB593" s="8"/>
      <c r="BC593" s="8"/>
      <c r="BD593" s="8"/>
      <c r="BE593" s="8"/>
      <c r="BF593" s="8">
        <f t="shared" si="71"/>
        <v>50</v>
      </c>
      <c r="BG593" s="8">
        <f t="shared" si="72"/>
        <v>0.94857142857142862</v>
      </c>
      <c r="BH593" s="8">
        <f t="shared" si="73"/>
        <v>0.5</v>
      </c>
      <c r="BI593" s="10">
        <f t="shared" si="74"/>
        <v>4.6195428571428572</v>
      </c>
      <c r="BJ593" s="3">
        <f t="shared" si="75"/>
        <v>1283.2063492063492</v>
      </c>
      <c r="BK593" s="136">
        <v>1.4788385826771653</v>
      </c>
      <c r="BL593" s="136">
        <v>0.27101377952755906</v>
      </c>
      <c r="BM593" s="100">
        <v>1.1342559817277096</v>
      </c>
      <c r="BN593" s="100"/>
      <c r="BO593" s="100"/>
      <c r="BP593" s="100"/>
    </row>
    <row r="594" spans="1:68">
      <c r="A594" s="8" t="s">
        <v>783</v>
      </c>
      <c r="B594" s="8" t="s">
        <v>480</v>
      </c>
      <c r="C594" s="8" t="s">
        <v>523</v>
      </c>
      <c r="D594" s="8" t="s">
        <v>628</v>
      </c>
      <c r="E594" s="8" t="s">
        <v>641</v>
      </c>
      <c r="F594" s="8" t="s">
        <v>644</v>
      </c>
      <c r="G594" s="8" t="s">
        <v>22</v>
      </c>
      <c r="H594" s="8" t="s">
        <v>425</v>
      </c>
      <c r="I594" s="8"/>
      <c r="J594" s="8"/>
      <c r="K594" s="8"/>
      <c r="L594" s="8" t="s">
        <v>1015</v>
      </c>
      <c r="M594" s="8" t="s">
        <v>1882</v>
      </c>
      <c r="N594" s="8">
        <v>1</v>
      </c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9"/>
      <c r="AF594" s="90"/>
      <c r="AG594" s="90"/>
      <c r="AH594" s="90"/>
      <c r="AI594" s="8" t="s">
        <v>28</v>
      </c>
      <c r="AJ594" t="s">
        <v>1890</v>
      </c>
      <c r="AK594" s="9">
        <v>42577</v>
      </c>
      <c r="AL594" s="8">
        <v>260</v>
      </c>
      <c r="AM594" s="8">
        <v>121</v>
      </c>
      <c r="AN594" s="8">
        <v>113</v>
      </c>
      <c r="AO594" s="8">
        <v>9.7200000000000006</v>
      </c>
      <c r="AP594" s="8">
        <v>14.62</v>
      </c>
      <c r="AQ594" s="8">
        <v>0.72</v>
      </c>
      <c r="AR594" s="8">
        <v>0.52</v>
      </c>
      <c r="AS594" s="8">
        <v>16</v>
      </c>
      <c r="AT594" s="8">
        <v>0.44</v>
      </c>
      <c r="AU594" s="8"/>
      <c r="AV594" s="8"/>
      <c r="AW594" s="8"/>
      <c r="AX594" s="8">
        <v>1588</v>
      </c>
      <c r="AY594" s="8" t="s">
        <v>25</v>
      </c>
      <c r="AZ594" s="8">
        <v>280</v>
      </c>
      <c r="BA594" s="8"/>
      <c r="BB594" s="8"/>
      <c r="BC594" s="8"/>
      <c r="BD594" s="8"/>
      <c r="BE594" s="8"/>
      <c r="BF594" s="8">
        <f t="shared" si="71"/>
        <v>72.222222222222229</v>
      </c>
      <c r="BG594" s="8">
        <f t="shared" si="72"/>
        <v>0.96</v>
      </c>
      <c r="BH594" s="8">
        <f t="shared" si="73"/>
        <v>0.72222222222222232</v>
      </c>
      <c r="BI594" s="10">
        <f t="shared" si="74"/>
        <v>10.136533333333333</v>
      </c>
      <c r="BJ594" s="3">
        <f t="shared" si="75"/>
        <v>2815.7037037037035</v>
      </c>
      <c r="BK594" s="136">
        <v>1.6674757281553401</v>
      </c>
      <c r="BL594" s="136">
        <v>0.29946601941747575</v>
      </c>
      <c r="BM594" s="100">
        <v>1.4455862219574964</v>
      </c>
      <c r="BN594" s="100"/>
      <c r="BO594" s="100"/>
      <c r="BP594" s="100"/>
    </row>
    <row r="595" spans="1:68">
      <c r="A595" s="8" t="s">
        <v>783</v>
      </c>
      <c r="B595" s="8" t="s">
        <v>480</v>
      </c>
      <c r="C595" s="8" t="s">
        <v>523</v>
      </c>
      <c r="D595" s="8" t="s">
        <v>628</v>
      </c>
      <c r="E595" s="8" t="s">
        <v>641</v>
      </c>
      <c r="F595" s="8" t="s">
        <v>644</v>
      </c>
      <c r="G595" s="8" t="s">
        <v>22</v>
      </c>
      <c r="H595" s="8" t="s">
        <v>425</v>
      </c>
      <c r="I595" s="8"/>
      <c r="J595" s="8"/>
      <c r="K595" s="8"/>
      <c r="L595" s="8" t="s">
        <v>1015</v>
      </c>
      <c r="M595" s="8" t="s">
        <v>1882</v>
      </c>
      <c r="N595" s="8">
        <v>1</v>
      </c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9"/>
      <c r="AF595" s="90"/>
      <c r="AG595" s="90"/>
      <c r="AH595" s="90"/>
      <c r="AI595" s="8" t="s">
        <v>29</v>
      </c>
      <c r="AJ595" t="s">
        <v>1890</v>
      </c>
      <c r="AK595" s="9">
        <v>42577</v>
      </c>
      <c r="AL595" s="8">
        <v>289</v>
      </c>
      <c r="AM595" s="8">
        <v>171</v>
      </c>
      <c r="AN595" s="8">
        <v>151</v>
      </c>
      <c r="AO595" s="8">
        <v>14.01</v>
      </c>
      <c r="AP595" s="8">
        <v>19.54</v>
      </c>
      <c r="AQ595" s="8">
        <v>1.1399999999999999</v>
      </c>
      <c r="AR595" s="8">
        <v>0.68</v>
      </c>
      <c r="AS595" s="8">
        <v>20</v>
      </c>
      <c r="AT595" s="8">
        <v>0.6</v>
      </c>
      <c r="AU595" s="8"/>
      <c r="AV595" s="8"/>
      <c r="AW595" s="8"/>
      <c r="AX595" s="8">
        <v>1589</v>
      </c>
      <c r="AY595" s="8" t="s">
        <v>25</v>
      </c>
      <c r="AZ595" s="8">
        <v>280</v>
      </c>
      <c r="BA595" s="8"/>
      <c r="BB595" s="8"/>
      <c r="BC595" s="8"/>
      <c r="BD595" s="8"/>
      <c r="BE595" s="8"/>
      <c r="BF595" s="8">
        <f t="shared" si="71"/>
        <v>59.649122807017548</v>
      </c>
      <c r="BG595" s="8">
        <f t="shared" si="72"/>
        <v>0.91428571428571426</v>
      </c>
      <c r="BH595" s="8">
        <f t="shared" si="73"/>
        <v>0.59649122807017552</v>
      </c>
      <c r="BI595" s="10">
        <f t="shared" si="74"/>
        <v>10.656401002506266</v>
      </c>
      <c r="BJ595" s="3">
        <f t="shared" si="75"/>
        <v>2960.111389585074</v>
      </c>
      <c r="BK595" s="136">
        <v>1.5641658440276407</v>
      </c>
      <c r="BL595" s="136">
        <v>0.3043928923988154</v>
      </c>
      <c r="BM595" s="100">
        <v>0.6444806219586583</v>
      </c>
      <c r="BN595" s="100"/>
      <c r="BO595" s="100"/>
      <c r="BP595" s="100"/>
    </row>
    <row r="596" spans="1:68">
      <c r="A596" s="8" t="s">
        <v>783</v>
      </c>
      <c r="B596" s="8" t="s">
        <v>480</v>
      </c>
      <c r="C596" s="8" t="s">
        <v>523</v>
      </c>
      <c r="D596" s="8" t="s">
        <v>628</v>
      </c>
      <c r="E596" s="8" t="s">
        <v>641</v>
      </c>
      <c r="F596" s="8" t="s">
        <v>644</v>
      </c>
      <c r="G596" s="8" t="s">
        <v>22</v>
      </c>
      <c r="H596" s="8" t="s">
        <v>425</v>
      </c>
      <c r="I596" s="8"/>
      <c r="J596" s="8"/>
      <c r="K596" s="8"/>
      <c r="L596" s="8" t="s">
        <v>1015</v>
      </c>
      <c r="M596" s="8" t="s">
        <v>1882</v>
      </c>
      <c r="N596" s="8">
        <v>1</v>
      </c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9"/>
      <c r="AF596" s="90"/>
      <c r="AG596" s="90"/>
      <c r="AH596" s="90"/>
      <c r="AI596" s="8" t="s">
        <v>30</v>
      </c>
      <c r="AJ596" t="s">
        <v>1890</v>
      </c>
      <c r="AK596" s="9">
        <v>42577</v>
      </c>
      <c r="AL596" s="8">
        <v>288</v>
      </c>
      <c r="AM596" s="8">
        <v>136</v>
      </c>
      <c r="AN596" s="8">
        <v>108</v>
      </c>
      <c r="AO596" s="8">
        <v>5.0199999999999996</v>
      </c>
      <c r="AP596" s="8">
        <v>6.24</v>
      </c>
      <c r="AQ596" s="8">
        <v>0.5</v>
      </c>
      <c r="AR596" s="8">
        <v>0.3</v>
      </c>
      <c r="AS596" s="8">
        <v>15</v>
      </c>
      <c r="AT596" s="8">
        <v>0.18</v>
      </c>
      <c r="AU596" s="8"/>
      <c r="AV596" s="8"/>
      <c r="AW596" s="8"/>
      <c r="AX596" s="8">
        <v>1590</v>
      </c>
      <c r="AY596" s="8" t="s">
        <v>25</v>
      </c>
      <c r="AZ596" s="8">
        <v>280</v>
      </c>
      <c r="BA596" s="8"/>
      <c r="BB596" s="8"/>
      <c r="BC596" s="8"/>
      <c r="BD596" s="8"/>
      <c r="BE596" s="8"/>
      <c r="BF596" s="8">
        <f t="shared" si="71"/>
        <v>60</v>
      </c>
      <c r="BG596" s="8">
        <f t="shared" si="72"/>
        <v>0.97142857142857142</v>
      </c>
      <c r="BH596" s="8">
        <f t="shared" si="73"/>
        <v>0.6</v>
      </c>
      <c r="BI596" s="10">
        <f t="shared" si="74"/>
        <v>3.6370285714285715</v>
      </c>
      <c r="BJ596" s="3">
        <f t="shared" si="75"/>
        <v>1010.2857142857143</v>
      </c>
      <c r="BK596" s="136"/>
      <c r="BL596" s="136"/>
      <c r="BM596" s="100"/>
      <c r="BN596" s="100"/>
      <c r="BO596" s="100"/>
      <c r="BP596" s="100"/>
    </row>
    <row r="597" spans="1:68">
      <c r="A597" s="8" t="s">
        <v>783</v>
      </c>
      <c r="B597" s="8" t="s">
        <v>480</v>
      </c>
      <c r="C597" s="8" t="s">
        <v>523</v>
      </c>
      <c r="D597" s="8" t="s">
        <v>628</v>
      </c>
      <c r="E597" s="8" t="s">
        <v>641</v>
      </c>
      <c r="F597" s="8" t="s">
        <v>643</v>
      </c>
      <c r="G597" s="8" t="s">
        <v>22</v>
      </c>
      <c r="H597" s="8" t="s">
        <v>424</v>
      </c>
      <c r="I597" s="8">
        <v>-9.3283070391438194</v>
      </c>
      <c r="J597" s="8">
        <v>34.5703829484289</v>
      </c>
      <c r="K597" s="8">
        <v>2100.19399571654</v>
      </c>
      <c r="L597" s="8" t="s">
        <v>1014</v>
      </c>
      <c r="M597" s="8" t="s">
        <v>1882</v>
      </c>
      <c r="N597" s="8">
        <v>1</v>
      </c>
      <c r="O597" s="8" t="s">
        <v>1859</v>
      </c>
      <c r="P597" s="8">
        <v>3.2</v>
      </c>
      <c r="Q597" s="8">
        <v>5.6</v>
      </c>
      <c r="R597" s="8">
        <v>0</v>
      </c>
      <c r="S597" s="8">
        <v>3.81</v>
      </c>
      <c r="T597" s="8">
        <v>5.47</v>
      </c>
      <c r="U597" s="8">
        <v>21.33</v>
      </c>
      <c r="V597" s="8">
        <v>61.74</v>
      </c>
      <c r="W597" s="8">
        <v>1.82</v>
      </c>
      <c r="X597" s="8">
        <v>7.07</v>
      </c>
      <c r="Y597" s="8">
        <v>0.87</v>
      </c>
      <c r="Z597" s="8">
        <v>0.7</v>
      </c>
      <c r="AA597" s="8">
        <v>7.0000000000000007E-2</v>
      </c>
      <c r="AB597" s="8">
        <v>68.239999999999995</v>
      </c>
      <c r="AC597" s="8">
        <v>0.1</v>
      </c>
      <c r="AD597" s="8">
        <v>0.29099999999999998</v>
      </c>
      <c r="AE597" s="91">
        <v>5.66</v>
      </c>
      <c r="AF597" s="92">
        <v>60</v>
      </c>
      <c r="AG597" s="92">
        <v>23</v>
      </c>
      <c r="AH597" s="92">
        <v>17</v>
      </c>
      <c r="AI597" s="8" t="s">
        <v>24</v>
      </c>
      <c r="AJ597" t="s">
        <v>1890</v>
      </c>
      <c r="AK597" s="9">
        <v>42577</v>
      </c>
      <c r="AL597" s="8">
        <v>329</v>
      </c>
      <c r="AM597" s="8">
        <v>182</v>
      </c>
      <c r="AN597" s="8">
        <v>141</v>
      </c>
      <c r="AO597" s="8">
        <v>10.44</v>
      </c>
      <c r="AP597" s="8">
        <v>11.22</v>
      </c>
      <c r="AQ597" s="8">
        <v>0.6</v>
      </c>
      <c r="AR597" s="8">
        <v>0.42</v>
      </c>
      <c r="AS597" s="8">
        <v>21</v>
      </c>
      <c r="AT597" s="8">
        <v>0.36</v>
      </c>
      <c r="AU597" s="8"/>
      <c r="AV597" s="8"/>
      <c r="AW597" s="8"/>
      <c r="AX597" s="8">
        <v>1579</v>
      </c>
      <c r="AY597" s="8" t="s">
        <v>25</v>
      </c>
      <c r="AZ597" s="8">
        <v>279</v>
      </c>
      <c r="BA597" s="8"/>
      <c r="BB597" s="8"/>
      <c r="BC597" s="8"/>
      <c r="BD597" s="8"/>
      <c r="BE597" s="8"/>
      <c r="BF597" s="8">
        <f t="shared" si="71"/>
        <v>70</v>
      </c>
      <c r="BG597" s="8">
        <f t="shared" si="72"/>
        <v>0.9028571428571428</v>
      </c>
      <c r="BH597" s="8">
        <f t="shared" si="73"/>
        <v>0.7</v>
      </c>
      <c r="BI597" s="10">
        <f t="shared" si="74"/>
        <v>7.0910399999999987</v>
      </c>
      <c r="BJ597" s="3">
        <f t="shared" si="75"/>
        <v>1969.7333333333329</v>
      </c>
      <c r="BK597" s="136"/>
      <c r="BL597" s="136"/>
      <c r="BM597" s="100"/>
      <c r="BN597" s="100"/>
      <c r="BO597" s="100"/>
      <c r="BP597" s="100"/>
    </row>
    <row r="598" spans="1:68">
      <c r="A598" s="8" t="s">
        <v>783</v>
      </c>
      <c r="B598" s="8" t="s">
        <v>480</v>
      </c>
      <c r="C598" s="8" t="s">
        <v>523</v>
      </c>
      <c r="D598" s="8" t="s">
        <v>628</v>
      </c>
      <c r="E598" s="8" t="s">
        <v>641</v>
      </c>
      <c r="F598" s="8" t="s">
        <v>643</v>
      </c>
      <c r="G598" s="8" t="s">
        <v>22</v>
      </c>
      <c r="H598" s="8" t="s">
        <v>424</v>
      </c>
      <c r="I598" s="8"/>
      <c r="J598" s="8"/>
      <c r="K598" s="8"/>
      <c r="L598" s="8" t="s">
        <v>1014</v>
      </c>
      <c r="M598" s="8" t="s">
        <v>1882</v>
      </c>
      <c r="N598" s="8">
        <v>1</v>
      </c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9"/>
      <c r="AF598" s="90"/>
      <c r="AG598" s="90"/>
      <c r="AH598" s="90"/>
      <c r="AI598" s="8" t="s">
        <v>26</v>
      </c>
      <c r="AJ598" t="s">
        <v>1890</v>
      </c>
      <c r="AK598" s="9">
        <v>42577</v>
      </c>
      <c r="AL598" s="8">
        <v>321</v>
      </c>
      <c r="AM598" s="8">
        <v>172</v>
      </c>
      <c r="AN598" s="8">
        <v>137</v>
      </c>
      <c r="AO598" s="8">
        <v>14.8</v>
      </c>
      <c r="AP598" s="8">
        <v>13.6</v>
      </c>
      <c r="AQ598" s="8">
        <v>0.8</v>
      </c>
      <c r="AR598" s="8">
        <v>0.6</v>
      </c>
      <c r="AS598" s="8">
        <v>20</v>
      </c>
      <c r="AT598" s="8">
        <v>0.36</v>
      </c>
      <c r="AU598" s="8"/>
      <c r="AV598" s="8"/>
      <c r="AW598" s="8"/>
      <c r="AX598" s="8">
        <v>1580</v>
      </c>
      <c r="AY598" s="8" t="s">
        <v>25</v>
      </c>
      <c r="AZ598" s="8">
        <v>279</v>
      </c>
      <c r="BA598" s="8"/>
      <c r="BB598" s="8"/>
      <c r="BC598" s="8"/>
      <c r="BD598" s="8"/>
      <c r="BE598" s="8"/>
      <c r="BF598" s="8">
        <f t="shared" si="71"/>
        <v>74.999999999999986</v>
      </c>
      <c r="BG598" s="8">
        <f t="shared" si="72"/>
        <v>0.91428571428571426</v>
      </c>
      <c r="BH598" s="8">
        <f t="shared" si="73"/>
        <v>0.74999999999999989</v>
      </c>
      <c r="BI598" s="10">
        <f t="shared" si="74"/>
        <v>9.3257142857142838</v>
      </c>
      <c r="BJ598" s="3">
        <f t="shared" si="75"/>
        <v>2590.4761904761899</v>
      </c>
      <c r="BK598" s="136"/>
      <c r="BL598" s="136"/>
      <c r="BM598" s="100"/>
      <c r="BN598" s="100"/>
      <c r="BO598" s="100"/>
      <c r="BP598" s="100"/>
    </row>
    <row r="599" spans="1:68">
      <c r="A599" s="8" t="s">
        <v>783</v>
      </c>
      <c r="B599" s="8" t="s">
        <v>480</v>
      </c>
      <c r="C599" s="8" t="s">
        <v>523</v>
      </c>
      <c r="D599" s="8" t="s">
        <v>628</v>
      </c>
      <c r="E599" s="8" t="s">
        <v>641</v>
      </c>
      <c r="F599" s="8" t="s">
        <v>643</v>
      </c>
      <c r="G599" s="8" t="s">
        <v>22</v>
      </c>
      <c r="H599" s="8" t="s">
        <v>424</v>
      </c>
      <c r="I599" s="8"/>
      <c r="J599" s="8"/>
      <c r="K599" s="8"/>
      <c r="L599" s="8" t="s">
        <v>1014</v>
      </c>
      <c r="M599" s="8" t="s">
        <v>1882</v>
      </c>
      <c r="N599" s="8">
        <v>1</v>
      </c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9"/>
      <c r="AF599" s="90"/>
      <c r="AG599" s="90"/>
      <c r="AH599" s="90"/>
      <c r="AI599" s="8" t="s">
        <v>27</v>
      </c>
      <c r="AJ599" t="s">
        <v>1890</v>
      </c>
      <c r="AK599" s="9">
        <v>42577</v>
      </c>
      <c r="AL599" s="8">
        <v>299</v>
      </c>
      <c r="AM599" s="8">
        <v>174</v>
      </c>
      <c r="AN599" s="8">
        <v>148</v>
      </c>
      <c r="AO599" s="8">
        <v>17</v>
      </c>
      <c r="AP599" s="8">
        <v>16.5</v>
      </c>
      <c r="AQ599" s="8">
        <v>0.82</v>
      </c>
      <c r="AR599" s="8">
        <v>0.52</v>
      </c>
      <c r="AS599" s="8">
        <v>20</v>
      </c>
      <c r="AT599" s="8">
        <v>0.5</v>
      </c>
      <c r="AU599" s="8"/>
      <c r="AV599" s="8"/>
      <c r="AW599" s="8"/>
      <c r="AX599" s="8">
        <v>1581</v>
      </c>
      <c r="AY599" s="8" t="s">
        <v>25</v>
      </c>
      <c r="AZ599" s="8">
        <v>279</v>
      </c>
      <c r="BA599" s="8"/>
      <c r="BB599" s="8"/>
      <c r="BC599" s="8"/>
      <c r="BD599" s="8"/>
      <c r="BE599" s="8"/>
      <c r="BF599" s="8">
        <f t="shared" si="71"/>
        <v>63.414634146341463</v>
      </c>
      <c r="BG599" s="8">
        <f t="shared" si="72"/>
        <v>0.91428571428571426</v>
      </c>
      <c r="BH599" s="8">
        <f t="shared" si="73"/>
        <v>0.63414634146341464</v>
      </c>
      <c r="BI599" s="10">
        <f t="shared" si="74"/>
        <v>9.5665505226480843</v>
      </c>
      <c r="BJ599" s="3">
        <f t="shared" si="75"/>
        <v>2657.3751451800235</v>
      </c>
      <c r="BK599" s="136"/>
      <c r="BL599" s="136"/>
      <c r="BM599" s="100"/>
      <c r="BN599" s="100"/>
      <c r="BO599" s="100"/>
      <c r="BP599" s="100"/>
    </row>
    <row r="600" spans="1:68">
      <c r="A600" s="8" t="s">
        <v>783</v>
      </c>
      <c r="B600" s="8" t="s">
        <v>480</v>
      </c>
      <c r="C600" s="8" t="s">
        <v>523</v>
      </c>
      <c r="D600" s="8" t="s">
        <v>628</v>
      </c>
      <c r="E600" s="8" t="s">
        <v>641</v>
      </c>
      <c r="F600" s="8" t="s">
        <v>643</v>
      </c>
      <c r="G600" s="8" t="s">
        <v>22</v>
      </c>
      <c r="H600" s="8" t="s">
        <v>424</v>
      </c>
      <c r="I600" s="8"/>
      <c r="J600" s="8"/>
      <c r="K600" s="8"/>
      <c r="L600" s="8" t="s">
        <v>1014</v>
      </c>
      <c r="M600" s="8" t="s">
        <v>1882</v>
      </c>
      <c r="N600" s="8">
        <v>1</v>
      </c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9"/>
      <c r="AF600" s="90"/>
      <c r="AG600" s="90"/>
      <c r="AH600" s="90"/>
      <c r="AI600" s="8" t="s">
        <v>28</v>
      </c>
      <c r="AJ600" t="s">
        <v>1890</v>
      </c>
      <c r="AK600" s="9">
        <v>42577</v>
      </c>
      <c r="AL600" s="8">
        <v>330</v>
      </c>
      <c r="AM600" s="8">
        <v>184</v>
      </c>
      <c r="AN600" s="8">
        <v>146</v>
      </c>
      <c r="AO600" s="8">
        <v>15.44</v>
      </c>
      <c r="AP600" s="8">
        <v>17.579999999999998</v>
      </c>
      <c r="AQ600" s="8">
        <v>0.86</v>
      </c>
      <c r="AR600" s="8">
        <v>0.56000000000000005</v>
      </c>
      <c r="AS600" s="8">
        <v>22</v>
      </c>
      <c r="AT600" s="8">
        <v>0.42</v>
      </c>
      <c r="AU600" s="8"/>
      <c r="AV600" s="8"/>
      <c r="AW600" s="8"/>
      <c r="AX600" s="8">
        <v>1582</v>
      </c>
      <c r="AY600" s="8" t="s">
        <v>25</v>
      </c>
      <c r="AZ600" s="8">
        <v>279</v>
      </c>
      <c r="BA600" s="8"/>
      <c r="BB600" s="8"/>
      <c r="BC600" s="8"/>
      <c r="BD600" s="8"/>
      <c r="BE600" s="8"/>
      <c r="BF600" s="8">
        <f t="shared" si="71"/>
        <v>65.116279069767444</v>
      </c>
      <c r="BG600" s="8">
        <f t="shared" si="72"/>
        <v>0.89142857142857146</v>
      </c>
      <c r="BH600" s="8">
        <f t="shared" si="73"/>
        <v>0.65116279069767447</v>
      </c>
      <c r="BI600" s="10">
        <f t="shared" si="74"/>
        <v>10.204576744186047</v>
      </c>
      <c r="BJ600" s="3">
        <f t="shared" si="75"/>
        <v>2834.604651162791</v>
      </c>
      <c r="BK600" s="136"/>
      <c r="BL600" s="136"/>
      <c r="BM600" s="100"/>
      <c r="BN600" s="100"/>
      <c r="BO600" s="100"/>
      <c r="BP600" s="100"/>
    </row>
    <row r="601" spans="1:68">
      <c r="A601" s="8" t="s">
        <v>783</v>
      </c>
      <c r="B601" s="8" t="s">
        <v>480</v>
      </c>
      <c r="C601" s="8" t="s">
        <v>523</v>
      </c>
      <c r="D601" s="8" t="s">
        <v>628</v>
      </c>
      <c r="E601" s="8" t="s">
        <v>641</v>
      </c>
      <c r="F601" s="8" t="s">
        <v>643</v>
      </c>
      <c r="G601" s="8" t="s">
        <v>22</v>
      </c>
      <c r="H601" s="8" t="s">
        <v>424</v>
      </c>
      <c r="I601" s="8"/>
      <c r="J601" s="8"/>
      <c r="K601" s="8"/>
      <c r="L601" s="8" t="s">
        <v>1014</v>
      </c>
      <c r="M601" s="8" t="s">
        <v>1882</v>
      </c>
      <c r="N601" s="8">
        <v>1</v>
      </c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9"/>
      <c r="AF601" s="90"/>
      <c r="AG601" s="90"/>
      <c r="AH601" s="90"/>
      <c r="AI601" s="8" t="s">
        <v>29</v>
      </c>
      <c r="AJ601" t="s">
        <v>1890</v>
      </c>
      <c r="AK601" s="9">
        <v>42577</v>
      </c>
      <c r="AL601" s="8">
        <v>333</v>
      </c>
      <c r="AM601" s="8">
        <v>178</v>
      </c>
      <c r="AN601" s="8">
        <v>154</v>
      </c>
      <c r="AO601" s="8">
        <v>18.84</v>
      </c>
      <c r="AP601" s="8">
        <v>21.16</v>
      </c>
      <c r="AQ601" s="8">
        <v>0.76</v>
      </c>
      <c r="AR601" s="8">
        <v>0.48</v>
      </c>
      <c r="AS601" s="8">
        <v>21</v>
      </c>
      <c r="AT601" s="8">
        <v>0.5</v>
      </c>
      <c r="AU601" s="8"/>
      <c r="AV601" s="8"/>
      <c r="AW601" s="8"/>
      <c r="AX601" s="8">
        <v>1583</v>
      </c>
      <c r="AY601" s="8" t="s">
        <v>25</v>
      </c>
      <c r="AZ601" s="8">
        <v>279</v>
      </c>
      <c r="BA601" s="8"/>
      <c r="BB601" s="8"/>
      <c r="BC601" s="8"/>
      <c r="BD601" s="8"/>
      <c r="BE601" s="8"/>
      <c r="BF601" s="8">
        <f t="shared" si="71"/>
        <v>63.157894736842103</v>
      </c>
      <c r="BG601" s="8">
        <f t="shared" si="72"/>
        <v>0.9028571428571428</v>
      </c>
      <c r="BH601" s="8">
        <f t="shared" si="73"/>
        <v>0.63157894736842102</v>
      </c>
      <c r="BI601" s="10">
        <f t="shared" si="74"/>
        <v>12.065972932330826</v>
      </c>
      <c r="BJ601" s="3">
        <f t="shared" si="75"/>
        <v>3351.6591478696737</v>
      </c>
      <c r="BK601" s="136"/>
      <c r="BL601" s="136"/>
      <c r="BM601" s="100"/>
      <c r="BN601" s="100"/>
      <c r="BO601" s="100"/>
      <c r="BP601" s="100"/>
    </row>
    <row r="602" spans="1:68">
      <c r="A602" s="8" t="s">
        <v>783</v>
      </c>
      <c r="B602" s="8" t="s">
        <v>480</v>
      </c>
      <c r="C602" s="8" t="s">
        <v>523</v>
      </c>
      <c r="D602" s="8" t="s">
        <v>628</v>
      </c>
      <c r="E602" s="8" t="s">
        <v>641</v>
      </c>
      <c r="F602" s="8" t="s">
        <v>643</v>
      </c>
      <c r="G602" s="8" t="s">
        <v>22</v>
      </c>
      <c r="H602" s="8" t="s">
        <v>424</v>
      </c>
      <c r="I602" s="8"/>
      <c r="J602" s="8"/>
      <c r="K602" s="8"/>
      <c r="L602" s="8" t="s">
        <v>1014</v>
      </c>
      <c r="M602" s="8" t="s">
        <v>1882</v>
      </c>
      <c r="N602" s="8">
        <v>1</v>
      </c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9"/>
      <c r="AF602" s="90"/>
      <c r="AG602" s="90"/>
      <c r="AH602" s="90"/>
      <c r="AI602" s="8" t="s">
        <v>30</v>
      </c>
      <c r="AJ602" t="s">
        <v>1890</v>
      </c>
      <c r="AK602" s="9">
        <v>42577</v>
      </c>
      <c r="AL602" s="8">
        <v>332</v>
      </c>
      <c r="AM602" s="8">
        <v>189</v>
      </c>
      <c r="AN602" s="8">
        <v>167</v>
      </c>
      <c r="AO602" s="8">
        <v>16.54</v>
      </c>
      <c r="AP602" s="8">
        <v>23.51</v>
      </c>
      <c r="AQ602" s="8">
        <v>0.84</v>
      </c>
      <c r="AR602" s="8">
        <v>0.56000000000000005</v>
      </c>
      <c r="AS602" s="8">
        <v>20</v>
      </c>
      <c r="AT602" s="8">
        <v>0.48</v>
      </c>
      <c r="AU602" s="8"/>
      <c r="AV602" s="8"/>
      <c r="AW602" s="8"/>
      <c r="AX602" s="8">
        <v>1584</v>
      </c>
      <c r="AY602" s="8" t="s">
        <v>25</v>
      </c>
      <c r="AZ602" s="8">
        <v>279</v>
      </c>
      <c r="BA602" s="8"/>
      <c r="BB602" s="8"/>
      <c r="BC602" s="8"/>
      <c r="BD602" s="8"/>
      <c r="BE602" s="8"/>
      <c r="BF602" s="8">
        <f t="shared" si="71"/>
        <v>66.666666666666671</v>
      </c>
      <c r="BG602" s="8">
        <f t="shared" si="72"/>
        <v>0.91428571428571426</v>
      </c>
      <c r="BH602" s="8">
        <f t="shared" si="73"/>
        <v>0.66666666666666674</v>
      </c>
      <c r="BI602" s="10">
        <f t="shared" si="74"/>
        <v>14.329904761904764</v>
      </c>
      <c r="BJ602" s="3">
        <f t="shared" si="75"/>
        <v>3980.529100529101</v>
      </c>
      <c r="BK602" s="136">
        <v>1.4821772639691715</v>
      </c>
      <c r="BL602" s="136">
        <v>0.26228323699421968</v>
      </c>
      <c r="BM602" s="100">
        <v>1.15791905967998</v>
      </c>
      <c r="BN602" s="100"/>
      <c r="BO602" s="100"/>
      <c r="BP602" s="100"/>
    </row>
    <row r="603" spans="1:68" s="4" customFormat="1">
      <c r="A603" s="8" t="s">
        <v>783</v>
      </c>
      <c r="B603" s="8" t="s">
        <v>480</v>
      </c>
      <c r="C603" s="8" t="s">
        <v>523</v>
      </c>
      <c r="D603" s="8" t="s">
        <v>628</v>
      </c>
      <c r="E603" s="8" t="s">
        <v>641</v>
      </c>
      <c r="F603" s="8" t="s">
        <v>642</v>
      </c>
      <c r="G603" s="8" t="s">
        <v>22</v>
      </c>
      <c r="H603" s="8" t="s">
        <v>423</v>
      </c>
      <c r="I603" s="8">
        <v>-9.3441041137719498</v>
      </c>
      <c r="J603" s="8">
        <v>34.572296655025603</v>
      </c>
      <c r="K603" s="8">
        <v>2145.9108601296898</v>
      </c>
      <c r="L603" s="8" t="s">
        <v>1092</v>
      </c>
      <c r="M603" s="8" t="s">
        <v>1882</v>
      </c>
      <c r="N603" s="8">
        <v>1</v>
      </c>
      <c r="O603" s="8" t="s">
        <v>1859</v>
      </c>
      <c r="P603" s="8">
        <v>3</v>
      </c>
      <c r="Q603" s="8">
        <v>5.8</v>
      </c>
      <c r="R603" s="8">
        <v>0</v>
      </c>
      <c r="S603" s="8">
        <v>2.61</v>
      </c>
      <c r="T603" s="8">
        <v>5.14</v>
      </c>
      <c r="U603" s="8">
        <v>17.489999999999998</v>
      </c>
      <c r="V603" s="8">
        <v>67.400000000000006</v>
      </c>
      <c r="W603" s="8">
        <v>1.03</v>
      </c>
      <c r="X603" s="8">
        <v>10.55</v>
      </c>
      <c r="Y603" s="8">
        <v>1.59</v>
      </c>
      <c r="Z603" s="8">
        <v>0.86</v>
      </c>
      <c r="AA603" s="8">
        <v>0.08</v>
      </c>
      <c r="AB603" s="8">
        <v>64.41</v>
      </c>
      <c r="AC603" s="8">
        <v>0.03</v>
      </c>
      <c r="AD603" s="8">
        <v>0.31</v>
      </c>
      <c r="AE603" s="91">
        <v>5.0199999999999996</v>
      </c>
      <c r="AF603" s="92">
        <v>60</v>
      </c>
      <c r="AG603" s="92">
        <v>25</v>
      </c>
      <c r="AH603" s="92">
        <v>15</v>
      </c>
      <c r="AI603" s="8" t="s">
        <v>24</v>
      </c>
      <c r="AJ603" t="s">
        <v>1890</v>
      </c>
      <c r="AK603" s="9">
        <v>42577</v>
      </c>
      <c r="AL603" s="8">
        <v>175</v>
      </c>
      <c r="AM603" s="8">
        <v>94</v>
      </c>
      <c r="AN603" s="8">
        <v>20</v>
      </c>
      <c r="AO603" s="8">
        <v>1.2</v>
      </c>
      <c r="AP603" s="8">
        <v>0.52</v>
      </c>
      <c r="AQ603" s="8">
        <v>0.28000000000000003</v>
      </c>
      <c r="AR603" s="8">
        <v>0.14000000000000001</v>
      </c>
      <c r="AS603" s="8">
        <v>17</v>
      </c>
      <c r="AT603" s="8">
        <v>0.2</v>
      </c>
      <c r="AU603" s="8"/>
      <c r="AV603" s="8"/>
      <c r="AW603" s="8"/>
      <c r="AX603" s="8">
        <v>1573</v>
      </c>
      <c r="AY603" s="8" t="s">
        <v>25</v>
      </c>
      <c r="AZ603" s="8">
        <v>278</v>
      </c>
      <c r="BA603" s="8"/>
      <c r="BB603" s="8"/>
      <c r="BC603" s="8"/>
      <c r="BD603" s="8"/>
      <c r="BE603" s="8"/>
      <c r="BF603" s="8">
        <f t="shared" si="71"/>
        <v>50</v>
      </c>
      <c r="BG603" s="8">
        <f t="shared" si="72"/>
        <v>0.94857142857142862</v>
      </c>
      <c r="BH603" s="8">
        <f t="shared" si="73"/>
        <v>0.5</v>
      </c>
      <c r="BI603" s="10">
        <f t="shared" si="74"/>
        <v>0.24662857142857145</v>
      </c>
      <c r="BJ603" s="5">
        <f t="shared" si="75"/>
        <v>68.507936507936506</v>
      </c>
      <c r="BK603" s="136"/>
      <c r="BL603" s="136"/>
      <c r="BM603" s="100"/>
      <c r="BN603" s="100"/>
      <c r="BO603" s="100"/>
      <c r="BP603" s="100"/>
    </row>
    <row r="604" spans="1:68" s="4" customFormat="1">
      <c r="A604" s="8" t="s">
        <v>783</v>
      </c>
      <c r="B604" s="8" t="s">
        <v>480</v>
      </c>
      <c r="C604" s="8" t="s">
        <v>523</v>
      </c>
      <c r="D604" s="8" t="s">
        <v>628</v>
      </c>
      <c r="E604" s="8" t="s">
        <v>641</v>
      </c>
      <c r="F604" s="8" t="s">
        <v>642</v>
      </c>
      <c r="G604" s="8" t="s">
        <v>22</v>
      </c>
      <c r="H604" s="8" t="s">
        <v>423</v>
      </c>
      <c r="I604" s="8"/>
      <c r="J604" s="8"/>
      <c r="K604" s="8"/>
      <c r="L604" s="8" t="s">
        <v>1092</v>
      </c>
      <c r="M604" s="8" t="s">
        <v>1882</v>
      </c>
      <c r="N604" s="8">
        <v>1</v>
      </c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9"/>
      <c r="AF604" s="90"/>
      <c r="AG604" s="90"/>
      <c r="AH604" s="90"/>
      <c r="AI604" s="8" t="s">
        <v>26</v>
      </c>
      <c r="AJ604" t="s">
        <v>1890</v>
      </c>
      <c r="AK604" s="9">
        <v>42577</v>
      </c>
      <c r="AL604" s="8">
        <v>262</v>
      </c>
      <c r="AM604" s="8">
        <v>120</v>
      </c>
      <c r="AN604" s="8">
        <v>16</v>
      </c>
      <c r="AO604" s="8">
        <v>1.42</v>
      </c>
      <c r="AP604" s="8">
        <v>0.42</v>
      </c>
      <c r="AQ604" s="8">
        <v>0.26</v>
      </c>
      <c r="AR604" s="8">
        <v>0.14000000000000001</v>
      </c>
      <c r="AS604" s="8">
        <v>18</v>
      </c>
      <c r="AT604" s="8">
        <v>0.22</v>
      </c>
      <c r="AU604" s="8"/>
      <c r="AV604" s="8"/>
      <c r="AW604" s="8"/>
      <c r="AX604" s="8">
        <v>1574</v>
      </c>
      <c r="AY604" s="8" t="s">
        <v>25</v>
      </c>
      <c r="AZ604" s="8">
        <v>278</v>
      </c>
      <c r="BA604" s="8"/>
      <c r="BB604" s="8"/>
      <c r="BC604" s="8"/>
      <c r="BD604" s="8"/>
      <c r="BE604" s="8"/>
      <c r="BF604" s="8">
        <f t="shared" si="71"/>
        <v>53.846153846153854</v>
      </c>
      <c r="BG604" s="8">
        <f t="shared" si="72"/>
        <v>0.93714285714285717</v>
      </c>
      <c r="BH604" s="8">
        <f t="shared" si="73"/>
        <v>0.53846153846153855</v>
      </c>
      <c r="BI604" s="10">
        <f t="shared" si="74"/>
        <v>0.21193846153846158</v>
      </c>
      <c r="BJ604" s="5">
        <f t="shared" si="75"/>
        <v>58.871794871794883</v>
      </c>
      <c r="BK604" s="136"/>
      <c r="BL604" s="136"/>
      <c r="BM604" s="100"/>
      <c r="BN604" s="100"/>
      <c r="BO604" s="100"/>
      <c r="BP604" s="100"/>
    </row>
    <row r="605" spans="1:68" s="4" customFormat="1">
      <c r="A605" s="8" t="s">
        <v>783</v>
      </c>
      <c r="B605" s="8" t="s">
        <v>480</v>
      </c>
      <c r="C605" s="8" t="s">
        <v>523</v>
      </c>
      <c r="D605" s="8" t="s">
        <v>628</v>
      </c>
      <c r="E605" s="8" t="s">
        <v>641</v>
      </c>
      <c r="F605" s="8" t="s">
        <v>642</v>
      </c>
      <c r="G605" s="8" t="s">
        <v>22</v>
      </c>
      <c r="H605" s="8" t="s">
        <v>423</v>
      </c>
      <c r="I605" s="8"/>
      <c r="J605" s="8"/>
      <c r="K605" s="8"/>
      <c r="L605" s="8" t="s">
        <v>1092</v>
      </c>
      <c r="M605" s="8" t="s">
        <v>1882</v>
      </c>
      <c r="N605" s="8">
        <v>1</v>
      </c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9"/>
      <c r="AF605" s="90"/>
      <c r="AG605" s="90"/>
      <c r="AH605" s="90"/>
      <c r="AI605" s="8" t="s">
        <v>27</v>
      </c>
      <c r="AJ605" t="s">
        <v>1890</v>
      </c>
      <c r="AK605" s="9">
        <v>42577</v>
      </c>
      <c r="AL605" s="8">
        <v>266</v>
      </c>
      <c r="AM605" s="8">
        <v>157</v>
      </c>
      <c r="AN605" s="8">
        <v>27</v>
      </c>
      <c r="AO605" s="8">
        <v>2.4</v>
      </c>
      <c r="AP605" s="8">
        <v>0.82</v>
      </c>
      <c r="AQ605" s="8">
        <v>0.3</v>
      </c>
      <c r="AR605" s="8">
        <v>0.2</v>
      </c>
      <c r="AS605" s="8">
        <v>18</v>
      </c>
      <c r="AT605" s="8">
        <v>0.16</v>
      </c>
      <c r="AU605" s="8"/>
      <c r="AV605" s="8"/>
      <c r="AW605" s="8"/>
      <c r="AX605" s="8">
        <v>1575</v>
      </c>
      <c r="AY605" s="8" t="s">
        <v>25</v>
      </c>
      <c r="AZ605" s="8">
        <v>278</v>
      </c>
      <c r="BA605" s="8"/>
      <c r="BB605" s="8"/>
      <c r="BC605" s="8"/>
      <c r="BD605" s="8"/>
      <c r="BE605" s="8"/>
      <c r="BF605" s="8">
        <f t="shared" si="71"/>
        <v>66.666666666666671</v>
      </c>
      <c r="BG605" s="8">
        <f t="shared" si="72"/>
        <v>0.93714285714285717</v>
      </c>
      <c r="BH605" s="8">
        <f t="shared" si="73"/>
        <v>0.66666666666666674</v>
      </c>
      <c r="BI605" s="10">
        <f t="shared" si="74"/>
        <v>0.51230476190476193</v>
      </c>
      <c r="BJ605" s="5">
        <f t="shared" si="75"/>
        <v>142.3068783068783</v>
      </c>
      <c r="BK605" s="136"/>
      <c r="BL605" s="136"/>
      <c r="BM605" s="100"/>
      <c r="BN605" s="100"/>
      <c r="BO605" s="100"/>
      <c r="BP605" s="100"/>
    </row>
    <row r="606" spans="1:68" s="4" customFormat="1">
      <c r="A606" s="8" t="s">
        <v>783</v>
      </c>
      <c r="B606" s="8" t="s">
        <v>480</v>
      </c>
      <c r="C606" s="8" t="s">
        <v>523</v>
      </c>
      <c r="D606" s="8" t="s">
        <v>628</v>
      </c>
      <c r="E606" s="8" t="s">
        <v>641</v>
      </c>
      <c r="F606" s="8" t="s">
        <v>642</v>
      </c>
      <c r="G606" s="8" t="s">
        <v>22</v>
      </c>
      <c r="H606" s="8" t="s">
        <v>423</v>
      </c>
      <c r="I606" s="8"/>
      <c r="J606" s="8"/>
      <c r="K606" s="8"/>
      <c r="L606" s="8" t="s">
        <v>1092</v>
      </c>
      <c r="M606" s="8" t="s">
        <v>1882</v>
      </c>
      <c r="N606" s="8">
        <v>1</v>
      </c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9"/>
      <c r="AF606" s="90"/>
      <c r="AG606" s="90"/>
      <c r="AH606" s="90"/>
      <c r="AI606" s="8" t="s">
        <v>28</v>
      </c>
      <c r="AJ606" t="s">
        <v>1890</v>
      </c>
      <c r="AK606" s="9">
        <v>42577</v>
      </c>
      <c r="AL606" s="8">
        <v>289</v>
      </c>
      <c r="AM606" s="8">
        <v>176</v>
      </c>
      <c r="AN606" s="8">
        <v>75</v>
      </c>
      <c r="AO606" s="8">
        <v>6.12</v>
      </c>
      <c r="AP606" s="8">
        <v>3.68</v>
      </c>
      <c r="AQ606" s="8">
        <v>0.26</v>
      </c>
      <c r="AR606" s="8">
        <v>0.18</v>
      </c>
      <c r="AS606" s="8">
        <v>18</v>
      </c>
      <c r="AT606" s="8">
        <v>0.3</v>
      </c>
      <c r="AU606" s="8"/>
      <c r="AV606" s="8"/>
      <c r="AW606" s="8"/>
      <c r="AX606" s="8">
        <v>1576</v>
      </c>
      <c r="AY606" s="8" t="s">
        <v>25</v>
      </c>
      <c r="AZ606" s="8">
        <v>278</v>
      </c>
      <c r="BA606" s="8"/>
      <c r="BB606" s="8"/>
      <c r="BC606" s="8"/>
      <c r="BD606" s="8"/>
      <c r="BE606" s="8"/>
      <c r="BF606" s="8">
        <f t="shared" si="71"/>
        <v>69.230769230769226</v>
      </c>
      <c r="BG606" s="8">
        <f t="shared" si="72"/>
        <v>0.93714285714285717</v>
      </c>
      <c r="BH606" s="8">
        <f t="shared" si="73"/>
        <v>0.69230769230769229</v>
      </c>
      <c r="BI606" s="10">
        <f t="shared" si="74"/>
        <v>2.3875516483516481</v>
      </c>
      <c r="BJ606" s="5">
        <f t="shared" si="75"/>
        <v>663.20879120879113</v>
      </c>
      <c r="BK606" s="136"/>
      <c r="BL606" s="136"/>
      <c r="BM606" s="100"/>
      <c r="BN606" s="100"/>
      <c r="BO606" s="100"/>
      <c r="BP606" s="100"/>
    </row>
    <row r="607" spans="1:68" s="4" customFormat="1">
      <c r="A607" s="8" t="s">
        <v>783</v>
      </c>
      <c r="B607" s="8" t="s">
        <v>480</v>
      </c>
      <c r="C607" s="8" t="s">
        <v>523</v>
      </c>
      <c r="D607" s="8" t="s">
        <v>628</v>
      </c>
      <c r="E607" s="8" t="s">
        <v>641</v>
      </c>
      <c r="F607" s="8" t="s">
        <v>642</v>
      </c>
      <c r="G607" s="8" t="s">
        <v>22</v>
      </c>
      <c r="H607" s="8" t="s">
        <v>423</v>
      </c>
      <c r="I607" s="8"/>
      <c r="J607" s="8"/>
      <c r="K607" s="8"/>
      <c r="L607" s="8" t="s">
        <v>1092</v>
      </c>
      <c r="M607" s="8" t="s">
        <v>1882</v>
      </c>
      <c r="N607" s="8">
        <v>1</v>
      </c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9"/>
      <c r="AF607" s="90"/>
      <c r="AG607" s="90"/>
      <c r="AH607" s="90"/>
      <c r="AI607" s="8" t="s">
        <v>29</v>
      </c>
      <c r="AJ607" t="s">
        <v>1890</v>
      </c>
      <c r="AK607" s="9">
        <v>42577</v>
      </c>
      <c r="AL607" s="8">
        <v>265</v>
      </c>
      <c r="AM607" s="8">
        <v>176</v>
      </c>
      <c r="AN607" s="8">
        <v>23</v>
      </c>
      <c r="AO607" s="8">
        <v>3.26</v>
      </c>
      <c r="AP607" s="8">
        <v>0.68</v>
      </c>
      <c r="AQ607" s="8">
        <v>0.3</v>
      </c>
      <c r="AR607" s="8">
        <v>0.18</v>
      </c>
      <c r="AS607" s="8">
        <v>17</v>
      </c>
      <c r="AT607" s="8">
        <v>0.16</v>
      </c>
      <c r="AU607" s="8"/>
      <c r="AV607" s="8"/>
      <c r="AW607" s="8"/>
      <c r="AX607" s="8">
        <v>1577</v>
      </c>
      <c r="AY607" s="8" t="s">
        <v>25</v>
      </c>
      <c r="AZ607" s="8">
        <v>278</v>
      </c>
      <c r="BA607" s="8"/>
      <c r="BB607" s="8"/>
      <c r="BC607" s="8"/>
      <c r="BD607" s="8"/>
      <c r="BE607" s="8"/>
      <c r="BF607" s="8">
        <f t="shared" si="71"/>
        <v>60</v>
      </c>
      <c r="BG607" s="8">
        <f t="shared" si="72"/>
        <v>0.94857142857142862</v>
      </c>
      <c r="BH607" s="8">
        <f t="shared" si="73"/>
        <v>0.6</v>
      </c>
      <c r="BI607" s="10">
        <f t="shared" si="74"/>
        <v>0.38701714285714289</v>
      </c>
      <c r="BJ607" s="5">
        <f t="shared" si="75"/>
        <v>107.50476190476191</v>
      </c>
      <c r="BK607" s="136"/>
      <c r="BL607" s="136"/>
      <c r="BM607" s="100"/>
      <c r="BN607" s="100"/>
      <c r="BO607" s="100"/>
      <c r="BP607" s="100"/>
    </row>
    <row r="608" spans="1:68" s="4" customFormat="1">
      <c r="A608" s="8" t="s">
        <v>783</v>
      </c>
      <c r="B608" s="8" t="s">
        <v>480</v>
      </c>
      <c r="C608" s="8" t="s">
        <v>523</v>
      </c>
      <c r="D608" s="8" t="s">
        <v>628</v>
      </c>
      <c r="E608" s="8" t="s">
        <v>641</v>
      </c>
      <c r="F608" s="8" t="s">
        <v>642</v>
      </c>
      <c r="G608" s="8" t="s">
        <v>22</v>
      </c>
      <c r="H608" s="8" t="s">
        <v>423</v>
      </c>
      <c r="I608" s="8"/>
      <c r="J608" s="8"/>
      <c r="K608" s="8"/>
      <c r="L608" s="8" t="s">
        <v>1092</v>
      </c>
      <c r="M608" s="8" t="s">
        <v>1882</v>
      </c>
      <c r="N608" s="8">
        <v>1</v>
      </c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9"/>
      <c r="AF608" s="90"/>
      <c r="AG608" s="90"/>
      <c r="AH608" s="90"/>
      <c r="AI608" s="8" t="s">
        <v>30</v>
      </c>
      <c r="AJ608" t="s">
        <v>1890</v>
      </c>
      <c r="AK608" s="9">
        <v>42577</v>
      </c>
      <c r="AL608" s="8">
        <v>300</v>
      </c>
      <c r="AM608" s="8">
        <v>161</v>
      </c>
      <c r="AN608" s="8">
        <v>90</v>
      </c>
      <c r="AO608" s="8">
        <v>6</v>
      </c>
      <c r="AP608" s="8">
        <v>5.12</v>
      </c>
      <c r="AQ608" s="8">
        <v>0.64</v>
      </c>
      <c r="AR608" s="8">
        <v>0.42</v>
      </c>
      <c r="AS608" s="8">
        <v>19</v>
      </c>
      <c r="AT608" s="8">
        <v>0.34</v>
      </c>
      <c r="AU608" s="8"/>
      <c r="AV608" s="8"/>
      <c r="AW608" s="8"/>
      <c r="AX608" s="8">
        <v>1578</v>
      </c>
      <c r="AY608" s="8" t="s">
        <v>25</v>
      </c>
      <c r="AZ608" s="8">
        <v>278</v>
      </c>
      <c r="BA608" s="8"/>
      <c r="BB608" s="8"/>
      <c r="BC608" s="8"/>
      <c r="BD608" s="8"/>
      <c r="BE608" s="8"/>
      <c r="BF608" s="8">
        <f t="shared" si="71"/>
        <v>65.625</v>
      </c>
      <c r="BG608" s="8">
        <f t="shared" si="72"/>
        <v>0.92571428571428571</v>
      </c>
      <c r="BH608" s="8">
        <f t="shared" si="73"/>
        <v>0.65625</v>
      </c>
      <c r="BI608" s="10">
        <f t="shared" si="74"/>
        <v>3.1104000000000003</v>
      </c>
      <c r="BJ608" s="5">
        <f t="shared" si="75"/>
        <v>864.00000000000011</v>
      </c>
      <c r="BK608" s="136"/>
      <c r="BL608" s="136"/>
      <c r="BM608" s="100"/>
      <c r="BN608" s="100"/>
      <c r="BO608" s="100"/>
      <c r="BP608" s="100"/>
    </row>
    <row r="609" spans="1:68" s="4" customFormat="1">
      <c r="A609" s="8" t="s">
        <v>783</v>
      </c>
      <c r="B609" s="8" t="s">
        <v>480</v>
      </c>
      <c r="C609" s="8" t="s">
        <v>523</v>
      </c>
      <c r="D609" s="8" t="s">
        <v>628</v>
      </c>
      <c r="E609" s="8" t="s">
        <v>639</v>
      </c>
      <c r="F609" s="8" t="s">
        <v>640</v>
      </c>
      <c r="G609" s="8" t="s">
        <v>22</v>
      </c>
      <c r="H609" s="8" t="s">
        <v>422</v>
      </c>
      <c r="I609" s="8">
        <v>-9.3579052104297205</v>
      </c>
      <c r="J609" s="8">
        <v>34.5988129067401</v>
      </c>
      <c r="K609" s="8">
        <v>2096.9741929151601</v>
      </c>
      <c r="L609" s="8" t="s">
        <v>1091</v>
      </c>
      <c r="M609" s="8" t="s">
        <v>1882</v>
      </c>
      <c r="N609" s="8">
        <v>1</v>
      </c>
      <c r="O609" s="8" t="s">
        <v>1859</v>
      </c>
      <c r="P609" s="8">
        <v>2.89</v>
      </c>
      <c r="Q609" s="8">
        <v>5.8</v>
      </c>
      <c r="R609" s="8">
        <v>0</v>
      </c>
      <c r="S609" s="8">
        <v>1.84</v>
      </c>
      <c r="T609" s="8">
        <v>3.27</v>
      </c>
      <c r="U609" s="8">
        <v>10.19</v>
      </c>
      <c r="V609" s="8">
        <v>115.06</v>
      </c>
      <c r="W609" s="8">
        <v>3.4</v>
      </c>
      <c r="X609" s="8">
        <v>8.81</v>
      </c>
      <c r="Y609" s="8">
        <v>0.57999999999999996</v>
      </c>
      <c r="Z609" s="8">
        <v>0.77</v>
      </c>
      <c r="AA609" s="8">
        <v>0.08</v>
      </c>
      <c r="AB609" s="8">
        <v>60.58</v>
      </c>
      <c r="AC609" s="8">
        <v>0.03</v>
      </c>
      <c r="AD609" s="8">
        <v>0.20399999999999999</v>
      </c>
      <c r="AE609" s="91">
        <v>3.73</v>
      </c>
      <c r="AF609" s="92">
        <v>50</v>
      </c>
      <c r="AG609" s="92">
        <v>15</v>
      </c>
      <c r="AH609" s="92">
        <v>35</v>
      </c>
      <c r="AI609" s="8" t="s">
        <v>24</v>
      </c>
      <c r="AJ609" t="s">
        <v>1890</v>
      </c>
      <c r="AK609" s="9">
        <v>42577</v>
      </c>
      <c r="AL609" s="8">
        <v>13</v>
      </c>
      <c r="AM609" s="8">
        <v>0</v>
      </c>
      <c r="AN609" s="8">
        <v>0</v>
      </c>
      <c r="AO609" s="8">
        <v>0</v>
      </c>
      <c r="AP609" s="8">
        <v>0</v>
      </c>
      <c r="AQ609" s="8">
        <v>0</v>
      </c>
      <c r="AR609" s="8">
        <v>0</v>
      </c>
      <c r="AS609" s="8">
        <v>0</v>
      </c>
      <c r="AT609" s="8">
        <v>0</v>
      </c>
      <c r="AU609" s="8"/>
      <c r="AV609" s="8"/>
      <c r="AW609" s="8"/>
      <c r="AX609" s="8">
        <v>1567</v>
      </c>
      <c r="AY609" s="8" t="s">
        <v>25</v>
      </c>
      <c r="AZ609" s="8">
        <v>277</v>
      </c>
      <c r="BA609" s="8"/>
      <c r="BB609" s="8"/>
      <c r="BC609" s="8"/>
      <c r="BD609" s="8"/>
      <c r="BE609" s="8"/>
      <c r="BF609" s="8" t="e">
        <f t="shared" si="71"/>
        <v>#DIV/0!</v>
      </c>
      <c r="BG609" s="8">
        <f t="shared" si="72"/>
        <v>1.1428571428571428</v>
      </c>
      <c r="BH609" s="8"/>
      <c r="BI609" s="10"/>
      <c r="BJ609" s="5">
        <f t="shared" si="75"/>
        <v>0</v>
      </c>
      <c r="BK609" s="136"/>
      <c r="BL609" s="136"/>
      <c r="BM609" s="100"/>
      <c r="BN609" s="100"/>
      <c r="BO609" s="100"/>
      <c r="BP609" s="100"/>
    </row>
    <row r="610" spans="1:68" s="4" customFormat="1">
      <c r="A610" s="8" t="s">
        <v>783</v>
      </c>
      <c r="B610" s="8" t="s">
        <v>480</v>
      </c>
      <c r="C610" s="8" t="s">
        <v>523</v>
      </c>
      <c r="D610" s="8" t="s">
        <v>628</v>
      </c>
      <c r="E610" s="8" t="s">
        <v>639</v>
      </c>
      <c r="F610" s="8" t="s">
        <v>640</v>
      </c>
      <c r="G610" s="8" t="s">
        <v>22</v>
      </c>
      <c r="H610" s="8" t="s">
        <v>422</v>
      </c>
      <c r="I610" s="8"/>
      <c r="J610" s="8"/>
      <c r="K610" s="8"/>
      <c r="L610" s="8" t="s">
        <v>1091</v>
      </c>
      <c r="M610" s="8" t="s">
        <v>1882</v>
      </c>
      <c r="N610" s="8">
        <v>1</v>
      </c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9"/>
      <c r="AF610" s="90"/>
      <c r="AG610" s="90"/>
      <c r="AH610" s="90"/>
      <c r="AI610" s="8" t="s">
        <v>26</v>
      </c>
      <c r="AJ610" t="s">
        <v>1890</v>
      </c>
      <c r="AK610" s="9">
        <v>42577</v>
      </c>
      <c r="AL610" s="8">
        <v>163</v>
      </c>
      <c r="AM610" s="8">
        <v>104</v>
      </c>
      <c r="AN610" s="8">
        <v>46</v>
      </c>
      <c r="AO610" s="8">
        <v>3.42</v>
      </c>
      <c r="AP610" s="8">
        <v>0.54</v>
      </c>
      <c r="AQ610" s="8">
        <v>0.54</v>
      </c>
      <c r="AR610" s="8">
        <v>0.28000000000000003</v>
      </c>
      <c r="AS610" s="8">
        <v>21</v>
      </c>
      <c r="AT610" s="8">
        <v>0.48</v>
      </c>
      <c r="AU610" s="8"/>
      <c r="AV610" s="8"/>
      <c r="AW610" s="8"/>
      <c r="AX610" s="8">
        <v>1568</v>
      </c>
      <c r="AY610" s="8" t="s">
        <v>25</v>
      </c>
      <c r="AZ610" s="8">
        <v>277</v>
      </c>
      <c r="BA610" s="8"/>
      <c r="BB610" s="8"/>
      <c r="BC610" s="8"/>
      <c r="BD610" s="8"/>
      <c r="BE610" s="8"/>
      <c r="BF610" s="8">
        <f t="shared" si="71"/>
        <v>51.851851851851848</v>
      </c>
      <c r="BG610" s="8">
        <f t="shared" si="72"/>
        <v>0.9028571428571428</v>
      </c>
      <c r="BH610" s="8">
        <f>BF610/100</f>
        <v>0.51851851851851849</v>
      </c>
      <c r="BI610" s="10">
        <f>AP610*BG610*BH610</f>
        <v>0.25280000000000002</v>
      </c>
      <c r="BJ610" s="5">
        <f t="shared" si="75"/>
        <v>70.222222222222229</v>
      </c>
      <c r="BK610" s="136">
        <v>1.2202323330106486</v>
      </c>
      <c r="BL610" s="136">
        <v>0.2378025169409487</v>
      </c>
      <c r="BM610" s="100">
        <v>1.3040665761779753</v>
      </c>
      <c r="BN610" s="100"/>
      <c r="BO610" s="100"/>
      <c r="BP610" s="100"/>
    </row>
    <row r="611" spans="1:68" s="4" customFormat="1">
      <c r="A611" s="8" t="s">
        <v>783</v>
      </c>
      <c r="B611" s="8" t="s">
        <v>480</v>
      </c>
      <c r="C611" s="8" t="s">
        <v>523</v>
      </c>
      <c r="D611" s="8" t="s">
        <v>628</v>
      </c>
      <c r="E611" s="8" t="s">
        <v>639</v>
      </c>
      <c r="F611" s="8" t="s">
        <v>640</v>
      </c>
      <c r="G611" s="8" t="s">
        <v>22</v>
      </c>
      <c r="H611" s="8" t="s">
        <v>422</v>
      </c>
      <c r="I611" s="8"/>
      <c r="J611" s="8"/>
      <c r="K611" s="8"/>
      <c r="L611" s="8" t="s">
        <v>1091</v>
      </c>
      <c r="M611" s="8" t="s">
        <v>1882</v>
      </c>
      <c r="N611" s="8">
        <v>1</v>
      </c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9"/>
      <c r="AF611" s="90"/>
      <c r="AG611" s="90"/>
      <c r="AH611" s="90"/>
      <c r="AI611" s="8" t="s">
        <v>27</v>
      </c>
      <c r="AJ611" t="s">
        <v>1890</v>
      </c>
      <c r="AK611" s="9">
        <v>42577</v>
      </c>
      <c r="AL611" s="8">
        <v>240</v>
      </c>
      <c r="AM611" s="8">
        <v>156</v>
      </c>
      <c r="AN611" s="8">
        <v>29</v>
      </c>
      <c r="AO611" s="8">
        <v>3.22</v>
      </c>
      <c r="AP611" s="8">
        <v>0.78</v>
      </c>
      <c r="AQ611" s="8">
        <v>0.76</v>
      </c>
      <c r="AR611" s="8">
        <v>0.2</v>
      </c>
      <c r="AS611" s="8">
        <v>17</v>
      </c>
      <c r="AT611" s="8">
        <v>0.38</v>
      </c>
      <c r="AU611" s="8"/>
      <c r="AV611" s="8"/>
      <c r="AW611" s="8"/>
      <c r="AX611" s="8">
        <v>1569</v>
      </c>
      <c r="AY611" s="8" t="s">
        <v>25</v>
      </c>
      <c r="AZ611" s="8">
        <v>277</v>
      </c>
      <c r="BA611" s="8"/>
      <c r="BB611" s="8"/>
      <c r="BC611" s="8"/>
      <c r="BD611" s="8"/>
      <c r="BE611" s="8"/>
      <c r="BF611" s="8">
        <f t="shared" si="71"/>
        <v>26.315789473684209</v>
      </c>
      <c r="BG611" s="8">
        <f t="shared" si="72"/>
        <v>0.94857142857142862</v>
      </c>
      <c r="BH611" s="8">
        <f>BF611/100</f>
        <v>0.26315789473684209</v>
      </c>
      <c r="BI611" s="10">
        <f>AP611*BG611*BH611</f>
        <v>0.19470676691729324</v>
      </c>
      <c r="BJ611" s="5">
        <f t="shared" si="75"/>
        <v>54.085213032581457</v>
      </c>
      <c r="BK611" s="136"/>
      <c r="BL611" s="136"/>
      <c r="BM611" s="100"/>
      <c r="BN611" s="100"/>
      <c r="BO611" s="100"/>
      <c r="BP611" s="100"/>
    </row>
    <row r="612" spans="1:68" s="4" customFormat="1">
      <c r="A612" s="8" t="s">
        <v>783</v>
      </c>
      <c r="B612" s="8" t="s">
        <v>480</v>
      </c>
      <c r="C612" s="8" t="s">
        <v>523</v>
      </c>
      <c r="D612" s="8" t="s">
        <v>628</v>
      </c>
      <c r="E612" s="8" t="s">
        <v>639</v>
      </c>
      <c r="F612" s="8" t="s">
        <v>640</v>
      </c>
      <c r="G612" s="8" t="s">
        <v>22</v>
      </c>
      <c r="H612" s="8" t="s">
        <v>422</v>
      </c>
      <c r="I612" s="8"/>
      <c r="J612" s="8"/>
      <c r="K612" s="8"/>
      <c r="L612" s="8" t="s">
        <v>1091</v>
      </c>
      <c r="M612" s="8" t="s">
        <v>1882</v>
      </c>
      <c r="N612" s="8">
        <v>1</v>
      </c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9"/>
      <c r="AF612" s="90"/>
      <c r="AG612" s="90"/>
      <c r="AH612" s="90"/>
      <c r="AI612" s="8" t="s">
        <v>28</v>
      </c>
      <c r="AJ612" t="s">
        <v>1890</v>
      </c>
      <c r="AK612" s="9">
        <v>42577</v>
      </c>
      <c r="AL612" s="8">
        <v>136</v>
      </c>
      <c r="AM612" s="8">
        <v>36</v>
      </c>
      <c r="AN612" s="8">
        <v>0</v>
      </c>
      <c r="AO612" s="8">
        <v>1.36</v>
      </c>
      <c r="AP612" s="8">
        <v>0</v>
      </c>
      <c r="AQ612" s="8">
        <v>0</v>
      </c>
      <c r="AR612" s="8">
        <v>0</v>
      </c>
      <c r="AS612" s="8">
        <v>0</v>
      </c>
      <c r="AT612" s="8">
        <v>0.18</v>
      </c>
      <c r="AU612" s="8"/>
      <c r="AV612" s="8"/>
      <c r="AW612" s="8"/>
      <c r="AX612" s="8">
        <v>1570</v>
      </c>
      <c r="AY612" s="8" t="s">
        <v>25</v>
      </c>
      <c r="AZ612" s="8">
        <v>277</v>
      </c>
      <c r="BA612" s="8"/>
      <c r="BB612" s="8"/>
      <c r="BC612" s="8"/>
      <c r="BD612" s="8"/>
      <c r="BE612" s="8"/>
      <c r="BF612" s="8" t="e">
        <f t="shared" si="71"/>
        <v>#DIV/0!</v>
      </c>
      <c r="BG612" s="8">
        <f t="shared" si="72"/>
        <v>1.1428571428571428</v>
      </c>
      <c r="BH612" s="8"/>
      <c r="BI612" s="10"/>
      <c r="BJ612" s="5">
        <f t="shared" si="75"/>
        <v>0</v>
      </c>
      <c r="BK612" s="136">
        <v>1.3318670576735094</v>
      </c>
      <c r="BL612" s="136">
        <v>0.21187683284457479</v>
      </c>
      <c r="BM612" s="100">
        <v>1.280803261360878</v>
      </c>
      <c r="BN612" s="100"/>
      <c r="BO612" s="100"/>
      <c r="BP612" s="100"/>
    </row>
    <row r="613" spans="1:68" s="4" customFormat="1">
      <c r="A613" s="8" t="s">
        <v>783</v>
      </c>
      <c r="B613" s="8" t="s">
        <v>480</v>
      </c>
      <c r="C613" s="8" t="s">
        <v>523</v>
      </c>
      <c r="D613" s="8" t="s">
        <v>628</v>
      </c>
      <c r="E613" s="8" t="s">
        <v>639</v>
      </c>
      <c r="F613" s="8" t="s">
        <v>640</v>
      </c>
      <c r="G613" s="8" t="s">
        <v>22</v>
      </c>
      <c r="H613" s="8" t="s">
        <v>422</v>
      </c>
      <c r="I613" s="8"/>
      <c r="J613" s="8"/>
      <c r="K613" s="8"/>
      <c r="L613" s="8" t="s">
        <v>1091</v>
      </c>
      <c r="M613" s="8" t="s">
        <v>1882</v>
      </c>
      <c r="N613" s="8">
        <v>1</v>
      </c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9"/>
      <c r="AF613" s="90"/>
      <c r="AG613" s="90"/>
      <c r="AH613" s="90"/>
      <c r="AI613" s="8" t="s">
        <v>29</v>
      </c>
      <c r="AJ613" t="s">
        <v>1890</v>
      </c>
      <c r="AK613" s="9">
        <v>42577</v>
      </c>
      <c r="AL613" s="8">
        <v>216</v>
      </c>
      <c r="AM613" s="8">
        <v>180</v>
      </c>
      <c r="AN613" s="8">
        <v>109</v>
      </c>
      <c r="AO613" s="8">
        <v>9</v>
      </c>
      <c r="AP613" s="8">
        <v>4.66</v>
      </c>
      <c r="AQ613" s="8">
        <v>0.82</v>
      </c>
      <c r="AR613" s="8">
        <v>0.54</v>
      </c>
      <c r="AS613" s="8">
        <v>18</v>
      </c>
      <c r="AT613" s="8">
        <v>0.42</v>
      </c>
      <c r="AU613" s="8"/>
      <c r="AV613" s="8"/>
      <c r="AW613" s="8"/>
      <c r="AX613" s="8">
        <v>1571</v>
      </c>
      <c r="AY613" s="8" t="s">
        <v>25</v>
      </c>
      <c r="AZ613" s="8">
        <v>277</v>
      </c>
      <c r="BA613" s="8"/>
      <c r="BB613" s="8"/>
      <c r="BC613" s="8"/>
      <c r="BD613" s="8"/>
      <c r="BE613" s="8"/>
      <c r="BF613" s="8">
        <f t="shared" si="71"/>
        <v>65.853658536585371</v>
      </c>
      <c r="BG613" s="8">
        <f t="shared" si="72"/>
        <v>0.93714285714285717</v>
      </c>
      <c r="BH613" s="8">
        <f t="shared" ref="BH613:BH632" si="76">BF613/100</f>
        <v>0.65853658536585369</v>
      </c>
      <c r="BI613" s="10">
        <f t="shared" ref="BI613:BI632" si="77">AP613*BG613*BH613</f>
        <v>2.8758857142857144</v>
      </c>
      <c r="BJ613" s="5">
        <f t="shared" si="75"/>
        <v>798.85714285714289</v>
      </c>
      <c r="BK613" s="136"/>
      <c r="BL613" s="136"/>
      <c r="BM613" s="100"/>
      <c r="BN613" s="100"/>
      <c r="BO613" s="100"/>
      <c r="BP613" s="100"/>
    </row>
    <row r="614" spans="1:68" s="4" customFormat="1">
      <c r="A614" s="8" t="s">
        <v>783</v>
      </c>
      <c r="B614" s="8" t="s">
        <v>480</v>
      </c>
      <c r="C614" s="8" t="s">
        <v>523</v>
      </c>
      <c r="D614" s="8" t="s">
        <v>628</v>
      </c>
      <c r="E614" s="8" t="s">
        <v>639</v>
      </c>
      <c r="F614" s="8" t="s">
        <v>640</v>
      </c>
      <c r="G614" s="8" t="s">
        <v>22</v>
      </c>
      <c r="H614" s="8" t="s">
        <v>422</v>
      </c>
      <c r="I614" s="8"/>
      <c r="J614" s="8"/>
      <c r="K614" s="8"/>
      <c r="L614" s="8" t="s">
        <v>1091</v>
      </c>
      <c r="M614" s="8" t="s">
        <v>1882</v>
      </c>
      <c r="N614" s="8">
        <v>1</v>
      </c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9"/>
      <c r="AF614" s="90"/>
      <c r="AG614" s="90"/>
      <c r="AH614" s="90"/>
      <c r="AI614" s="8" t="s">
        <v>30</v>
      </c>
      <c r="AJ614" t="s">
        <v>1890</v>
      </c>
      <c r="AK614" s="9">
        <v>42577</v>
      </c>
      <c r="AL614" s="8">
        <v>286</v>
      </c>
      <c r="AM614" s="8">
        <v>204</v>
      </c>
      <c r="AN614" s="8">
        <v>114</v>
      </c>
      <c r="AO614" s="8">
        <v>9.44</v>
      </c>
      <c r="AP614" s="8">
        <v>10.220000000000001</v>
      </c>
      <c r="AQ614" s="8">
        <v>0.85</v>
      </c>
      <c r="AR614" s="8">
        <v>0.6</v>
      </c>
      <c r="AS614" s="8">
        <v>19</v>
      </c>
      <c r="AT614" s="8">
        <v>0.44</v>
      </c>
      <c r="AU614" s="8"/>
      <c r="AV614" s="8"/>
      <c r="AW614" s="8"/>
      <c r="AX614" s="8">
        <v>1572</v>
      </c>
      <c r="AY614" s="8" t="s">
        <v>25</v>
      </c>
      <c r="AZ614" s="8">
        <v>277</v>
      </c>
      <c r="BA614" s="8"/>
      <c r="BB614" s="8"/>
      <c r="BC614" s="8"/>
      <c r="BD614" s="8"/>
      <c r="BE614" s="8"/>
      <c r="BF614" s="8">
        <f t="shared" si="71"/>
        <v>70.588235294117652</v>
      </c>
      <c r="BG614" s="8">
        <f t="shared" si="72"/>
        <v>0.92571428571428571</v>
      </c>
      <c r="BH614" s="8">
        <f t="shared" si="76"/>
        <v>0.70588235294117652</v>
      </c>
      <c r="BI614" s="10">
        <f t="shared" si="77"/>
        <v>6.6782117647058836</v>
      </c>
      <c r="BJ614" s="5">
        <f t="shared" si="75"/>
        <v>1855.0588235294122</v>
      </c>
      <c r="BK614" s="136"/>
      <c r="BL614" s="136"/>
      <c r="BM614" s="100"/>
      <c r="BN614" s="100"/>
      <c r="BO614" s="100"/>
      <c r="BP614" s="100"/>
    </row>
    <row r="615" spans="1:68">
      <c r="A615" s="8" t="s">
        <v>783</v>
      </c>
      <c r="B615" s="8" t="s">
        <v>480</v>
      </c>
      <c r="C615" s="8" t="s">
        <v>523</v>
      </c>
      <c r="D615" s="8" t="s">
        <v>628</v>
      </c>
      <c r="E615" s="8" t="s">
        <v>639</v>
      </c>
      <c r="F615" s="8" t="s">
        <v>646</v>
      </c>
      <c r="G615" s="8" t="s">
        <v>22</v>
      </c>
      <c r="H615" s="8" t="s">
        <v>430</v>
      </c>
      <c r="I615" s="8">
        <v>-9.3588481723224994</v>
      </c>
      <c r="J615" s="8">
        <v>34.636427945653402</v>
      </c>
      <c r="K615" s="8">
        <v>2109.0723228520301</v>
      </c>
      <c r="L615" s="8" t="s">
        <v>1098</v>
      </c>
      <c r="M615" s="8" t="s">
        <v>1882</v>
      </c>
      <c r="N615" s="8">
        <v>1</v>
      </c>
      <c r="O615" s="8" t="s">
        <v>1859</v>
      </c>
      <c r="P615" s="8">
        <v>3.19</v>
      </c>
      <c r="Q615" s="8">
        <v>5.3</v>
      </c>
      <c r="R615" s="8">
        <v>0</v>
      </c>
      <c r="S615" s="8">
        <v>0.6</v>
      </c>
      <c r="T615" s="8">
        <v>1.18</v>
      </c>
      <c r="U615" s="8">
        <v>9.25</v>
      </c>
      <c r="V615" s="8">
        <v>149.80000000000001</v>
      </c>
      <c r="W615" s="8">
        <v>2.61</v>
      </c>
      <c r="X615" s="8">
        <v>3.58</v>
      </c>
      <c r="Y615" s="8">
        <v>0.26</v>
      </c>
      <c r="Z615" s="8">
        <v>0.24</v>
      </c>
      <c r="AA615" s="8">
        <v>0.08</v>
      </c>
      <c r="AB615" s="8">
        <v>55.47</v>
      </c>
      <c r="AC615" s="8">
        <v>0.02</v>
      </c>
      <c r="AD615" s="8">
        <v>0.23699999999999999</v>
      </c>
      <c r="AE615" s="91">
        <v>2.4500000000000002</v>
      </c>
      <c r="AF615" s="92" t="s">
        <v>1860</v>
      </c>
      <c r="AG615" s="92" t="s">
        <v>1860</v>
      </c>
      <c r="AH615" s="92" t="s">
        <v>1860</v>
      </c>
      <c r="AI615" s="8" t="s">
        <v>24</v>
      </c>
      <c r="AJ615" t="s">
        <v>1890</v>
      </c>
      <c r="AK615" s="9">
        <v>42579</v>
      </c>
      <c r="AL615" s="8">
        <v>262</v>
      </c>
      <c r="AM615" s="8">
        <v>149</v>
      </c>
      <c r="AN615" s="8">
        <v>138</v>
      </c>
      <c r="AO615" s="8">
        <v>19.2</v>
      </c>
      <c r="AP615" s="8">
        <v>18.66</v>
      </c>
      <c r="AQ615" s="8">
        <v>0.9</v>
      </c>
      <c r="AR615" s="8">
        <v>0.62</v>
      </c>
      <c r="AS615" s="8">
        <v>21</v>
      </c>
      <c r="AT615" s="8">
        <v>0.72</v>
      </c>
      <c r="AU615" s="8"/>
      <c r="AV615" s="8"/>
      <c r="AW615" s="8"/>
      <c r="AX615" s="8">
        <v>1621</v>
      </c>
      <c r="AY615" s="8" t="s">
        <v>25</v>
      </c>
      <c r="AZ615" s="8">
        <v>286</v>
      </c>
      <c r="BA615" s="8"/>
      <c r="BB615" s="8"/>
      <c r="BC615" s="8"/>
      <c r="BD615" s="8"/>
      <c r="BE615" s="8"/>
      <c r="BF615" s="8">
        <f t="shared" si="71"/>
        <v>68.888888888888886</v>
      </c>
      <c r="BG615" s="8">
        <f t="shared" si="72"/>
        <v>0.9028571428571428</v>
      </c>
      <c r="BH615" s="8">
        <f t="shared" si="76"/>
        <v>0.68888888888888888</v>
      </c>
      <c r="BI615" s="10">
        <f t="shared" si="77"/>
        <v>11.605927619047618</v>
      </c>
      <c r="BJ615" s="3">
        <f t="shared" si="75"/>
        <v>3223.8687830687827</v>
      </c>
      <c r="BK615" s="136"/>
      <c r="BL615" s="136"/>
      <c r="BM615" s="100"/>
      <c r="BN615" s="100"/>
      <c r="BO615" s="100"/>
      <c r="BP615" s="100"/>
    </row>
    <row r="616" spans="1:68">
      <c r="A616" s="8" t="s">
        <v>783</v>
      </c>
      <c r="B616" s="8" t="s">
        <v>480</v>
      </c>
      <c r="C616" s="8" t="s">
        <v>523</v>
      </c>
      <c r="D616" s="8" t="s">
        <v>628</v>
      </c>
      <c r="E616" s="8" t="s">
        <v>639</v>
      </c>
      <c r="F616" s="8" t="s">
        <v>646</v>
      </c>
      <c r="G616" s="8" t="s">
        <v>22</v>
      </c>
      <c r="H616" s="8" t="s">
        <v>430</v>
      </c>
      <c r="I616" s="8"/>
      <c r="J616" s="8"/>
      <c r="K616" s="8"/>
      <c r="L616" s="8" t="s">
        <v>1098</v>
      </c>
      <c r="M616" s="8" t="s">
        <v>1882</v>
      </c>
      <c r="N616" s="8">
        <v>1</v>
      </c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9"/>
      <c r="AF616" s="90"/>
      <c r="AG616" s="90"/>
      <c r="AH616" s="90"/>
      <c r="AI616" s="8" t="s">
        <v>26</v>
      </c>
      <c r="AJ616" t="s">
        <v>1890</v>
      </c>
      <c r="AK616" s="9">
        <v>42579</v>
      </c>
      <c r="AL616" s="8">
        <v>297</v>
      </c>
      <c r="AM616" s="8">
        <v>158</v>
      </c>
      <c r="AN616" s="8">
        <v>153</v>
      </c>
      <c r="AO616" s="8">
        <v>25.2</v>
      </c>
      <c r="AP616" s="8">
        <v>22.5</v>
      </c>
      <c r="AQ616" s="8">
        <v>1</v>
      </c>
      <c r="AR616" s="8">
        <v>0.66</v>
      </c>
      <c r="AS616" s="8">
        <v>19</v>
      </c>
      <c r="AT616" s="8">
        <v>0.52</v>
      </c>
      <c r="AU616" s="8"/>
      <c r="AV616" s="8"/>
      <c r="AW616" s="8"/>
      <c r="AX616" s="8">
        <v>1622</v>
      </c>
      <c r="AY616" s="8" t="s">
        <v>25</v>
      </c>
      <c r="AZ616" s="8">
        <v>286</v>
      </c>
      <c r="BA616" s="8"/>
      <c r="BB616" s="8"/>
      <c r="BC616" s="8"/>
      <c r="BD616" s="8"/>
      <c r="BE616" s="8"/>
      <c r="BF616" s="8">
        <f t="shared" si="71"/>
        <v>66</v>
      </c>
      <c r="BG616" s="8">
        <f t="shared" si="72"/>
        <v>0.92571428571428571</v>
      </c>
      <c r="BH616" s="8">
        <f t="shared" si="76"/>
        <v>0.66</v>
      </c>
      <c r="BI616" s="10">
        <f t="shared" si="77"/>
        <v>13.746857142857143</v>
      </c>
      <c r="BJ616" s="3">
        <f t="shared" si="75"/>
        <v>3818.5714285714284</v>
      </c>
      <c r="BK616" s="136"/>
      <c r="BL616" s="136"/>
      <c r="BM616" s="100"/>
      <c r="BN616" s="100"/>
      <c r="BO616" s="100"/>
      <c r="BP616" s="100"/>
    </row>
    <row r="617" spans="1:68">
      <c r="A617" s="8" t="s">
        <v>783</v>
      </c>
      <c r="B617" s="8" t="s">
        <v>480</v>
      </c>
      <c r="C617" s="8" t="s">
        <v>523</v>
      </c>
      <c r="D617" s="8" t="s">
        <v>628</v>
      </c>
      <c r="E617" s="8" t="s">
        <v>639</v>
      </c>
      <c r="F617" s="8" t="s">
        <v>646</v>
      </c>
      <c r="G617" s="8" t="s">
        <v>22</v>
      </c>
      <c r="H617" s="8" t="s">
        <v>430</v>
      </c>
      <c r="I617" s="8"/>
      <c r="J617" s="8"/>
      <c r="K617" s="8"/>
      <c r="L617" s="8" t="s">
        <v>1098</v>
      </c>
      <c r="M617" s="8" t="s">
        <v>1882</v>
      </c>
      <c r="N617" s="8">
        <v>1</v>
      </c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9"/>
      <c r="AF617" s="90"/>
      <c r="AG617" s="90"/>
      <c r="AH617" s="90"/>
      <c r="AI617" s="8" t="s">
        <v>27</v>
      </c>
      <c r="AJ617" t="s">
        <v>1890</v>
      </c>
      <c r="AK617" s="9">
        <v>42579</v>
      </c>
      <c r="AL617" s="8">
        <v>279</v>
      </c>
      <c r="AM617" s="8">
        <v>127</v>
      </c>
      <c r="AN617" s="8">
        <v>137</v>
      </c>
      <c r="AO617" s="8">
        <v>20.420000000000002</v>
      </c>
      <c r="AP617" s="8">
        <v>17.940000000000001</v>
      </c>
      <c r="AQ617" s="8">
        <v>1.08</v>
      </c>
      <c r="AR617" s="8">
        <v>0.74</v>
      </c>
      <c r="AS617" s="8">
        <v>22</v>
      </c>
      <c r="AT617" s="8">
        <v>0.42</v>
      </c>
      <c r="AU617" s="8"/>
      <c r="AV617" s="8"/>
      <c r="AW617" s="8"/>
      <c r="AX617" s="8">
        <v>1623</v>
      </c>
      <c r="AY617" s="8" t="s">
        <v>25</v>
      </c>
      <c r="AZ617" s="8">
        <v>286</v>
      </c>
      <c r="BA617" s="8"/>
      <c r="BB617" s="8"/>
      <c r="BC617" s="8"/>
      <c r="BD617" s="8"/>
      <c r="BE617" s="8"/>
      <c r="BF617" s="8">
        <f t="shared" si="71"/>
        <v>68.518518518518505</v>
      </c>
      <c r="BG617" s="8">
        <f t="shared" si="72"/>
        <v>0.89142857142857146</v>
      </c>
      <c r="BH617" s="8">
        <f t="shared" si="76"/>
        <v>0.68518518518518501</v>
      </c>
      <c r="BI617" s="10">
        <f t="shared" si="77"/>
        <v>10.957638095238094</v>
      </c>
      <c r="BJ617" s="3">
        <f t="shared" si="75"/>
        <v>3043.7883597883592</v>
      </c>
      <c r="BK617" s="136"/>
      <c r="BL617" s="136"/>
      <c r="BM617" s="100"/>
      <c r="BN617" s="100"/>
      <c r="BO617" s="100"/>
      <c r="BP617" s="100"/>
    </row>
    <row r="618" spans="1:68">
      <c r="A618" s="8" t="s">
        <v>783</v>
      </c>
      <c r="B618" s="8" t="s">
        <v>480</v>
      </c>
      <c r="C618" s="8" t="s">
        <v>523</v>
      </c>
      <c r="D618" s="8" t="s">
        <v>628</v>
      </c>
      <c r="E618" s="8" t="s">
        <v>639</v>
      </c>
      <c r="F618" s="8" t="s">
        <v>646</v>
      </c>
      <c r="G618" s="8" t="s">
        <v>22</v>
      </c>
      <c r="H618" s="8" t="s">
        <v>430</v>
      </c>
      <c r="I618" s="8"/>
      <c r="J618" s="8"/>
      <c r="K618" s="8"/>
      <c r="L618" s="8" t="s">
        <v>1098</v>
      </c>
      <c r="M618" s="8" t="s">
        <v>1882</v>
      </c>
      <c r="N618" s="8">
        <v>1</v>
      </c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9"/>
      <c r="AF618" s="90"/>
      <c r="AG618" s="90"/>
      <c r="AH618" s="90"/>
      <c r="AI618" s="8" t="s">
        <v>28</v>
      </c>
      <c r="AJ618" t="s">
        <v>1890</v>
      </c>
      <c r="AK618" s="9">
        <v>42579</v>
      </c>
      <c r="AL618" s="8">
        <v>283</v>
      </c>
      <c r="AM618" s="8">
        <v>167</v>
      </c>
      <c r="AN618" s="8">
        <v>154</v>
      </c>
      <c r="AO618" s="8">
        <v>30.3</v>
      </c>
      <c r="AP618" s="8">
        <v>29.58</v>
      </c>
      <c r="AQ618" s="8">
        <v>1.06</v>
      </c>
      <c r="AR618" s="8">
        <v>0.76</v>
      </c>
      <c r="AS618" s="8">
        <v>23</v>
      </c>
      <c r="AT618" s="8">
        <v>0.6</v>
      </c>
      <c r="AU618" s="8"/>
      <c r="AV618" s="8"/>
      <c r="AW618" s="8"/>
      <c r="AX618" s="8">
        <v>1624</v>
      </c>
      <c r="AY618" s="8" t="s">
        <v>25</v>
      </c>
      <c r="AZ618" s="8">
        <v>286</v>
      </c>
      <c r="BA618" s="8"/>
      <c r="BB618" s="8"/>
      <c r="BC618" s="8"/>
      <c r="BD618" s="8"/>
      <c r="BE618" s="8"/>
      <c r="BF618" s="8">
        <f t="shared" si="71"/>
        <v>71.698113207547166</v>
      </c>
      <c r="BG618" s="8">
        <f t="shared" si="72"/>
        <v>0.88</v>
      </c>
      <c r="BH618" s="8">
        <f t="shared" si="76"/>
        <v>0.71698113207547165</v>
      </c>
      <c r="BI618" s="10">
        <f t="shared" si="77"/>
        <v>18.663305660377357</v>
      </c>
      <c r="BJ618" s="3">
        <f t="shared" si="75"/>
        <v>5184.2515723270435</v>
      </c>
      <c r="BK618" s="136"/>
      <c r="BL618" s="136"/>
      <c r="BM618" s="100"/>
      <c r="BN618" s="100"/>
      <c r="BO618" s="100"/>
      <c r="BP618" s="100"/>
    </row>
    <row r="619" spans="1:68">
      <c r="A619" s="8" t="s">
        <v>783</v>
      </c>
      <c r="B619" s="8" t="s">
        <v>480</v>
      </c>
      <c r="C619" s="8" t="s">
        <v>523</v>
      </c>
      <c r="D619" s="8" t="s">
        <v>628</v>
      </c>
      <c r="E619" s="8" t="s">
        <v>639</v>
      </c>
      <c r="F619" s="8" t="s">
        <v>646</v>
      </c>
      <c r="G619" s="8" t="s">
        <v>22</v>
      </c>
      <c r="H619" s="8" t="s">
        <v>430</v>
      </c>
      <c r="I619" s="8"/>
      <c r="J619" s="8"/>
      <c r="K619" s="8"/>
      <c r="L619" s="8" t="s">
        <v>1098</v>
      </c>
      <c r="M619" s="8" t="s">
        <v>1882</v>
      </c>
      <c r="N619" s="8">
        <v>1</v>
      </c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9"/>
      <c r="AF619" s="90"/>
      <c r="AG619" s="90"/>
      <c r="AH619" s="90"/>
      <c r="AI619" s="8" t="s">
        <v>29</v>
      </c>
      <c r="AJ619" t="s">
        <v>1890</v>
      </c>
      <c r="AK619" s="9">
        <v>42579</v>
      </c>
      <c r="AL619" s="8">
        <v>310</v>
      </c>
      <c r="AM619" s="8">
        <v>162</v>
      </c>
      <c r="AN619" s="8">
        <v>147</v>
      </c>
      <c r="AO619" s="8">
        <v>29</v>
      </c>
      <c r="AP619" s="8">
        <v>25.42</v>
      </c>
      <c r="AQ619" s="8">
        <v>1.39</v>
      </c>
      <c r="AR619" s="8">
        <v>0.99</v>
      </c>
      <c r="AS619" s="8">
        <v>22</v>
      </c>
      <c r="AT619" s="8">
        <v>0.68</v>
      </c>
      <c r="AU619" s="8"/>
      <c r="AV619" s="8"/>
      <c r="AW619" s="8"/>
      <c r="AX619" s="8">
        <v>1625</v>
      </c>
      <c r="AY619" s="8" t="s">
        <v>25</v>
      </c>
      <c r="AZ619" s="8">
        <v>286</v>
      </c>
      <c r="BA619" s="8"/>
      <c r="BB619" s="8"/>
      <c r="BC619" s="8"/>
      <c r="BD619" s="8"/>
      <c r="BE619" s="8"/>
      <c r="BF619" s="8">
        <f t="shared" ref="BF619:BF682" si="78">(AR619/AQ619)*100</f>
        <v>71.223021582733821</v>
      </c>
      <c r="BG619" s="8">
        <f t="shared" ref="BG619:BG682" si="79">(100-AS619)/(100-12.5)</f>
        <v>0.89142857142857146</v>
      </c>
      <c r="BH619" s="8">
        <f t="shared" si="76"/>
        <v>0.71223021582733825</v>
      </c>
      <c r="BI619" s="10">
        <f t="shared" si="77"/>
        <v>16.139218088386439</v>
      </c>
      <c r="BJ619" s="3">
        <f t="shared" ref="BJ619:BJ632" si="80">(10000/36)*BI619</f>
        <v>4483.1161356629</v>
      </c>
      <c r="BK619" s="136"/>
      <c r="BL619" s="136"/>
      <c r="BM619" s="100"/>
      <c r="BN619" s="100"/>
      <c r="BO619" s="100"/>
      <c r="BP619" s="100"/>
    </row>
    <row r="620" spans="1:68">
      <c r="A620" s="8" t="s">
        <v>783</v>
      </c>
      <c r="B620" s="8" t="s">
        <v>480</v>
      </c>
      <c r="C620" s="8" t="s">
        <v>523</v>
      </c>
      <c r="D620" s="8" t="s">
        <v>628</v>
      </c>
      <c r="E620" s="8" t="s">
        <v>639</v>
      </c>
      <c r="F620" s="8" t="s">
        <v>646</v>
      </c>
      <c r="G620" s="8" t="s">
        <v>22</v>
      </c>
      <c r="H620" s="8" t="s">
        <v>430</v>
      </c>
      <c r="I620" s="8"/>
      <c r="J620" s="8"/>
      <c r="K620" s="8"/>
      <c r="L620" s="8" t="s">
        <v>1098</v>
      </c>
      <c r="M620" s="8" t="s">
        <v>1882</v>
      </c>
      <c r="N620" s="8">
        <v>1</v>
      </c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9"/>
      <c r="AF620" s="90"/>
      <c r="AG620" s="90"/>
      <c r="AH620" s="90"/>
      <c r="AI620" s="8" t="s">
        <v>30</v>
      </c>
      <c r="AJ620" t="s">
        <v>1890</v>
      </c>
      <c r="AK620" s="9">
        <v>42579</v>
      </c>
      <c r="AL620" s="8">
        <v>296</v>
      </c>
      <c r="AM620" s="8">
        <v>172</v>
      </c>
      <c r="AN620" s="8">
        <v>154</v>
      </c>
      <c r="AO620" s="8">
        <v>26.28</v>
      </c>
      <c r="AP620" s="8">
        <v>25.76</v>
      </c>
      <c r="AQ620" s="8">
        <v>1</v>
      </c>
      <c r="AR620" s="8">
        <v>0.72</v>
      </c>
      <c r="AS620" s="8">
        <v>19</v>
      </c>
      <c r="AT620" s="8">
        <v>0.68</v>
      </c>
      <c r="AU620" s="8"/>
      <c r="AV620" s="8"/>
      <c r="AW620" s="8"/>
      <c r="AX620" s="8">
        <v>1626</v>
      </c>
      <c r="AY620" s="8" t="s">
        <v>25</v>
      </c>
      <c r="AZ620" s="8">
        <v>286</v>
      </c>
      <c r="BA620" s="8"/>
      <c r="BB620" s="8"/>
      <c r="BC620" s="8"/>
      <c r="BD620" s="8"/>
      <c r="BE620" s="8"/>
      <c r="BF620" s="8">
        <f t="shared" si="78"/>
        <v>72</v>
      </c>
      <c r="BG620" s="8">
        <f t="shared" si="79"/>
        <v>0.92571428571428571</v>
      </c>
      <c r="BH620" s="8">
        <f t="shared" si="76"/>
        <v>0.72</v>
      </c>
      <c r="BI620" s="10">
        <f t="shared" si="77"/>
        <v>17.169408000000001</v>
      </c>
      <c r="BJ620" s="3">
        <f t="shared" si="80"/>
        <v>4769.28</v>
      </c>
      <c r="BK620" s="136"/>
      <c r="BL620" s="136"/>
      <c r="BM620" s="100"/>
      <c r="BN620" s="100"/>
      <c r="BO620" s="100"/>
      <c r="BP620" s="100"/>
    </row>
    <row r="621" spans="1:68">
      <c r="A621" s="8" t="s">
        <v>783</v>
      </c>
      <c r="B621" s="8" t="s">
        <v>480</v>
      </c>
      <c r="C621" s="8" t="s">
        <v>523</v>
      </c>
      <c r="D621" s="8" t="s">
        <v>628</v>
      </c>
      <c r="E621" s="8" t="s">
        <v>639</v>
      </c>
      <c r="F621" s="8" t="s">
        <v>646</v>
      </c>
      <c r="G621" s="8" t="s">
        <v>22</v>
      </c>
      <c r="H621" s="8" t="s">
        <v>421</v>
      </c>
      <c r="I621" s="95">
        <v>-9.3435423421102008</v>
      </c>
      <c r="J621" s="95">
        <v>34.668124631276399</v>
      </c>
      <c r="K621" s="95">
        <v>2066.7804205525399</v>
      </c>
      <c r="L621" s="8" t="s">
        <v>675</v>
      </c>
      <c r="M621" s="8" t="s">
        <v>1882</v>
      </c>
      <c r="N621" s="8">
        <v>1</v>
      </c>
      <c r="O621" s="8" t="s">
        <v>1859</v>
      </c>
      <c r="P621" s="8">
        <v>1.84</v>
      </c>
      <c r="Q621" s="8">
        <v>5.5</v>
      </c>
      <c r="R621" s="8">
        <v>0</v>
      </c>
      <c r="S621" s="8">
        <v>1.92</v>
      </c>
      <c r="T621" s="8">
        <v>3.18</v>
      </c>
      <c r="U621" s="8">
        <v>11.39</v>
      </c>
      <c r="V621" s="8">
        <v>111.83</v>
      </c>
      <c r="W621" s="8">
        <v>4.2</v>
      </c>
      <c r="X621" s="8">
        <v>5.32</v>
      </c>
      <c r="Y621" s="8">
        <v>0.59</v>
      </c>
      <c r="Z621" s="8">
        <v>0.59</v>
      </c>
      <c r="AA621" s="8">
        <v>0.08</v>
      </c>
      <c r="AB621" s="8">
        <v>65.69</v>
      </c>
      <c r="AC621" s="8">
        <v>0.04</v>
      </c>
      <c r="AD621" s="8">
        <v>0.18</v>
      </c>
      <c r="AE621" s="91">
        <v>7.27</v>
      </c>
      <c r="AF621" s="92" t="s">
        <v>1860</v>
      </c>
      <c r="AG621" s="92" t="s">
        <v>1860</v>
      </c>
      <c r="AH621" s="92" t="s">
        <v>1860</v>
      </c>
      <c r="AI621" s="8" t="s">
        <v>24</v>
      </c>
      <c r="AJ621" t="s">
        <v>1890</v>
      </c>
      <c r="AK621" s="9">
        <v>42577</v>
      </c>
      <c r="AL621" s="8">
        <v>300</v>
      </c>
      <c r="AM621" s="8">
        <v>161</v>
      </c>
      <c r="AN621" s="8">
        <v>144</v>
      </c>
      <c r="AO621" s="8">
        <v>15.2</v>
      </c>
      <c r="AP621" s="8">
        <v>15.34</v>
      </c>
      <c r="AQ621" s="8">
        <v>0.64</v>
      </c>
      <c r="AR621" s="8">
        <v>0.4</v>
      </c>
      <c r="AS621" s="8">
        <v>18</v>
      </c>
      <c r="AT621" s="8">
        <v>0.44</v>
      </c>
      <c r="AU621" s="8"/>
      <c r="AV621" s="8"/>
      <c r="AW621" s="8"/>
      <c r="AX621" s="8">
        <v>1561</v>
      </c>
      <c r="AY621" s="8" t="s">
        <v>25</v>
      </c>
      <c r="AZ621" s="8">
        <v>276</v>
      </c>
      <c r="BA621" s="8"/>
      <c r="BB621" s="8"/>
      <c r="BC621" s="8"/>
      <c r="BD621" s="8"/>
      <c r="BE621" s="8"/>
      <c r="BF621" s="8">
        <f t="shared" si="78"/>
        <v>62.5</v>
      </c>
      <c r="BG621" s="8">
        <f t="shared" si="79"/>
        <v>0.93714285714285717</v>
      </c>
      <c r="BH621" s="8">
        <f t="shared" si="76"/>
        <v>0.625</v>
      </c>
      <c r="BI621" s="10">
        <f t="shared" si="77"/>
        <v>8.9848571428571429</v>
      </c>
      <c r="BJ621" s="3">
        <f t="shared" si="80"/>
        <v>2495.7936507936506</v>
      </c>
      <c r="BK621" s="136"/>
      <c r="BL621" s="136"/>
      <c r="BM621" s="100"/>
      <c r="BN621" s="100"/>
      <c r="BO621" s="100"/>
      <c r="BP621" s="100"/>
    </row>
    <row r="622" spans="1:68">
      <c r="A622" s="8" t="s">
        <v>783</v>
      </c>
      <c r="B622" s="8" t="s">
        <v>480</v>
      </c>
      <c r="C622" s="8" t="s">
        <v>523</v>
      </c>
      <c r="D622" s="8" t="s">
        <v>628</v>
      </c>
      <c r="E622" s="8" t="s">
        <v>639</v>
      </c>
      <c r="F622" s="8" t="s">
        <v>646</v>
      </c>
      <c r="G622" s="8" t="s">
        <v>22</v>
      </c>
      <c r="H622" s="8" t="s">
        <v>421</v>
      </c>
      <c r="I622" s="8"/>
      <c r="J622" s="8"/>
      <c r="K622" s="8"/>
      <c r="L622" s="8" t="s">
        <v>675</v>
      </c>
      <c r="M622" s="8" t="s">
        <v>1882</v>
      </c>
      <c r="N622" s="8">
        <v>1</v>
      </c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9"/>
      <c r="AF622" s="90"/>
      <c r="AG622" s="90"/>
      <c r="AH622" s="90"/>
      <c r="AI622" s="8" t="s">
        <v>26</v>
      </c>
      <c r="AJ622" t="s">
        <v>1890</v>
      </c>
      <c r="AK622" s="9">
        <v>42577</v>
      </c>
      <c r="AL622" s="8">
        <v>317</v>
      </c>
      <c r="AM622" s="8">
        <v>205</v>
      </c>
      <c r="AN622" s="8">
        <v>182</v>
      </c>
      <c r="AO622" s="8">
        <v>20.3</v>
      </c>
      <c r="AP622" s="8">
        <v>22.4</v>
      </c>
      <c r="AQ622" s="8">
        <v>0.96</v>
      </c>
      <c r="AR622" s="8">
        <v>0.7</v>
      </c>
      <c r="AS622" s="8">
        <v>21</v>
      </c>
      <c r="AT622" s="8">
        <v>0.5</v>
      </c>
      <c r="AU622" s="8"/>
      <c r="AV622" s="8"/>
      <c r="AW622" s="8"/>
      <c r="AX622" s="8">
        <v>1562</v>
      </c>
      <c r="AY622" s="8" t="s">
        <v>25</v>
      </c>
      <c r="AZ622" s="8">
        <v>276</v>
      </c>
      <c r="BA622" s="8"/>
      <c r="BB622" s="8"/>
      <c r="BC622" s="8"/>
      <c r="BD622" s="8"/>
      <c r="BE622" s="8"/>
      <c r="BF622" s="8">
        <f t="shared" si="78"/>
        <v>72.916666666666657</v>
      </c>
      <c r="BG622" s="8">
        <f t="shared" si="79"/>
        <v>0.9028571428571428</v>
      </c>
      <c r="BH622" s="8">
        <f t="shared" si="76"/>
        <v>0.72916666666666652</v>
      </c>
      <c r="BI622" s="10">
        <f t="shared" si="77"/>
        <v>14.746666666666661</v>
      </c>
      <c r="BJ622" s="3">
        <f t="shared" si="80"/>
        <v>4096.2962962962947</v>
      </c>
      <c r="BK622" s="136"/>
      <c r="BL622" s="136"/>
      <c r="BM622" s="100"/>
      <c r="BN622" s="100"/>
      <c r="BO622" s="100"/>
      <c r="BP622" s="100"/>
    </row>
    <row r="623" spans="1:68">
      <c r="A623" s="8" t="s">
        <v>783</v>
      </c>
      <c r="B623" s="8" t="s">
        <v>480</v>
      </c>
      <c r="C623" s="8" t="s">
        <v>523</v>
      </c>
      <c r="D623" s="8" t="s">
        <v>628</v>
      </c>
      <c r="E623" s="8" t="s">
        <v>639</v>
      </c>
      <c r="F623" s="8" t="s">
        <v>646</v>
      </c>
      <c r="G623" s="8" t="s">
        <v>22</v>
      </c>
      <c r="H623" s="8" t="s">
        <v>421</v>
      </c>
      <c r="I623" s="8"/>
      <c r="J623" s="8"/>
      <c r="K623" s="8"/>
      <c r="L623" s="8" t="s">
        <v>675</v>
      </c>
      <c r="M623" s="8" t="s">
        <v>1882</v>
      </c>
      <c r="N623" s="8">
        <v>1</v>
      </c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9"/>
      <c r="AF623" s="90"/>
      <c r="AG623" s="90"/>
      <c r="AH623" s="90"/>
      <c r="AI623" s="8" t="s">
        <v>27</v>
      </c>
      <c r="AJ623" t="s">
        <v>1890</v>
      </c>
      <c r="AK623" s="9">
        <v>42577</v>
      </c>
      <c r="AL623" s="8">
        <v>307</v>
      </c>
      <c r="AM623" s="8">
        <v>175</v>
      </c>
      <c r="AN623" s="8">
        <v>152</v>
      </c>
      <c r="AO623" s="8">
        <v>16.2</v>
      </c>
      <c r="AP623" s="8">
        <v>20.76</v>
      </c>
      <c r="AQ623" s="8">
        <v>0.8</v>
      </c>
      <c r="AR623" s="8">
        <v>0.57999999999999996</v>
      </c>
      <c r="AS623" s="8">
        <v>21</v>
      </c>
      <c r="AT623" s="8">
        <v>0.62</v>
      </c>
      <c r="AU623" s="8"/>
      <c r="AV623" s="8"/>
      <c r="AW623" s="8"/>
      <c r="AX623" s="8">
        <v>1563</v>
      </c>
      <c r="AY623" s="8" t="s">
        <v>25</v>
      </c>
      <c r="AZ623" s="8">
        <v>276</v>
      </c>
      <c r="BA623" s="8"/>
      <c r="BB623" s="8"/>
      <c r="BC623" s="8"/>
      <c r="BD623" s="8"/>
      <c r="BE623" s="8"/>
      <c r="BF623" s="8">
        <f t="shared" si="78"/>
        <v>72.499999999999986</v>
      </c>
      <c r="BG623" s="8">
        <f t="shared" si="79"/>
        <v>0.9028571428571428</v>
      </c>
      <c r="BH623" s="8">
        <f t="shared" si="76"/>
        <v>0.72499999999999987</v>
      </c>
      <c r="BI623" s="10">
        <f t="shared" si="77"/>
        <v>13.588902857142855</v>
      </c>
      <c r="BJ623" s="3">
        <f t="shared" si="80"/>
        <v>3774.6952380952375</v>
      </c>
      <c r="BK623" s="136"/>
      <c r="BL623" s="136"/>
      <c r="BM623" s="100"/>
      <c r="BN623" s="100"/>
      <c r="BO623" s="100"/>
      <c r="BP623" s="100"/>
    </row>
    <row r="624" spans="1:68">
      <c r="A624" s="8" t="s">
        <v>783</v>
      </c>
      <c r="B624" s="8" t="s">
        <v>480</v>
      </c>
      <c r="C624" s="8" t="s">
        <v>523</v>
      </c>
      <c r="D624" s="8" t="s">
        <v>628</v>
      </c>
      <c r="E624" s="8" t="s">
        <v>639</v>
      </c>
      <c r="F624" s="8" t="s">
        <v>646</v>
      </c>
      <c r="G624" s="8" t="s">
        <v>22</v>
      </c>
      <c r="H624" s="8" t="s">
        <v>421</v>
      </c>
      <c r="I624" s="8"/>
      <c r="J624" s="8"/>
      <c r="K624" s="8"/>
      <c r="L624" s="8" t="s">
        <v>675</v>
      </c>
      <c r="M624" s="8" t="s">
        <v>1882</v>
      </c>
      <c r="N624" s="8">
        <v>1</v>
      </c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9"/>
      <c r="AF624" s="90"/>
      <c r="AG624" s="90"/>
      <c r="AH624" s="90"/>
      <c r="AI624" s="8" t="s">
        <v>28</v>
      </c>
      <c r="AJ624" t="s">
        <v>1890</v>
      </c>
      <c r="AK624" s="9">
        <v>42577</v>
      </c>
      <c r="AL624" s="8">
        <v>277</v>
      </c>
      <c r="AM624" s="8">
        <v>179</v>
      </c>
      <c r="AN624" s="8">
        <v>169</v>
      </c>
      <c r="AO624" s="8">
        <v>23.3</v>
      </c>
      <c r="AP624" s="8">
        <v>27.72</v>
      </c>
      <c r="AQ624" s="8">
        <v>0.82</v>
      </c>
      <c r="AR624" s="8">
        <v>0.68</v>
      </c>
      <c r="AS624" s="8">
        <v>19</v>
      </c>
      <c r="AT624" s="8">
        <v>0.82</v>
      </c>
      <c r="AU624" s="8"/>
      <c r="AV624" s="8"/>
      <c r="AW624" s="8"/>
      <c r="AX624" s="8">
        <v>1564</v>
      </c>
      <c r="AY624" s="8" t="s">
        <v>25</v>
      </c>
      <c r="AZ624" s="8">
        <v>276</v>
      </c>
      <c r="BA624" s="8"/>
      <c r="BB624" s="8"/>
      <c r="BC624" s="8"/>
      <c r="BD624" s="8"/>
      <c r="BE624" s="8"/>
      <c r="BF624" s="8">
        <f t="shared" si="78"/>
        <v>82.926829268292693</v>
      </c>
      <c r="BG624" s="8">
        <f t="shared" si="79"/>
        <v>0.92571428571428571</v>
      </c>
      <c r="BH624" s="8">
        <f t="shared" si="76"/>
        <v>0.8292682926829269</v>
      </c>
      <c r="BI624" s="10">
        <f t="shared" si="77"/>
        <v>21.279687804878048</v>
      </c>
      <c r="BJ624" s="3">
        <f t="shared" si="80"/>
        <v>5911.0243902439024</v>
      </c>
      <c r="BK624" s="136"/>
      <c r="BL624" s="136"/>
      <c r="BM624" s="100"/>
      <c r="BN624" s="100"/>
      <c r="BO624" s="100"/>
      <c r="BP624" s="100"/>
    </row>
    <row r="625" spans="1:68">
      <c r="A625" s="8" t="s">
        <v>783</v>
      </c>
      <c r="B625" s="8" t="s">
        <v>480</v>
      </c>
      <c r="C625" s="8" t="s">
        <v>523</v>
      </c>
      <c r="D625" s="8" t="s">
        <v>628</v>
      </c>
      <c r="E625" s="8" t="s">
        <v>639</v>
      </c>
      <c r="F625" s="8" t="s">
        <v>646</v>
      </c>
      <c r="G625" s="8" t="s">
        <v>22</v>
      </c>
      <c r="H625" s="8" t="s">
        <v>421</v>
      </c>
      <c r="I625" s="8"/>
      <c r="J625" s="8"/>
      <c r="K625" s="8"/>
      <c r="L625" s="8" t="s">
        <v>675</v>
      </c>
      <c r="M625" s="8" t="s">
        <v>1882</v>
      </c>
      <c r="N625" s="8">
        <v>1</v>
      </c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9"/>
      <c r="AF625" s="90"/>
      <c r="AG625" s="90"/>
      <c r="AH625" s="90"/>
      <c r="AI625" s="8" t="s">
        <v>29</v>
      </c>
      <c r="AJ625" t="s">
        <v>1890</v>
      </c>
      <c r="AK625" s="9">
        <v>42577</v>
      </c>
      <c r="AL625" s="8">
        <v>278</v>
      </c>
      <c r="AM625" s="8">
        <v>170</v>
      </c>
      <c r="AN625" s="8">
        <v>160</v>
      </c>
      <c r="AO625" s="8">
        <v>21.75</v>
      </c>
      <c r="AP625" s="8">
        <v>27.74</v>
      </c>
      <c r="AQ625" s="8">
        <v>1</v>
      </c>
      <c r="AR625" s="8">
        <v>0.72</v>
      </c>
      <c r="AS625" s="8">
        <v>19</v>
      </c>
      <c r="AT625" s="8">
        <v>0.66</v>
      </c>
      <c r="AU625" s="8"/>
      <c r="AV625" s="8"/>
      <c r="AW625" s="8"/>
      <c r="AX625" s="8">
        <v>1565</v>
      </c>
      <c r="AY625" s="8" t="s">
        <v>25</v>
      </c>
      <c r="AZ625" s="8">
        <v>276</v>
      </c>
      <c r="BA625" s="8"/>
      <c r="BB625" s="8"/>
      <c r="BC625" s="8"/>
      <c r="BD625" s="8"/>
      <c r="BE625" s="8"/>
      <c r="BF625" s="8">
        <f t="shared" si="78"/>
        <v>72</v>
      </c>
      <c r="BG625" s="8">
        <f t="shared" si="79"/>
        <v>0.92571428571428571</v>
      </c>
      <c r="BH625" s="8">
        <f t="shared" si="76"/>
        <v>0.72</v>
      </c>
      <c r="BI625" s="10">
        <f t="shared" si="77"/>
        <v>18.489106285714282</v>
      </c>
      <c r="BJ625" s="3">
        <f t="shared" si="80"/>
        <v>5135.8628571428562</v>
      </c>
      <c r="BK625" s="136"/>
      <c r="BL625" s="136"/>
      <c r="BM625" s="100"/>
      <c r="BN625" s="100"/>
      <c r="BO625" s="100"/>
      <c r="BP625" s="100"/>
    </row>
    <row r="626" spans="1:68">
      <c r="A626" s="8" t="s">
        <v>783</v>
      </c>
      <c r="B626" s="8" t="s">
        <v>480</v>
      </c>
      <c r="C626" s="8" t="s">
        <v>523</v>
      </c>
      <c r="D626" s="8" t="s">
        <v>628</v>
      </c>
      <c r="E626" s="8" t="s">
        <v>639</v>
      </c>
      <c r="F626" s="8" t="s">
        <v>646</v>
      </c>
      <c r="G626" s="8" t="s">
        <v>22</v>
      </c>
      <c r="H626" s="8" t="s">
        <v>421</v>
      </c>
      <c r="I626" s="8"/>
      <c r="J626" s="8"/>
      <c r="K626" s="8"/>
      <c r="L626" s="8" t="s">
        <v>675</v>
      </c>
      <c r="M626" s="8" t="s">
        <v>1882</v>
      </c>
      <c r="N626" s="8">
        <v>1</v>
      </c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9"/>
      <c r="AF626" s="90"/>
      <c r="AG626" s="90"/>
      <c r="AH626" s="90"/>
      <c r="AI626" s="8" t="s">
        <v>30</v>
      </c>
      <c r="AJ626" t="s">
        <v>1890</v>
      </c>
      <c r="AK626" s="9">
        <v>42577</v>
      </c>
      <c r="AL626" s="8">
        <v>294</v>
      </c>
      <c r="AM626" s="8">
        <v>140</v>
      </c>
      <c r="AN626" s="8">
        <v>161</v>
      </c>
      <c r="AO626" s="8">
        <v>19.38</v>
      </c>
      <c r="AP626" s="8">
        <v>25.68</v>
      </c>
      <c r="AQ626" s="8">
        <v>1.4</v>
      </c>
      <c r="AR626" s="8">
        <v>1.06</v>
      </c>
      <c r="AS626" s="8">
        <v>18</v>
      </c>
      <c r="AT626" s="8">
        <v>0.5</v>
      </c>
      <c r="AU626" s="8"/>
      <c r="AV626" s="8"/>
      <c r="AW626" s="8"/>
      <c r="AX626" s="8">
        <v>1566</v>
      </c>
      <c r="AY626" s="8" t="s">
        <v>25</v>
      </c>
      <c r="AZ626" s="8">
        <v>276</v>
      </c>
      <c r="BA626" s="8"/>
      <c r="BB626" s="8"/>
      <c r="BC626" s="8"/>
      <c r="BD626" s="8"/>
      <c r="BE626" s="8"/>
      <c r="BF626" s="8">
        <f t="shared" si="78"/>
        <v>75.714285714285722</v>
      </c>
      <c r="BG626" s="8">
        <f t="shared" si="79"/>
        <v>0.93714285714285717</v>
      </c>
      <c r="BH626" s="8">
        <f t="shared" si="76"/>
        <v>0.75714285714285723</v>
      </c>
      <c r="BI626" s="10">
        <f t="shared" si="77"/>
        <v>18.221270204081634</v>
      </c>
      <c r="BJ626" s="3">
        <f t="shared" si="80"/>
        <v>5061.4639455782317</v>
      </c>
      <c r="BK626" s="136"/>
      <c r="BL626" s="136"/>
      <c r="BM626" s="100"/>
      <c r="BN626" s="100"/>
      <c r="BO626" s="100"/>
      <c r="BP626" s="100"/>
    </row>
    <row r="627" spans="1:68">
      <c r="A627" s="8" t="s">
        <v>783</v>
      </c>
      <c r="B627" s="8" t="s">
        <v>480</v>
      </c>
      <c r="C627" s="8" t="s">
        <v>523</v>
      </c>
      <c r="D627" s="8" t="s">
        <v>628</v>
      </c>
      <c r="E627" s="8" t="s">
        <v>629</v>
      </c>
      <c r="F627" s="8" t="s">
        <v>630</v>
      </c>
      <c r="G627" s="8" t="s">
        <v>22</v>
      </c>
      <c r="H627" s="8" t="s">
        <v>399</v>
      </c>
      <c r="I627" s="8">
        <v>-9.4116452022023598</v>
      </c>
      <c r="J627" s="8">
        <v>34.807651752722201</v>
      </c>
      <c r="K627" s="8">
        <v>1956.3640056213801</v>
      </c>
      <c r="L627" s="8" t="s">
        <v>1069</v>
      </c>
      <c r="M627" s="8" t="s">
        <v>1882</v>
      </c>
      <c r="N627" s="8">
        <v>1</v>
      </c>
      <c r="O627" s="8" t="s">
        <v>1859</v>
      </c>
      <c r="P627" s="8">
        <v>2.31</v>
      </c>
      <c r="Q627" s="8">
        <v>5.4</v>
      </c>
      <c r="R627" s="8">
        <v>0</v>
      </c>
      <c r="S627" s="8">
        <v>1.24</v>
      </c>
      <c r="T627" s="8">
        <v>1.97</v>
      </c>
      <c r="U627" s="8">
        <v>10.41</v>
      </c>
      <c r="V627" s="8">
        <v>56.09</v>
      </c>
      <c r="W627" s="8">
        <v>1.67</v>
      </c>
      <c r="X627" s="8">
        <v>5.32</v>
      </c>
      <c r="Y627" s="8">
        <v>0.28000000000000003</v>
      </c>
      <c r="Z627" s="8">
        <v>0.37</v>
      </c>
      <c r="AA627" s="8">
        <v>0.08</v>
      </c>
      <c r="AB627" s="8">
        <v>56.74</v>
      </c>
      <c r="AC627" s="8">
        <v>0.06</v>
      </c>
      <c r="AD627" s="8">
        <v>0.27700000000000002</v>
      </c>
      <c r="AE627" s="91">
        <v>13.38</v>
      </c>
      <c r="AF627" s="92">
        <v>46</v>
      </c>
      <c r="AG627" s="92">
        <v>33</v>
      </c>
      <c r="AH627" s="92">
        <v>21</v>
      </c>
      <c r="AI627" s="8" t="s">
        <v>24</v>
      </c>
      <c r="AJ627" t="s">
        <v>1890</v>
      </c>
      <c r="AK627" s="9">
        <v>42584</v>
      </c>
      <c r="AL627" s="8">
        <v>237</v>
      </c>
      <c r="AM627" s="8">
        <v>134</v>
      </c>
      <c r="AN627" s="8">
        <v>63</v>
      </c>
      <c r="AO627" s="8">
        <v>5.3</v>
      </c>
      <c r="AP627" s="8">
        <v>4.3600000000000003</v>
      </c>
      <c r="AQ627" s="8">
        <v>0.5</v>
      </c>
      <c r="AR627" s="8">
        <v>0.34</v>
      </c>
      <c r="AS627" s="8">
        <v>20</v>
      </c>
      <c r="AT627" s="8">
        <v>0.26</v>
      </c>
      <c r="AU627" s="8"/>
      <c r="AV627" s="8"/>
      <c r="AW627" s="8"/>
      <c r="AX627" s="8">
        <v>1429</v>
      </c>
      <c r="AY627" s="8" t="s">
        <v>25</v>
      </c>
      <c r="AZ627" s="8">
        <v>254</v>
      </c>
      <c r="BA627" s="8"/>
      <c r="BB627" s="8"/>
      <c r="BC627" s="8"/>
      <c r="BD627" s="8"/>
      <c r="BE627" s="8"/>
      <c r="BF627" s="8">
        <f t="shared" si="78"/>
        <v>68</v>
      </c>
      <c r="BG627" s="8">
        <f t="shared" si="79"/>
        <v>0.91428571428571426</v>
      </c>
      <c r="BH627" s="8">
        <f t="shared" si="76"/>
        <v>0.68</v>
      </c>
      <c r="BI627" s="10">
        <f t="shared" si="77"/>
        <v>2.710674285714286</v>
      </c>
      <c r="BJ627" s="3">
        <f t="shared" si="80"/>
        <v>752.96507936507942</v>
      </c>
      <c r="BK627" s="136"/>
      <c r="BL627" s="136"/>
      <c r="BM627" s="100"/>
      <c r="BN627" s="100"/>
      <c r="BO627" s="100"/>
      <c r="BP627" s="100"/>
    </row>
    <row r="628" spans="1:68">
      <c r="A628" s="8" t="s">
        <v>783</v>
      </c>
      <c r="B628" s="8" t="s">
        <v>480</v>
      </c>
      <c r="C628" s="8" t="s">
        <v>523</v>
      </c>
      <c r="D628" s="8" t="s">
        <v>628</v>
      </c>
      <c r="E628" s="8" t="s">
        <v>629</v>
      </c>
      <c r="F628" s="8" t="s">
        <v>630</v>
      </c>
      <c r="G628" s="8" t="s">
        <v>22</v>
      </c>
      <c r="H628" s="8" t="s">
        <v>399</v>
      </c>
      <c r="I628" s="8"/>
      <c r="J628" s="8"/>
      <c r="K628" s="8"/>
      <c r="L628" s="8" t="s">
        <v>1069</v>
      </c>
      <c r="M628" s="8" t="s">
        <v>1882</v>
      </c>
      <c r="N628" s="8">
        <v>1</v>
      </c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9"/>
      <c r="AF628" s="90"/>
      <c r="AG628" s="90"/>
      <c r="AH628" s="90"/>
      <c r="AI628" s="8" t="s">
        <v>26</v>
      </c>
      <c r="AJ628" t="s">
        <v>1890</v>
      </c>
      <c r="AK628" s="9">
        <v>42584</v>
      </c>
      <c r="AL628" s="8">
        <v>250</v>
      </c>
      <c r="AM628" s="8">
        <v>188</v>
      </c>
      <c r="AN628" s="8">
        <v>86</v>
      </c>
      <c r="AO628" s="8">
        <v>7.88</v>
      </c>
      <c r="AP628" s="8">
        <v>5.66</v>
      </c>
      <c r="AQ628" s="8">
        <v>0.74</v>
      </c>
      <c r="AR628" s="8">
        <v>0.5</v>
      </c>
      <c r="AS628" s="8">
        <v>20</v>
      </c>
      <c r="AT628" s="8">
        <v>0.28000000000000003</v>
      </c>
      <c r="AU628" s="8"/>
      <c r="AV628" s="8"/>
      <c r="AW628" s="8"/>
      <c r="AX628" s="8">
        <v>1430</v>
      </c>
      <c r="AY628" s="8" t="s">
        <v>25</v>
      </c>
      <c r="AZ628" s="8">
        <v>254</v>
      </c>
      <c r="BA628" s="8"/>
      <c r="BB628" s="8"/>
      <c r="BC628" s="8"/>
      <c r="BD628" s="8"/>
      <c r="BE628" s="8"/>
      <c r="BF628" s="8">
        <f t="shared" si="78"/>
        <v>67.567567567567565</v>
      </c>
      <c r="BG628" s="8">
        <f t="shared" si="79"/>
        <v>0.91428571428571426</v>
      </c>
      <c r="BH628" s="8">
        <f t="shared" si="76"/>
        <v>0.67567567567567566</v>
      </c>
      <c r="BI628" s="10">
        <f t="shared" si="77"/>
        <v>3.4965250965250969</v>
      </c>
      <c r="BJ628" s="3">
        <f t="shared" si="80"/>
        <v>971.25697125697138</v>
      </c>
      <c r="BK628" s="136">
        <v>1.7290874524714832</v>
      </c>
      <c r="BL628" s="136">
        <v>0.25998098859315594</v>
      </c>
      <c r="BM628" s="100">
        <v>1.2539418011607451</v>
      </c>
      <c r="BN628" s="100"/>
      <c r="BO628" s="100"/>
      <c r="BP628" s="100"/>
    </row>
    <row r="629" spans="1:68">
      <c r="A629" s="8" t="s">
        <v>783</v>
      </c>
      <c r="B629" s="8" t="s">
        <v>480</v>
      </c>
      <c r="C629" s="8" t="s">
        <v>523</v>
      </c>
      <c r="D629" s="8" t="s">
        <v>628</v>
      </c>
      <c r="E629" s="8" t="s">
        <v>629</v>
      </c>
      <c r="F629" s="8" t="s">
        <v>630</v>
      </c>
      <c r="G629" s="8" t="s">
        <v>22</v>
      </c>
      <c r="H629" s="8" t="s">
        <v>399</v>
      </c>
      <c r="I629" s="8"/>
      <c r="J629" s="8"/>
      <c r="K629" s="8"/>
      <c r="L629" s="8" t="s">
        <v>1069</v>
      </c>
      <c r="M629" s="8" t="s">
        <v>1882</v>
      </c>
      <c r="N629" s="8">
        <v>1</v>
      </c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9"/>
      <c r="AF629" s="90"/>
      <c r="AG629" s="90"/>
      <c r="AH629" s="90"/>
      <c r="AI629" s="8" t="s">
        <v>27</v>
      </c>
      <c r="AJ629" t="s">
        <v>1890</v>
      </c>
      <c r="AK629" s="9">
        <v>42584</v>
      </c>
      <c r="AL629" s="8">
        <v>259</v>
      </c>
      <c r="AM629" s="8">
        <v>157</v>
      </c>
      <c r="AN629" s="8">
        <v>75</v>
      </c>
      <c r="AO629" s="8">
        <v>6.58</v>
      </c>
      <c r="AP629" s="8">
        <v>6.98</v>
      </c>
      <c r="AQ629" s="8">
        <v>0.78</v>
      </c>
      <c r="AR629" s="8">
        <v>0.52</v>
      </c>
      <c r="AS629" s="8">
        <v>18</v>
      </c>
      <c r="AT629" s="8">
        <v>0.34</v>
      </c>
      <c r="AU629" s="8"/>
      <c r="AV629" s="8"/>
      <c r="AW629" s="8"/>
      <c r="AX629" s="8">
        <v>1431</v>
      </c>
      <c r="AY629" s="8" t="s">
        <v>25</v>
      </c>
      <c r="AZ629" s="8">
        <v>254</v>
      </c>
      <c r="BA629" s="8"/>
      <c r="BB629" s="8"/>
      <c r="BC629" s="8"/>
      <c r="BD629" s="8"/>
      <c r="BE629" s="8"/>
      <c r="BF629" s="8">
        <f t="shared" si="78"/>
        <v>66.666666666666657</v>
      </c>
      <c r="BG629" s="8">
        <f t="shared" si="79"/>
        <v>0.93714285714285717</v>
      </c>
      <c r="BH629" s="8">
        <f t="shared" si="76"/>
        <v>0.66666666666666652</v>
      </c>
      <c r="BI629" s="10">
        <f t="shared" si="77"/>
        <v>4.360838095238095</v>
      </c>
      <c r="BJ629" s="3">
        <f t="shared" si="80"/>
        <v>1211.3439153439153</v>
      </c>
      <c r="BK629" s="136">
        <v>1.4812067260138477</v>
      </c>
      <c r="BL629" s="136">
        <v>0.24648862512363998</v>
      </c>
      <c r="BM629" s="100">
        <v>1.4120880590350331</v>
      </c>
      <c r="BN629" s="100"/>
      <c r="BO629" s="100"/>
      <c r="BP629" s="100"/>
    </row>
    <row r="630" spans="1:68">
      <c r="A630" s="8" t="s">
        <v>783</v>
      </c>
      <c r="B630" s="8" t="s">
        <v>480</v>
      </c>
      <c r="C630" s="8" t="s">
        <v>523</v>
      </c>
      <c r="D630" s="8" t="s">
        <v>628</v>
      </c>
      <c r="E630" s="8" t="s">
        <v>629</v>
      </c>
      <c r="F630" s="8" t="s">
        <v>630</v>
      </c>
      <c r="G630" s="8" t="s">
        <v>22</v>
      </c>
      <c r="H630" s="8" t="s">
        <v>399</v>
      </c>
      <c r="I630" s="8"/>
      <c r="J630" s="8"/>
      <c r="K630" s="8"/>
      <c r="L630" s="8" t="s">
        <v>1069</v>
      </c>
      <c r="M630" s="8" t="s">
        <v>1882</v>
      </c>
      <c r="N630" s="8">
        <v>1</v>
      </c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9"/>
      <c r="AF630" s="90"/>
      <c r="AG630" s="90"/>
      <c r="AH630" s="90"/>
      <c r="AI630" s="8" t="s">
        <v>28</v>
      </c>
      <c r="AJ630" t="s">
        <v>1890</v>
      </c>
      <c r="AK630" s="9">
        <v>42584</v>
      </c>
      <c r="AL630" s="8">
        <v>254</v>
      </c>
      <c r="AM630" s="8">
        <v>176</v>
      </c>
      <c r="AN630" s="8">
        <v>79</v>
      </c>
      <c r="AO630" s="8">
        <v>6.58</v>
      </c>
      <c r="AP630" s="8">
        <v>8.6999999999999993</v>
      </c>
      <c r="AQ630" s="8">
        <v>0.84</v>
      </c>
      <c r="AR630" s="8">
        <v>0.56000000000000005</v>
      </c>
      <c r="AS630" s="8">
        <v>17</v>
      </c>
      <c r="AT630" s="8">
        <v>0.4</v>
      </c>
      <c r="AU630" s="8"/>
      <c r="AV630" s="8"/>
      <c r="AW630" s="8"/>
      <c r="AX630" s="8">
        <v>1432</v>
      </c>
      <c r="AY630" s="8" t="s">
        <v>25</v>
      </c>
      <c r="AZ630" s="8">
        <v>254</v>
      </c>
      <c r="BA630" s="8"/>
      <c r="BB630" s="8"/>
      <c r="BC630" s="8"/>
      <c r="BD630" s="8"/>
      <c r="BE630" s="8"/>
      <c r="BF630" s="8">
        <f t="shared" si="78"/>
        <v>66.666666666666671</v>
      </c>
      <c r="BG630" s="8">
        <f t="shared" si="79"/>
        <v>0.94857142857142862</v>
      </c>
      <c r="BH630" s="8">
        <f t="shared" si="76"/>
        <v>0.66666666666666674</v>
      </c>
      <c r="BI630" s="10">
        <f t="shared" si="77"/>
        <v>5.5017142857142867</v>
      </c>
      <c r="BJ630" s="3">
        <f t="shared" si="80"/>
        <v>1528.2539682539684</v>
      </c>
      <c r="BK630" s="136">
        <v>1.532101167315175</v>
      </c>
      <c r="BL630" s="136">
        <v>0.33973735408560313</v>
      </c>
      <c r="BM630" s="100">
        <v>1.3513965951796589</v>
      </c>
      <c r="BN630" s="100"/>
      <c r="BO630" s="100"/>
      <c r="BP630" s="100"/>
    </row>
    <row r="631" spans="1:68">
      <c r="A631" s="8" t="s">
        <v>783</v>
      </c>
      <c r="B631" s="8" t="s">
        <v>480</v>
      </c>
      <c r="C631" s="8" t="s">
        <v>523</v>
      </c>
      <c r="D631" s="8" t="s">
        <v>628</v>
      </c>
      <c r="E631" s="8" t="s">
        <v>629</v>
      </c>
      <c r="F631" s="8" t="s">
        <v>630</v>
      </c>
      <c r="G631" s="8" t="s">
        <v>22</v>
      </c>
      <c r="H631" s="8" t="s">
        <v>399</v>
      </c>
      <c r="I631" s="8"/>
      <c r="J631" s="8"/>
      <c r="K631" s="8"/>
      <c r="L631" s="8" t="s">
        <v>1069</v>
      </c>
      <c r="M631" s="8" t="s">
        <v>1882</v>
      </c>
      <c r="N631" s="8">
        <v>1</v>
      </c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9"/>
      <c r="AF631" s="90"/>
      <c r="AG631" s="90"/>
      <c r="AH631" s="90"/>
      <c r="AI631" s="8" t="s">
        <v>29</v>
      </c>
      <c r="AJ631" t="s">
        <v>1890</v>
      </c>
      <c r="AK631" s="9">
        <v>42584</v>
      </c>
      <c r="AL631" s="8">
        <v>255</v>
      </c>
      <c r="AM631" s="8">
        <v>177</v>
      </c>
      <c r="AN631" s="8">
        <v>88</v>
      </c>
      <c r="AO631" s="8">
        <v>9.94</v>
      </c>
      <c r="AP631" s="8">
        <v>9.16</v>
      </c>
      <c r="AQ631" s="8">
        <v>0.96</v>
      </c>
      <c r="AR631" s="8">
        <v>0.7</v>
      </c>
      <c r="AS631" s="8">
        <v>20</v>
      </c>
      <c r="AT631" s="8">
        <v>0.4</v>
      </c>
      <c r="AU631" s="8"/>
      <c r="AV631" s="8"/>
      <c r="AW631" s="8"/>
      <c r="AX631" s="8">
        <v>1433</v>
      </c>
      <c r="AY631" s="8" t="s">
        <v>25</v>
      </c>
      <c r="AZ631" s="8">
        <v>254</v>
      </c>
      <c r="BA631" s="8"/>
      <c r="BB631" s="8"/>
      <c r="BC631" s="8"/>
      <c r="BD631" s="8"/>
      <c r="BE631" s="8"/>
      <c r="BF631" s="8">
        <f t="shared" si="78"/>
        <v>72.916666666666657</v>
      </c>
      <c r="BG631" s="8">
        <f t="shared" si="79"/>
        <v>0.91428571428571426</v>
      </c>
      <c r="BH631" s="8">
        <f t="shared" si="76"/>
        <v>0.72916666666666652</v>
      </c>
      <c r="BI631" s="10">
        <f t="shared" si="77"/>
        <v>6.1066666666666656</v>
      </c>
      <c r="BJ631" s="3">
        <f t="shared" si="80"/>
        <v>1696.2962962962958</v>
      </c>
      <c r="BK631" s="136">
        <v>1.1686691312384474</v>
      </c>
      <c r="BL631" s="136">
        <v>0.24953789279112754</v>
      </c>
      <c r="BM631" s="100">
        <v>1.5903885427938891</v>
      </c>
      <c r="BN631" s="100"/>
      <c r="BO631" s="100"/>
      <c r="BP631" s="100"/>
    </row>
    <row r="632" spans="1:68">
      <c r="A632" s="8" t="s">
        <v>783</v>
      </c>
      <c r="B632" s="8" t="s">
        <v>480</v>
      </c>
      <c r="C632" s="8" t="s">
        <v>523</v>
      </c>
      <c r="D632" s="8" t="s">
        <v>628</v>
      </c>
      <c r="E632" s="8" t="s">
        <v>629</v>
      </c>
      <c r="F632" s="8" t="s">
        <v>630</v>
      </c>
      <c r="G632" s="8" t="s">
        <v>22</v>
      </c>
      <c r="H632" s="8" t="s">
        <v>399</v>
      </c>
      <c r="I632" s="8"/>
      <c r="J632" s="8"/>
      <c r="K632" s="8"/>
      <c r="L632" s="8" t="s">
        <v>1069</v>
      </c>
      <c r="M632" s="8" t="s">
        <v>1882</v>
      </c>
      <c r="N632" s="8">
        <v>1</v>
      </c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9"/>
      <c r="AF632" s="90"/>
      <c r="AG632" s="90"/>
      <c r="AH632" s="90"/>
      <c r="AI632" s="8" t="s">
        <v>30</v>
      </c>
      <c r="AJ632" t="s">
        <v>1890</v>
      </c>
      <c r="AK632" s="9">
        <v>42584</v>
      </c>
      <c r="AL632" s="8">
        <v>274</v>
      </c>
      <c r="AM632" s="8">
        <v>164</v>
      </c>
      <c r="AN632" s="8">
        <v>107</v>
      </c>
      <c r="AO632" s="8">
        <v>6.68</v>
      </c>
      <c r="AP632" s="8">
        <v>7.94</v>
      </c>
      <c r="AQ632" s="8">
        <v>0.74</v>
      </c>
      <c r="AR632" s="8">
        <v>0.42</v>
      </c>
      <c r="AS632" s="8">
        <v>21</v>
      </c>
      <c r="AT632" s="8">
        <v>0.28000000000000003</v>
      </c>
      <c r="AU632" s="8"/>
      <c r="AV632" s="8"/>
      <c r="AW632" s="8"/>
      <c r="AX632" s="8">
        <v>1434</v>
      </c>
      <c r="AY632" s="8" t="s">
        <v>25</v>
      </c>
      <c r="AZ632" s="8">
        <v>254</v>
      </c>
      <c r="BA632" s="8"/>
      <c r="BB632" s="8"/>
      <c r="BC632" s="8"/>
      <c r="BD632" s="8"/>
      <c r="BE632" s="8"/>
      <c r="BF632" s="8">
        <f t="shared" si="78"/>
        <v>56.756756756756758</v>
      </c>
      <c r="BG632" s="8">
        <f t="shared" si="79"/>
        <v>0.9028571428571428</v>
      </c>
      <c r="BH632" s="8">
        <f t="shared" si="76"/>
        <v>0.56756756756756754</v>
      </c>
      <c r="BI632" s="10">
        <f t="shared" si="77"/>
        <v>4.0687135135135133</v>
      </c>
      <c r="BJ632" s="3">
        <f t="shared" si="80"/>
        <v>1130.198198198198</v>
      </c>
      <c r="BK632" s="136">
        <v>1.6433121019108279</v>
      </c>
      <c r="BL632" s="136">
        <v>0.2699727024567789</v>
      </c>
      <c r="BM632" s="100">
        <v>1.310128455270553</v>
      </c>
      <c r="BN632" s="100"/>
      <c r="BO632" s="100"/>
      <c r="BP632" s="100"/>
    </row>
    <row r="633" spans="1:68" s="4" customFormat="1">
      <c r="A633" s="8" t="s">
        <v>783</v>
      </c>
      <c r="B633" s="8" t="s">
        <v>480</v>
      </c>
      <c r="C633" s="8" t="s">
        <v>523</v>
      </c>
      <c r="D633" s="8" t="s">
        <v>628</v>
      </c>
      <c r="E633" s="8" t="s">
        <v>631</v>
      </c>
      <c r="F633" s="8" t="s">
        <v>632</v>
      </c>
      <c r="G633" s="8" t="s">
        <v>22</v>
      </c>
      <c r="H633" s="8" t="s">
        <v>401</v>
      </c>
      <c r="I633" s="8">
        <v>-9.3641474148342301</v>
      </c>
      <c r="J633" s="8">
        <v>34.783969037765601</v>
      </c>
      <c r="K633" s="8">
        <v>1936.5929339490599</v>
      </c>
      <c r="L633" s="8" t="s">
        <v>1071</v>
      </c>
      <c r="M633" s="8" t="s">
        <v>1882</v>
      </c>
      <c r="N633" s="8">
        <v>1</v>
      </c>
      <c r="O633" s="8" t="s">
        <v>1859</v>
      </c>
      <c r="P633" s="8">
        <v>1.55</v>
      </c>
      <c r="Q633" s="8">
        <v>5</v>
      </c>
      <c r="R633" s="8">
        <v>0</v>
      </c>
      <c r="S633" s="8">
        <v>1.1599999999999999</v>
      </c>
      <c r="T633" s="8">
        <v>1.76</v>
      </c>
      <c r="U633" s="8">
        <v>40.11</v>
      </c>
      <c r="V633" s="8">
        <v>31.85</v>
      </c>
      <c r="W633" s="8">
        <v>4.2</v>
      </c>
      <c r="X633" s="8">
        <v>1.84</v>
      </c>
      <c r="Y633" s="8">
        <v>0.18</v>
      </c>
      <c r="Z633" s="8">
        <v>0.34</v>
      </c>
      <c r="AA633" s="8">
        <v>0.08</v>
      </c>
      <c r="AB633" s="8">
        <v>52.91</v>
      </c>
      <c r="AC633" s="8">
        <v>7.0000000000000007E-2</v>
      </c>
      <c r="AD633" s="8">
        <v>0.159</v>
      </c>
      <c r="AE633" s="91">
        <v>5.34</v>
      </c>
      <c r="AF633" s="92">
        <v>46</v>
      </c>
      <c r="AG633" s="92">
        <v>13</v>
      </c>
      <c r="AH633" s="92">
        <v>41</v>
      </c>
      <c r="AI633" s="8" t="s">
        <v>24</v>
      </c>
      <c r="AJ633" t="s">
        <v>1890</v>
      </c>
      <c r="AK633" s="9">
        <v>42584</v>
      </c>
      <c r="AL633" s="8">
        <v>5</v>
      </c>
      <c r="AM633" s="8">
        <v>0</v>
      </c>
      <c r="AN633" s="8">
        <v>0</v>
      </c>
      <c r="AO633" s="8">
        <v>0</v>
      </c>
      <c r="AP633" s="8">
        <v>0</v>
      </c>
      <c r="AQ633" s="8">
        <v>0</v>
      </c>
      <c r="AR633" s="8">
        <v>0</v>
      </c>
      <c r="AS633" s="8">
        <v>0</v>
      </c>
      <c r="AT633" s="8">
        <v>0</v>
      </c>
      <c r="AU633" s="8"/>
      <c r="AV633" s="8"/>
      <c r="AW633" s="8"/>
      <c r="AX633" s="8">
        <v>1441</v>
      </c>
      <c r="AY633" s="8" t="s">
        <v>25</v>
      </c>
      <c r="AZ633" s="8">
        <v>256</v>
      </c>
      <c r="BA633" s="8"/>
      <c r="BB633" s="8"/>
      <c r="BC633" s="8"/>
      <c r="BD633" s="8"/>
      <c r="BE633" s="8"/>
      <c r="BF633" s="8" t="e">
        <f t="shared" si="78"/>
        <v>#DIV/0!</v>
      </c>
      <c r="BG633" s="8">
        <f t="shared" si="79"/>
        <v>1.1428571428571428</v>
      </c>
      <c r="BH633" s="8"/>
      <c r="BI633" s="10"/>
      <c r="BJ633" s="5"/>
      <c r="BK633" s="136"/>
      <c r="BL633" s="136"/>
      <c r="BM633" s="100"/>
      <c r="BN633" s="100"/>
      <c r="BO633" s="100"/>
      <c r="BP633" s="100"/>
    </row>
    <row r="634" spans="1:68" s="4" customFormat="1">
      <c r="A634" s="8" t="s">
        <v>783</v>
      </c>
      <c r="B634" s="8" t="s">
        <v>480</v>
      </c>
      <c r="C634" s="8" t="s">
        <v>523</v>
      </c>
      <c r="D634" s="8" t="s">
        <v>628</v>
      </c>
      <c r="E634" s="8" t="s">
        <v>631</v>
      </c>
      <c r="F634" s="8" t="s">
        <v>632</v>
      </c>
      <c r="G634" s="8" t="s">
        <v>22</v>
      </c>
      <c r="H634" s="8" t="s">
        <v>401</v>
      </c>
      <c r="I634" s="8"/>
      <c r="J634" s="8"/>
      <c r="K634" s="8"/>
      <c r="L634" s="8" t="s">
        <v>1071</v>
      </c>
      <c r="M634" s="8" t="s">
        <v>1882</v>
      </c>
      <c r="N634" s="8">
        <v>1</v>
      </c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9"/>
      <c r="AF634" s="90"/>
      <c r="AG634" s="90"/>
      <c r="AH634" s="90"/>
      <c r="AI634" s="8" t="s">
        <v>26</v>
      </c>
      <c r="AJ634" t="s">
        <v>1890</v>
      </c>
      <c r="AK634" s="9">
        <v>42584</v>
      </c>
      <c r="AL634" s="8">
        <v>170</v>
      </c>
      <c r="AM634" s="8">
        <v>105</v>
      </c>
      <c r="AN634" s="8">
        <v>0</v>
      </c>
      <c r="AO634" s="8">
        <v>0.68</v>
      </c>
      <c r="AP634" s="8">
        <v>0</v>
      </c>
      <c r="AQ634" s="8">
        <v>0</v>
      </c>
      <c r="AR634" s="8">
        <v>0</v>
      </c>
      <c r="AS634" s="8">
        <v>0</v>
      </c>
      <c r="AT634" s="8">
        <v>0</v>
      </c>
      <c r="AU634" s="8"/>
      <c r="AV634" s="8"/>
      <c r="AW634" s="8"/>
      <c r="AX634" s="8">
        <v>1442</v>
      </c>
      <c r="AY634" s="8" t="s">
        <v>25</v>
      </c>
      <c r="AZ634" s="8">
        <v>256</v>
      </c>
      <c r="BA634" s="8"/>
      <c r="BB634" s="8"/>
      <c r="BC634" s="8"/>
      <c r="BD634" s="8"/>
      <c r="BE634" s="8"/>
      <c r="BF634" s="8" t="e">
        <f t="shared" si="78"/>
        <v>#DIV/0!</v>
      </c>
      <c r="BG634" s="8">
        <f t="shared" si="79"/>
        <v>1.1428571428571428</v>
      </c>
      <c r="BH634" s="8"/>
      <c r="BI634" s="10"/>
      <c r="BJ634" s="5"/>
      <c r="BK634" s="136"/>
      <c r="BL634" s="136"/>
      <c r="BM634" s="100"/>
      <c r="BN634" s="100"/>
      <c r="BO634" s="100"/>
      <c r="BP634" s="100"/>
    </row>
    <row r="635" spans="1:68" s="4" customFormat="1">
      <c r="A635" s="8" t="s">
        <v>783</v>
      </c>
      <c r="B635" s="8" t="s">
        <v>480</v>
      </c>
      <c r="C635" s="8" t="s">
        <v>523</v>
      </c>
      <c r="D635" s="8" t="s">
        <v>628</v>
      </c>
      <c r="E635" s="8" t="s">
        <v>631</v>
      </c>
      <c r="F635" s="8" t="s">
        <v>632</v>
      </c>
      <c r="G635" s="8" t="s">
        <v>22</v>
      </c>
      <c r="H635" s="8" t="s">
        <v>401</v>
      </c>
      <c r="I635" s="8"/>
      <c r="J635" s="8"/>
      <c r="K635" s="8"/>
      <c r="L635" s="8" t="s">
        <v>1071</v>
      </c>
      <c r="M635" s="8" t="s">
        <v>1882</v>
      </c>
      <c r="N635" s="8">
        <v>1</v>
      </c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9"/>
      <c r="AF635" s="90"/>
      <c r="AG635" s="90"/>
      <c r="AH635" s="90"/>
      <c r="AI635" s="8" t="s">
        <v>27</v>
      </c>
      <c r="AJ635" t="s">
        <v>1890</v>
      </c>
      <c r="AK635" s="9">
        <v>42584</v>
      </c>
      <c r="AL635" s="8">
        <v>188</v>
      </c>
      <c r="AM635" s="8">
        <v>84</v>
      </c>
      <c r="AN635" s="8">
        <v>17</v>
      </c>
      <c r="AO635" s="8">
        <v>1.2</v>
      </c>
      <c r="AP635" s="8">
        <v>0.46</v>
      </c>
      <c r="AQ635" s="8">
        <v>0.28000000000000003</v>
      </c>
      <c r="AR635" s="8">
        <v>0.18</v>
      </c>
      <c r="AS635" s="8">
        <v>15</v>
      </c>
      <c r="AT635" s="8">
        <v>0.28000000000000003</v>
      </c>
      <c r="AU635" s="8"/>
      <c r="AV635" s="8"/>
      <c r="AW635" s="8"/>
      <c r="AX635" s="8">
        <v>1443</v>
      </c>
      <c r="AY635" s="8" t="s">
        <v>25</v>
      </c>
      <c r="AZ635" s="8">
        <v>256</v>
      </c>
      <c r="BA635" s="8"/>
      <c r="BB635" s="8"/>
      <c r="BC635" s="8"/>
      <c r="BD635" s="8"/>
      <c r="BE635" s="8"/>
      <c r="BF635" s="8">
        <f t="shared" si="78"/>
        <v>64.285714285714278</v>
      </c>
      <c r="BG635" s="8">
        <f t="shared" si="79"/>
        <v>0.97142857142857142</v>
      </c>
      <c r="BH635" s="8">
        <f>BF635/100</f>
        <v>0.64285714285714279</v>
      </c>
      <c r="BI635" s="10">
        <f>AP635*BG635*BH635</f>
        <v>0.28726530612244899</v>
      </c>
      <c r="BJ635" s="5">
        <f>(10000/36)*BI635</f>
        <v>79.795918367346943</v>
      </c>
      <c r="BK635" s="136">
        <v>1.5315645013723695</v>
      </c>
      <c r="BL635" s="136">
        <v>0.29894784995425439</v>
      </c>
      <c r="BM635" s="100">
        <v>1.488224826030458</v>
      </c>
      <c r="BN635" s="100"/>
      <c r="BO635" s="100"/>
      <c r="BP635" s="100"/>
    </row>
    <row r="636" spans="1:68" s="4" customFormat="1">
      <c r="A636" s="8" t="s">
        <v>783</v>
      </c>
      <c r="B636" s="8" t="s">
        <v>480</v>
      </c>
      <c r="C636" s="8" t="s">
        <v>523</v>
      </c>
      <c r="D636" s="8" t="s">
        <v>628</v>
      </c>
      <c r="E636" s="8" t="s">
        <v>631</v>
      </c>
      <c r="F636" s="8" t="s">
        <v>632</v>
      </c>
      <c r="G636" s="8" t="s">
        <v>22</v>
      </c>
      <c r="H636" s="8" t="s">
        <v>401</v>
      </c>
      <c r="I636" s="8"/>
      <c r="J636" s="8"/>
      <c r="K636" s="8"/>
      <c r="L636" s="8" t="s">
        <v>1071</v>
      </c>
      <c r="M636" s="8" t="s">
        <v>1882</v>
      </c>
      <c r="N636" s="8">
        <v>1</v>
      </c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9"/>
      <c r="AF636" s="90"/>
      <c r="AG636" s="90"/>
      <c r="AH636" s="90"/>
      <c r="AI636" s="8" t="s">
        <v>28</v>
      </c>
      <c r="AJ636" t="s">
        <v>1890</v>
      </c>
      <c r="AK636" s="9">
        <v>42584</v>
      </c>
      <c r="AL636" s="8">
        <v>105</v>
      </c>
      <c r="AM636" s="8">
        <v>69</v>
      </c>
      <c r="AN636" s="8">
        <v>23</v>
      </c>
      <c r="AO636" s="8">
        <v>1.64</v>
      </c>
      <c r="AP636" s="8">
        <v>1.26</v>
      </c>
      <c r="AQ636" s="8">
        <v>0.56000000000000005</v>
      </c>
      <c r="AR636" s="8">
        <v>0.38</v>
      </c>
      <c r="AS636" s="8">
        <v>15</v>
      </c>
      <c r="AT636" s="8">
        <v>0.36</v>
      </c>
      <c r="AU636" s="8"/>
      <c r="AV636" s="8"/>
      <c r="AW636" s="8"/>
      <c r="AX636" s="8">
        <v>1444</v>
      </c>
      <c r="AY636" s="8" t="s">
        <v>25</v>
      </c>
      <c r="AZ636" s="8">
        <v>256</v>
      </c>
      <c r="BA636" s="8"/>
      <c r="BB636" s="8"/>
      <c r="BC636" s="8"/>
      <c r="BD636" s="8"/>
      <c r="BE636" s="8"/>
      <c r="BF636" s="8">
        <f t="shared" si="78"/>
        <v>67.857142857142847</v>
      </c>
      <c r="BG636" s="8">
        <f t="shared" si="79"/>
        <v>0.97142857142857142</v>
      </c>
      <c r="BH636" s="8">
        <f>BF636/100</f>
        <v>0.67857142857142849</v>
      </c>
      <c r="BI636" s="10">
        <f>AP636*BG636*BH636</f>
        <v>0.83057142857142841</v>
      </c>
      <c r="BJ636" s="5">
        <f>(10000/36)*BI636</f>
        <v>230.71428571428567</v>
      </c>
      <c r="BK636" s="136">
        <v>1.3267281105990782</v>
      </c>
      <c r="BL636" s="136">
        <v>0.34571428571428575</v>
      </c>
      <c r="BM636" s="100">
        <v>1.2746534550811544</v>
      </c>
      <c r="BN636" s="100"/>
      <c r="BO636" s="100"/>
      <c r="BP636" s="100"/>
    </row>
    <row r="637" spans="1:68" s="4" customFormat="1">
      <c r="A637" s="8" t="s">
        <v>783</v>
      </c>
      <c r="B637" s="8" t="s">
        <v>480</v>
      </c>
      <c r="C637" s="8" t="s">
        <v>523</v>
      </c>
      <c r="D637" s="8" t="s">
        <v>628</v>
      </c>
      <c r="E637" s="8" t="s">
        <v>631</v>
      </c>
      <c r="F637" s="8" t="s">
        <v>632</v>
      </c>
      <c r="G637" s="8" t="s">
        <v>22</v>
      </c>
      <c r="H637" s="8" t="s">
        <v>401</v>
      </c>
      <c r="I637" s="8"/>
      <c r="J637" s="8"/>
      <c r="K637" s="8"/>
      <c r="L637" s="8" t="s">
        <v>1071</v>
      </c>
      <c r="M637" s="8" t="s">
        <v>1882</v>
      </c>
      <c r="N637" s="8">
        <v>1</v>
      </c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9"/>
      <c r="AF637" s="90"/>
      <c r="AG637" s="90"/>
      <c r="AH637" s="90"/>
      <c r="AI637" s="8" t="s">
        <v>29</v>
      </c>
      <c r="AJ637" t="s">
        <v>1890</v>
      </c>
      <c r="AK637" s="9">
        <v>42584</v>
      </c>
      <c r="AL637" s="8">
        <v>120</v>
      </c>
      <c r="AM637" s="8">
        <v>114</v>
      </c>
      <c r="AN637" s="8">
        <v>0</v>
      </c>
      <c r="AO637" s="8">
        <v>0.42</v>
      </c>
      <c r="AP637" s="8">
        <v>0</v>
      </c>
      <c r="AQ637" s="8">
        <v>0</v>
      </c>
      <c r="AR637" s="8">
        <v>0</v>
      </c>
      <c r="AS637" s="8">
        <v>0</v>
      </c>
      <c r="AT637" s="8">
        <v>0.14000000000000001</v>
      </c>
      <c r="AU637" s="8"/>
      <c r="AV637" s="8"/>
      <c r="AW637" s="8"/>
      <c r="AX637" s="8">
        <v>1445</v>
      </c>
      <c r="AY637" s="8" t="s">
        <v>25</v>
      </c>
      <c r="AZ637" s="8">
        <v>256</v>
      </c>
      <c r="BA637" s="8"/>
      <c r="BB637" s="8"/>
      <c r="BC637" s="8"/>
      <c r="BD637" s="8"/>
      <c r="BE637" s="8"/>
      <c r="BF637" s="8" t="e">
        <f t="shared" si="78"/>
        <v>#DIV/0!</v>
      </c>
      <c r="BG637" s="8">
        <f t="shared" si="79"/>
        <v>1.1428571428571428</v>
      </c>
      <c r="BH637" s="8"/>
      <c r="BI637" s="10"/>
      <c r="BJ637" s="5"/>
      <c r="BK637" s="136"/>
      <c r="BL637" s="136"/>
      <c r="BM637" s="100"/>
      <c r="BN637" s="100"/>
      <c r="BO637" s="100"/>
      <c r="BP637" s="100"/>
    </row>
    <row r="638" spans="1:68" s="4" customFormat="1">
      <c r="A638" s="8" t="s">
        <v>783</v>
      </c>
      <c r="B638" s="8" t="s">
        <v>480</v>
      </c>
      <c r="C638" s="8" t="s">
        <v>523</v>
      </c>
      <c r="D638" s="8" t="s">
        <v>628</v>
      </c>
      <c r="E638" s="8" t="s">
        <v>631</v>
      </c>
      <c r="F638" s="8" t="s">
        <v>632</v>
      </c>
      <c r="G638" s="8" t="s">
        <v>22</v>
      </c>
      <c r="H638" s="8" t="s">
        <v>401</v>
      </c>
      <c r="I638" s="8"/>
      <c r="J638" s="8"/>
      <c r="K638" s="8"/>
      <c r="L638" s="8" t="s">
        <v>1071</v>
      </c>
      <c r="M638" s="8" t="s">
        <v>1882</v>
      </c>
      <c r="N638" s="8">
        <v>1</v>
      </c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9"/>
      <c r="AF638" s="90"/>
      <c r="AG638" s="90"/>
      <c r="AH638" s="90"/>
      <c r="AI638" s="8" t="s">
        <v>30</v>
      </c>
      <c r="AJ638" t="s">
        <v>1890</v>
      </c>
      <c r="AK638" s="9">
        <v>42584</v>
      </c>
      <c r="AL638" s="8">
        <v>0</v>
      </c>
      <c r="AM638" s="8">
        <v>0</v>
      </c>
      <c r="AN638" s="8">
        <v>0</v>
      </c>
      <c r="AO638" s="8">
        <v>0</v>
      </c>
      <c r="AP638" s="8">
        <v>0</v>
      </c>
      <c r="AQ638" s="8">
        <v>0</v>
      </c>
      <c r="AR638" s="8">
        <v>0</v>
      </c>
      <c r="AS638" s="8">
        <v>0</v>
      </c>
      <c r="AT638" s="8">
        <v>0</v>
      </c>
      <c r="AU638" s="8"/>
      <c r="AV638" s="8"/>
      <c r="AW638" s="8"/>
      <c r="AX638" s="8">
        <v>1446</v>
      </c>
      <c r="AY638" s="8" t="s">
        <v>25</v>
      </c>
      <c r="AZ638" s="8">
        <v>256</v>
      </c>
      <c r="BA638" s="8"/>
      <c r="BB638" s="8"/>
      <c r="BC638" s="8"/>
      <c r="BD638" s="8"/>
      <c r="BE638" s="8"/>
      <c r="BF638" s="8" t="e">
        <f t="shared" si="78"/>
        <v>#DIV/0!</v>
      </c>
      <c r="BG638" s="8">
        <f t="shared" si="79"/>
        <v>1.1428571428571428</v>
      </c>
      <c r="BH638" s="8"/>
      <c r="BI638" s="10"/>
      <c r="BJ638" s="5"/>
      <c r="BK638" s="136"/>
      <c r="BL638" s="136"/>
      <c r="BM638" s="100"/>
      <c r="BN638" s="100"/>
      <c r="BO638" s="100"/>
      <c r="BP638" s="100"/>
    </row>
    <row r="639" spans="1:68" s="4" customFormat="1">
      <c r="A639" s="8" t="s">
        <v>783</v>
      </c>
      <c r="B639" s="8" t="s">
        <v>480</v>
      </c>
      <c r="C639" s="8" t="s">
        <v>523</v>
      </c>
      <c r="D639" s="8" t="s">
        <v>628</v>
      </c>
      <c r="E639" s="8" t="s">
        <v>629</v>
      </c>
      <c r="F639" s="8" t="s">
        <v>630</v>
      </c>
      <c r="G639" s="8" t="s">
        <v>22</v>
      </c>
      <c r="H639" s="8" t="s">
        <v>404</v>
      </c>
      <c r="I639" s="8">
        <v>-9.3658025509718694</v>
      </c>
      <c r="J639" s="8">
        <v>34.764374334941401</v>
      </c>
      <c r="K639" s="8">
        <v>1932.96722380247</v>
      </c>
      <c r="L639" s="8" t="s">
        <v>1074</v>
      </c>
      <c r="M639" s="8" t="s">
        <v>1882</v>
      </c>
      <c r="N639" s="8">
        <v>1</v>
      </c>
      <c r="O639" s="8" t="s">
        <v>1859</v>
      </c>
      <c r="P639" s="8">
        <v>1.53</v>
      </c>
      <c r="Q639" s="8">
        <v>4.7</v>
      </c>
      <c r="R639" s="8">
        <v>0</v>
      </c>
      <c r="S639" s="8">
        <v>0.68</v>
      </c>
      <c r="T639" s="8">
        <v>1.1000000000000001</v>
      </c>
      <c r="U639" s="8">
        <v>11.34</v>
      </c>
      <c r="V639" s="8">
        <v>27.81</v>
      </c>
      <c r="W639" s="8">
        <v>0.88</v>
      </c>
      <c r="X639" s="8">
        <v>5.32</v>
      </c>
      <c r="Y639" s="8">
        <v>0.12</v>
      </c>
      <c r="Z639" s="8">
        <v>0.22</v>
      </c>
      <c r="AA639" s="8">
        <v>0.08</v>
      </c>
      <c r="AB639" s="8">
        <v>42.69</v>
      </c>
      <c r="AC639" s="8">
        <v>0.02</v>
      </c>
      <c r="AD639" s="8">
        <v>0.14499999999999999</v>
      </c>
      <c r="AE639" s="91">
        <v>1.8</v>
      </c>
      <c r="AF639" s="92">
        <v>44</v>
      </c>
      <c r="AG639" s="92">
        <v>15</v>
      </c>
      <c r="AH639" s="92">
        <v>41</v>
      </c>
      <c r="AI639" s="8" t="s">
        <v>24</v>
      </c>
      <c r="AJ639" t="s">
        <v>1890</v>
      </c>
      <c r="AK639" s="9">
        <v>42584</v>
      </c>
      <c r="AL639" s="8">
        <v>144</v>
      </c>
      <c r="AM639" s="8">
        <v>64</v>
      </c>
      <c r="AN639" s="8">
        <v>18</v>
      </c>
      <c r="AO639" s="8">
        <v>0.78</v>
      </c>
      <c r="AP639" s="8">
        <v>0.5</v>
      </c>
      <c r="AQ639" s="8">
        <v>0.34</v>
      </c>
      <c r="AR639" s="8">
        <v>0.22</v>
      </c>
      <c r="AS639" s="8">
        <v>12</v>
      </c>
      <c r="AT639" s="8">
        <v>0.18</v>
      </c>
      <c r="AU639" s="8"/>
      <c r="AV639" s="8"/>
      <c r="AW639" s="8"/>
      <c r="AX639" s="8">
        <v>1459</v>
      </c>
      <c r="AY639" s="8" t="s">
        <v>25</v>
      </c>
      <c r="AZ639" s="8">
        <v>259</v>
      </c>
      <c r="BA639" s="8"/>
      <c r="BB639" s="8"/>
      <c r="BC639" s="8"/>
      <c r="BD639" s="8"/>
      <c r="BE639" s="8"/>
      <c r="BF639" s="8">
        <f t="shared" si="78"/>
        <v>64.705882352941174</v>
      </c>
      <c r="BG639" s="8">
        <f t="shared" si="79"/>
        <v>1.0057142857142858</v>
      </c>
      <c r="BH639" s="8">
        <f t="shared" ref="BH639:BH644" si="81">BF639/100</f>
        <v>0.64705882352941169</v>
      </c>
      <c r="BI639" s="10">
        <f t="shared" ref="BI639:BI644" si="82">AP639*BG639*BH639</f>
        <v>0.32537815126050418</v>
      </c>
      <c r="BJ639" s="5">
        <f t="shared" ref="BJ639:BJ644" si="83">(10000/36)*BI639</f>
        <v>90.382819794584492</v>
      </c>
      <c r="BK639" s="136">
        <v>1.4347614410905551</v>
      </c>
      <c r="BL639" s="136">
        <v>0.25150925024342746</v>
      </c>
      <c r="BM639" s="100">
        <v>1.1909493997958553</v>
      </c>
      <c r="BN639" s="100"/>
      <c r="BO639" s="100"/>
      <c r="BP639" s="100"/>
    </row>
    <row r="640" spans="1:68" s="4" customFormat="1">
      <c r="A640" s="8" t="s">
        <v>783</v>
      </c>
      <c r="B640" s="8" t="s">
        <v>480</v>
      </c>
      <c r="C640" s="8" t="s">
        <v>523</v>
      </c>
      <c r="D640" s="8" t="s">
        <v>628</v>
      </c>
      <c r="E640" s="8" t="s">
        <v>629</v>
      </c>
      <c r="F640" s="8" t="s">
        <v>630</v>
      </c>
      <c r="G640" s="8" t="s">
        <v>22</v>
      </c>
      <c r="H640" s="8" t="s">
        <v>404</v>
      </c>
      <c r="I640" s="8"/>
      <c r="J640" s="8"/>
      <c r="K640" s="8"/>
      <c r="L640" s="8" t="s">
        <v>1074</v>
      </c>
      <c r="M640" s="8" t="s">
        <v>1882</v>
      </c>
      <c r="N640" s="8">
        <v>1</v>
      </c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9"/>
      <c r="AF640" s="90"/>
      <c r="AG640" s="90"/>
      <c r="AH640" s="90"/>
      <c r="AI640" s="8" t="s">
        <v>26</v>
      </c>
      <c r="AJ640" t="s">
        <v>1890</v>
      </c>
      <c r="AK640" s="9">
        <v>42584</v>
      </c>
      <c r="AL640" s="8">
        <v>220</v>
      </c>
      <c r="AM640" s="8">
        <v>114</v>
      </c>
      <c r="AN640" s="8">
        <v>25</v>
      </c>
      <c r="AO640" s="8">
        <v>1.74</v>
      </c>
      <c r="AP640" s="8">
        <v>0.84</v>
      </c>
      <c r="AQ640" s="8">
        <v>0.38</v>
      </c>
      <c r="AR640" s="8">
        <v>0.22</v>
      </c>
      <c r="AS640" s="8">
        <v>13</v>
      </c>
      <c r="AT640" s="8">
        <v>0.2</v>
      </c>
      <c r="AU640" s="8"/>
      <c r="AV640" s="8"/>
      <c r="AW640" s="8"/>
      <c r="AX640" s="8">
        <v>1460</v>
      </c>
      <c r="AY640" s="8" t="s">
        <v>25</v>
      </c>
      <c r="AZ640" s="8">
        <v>259</v>
      </c>
      <c r="BA640" s="8"/>
      <c r="BB640" s="8"/>
      <c r="BC640" s="8"/>
      <c r="BD640" s="8"/>
      <c r="BE640" s="8"/>
      <c r="BF640" s="8">
        <f t="shared" si="78"/>
        <v>57.894736842105267</v>
      </c>
      <c r="BG640" s="8">
        <f t="shared" si="79"/>
        <v>0.99428571428571433</v>
      </c>
      <c r="BH640" s="8">
        <f t="shared" si="81"/>
        <v>0.57894736842105265</v>
      </c>
      <c r="BI640" s="10">
        <f t="shared" si="82"/>
        <v>0.48353684210526321</v>
      </c>
      <c r="BJ640" s="5">
        <f t="shared" si="83"/>
        <v>134.31578947368422</v>
      </c>
      <c r="BK640" s="136">
        <v>1.4809342230695903</v>
      </c>
      <c r="BL640" s="136">
        <v>0.30891325071496667</v>
      </c>
      <c r="BM640" s="100">
        <v>2.4812110367831153</v>
      </c>
      <c r="BN640" s="100"/>
      <c r="BO640" s="100"/>
      <c r="BP640" s="100"/>
    </row>
    <row r="641" spans="1:68" s="4" customFormat="1">
      <c r="A641" s="8" t="s">
        <v>783</v>
      </c>
      <c r="B641" s="8" t="s">
        <v>480</v>
      </c>
      <c r="C641" s="8" t="s">
        <v>523</v>
      </c>
      <c r="D641" s="8" t="s">
        <v>628</v>
      </c>
      <c r="E641" s="8" t="s">
        <v>629</v>
      </c>
      <c r="F641" s="8" t="s">
        <v>630</v>
      </c>
      <c r="G641" s="8" t="s">
        <v>22</v>
      </c>
      <c r="H641" s="8" t="s">
        <v>404</v>
      </c>
      <c r="I641" s="8"/>
      <c r="J641" s="8"/>
      <c r="K641" s="8"/>
      <c r="L641" s="8" t="s">
        <v>1074</v>
      </c>
      <c r="M641" s="8" t="s">
        <v>1882</v>
      </c>
      <c r="N641" s="8">
        <v>1</v>
      </c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9"/>
      <c r="AF641" s="90"/>
      <c r="AG641" s="90"/>
      <c r="AH641" s="90"/>
      <c r="AI641" s="8" t="s">
        <v>27</v>
      </c>
      <c r="AJ641" t="s">
        <v>1890</v>
      </c>
      <c r="AK641" s="9">
        <v>42584</v>
      </c>
      <c r="AL641" s="8">
        <v>192</v>
      </c>
      <c r="AM641" s="8">
        <v>102</v>
      </c>
      <c r="AN641" s="8">
        <v>27</v>
      </c>
      <c r="AO641" s="8">
        <v>2.4</v>
      </c>
      <c r="AP641" s="8">
        <v>1.1200000000000001</v>
      </c>
      <c r="AQ641" s="8">
        <v>0.44</v>
      </c>
      <c r="AR641" s="8">
        <v>0.26</v>
      </c>
      <c r="AS641" s="8">
        <v>13</v>
      </c>
      <c r="AT641" s="8">
        <v>0.24</v>
      </c>
      <c r="AU641" s="8"/>
      <c r="AV641" s="8"/>
      <c r="AW641" s="8"/>
      <c r="AX641" s="8">
        <v>1461</v>
      </c>
      <c r="AY641" s="8" t="s">
        <v>25</v>
      </c>
      <c r="AZ641" s="8">
        <v>259</v>
      </c>
      <c r="BA641" s="8"/>
      <c r="BB641" s="8"/>
      <c r="BC641" s="8"/>
      <c r="BD641" s="8"/>
      <c r="BE641" s="8"/>
      <c r="BF641" s="8">
        <f t="shared" si="78"/>
        <v>59.090909090909093</v>
      </c>
      <c r="BG641" s="8">
        <f t="shared" si="79"/>
        <v>0.99428571428571433</v>
      </c>
      <c r="BH641" s="8">
        <f t="shared" si="81"/>
        <v>0.59090909090909094</v>
      </c>
      <c r="BI641" s="10">
        <f t="shared" si="82"/>
        <v>0.65803636363636375</v>
      </c>
      <c r="BJ641" s="5">
        <f t="shared" si="83"/>
        <v>182.78787878787881</v>
      </c>
      <c r="BK641" s="136">
        <v>1.6062874251497008</v>
      </c>
      <c r="BL641" s="136">
        <v>0.34675648702594808</v>
      </c>
      <c r="BM641" s="100">
        <v>1.1625418685031146</v>
      </c>
      <c r="BN641" s="100"/>
      <c r="BO641" s="100"/>
      <c r="BP641" s="100"/>
    </row>
    <row r="642" spans="1:68" s="4" customFormat="1">
      <c r="A642" s="8" t="s">
        <v>783</v>
      </c>
      <c r="B642" s="8" t="s">
        <v>480</v>
      </c>
      <c r="C642" s="8" t="s">
        <v>523</v>
      </c>
      <c r="D642" s="8" t="s">
        <v>628</v>
      </c>
      <c r="E642" s="8" t="s">
        <v>629</v>
      </c>
      <c r="F642" s="8" t="s">
        <v>630</v>
      </c>
      <c r="G642" s="8" t="s">
        <v>22</v>
      </c>
      <c r="H642" s="8" t="s">
        <v>404</v>
      </c>
      <c r="I642" s="8"/>
      <c r="J642" s="8"/>
      <c r="K642" s="8"/>
      <c r="L642" s="8" t="s">
        <v>1074</v>
      </c>
      <c r="M642" s="8" t="s">
        <v>1882</v>
      </c>
      <c r="N642" s="8">
        <v>1</v>
      </c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9"/>
      <c r="AF642" s="90"/>
      <c r="AG642" s="90"/>
      <c r="AH642" s="90"/>
      <c r="AI642" s="8" t="s">
        <v>28</v>
      </c>
      <c r="AJ642" t="s">
        <v>1890</v>
      </c>
      <c r="AK642" s="9">
        <v>42584</v>
      </c>
      <c r="AL642" s="8">
        <v>201</v>
      </c>
      <c r="AM642" s="8">
        <v>109</v>
      </c>
      <c r="AN642" s="8">
        <v>9</v>
      </c>
      <c r="AO642" s="8">
        <v>0.94</v>
      </c>
      <c r="AP642" s="8">
        <v>0.3</v>
      </c>
      <c r="AQ642" s="8">
        <v>0.18</v>
      </c>
      <c r="AR642" s="8">
        <v>0.08</v>
      </c>
      <c r="AS642" s="8">
        <v>12</v>
      </c>
      <c r="AT642" s="8">
        <v>0.24</v>
      </c>
      <c r="AU642" s="8"/>
      <c r="AV642" s="8"/>
      <c r="AW642" s="8"/>
      <c r="AX642" s="8">
        <v>1462</v>
      </c>
      <c r="AY642" s="8" t="s">
        <v>25</v>
      </c>
      <c r="AZ642" s="8">
        <v>259</v>
      </c>
      <c r="BA642" s="8"/>
      <c r="BB642" s="8"/>
      <c r="BC642" s="8"/>
      <c r="BD642" s="8"/>
      <c r="BE642" s="8"/>
      <c r="BF642" s="8">
        <f t="shared" si="78"/>
        <v>44.44444444444445</v>
      </c>
      <c r="BG642" s="8">
        <f t="shared" si="79"/>
        <v>1.0057142857142858</v>
      </c>
      <c r="BH642" s="8">
        <f t="shared" si="81"/>
        <v>0.44444444444444448</v>
      </c>
      <c r="BI642" s="10">
        <f t="shared" si="82"/>
        <v>0.1340952380952381</v>
      </c>
      <c r="BJ642" s="5">
        <f t="shared" si="83"/>
        <v>37.248677248677247</v>
      </c>
      <c r="BK642" s="136">
        <v>1.5195797516714424</v>
      </c>
      <c r="BL642" s="136">
        <v>0.41886341929321885</v>
      </c>
      <c r="BM642" s="100">
        <v>1.2420125040453196</v>
      </c>
      <c r="BN642" s="100"/>
      <c r="BO642" s="100"/>
      <c r="BP642" s="100"/>
    </row>
    <row r="643" spans="1:68" s="4" customFormat="1">
      <c r="A643" s="8" t="s">
        <v>783</v>
      </c>
      <c r="B643" s="8" t="s">
        <v>480</v>
      </c>
      <c r="C643" s="8" t="s">
        <v>523</v>
      </c>
      <c r="D643" s="8" t="s">
        <v>628</v>
      </c>
      <c r="E643" s="8" t="s">
        <v>629</v>
      </c>
      <c r="F643" s="8" t="s">
        <v>630</v>
      </c>
      <c r="G643" s="8" t="s">
        <v>22</v>
      </c>
      <c r="H643" s="8" t="s">
        <v>404</v>
      </c>
      <c r="I643" s="8"/>
      <c r="J643" s="8"/>
      <c r="K643" s="8"/>
      <c r="L643" s="8" t="s">
        <v>1074</v>
      </c>
      <c r="M643" s="8" t="s">
        <v>1882</v>
      </c>
      <c r="N643" s="8">
        <v>1</v>
      </c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9"/>
      <c r="AF643" s="90"/>
      <c r="AG643" s="90"/>
      <c r="AH643" s="90"/>
      <c r="AI643" s="8" t="s">
        <v>29</v>
      </c>
      <c r="AJ643" t="s">
        <v>1890</v>
      </c>
      <c r="AK643" s="9">
        <v>42584</v>
      </c>
      <c r="AL643" s="8">
        <v>180</v>
      </c>
      <c r="AM643" s="8">
        <v>150</v>
      </c>
      <c r="AN643" s="8">
        <v>8</v>
      </c>
      <c r="AO643" s="8">
        <v>2.82</v>
      </c>
      <c r="AP643" s="8">
        <v>0.28000000000000003</v>
      </c>
      <c r="AQ643" s="8">
        <v>0.24</v>
      </c>
      <c r="AR643" s="8">
        <v>0.12</v>
      </c>
      <c r="AS643" s="8">
        <v>12</v>
      </c>
      <c r="AT643" s="8">
        <v>0.2</v>
      </c>
      <c r="AU643" s="8"/>
      <c r="AV643" s="8"/>
      <c r="AW643" s="8"/>
      <c r="AX643" s="8">
        <v>1463</v>
      </c>
      <c r="AY643" s="8" t="s">
        <v>25</v>
      </c>
      <c r="AZ643" s="8">
        <v>259</v>
      </c>
      <c r="BA643" s="8"/>
      <c r="BB643" s="8"/>
      <c r="BC643" s="8"/>
      <c r="BD643" s="8"/>
      <c r="BE643" s="8"/>
      <c r="BF643" s="8">
        <f t="shared" si="78"/>
        <v>50</v>
      </c>
      <c r="BG643" s="8">
        <f t="shared" si="79"/>
        <v>1.0057142857142858</v>
      </c>
      <c r="BH643" s="8">
        <f t="shared" si="81"/>
        <v>0.5</v>
      </c>
      <c r="BI643" s="10">
        <f t="shared" si="82"/>
        <v>0.14080000000000004</v>
      </c>
      <c r="BJ643" s="5">
        <f t="shared" si="83"/>
        <v>39.111111111111121</v>
      </c>
      <c r="BK643" s="136">
        <v>1.7055449330783938</v>
      </c>
      <c r="BL643" s="136">
        <v>0.27394837476099432</v>
      </c>
      <c r="BM643" s="100">
        <v>1.188632377617264</v>
      </c>
      <c r="BN643" s="100"/>
      <c r="BO643" s="100"/>
      <c r="BP643" s="100"/>
    </row>
    <row r="644" spans="1:68" s="4" customFormat="1">
      <c r="A644" s="8" t="s">
        <v>783</v>
      </c>
      <c r="B644" s="8" t="s">
        <v>480</v>
      </c>
      <c r="C644" s="8" t="s">
        <v>523</v>
      </c>
      <c r="D644" s="8" t="s">
        <v>628</v>
      </c>
      <c r="E644" s="8" t="s">
        <v>629</v>
      </c>
      <c r="F644" s="8" t="s">
        <v>630</v>
      </c>
      <c r="G644" s="8" t="s">
        <v>22</v>
      </c>
      <c r="H644" s="8" t="s">
        <v>404</v>
      </c>
      <c r="I644" s="8"/>
      <c r="J644" s="8"/>
      <c r="K644" s="8"/>
      <c r="L644" s="8" t="s">
        <v>1074</v>
      </c>
      <c r="M644" s="8" t="s">
        <v>1882</v>
      </c>
      <c r="N644" s="8">
        <v>1</v>
      </c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9"/>
      <c r="AF644" s="90"/>
      <c r="AG644" s="90"/>
      <c r="AH644" s="90"/>
      <c r="AI644" s="8" t="s">
        <v>30</v>
      </c>
      <c r="AJ644" t="s">
        <v>1890</v>
      </c>
      <c r="AK644" s="9">
        <v>42584</v>
      </c>
      <c r="AL644" s="8">
        <v>190</v>
      </c>
      <c r="AM644" s="8">
        <v>147</v>
      </c>
      <c r="AN644" s="8">
        <v>45</v>
      </c>
      <c r="AO644" s="8">
        <v>2.36</v>
      </c>
      <c r="AP644" s="8">
        <v>1.26</v>
      </c>
      <c r="AQ644" s="8">
        <v>0.32</v>
      </c>
      <c r="AR644" s="8">
        <v>0.18</v>
      </c>
      <c r="AS644" s="8">
        <v>14</v>
      </c>
      <c r="AT644" s="8">
        <v>0.22</v>
      </c>
      <c r="AU644" s="8"/>
      <c r="AV644" s="8"/>
      <c r="AW644" s="8"/>
      <c r="AX644" s="8">
        <v>1464</v>
      </c>
      <c r="AY644" s="8" t="s">
        <v>25</v>
      </c>
      <c r="AZ644" s="8">
        <v>259</v>
      </c>
      <c r="BA644" s="8"/>
      <c r="BB644" s="8"/>
      <c r="BC644" s="8"/>
      <c r="BD644" s="8"/>
      <c r="BE644" s="8"/>
      <c r="BF644" s="8">
        <f t="shared" si="78"/>
        <v>56.25</v>
      </c>
      <c r="BG644" s="8">
        <f t="shared" si="79"/>
        <v>0.98285714285714287</v>
      </c>
      <c r="BH644" s="8">
        <f t="shared" si="81"/>
        <v>0.5625</v>
      </c>
      <c r="BI644" s="10">
        <f t="shared" si="82"/>
        <v>0.6966</v>
      </c>
      <c r="BJ644" s="5">
        <f t="shared" si="83"/>
        <v>193.5</v>
      </c>
      <c r="BK644" s="136">
        <v>1.595489443378119</v>
      </c>
      <c r="BL644" s="136">
        <v>0.2833973128598849</v>
      </c>
      <c r="BM644" s="100">
        <v>1.2830474110591061</v>
      </c>
      <c r="BN644" s="100"/>
      <c r="BO644" s="100"/>
      <c r="BP644" s="100"/>
    </row>
    <row r="645" spans="1:68" s="4" customFormat="1">
      <c r="A645" s="8" t="s">
        <v>783</v>
      </c>
      <c r="B645" s="8" t="s">
        <v>480</v>
      </c>
      <c r="C645" s="8" t="s">
        <v>523</v>
      </c>
      <c r="D645" s="8" t="s">
        <v>628</v>
      </c>
      <c r="E645" s="8" t="s">
        <v>629</v>
      </c>
      <c r="F645" s="8" t="s">
        <v>630</v>
      </c>
      <c r="G645" s="8" t="s">
        <v>22</v>
      </c>
      <c r="H645" s="8" t="s">
        <v>402</v>
      </c>
      <c r="I645" s="8">
        <v>-9.3669071742633498</v>
      </c>
      <c r="J645" s="8">
        <v>34.775760586925202</v>
      </c>
      <c r="K645" s="8">
        <v>1898.9397464488</v>
      </c>
      <c r="L645" s="8" t="s">
        <v>1072</v>
      </c>
      <c r="M645" s="8" t="s">
        <v>1882</v>
      </c>
      <c r="N645" s="8">
        <v>1</v>
      </c>
      <c r="O645" s="8" t="s">
        <v>1859</v>
      </c>
      <c r="P645" s="8">
        <v>2.23</v>
      </c>
      <c r="Q645" s="8">
        <v>4.8</v>
      </c>
      <c r="R645" s="8">
        <v>0</v>
      </c>
      <c r="S645" s="8">
        <v>0.64</v>
      </c>
      <c r="T645" s="8">
        <v>1.01</v>
      </c>
      <c r="U645" s="8">
        <v>13.35</v>
      </c>
      <c r="V645" s="8">
        <v>19.73</v>
      </c>
      <c r="W645" s="8">
        <v>2.4</v>
      </c>
      <c r="X645" s="8">
        <v>8.81</v>
      </c>
      <c r="Y645" s="8">
        <v>0.1</v>
      </c>
      <c r="Z645" s="8">
        <v>0.19</v>
      </c>
      <c r="AA645" s="8">
        <v>0.08</v>
      </c>
      <c r="AB645" s="8">
        <v>60.58</v>
      </c>
      <c r="AC645" s="8">
        <v>0.04</v>
      </c>
      <c r="AD645" s="8">
        <v>0.191</v>
      </c>
      <c r="AE645" s="91">
        <v>9.1999999999999993</v>
      </c>
      <c r="AF645" s="92">
        <v>56</v>
      </c>
      <c r="AG645" s="92">
        <v>17</v>
      </c>
      <c r="AH645" s="92">
        <v>27</v>
      </c>
      <c r="AI645" s="8" t="s">
        <v>24</v>
      </c>
      <c r="AJ645" t="s">
        <v>1890</v>
      </c>
      <c r="AK645" s="9">
        <v>42584</v>
      </c>
      <c r="AL645" s="8">
        <v>0</v>
      </c>
      <c r="AM645" s="8">
        <v>0</v>
      </c>
      <c r="AN645" s="8">
        <v>0</v>
      </c>
      <c r="AO645" s="8">
        <v>0</v>
      </c>
      <c r="AP645" s="8">
        <v>0</v>
      </c>
      <c r="AQ645" s="8">
        <v>0</v>
      </c>
      <c r="AR645" s="8">
        <v>0</v>
      </c>
      <c r="AS645" s="8">
        <v>0</v>
      </c>
      <c r="AT645" s="8">
        <v>0</v>
      </c>
      <c r="AU645" s="8"/>
      <c r="AV645" s="8"/>
      <c r="AW645" s="8"/>
      <c r="AX645" s="8">
        <v>1447</v>
      </c>
      <c r="AY645" s="8" t="s">
        <v>25</v>
      </c>
      <c r="AZ645" s="8">
        <v>257</v>
      </c>
      <c r="BA645" s="8"/>
      <c r="BB645" s="8"/>
      <c r="BC645" s="8"/>
      <c r="BD645" s="8"/>
      <c r="BE645" s="8"/>
      <c r="BF645" s="8" t="e">
        <f t="shared" si="78"/>
        <v>#DIV/0!</v>
      </c>
      <c r="BG645" s="8">
        <f t="shared" si="79"/>
        <v>1.1428571428571428</v>
      </c>
      <c r="BH645" s="8"/>
      <c r="BI645" s="10"/>
      <c r="BJ645" s="5"/>
      <c r="BK645" s="136"/>
      <c r="BL645" s="136"/>
      <c r="BM645" s="100"/>
      <c r="BN645" s="100"/>
      <c r="BO645" s="100"/>
      <c r="BP645" s="100"/>
    </row>
    <row r="646" spans="1:68" s="4" customFormat="1">
      <c r="A646" s="8" t="s">
        <v>783</v>
      </c>
      <c r="B646" s="8" t="s">
        <v>480</v>
      </c>
      <c r="C646" s="8" t="s">
        <v>523</v>
      </c>
      <c r="D646" s="8" t="s">
        <v>628</v>
      </c>
      <c r="E646" s="8" t="s">
        <v>629</v>
      </c>
      <c r="F646" s="8" t="s">
        <v>630</v>
      </c>
      <c r="G646" s="8" t="s">
        <v>22</v>
      </c>
      <c r="H646" s="8" t="s">
        <v>402</v>
      </c>
      <c r="I646" s="8"/>
      <c r="J646" s="8"/>
      <c r="K646" s="8"/>
      <c r="L646" s="8" t="s">
        <v>1072</v>
      </c>
      <c r="M646" s="8" t="s">
        <v>1882</v>
      </c>
      <c r="N646" s="8">
        <v>1</v>
      </c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9"/>
      <c r="AF646" s="90"/>
      <c r="AG646" s="90"/>
      <c r="AH646" s="90"/>
      <c r="AI646" s="8" t="s">
        <v>26</v>
      </c>
      <c r="AJ646" t="s">
        <v>1890</v>
      </c>
      <c r="AK646" s="9">
        <v>42584</v>
      </c>
      <c r="AL646" s="8">
        <v>0</v>
      </c>
      <c r="AM646" s="8">
        <v>0</v>
      </c>
      <c r="AN646" s="8">
        <v>0</v>
      </c>
      <c r="AO646" s="8">
        <v>0</v>
      </c>
      <c r="AP646" s="8">
        <v>0</v>
      </c>
      <c r="AQ646" s="8">
        <v>0</v>
      </c>
      <c r="AR646" s="8">
        <v>0</v>
      </c>
      <c r="AS646" s="8">
        <v>0</v>
      </c>
      <c r="AT646" s="8">
        <v>0</v>
      </c>
      <c r="AU646" s="8"/>
      <c r="AV646" s="8"/>
      <c r="AW646" s="8"/>
      <c r="AX646" s="8">
        <v>1448</v>
      </c>
      <c r="AY646" s="8" t="s">
        <v>25</v>
      </c>
      <c r="AZ646" s="8">
        <v>257</v>
      </c>
      <c r="BA646" s="8"/>
      <c r="BB646" s="8"/>
      <c r="BC646" s="8"/>
      <c r="BD646" s="8"/>
      <c r="BE646" s="8"/>
      <c r="BF646" s="8" t="e">
        <f t="shared" si="78"/>
        <v>#DIV/0!</v>
      </c>
      <c r="BG646" s="8">
        <f t="shared" si="79"/>
        <v>1.1428571428571428</v>
      </c>
      <c r="BH646" s="8"/>
      <c r="BI646" s="10"/>
      <c r="BJ646" s="5"/>
      <c r="BK646" s="136"/>
      <c r="BL646" s="136"/>
      <c r="BM646" s="100"/>
      <c r="BN646" s="100"/>
      <c r="BO646" s="100"/>
      <c r="BP646" s="100"/>
    </row>
    <row r="647" spans="1:68" s="4" customFormat="1">
      <c r="A647" s="8" t="s">
        <v>783</v>
      </c>
      <c r="B647" s="8" t="s">
        <v>480</v>
      </c>
      <c r="C647" s="8" t="s">
        <v>523</v>
      </c>
      <c r="D647" s="8" t="s">
        <v>628</v>
      </c>
      <c r="E647" s="8" t="s">
        <v>629</v>
      </c>
      <c r="F647" s="8" t="s">
        <v>630</v>
      </c>
      <c r="G647" s="8" t="s">
        <v>22</v>
      </c>
      <c r="H647" s="8" t="s">
        <v>402</v>
      </c>
      <c r="I647" s="8"/>
      <c r="J647" s="8"/>
      <c r="K647" s="8"/>
      <c r="L647" s="8" t="s">
        <v>1072</v>
      </c>
      <c r="M647" s="8" t="s">
        <v>1882</v>
      </c>
      <c r="N647" s="8">
        <v>1</v>
      </c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9"/>
      <c r="AF647" s="90"/>
      <c r="AG647" s="90"/>
      <c r="AH647" s="90"/>
      <c r="AI647" s="8" t="s">
        <v>27</v>
      </c>
      <c r="AJ647" t="s">
        <v>1890</v>
      </c>
      <c r="AK647" s="9">
        <v>42584</v>
      </c>
      <c r="AL647" s="8">
        <v>0</v>
      </c>
      <c r="AM647" s="8">
        <v>0</v>
      </c>
      <c r="AN647" s="8">
        <v>0</v>
      </c>
      <c r="AO647" s="8">
        <v>0</v>
      </c>
      <c r="AP647" s="8">
        <v>0</v>
      </c>
      <c r="AQ647" s="8">
        <v>0</v>
      </c>
      <c r="AR647" s="8">
        <v>0</v>
      </c>
      <c r="AS647" s="8">
        <v>0</v>
      </c>
      <c r="AT647" s="8">
        <v>0</v>
      </c>
      <c r="AU647" s="8"/>
      <c r="AV647" s="8"/>
      <c r="AW647" s="8"/>
      <c r="AX647" s="8">
        <v>1449</v>
      </c>
      <c r="AY647" s="8" t="s">
        <v>25</v>
      </c>
      <c r="AZ647" s="8">
        <v>257</v>
      </c>
      <c r="BA647" s="8"/>
      <c r="BB647" s="8"/>
      <c r="BC647" s="8"/>
      <c r="BD647" s="8"/>
      <c r="BE647" s="8"/>
      <c r="BF647" s="8" t="e">
        <f t="shared" si="78"/>
        <v>#DIV/0!</v>
      </c>
      <c r="BG647" s="8">
        <f t="shared" si="79"/>
        <v>1.1428571428571428</v>
      </c>
      <c r="BH647" s="8"/>
      <c r="BI647" s="10"/>
      <c r="BJ647" s="5"/>
      <c r="BK647" s="136"/>
      <c r="BL647" s="136"/>
      <c r="BM647" s="100"/>
      <c r="BN647" s="100"/>
      <c r="BO647" s="100"/>
      <c r="BP647" s="100"/>
    </row>
    <row r="648" spans="1:68" s="4" customFormat="1">
      <c r="A648" s="8" t="s">
        <v>783</v>
      </c>
      <c r="B648" s="8" t="s">
        <v>480</v>
      </c>
      <c r="C648" s="8" t="s">
        <v>523</v>
      </c>
      <c r="D648" s="8" t="s">
        <v>628</v>
      </c>
      <c r="E648" s="8" t="s">
        <v>629</v>
      </c>
      <c r="F648" s="8" t="s">
        <v>630</v>
      </c>
      <c r="G648" s="8" t="s">
        <v>22</v>
      </c>
      <c r="H648" s="8" t="s">
        <v>402</v>
      </c>
      <c r="I648" s="8"/>
      <c r="J648" s="8"/>
      <c r="K648" s="8"/>
      <c r="L648" s="8" t="s">
        <v>1072</v>
      </c>
      <c r="M648" s="8" t="s">
        <v>1882</v>
      </c>
      <c r="N648" s="8">
        <v>1</v>
      </c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9"/>
      <c r="AF648" s="90"/>
      <c r="AG648" s="90"/>
      <c r="AH648" s="90"/>
      <c r="AI648" s="8" t="s">
        <v>28</v>
      </c>
      <c r="AJ648" t="s">
        <v>1890</v>
      </c>
      <c r="AK648" s="9">
        <v>42584</v>
      </c>
      <c r="AL648" s="8">
        <v>60</v>
      </c>
      <c r="AM648" s="8">
        <v>45</v>
      </c>
      <c r="AN648" s="8">
        <v>0</v>
      </c>
      <c r="AO648" s="8">
        <v>0.22</v>
      </c>
      <c r="AP648" s="8">
        <v>0</v>
      </c>
      <c r="AQ648" s="8">
        <v>0</v>
      </c>
      <c r="AR648" s="8">
        <v>0</v>
      </c>
      <c r="AS648" s="8">
        <v>0</v>
      </c>
      <c r="AT648" s="8">
        <v>0</v>
      </c>
      <c r="AU648" s="8"/>
      <c r="AV648" s="8"/>
      <c r="AW648" s="8"/>
      <c r="AX648" s="8">
        <v>1450</v>
      </c>
      <c r="AY648" s="8" t="s">
        <v>25</v>
      </c>
      <c r="AZ648" s="8">
        <v>257</v>
      </c>
      <c r="BA648" s="8"/>
      <c r="BB648" s="8"/>
      <c r="BC648" s="8"/>
      <c r="BD648" s="8"/>
      <c r="BE648" s="8"/>
      <c r="BF648" s="8" t="e">
        <f t="shared" si="78"/>
        <v>#DIV/0!</v>
      </c>
      <c r="BG648" s="8">
        <f t="shared" si="79"/>
        <v>1.1428571428571428</v>
      </c>
      <c r="BH648" s="8"/>
      <c r="BI648" s="10"/>
      <c r="BJ648" s="5"/>
      <c r="BK648" s="136"/>
      <c r="BL648" s="136"/>
      <c r="BM648" s="100"/>
      <c r="BN648" s="100"/>
      <c r="BO648" s="100"/>
      <c r="BP648" s="100"/>
    </row>
    <row r="649" spans="1:68" s="4" customFormat="1">
      <c r="A649" s="8" t="s">
        <v>783</v>
      </c>
      <c r="B649" s="8" t="s">
        <v>480</v>
      </c>
      <c r="C649" s="8" t="s">
        <v>523</v>
      </c>
      <c r="D649" s="8" t="s">
        <v>628</v>
      </c>
      <c r="E649" s="8" t="s">
        <v>629</v>
      </c>
      <c r="F649" s="8" t="s">
        <v>630</v>
      </c>
      <c r="G649" s="8" t="s">
        <v>22</v>
      </c>
      <c r="H649" s="8" t="s">
        <v>402</v>
      </c>
      <c r="I649" s="8"/>
      <c r="J649" s="8"/>
      <c r="K649" s="8"/>
      <c r="L649" s="8" t="s">
        <v>1072</v>
      </c>
      <c r="M649" s="8" t="s">
        <v>1882</v>
      </c>
      <c r="N649" s="8">
        <v>1</v>
      </c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9"/>
      <c r="AF649" s="90"/>
      <c r="AG649" s="90"/>
      <c r="AH649" s="90"/>
      <c r="AI649" s="8" t="s">
        <v>29</v>
      </c>
      <c r="AJ649" t="s">
        <v>1890</v>
      </c>
      <c r="AK649" s="9">
        <v>42584</v>
      </c>
      <c r="AL649" s="8">
        <v>212</v>
      </c>
      <c r="AM649" s="8">
        <v>101</v>
      </c>
      <c r="AN649" s="8">
        <v>5</v>
      </c>
      <c r="AO649" s="8">
        <v>1.75</v>
      </c>
      <c r="AP649" s="8">
        <v>0.22</v>
      </c>
      <c r="AQ649" s="8">
        <v>0.22</v>
      </c>
      <c r="AR649" s="8">
        <v>0.08</v>
      </c>
      <c r="AS649" s="8">
        <v>0</v>
      </c>
      <c r="AT649" s="8">
        <v>0.2</v>
      </c>
      <c r="AU649" s="8"/>
      <c r="AV649" s="8"/>
      <c r="AW649" s="8"/>
      <c r="AX649" s="8">
        <v>1451</v>
      </c>
      <c r="AY649" s="8" t="s">
        <v>25</v>
      </c>
      <c r="AZ649" s="8">
        <v>257</v>
      </c>
      <c r="BA649" s="8"/>
      <c r="BB649" s="8"/>
      <c r="BC649" s="8"/>
      <c r="BD649" s="8"/>
      <c r="BE649" s="8"/>
      <c r="BF649" s="8">
        <f t="shared" si="78"/>
        <v>36.363636363636367</v>
      </c>
      <c r="BG649" s="8">
        <f t="shared" si="79"/>
        <v>1.1428571428571428</v>
      </c>
      <c r="BH649" s="8">
        <f>BF649/100</f>
        <v>0.36363636363636365</v>
      </c>
      <c r="BI649" s="10">
        <f>AP649*BG649*BH649</f>
        <v>9.1428571428571415E-2</v>
      </c>
      <c r="BJ649" s="5">
        <f>(10000/36)*BI649</f>
        <v>25.396825396825392</v>
      </c>
      <c r="BK649" s="136">
        <v>1.3525214081826831</v>
      </c>
      <c r="BL649" s="136">
        <v>0.21013320647002856</v>
      </c>
      <c r="BM649" s="100">
        <v>1.4409981833529593</v>
      </c>
      <c r="BN649" s="100"/>
      <c r="BO649" s="100"/>
      <c r="BP649" s="100"/>
    </row>
    <row r="650" spans="1:68" s="4" customFormat="1">
      <c r="A650" s="8" t="s">
        <v>783</v>
      </c>
      <c r="B650" s="8" t="s">
        <v>480</v>
      </c>
      <c r="C650" s="8" t="s">
        <v>523</v>
      </c>
      <c r="D650" s="8" t="s">
        <v>628</v>
      </c>
      <c r="E650" s="8" t="s">
        <v>629</v>
      </c>
      <c r="F650" s="8" t="s">
        <v>630</v>
      </c>
      <c r="G650" s="8" t="s">
        <v>22</v>
      </c>
      <c r="H650" s="8" t="s">
        <v>402</v>
      </c>
      <c r="I650" s="8"/>
      <c r="J650" s="8"/>
      <c r="K650" s="8"/>
      <c r="L650" s="8" t="s">
        <v>1072</v>
      </c>
      <c r="M650" s="8" t="s">
        <v>1882</v>
      </c>
      <c r="N650" s="8">
        <v>1</v>
      </c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9"/>
      <c r="AF650" s="90"/>
      <c r="AG650" s="90"/>
      <c r="AH650" s="90"/>
      <c r="AI650" s="8" t="s">
        <v>30</v>
      </c>
      <c r="AJ650" t="s">
        <v>1890</v>
      </c>
      <c r="AK650" s="9">
        <v>42584</v>
      </c>
      <c r="AL650" s="8">
        <v>269</v>
      </c>
      <c r="AM650" s="8">
        <v>149</v>
      </c>
      <c r="AN650" s="8">
        <v>10</v>
      </c>
      <c r="AO650" s="8">
        <v>3.4</v>
      </c>
      <c r="AP650" s="8">
        <v>3.94</v>
      </c>
      <c r="AQ650" s="8">
        <v>0.42</v>
      </c>
      <c r="AR650" s="8">
        <v>0.26</v>
      </c>
      <c r="AS650" s="8">
        <v>0</v>
      </c>
      <c r="AT650" s="8">
        <v>0.2</v>
      </c>
      <c r="AU650" s="8"/>
      <c r="AV650" s="8"/>
      <c r="AW650" s="8"/>
      <c r="AX650" s="8">
        <v>1452</v>
      </c>
      <c r="AY650" s="8" t="s">
        <v>25</v>
      </c>
      <c r="AZ650" s="8">
        <v>257</v>
      </c>
      <c r="BA650" s="8"/>
      <c r="BB650" s="8"/>
      <c r="BC650" s="8"/>
      <c r="BD650" s="8"/>
      <c r="BE650" s="8"/>
      <c r="BF650" s="8">
        <f t="shared" si="78"/>
        <v>61.904761904761905</v>
      </c>
      <c r="BG650" s="8">
        <f t="shared" si="79"/>
        <v>1.1428571428571428</v>
      </c>
      <c r="BH650" s="8">
        <f>BF650/100</f>
        <v>0.61904761904761907</v>
      </c>
      <c r="BI650" s="10">
        <f>AP650*BG650*BH650</f>
        <v>2.7874829931972789</v>
      </c>
      <c r="BJ650" s="5">
        <f>(10000/36)*BI650</f>
        <v>774.30083144368859</v>
      </c>
      <c r="BK650" s="136">
        <v>1.142857142857143</v>
      </c>
      <c r="BL650" s="136">
        <v>0.23800186741363213</v>
      </c>
      <c r="BM650" s="100">
        <v>1.6061842768238805</v>
      </c>
      <c r="BN650" s="100"/>
      <c r="BO650" s="100"/>
      <c r="BP650" s="100"/>
    </row>
    <row r="651" spans="1:68" s="4" customFormat="1">
      <c r="A651" s="8" t="s">
        <v>783</v>
      </c>
      <c r="B651" s="8" t="s">
        <v>480</v>
      </c>
      <c r="C651" s="8" t="s">
        <v>523</v>
      </c>
      <c r="D651" s="8" t="s">
        <v>628</v>
      </c>
      <c r="E651" s="8" t="s">
        <v>629</v>
      </c>
      <c r="F651" s="8" t="s">
        <v>630</v>
      </c>
      <c r="G651" s="8" t="s">
        <v>22</v>
      </c>
      <c r="H651" s="8" t="s">
        <v>400</v>
      </c>
      <c r="I651" s="8">
        <v>-9.3940508818574298</v>
      </c>
      <c r="J651" s="8">
        <v>34.804894856293998</v>
      </c>
      <c r="K651" s="8">
        <v>1945.47311017483</v>
      </c>
      <c r="L651" s="8" t="s">
        <v>1070</v>
      </c>
      <c r="M651" s="8" t="s">
        <v>1882</v>
      </c>
      <c r="N651" s="8">
        <v>1</v>
      </c>
      <c r="O651" s="8" t="s">
        <v>1859</v>
      </c>
      <c r="P651" s="8">
        <v>2.5</v>
      </c>
      <c r="Q651" s="8">
        <v>5.5</v>
      </c>
      <c r="R651" s="8">
        <v>0</v>
      </c>
      <c r="S651" s="8">
        <v>3.25</v>
      </c>
      <c r="T651" s="8">
        <v>4.41</v>
      </c>
      <c r="U651" s="8">
        <v>9.3000000000000007</v>
      </c>
      <c r="V651" s="8">
        <v>49.62</v>
      </c>
      <c r="W651" s="8">
        <v>1.4</v>
      </c>
      <c r="X651" s="8">
        <v>5.32</v>
      </c>
      <c r="Y651" s="8">
        <v>0.38</v>
      </c>
      <c r="Z651" s="8">
        <v>0.69</v>
      </c>
      <c r="AA651" s="8">
        <v>0.08</v>
      </c>
      <c r="AB651" s="8">
        <v>64.41</v>
      </c>
      <c r="AC651" s="8">
        <v>0.02</v>
      </c>
      <c r="AD651" s="8">
        <v>0.30499999999999999</v>
      </c>
      <c r="AE651" s="91">
        <v>11.61</v>
      </c>
      <c r="AF651" s="92" t="s">
        <v>1860</v>
      </c>
      <c r="AG651" s="92" t="s">
        <v>1860</v>
      </c>
      <c r="AH651" s="92" t="s">
        <v>1860</v>
      </c>
      <c r="AI651" s="8" t="s">
        <v>24</v>
      </c>
      <c r="AJ651" t="s">
        <v>1890</v>
      </c>
      <c r="AK651" s="9">
        <v>42584</v>
      </c>
      <c r="AL651" s="8">
        <v>285</v>
      </c>
      <c r="AM651" s="8">
        <v>120</v>
      </c>
      <c r="AN651" s="8">
        <v>2</v>
      </c>
      <c r="AO651" s="8">
        <v>2.2599999999999998</v>
      </c>
      <c r="AP651" s="8">
        <v>0.01</v>
      </c>
      <c r="AQ651" s="8">
        <v>0</v>
      </c>
      <c r="AR651" s="8">
        <v>0</v>
      </c>
      <c r="AS651" s="8">
        <v>0</v>
      </c>
      <c r="AT651" s="8">
        <v>0.2</v>
      </c>
      <c r="AU651" s="8"/>
      <c r="AV651" s="8"/>
      <c r="AW651" s="8"/>
      <c r="AX651" s="8">
        <v>1435</v>
      </c>
      <c r="AY651" s="8" t="s">
        <v>25</v>
      </c>
      <c r="AZ651" s="8">
        <v>255</v>
      </c>
      <c r="BA651" s="8"/>
      <c r="BB651" s="8"/>
      <c r="BC651" s="8"/>
      <c r="BD651" s="8"/>
      <c r="BE651" s="8"/>
      <c r="BF651" s="8" t="e">
        <f t="shared" si="78"/>
        <v>#DIV/0!</v>
      </c>
      <c r="BG651" s="8">
        <f t="shared" si="79"/>
        <v>1.1428571428571428</v>
      </c>
      <c r="BH651" s="8"/>
      <c r="BI651" s="10"/>
      <c r="BJ651" s="5"/>
      <c r="BK651" s="136">
        <v>1.4156920077972712</v>
      </c>
      <c r="BL651" s="136">
        <v>0.15116959064327484</v>
      </c>
      <c r="BM651" s="100">
        <v>1.1646710660644757</v>
      </c>
      <c r="BN651" s="100"/>
      <c r="BO651" s="100"/>
      <c r="BP651" s="100"/>
    </row>
    <row r="652" spans="1:68" s="4" customFormat="1">
      <c r="A652" s="8" t="s">
        <v>783</v>
      </c>
      <c r="B652" s="8" t="s">
        <v>480</v>
      </c>
      <c r="C652" s="8" t="s">
        <v>523</v>
      </c>
      <c r="D652" s="8" t="s">
        <v>628</v>
      </c>
      <c r="E652" s="8" t="s">
        <v>629</v>
      </c>
      <c r="F652" s="8" t="s">
        <v>630</v>
      </c>
      <c r="G652" s="8" t="s">
        <v>22</v>
      </c>
      <c r="H652" s="8" t="s">
        <v>400</v>
      </c>
      <c r="I652" s="8"/>
      <c r="J652" s="8"/>
      <c r="K652" s="8"/>
      <c r="L652" s="8" t="s">
        <v>1070</v>
      </c>
      <c r="M652" s="8" t="s">
        <v>1882</v>
      </c>
      <c r="N652" s="8">
        <v>1</v>
      </c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9"/>
      <c r="AF652" s="90"/>
      <c r="AG652" s="90"/>
      <c r="AH652" s="90"/>
      <c r="AI652" s="8" t="s">
        <v>26</v>
      </c>
      <c r="AJ652" t="s">
        <v>1890</v>
      </c>
      <c r="AK652" s="9">
        <v>42584</v>
      </c>
      <c r="AL652" s="8">
        <v>251</v>
      </c>
      <c r="AM652" s="8">
        <v>133</v>
      </c>
      <c r="AN652" s="8">
        <v>6</v>
      </c>
      <c r="AO652" s="8">
        <v>2.38</v>
      </c>
      <c r="AP652" s="8">
        <v>0.18</v>
      </c>
      <c r="AQ652" s="8">
        <v>0.16</v>
      </c>
      <c r="AR652" s="8">
        <v>0.08</v>
      </c>
      <c r="AS652" s="8">
        <v>0</v>
      </c>
      <c r="AT652" s="8">
        <v>0.22</v>
      </c>
      <c r="AU652" s="8"/>
      <c r="AV652" s="8"/>
      <c r="AW652" s="8"/>
      <c r="AX652" s="8">
        <v>1436</v>
      </c>
      <c r="AY652" s="8" t="s">
        <v>25</v>
      </c>
      <c r="AZ652" s="8">
        <v>255</v>
      </c>
      <c r="BA652" s="8"/>
      <c r="BB652" s="8"/>
      <c r="BC652" s="8"/>
      <c r="BD652" s="8"/>
      <c r="BE652" s="8"/>
      <c r="BF652" s="8">
        <f t="shared" si="78"/>
        <v>50</v>
      </c>
      <c r="BG652" s="8">
        <f t="shared" si="79"/>
        <v>1.1428571428571428</v>
      </c>
      <c r="BH652" s="8">
        <f t="shared" ref="BH652:BH662" si="84">BF652/100</f>
        <v>0.5</v>
      </c>
      <c r="BI652" s="10">
        <f t="shared" ref="BI652:BI662" si="85">AP652*BG652*BH652</f>
        <v>0.10285714285714284</v>
      </c>
      <c r="BJ652" s="5">
        <f t="shared" ref="BJ652:BJ662" si="86">(10000/36)*BI652</f>
        <v>28.571428571428566</v>
      </c>
      <c r="BK652" s="136">
        <v>1.0659945004582951</v>
      </c>
      <c r="BL652" s="136">
        <v>0.20705774518790099</v>
      </c>
      <c r="BM652" s="100">
        <v>1.0667470657582916</v>
      </c>
      <c r="BN652" s="100"/>
      <c r="BO652" s="100"/>
      <c r="BP652" s="100"/>
    </row>
    <row r="653" spans="1:68" s="4" customFormat="1">
      <c r="A653" s="8" t="s">
        <v>783</v>
      </c>
      <c r="B653" s="8" t="s">
        <v>480</v>
      </c>
      <c r="C653" s="8" t="s">
        <v>523</v>
      </c>
      <c r="D653" s="8" t="s">
        <v>628</v>
      </c>
      <c r="E653" s="8" t="s">
        <v>629</v>
      </c>
      <c r="F653" s="8" t="s">
        <v>630</v>
      </c>
      <c r="G653" s="8" t="s">
        <v>22</v>
      </c>
      <c r="H653" s="8" t="s">
        <v>400</v>
      </c>
      <c r="I653" s="8"/>
      <c r="J653" s="8"/>
      <c r="K653" s="8"/>
      <c r="L653" s="8" t="s">
        <v>1070</v>
      </c>
      <c r="M653" s="8" t="s">
        <v>1882</v>
      </c>
      <c r="N653" s="8">
        <v>1</v>
      </c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9"/>
      <c r="AF653" s="90"/>
      <c r="AG653" s="90"/>
      <c r="AH653" s="90"/>
      <c r="AI653" s="8" t="s">
        <v>27</v>
      </c>
      <c r="AJ653" t="s">
        <v>1890</v>
      </c>
      <c r="AK653" s="9">
        <v>42584</v>
      </c>
      <c r="AL653" s="8">
        <v>71</v>
      </c>
      <c r="AM653" s="8">
        <v>50</v>
      </c>
      <c r="AN653" s="8">
        <v>8</v>
      </c>
      <c r="AO653" s="8">
        <v>1.44</v>
      </c>
      <c r="AP653" s="8">
        <v>0.2</v>
      </c>
      <c r="AQ653" s="8">
        <v>0.18</v>
      </c>
      <c r="AR653" s="8">
        <v>0.06</v>
      </c>
      <c r="AS653" s="8">
        <v>17</v>
      </c>
      <c r="AT653" s="8">
        <v>0.28000000000000003</v>
      </c>
      <c r="AU653" s="8"/>
      <c r="AV653" s="8"/>
      <c r="AW653" s="8"/>
      <c r="AX653" s="8">
        <v>1437</v>
      </c>
      <c r="AY653" s="8" t="s">
        <v>25</v>
      </c>
      <c r="AZ653" s="8">
        <v>255</v>
      </c>
      <c r="BA653" s="8"/>
      <c r="BB653" s="8"/>
      <c r="BC653" s="8"/>
      <c r="BD653" s="8"/>
      <c r="BE653" s="8"/>
      <c r="BF653" s="8">
        <f t="shared" si="78"/>
        <v>33.333333333333329</v>
      </c>
      <c r="BG653" s="8">
        <f t="shared" si="79"/>
        <v>0.94857142857142862</v>
      </c>
      <c r="BH653" s="8">
        <f t="shared" si="84"/>
        <v>0.33333333333333326</v>
      </c>
      <c r="BI653" s="10">
        <f t="shared" si="85"/>
        <v>6.3238095238095232E-2</v>
      </c>
      <c r="BJ653" s="5">
        <f t="shared" si="86"/>
        <v>17.566137566137563</v>
      </c>
      <c r="BK653" s="136">
        <v>1.0904936014625228</v>
      </c>
      <c r="BL653" s="136">
        <v>0.2174588665447898</v>
      </c>
      <c r="BM653" s="100">
        <v>1.0500301675681518</v>
      </c>
      <c r="BN653" s="100"/>
      <c r="BO653" s="100"/>
      <c r="BP653" s="100"/>
    </row>
    <row r="654" spans="1:68" s="4" customFormat="1">
      <c r="A654" s="8" t="s">
        <v>783</v>
      </c>
      <c r="B654" s="8" t="s">
        <v>480</v>
      </c>
      <c r="C654" s="8" t="s">
        <v>523</v>
      </c>
      <c r="D654" s="8" t="s">
        <v>628</v>
      </c>
      <c r="E654" s="8" t="s">
        <v>629</v>
      </c>
      <c r="F654" s="8" t="s">
        <v>630</v>
      </c>
      <c r="G654" s="8" t="s">
        <v>22</v>
      </c>
      <c r="H654" s="8" t="s">
        <v>400</v>
      </c>
      <c r="I654" s="8"/>
      <c r="J654" s="8"/>
      <c r="K654" s="8"/>
      <c r="L654" s="8" t="s">
        <v>1070</v>
      </c>
      <c r="M654" s="8" t="s">
        <v>1882</v>
      </c>
      <c r="N654" s="8">
        <v>1</v>
      </c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9"/>
      <c r="AF654" s="90"/>
      <c r="AG654" s="90"/>
      <c r="AH654" s="90"/>
      <c r="AI654" s="8" t="s">
        <v>28</v>
      </c>
      <c r="AJ654" t="s">
        <v>1890</v>
      </c>
      <c r="AK654" s="9">
        <v>42584</v>
      </c>
      <c r="AL654" s="8">
        <v>160</v>
      </c>
      <c r="AM654" s="8">
        <v>110</v>
      </c>
      <c r="AN654" s="8">
        <v>21</v>
      </c>
      <c r="AO654" s="8">
        <v>6.45</v>
      </c>
      <c r="AP654" s="8">
        <v>1.2</v>
      </c>
      <c r="AQ654" s="8">
        <v>0.46</v>
      </c>
      <c r="AR654" s="8">
        <v>0.3</v>
      </c>
      <c r="AS654" s="8">
        <v>18</v>
      </c>
      <c r="AT654" s="8">
        <v>0.34</v>
      </c>
      <c r="AU654" s="8"/>
      <c r="AV654" s="8"/>
      <c r="AW654" s="8"/>
      <c r="AX654" s="8">
        <v>1438</v>
      </c>
      <c r="AY654" s="8" t="s">
        <v>25</v>
      </c>
      <c r="AZ654" s="8">
        <v>255</v>
      </c>
      <c r="BA654" s="8"/>
      <c r="BB654" s="8"/>
      <c r="BC654" s="8"/>
      <c r="BD654" s="8"/>
      <c r="BE654" s="8"/>
      <c r="BF654" s="8">
        <f t="shared" si="78"/>
        <v>65.217391304347814</v>
      </c>
      <c r="BG654" s="8">
        <f t="shared" si="79"/>
        <v>0.93714285714285717</v>
      </c>
      <c r="BH654" s="8">
        <f t="shared" si="84"/>
        <v>0.65217391304347816</v>
      </c>
      <c r="BI654" s="10">
        <f t="shared" si="85"/>
        <v>0.73341614906832286</v>
      </c>
      <c r="BJ654" s="5">
        <f t="shared" si="86"/>
        <v>203.72670807453412</v>
      </c>
      <c r="BK654" s="136">
        <v>1.17333984375</v>
      </c>
      <c r="BL654" s="136">
        <v>0.24160156250000003</v>
      </c>
      <c r="BM654" s="100">
        <v>0.94202641994159753</v>
      </c>
      <c r="BN654" s="100"/>
      <c r="BO654" s="100"/>
      <c r="BP654" s="100"/>
    </row>
    <row r="655" spans="1:68" s="4" customFormat="1">
      <c r="A655" s="8" t="s">
        <v>783</v>
      </c>
      <c r="B655" s="8" t="s">
        <v>480</v>
      </c>
      <c r="C655" s="8" t="s">
        <v>523</v>
      </c>
      <c r="D655" s="8" t="s">
        <v>628</v>
      </c>
      <c r="E655" s="8" t="s">
        <v>629</v>
      </c>
      <c r="F655" s="8" t="s">
        <v>630</v>
      </c>
      <c r="G655" s="8" t="s">
        <v>22</v>
      </c>
      <c r="H655" s="8" t="s">
        <v>400</v>
      </c>
      <c r="I655" s="8"/>
      <c r="J655" s="8"/>
      <c r="K655" s="8"/>
      <c r="L655" s="8" t="s">
        <v>1070</v>
      </c>
      <c r="M655" s="8" t="s">
        <v>1882</v>
      </c>
      <c r="N655" s="8">
        <v>1</v>
      </c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9"/>
      <c r="AF655" s="90"/>
      <c r="AG655" s="90"/>
      <c r="AH655" s="90"/>
      <c r="AI655" s="8" t="s">
        <v>29</v>
      </c>
      <c r="AJ655" t="s">
        <v>1890</v>
      </c>
      <c r="AK655" s="9">
        <v>42584</v>
      </c>
      <c r="AL655" s="8">
        <v>234</v>
      </c>
      <c r="AM655" s="8">
        <v>226</v>
      </c>
      <c r="AN655" s="8">
        <v>25</v>
      </c>
      <c r="AO655" s="8">
        <v>7.98</v>
      </c>
      <c r="AP655" s="8">
        <v>1.46</v>
      </c>
      <c r="AQ655" s="8">
        <v>0.5</v>
      </c>
      <c r="AR655" s="8">
        <v>0.34</v>
      </c>
      <c r="AS655" s="8">
        <v>21</v>
      </c>
      <c r="AT655" s="8">
        <v>0.42</v>
      </c>
      <c r="AU655" s="8"/>
      <c r="AV655" s="8"/>
      <c r="AW655" s="8"/>
      <c r="AX655" s="8">
        <v>1439</v>
      </c>
      <c r="AY655" s="8" t="s">
        <v>25</v>
      </c>
      <c r="AZ655" s="8">
        <v>255</v>
      </c>
      <c r="BA655" s="8"/>
      <c r="BB655" s="8"/>
      <c r="BC655" s="8"/>
      <c r="BD655" s="8"/>
      <c r="BE655" s="8"/>
      <c r="BF655" s="8">
        <f t="shared" si="78"/>
        <v>68</v>
      </c>
      <c r="BG655" s="8">
        <f t="shared" si="79"/>
        <v>0.9028571428571428</v>
      </c>
      <c r="BH655" s="8">
        <f t="shared" si="84"/>
        <v>0.68</v>
      </c>
      <c r="BI655" s="10">
        <f t="shared" si="85"/>
        <v>0.8963565714285715</v>
      </c>
      <c r="BJ655" s="5">
        <f t="shared" si="86"/>
        <v>248.98793650793652</v>
      </c>
      <c r="BK655" s="136">
        <v>1.3506809338521402</v>
      </c>
      <c r="BL655" s="136">
        <v>0.22392996108949417</v>
      </c>
      <c r="BM655" s="100">
        <v>1.0902218701060837</v>
      </c>
      <c r="BN655" s="100"/>
      <c r="BO655" s="100"/>
      <c r="BP655" s="100"/>
    </row>
    <row r="656" spans="1:68" s="4" customFormat="1">
      <c r="A656" s="8" t="s">
        <v>783</v>
      </c>
      <c r="B656" s="8" t="s">
        <v>480</v>
      </c>
      <c r="C656" s="8" t="s">
        <v>523</v>
      </c>
      <c r="D656" s="8" t="s">
        <v>628</v>
      </c>
      <c r="E656" s="8" t="s">
        <v>629</v>
      </c>
      <c r="F656" s="8" t="s">
        <v>630</v>
      </c>
      <c r="G656" s="8" t="s">
        <v>22</v>
      </c>
      <c r="H656" s="8" t="s">
        <v>400</v>
      </c>
      <c r="I656" s="8"/>
      <c r="J656" s="8"/>
      <c r="K656" s="8"/>
      <c r="L656" s="8" t="s">
        <v>1070</v>
      </c>
      <c r="M656" s="8" t="s">
        <v>1882</v>
      </c>
      <c r="N656" s="8">
        <v>1</v>
      </c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9"/>
      <c r="AF656" s="90"/>
      <c r="AG656" s="90"/>
      <c r="AH656" s="90"/>
      <c r="AI656" s="8" t="s">
        <v>30</v>
      </c>
      <c r="AJ656" t="s">
        <v>1890</v>
      </c>
      <c r="AK656" s="9">
        <v>42584</v>
      </c>
      <c r="AL656" s="8">
        <v>246</v>
      </c>
      <c r="AM656" s="8">
        <v>141</v>
      </c>
      <c r="AN656" s="8">
        <v>56</v>
      </c>
      <c r="AO656" s="8">
        <v>6.94</v>
      </c>
      <c r="AP656" s="8">
        <v>4.12</v>
      </c>
      <c r="AQ656" s="8">
        <v>0.7</v>
      </c>
      <c r="AR656" s="8">
        <v>0.5</v>
      </c>
      <c r="AS656" s="8">
        <v>19</v>
      </c>
      <c r="AT656" s="8">
        <v>0.6</v>
      </c>
      <c r="AU656" s="8"/>
      <c r="AV656" s="8"/>
      <c r="AW656" s="8"/>
      <c r="AX656" s="8">
        <v>1440</v>
      </c>
      <c r="AY656" s="8" t="s">
        <v>25</v>
      </c>
      <c r="AZ656" s="8">
        <v>255</v>
      </c>
      <c r="BA656" s="8"/>
      <c r="BB656" s="8"/>
      <c r="BC656" s="8"/>
      <c r="BD656" s="8"/>
      <c r="BE656" s="8"/>
      <c r="BF656" s="8">
        <f t="shared" si="78"/>
        <v>71.428571428571431</v>
      </c>
      <c r="BG656" s="8">
        <f t="shared" si="79"/>
        <v>0.92571428571428571</v>
      </c>
      <c r="BH656" s="8">
        <f t="shared" si="84"/>
        <v>0.7142857142857143</v>
      </c>
      <c r="BI656" s="10">
        <f t="shared" si="85"/>
        <v>2.7242448979591836</v>
      </c>
      <c r="BJ656" s="5">
        <f t="shared" si="86"/>
        <v>756.73469387755097</v>
      </c>
      <c r="BK656" s="136">
        <v>1.2422825070159027</v>
      </c>
      <c r="BL656" s="136">
        <v>0.20846585594013098</v>
      </c>
      <c r="BM656" s="100">
        <v>1.2567399250419045</v>
      </c>
      <c r="BN656" s="100"/>
      <c r="BO656" s="100"/>
      <c r="BP656" s="100"/>
    </row>
    <row r="657" spans="1:68">
      <c r="A657" s="8" t="s">
        <v>783</v>
      </c>
      <c r="B657" s="8" t="s">
        <v>480</v>
      </c>
      <c r="C657" s="8" t="s">
        <v>523</v>
      </c>
      <c r="D657" s="8" t="s">
        <v>628</v>
      </c>
      <c r="E657" s="8" t="s">
        <v>629</v>
      </c>
      <c r="F657" s="8" t="s">
        <v>629</v>
      </c>
      <c r="G657" s="8" t="s">
        <v>22</v>
      </c>
      <c r="H657" s="8" t="s">
        <v>398</v>
      </c>
      <c r="I657" s="8">
        <v>-9.4257532072731909</v>
      </c>
      <c r="J657" s="8">
        <v>34.791555505573697</v>
      </c>
      <c r="K657" s="8">
        <v>2053.9698556776698</v>
      </c>
      <c r="L657" s="8" t="s">
        <v>1068</v>
      </c>
      <c r="M657" s="8" t="s">
        <v>1882</v>
      </c>
      <c r="N657" s="8">
        <v>1</v>
      </c>
      <c r="O657" s="8" t="s">
        <v>1859</v>
      </c>
      <c r="P657" s="8">
        <v>2.54</v>
      </c>
      <c r="Q657" s="8">
        <v>5.4</v>
      </c>
      <c r="R657" s="8">
        <v>0</v>
      </c>
      <c r="S657" s="8">
        <v>2.13</v>
      </c>
      <c r="T657" s="8">
        <v>3.11</v>
      </c>
      <c r="U657" s="8">
        <v>12.86</v>
      </c>
      <c r="V657" s="8">
        <v>64.17</v>
      </c>
      <c r="W657" s="8">
        <v>3.4</v>
      </c>
      <c r="X657" s="8">
        <v>3.58</v>
      </c>
      <c r="Y657" s="8">
        <v>0.37</v>
      </c>
      <c r="Z657" s="8">
        <v>0.52</v>
      </c>
      <c r="AA657" s="8">
        <v>0.09</v>
      </c>
      <c r="AB657" s="8">
        <v>47.8</v>
      </c>
      <c r="AC657" s="8">
        <v>0.04</v>
      </c>
      <c r="AD657" s="8">
        <v>0.28699999999999998</v>
      </c>
      <c r="AE657" s="91">
        <v>5.5</v>
      </c>
      <c r="AF657" s="92" t="s">
        <v>1860</v>
      </c>
      <c r="AG657" s="92" t="s">
        <v>1860</v>
      </c>
      <c r="AH657" s="92" t="s">
        <v>1860</v>
      </c>
      <c r="AI657" s="8" t="s">
        <v>24</v>
      </c>
      <c r="AJ657" t="s">
        <v>1890</v>
      </c>
      <c r="AK657" s="9">
        <v>42584</v>
      </c>
      <c r="AL657" s="8">
        <v>305</v>
      </c>
      <c r="AM657" s="8">
        <v>153</v>
      </c>
      <c r="AN657" s="8">
        <v>102</v>
      </c>
      <c r="AO657" s="8">
        <v>11.7</v>
      </c>
      <c r="AP657" s="8">
        <v>6.08</v>
      </c>
      <c r="AQ657" s="8">
        <v>0.68</v>
      </c>
      <c r="AR657" s="8">
        <v>0.4</v>
      </c>
      <c r="AS657" s="8">
        <v>24</v>
      </c>
      <c r="AT657" s="8">
        <v>0.39</v>
      </c>
      <c r="AU657" s="8"/>
      <c r="AV657" s="8"/>
      <c r="AW657" s="8"/>
      <c r="AX657" s="8">
        <v>1423</v>
      </c>
      <c r="AY657" s="8" t="s">
        <v>25</v>
      </c>
      <c r="AZ657" s="8">
        <v>253</v>
      </c>
      <c r="BA657" s="8"/>
      <c r="BB657" s="8"/>
      <c r="BC657" s="8"/>
      <c r="BD657" s="8"/>
      <c r="BE657" s="8"/>
      <c r="BF657" s="8">
        <f t="shared" si="78"/>
        <v>58.82352941176471</v>
      </c>
      <c r="BG657" s="8">
        <f t="shared" si="79"/>
        <v>0.86857142857142855</v>
      </c>
      <c r="BH657" s="8">
        <f t="shared" si="84"/>
        <v>0.58823529411764708</v>
      </c>
      <c r="BI657" s="10">
        <f t="shared" si="85"/>
        <v>3.1064201680672268</v>
      </c>
      <c r="BJ657" s="3">
        <f t="shared" si="86"/>
        <v>862.89449112978514</v>
      </c>
      <c r="BK657" s="136"/>
      <c r="BL657" s="136"/>
      <c r="BM657" s="100"/>
      <c r="BN657" s="100"/>
      <c r="BO657" s="100"/>
      <c r="BP657" s="100"/>
    </row>
    <row r="658" spans="1:68">
      <c r="A658" s="8" t="s">
        <v>783</v>
      </c>
      <c r="B658" s="8" t="s">
        <v>480</v>
      </c>
      <c r="C658" s="8" t="s">
        <v>523</v>
      </c>
      <c r="D658" s="8" t="s">
        <v>628</v>
      </c>
      <c r="E658" s="8" t="s">
        <v>629</v>
      </c>
      <c r="F658" s="8" t="s">
        <v>629</v>
      </c>
      <c r="G658" s="8" t="s">
        <v>22</v>
      </c>
      <c r="H658" s="8" t="s">
        <v>398</v>
      </c>
      <c r="I658" s="8"/>
      <c r="J658" s="8"/>
      <c r="K658" s="8"/>
      <c r="L658" s="8" t="s">
        <v>1068</v>
      </c>
      <c r="M658" s="8" t="s">
        <v>1882</v>
      </c>
      <c r="N658" s="8">
        <v>1</v>
      </c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9"/>
      <c r="AF658" s="90"/>
      <c r="AG658" s="90"/>
      <c r="AH658" s="90"/>
      <c r="AI658" s="8" t="s">
        <v>26</v>
      </c>
      <c r="AJ658" t="s">
        <v>1890</v>
      </c>
      <c r="AK658" s="9">
        <v>42584</v>
      </c>
      <c r="AL658" s="8">
        <v>239</v>
      </c>
      <c r="AM658" s="8">
        <v>158</v>
      </c>
      <c r="AN658" s="8">
        <v>52</v>
      </c>
      <c r="AO658" s="8">
        <v>7.4</v>
      </c>
      <c r="AP658" s="8">
        <v>3.1</v>
      </c>
      <c r="AQ658" s="8">
        <v>0.52</v>
      </c>
      <c r="AR658" s="8">
        <v>0.32</v>
      </c>
      <c r="AS658" s="8">
        <v>24</v>
      </c>
      <c r="AT658" s="8">
        <v>0.38</v>
      </c>
      <c r="AU658" s="8"/>
      <c r="AV658" s="8"/>
      <c r="AW658" s="8"/>
      <c r="AX658" s="8">
        <v>1424</v>
      </c>
      <c r="AY658" s="8" t="s">
        <v>25</v>
      </c>
      <c r="AZ658" s="8">
        <v>253</v>
      </c>
      <c r="BA658" s="8"/>
      <c r="BB658" s="8"/>
      <c r="BC658" s="8"/>
      <c r="BD658" s="8"/>
      <c r="BE658" s="8"/>
      <c r="BF658" s="8">
        <f t="shared" si="78"/>
        <v>61.53846153846154</v>
      </c>
      <c r="BG658" s="8">
        <f t="shared" si="79"/>
        <v>0.86857142857142855</v>
      </c>
      <c r="BH658" s="8">
        <f t="shared" si="84"/>
        <v>0.61538461538461542</v>
      </c>
      <c r="BI658" s="10">
        <f t="shared" si="85"/>
        <v>1.6569670329670332</v>
      </c>
      <c r="BJ658" s="3">
        <f t="shared" si="86"/>
        <v>460.26862026862034</v>
      </c>
      <c r="BK658" s="136">
        <v>1.6248775710088152</v>
      </c>
      <c r="BL658" s="136">
        <v>0.27913809990205685</v>
      </c>
      <c r="BM658" s="100">
        <v>1.206661104499438</v>
      </c>
      <c r="BN658" s="100"/>
      <c r="BO658" s="100"/>
      <c r="BP658" s="100"/>
    </row>
    <row r="659" spans="1:68">
      <c r="A659" s="8" t="s">
        <v>783</v>
      </c>
      <c r="B659" s="8" t="s">
        <v>480</v>
      </c>
      <c r="C659" s="8" t="s">
        <v>523</v>
      </c>
      <c r="D659" s="8" t="s">
        <v>628</v>
      </c>
      <c r="E659" s="8" t="s">
        <v>629</v>
      </c>
      <c r="F659" s="8" t="s">
        <v>629</v>
      </c>
      <c r="G659" s="8" t="s">
        <v>22</v>
      </c>
      <c r="H659" s="8" t="s">
        <v>398</v>
      </c>
      <c r="I659" s="8"/>
      <c r="J659" s="8"/>
      <c r="K659" s="8"/>
      <c r="L659" s="8" t="s">
        <v>1068</v>
      </c>
      <c r="M659" s="8" t="s">
        <v>1882</v>
      </c>
      <c r="N659" s="8">
        <v>1</v>
      </c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9"/>
      <c r="AF659" s="90"/>
      <c r="AG659" s="90"/>
      <c r="AH659" s="90"/>
      <c r="AI659" s="8" t="s">
        <v>27</v>
      </c>
      <c r="AJ659" t="s">
        <v>1890</v>
      </c>
      <c r="AK659" s="9">
        <v>42584</v>
      </c>
      <c r="AL659" s="8">
        <v>209</v>
      </c>
      <c r="AM659" s="8">
        <v>118</v>
      </c>
      <c r="AN659" s="8">
        <v>34</v>
      </c>
      <c r="AO659" s="8">
        <v>4.2</v>
      </c>
      <c r="AP659" s="8">
        <v>2.58</v>
      </c>
      <c r="AQ659" s="8">
        <v>0.6</v>
      </c>
      <c r="AR659" s="8">
        <v>0.38</v>
      </c>
      <c r="AS659" s="8">
        <v>24</v>
      </c>
      <c r="AT659" s="8">
        <v>0.34</v>
      </c>
      <c r="AU659" s="8"/>
      <c r="AV659" s="8"/>
      <c r="AW659" s="8"/>
      <c r="AX659" s="8">
        <v>1425</v>
      </c>
      <c r="AY659" s="8" t="s">
        <v>25</v>
      </c>
      <c r="AZ659" s="8">
        <v>253</v>
      </c>
      <c r="BA659" s="8"/>
      <c r="BB659" s="8"/>
      <c r="BC659" s="8"/>
      <c r="BD659" s="8"/>
      <c r="BE659" s="8"/>
      <c r="BF659" s="8">
        <f t="shared" si="78"/>
        <v>63.333333333333343</v>
      </c>
      <c r="BG659" s="8">
        <f t="shared" si="79"/>
        <v>0.86857142857142855</v>
      </c>
      <c r="BH659" s="8">
        <f t="shared" si="84"/>
        <v>0.63333333333333341</v>
      </c>
      <c r="BI659" s="10">
        <f t="shared" si="85"/>
        <v>1.4192457142857144</v>
      </c>
      <c r="BJ659" s="3">
        <f t="shared" si="86"/>
        <v>394.23492063492068</v>
      </c>
      <c r="BK659" s="136">
        <v>1.4816650148662041</v>
      </c>
      <c r="BL659" s="136">
        <v>0.27046580773042622</v>
      </c>
      <c r="BM659" s="100">
        <v>1.0989658008451375</v>
      </c>
      <c r="BN659" s="100"/>
      <c r="BO659" s="100"/>
      <c r="BP659" s="100"/>
    </row>
    <row r="660" spans="1:68">
      <c r="A660" s="8" t="s">
        <v>783</v>
      </c>
      <c r="B660" s="8" t="s">
        <v>480</v>
      </c>
      <c r="C660" s="8" t="s">
        <v>523</v>
      </c>
      <c r="D660" s="8" t="s">
        <v>628</v>
      </c>
      <c r="E660" s="8" t="s">
        <v>629</v>
      </c>
      <c r="F660" s="8" t="s">
        <v>629</v>
      </c>
      <c r="G660" s="8" t="s">
        <v>22</v>
      </c>
      <c r="H660" s="8" t="s">
        <v>398</v>
      </c>
      <c r="I660" s="8"/>
      <c r="J660" s="8"/>
      <c r="K660" s="8"/>
      <c r="L660" s="8" t="s">
        <v>1068</v>
      </c>
      <c r="M660" s="8" t="s">
        <v>1882</v>
      </c>
      <c r="N660" s="8">
        <v>1</v>
      </c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9"/>
      <c r="AF660" s="90"/>
      <c r="AG660" s="90"/>
      <c r="AH660" s="90"/>
      <c r="AI660" s="8" t="s">
        <v>28</v>
      </c>
      <c r="AJ660" t="s">
        <v>1890</v>
      </c>
      <c r="AK660" s="9">
        <v>42584</v>
      </c>
      <c r="AL660" s="8">
        <v>264</v>
      </c>
      <c r="AM660" s="8">
        <v>142</v>
      </c>
      <c r="AN660" s="8">
        <v>68</v>
      </c>
      <c r="AO660" s="8">
        <v>10.95</v>
      </c>
      <c r="AP660" s="8">
        <v>4.92</v>
      </c>
      <c r="AQ660" s="8">
        <v>0.68</v>
      </c>
      <c r="AR660" s="8">
        <v>0.42</v>
      </c>
      <c r="AS660" s="8">
        <v>25</v>
      </c>
      <c r="AT660" s="8">
        <v>0.42</v>
      </c>
      <c r="AU660" s="8"/>
      <c r="AV660" s="8"/>
      <c r="AW660" s="8"/>
      <c r="AX660" s="8">
        <v>1426</v>
      </c>
      <c r="AY660" s="8" t="s">
        <v>25</v>
      </c>
      <c r="AZ660" s="8">
        <v>253</v>
      </c>
      <c r="BA660" s="8"/>
      <c r="BB660" s="8"/>
      <c r="BC660" s="8"/>
      <c r="BD660" s="8"/>
      <c r="BE660" s="8"/>
      <c r="BF660" s="8">
        <f t="shared" si="78"/>
        <v>61.764705882352935</v>
      </c>
      <c r="BG660" s="8">
        <f t="shared" si="79"/>
        <v>0.8571428571428571</v>
      </c>
      <c r="BH660" s="8">
        <f t="shared" si="84"/>
        <v>0.61764705882352933</v>
      </c>
      <c r="BI660" s="10">
        <f t="shared" si="85"/>
        <v>2.604705882352941</v>
      </c>
      <c r="BJ660" s="3">
        <f t="shared" si="86"/>
        <v>723.52941176470586</v>
      </c>
      <c r="BK660" s="136">
        <v>1.8891941391941391</v>
      </c>
      <c r="BL660" s="136">
        <v>0.27596153846153848</v>
      </c>
      <c r="BM660" s="100">
        <v>1.2252608903106044</v>
      </c>
      <c r="BN660" s="100"/>
      <c r="BO660" s="100"/>
      <c r="BP660" s="100"/>
    </row>
    <row r="661" spans="1:68">
      <c r="A661" s="8" t="s">
        <v>783</v>
      </c>
      <c r="B661" s="8" t="s">
        <v>480</v>
      </c>
      <c r="C661" s="8" t="s">
        <v>523</v>
      </c>
      <c r="D661" s="8" t="s">
        <v>628</v>
      </c>
      <c r="E661" s="8" t="s">
        <v>629</v>
      </c>
      <c r="F661" s="8" t="s">
        <v>629</v>
      </c>
      <c r="G661" s="8" t="s">
        <v>22</v>
      </c>
      <c r="H661" s="8" t="s">
        <v>398</v>
      </c>
      <c r="I661" s="8"/>
      <c r="J661" s="8"/>
      <c r="K661" s="8"/>
      <c r="L661" s="8" t="s">
        <v>1068</v>
      </c>
      <c r="M661" s="8" t="s">
        <v>1882</v>
      </c>
      <c r="N661" s="8">
        <v>1</v>
      </c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9"/>
      <c r="AF661" s="90"/>
      <c r="AG661" s="90"/>
      <c r="AH661" s="90"/>
      <c r="AI661" s="8" t="s">
        <v>29</v>
      </c>
      <c r="AJ661" t="s">
        <v>1890</v>
      </c>
      <c r="AK661" s="9">
        <v>42584</v>
      </c>
      <c r="AL661" s="8">
        <v>209</v>
      </c>
      <c r="AM661" s="8">
        <v>148</v>
      </c>
      <c r="AN661" s="8">
        <v>57</v>
      </c>
      <c r="AO661" s="8">
        <v>9.86</v>
      </c>
      <c r="AP661" s="8">
        <v>5.12</v>
      </c>
      <c r="AQ661" s="8">
        <v>0.64</v>
      </c>
      <c r="AR661" s="8">
        <v>0.4</v>
      </c>
      <c r="AS661" s="8">
        <v>24</v>
      </c>
      <c r="AT661" s="8">
        <v>0.28000000000000003</v>
      </c>
      <c r="AU661" s="8"/>
      <c r="AV661" s="8"/>
      <c r="AW661" s="8"/>
      <c r="AX661" s="8">
        <v>1427</v>
      </c>
      <c r="AY661" s="8" t="s">
        <v>25</v>
      </c>
      <c r="AZ661" s="8">
        <v>253</v>
      </c>
      <c r="BA661" s="8"/>
      <c r="BB661" s="8"/>
      <c r="BC661" s="8"/>
      <c r="BD661" s="8"/>
      <c r="BE661" s="8"/>
      <c r="BF661" s="8">
        <f t="shared" si="78"/>
        <v>62.5</v>
      </c>
      <c r="BG661" s="8">
        <f t="shared" si="79"/>
        <v>0.86857142857142855</v>
      </c>
      <c r="BH661" s="8">
        <f t="shared" si="84"/>
        <v>0.625</v>
      </c>
      <c r="BI661" s="10">
        <f t="shared" si="85"/>
        <v>2.7794285714285714</v>
      </c>
      <c r="BJ661" s="3">
        <f t="shared" si="86"/>
        <v>772.06349206349205</v>
      </c>
      <c r="BK661" s="136">
        <v>1.6368159203980099</v>
      </c>
      <c r="BL661" s="136">
        <v>0.22497512437810946</v>
      </c>
      <c r="BM661" s="100">
        <v>1.3641342041747617</v>
      </c>
      <c r="BN661" s="100"/>
      <c r="BO661" s="100"/>
      <c r="BP661" s="100"/>
    </row>
    <row r="662" spans="1:68">
      <c r="A662" s="8" t="s">
        <v>783</v>
      </c>
      <c r="B662" s="8" t="s">
        <v>480</v>
      </c>
      <c r="C662" s="8" t="s">
        <v>523</v>
      </c>
      <c r="D662" s="8" t="s">
        <v>628</v>
      </c>
      <c r="E662" s="8" t="s">
        <v>629</v>
      </c>
      <c r="F662" s="8" t="s">
        <v>629</v>
      </c>
      <c r="G662" s="8" t="s">
        <v>22</v>
      </c>
      <c r="H662" s="8" t="s">
        <v>398</v>
      </c>
      <c r="I662" s="8"/>
      <c r="J662" s="8"/>
      <c r="K662" s="8"/>
      <c r="L662" s="8" t="s">
        <v>1068</v>
      </c>
      <c r="M662" s="8" t="s">
        <v>1882</v>
      </c>
      <c r="N662" s="8">
        <v>1</v>
      </c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9"/>
      <c r="AF662" s="90"/>
      <c r="AG662" s="90"/>
      <c r="AH662" s="90"/>
      <c r="AI662" s="8" t="s">
        <v>30</v>
      </c>
      <c r="AJ662" t="s">
        <v>1890</v>
      </c>
      <c r="AK662" s="9">
        <v>42584</v>
      </c>
      <c r="AL662" s="8">
        <v>262</v>
      </c>
      <c r="AM662" s="8">
        <v>153</v>
      </c>
      <c r="AN662" s="8">
        <v>68</v>
      </c>
      <c r="AO662" s="8">
        <v>8.8699999999999992</v>
      </c>
      <c r="AP662" s="8">
        <v>4.3600000000000003</v>
      </c>
      <c r="AQ662" s="8">
        <v>0.62</v>
      </c>
      <c r="AR662" s="8">
        <v>0.42</v>
      </c>
      <c r="AS662" s="8">
        <v>20</v>
      </c>
      <c r="AT662" s="8">
        <v>0.46</v>
      </c>
      <c r="AU662" s="8"/>
      <c r="AV662" s="8"/>
      <c r="AW662" s="8"/>
      <c r="AX662" s="8">
        <v>1428</v>
      </c>
      <c r="AY662" s="8" t="s">
        <v>25</v>
      </c>
      <c r="AZ662" s="8">
        <v>253</v>
      </c>
      <c r="BA662" s="8"/>
      <c r="BB662" s="8"/>
      <c r="BC662" s="8"/>
      <c r="BD662" s="8"/>
      <c r="BE662" s="8"/>
      <c r="BF662" s="8">
        <f t="shared" si="78"/>
        <v>67.741935483870961</v>
      </c>
      <c r="BG662" s="8">
        <f t="shared" si="79"/>
        <v>0.91428571428571426</v>
      </c>
      <c r="BH662" s="8">
        <f t="shared" si="84"/>
        <v>0.67741935483870963</v>
      </c>
      <c r="BI662" s="10">
        <f t="shared" si="85"/>
        <v>2.7003870967741936</v>
      </c>
      <c r="BJ662" s="3">
        <f t="shared" si="86"/>
        <v>750.10752688172045</v>
      </c>
      <c r="BK662" s="136">
        <v>1.393241919686582</v>
      </c>
      <c r="BL662" s="136">
        <v>0.23898139079333988</v>
      </c>
      <c r="BM662" s="100">
        <v>1.0026957146985396</v>
      </c>
      <c r="BN662" s="100"/>
      <c r="BO662" s="100"/>
      <c r="BP662" s="100"/>
    </row>
    <row r="663" spans="1:68" s="4" customFormat="1">
      <c r="A663" s="8" t="s">
        <v>783</v>
      </c>
      <c r="B663" s="95" t="s">
        <v>480</v>
      </c>
      <c r="C663" s="95" t="s">
        <v>523</v>
      </c>
      <c r="D663" s="95" t="s">
        <v>628</v>
      </c>
      <c r="E663" s="95" t="s">
        <v>631</v>
      </c>
      <c r="F663" s="95" t="s">
        <v>632</v>
      </c>
      <c r="G663" s="95" t="s">
        <v>22</v>
      </c>
      <c r="H663" s="95" t="s">
        <v>406</v>
      </c>
      <c r="I663" s="8">
        <v>-9.4014556239278892</v>
      </c>
      <c r="J663" s="8">
        <v>34.817546481611998</v>
      </c>
      <c r="K663" s="8">
        <v>1920.8537458319399</v>
      </c>
      <c r="L663" s="95" t="s">
        <v>1076</v>
      </c>
      <c r="M663" s="8" t="s">
        <v>1882</v>
      </c>
      <c r="N663" s="8">
        <v>1</v>
      </c>
      <c r="O663" s="8" t="s">
        <v>1859</v>
      </c>
      <c r="P663" s="8">
        <v>4.3899999999999997</v>
      </c>
      <c r="Q663" s="8">
        <v>5.8</v>
      </c>
      <c r="R663" s="8">
        <v>0</v>
      </c>
      <c r="S663" s="8">
        <v>4.66</v>
      </c>
      <c r="T663" s="8">
        <v>6.11</v>
      </c>
      <c r="U663" s="8">
        <v>21.65</v>
      </c>
      <c r="V663" s="8">
        <v>47.2</v>
      </c>
      <c r="W663" s="8">
        <v>4.88</v>
      </c>
      <c r="X663" s="8">
        <v>3.58</v>
      </c>
      <c r="Y663" s="8">
        <v>0.52</v>
      </c>
      <c r="Z663" s="8">
        <v>0.85</v>
      </c>
      <c r="AA663" s="8">
        <v>0.08</v>
      </c>
      <c r="AB663" s="8">
        <v>74.63</v>
      </c>
      <c r="AC663" s="8">
        <v>0.04</v>
      </c>
      <c r="AD663" s="8">
        <v>0.47199999999999998</v>
      </c>
      <c r="AE663" s="91">
        <v>4.37</v>
      </c>
      <c r="AF663" s="92" t="s">
        <v>1860</v>
      </c>
      <c r="AG663" s="92" t="s">
        <v>1860</v>
      </c>
      <c r="AH663" s="92" t="s">
        <v>1860</v>
      </c>
      <c r="AI663" s="95" t="s">
        <v>24</v>
      </c>
      <c r="AJ663" t="s">
        <v>1890</v>
      </c>
      <c r="AK663" s="102">
        <v>42584</v>
      </c>
      <c r="AL663" s="95">
        <v>30</v>
      </c>
      <c r="AM663" s="95">
        <v>18</v>
      </c>
      <c r="AN663" s="95">
        <v>0</v>
      </c>
      <c r="AO663" s="95">
        <v>1.1599999999999999</v>
      </c>
      <c r="AP663" s="95">
        <v>0</v>
      </c>
      <c r="AQ663" s="95">
        <v>0</v>
      </c>
      <c r="AR663" s="95">
        <v>0</v>
      </c>
      <c r="AS663" s="95">
        <v>0</v>
      </c>
      <c r="AT663" s="95">
        <v>0.68</v>
      </c>
      <c r="AU663" s="95"/>
      <c r="AV663" s="95"/>
      <c r="AW663" s="95"/>
      <c r="AX663" s="95">
        <v>1471</v>
      </c>
      <c r="AY663" s="95" t="s">
        <v>25</v>
      </c>
      <c r="AZ663" s="95">
        <v>261</v>
      </c>
      <c r="BA663" s="95"/>
      <c r="BB663" s="95"/>
      <c r="BC663" s="95"/>
      <c r="BD663" s="95"/>
      <c r="BE663" s="95"/>
      <c r="BF663" s="95" t="e">
        <f t="shared" si="78"/>
        <v>#DIV/0!</v>
      </c>
      <c r="BG663" s="95">
        <f t="shared" si="79"/>
        <v>1.1428571428571428</v>
      </c>
      <c r="BH663" s="95"/>
      <c r="BI663" s="103"/>
      <c r="BJ663" s="16"/>
      <c r="BK663" s="136"/>
      <c r="BL663" s="136"/>
      <c r="BM663" s="100"/>
      <c r="BN663" s="100"/>
      <c r="BO663" s="100"/>
      <c r="BP663" s="100"/>
    </row>
    <row r="664" spans="1:68" s="4" customFormat="1">
      <c r="A664" s="8" t="s">
        <v>783</v>
      </c>
      <c r="B664" s="95" t="s">
        <v>480</v>
      </c>
      <c r="C664" s="95" t="s">
        <v>523</v>
      </c>
      <c r="D664" s="95" t="s">
        <v>628</v>
      </c>
      <c r="E664" s="95" t="s">
        <v>631</v>
      </c>
      <c r="F664" s="95" t="s">
        <v>632</v>
      </c>
      <c r="G664" s="95" t="s">
        <v>22</v>
      </c>
      <c r="H664" s="95" t="s">
        <v>406</v>
      </c>
      <c r="I664" s="8"/>
      <c r="J664" s="8"/>
      <c r="K664" s="8"/>
      <c r="L664" s="95" t="s">
        <v>1076</v>
      </c>
      <c r="M664" s="8" t="s">
        <v>1882</v>
      </c>
      <c r="N664" s="8">
        <v>1</v>
      </c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9"/>
      <c r="AF664" s="90"/>
      <c r="AG664" s="90"/>
      <c r="AH664" s="90"/>
      <c r="AI664" s="95" t="s">
        <v>26</v>
      </c>
      <c r="AJ664" t="s">
        <v>1890</v>
      </c>
      <c r="AK664" s="102">
        <v>42584</v>
      </c>
      <c r="AL664" s="95">
        <v>57</v>
      </c>
      <c r="AM664" s="95">
        <v>25</v>
      </c>
      <c r="AN664" s="95">
        <v>0</v>
      </c>
      <c r="AO664" s="95">
        <v>3.48</v>
      </c>
      <c r="AP664" s="95">
        <v>0</v>
      </c>
      <c r="AQ664" s="95">
        <v>0</v>
      </c>
      <c r="AR664" s="95">
        <v>0</v>
      </c>
      <c r="AS664" s="95">
        <v>0</v>
      </c>
      <c r="AT664" s="95">
        <v>0.48</v>
      </c>
      <c r="AU664" s="95"/>
      <c r="AV664" s="95"/>
      <c r="AW664" s="95"/>
      <c r="AX664" s="95">
        <v>1472</v>
      </c>
      <c r="AY664" s="95" t="s">
        <v>25</v>
      </c>
      <c r="AZ664" s="95">
        <v>261</v>
      </c>
      <c r="BA664" s="95"/>
      <c r="BB664" s="95"/>
      <c r="BC664" s="95"/>
      <c r="BD664" s="95"/>
      <c r="BE664" s="95"/>
      <c r="BF664" s="95" t="e">
        <f t="shared" si="78"/>
        <v>#DIV/0!</v>
      </c>
      <c r="BG664" s="95">
        <f t="shared" si="79"/>
        <v>1.1428571428571428</v>
      </c>
      <c r="BH664" s="95"/>
      <c r="BI664" s="103"/>
      <c r="BJ664" s="16"/>
      <c r="BK664" s="136"/>
      <c r="BL664" s="136"/>
      <c r="BM664" s="100"/>
      <c r="BN664" s="100"/>
      <c r="BO664" s="100"/>
      <c r="BP664" s="100"/>
    </row>
    <row r="665" spans="1:68" s="4" customFormat="1">
      <c r="A665" s="8" t="s">
        <v>783</v>
      </c>
      <c r="B665" s="95" t="s">
        <v>480</v>
      </c>
      <c r="C665" s="95" t="s">
        <v>523</v>
      </c>
      <c r="D665" s="95" t="s">
        <v>628</v>
      </c>
      <c r="E665" s="95" t="s">
        <v>631</v>
      </c>
      <c r="F665" s="95" t="s">
        <v>632</v>
      </c>
      <c r="G665" s="95" t="s">
        <v>22</v>
      </c>
      <c r="H665" s="95" t="s">
        <v>406</v>
      </c>
      <c r="I665" s="8"/>
      <c r="J665" s="8"/>
      <c r="K665" s="8"/>
      <c r="L665" s="95" t="s">
        <v>1076</v>
      </c>
      <c r="M665" s="8" t="s">
        <v>1882</v>
      </c>
      <c r="N665" s="8">
        <v>1</v>
      </c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9"/>
      <c r="AF665" s="90"/>
      <c r="AG665" s="90"/>
      <c r="AH665" s="90"/>
      <c r="AI665" s="95" t="s">
        <v>27</v>
      </c>
      <c r="AJ665" t="s">
        <v>1890</v>
      </c>
      <c r="AK665" s="102">
        <v>42584</v>
      </c>
      <c r="AL665" s="95">
        <v>20</v>
      </c>
      <c r="AM665" s="95">
        <v>16</v>
      </c>
      <c r="AN665" s="95">
        <v>0</v>
      </c>
      <c r="AO665" s="95">
        <v>1.94</v>
      </c>
      <c r="AP665" s="95">
        <v>0</v>
      </c>
      <c r="AQ665" s="95">
        <v>0</v>
      </c>
      <c r="AR665" s="95">
        <v>0</v>
      </c>
      <c r="AS665" s="95">
        <v>0</v>
      </c>
      <c r="AT665" s="95">
        <v>0.54</v>
      </c>
      <c r="AU665" s="95"/>
      <c r="AV665" s="95"/>
      <c r="AW665" s="95"/>
      <c r="AX665" s="95">
        <v>1473</v>
      </c>
      <c r="AY665" s="95" t="s">
        <v>25</v>
      </c>
      <c r="AZ665" s="95">
        <v>261</v>
      </c>
      <c r="BA665" s="95"/>
      <c r="BB665" s="95"/>
      <c r="BC665" s="95"/>
      <c r="BD665" s="95"/>
      <c r="BE665" s="95"/>
      <c r="BF665" s="95" t="e">
        <f t="shared" si="78"/>
        <v>#DIV/0!</v>
      </c>
      <c r="BG665" s="95">
        <f t="shared" si="79"/>
        <v>1.1428571428571428</v>
      </c>
      <c r="BH665" s="95"/>
      <c r="BI665" s="103"/>
      <c r="BJ665" s="16"/>
      <c r="BK665" s="136"/>
      <c r="BL665" s="136"/>
      <c r="BM665" s="100"/>
      <c r="BN665" s="100"/>
      <c r="BO665" s="100"/>
      <c r="BP665" s="100"/>
    </row>
    <row r="666" spans="1:68" s="4" customFormat="1">
      <c r="A666" s="8" t="s">
        <v>783</v>
      </c>
      <c r="B666" s="95" t="s">
        <v>480</v>
      </c>
      <c r="C666" s="95" t="s">
        <v>523</v>
      </c>
      <c r="D666" s="95" t="s">
        <v>628</v>
      </c>
      <c r="E666" s="95" t="s">
        <v>631</v>
      </c>
      <c r="F666" s="95" t="s">
        <v>632</v>
      </c>
      <c r="G666" s="95" t="s">
        <v>22</v>
      </c>
      <c r="H666" s="95" t="s">
        <v>406</v>
      </c>
      <c r="I666" s="8"/>
      <c r="J666" s="8"/>
      <c r="K666" s="8"/>
      <c r="L666" s="95" t="s">
        <v>1076</v>
      </c>
      <c r="M666" s="8" t="s">
        <v>1882</v>
      </c>
      <c r="N666" s="8">
        <v>1</v>
      </c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9"/>
      <c r="AF666" s="90"/>
      <c r="AG666" s="90"/>
      <c r="AH666" s="90"/>
      <c r="AI666" s="95" t="s">
        <v>28</v>
      </c>
      <c r="AJ666" t="s">
        <v>1890</v>
      </c>
      <c r="AK666" s="102">
        <v>42584</v>
      </c>
      <c r="AL666" s="95">
        <v>15</v>
      </c>
      <c r="AM666" s="95">
        <v>11</v>
      </c>
      <c r="AN666" s="95">
        <v>0</v>
      </c>
      <c r="AO666" s="95">
        <v>1.42</v>
      </c>
      <c r="AP666" s="95">
        <v>0</v>
      </c>
      <c r="AQ666" s="95">
        <v>0</v>
      </c>
      <c r="AR666" s="95">
        <v>0</v>
      </c>
      <c r="AS666" s="95">
        <v>0</v>
      </c>
      <c r="AT666" s="95">
        <v>0.74</v>
      </c>
      <c r="AU666" s="95"/>
      <c r="AV666" s="95"/>
      <c r="AW666" s="95"/>
      <c r="AX666" s="95">
        <v>1474</v>
      </c>
      <c r="AY666" s="95" t="s">
        <v>25</v>
      </c>
      <c r="AZ666" s="95">
        <v>261</v>
      </c>
      <c r="BA666" s="95"/>
      <c r="BB666" s="95"/>
      <c r="BC666" s="95"/>
      <c r="BD666" s="95"/>
      <c r="BE666" s="95"/>
      <c r="BF666" s="95" t="e">
        <f t="shared" si="78"/>
        <v>#DIV/0!</v>
      </c>
      <c r="BG666" s="95">
        <f t="shared" si="79"/>
        <v>1.1428571428571428</v>
      </c>
      <c r="BH666" s="95"/>
      <c r="BI666" s="103"/>
      <c r="BJ666" s="16"/>
      <c r="BK666" s="136"/>
      <c r="BL666" s="136"/>
      <c r="BM666" s="100"/>
      <c r="BN666" s="100"/>
      <c r="BO666" s="100"/>
      <c r="BP666" s="100"/>
    </row>
    <row r="667" spans="1:68" s="4" customFormat="1">
      <c r="A667" s="8" t="s">
        <v>783</v>
      </c>
      <c r="B667" s="95" t="s">
        <v>480</v>
      </c>
      <c r="C667" s="95" t="s">
        <v>523</v>
      </c>
      <c r="D667" s="95" t="s">
        <v>628</v>
      </c>
      <c r="E667" s="95" t="s">
        <v>631</v>
      </c>
      <c r="F667" s="95" t="s">
        <v>632</v>
      </c>
      <c r="G667" s="95" t="s">
        <v>22</v>
      </c>
      <c r="H667" s="95" t="s">
        <v>406</v>
      </c>
      <c r="I667" s="8"/>
      <c r="J667" s="8"/>
      <c r="K667" s="8"/>
      <c r="L667" s="95" t="s">
        <v>1076</v>
      </c>
      <c r="M667" s="8" t="s">
        <v>1882</v>
      </c>
      <c r="N667" s="8">
        <v>1</v>
      </c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9"/>
      <c r="AF667" s="90"/>
      <c r="AG667" s="90"/>
      <c r="AH667" s="90"/>
      <c r="AI667" s="95" t="s">
        <v>29</v>
      </c>
      <c r="AJ667" t="s">
        <v>1890</v>
      </c>
      <c r="AK667" s="102">
        <v>42584</v>
      </c>
      <c r="AL667" s="95">
        <v>14</v>
      </c>
      <c r="AM667" s="95">
        <v>8</v>
      </c>
      <c r="AN667" s="95">
        <v>0</v>
      </c>
      <c r="AO667" s="95">
        <v>0.24</v>
      </c>
      <c r="AP667" s="95">
        <v>0</v>
      </c>
      <c r="AQ667" s="95">
        <v>0</v>
      </c>
      <c r="AR667" s="95">
        <v>0</v>
      </c>
      <c r="AS667" s="95">
        <v>0</v>
      </c>
      <c r="AT667" s="95">
        <v>0.2</v>
      </c>
      <c r="AU667" s="95"/>
      <c r="AV667" s="95"/>
      <c r="AW667" s="95"/>
      <c r="AX667" s="95">
        <v>1475</v>
      </c>
      <c r="AY667" s="95" t="s">
        <v>25</v>
      </c>
      <c r="AZ667" s="95">
        <v>261</v>
      </c>
      <c r="BA667" s="95"/>
      <c r="BB667" s="95"/>
      <c r="BC667" s="95"/>
      <c r="BD667" s="95"/>
      <c r="BE667" s="95"/>
      <c r="BF667" s="95" t="e">
        <f t="shared" si="78"/>
        <v>#DIV/0!</v>
      </c>
      <c r="BG667" s="95">
        <f t="shared" si="79"/>
        <v>1.1428571428571428</v>
      </c>
      <c r="BH667" s="95"/>
      <c r="BI667" s="103"/>
      <c r="BJ667" s="16"/>
      <c r="BK667" s="136"/>
      <c r="BL667" s="136"/>
      <c r="BM667" s="100"/>
      <c r="BN667" s="100"/>
      <c r="BO667" s="100"/>
      <c r="BP667" s="100"/>
    </row>
    <row r="668" spans="1:68" s="4" customFormat="1">
      <c r="A668" s="8" t="s">
        <v>783</v>
      </c>
      <c r="B668" s="95" t="s">
        <v>480</v>
      </c>
      <c r="C668" s="95" t="s">
        <v>523</v>
      </c>
      <c r="D668" s="95" t="s">
        <v>628</v>
      </c>
      <c r="E668" s="95" t="s">
        <v>631</v>
      </c>
      <c r="F668" s="95" t="s">
        <v>632</v>
      </c>
      <c r="G668" s="95" t="s">
        <v>22</v>
      </c>
      <c r="H668" s="95" t="s">
        <v>406</v>
      </c>
      <c r="I668" s="8"/>
      <c r="J668" s="8"/>
      <c r="K668" s="8"/>
      <c r="L668" s="95" t="s">
        <v>1076</v>
      </c>
      <c r="M668" s="8" t="s">
        <v>1882</v>
      </c>
      <c r="N668" s="8">
        <v>1</v>
      </c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9"/>
      <c r="AF668" s="90"/>
      <c r="AG668" s="90"/>
      <c r="AH668" s="90"/>
      <c r="AI668" s="95" t="s">
        <v>30</v>
      </c>
      <c r="AJ668" t="s">
        <v>1890</v>
      </c>
      <c r="AK668" s="102">
        <v>42584</v>
      </c>
      <c r="AL668" s="95">
        <v>70</v>
      </c>
      <c r="AM668" s="95">
        <v>26</v>
      </c>
      <c r="AN668" s="95">
        <v>0</v>
      </c>
      <c r="AO668" s="95">
        <v>3.16</v>
      </c>
      <c r="AP668" s="95">
        <v>0</v>
      </c>
      <c r="AQ668" s="95">
        <v>0</v>
      </c>
      <c r="AR668" s="95">
        <v>0</v>
      </c>
      <c r="AS668" s="95">
        <v>0</v>
      </c>
      <c r="AT668" s="95">
        <v>0.38</v>
      </c>
      <c r="AU668" s="95"/>
      <c r="AV668" s="95"/>
      <c r="AW668" s="95"/>
      <c r="AX668" s="95">
        <v>1476</v>
      </c>
      <c r="AY668" s="95" t="s">
        <v>25</v>
      </c>
      <c r="AZ668" s="95">
        <v>261</v>
      </c>
      <c r="BA668" s="95"/>
      <c r="BB668" s="95"/>
      <c r="BC668" s="95"/>
      <c r="BD668" s="95"/>
      <c r="BE668" s="95"/>
      <c r="BF668" s="95" t="e">
        <f t="shared" si="78"/>
        <v>#DIV/0!</v>
      </c>
      <c r="BG668" s="95">
        <f t="shared" si="79"/>
        <v>1.1428571428571428</v>
      </c>
      <c r="BH668" s="95"/>
      <c r="BI668" s="103"/>
      <c r="BJ668" s="16"/>
      <c r="BK668" s="136"/>
      <c r="BL668" s="136"/>
      <c r="BM668" s="100"/>
      <c r="BN668" s="100"/>
      <c r="BO668" s="100"/>
      <c r="BP668" s="100"/>
    </row>
    <row r="669" spans="1:68" s="4" customFormat="1">
      <c r="A669" s="8" t="s">
        <v>783</v>
      </c>
      <c r="B669" s="8" t="s">
        <v>480</v>
      </c>
      <c r="C669" s="8" t="s">
        <v>523</v>
      </c>
      <c r="D669" s="8" t="s">
        <v>628</v>
      </c>
      <c r="E669" s="8" t="s">
        <v>631</v>
      </c>
      <c r="F669" s="8" t="s">
        <v>633</v>
      </c>
      <c r="G669" s="8" t="s">
        <v>22</v>
      </c>
      <c r="H669" s="8" t="s">
        <v>403</v>
      </c>
      <c r="I669" s="8">
        <v>-9.3572358823698796</v>
      </c>
      <c r="J669" s="8">
        <v>34.766028060479897</v>
      </c>
      <c r="K669" s="8">
        <v>1949.28638384993</v>
      </c>
      <c r="L669" s="8" t="s">
        <v>1073</v>
      </c>
      <c r="M669" s="8" t="s">
        <v>1882</v>
      </c>
      <c r="N669" s="8">
        <v>1</v>
      </c>
      <c r="O669" s="8" t="s">
        <v>1859</v>
      </c>
      <c r="P669" s="8">
        <v>1.1499999999999999</v>
      </c>
      <c r="Q669" s="8">
        <v>4.7</v>
      </c>
      <c r="R669" s="8">
        <v>0</v>
      </c>
      <c r="S669" s="8">
        <v>0.6</v>
      </c>
      <c r="T669" s="8">
        <v>1.03</v>
      </c>
      <c r="U669" s="8">
        <v>11.09</v>
      </c>
      <c r="V669" s="8">
        <v>42.35</v>
      </c>
      <c r="W669" s="8">
        <v>1.19</v>
      </c>
      <c r="X669" s="8">
        <v>7.07</v>
      </c>
      <c r="Y669" s="8">
        <v>0.15</v>
      </c>
      <c r="Z669" s="8">
        <v>0.2</v>
      </c>
      <c r="AA669" s="8">
        <v>0.08</v>
      </c>
      <c r="AB669" s="8">
        <v>81.02</v>
      </c>
      <c r="AC669" s="8">
        <v>0.03</v>
      </c>
      <c r="AD669" s="8">
        <v>0.14899999999999999</v>
      </c>
      <c r="AE669" s="91">
        <v>3.25</v>
      </c>
      <c r="AF669" s="92">
        <v>44</v>
      </c>
      <c r="AG669" s="92">
        <v>15</v>
      </c>
      <c r="AH669" s="92">
        <v>41</v>
      </c>
      <c r="AI669" s="8" t="s">
        <v>24</v>
      </c>
      <c r="AJ669" t="s">
        <v>1890</v>
      </c>
      <c r="AK669" s="9">
        <v>42584</v>
      </c>
      <c r="AL669" s="8">
        <v>223</v>
      </c>
      <c r="AM669" s="8">
        <v>120</v>
      </c>
      <c r="AN669" s="8">
        <v>13</v>
      </c>
      <c r="AO669" s="8">
        <v>5.5</v>
      </c>
      <c r="AP669" s="8">
        <v>0.78</v>
      </c>
      <c r="AQ669" s="8">
        <v>0.26</v>
      </c>
      <c r="AR669" s="8">
        <v>0.2</v>
      </c>
      <c r="AS669" s="8">
        <v>17</v>
      </c>
      <c r="AT669" s="8">
        <v>0.3</v>
      </c>
      <c r="AU669" s="8"/>
      <c r="AV669" s="8"/>
      <c r="AW669" s="8"/>
      <c r="AX669" s="8">
        <v>1453</v>
      </c>
      <c r="AY669" s="8" t="s">
        <v>25</v>
      </c>
      <c r="AZ669" s="8">
        <v>258</v>
      </c>
      <c r="BA669" s="8"/>
      <c r="BB669" s="8"/>
      <c r="BC669" s="8"/>
      <c r="BD669" s="8"/>
      <c r="BE669" s="8"/>
      <c r="BF669" s="8">
        <f t="shared" si="78"/>
        <v>76.923076923076934</v>
      </c>
      <c r="BG669" s="8">
        <f t="shared" si="79"/>
        <v>0.94857142857142862</v>
      </c>
      <c r="BH669" s="8">
        <f>BF669/100</f>
        <v>0.76923076923076938</v>
      </c>
      <c r="BI669" s="10">
        <f>AP669*BG669*BH669</f>
        <v>0.56914285714285728</v>
      </c>
      <c r="BJ669" s="5">
        <f>(10000/36)*BI669</f>
        <v>158.09523809523813</v>
      </c>
      <c r="BK669" s="136">
        <v>1.2612903225806451</v>
      </c>
      <c r="BL669" s="136">
        <v>0.24995391705069128</v>
      </c>
      <c r="BM669" s="100">
        <v>1.0184234356696031</v>
      </c>
      <c r="BN669" s="100"/>
      <c r="BO669" s="100"/>
      <c r="BP669" s="100"/>
    </row>
    <row r="670" spans="1:68" s="4" customFormat="1">
      <c r="A670" s="8" t="s">
        <v>783</v>
      </c>
      <c r="B670" s="8" t="s">
        <v>480</v>
      </c>
      <c r="C670" s="8" t="s">
        <v>523</v>
      </c>
      <c r="D670" s="8" t="s">
        <v>628</v>
      </c>
      <c r="E670" s="8" t="s">
        <v>631</v>
      </c>
      <c r="F670" s="8" t="s">
        <v>633</v>
      </c>
      <c r="G670" s="8" t="s">
        <v>22</v>
      </c>
      <c r="H670" s="8" t="s">
        <v>403</v>
      </c>
      <c r="I670" s="8"/>
      <c r="J670" s="8"/>
      <c r="K670" s="8"/>
      <c r="L670" s="8" t="s">
        <v>1073</v>
      </c>
      <c r="M670" s="8" t="s">
        <v>1882</v>
      </c>
      <c r="N670" s="8">
        <v>1</v>
      </c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9"/>
      <c r="AF670" s="90"/>
      <c r="AG670" s="90"/>
      <c r="AH670" s="90"/>
      <c r="AI670" s="8" t="s">
        <v>26</v>
      </c>
      <c r="AJ670" t="s">
        <v>1890</v>
      </c>
      <c r="AK670" s="9">
        <v>42584</v>
      </c>
      <c r="AL670" s="8">
        <v>243</v>
      </c>
      <c r="AM670" s="8">
        <v>130</v>
      </c>
      <c r="AN670" s="8">
        <v>32</v>
      </c>
      <c r="AO670" s="8">
        <v>8.36</v>
      </c>
      <c r="AP670" s="8">
        <v>1.98</v>
      </c>
      <c r="AQ670" s="8">
        <v>0.4</v>
      </c>
      <c r="AR670" s="8">
        <v>0.3</v>
      </c>
      <c r="AS670" s="8">
        <v>21</v>
      </c>
      <c r="AT670" s="8">
        <v>0.28000000000000003</v>
      </c>
      <c r="AU670" s="8"/>
      <c r="AV670" s="8"/>
      <c r="AW670" s="8"/>
      <c r="AX670" s="8">
        <v>1454</v>
      </c>
      <c r="AY670" s="8" t="s">
        <v>25</v>
      </c>
      <c r="AZ670" s="8">
        <v>258</v>
      </c>
      <c r="BA670" s="8"/>
      <c r="BB670" s="8"/>
      <c r="BC670" s="8"/>
      <c r="BD670" s="8"/>
      <c r="BE670" s="8"/>
      <c r="BF670" s="8">
        <f t="shared" si="78"/>
        <v>74.999999999999986</v>
      </c>
      <c r="BG670" s="8">
        <f t="shared" si="79"/>
        <v>0.9028571428571428</v>
      </c>
      <c r="BH670" s="8">
        <f>BF670/100</f>
        <v>0.74999999999999989</v>
      </c>
      <c r="BI670" s="10">
        <f>AP670*BG670*BH670</f>
        <v>1.340742857142857</v>
      </c>
      <c r="BJ670" s="5">
        <f>(10000/36)*BI670</f>
        <v>372.42857142857139</v>
      </c>
      <c r="BK670" s="136">
        <v>1.4874418604651165</v>
      </c>
      <c r="BL670" s="136">
        <v>0.25595348837209303</v>
      </c>
      <c r="BM670" s="100">
        <v>1.153488015121285</v>
      </c>
      <c r="BN670" s="100"/>
      <c r="BO670" s="100"/>
      <c r="BP670" s="100"/>
    </row>
    <row r="671" spans="1:68" s="4" customFormat="1">
      <c r="A671" s="8" t="s">
        <v>783</v>
      </c>
      <c r="B671" s="8" t="s">
        <v>480</v>
      </c>
      <c r="C671" s="8" t="s">
        <v>523</v>
      </c>
      <c r="D671" s="8" t="s">
        <v>628</v>
      </c>
      <c r="E671" s="8" t="s">
        <v>631</v>
      </c>
      <c r="F671" s="8" t="s">
        <v>633</v>
      </c>
      <c r="G671" s="8" t="s">
        <v>22</v>
      </c>
      <c r="H671" s="8" t="s">
        <v>403</v>
      </c>
      <c r="I671" s="8"/>
      <c r="J671" s="8"/>
      <c r="K671" s="8"/>
      <c r="L671" s="8" t="s">
        <v>1073</v>
      </c>
      <c r="M671" s="8" t="s">
        <v>1882</v>
      </c>
      <c r="N671" s="8">
        <v>1</v>
      </c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9"/>
      <c r="AF671" s="90"/>
      <c r="AG671" s="90"/>
      <c r="AH671" s="90"/>
      <c r="AI671" s="8" t="s">
        <v>27</v>
      </c>
      <c r="AJ671" t="s">
        <v>1890</v>
      </c>
      <c r="AK671" s="9">
        <v>42584</v>
      </c>
      <c r="AL671" s="8">
        <v>64</v>
      </c>
      <c r="AM671" s="8">
        <v>60</v>
      </c>
      <c r="AN671" s="8">
        <v>0</v>
      </c>
      <c r="AO671" s="8">
        <v>1.1200000000000001</v>
      </c>
      <c r="AP671" s="8">
        <v>0</v>
      </c>
      <c r="AQ671" s="8">
        <v>0</v>
      </c>
      <c r="AR671" s="8">
        <v>0</v>
      </c>
      <c r="AS671" s="8">
        <v>0</v>
      </c>
      <c r="AT671" s="8">
        <v>0.28000000000000003</v>
      </c>
      <c r="AU671" s="8"/>
      <c r="AV671" s="8"/>
      <c r="AW671" s="8"/>
      <c r="AX671" s="8">
        <v>1455</v>
      </c>
      <c r="AY671" s="8" t="s">
        <v>25</v>
      </c>
      <c r="AZ671" s="8">
        <v>258</v>
      </c>
      <c r="BA671" s="8"/>
      <c r="BB671" s="8"/>
      <c r="BC671" s="8"/>
      <c r="BD671" s="8"/>
      <c r="BE671" s="8"/>
      <c r="BF671" s="8" t="e">
        <f t="shared" si="78"/>
        <v>#DIV/0!</v>
      </c>
      <c r="BG671" s="8">
        <f t="shared" si="79"/>
        <v>1.1428571428571428</v>
      </c>
      <c r="BH671" s="8"/>
      <c r="BI671" s="10"/>
      <c r="BJ671" s="5"/>
      <c r="BK671" s="136"/>
      <c r="BL671" s="136"/>
      <c r="BM671" s="100"/>
      <c r="BN671" s="100"/>
      <c r="BO671" s="100"/>
      <c r="BP671" s="100"/>
    </row>
    <row r="672" spans="1:68" s="4" customFormat="1">
      <c r="A672" s="8" t="s">
        <v>783</v>
      </c>
      <c r="B672" s="8" t="s">
        <v>480</v>
      </c>
      <c r="C672" s="8" t="s">
        <v>523</v>
      </c>
      <c r="D672" s="8" t="s">
        <v>628</v>
      </c>
      <c r="E672" s="8" t="s">
        <v>631</v>
      </c>
      <c r="F672" s="8" t="s">
        <v>633</v>
      </c>
      <c r="G672" s="8" t="s">
        <v>22</v>
      </c>
      <c r="H672" s="8" t="s">
        <v>403</v>
      </c>
      <c r="I672" s="8"/>
      <c r="J672" s="8"/>
      <c r="K672" s="8"/>
      <c r="L672" s="8" t="s">
        <v>1073</v>
      </c>
      <c r="M672" s="8" t="s">
        <v>1882</v>
      </c>
      <c r="N672" s="8">
        <v>1</v>
      </c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9"/>
      <c r="AF672" s="90"/>
      <c r="AG672" s="90"/>
      <c r="AH672" s="90"/>
      <c r="AI672" s="8" t="s">
        <v>28</v>
      </c>
      <c r="AJ672" t="s">
        <v>1890</v>
      </c>
      <c r="AK672" s="9">
        <v>42584</v>
      </c>
      <c r="AL672" s="8">
        <v>93</v>
      </c>
      <c r="AM672" s="8">
        <v>61</v>
      </c>
      <c r="AN672" s="8">
        <v>5</v>
      </c>
      <c r="AO672" s="8">
        <v>2.12</v>
      </c>
      <c r="AP672" s="8">
        <v>0.32</v>
      </c>
      <c r="AQ672" s="8">
        <v>0.32</v>
      </c>
      <c r="AR672" s="8">
        <v>0.18</v>
      </c>
      <c r="AS672" s="8">
        <v>17</v>
      </c>
      <c r="AT672" s="8">
        <v>0.22</v>
      </c>
      <c r="AU672" s="8"/>
      <c r="AV672" s="8"/>
      <c r="AW672" s="8"/>
      <c r="AX672" s="8">
        <v>1456</v>
      </c>
      <c r="AY672" s="8" t="s">
        <v>25</v>
      </c>
      <c r="AZ672" s="8">
        <v>258</v>
      </c>
      <c r="BA672" s="8"/>
      <c r="BB672" s="8"/>
      <c r="BC672" s="8"/>
      <c r="BD672" s="8"/>
      <c r="BE672" s="8"/>
      <c r="BF672" s="8">
        <f t="shared" si="78"/>
        <v>56.25</v>
      </c>
      <c r="BG672" s="8">
        <f t="shared" si="79"/>
        <v>0.94857142857142862</v>
      </c>
      <c r="BH672" s="8">
        <f>BF672/100</f>
        <v>0.5625</v>
      </c>
      <c r="BI672" s="10">
        <f>AP672*BG672*BH672</f>
        <v>0.17074285714285717</v>
      </c>
      <c r="BJ672" s="5">
        <f t="shared" ref="BJ672:BJ704" si="87">(10000/36)*BI672</f>
        <v>47.428571428571438</v>
      </c>
      <c r="BK672" s="136">
        <v>1.4995059288537549</v>
      </c>
      <c r="BL672" s="136">
        <v>0.23073122529644272</v>
      </c>
      <c r="BM672" s="100">
        <v>1.172923227936393</v>
      </c>
      <c r="BN672" s="100"/>
      <c r="BO672" s="100"/>
      <c r="BP672" s="100"/>
    </row>
    <row r="673" spans="1:68" s="4" customFormat="1">
      <c r="A673" s="8" t="s">
        <v>783</v>
      </c>
      <c r="B673" s="8" t="s">
        <v>480</v>
      </c>
      <c r="C673" s="8" t="s">
        <v>523</v>
      </c>
      <c r="D673" s="8" t="s">
        <v>628</v>
      </c>
      <c r="E673" s="8" t="s">
        <v>631</v>
      </c>
      <c r="F673" s="8" t="s">
        <v>633</v>
      </c>
      <c r="G673" s="8" t="s">
        <v>22</v>
      </c>
      <c r="H673" s="8" t="s">
        <v>403</v>
      </c>
      <c r="I673" s="8"/>
      <c r="J673" s="8"/>
      <c r="K673" s="8"/>
      <c r="L673" s="8" t="s">
        <v>1073</v>
      </c>
      <c r="M673" s="8" t="s">
        <v>1882</v>
      </c>
      <c r="N673" s="8">
        <v>1</v>
      </c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9"/>
      <c r="AF673" s="90"/>
      <c r="AG673" s="90"/>
      <c r="AH673" s="90"/>
      <c r="AI673" s="8" t="s">
        <v>29</v>
      </c>
      <c r="AJ673" t="s">
        <v>1890</v>
      </c>
      <c r="AK673" s="9">
        <v>42584</v>
      </c>
      <c r="AL673" s="8">
        <v>220</v>
      </c>
      <c r="AM673" s="8">
        <v>114</v>
      </c>
      <c r="AN673" s="8">
        <v>15</v>
      </c>
      <c r="AO673" s="8">
        <v>5.43</v>
      </c>
      <c r="AP673" s="8">
        <v>1.26</v>
      </c>
      <c r="AQ673" s="8">
        <v>0.56000000000000005</v>
      </c>
      <c r="AR673" s="8">
        <v>0.41</v>
      </c>
      <c r="AS673" s="8">
        <v>17</v>
      </c>
      <c r="AT673" s="8">
        <v>0.3</v>
      </c>
      <c r="AU673" s="8"/>
      <c r="AV673" s="8"/>
      <c r="AW673" s="8"/>
      <c r="AX673" s="8">
        <v>1457</v>
      </c>
      <c r="AY673" s="8" t="s">
        <v>25</v>
      </c>
      <c r="AZ673" s="8">
        <v>258</v>
      </c>
      <c r="BA673" s="8"/>
      <c r="BB673" s="8"/>
      <c r="BC673" s="8"/>
      <c r="BD673" s="8"/>
      <c r="BE673" s="8"/>
      <c r="BF673" s="8">
        <f t="shared" si="78"/>
        <v>73.214285714285694</v>
      </c>
      <c r="BG673" s="8">
        <f t="shared" si="79"/>
        <v>0.94857142857142862</v>
      </c>
      <c r="BH673" s="8">
        <f>BF673/100</f>
        <v>0.73214285714285698</v>
      </c>
      <c r="BI673" s="10">
        <f>AP673*BG673*BH673</f>
        <v>0.87505714285714264</v>
      </c>
      <c r="BJ673" s="5">
        <f t="shared" si="87"/>
        <v>243.0714285714285</v>
      </c>
      <c r="BK673" s="136">
        <v>1.3462998102466794</v>
      </c>
      <c r="BL673" s="136">
        <v>0.24127134724857688</v>
      </c>
      <c r="BM673" s="100">
        <v>0.941670226444415</v>
      </c>
      <c r="BN673" s="100"/>
      <c r="BO673" s="100"/>
      <c r="BP673" s="100"/>
    </row>
    <row r="674" spans="1:68" s="4" customFormat="1">
      <c r="A674" s="8" t="s">
        <v>783</v>
      </c>
      <c r="B674" s="8" t="s">
        <v>480</v>
      </c>
      <c r="C674" s="8" t="s">
        <v>523</v>
      </c>
      <c r="D674" s="8" t="s">
        <v>628</v>
      </c>
      <c r="E674" s="8" t="s">
        <v>631</v>
      </c>
      <c r="F674" s="8" t="s">
        <v>633</v>
      </c>
      <c r="G674" s="8" t="s">
        <v>22</v>
      </c>
      <c r="H674" s="8" t="s">
        <v>403</v>
      </c>
      <c r="I674" s="8"/>
      <c r="J674" s="8"/>
      <c r="K674" s="8"/>
      <c r="L674" s="8" t="s">
        <v>1073</v>
      </c>
      <c r="M674" s="8" t="s">
        <v>1882</v>
      </c>
      <c r="N674" s="8">
        <v>1</v>
      </c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9"/>
      <c r="AF674" s="90"/>
      <c r="AG674" s="90"/>
      <c r="AH674" s="90"/>
      <c r="AI674" s="8" t="s">
        <v>30</v>
      </c>
      <c r="AJ674" t="s">
        <v>1890</v>
      </c>
      <c r="AK674" s="9">
        <v>42584</v>
      </c>
      <c r="AL674" s="8">
        <v>201</v>
      </c>
      <c r="AM674" s="8">
        <v>121</v>
      </c>
      <c r="AN674" s="8">
        <v>33</v>
      </c>
      <c r="AO674" s="8">
        <v>6.18</v>
      </c>
      <c r="AP674" s="8">
        <v>3.42</v>
      </c>
      <c r="AQ674" s="8">
        <v>0.82</v>
      </c>
      <c r="AR674" s="8">
        <v>0.56000000000000005</v>
      </c>
      <c r="AS674" s="8">
        <v>19</v>
      </c>
      <c r="AT674" s="8">
        <v>0.22</v>
      </c>
      <c r="AU674" s="8"/>
      <c r="AV674" s="8"/>
      <c r="AW674" s="8"/>
      <c r="AX674" s="8">
        <v>1458</v>
      </c>
      <c r="AY674" s="8" t="s">
        <v>25</v>
      </c>
      <c r="AZ674" s="8">
        <v>258</v>
      </c>
      <c r="BA674" s="8"/>
      <c r="BB674" s="8"/>
      <c r="BC674" s="8"/>
      <c r="BD674" s="8"/>
      <c r="BE674" s="8"/>
      <c r="BF674" s="8">
        <f t="shared" si="78"/>
        <v>68.292682926829272</v>
      </c>
      <c r="BG674" s="8">
        <f t="shared" si="79"/>
        <v>0.92571428571428571</v>
      </c>
      <c r="BH674" s="8">
        <f>BF674/100</f>
        <v>0.68292682926829273</v>
      </c>
      <c r="BI674" s="10">
        <f>AP674*BG674*BH674</f>
        <v>2.1621073170731706</v>
      </c>
      <c r="BJ674" s="5">
        <f t="shared" si="87"/>
        <v>600.58536585365846</v>
      </c>
      <c r="BK674" s="136">
        <v>1.530362389813908</v>
      </c>
      <c r="BL674" s="136">
        <v>0.2626836434867777</v>
      </c>
      <c r="BM674" s="100">
        <v>1.121267679503372</v>
      </c>
      <c r="BN674" s="100"/>
      <c r="BO674" s="100"/>
      <c r="BP674" s="100"/>
    </row>
    <row r="675" spans="1:68" s="4" customFormat="1">
      <c r="A675" s="8" t="s">
        <v>783</v>
      </c>
      <c r="B675" s="8" t="s">
        <v>480</v>
      </c>
      <c r="C675" s="8" t="s">
        <v>523</v>
      </c>
      <c r="D675" s="8" t="s">
        <v>628</v>
      </c>
      <c r="E675" s="8" t="s">
        <v>629</v>
      </c>
      <c r="F675" s="8" t="s">
        <v>630</v>
      </c>
      <c r="G675" s="8" t="s">
        <v>22</v>
      </c>
      <c r="H675" s="8" t="s">
        <v>405</v>
      </c>
      <c r="I675" s="8">
        <v>-9.4018877572975796</v>
      </c>
      <c r="J675" s="8">
        <v>34.760592295819201</v>
      </c>
      <c r="K675" s="8">
        <v>2007.1747214428101</v>
      </c>
      <c r="L675" s="8" t="s">
        <v>1075</v>
      </c>
      <c r="M675" s="8" t="s">
        <v>1882</v>
      </c>
      <c r="N675" s="8">
        <v>1</v>
      </c>
      <c r="O675" s="8" t="s">
        <v>1859</v>
      </c>
      <c r="P675" s="8">
        <v>3.69</v>
      </c>
      <c r="Q675" s="8">
        <v>5.4</v>
      </c>
      <c r="R675" s="8">
        <v>0</v>
      </c>
      <c r="S675" s="8">
        <v>2.21</v>
      </c>
      <c r="T675" s="8">
        <v>3.08</v>
      </c>
      <c r="U675" s="8">
        <v>15.08</v>
      </c>
      <c r="V675" s="8">
        <v>48.82</v>
      </c>
      <c r="W675" s="8">
        <v>5.88</v>
      </c>
      <c r="X675" s="8">
        <v>7.07</v>
      </c>
      <c r="Y675" s="8">
        <v>0.19</v>
      </c>
      <c r="Z675" s="8">
        <v>0.6</v>
      </c>
      <c r="AA675" s="8">
        <v>0.08</v>
      </c>
      <c r="AB675" s="8">
        <v>70.8</v>
      </c>
      <c r="AC675" s="8">
        <v>0.03</v>
      </c>
      <c r="AD675" s="8">
        <v>0.30199999999999999</v>
      </c>
      <c r="AE675" s="91">
        <v>3.73</v>
      </c>
      <c r="AF675" s="92">
        <v>68</v>
      </c>
      <c r="AG675" s="92">
        <v>15</v>
      </c>
      <c r="AH675" s="92">
        <v>17</v>
      </c>
      <c r="AI675" s="8" t="s">
        <v>24</v>
      </c>
      <c r="AJ675" t="s">
        <v>1890</v>
      </c>
      <c r="AK675" s="9">
        <v>42583</v>
      </c>
      <c r="AL675" s="8">
        <v>179</v>
      </c>
      <c r="AM675" s="8">
        <v>91</v>
      </c>
      <c r="AN675" s="8">
        <v>0</v>
      </c>
      <c r="AO675" s="8">
        <v>1.4</v>
      </c>
      <c r="AP675" s="8">
        <v>0</v>
      </c>
      <c r="AQ675" s="8">
        <v>0</v>
      </c>
      <c r="AR675" s="8">
        <v>0</v>
      </c>
      <c r="AS675" s="8">
        <v>0</v>
      </c>
      <c r="AT675" s="8">
        <v>0.28000000000000003</v>
      </c>
      <c r="AU675" s="8"/>
      <c r="AV675" s="8"/>
      <c r="AW675" s="8"/>
      <c r="AX675" s="8">
        <v>1465</v>
      </c>
      <c r="AY675" s="8" t="s">
        <v>25</v>
      </c>
      <c r="AZ675" s="8">
        <v>260</v>
      </c>
      <c r="BA675" s="8"/>
      <c r="BB675" s="8"/>
      <c r="BC675" s="8"/>
      <c r="BD675" s="8"/>
      <c r="BE675" s="8"/>
      <c r="BF675" s="8" t="e">
        <f t="shared" si="78"/>
        <v>#DIV/0!</v>
      </c>
      <c r="BG675" s="8">
        <f t="shared" si="79"/>
        <v>1.1428571428571428</v>
      </c>
      <c r="BH675" s="8"/>
      <c r="BI675" s="10"/>
      <c r="BJ675" s="5">
        <f t="shared" si="87"/>
        <v>0</v>
      </c>
      <c r="BK675" s="136"/>
      <c r="BL675" s="136"/>
      <c r="BM675" s="100"/>
      <c r="BN675" s="100"/>
      <c r="BO675" s="100"/>
      <c r="BP675" s="100"/>
    </row>
    <row r="676" spans="1:68" s="4" customFormat="1">
      <c r="A676" s="8" t="s">
        <v>783</v>
      </c>
      <c r="B676" s="8" t="s">
        <v>480</v>
      </c>
      <c r="C676" s="8" t="s">
        <v>523</v>
      </c>
      <c r="D676" s="8" t="s">
        <v>628</v>
      </c>
      <c r="E676" s="8" t="s">
        <v>629</v>
      </c>
      <c r="F676" s="8" t="s">
        <v>630</v>
      </c>
      <c r="G676" s="8" t="s">
        <v>22</v>
      </c>
      <c r="H676" s="8" t="s">
        <v>469</v>
      </c>
      <c r="I676" s="8"/>
      <c r="J676" s="8"/>
      <c r="K676" s="8"/>
      <c r="L676" s="8" t="s">
        <v>1075</v>
      </c>
      <c r="M676" s="8" t="s">
        <v>1882</v>
      </c>
      <c r="N676" s="8">
        <v>1</v>
      </c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9"/>
      <c r="AF676" s="90"/>
      <c r="AG676" s="90"/>
      <c r="AH676" s="90"/>
      <c r="AI676" s="8" t="s">
        <v>26</v>
      </c>
      <c r="AJ676" t="s">
        <v>1890</v>
      </c>
      <c r="AK676" s="9">
        <v>42583</v>
      </c>
      <c r="AL676" s="8">
        <v>276</v>
      </c>
      <c r="AM676" s="8">
        <v>129</v>
      </c>
      <c r="AN676" s="8">
        <v>71</v>
      </c>
      <c r="AO676" s="8">
        <v>10.8</v>
      </c>
      <c r="AP676" s="8">
        <v>5.78</v>
      </c>
      <c r="AQ676" s="8">
        <v>0.9</v>
      </c>
      <c r="AR676" s="8">
        <v>0.64</v>
      </c>
      <c r="AS676" s="8">
        <v>24</v>
      </c>
      <c r="AT676" s="8">
        <v>0.36</v>
      </c>
      <c r="AU676" s="8"/>
      <c r="AV676" s="8"/>
      <c r="AW676" s="8"/>
      <c r="AX676" s="8">
        <v>1466</v>
      </c>
      <c r="AY676" s="8" t="s">
        <v>25</v>
      </c>
      <c r="AZ676" s="8">
        <v>260</v>
      </c>
      <c r="BA676" s="8"/>
      <c r="BB676" s="8"/>
      <c r="BC676" s="8"/>
      <c r="BD676" s="8"/>
      <c r="BE676" s="8"/>
      <c r="BF676" s="8">
        <f t="shared" si="78"/>
        <v>71.111111111111114</v>
      </c>
      <c r="BG676" s="8">
        <f t="shared" si="79"/>
        <v>0.86857142857142855</v>
      </c>
      <c r="BH676" s="8">
        <f t="shared" ref="BH676:BH739" si="88">BF676/100</f>
        <v>0.71111111111111114</v>
      </c>
      <c r="BI676" s="10">
        <f t="shared" ref="BI676:BI739" si="89">AP676*BG676*BH676</f>
        <v>3.5700215873015875</v>
      </c>
      <c r="BJ676" s="5">
        <f t="shared" si="87"/>
        <v>991.67266313932987</v>
      </c>
      <c r="BK676" s="136">
        <v>1.6262042389210019</v>
      </c>
      <c r="BL676" s="136">
        <v>0.23381502890173414</v>
      </c>
      <c r="BM676" s="100">
        <v>0.89919108155750815</v>
      </c>
      <c r="BN676" s="100"/>
      <c r="BO676" s="100"/>
      <c r="BP676" s="100"/>
    </row>
    <row r="677" spans="1:68" s="4" customFormat="1">
      <c r="A677" s="8" t="s">
        <v>783</v>
      </c>
      <c r="B677" s="8" t="s">
        <v>480</v>
      </c>
      <c r="C677" s="8" t="s">
        <v>523</v>
      </c>
      <c r="D677" s="8" t="s">
        <v>628</v>
      </c>
      <c r="E677" s="8" t="s">
        <v>629</v>
      </c>
      <c r="F677" s="8" t="s">
        <v>630</v>
      </c>
      <c r="G677" s="8" t="s">
        <v>22</v>
      </c>
      <c r="H677" s="8" t="s">
        <v>470</v>
      </c>
      <c r="I677" s="8"/>
      <c r="J677" s="8"/>
      <c r="K677" s="8"/>
      <c r="L677" s="8" t="s">
        <v>1075</v>
      </c>
      <c r="M677" s="8" t="s">
        <v>1882</v>
      </c>
      <c r="N677" s="8">
        <v>1</v>
      </c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9"/>
      <c r="AF677" s="90"/>
      <c r="AG677" s="90"/>
      <c r="AH677" s="90"/>
      <c r="AI677" s="8" t="s">
        <v>27</v>
      </c>
      <c r="AJ677" t="s">
        <v>1890</v>
      </c>
      <c r="AK677" s="9">
        <v>42583</v>
      </c>
      <c r="AL677" s="8">
        <v>303</v>
      </c>
      <c r="AM677" s="8">
        <v>166</v>
      </c>
      <c r="AN677" s="8">
        <v>41</v>
      </c>
      <c r="AO677" s="8">
        <v>21.8</v>
      </c>
      <c r="AP677" s="8">
        <v>5.9</v>
      </c>
      <c r="AQ677" s="8">
        <v>0.42</v>
      </c>
      <c r="AR677" s="8">
        <v>0.26</v>
      </c>
      <c r="AS677" s="8">
        <v>23</v>
      </c>
      <c r="AT677" s="8">
        <v>0.18</v>
      </c>
      <c r="AU677" s="8"/>
      <c r="AV677" s="8"/>
      <c r="AW677" s="8"/>
      <c r="AX677" s="8">
        <v>1467</v>
      </c>
      <c r="AY677" s="8" t="s">
        <v>25</v>
      </c>
      <c r="AZ677" s="8">
        <v>260</v>
      </c>
      <c r="BA677" s="8"/>
      <c r="BB677" s="8"/>
      <c r="BC677" s="8"/>
      <c r="BD677" s="8"/>
      <c r="BE677" s="8"/>
      <c r="BF677" s="8">
        <f t="shared" si="78"/>
        <v>61.904761904761905</v>
      </c>
      <c r="BG677" s="8">
        <f t="shared" si="79"/>
        <v>0.88</v>
      </c>
      <c r="BH677" s="8">
        <f t="shared" si="88"/>
        <v>0.61904761904761907</v>
      </c>
      <c r="BI677" s="10">
        <f t="shared" si="89"/>
        <v>3.2140952380952381</v>
      </c>
      <c r="BJ677" s="5">
        <f t="shared" si="87"/>
        <v>892.80423280423281</v>
      </c>
      <c r="BK677" s="136">
        <v>1.5513435700575817</v>
      </c>
      <c r="BL677" s="136">
        <v>0.29712092130518236</v>
      </c>
      <c r="BM677" s="100">
        <v>0.97736035164493218</v>
      </c>
      <c r="BN677" s="100"/>
      <c r="BO677" s="100"/>
      <c r="BP677" s="100"/>
    </row>
    <row r="678" spans="1:68" s="4" customFormat="1">
      <c r="A678" s="8" t="s">
        <v>783</v>
      </c>
      <c r="B678" s="8" t="s">
        <v>480</v>
      </c>
      <c r="C678" s="8" t="s">
        <v>523</v>
      </c>
      <c r="D678" s="8" t="s">
        <v>628</v>
      </c>
      <c r="E678" s="8" t="s">
        <v>629</v>
      </c>
      <c r="F678" s="8" t="s">
        <v>630</v>
      </c>
      <c r="G678" s="8" t="s">
        <v>22</v>
      </c>
      <c r="H678" s="8" t="s">
        <v>471</v>
      </c>
      <c r="I678" s="8"/>
      <c r="J678" s="8"/>
      <c r="K678" s="8"/>
      <c r="L678" s="8" t="s">
        <v>1075</v>
      </c>
      <c r="M678" s="8" t="s">
        <v>1882</v>
      </c>
      <c r="N678" s="8">
        <v>1</v>
      </c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9"/>
      <c r="AF678" s="90"/>
      <c r="AG678" s="90"/>
      <c r="AH678" s="90"/>
      <c r="AI678" s="8" t="s">
        <v>28</v>
      </c>
      <c r="AJ678" t="s">
        <v>1890</v>
      </c>
      <c r="AK678" s="9">
        <v>42583</v>
      </c>
      <c r="AL678" s="8">
        <v>264</v>
      </c>
      <c r="AM678" s="8">
        <v>156</v>
      </c>
      <c r="AN678" s="8">
        <v>108</v>
      </c>
      <c r="AO678" s="8">
        <v>14.36</v>
      </c>
      <c r="AP678" s="8">
        <v>12.68</v>
      </c>
      <c r="AQ678" s="8">
        <v>0.82</v>
      </c>
      <c r="AR678" s="8">
        <v>0.56000000000000005</v>
      </c>
      <c r="AS678" s="8">
        <v>21</v>
      </c>
      <c r="AT678" s="8">
        <v>0.52</v>
      </c>
      <c r="AU678" s="8"/>
      <c r="AV678" s="8"/>
      <c r="AW678" s="8"/>
      <c r="AX678" s="8">
        <v>1468</v>
      </c>
      <c r="AY678" s="8" t="s">
        <v>25</v>
      </c>
      <c r="AZ678" s="8">
        <v>260</v>
      </c>
      <c r="BA678" s="8"/>
      <c r="BB678" s="8"/>
      <c r="BC678" s="8"/>
      <c r="BD678" s="8"/>
      <c r="BE678" s="8"/>
      <c r="BF678" s="8">
        <f t="shared" si="78"/>
        <v>68.292682926829272</v>
      </c>
      <c r="BG678" s="8">
        <f t="shared" si="79"/>
        <v>0.9028571428571428</v>
      </c>
      <c r="BH678" s="8">
        <f t="shared" si="88"/>
        <v>0.68292682926829273</v>
      </c>
      <c r="BI678" s="10">
        <f t="shared" si="89"/>
        <v>7.8183024390243903</v>
      </c>
      <c r="BJ678" s="5">
        <f t="shared" si="87"/>
        <v>2171.750677506775</v>
      </c>
      <c r="BK678" s="136">
        <v>1.5239282153539384</v>
      </c>
      <c r="BL678" s="136">
        <v>0.23654037886340976</v>
      </c>
      <c r="BM678" s="100">
        <v>1.2181868991569542</v>
      </c>
      <c r="BN678" s="100"/>
      <c r="BO678" s="100"/>
      <c r="BP678" s="100"/>
    </row>
    <row r="679" spans="1:68" s="4" customFormat="1">
      <c r="A679" s="8" t="s">
        <v>783</v>
      </c>
      <c r="B679" s="8" t="s">
        <v>480</v>
      </c>
      <c r="C679" s="8" t="s">
        <v>523</v>
      </c>
      <c r="D679" s="8" t="s">
        <v>628</v>
      </c>
      <c r="E679" s="8" t="s">
        <v>629</v>
      </c>
      <c r="F679" s="8" t="s">
        <v>630</v>
      </c>
      <c r="G679" s="8" t="s">
        <v>22</v>
      </c>
      <c r="H679" s="8" t="s">
        <v>472</v>
      </c>
      <c r="I679" s="8"/>
      <c r="J679" s="8"/>
      <c r="K679" s="8"/>
      <c r="L679" s="8" t="s">
        <v>1075</v>
      </c>
      <c r="M679" s="8" t="s">
        <v>1882</v>
      </c>
      <c r="N679" s="8">
        <v>1</v>
      </c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9"/>
      <c r="AF679" s="90"/>
      <c r="AG679" s="90"/>
      <c r="AH679" s="90"/>
      <c r="AI679" s="8" t="s">
        <v>29</v>
      </c>
      <c r="AJ679" t="s">
        <v>1890</v>
      </c>
      <c r="AK679" s="9">
        <v>42583</v>
      </c>
      <c r="AL679" s="8">
        <v>296</v>
      </c>
      <c r="AM679" s="8">
        <v>168</v>
      </c>
      <c r="AN679" s="8">
        <v>136</v>
      </c>
      <c r="AO679" s="8">
        <v>15.38</v>
      </c>
      <c r="AP679" s="8">
        <v>16</v>
      </c>
      <c r="AQ679" s="8">
        <v>0.9</v>
      </c>
      <c r="AR679" s="8">
        <v>0.57999999999999996</v>
      </c>
      <c r="AS679" s="8">
        <v>22</v>
      </c>
      <c r="AT679" s="8">
        <v>0.3</v>
      </c>
      <c r="AU679" s="8"/>
      <c r="AV679" s="8"/>
      <c r="AW679" s="8"/>
      <c r="AX679" s="8">
        <v>1469</v>
      </c>
      <c r="AY679" s="8" t="s">
        <v>25</v>
      </c>
      <c r="AZ679" s="8">
        <v>260</v>
      </c>
      <c r="BA679" s="8"/>
      <c r="BB679" s="8"/>
      <c r="BC679" s="8"/>
      <c r="BD679" s="8"/>
      <c r="BE679" s="8"/>
      <c r="BF679" s="8">
        <f t="shared" si="78"/>
        <v>64.444444444444443</v>
      </c>
      <c r="BG679" s="8">
        <f t="shared" si="79"/>
        <v>0.89142857142857146</v>
      </c>
      <c r="BH679" s="8">
        <f t="shared" si="88"/>
        <v>0.64444444444444438</v>
      </c>
      <c r="BI679" s="10">
        <f t="shared" si="89"/>
        <v>9.1916190476190476</v>
      </c>
      <c r="BJ679" s="5">
        <f t="shared" si="87"/>
        <v>2553.2275132275131</v>
      </c>
      <c r="BK679" s="136">
        <v>1.3912442396313365</v>
      </c>
      <c r="BL679" s="136">
        <v>0.22917050691244242</v>
      </c>
      <c r="BM679" s="100">
        <v>0.83827047674018262</v>
      </c>
      <c r="BN679" s="100"/>
      <c r="BO679" s="100"/>
      <c r="BP679" s="100"/>
    </row>
    <row r="680" spans="1:68" s="4" customFormat="1">
      <c r="A680" s="8" t="s">
        <v>783</v>
      </c>
      <c r="B680" s="8" t="s">
        <v>480</v>
      </c>
      <c r="C680" s="8" t="s">
        <v>523</v>
      </c>
      <c r="D680" s="8" t="s">
        <v>628</v>
      </c>
      <c r="E680" s="8" t="s">
        <v>629</v>
      </c>
      <c r="F680" s="8" t="s">
        <v>630</v>
      </c>
      <c r="G680" s="8" t="s">
        <v>22</v>
      </c>
      <c r="H680" s="8" t="s">
        <v>473</v>
      </c>
      <c r="I680" s="8"/>
      <c r="J680" s="8"/>
      <c r="K680" s="8"/>
      <c r="L680" s="8" t="s">
        <v>1075</v>
      </c>
      <c r="M680" s="8" t="s">
        <v>1882</v>
      </c>
      <c r="N680" s="8">
        <v>1</v>
      </c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9"/>
      <c r="AF680" s="90"/>
      <c r="AG680" s="90"/>
      <c r="AH680" s="90"/>
      <c r="AI680" s="8" t="s">
        <v>30</v>
      </c>
      <c r="AJ680" t="s">
        <v>1890</v>
      </c>
      <c r="AK680" s="9">
        <v>42583</v>
      </c>
      <c r="AL680" s="8">
        <v>273</v>
      </c>
      <c r="AM680" s="8">
        <v>168</v>
      </c>
      <c r="AN680" s="8">
        <v>131</v>
      </c>
      <c r="AO680" s="8">
        <v>12.72</v>
      </c>
      <c r="AP680" s="8">
        <v>16.28</v>
      </c>
      <c r="AQ680" s="8">
        <v>0.96</v>
      </c>
      <c r="AR680" s="8">
        <v>0.66</v>
      </c>
      <c r="AS680" s="8">
        <v>21</v>
      </c>
      <c r="AT680" s="8">
        <v>0.4</v>
      </c>
      <c r="AU680" s="8"/>
      <c r="AV680" s="8"/>
      <c r="AW680" s="8"/>
      <c r="AX680" s="8">
        <v>1470</v>
      </c>
      <c r="AY680" s="8" t="s">
        <v>25</v>
      </c>
      <c r="AZ680" s="8">
        <v>260</v>
      </c>
      <c r="BA680" s="8"/>
      <c r="BB680" s="8"/>
      <c r="BC680" s="8"/>
      <c r="BD680" s="8"/>
      <c r="BE680" s="8"/>
      <c r="BF680" s="8">
        <f t="shared" si="78"/>
        <v>68.750000000000014</v>
      </c>
      <c r="BG680" s="8">
        <f t="shared" si="79"/>
        <v>0.9028571428571428</v>
      </c>
      <c r="BH680" s="8">
        <f t="shared" si="88"/>
        <v>0.68750000000000011</v>
      </c>
      <c r="BI680" s="10">
        <f t="shared" si="89"/>
        <v>10.105228571428572</v>
      </c>
      <c r="BJ680" s="5">
        <f t="shared" si="87"/>
        <v>2807.0079365079368</v>
      </c>
      <c r="BK680" s="136">
        <v>1.8419540229885056</v>
      </c>
      <c r="BL680" s="136">
        <v>0.21944444444444444</v>
      </c>
      <c r="BM680" s="100">
        <v>1.0882371851703991</v>
      </c>
      <c r="BN680" s="100"/>
      <c r="BO680" s="100"/>
      <c r="BP680" s="100"/>
    </row>
    <row r="681" spans="1:68">
      <c r="A681" s="8" t="s">
        <v>783</v>
      </c>
      <c r="B681" s="8" t="s">
        <v>480</v>
      </c>
      <c r="C681" s="8" t="s">
        <v>523</v>
      </c>
      <c r="D681" s="8" t="s">
        <v>628</v>
      </c>
      <c r="E681" s="8" t="s">
        <v>629</v>
      </c>
      <c r="F681" s="8" t="s">
        <v>630</v>
      </c>
      <c r="G681" s="8" t="s">
        <v>22</v>
      </c>
      <c r="H681" s="8" t="s">
        <v>394</v>
      </c>
      <c r="I681" s="8">
        <v>-9.4095805192821604</v>
      </c>
      <c r="J681" s="8">
        <v>34.776763305319001</v>
      </c>
      <c r="K681" s="8">
        <v>2025.36021271146</v>
      </c>
      <c r="L681" s="8" t="s">
        <v>1064</v>
      </c>
      <c r="M681" s="8" t="s">
        <v>1882</v>
      </c>
      <c r="N681" s="8">
        <v>1</v>
      </c>
      <c r="O681" s="8" t="s">
        <v>1859</v>
      </c>
      <c r="P681" s="8">
        <v>4.34</v>
      </c>
      <c r="Q681" s="8">
        <v>5.5</v>
      </c>
      <c r="R681" s="8">
        <v>0</v>
      </c>
      <c r="S681" s="8">
        <v>2.29</v>
      </c>
      <c r="T681" s="8">
        <v>3.3</v>
      </c>
      <c r="U681" s="8">
        <v>14.51</v>
      </c>
      <c r="V681" s="8">
        <v>80.319999999999993</v>
      </c>
      <c r="W681" s="8">
        <v>3.88</v>
      </c>
      <c r="X681" s="8">
        <v>5.32</v>
      </c>
      <c r="Y681" s="8">
        <v>0.28000000000000003</v>
      </c>
      <c r="Z681" s="8">
        <v>0.65</v>
      </c>
      <c r="AA681" s="8">
        <v>0.08</v>
      </c>
      <c r="AB681" s="8">
        <v>82.3</v>
      </c>
      <c r="AC681" s="8">
        <v>0.03</v>
      </c>
      <c r="AD681" s="8">
        <v>0.28699999999999998</v>
      </c>
      <c r="AE681" s="91">
        <v>5.66</v>
      </c>
      <c r="AF681" s="92">
        <v>56</v>
      </c>
      <c r="AG681" s="92">
        <v>17</v>
      </c>
      <c r="AH681" s="92">
        <v>27</v>
      </c>
      <c r="AI681" s="8" t="s">
        <v>24</v>
      </c>
      <c r="AJ681" t="s">
        <v>1890</v>
      </c>
      <c r="AK681" s="9">
        <v>42583</v>
      </c>
      <c r="AL681" s="8">
        <v>312</v>
      </c>
      <c r="AM681" s="8">
        <v>168</v>
      </c>
      <c r="AN681" s="8">
        <v>116</v>
      </c>
      <c r="AO681" s="8">
        <v>5.46</v>
      </c>
      <c r="AP681" s="8">
        <v>5.52</v>
      </c>
      <c r="AQ681" s="8">
        <v>0.56000000000000005</v>
      </c>
      <c r="AR681" s="8">
        <v>0.38</v>
      </c>
      <c r="AS681" s="8">
        <v>19</v>
      </c>
      <c r="AT681" s="8">
        <v>0.28000000000000003</v>
      </c>
      <c r="AU681" s="8"/>
      <c r="AV681" s="8"/>
      <c r="AW681" s="8"/>
      <c r="AX681" s="8">
        <v>1399</v>
      </c>
      <c r="AY681" s="8" t="s">
        <v>25</v>
      </c>
      <c r="AZ681" s="8">
        <v>249</v>
      </c>
      <c r="BA681" s="8"/>
      <c r="BB681" s="8"/>
      <c r="BC681" s="8"/>
      <c r="BD681" s="8"/>
      <c r="BE681" s="8"/>
      <c r="BF681" s="8">
        <f t="shared" si="78"/>
        <v>67.857142857142847</v>
      </c>
      <c r="BG681" s="8">
        <f t="shared" si="79"/>
        <v>0.92571428571428571</v>
      </c>
      <c r="BH681" s="8">
        <f t="shared" si="88"/>
        <v>0.67857142857142849</v>
      </c>
      <c r="BI681" s="10">
        <f t="shared" si="89"/>
        <v>3.4674612244897949</v>
      </c>
      <c r="BJ681" s="3">
        <f t="shared" si="87"/>
        <v>963.18367346938749</v>
      </c>
      <c r="BK681" s="136">
        <v>1.5093545369504213</v>
      </c>
      <c r="BL681" s="136">
        <v>0.25313376987839109</v>
      </c>
      <c r="BM681" s="100">
        <v>0.88852081946842432</v>
      </c>
      <c r="BN681" s="100"/>
      <c r="BO681" s="100"/>
      <c r="BP681" s="100"/>
    </row>
    <row r="682" spans="1:68">
      <c r="A682" s="8" t="s">
        <v>783</v>
      </c>
      <c r="B682" s="8" t="s">
        <v>480</v>
      </c>
      <c r="C682" s="8" t="s">
        <v>523</v>
      </c>
      <c r="D682" s="8" t="s">
        <v>628</v>
      </c>
      <c r="E682" s="8" t="s">
        <v>629</v>
      </c>
      <c r="F682" s="8" t="s">
        <v>630</v>
      </c>
      <c r="G682" s="8" t="s">
        <v>22</v>
      </c>
      <c r="H682" s="8" t="s">
        <v>394</v>
      </c>
      <c r="I682" s="8"/>
      <c r="J682" s="8"/>
      <c r="K682" s="8"/>
      <c r="L682" s="8" t="s">
        <v>1064</v>
      </c>
      <c r="M682" s="8" t="s">
        <v>1882</v>
      </c>
      <c r="N682" s="8">
        <v>1</v>
      </c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9"/>
      <c r="AF682" s="90"/>
      <c r="AG682" s="90"/>
      <c r="AH682" s="90"/>
      <c r="AI682" s="8" t="s">
        <v>26</v>
      </c>
      <c r="AJ682" t="s">
        <v>1890</v>
      </c>
      <c r="AK682" s="9">
        <v>42583</v>
      </c>
      <c r="AL682" s="8">
        <v>291</v>
      </c>
      <c r="AM682" s="8">
        <v>172</v>
      </c>
      <c r="AN682" s="8">
        <v>132</v>
      </c>
      <c r="AO682" s="8">
        <v>12.84</v>
      </c>
      <c r="AP682" s="8">
        <v>9.24</v>
      </c>
      <c r="AQ682" s="8">
        <v>0.76</v>
      </c>
      <c r="AR682" s="8">
        <v>0.52</v>
      </c>
      <c r="AS682" s="8">
        <v>18</v>
      </c>
      <c r="AT682" s="8">
        <v>0.22</v>
      </c>
      <c r="AU682" s="8"/>
      <c r="AV682" s="8"/>
      <c r="AW682" s="8"/>
      <c r="AX682" s="8">
        <v>1400</v>
      </c>
      <c r="AY682" s="8" t="s">
        <v>25</v>
      </c>
      <c r="AZ682" s="8">
        <v>249</v>
      </c>
      <c r="BA682" s="8"/>
      <c r="BB682" s="8"/>
      <c r="BC682" s="8"/>
      <c r="BD682" s="8"/>
      <c r="BE682" s="8"/>
      <c r="BF682" s="8">
        <f t="shared" si="78"/>
        <v>68.421052631578945</v>
      </c>
      <c r="BG682" s="8">
        <f t="shared" si="79"/>
        <v>0.93714285714285717</v>
      </c>
      <c r="BH682" s="8">
        <f t="shared" si="88"/>
        <v>0.68421052631578949</v>
      </c>
      <c r="BI682" s="10">
        <f t="shared" si="89"/>
        <v>5.9247157894736846</v>
      </c>
      <c r="BJ682" s="3">
        <f t="shared" si="87"/>
        <v>1645.7543859649124</v>
      </c>
      <c r="BK682" s="136">
        <v>1.5430711610486891</v>
      </c>
      <c r="BL682" s="136">
        <v>0.22448501872659174</v>
      </c>
      <c r="BM682" s="100">
        <v>1.057406150910545</v>
      </c>
      <c r="BN682" s="100"/>
      <c r="BO682" s="100"/>
      <c r="BP682" s="100"/>
    </row>
    <row r="683" spans="1:68">
      <c r="A683" s="8" t="s">
        <v>783</v>
      </c>
      <c r="B683" s="8" t="s">
        <v>480</v>
      </c>
      <c r="C683" s="8" t="s">
        <v>523</v>
      </c>
      <c r="D683" s="8" t="s">
        <v>628</v>
      </c>
      <c r="E683" s="8" t="s">
        <v>629</v>
      </c>
      <c r="F683" s="8" t="s">
        <v>630</v>
      </c>
      <c r="G683" s="8" t="s">
        <v>22</v>
      </c>
      <c r="H683" s="8" t="s">
        <v>394</v>
      </c>
      <c r="I683" s="8"/>
      <c r="J683" s="8"/>
      <c r="K683" s="8"/>
      <c r="L683" s="8" t="s">
        <v>1064</v>
      </c>
      <c r="M683" s="8" t="s">
        <v>1882</v>
      </c>
      <c r="N683" s="8">
        <v>1</v>
      </c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9"/>
      <c r="AF683" s="90"/>
      <c r="AG683" s="90"/>
      <c r="AH683" s="90"/>
      <c r="AI683" s="8" t="s">
        <v>27</v>
      </c>
      <c r="AJ683" t="s">
        <v>1890</v>
      </c>
      <c r="AK683" s="9">
        <v>42583</v>
      </c>
      <c r="AL683" s="8">
        <v>266</v>
      </c>
      <c r="AM683" s="8">
        <v>151</v>
      </c>
      <c r="AN683" s="8">
        <v>96</v>
      </c>
      <c r="AO683" s="8">
        <v>6.15</v>
      </c>
      <c r="AP683" s="8">
        <v>6.62</v>
      </c>
      <c r="AQ683" s="8">
        <v>0.86</v>
      </c>
      <c r="AR683" s="8">
        <v>0.66</v>
      </c>
      <c r="AS683" s="8">
        <v>19</v>
      </c>
      <c r="AT683" s="8">
        <v>0.3</v>
      </c>
      <c r="AU683" s="8"/>
      <c r="AV683" s="8"/>
      <c r="AW683" s="8"/>
      <c r="AX683" s="8">
        <v>1401</v>
      </c>
      <c r="AY683" s="8" t="s">
        <v>25</v>
      </c>
      <c r="AZ683" s="8">
        <v>249</v>
      </c>
      <c r="BA683" s="8"/>
      <c r="BB683" s="8"/>
      <c r="BC683" s="8"/>
      <c r="BD683" s="8"/>
      <c r="BE683" s="8"/>
      <c r="BF683" s="8">
        <f t="shared" ref="BF683:BF746" si="90">(AR683/AQ683)*100</f>
        <v>76.744186046511629</v>
      </c>
      <c r="BG683" s="8">
        <f t="shared" ref="BG683:BG746" si="91">(100-AS683)/(100-12.5)</f>
        <v>0.92571428571428571</v>
      </c>
      <c r="BH683" s="8">
        <f t="shared" si="88"/>
        <v>0.76744186046511631</v>
      </c>
      <c r="BI683" s="10">
        <f t="shared" si="89"/>
        <v>4.7030591362126248</v>
      </c>
      <c r="BJ683" s="3">
        <f t="shared" si="87"/>
        <v>1306.4053156146181</v>
      </c>
      <c r="BK683" s="136">
        <v>1.6196461824953448</v>
      </c>
      <c r="BL683" s="136">
        <v>0.3016759776536313</v>
      </c>
      <c r="BM683" s="100">
        <v>1.0987604815571366</v>
      </c>
      <c r="BN683" s="100"/>
      <c r="BO683" s="100"/>
      <c r="BP683" s="100"/>
    </row>
    <row r="684" spans="1:68">
      <c r="A684" s="8" t="s">
        <v>783</v>
      </c>
      <c r="B684" s="8" t="s">
        <v>480</v>
      </c>
      <c r="C684" s="8" t="s">
        <v>523</v>
      </c>
      <c r="D684" s="8" t="s">
        <v>628</v>
      </c>
      <c r="E684" s="8" t="s">
        <v>629</v>
      </c>
      <c r="F684" s="8" t="s">
        <v>630</v>
      </c>
      <c r="G684" s="8" t="s">
        <v>22</v>
      </c>
      <c r="H684" s="8" t="s">
        <v>394</v>
      </c>
      <c r="I684" s="8"/>
      <c r="J684" s="8"/>
      <c r="K684" s="8"/>
      <c r="L684" s="8" t="s">
        <v>1064</v>
      </c>
      <c r="M684" s="8" t="s">
        <v>1882</v>
      </c>
      <c r="N684" s="8">
        <v>1</v>
      </c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9"/>
      <c r="AF684" s="90"/>
      <c r="AG684" s="90"/>
      <c r="AH684" s="90"/>
      <c r="AI684" s="8" t="s">
        <v>28</v>
      </c>
      <c r="AJ684" t="s">
        <v>1890</v>
      </c>
      <c r="AK684" s="9">
        <v>42583</v>
      </c>
      <c r="AL684" s="8">
        <v>282</v>
      </c>
      <c r="AM684" s="8">
        <v>162</v>
      </c>
      <c r="AN684" s="8">
        <v>134</v>
      </c>
      <c r="AO684" s="8">
        <v>14.86</v>
      </c>
      <c r="AP684" s="8">
        <v>11.84</v>
      </c>
      <c r="AQ684" s="8">
        <v>0.93</v>
      </c>
      <c r="AR684" s="8">
        <v>0.52</v>
      </c>
      <c r="AS684" s="8">
        <v>18</v>
      </c>
      <c r="AT684" s="8">
        <v>0.28000000000000003</v>
      </c>
      <c r="AU684" s="8"/>
      <c r="AV684" s="8"/>
      <c r="AW684" s="8"/>
      <c r="AX684" s="8">
        <v>1402</v>
      </c>
      <c r="AY684" s="8" t="s">
        <v>25</v>
      </c>
      <c r="AZ684" s="8">
        <v>249</v>
      </c>
      <c r="BA684" s="8"/>
      <c r="BB684" s="8"/>
      <c r="BC684" s="8"/>
      <c r="BD684" s="8"/>
      <c r="BE684" s="8"/>
      <c r="BF684" s="8">
        <f t="shared" si="90"/>
        <v>55.913978494623649</v>
      </c>
      <c r="BG684" s="8">
        <f t="shared" si="91"/>
        <v>0.93714285714285717</v>
      </c>
      <c r="BH684" s="8">
        <f t="shared" si="88"/>
        <v>0.55913978494623651</v>
      </c>
      <c r="BI684" s="10">
        <f t="shared" si="89"/>
        <v>6.2040872503840241</v>
      </c>
      <c r="BJ684" s="3">
        <f t="shared" si="87"/>
        <v>1723.3575695511179</v>
      </c>
      <c r="BK684" s="136">
        <v>1.4126984126984128</v>
      </c>
      <c r="BL684" s="136">
        <v>0.23814484126984128</v>
      </c>
      <c r="BM684" s="100">
        <v>1.1123503405258126</v>
      </c>
      <c r="BN684" s="100"/>
      <c r="BO684" s="100"/>
      <c r="BP684" s="100"/>
    </row>
    <row r="685" spans="1:68">
      <c r="A685" s="8" t="s">
        <v>783</v>
      </c>
      <c r="B685" s="8" t="s">
        <v>480</v>
      </c>
      <c r="C685" s="8" t="s">
        <v>523</v>
      </c>
      <c r="D685" s="8" t="s">
        <v>628</v>
      </c>
      <c r="E685" s="8" t="s">
        <v>629</v>
      </c>
      <c r="F685" s="8" t="s">
        <v>630</v>
      </c>
      <c r="G685" s="8" t="s">
        <v>22</v>
      </c>
      <c r="H685" s="8" t="s">
        <v>394</v>
      </c>
      <c r="I685" s="8"/>
      <c r="J685" s="8"/>
      <c r="K685" s="8"/>
      <c r="L685" s="8" t="s">
        <v>1064</v>
      </c>
      <c r="M685" s="8" t="s">
        <v>1882</v>
      </c>
      <c r="N685" s="8">
        <v>1</v>
      </c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9"/>
      <c r="AF685" s="90"/>
      <c r="AG685" s="90"/>
      <c r="AH685" s="90"/>
      <c r="AI685" s="8" t="s">
        <v>29</v>
      </c>
      <c r="AJ685" t="s">
        <v>1890</v>
      </c>
      <c r="AK685" s="9">
        <v>42583</v>
      </c>
      <c r="AL685" s="8">
        <v>260</v>
      </c>
      <c r="AM685" s="8">
        <v>159</v>
      </c>
      <c r="AN685" s="8">
        <v>141</v>
      </c>
      <c r="AO685" s="8">
        <v>14.62</v>
      </c>
      <c r="AP685" s="8">
        <v>12.14</v>
      </c>
      <c r="AQ685" s="8">
        <v>0.92</v>
      </c>
      <c r="AR685" s="8">
        <v>0.66</v>
      </c>
      <c r="AS685" s="8">
        <v>18</v>
      </c>
      <c r="AT685" s="8">
        <v>0.4</v>
      </c>
      <c r="AU685" s="8"/>
      <c r="AV685" s="8"/>
      <c r="AW685" s="8"/>
      <c r="AX685" s="8">
        <v>1403</v>
      </c>
      <c r="AY685" s="8" t="s">
        <v>25</v>
      </c>
      <c r="AZ685" s="8">
        <v>249</v>
      </c>
      <c r="BA685" s="8"/>
      <c r="BB685" s="8"/>
      <c r="BC685" s="8"/>
      <c r="BD685" s="8"/>
      <c r="BE685" s="8"/>
      <c r="BF685" s="8">
        <f t="shared" si="90"/>
        <v>71.739130434782609</v>
      </c>
      <c r="BG685" s="8">
        <f t="shared" si="91"/>
        <v>0.93714285714285717</v>
      </c>
      <c r="BH685" s="8">
        <f t="shared" si="88"/>
        <v>0.71739130434782605</v>
      </c>
      <c r="BI685" s="10">
        <f t="shared" si="89"/>
        <v>8.1616993788819876</v>
      </c>
      <c r="BJ685" s="3">
        <f t="shared" si="87"/>
        <v>2267.1387163561076</v>
      </c>
      <c r="BK685" s="136">
        <v>1.4586977648202137</v>
      </c>
      <c r="BL685" s="136">
        <v>0.24897959183673468</v>
      </c>
      <c r="BM685" s="100">
        <v>0.93207025193942106</v>
      </c>
      <c r="BN685" s="100"/>
      <c r="BO685" s="100"/>
      <c r="BP685" s="100"/>
    </row>
    <row r="686" spans="1:68">
      <c r="A686" s="8" t="s">
        <v>783</v>
      </c>
      <c r="B686" s="8" t="s">
        <v>480</v>
      </c>
      <c r="C686" s="8" t="s">
        <v>523</v>
      </c>
      <c r="D686" s="8" t="s">
        <v>628</v>
      </c>
      <c r="E686" s="8" t="s">
        <v>629</v>
      </c>
      <c r="F686" s="8" t="s">
        <v>630</v>
      </c>
      <c r="G686" s="8" t="s">
        <v>22</v>
      </c>
      <c r="H686" s="8" t="s">
        <v>394</v>
      </c>
      <c r="I686" s="8"/>
      <c r="J686" s="8"/>
      <c r="K686" s="8"/>
      <c r="L686" s="8" t="s">
        <v>1064</v>
      </c>
      <c r="M686" s="8" t="s">
        <v>1882</v>
      </c>
      <c r="N686" s="8">
        <v>1</v>
      </c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9"/>
      <c r="AF686" s="90"/>
      <c r="AG686" s="90"/>
      <c r="AH686" s="90"/>
      <c r="AI686" s="8" t="s">
        <v>30</v>
      </c>
      <c r="AJ686" t="s">
        <v>1890</v>
      </c>
      <c r="AK686" s="9">
        <v>42583</v>
      </c>
      <c r="AL686" s="8">
        <v>230</v>
      </c>
      <c r="AM686" s="8">
        <v>172</v>
      </c>
      <c r="AN686" s="8">
        <v>151</v>
      </c>
      <c r="AO686" s="8">
        <v>14.86</v>
      </c>
      <c r="AP686" s="8">
        <v>10.6</v>
      </c>
      <c r="AQ686" s="8">
        <v>0.92</v>
      </c>
      <c r="AR686" s="8">
        <v>0.68</v>
      </c>
      <c r="AS686" s="8">
        <v>19</v>
      </c>
      <c r="AT686" s="8">
        <v>0.22</v>
      </c>
      <c r="AU686" s="8"/>
      <c r="AV686" s="8"/>
      <c r="AW686" s="8"/>
      <c r="AX686" s="8">
        <v>1404</v>
      </c>
      <c r="AY686" s="8" t="s">
        <v>25</v>
      </c>
      <c r="AZ686" s="8">
        <v>249</v>
      </c>
      <c r="BA686" s="8"/>
      <c r="BB686" s="8"/>
      <c r="BC686" s="8"/>
      <c r="BD686" s="8"/>
      <c r="BE686" s="8"/>
      <c r="BF686" s="8">
        <f t="shared" si="90"/>
        <v>73.913043478260875</v>
      </c>
      <c r="BG686" s="8">
        <f t="shared" si="91"/>
        <v>0.92571428571428571</v>
      </c>
      <c r="BH686" s="8">
        <f t="shared" si="88"/>
        <v>0.73913043478260876</v>
      </c>
      <c r="BI686" s="10">
        <f t="shared" si="89"/>
        <v>7.252770186335403</v>
      </c>
      <c r="BJ686" s="3">
        <f t="shared" si="87"/>
        <v>2014.6583850931675</v>
      </c>
      <c r="BK686" s="136">
        <v>1.4322429906542056</v>
      </c>
      <c r="BL686" s="136">
        <v>0.34425233644859821</v>
      </c>
      <c r="BM686" s="100">
        <v>1.3096591135718747</v>
      </c>
      <c r="BN686" s="100"/>
      <c r="BO686" s="100"/>
      <c r="BP686" s="100"/>
    </row>
    <row r="687" spans="1:68">
      <c r="A687" s="8" t="s">
        <v>783</v>
      </c>
      <c r="B687" s="8" t="s">
        <v>480</v>
      </c>
      <c r="C687" s="8" t="s">
        <v>523</v>
      </c>
      <c r="D687" s="8" t="s">
        <v>628</v>
      </c>
      <c r="E687" s="8" t="s">
        <v>629</v>
      </c>
      <c r="F687" s="8" t="s">
        <v>630</v>
      </c>
      <c r="G687" s="8" t="s">
        <v>22</v>
      </c>
      <c r="H687" s="8" t="s">
        <v>393</v>
      </c>
      <c r="I687" s="8">
        <v>-9.3868364338943895</v>
      </c>
      <c r="J687" s="8">
        <v>34.764755303643199</v>
      </c>
      <c r="K687" s="8">
        <v>1971.38916895327</v>
      </c>
      <c r="L687" s="8" t="s">
        <v>1063</v>
      </c>
      <c r="M687" s="8" t="s">
        <v>1882</v>
      </c>
      <c r="N687" s="8">
        <v>1</v>
      </c>
      <c r="O687" s="8" t="s">
        <v>1859</v>
      </c>
      <c r="P687" s="8">
        <v>1.59</v>
      </c>
      <c r="Q687" s="8">
        <v>4.7</v>
      </c>
      <c r="R687" s="8">
        <v>0</v>
      </c>
      <c r="S687" s="8">
        <v>0.8</v>
      </c>
      <c r="T687" s="8">
        <v>1.45</v>
      </c>
      <c r="U687" s="8">
        <v>15.55</v>
      </c>
      <c r="V687" s="8">
        <v>18.12</v>
      </c>
      <c r="W687" s="8">
        <v>2.14</v>
      </c>
      <c r="X687" s="8">
        <v>3.58</v>
      </c>
      <c r="Y687" s="8">
        <v>0.23</v>
      </c>
      <c r="Z687" s="8">
        <v>0.33</v>
      </c>
      <c r="AA687" s="8">
        <v>0.08</v>
      </c>
      <c r="AB687" s="8">
        <v>81.02</v>
      </c>
      <c r="AC687" s="8">
        <v>0.01</v>
      </c>
      <c r="AD687" s="8">
        <v>0.17</v>
      </c>
      <c r="AE687" s="91">
        <v>3.09</v>
      </c>
      <c r="AF687" s="92" t="s">
        <v>1860</v>
      </c>
      <c r="AG687" s="92" t="s">
        <v>1860</v>
      </c>
      <c r="AH687" s="92" t="s">
        <v>1860</v>
      </c>
      <c r="AI687" s="8" t="s">
        <v>24</v>
      </c>
      <c r="AJ687" t="s">
        <v>1890</v>
      </c>
      <c r="AK687" s="9">
        <v>42583</v>
      </c>
      <c r="AL687" s="8">
        <v>321</v>
      </c>
      <c r="AM687" s="8">
        <v>154</v>
      </c>
      <c r="AN687" s="8">
        <v>131</v>
      </c>
      <c r="AO687" s="8">
        <v>6.11</v>
      </c>
      <c r="AP687" s="8">
        <v>6.6</v>
      </c>
      <c r="AQ687" s="8">
        <v>0.54</v>
      </c>
      <c r="AR687" s="8">
        <v>0.34</v>
      </c>
      <c r="AS687" s="8">
        <v>19</v>
      </c>
      <c r="AT687" s="8">
        <v>0.42</v>
      </c>
      <c r="AU687" s="8"/>
      <c r="AV687" s="8"/>
      <c r="AW687" s="8"/>
      <c r="AX687" s="8">
        <v>1393</v>
      </c>
      <c r="AY687" s="8" t="s">
        <v>25</v>
      </c>
      <c r="AZ687" s="8">
        <v>248</v>
      </c>
      <c r="BA687" s="8"/>
      <c r="BB687" s="8"/>
      <c r="BC687" s="8"/>
      <c r="BD687" s="8"/>
      <c r="BE687" s="8"/>
      <c r="BF687" s="8">
        <f t="shared" si="90"/>
        <v>62.962962962962962</v>
      </c>
      <c r="BG687" s="8">
        <f t="shared" si="91"/>
        <v>0.92571428571428571</v>
      </c>
      <c r="BH687" s="8">
        <f t="shared" si="88"/>
        <v>0.62962962962962965</v>
      </c>
      <c r="BI687" s="10">
        <f t="shared" si="89"/>
        <v>3.846857142857143</v>
      </c>
      <c r="BJ687" s="3">
        <f t="shared" si="87"/>
        <v>1068.5714285714287</v>
      </c>
      <c r="BK687" s="136">
        <v>1.412426614481409</v>
      </c>
      <c r="BL687" s="136">
        <v>0.25494129158512724</v>
      </c>
      <c r="BM687" s="100">
        <v>1.2633582092328965</v>
      </c>
      <c r="BN687" s="100"/>
      <c r="BO687" s="100"/>
      <c r="BP687" s="100"/>
    </row>
    <row r="688" spans="1:68">
      <c r="A688" s="8" t="s">
        <v>783</v>
      </c>
      <c r="B688" s="8" t="s">
        <v>480</v>
      </c>
      <c r="C688" s="8" t="s">
        <v>523</v>
      </c>
      <c r="D688" s="8" t="s">
        <v>628</v>
      </c>
      <c r="E688" s="8" t="s">
        <v>629</v>
      </c>
      <c r="F688" s="8" t="s">
        <v>630</v>
      </c>
      <c r="G688" s="8" t="s">
        <v>22</v>
      </c>
      <c r="H688" s="8" t="s">
        <v>393</v>
      </c>
      <c r="I688" s="8"/>
      <c r="J688" s="8"/>
      <c r="K688" s="8"/>
      <c r="L688" s="8" t="s">
        <v>1063</v>
      </c>
      <c r="M688" s="8" t="s">
        <v>1882</v>
      </c>
      <c r="N688" s="8">
        <v>1</v>
      </c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9"/>
      <c r="AF688" s="90"/>
      <c r="AG688" s="90"/>
      <c r="AH688" s="90"/>
      <c r="AI688" s="8" t="s">
        <v>26</v>
      </c>
      <c r="AJ688" t="s">
        <v>1890</v>
      </c>
      <c r="AK688" s="9">
        <v>42583</v>
      </c>
      <c r="AL688" s="8">
        <v>239</v>
      </c>
      <c r="AM688" s="8">
        <v>240</v>
      </c>
      <c r="AN688" s="8">
        <v>128</v>
      </c>
      <c r="AO688" s="8">
        <v>5.58</v>
      </c>
      <c r="AP688" s="8">
        <v>6.86</v>
      </c>
      <c r="AQ688" s="8">
        <v>0.76</v>
      </c>
      <c r="AR688" s="8">
        <v>0.52</v>
      </c>
      <c r="AS688" s="8">
        <v>19</v>
      </c>
      <c r="AT688" s="8">
        <v>0.22</v>
      </c>
      <c r="AU688" s="8"/>
      <c r="AV688" s="8"/>
      <c r="AW688" s="8"/>
      <c r="AX688" s="8">
        <v>1394</v>
      </c>
      <c r="AY688" s="8" t="s">
        <v>25</v>
      </c>
      <c r="AZ688" s="8">
        <v>248</v>
      </c>
      <c r="BA688" s="8"/>
      <c r="BB688" s="8"/>
      <c r="BC688" s="8"/>
      <c r="BD688" s="8"/>
      <c r="BE688" s="8"/>
      <c r="BF688" s="8">
        <f t="shared" si="90"/>
        <v>68.421052631578945</v>
      </c>
      <c r="BG688" s="8">
        <f t="shared" si="91"/>
        <v>0.92571428571428571</v>
      </c>
      <c r="BH688" s="8">
        <f t="shared" si="88"/>
        <v>0.68421052631578949</v>
      </c>
      <c r="BI688" s="10">
        <f t="shared" si="89"/>
        <v>4.3450105263157903</v>
      </c>
      <c r="BJ688" s="3">
        <f t="shared" si="87"/>
        <v>1206.9473684210529</v>
      </c>
      <c r="BK688" s="136">
        <v>1.389726672950047</v>
      </c>
      <c r="BL688" s="136">
        <v>0.30617342130065983</v>
      </c>
      <c r="BM688" s="100">
        <v>0.9559922070747483</v>
      </c>
      <c r="BN688" s="100"/>
      <c r="BO688" s="100"/>
      <c r="BP688" s="100"/>
    </row>
    <row r="689" spans="1:68">
      <c r="A689" s="8" t="s">
        <v>783</v>
      </c>
      <c r="B689" s="8" t="s">
        <v>480</v>
      </c>
      <c r="C689" s="8" t="s">
        <v>523</v>
      </c>
      <c r="D689" s="8" t="s">
        <v>628</v>
      </c>
      <c r="E689" s="8" t="s">
        <v>629</v>
      </c>
      <c r="F689" s="8" t="s">
        <v>630</v>
      </c>
      <c r="G689" s="8" t="s">
        <v>22</v>
      </c>
      <c r="H689" s="8" t="s">
        <v>393</v>
      </c>
      <c r="I689" s="8"/>
      <c r="J689" s="8"/>
      <c r="K689" s="8"/>
      <c r="L689" s="8" t="s">
        <v>1063</v>
      </c>
      <c r="M689" s="8" t="s">
        <v>1882</v>
      </c>
      <c r="N689" s="8">
        <v>1</v>
      </c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9"/>
      <c r="AF689" s="90"/>
      <c r="AG689" s="90"/>
      <c r="AH689" s="90"/>
      <c r="AI689" s="8" t="s">
        <v>27</v>
      </c>
      <c r="AJ689" t="s">
        <v>1890</v>
      </c>
      <c r="AK689" s="9">
        <v>42583</v>
      </c>
      <c r="AL689" s="8">
        <v>236</v>
      </c>
      <c r="AM689" s="8">
        <v>138</v>
      </c>
      <c r="AN689" s="8">
        <v>112</v>
      </c>
      <c r="AO689" s="8">
        <v>4.3</v>
      </c>
      <c r="AP689" s="8">
        <v>5.56</v>
      </c>
      <c r="AQ689" s="8">
        <v>0.72</v>
      </c>
      <c r="AR689" s="8">
        <v>0.48</v>
      </c>
      <c r="AS689" s="8">
        <v>21</v>
      </c>
      <c r="AT689" s="8">
        <v>0.34</v>
      </c>
      <c r="AU689" s="8"/>
      <c r="AV689" s="8"/>
      <c r="AW689" s="8"/>
      <c r="AX689" s="8">
        <v>1395</v>
      </c>
      <c r="AY689" s="8" t="s">
        <v>25</v>
      </c>
      <c r="AZ689" s="8">
        <v>248</v>
      </c>
      <c r="BA689" s="8"/>
      <c r="BB689" s="8"/>
      <c r="BC689" s="8"/>
      <c r="BD689" s="8"/>
      <c r="BE689" s="8"/>
      <c r="BF689" s="8">
        <f t="shared" si="90"/>
        <v>66.666666666666657</v>
      </c>
      <c r="BG689" s="8">
        <f t="shared" si="91"/>
        <v>0.9028571428571428</v>
      </c>
      <c r="BH689" s="8">
        <f t="shared" si="88"/>
        <v>0.66666666666666652</v>
      </c>
      <c r="BI689" s="10">
        <f t="shared" si="89"/>
        <v>3.346590476190475</v>
      </c>
      <c r="BJ689" s="3">
        <f t="shared" si="87"/>
        <v>929.60846560846528</v>
      </c>
      <c r="BK689" s="136">
        <v>1.3336431226765801</v>
      </c>
      <c r="BL689" s="136">
        <v>0.22709107806691448</v>
      </c>
      <c r="BM689" s="100">
        <v>0.97819500230983925</v>
      </c>
      <c r="BN689" s="100"/>
      <c r="BO689" s="100"/>
      <c r="BP689" s="100"/>
    </row>
    <row r="690" spans="1:68">
      <c r="A690" s="8" t="s">
        <v>783</v>
      </c>
      <c r="B690" s="8" t="s">
        <v>480</v>
      </c>
      <c r="C690" s="8" t="s">
        <v>523</v>
      </c>
      <c r="D690" s="8" t="s">
        <v>628</v>
      </c>
      <c r="E690" s="8" t="s">
        <v>629</v>
      </c>
      <c r="F690" s="8" t="s">
        <v>630</v>
      </c>
      <c r="G690" s="8" t="s">
        <v>22</v>
      </c>
      <c r="H690" s="8" t="s">
        <v>393</v>
      </c>
      <c r="I690" s="8"/>
      <c r="J690" s="8"/>
      <c r="K690" s="8"/>
      <c r="L690" s="8" t="s">
        <v>1063</v>
      </c>
      <c r="M690" s="8" t="s">
        <v>1882</v>
      </c>
      <c r="N690" s="8">
        <v>1</v>
      </c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9"/>
      <c r="AF690" s="90"/>
      <c r="AG690" s="90"/>
      <c r="AH690" s="90"/>
      <c r="AI690" s="8" t="s">
        <v>28</v>
      </c>
      <c r="AJ690" t="s">
        <v>1890</v>
      </c>
      <c r="AK690" s="9">
        <v>42583</v>
      </c>
      <c r="AL690" s="8">
        <v>312</v>
      </c>
      <c r="AM690" s="8">
        <v>162</v>
      </c>
      <c r="AN690" s="8">
        <v>141</v>
      </c>
      <c r="AO690" s="8">
        <v>8.82</v>
      </c>
      <c r="AP690" s="8">
        <v>12.56</v>
      </c>
      <c r="AQ690" s="8">
        <v>0.7</v>
      </c>
      <c r="AR690" s="8">
        <v>0.5</v>
      </c>
      <c r="AS690" s="8">
        <v>17</v>
      </c>
      <c r="AT690" s="8">
        <v>0.3</v>
      </c>
      <c r="AU690" s="8"/>
      <c r="AV690" s="8"/>
      <c r="AW690" s="8"/>
      <c r="AX690" s="8">
        <v>1396</v>
      </c>
      <c r="AY690" s="8" t="s">
        <v>25</v>
      </c>
      <c r="AZ690" s="8">
        <v>248</v>
      </c>
      <c r="BA690" s="8"/>
      <c r="BB690" s="8"/>
      <c r="BC690" s="8"/>
      <c r="BD690" s="8"/>
      <c r="BE690" s="8"/>
      <c r="BF690" s="8">
        <f t="shared" si="90"/>
        <v>71.428571428571431</v>
      </c>
      <c r="BG690" s="8">
        <f t="shared" si="91"/>
        <v>0.94857142857142862</v>
      </c>
      <c r="BH690" s="8">
        <f t="shared" si="88"/>
        <v>0.7142857142857143</v>
      </c>
      <c r="BI690" s="10">
        <f t="shared" si="89"/>
        <v>8.5100408163265318</v>
      </c>
      <c r="BJ690" s="3">
        <f t="shared" si="87"/>
        <v>2363.9002267573701</v>
      </c>
      <c r="BK690" s="136">
        <v>1.3081339712918663</v>
      </c>
      <c r="BL690" s="136">
        <v>0.29961722488038278</v>
      </c>
      <c r="BM690" s="100">
        <v>0.96532182449776216</v>
      </c>
      <c r="BN690" s="100"/>
      <c r="BO690" s="100"/>
      <c r="BP690" s="100"/>
    </row>
    <row r="691" spans="1:68">
      <c r="A691" s="8" t="s">
        <v>783</v>
      </c>
      <c r="B691" s="8" t="s">
        <v>480</v>
      </c>
      <c r="C691" s="8" t="s">
        <v>523</v>
      </c>
      <c r="D691" s="8" t="s">
        <v>628</v>
      </c>
      <c r="E691" s="8" t="s">
        <v>629</v>
      </c>
      <c r="F691" s="8" t="s">
        <v>630</v>
      </c>
      <c r="G691" s="8" t="s">
        <v>22</v>
      </c>
      <c r="H691" s="8" t="s">
        <v>393</v>
      </c>
      <c r="I691" s="8"/>
      <c r="J691" s="8"/>
      <c r="K691" s="8"/>
      <c r="L691" s="8" t="s">
        <v>1063</v>
      </c>
      <c r="M691" s="8" t="s">
        <v>1882</v>
      </c>
      <c r="N691" s="8">
        <v>1</v>
      </c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9"/>
      <c r="AF691" s="90"/>
      <c r="AG691" s="90"/>
      <c r="AH691" s="90"/>
      <c r="AI691" s="8" t="s">
        <v>29</v>
      </c>
      <c r="AJ691" t="s">
        <v>1890</v>
      </c>
      <c r="AK691" s="9">
        <v>42583</v>
      </c>
      <c r="AL691" s="8">
        <v>300</v>
      </c>
      <c r="AM691" s="8">
        <v>167</v>
      </c>
      <c r="AN691" s="8">
        <v>158</v>
      </c>
      <c r="AO691" s="8">
        <v>10.5</v>
      </c>
      <c r="AP691" s="8">
        <v>14.64</v>
      </c>
      <c r="AQ691" s="8">
        <v>0.8</v>
      </c>
      <c r="AR691" s="8">
        <v>0.57999999999999996</v>
      </c>
      <c r="AS691" s="8">
        <v>18</v>
      </c>
      <c r="AT691" s="8">
        <v>0.3</v>
      </c>
      <c r="AU691" s="8"/>
      <c r="AV691" s="8"/>
      <c r="AW691" s="8"/>
      <c r="AX691" s="8">
        <v>1397</v>
      </c>
      <c r="AY691" s="8" t="s">
        <v>25</v>
      </c>
      <c r="AZ691" s="8">
        <v>248</v>
      </c>
      <c r="BA691" s="8"/>
      <c r="BB691" s="8"/>
      <c r="BC691" s="8"/>
      <c r="BD691" s="8"/>
      <c r="BE691" s="8"/>
      <c r="BF691" s="8">
        <f t="shared" si="90"/>
        <v>72.499999999999986</v>
      </c>
      <c r="BG691" s="8">
        <f t="shared" si="91"/>
        <v>0.93714285714285717</v>
      </c>
      <c r="BH691" s="8">
        <f t="shared" si="88"/>
        <v>0.72499999999999987</v>
      </c>
      <c r="BI691" s="10">
        <f t="shared" si="89"/>
        <v>9.9468342857142833</v>
      </c>
      <c r="BJ691" s="3">
        <f t="shared" si="87"/>
        <v>2763.0095238095232</v>
      </c>
      <c r="BK691" s="136">
        <v>1.4229014598540146</v>
      </c>
      <c r="BL691" s="136">
        <v>0.32030109489051101</v>
      </c>
      <c r="BM691" s="100">
        <v>0.83435220723709436</v>
      </c>
      <c r="BN691" s="100"/>
      <c r="BO691" s="100"/>
      <c r="BP691" s="100"/>
    </row>
    <row r="692" spans="1:68">
      <c r="A692" s="8" t="s">
        <v>783</v>
      </c>
      <c r="B692" s="8" t="s">
        <v>480</v>
      </c>
      <c r="C692" s="8" t="s">
        <v>523</v>
      </c>
      <c r="D692" s="8" t="s">
        <v>628</v>
      </c>
      <c r="E692" s="8" t="s">
        <v>629</v>
      </c>
      <c r="F692" s="8" t="s">
        <v>630</v>
      </c>
      <c r="G692" s="8" t="s">
        <v>22</v>
      </c>
      <c r="H692" s="8" t="s">
        <v>393</v>
      </c>
      <c r="I692" s="8"/>
      <c r="J692" s="8"/>
      <c r="K692" s="8"/>
      <c r="L692" s="8" t="s">
        <v>1063</v>
      </c>
      <c r="M692" s="8" t="s">
        <v>1882</v>
      </c>
      <c r="N692" s="8">
        <v>1</v>
      </c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9"/>
      <c r="AF692" s="90"/>
      <c r="AG692" s="90"/>
      <c r="AH692" s="90"/>
      <c r="AI692" s="8" t="s">
        <v>30</v>
      </c>
      <c r="AJ692" t="s">
        <v>1890</v>
      </c>
      <c r="AK692" s="9">
        <v>42583</v>
      </c>
      <c r="AL692" s="8">
        <v>314</v>
      </c>
      <c r="AM692" s="8">
        <v>167</v>
      </c>
      <c r="AN692" s="8">
        <v>156</v>
      </c>
      <c r="AO692" s="8">
        <v>10.9</v>
      </c>
      <c r="AP692" s="8">
        <v>15.18</v>
      </c>
      <c r="AQ692" s="8">
        <v>0.9</v>
      </c>
      <c r="AR692" s="8">
        <v>0.7</v>
      </c>
      <c r="AS692" s="8">
        <v>16</v>
      </c>
      <c r="AT692" s="8">
        <v>0.3</v>
      </c>
      <c r="AU692" s="8"/>
      <c r="AV692" s="8"/>
      <c r="AW692" s="8"/>
      <c r="AX692" s="8">
        <v>1398</v>
      </c>
      <c r="AY692" s="8" t="s">
        <v>25</v>
      </c>
      <c r="AZ692" s="8">
        <v>248</v>
      </c>
      <c r="BA692" s="8"/>
      <c r="BB692" s="8"/>
      <c r="BC692" s="8"/>
      <c r="BD692" s="8"/>
      <c r="BE692" s="8"/>
      <c r="BF692" s="8">
        <f t="shared" si="90"/>
        <v>77.777777777777771</v>
      </c>
      <c r="BG692" s="8">
        <f t="shared" si="91"/>
        <v>0.96</v>
      </c>
      <c r="BH692" s="8">
        <f t="shared" si="88"/>
        <v>0.77777777777777768</v>
      </c>
      <c r="BI692" s="10">
        <f t="shared" si="89"/>
        <v>11.334399999999999</v>
      </c>
      <c r="BJ692" s="3">
        <f t="shared" si="87"/>
        <v>3148.4444444444439</v>
      </c>
      <c r="BK692" s="136">
        <v>1.4629094412331407</v>
      </c>
      <c r="BL692" s="136">
        <v>0.25578034682080925</v>
      </c>
      <c r="BM692" s="100">
        <v>0.83516147222956472</v>
      </c>
      <c r="BN692" s="100"/>
      <c r="BO692" s="100"/>
      <c r="BP692" s="100"/>
    </row>
    <row r="693" spans="1:68">
      <c r="A693" s="8" t="s">
        <v>783</v>
      </c>
      <c r="B693" s="8" t="s">
        <v>480</v>
      </c>
      <c r="C693" s="8" t="s">
        <v>523</v>
      </c>
      <c r="D693" s="8" t="s">
        <v>628</v>
      </c>
      <c r="E693" s="8" t="s">
        <v>629</v>
      </c>
      <c r="F693" s="8" t="s">
        <v>629</v>
      </c>
      <c r="G693" s="8" t="s">
        <v>22</v>
      </c>
      <c r="H693" s="8" t="s">
        <v>395</v>
      </c>
      <c r="I693" s="8">
        <v>-9.4183723733049494</v>
      </c>
      <c r="J693" s="8">
        <v>34.782582322468997</v>
      </c>
      <c r="K693" s="8">
        <v>2000.10668816359</v>
      </c>
      <c r="L693" s="8" t="s">
        <v>1065</v>
      </c>
      <c r="M693" s="8" t="s">
        <v>1882</v>
      </c>
      <c r="N693" s="8">
        <v>1</v>
      </c>
      <c r="O693" s="8" t="s">
        <v>1859</v>
      </c>
      <c r="P693" s="8">
        <v>3.03</v>
      </c>
      <c r="Q693" s="8">
        <v>5.5</v>
      </c>
      <c r="R693" s="8">
        <v>0</v>
      </c>
      <c r="S693" s="8">
        <v>1.68</v>
      </c>
      <c r="T693" s="8">
        <v>3.02</v>
      </c>
      <c r="U693" s="8">
        <v>12.47</v>
      </c>
      <c r="V693" s="8">
        <v>53.66</v>
      </c>
      <c r="W693" s="8">
        <v>3.4</v>
      </c>
      <c r="X693" s="8">
        <v>5.32</v>
      </c>
      <c r="Y693" s="8">
        <v>0.51</v>
      </c>
      <c r="Z693" s="8">
        <v>0.74</v>
      </c>
      <c r="AA693" s="8">
        <v>0.09</v>
      </c>
      <c r="AB693" s="8">
        <v>91.24</v>
      </c>
      <c r="AC693" s="8">
        <v>0.02</v>
      </c>
      <c r="AD693" s="8">
        <v>0.24099999999999999</v>
      </c>
      <c r="AE693" s="91">
        <v>3.57</v>
      </c>
      <c r="AF693" s="92">
        <v>60</v>
      </c>
      <c r="AG693" s="92">
        <v>19</v>
      </c>
      <c r="AH693" s="92">
        <v>21</v>
      </c>
      <c r="AI693" s="8" t="s">
        <v>24</v>
      </c>
      <c r="AJ693" t="s">
        <v>1890</v>
      </c>
      <c r="AK693" s="9">
        <v>42583</v>
      </c>
      <c r="AL693" s="8">
        <v>87</v>
      </c>
      <c r="AM693" s="8">
        <v>79</v>
      </c>
      <c r="AN693" s="8">
        <v>41</v>
      </c>
      <c r="AO693" s="8">
        <v>1.3</v>
      </c>
      <c r="AP693" s="8">
        <v>2.08</v>
      </c>
      <c r="AQ693" s="8">
        <v>0.64</v>
      </c>
      <c r="AR693" s="8">
        <v>0.48</v>
      </c>
      <c r="AS693" s="8">
        <v>21</v>
      </c>
      <c r="AT693" s="8">
        <v>0.26</v>
      </c>
      <c r="AU693" s="8"/>
      <c r="AV693" s="8"/>
      <c r="AW693" s="8"/>
      <c r="AX693" s="8">
        <v>1405</v>
      </c>
      <c r="AY693" s="8" t="s">
        <v>25</v>
      </c>
      <c r="AZ693" s="8">
        <v>250</v>
      </c>
      <c r="BA693" s="8"/>
      <c r="BB693" s="8"/>
      <c r="BC693" s="8"/>
      <c r="BD693" s="8"/>
      <c r="BE693" s="8"/>
      <c r="BF693" s="8">
        <f t="shared" si="90"/>
        <v>75</v>
      </c>
      <c r="BG693" s="8">
        <f t="shared" si="91"/>
        <v>0.9028571428571428</v>
      </c>
      <c r="BH693" s="8">
        <f t="shared" si="88"/>
        <v>0.75</v>
      </c>
      <c r="BI693" s="10">
        <f t="shared" si="89"/>
        <v>1.4084571428571429</v>
      </c>
      <c r="BJ693" s="3">
        <f t="shared" si="87"/>
        <v>391.23809523809524</v>
      </c>
      <c r="BK693" s="136">
        <v>1.3025949953660798</v>
      </c>
      <c r="BL693" s="136">
        <v>0.18850787766450414</v>
      </c>
      <c r="BM693" s="100">
        <v>0.85644069606698492</v>
      </c>
      <c r="BN693" s="100"/>
      <c r="BO693" s="100"/>
      <c r="BP693" s="100"/>
    </row>
    <row r="694" spans="1:68">
      <c r="A694" s="8" t="s">
        <v>783</v>
      </c>
      <c r="B694" s="8" t="s">
        <v>480</v>
      </c>
      <c r="C694" s="8" t="s">
        <v>523</v>
      </c>
      <c r="D694" s="8" t="s">
        <v>628</v>
      </c>
      <c r="E694" s="8" t="s">
        <v>629</v>
      </c>
      <c r="F694" s="8" t="s">
        <v>629</v>
      </c>
      <c r="G694" s="8" t="s">
        <v>22</v>
      </c>
      <c r="H694" s="8" t="s">
        <v>395</v>
      </c>
      <c r="I694" s="8"/>
      <c r="J694" s="8"/>
      <c r="K694" s="8"/>
      <c r="L694" s="8" t="s">
        <v>1065</v>
      </c>
      <c r="M694" s="8" t="s">
        <v>1882</v>
      </c>
      <c r="N694" s="8">
        <v>1</v>
      </c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9"/>
      <c r="AF694" s="90"/>
      <c r="AG694" s="90"/>
      <c r="AH694" s="90"/>
      <c r="AI694" s="8" t="s">
        <v>26</v>
      </c>
      <c r="AJ694" t="s">
        <v>1890</v>
      </c>
      <c r="AK694" s="9">
        <v>42583</v>
      </c>
      <c r="AL694" s="8">
        <v>306</v>
      </c>
      <c r="AM694" s="8">
        <v>169</v>
      </c>
      <c r="AN694" s="8">
        <v>126</v>
      </c>
      <c r="AO694" s="8">
        <v>9.86</v>
      </c>
      <c r="AP694" s="8">
        <v>14.4</v>
      </c>
      <c r="AQ694" s="8">
        <v>0.84</v>
      </c>
      <c r="AR694" s="8">
        <v>0.6</v>
      </c>
      <c r="AS694" s="8">
        <v>19</v>
      </c>
      <c r="AT694" s="8">
        <v>0.28000000000000003</v>
      </c>
      <c r="AU694" s="8"/>
      <c r="AV694" s="8"/>
      <c r="AW694" s="8"/>
      <c r="AX694" s="8">
        <v>1406</v>
      </c>
      <c r="AY694" s="8" t="s">
        <v>25</v>
      </c>
      <c r="AZ694" s="8">
        <v>250</v>
      </c>
      <c r="BA694" s="8"/>
      <c r="BB694" s="8"/>
      <c r="BC694" s="8"/>
      <c r="BD694" s="8"/>
      <c r="BE694" s="8"/>
      <c r="BF694" s="8">
        <f t="shared" si="90"/>
        <v>71.428571428571431</v>
      </c>
      <c r="BG694" s="8">
        <f t="shared" si="91"/>
        <v>0.92571428571428571</v>
      </c>
      <c r="BH694" s="8">
        <f t="shared" si="88"/>
        <v>0.7142857142857143</v>
      </c>
      <c r="BI694" s="10">
        <f t="shared" si="89"/>
        <v>9.521632653061225</v>
      </c>
      <c r="BJ694" s="3">
        <f t="shared" si="87"/>
        <v>2644.8979591836737</v>
      </c>
      <c r="BK694" s="136">
        <v>1.4024276377217553</v>
      </c>
      <c r="BL694" s="136">
        <v>0.22408963585434175</v>
      </c>
      <c r="BM694" s="100">
        <v>0.97243940477055668</v>
      </c>
      <c r="BN694" s="100"/>
      <c r="BO694" s="100"/>
      <c r="BP694" s="100"/>
    </row>
    <row r="695" spans="1:68">
      <c r="A695" s="8" t="s">
        <v>783</v>
      </c>
      <c r="B695" s="8" t="s">
        <v>480</v>
      </c>
      <c r="C695" s="8" t="s">
        <v>523</v>
      </c>
      <c r="D695" s="8" t="s">
        <v>628</v>
      </c>
      <c r="E695" s="8" t="s">
        <v>629</v>
      </c>
      <c r="F695" s="8" t="s">
        <v>629</v>
      </c>
      <c r="G695" s="8" t="s">
        <v>22</v>
      </c>
      <c r="H695" s="8" t="s">
        <v>395</v>
      </c>
      <c r="I695" s="8"/>
      <c r="J695" s="8"/>
      <c r="K695" s="8"/>
      <c r="L695" s="8" t="s">
        <v>1065</v>
      </c>
      <c r="M695" s="8" t="s">
        <v>1882</v>
      </c>
      <c r="N695" s="8">
        <v>1</v>
      </c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9"/>
      <c r="AF695" s="90"/>
      <c r="AG695" s="90"/>
      <c r="AH695" s="90"/>
      <c r="AI695" s="8" t="s">
        <v>27</v>
      </c>
      <c r="AJ695" t="s">
        <v>1890</v>
      </c>
      <c r="AK695" s="9">
        <v>42583</v>
      </c>
      <c r="AL695" s="8">
        <v>283</v>
      </c>
      <c r="AM695" s="8">
        <v>157</v>
      </c>
      <c r="AN695" s="8">
        <v>78</v>
      </c>
      <c r="AO695" s="8">
        <v>5.9</v>
      </c>
      <c r="AP695" s="8">
        <v>5.4</v>
      </c>
      <c r="AQ695" s="8">
        <v>0.84</v>
      </c>
      <c r="AR695" s="8">
        <v>0.5</v>
      </c>
      <c r="AS695" s="8">
        <v>20</v>
      </c>
      <c r="AT695" s="8">
        <v>0.28000000000000003</v>
      </c>
      <c r="AU695" s="8"/>
      <c r="AV695" s="8"/>
      <c r="AW695" s="8"/>
      <c r="AX695" s="8">
        <v>1407</v>
      </c>
      <c r="AY695" s="8" t="s">
        <v>25</v>
      </c>
      <c r="AZ695" s="8">
        <v>250</v>
      </c>
      <c r="BA695" s="8"/>
      <c r="BB695" s="8"/>
      <c r="BC695" s="8"/>
      <c r="BD695" s="8"/>
      <c r="BE695" s="8"/>
      <c r="BF695" s="8">
        <f t="shared" si="90"/>
        <v>59.523809523809526</v>
      </c>
      <c r="BG695" s="8">
        <f t="shared" si="91"/>
        <v>0.91428571428571426</v>
      </c>
      <c r="BH695" s="8">
        <f t="shared" si="88"/>
        <v>0.59523809523809523</v>
      </c>
      <c r="BI695" s="10">
        <f t="shared" si="89"/>
        <v>2.9387755102040818</v>
      </c>
      <c r="BJ695" s="3">
        <f t="shared" si="87"/>
        <v>816.32653061224494</v>
      </c>
      <c r="BK695" s="136">
        <v>1.4593837535014005</v>
      </c>
      <c r="BL695" s="136">
        <v>0.26358543417366948</v>
      </c>
      <c r="BM695" s="100">
        <v>1.0200055786724043</v>
      </c>
      <c r="BN695" s="100"/>
      <c r="BO695" s="100"/>
      <c r="BP695" s="100"/>
    </row>
    <row r="696" spans="1:68">
      <c r="A696" s="8" t="s">
        <v>783</v>
      </c>
      <c r="B696" s="8" t="s">
        <v>480</v>
      </c>
      <c r="C696" s="8" t="s">
        <v>523</v>
      </c>
      <c r="D696" s="8" t="s">
        <v>628</v>
      </c>
      <c r="E696" s="8" t="s">
        <v>629</v>
      </c>
      <c r="F696" s="8" t="s">
        <v>629</v>
      </c>
      <c r="G696" s="8" t="s">
        <v>22</v>
      </c>
      <c r="H696" s="8" t="s">
        <v>395</v>
      </c>
      <c r="I696" s="8"/>
      <c r="J696" s="8"/>
      <c r="K696" s="8"/>
      <c r="L696" s="8" t="s">
        <v>1065</v>
      </c>
      <c r="M696" s="8" t="s">
        <v>1882</v>
      </c>
      <c r="N696" s="8">
        <v>1</v>
      </c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9"/>
      <c r="AF696" s="90"/>
      <c r="AG696" s="90"/>
      <c r="AH696" s="90"/>
      <c r="AI696" s="8" t="s">
        <v>28</v>
      </c>
      <c r="AJ696" t="s">
        <v>1890</v>
      </c>
      <c r="AK696" s="9">
        <v>42583</v>
      </c>
      <c r="AL696" s="8">
        <v>280</v>
      </c>
      <c r="AM696" s="8">
        <v>164</v>
      </c>
      <c r="AN696" s="8">
        <v>136</v>
      </c>
      <c r="AO696" s="8">
        <v>6.68</v>
      </c>
      <c r="AP696" s="8">
        <v>12.88</v>
      </c>
      <c r="AQ696" s="8">
        <v>1</v>
      </c>
      <c r="AR696" s="8">
        <v>0.72</v>
      </c>
      <c r="AS696" s="8">
        <v>20</v>
      </c>
      <c r="AT696" s="8">
        <v>0.28000000000000003</v>
      </c>
      <c r="AU696" s="8"/>
      <c r="AV696" s="8"/>
      <c r="AW696" s="8"/>
      <c r="AX696" s="8">
        <v>1408</v>
      </c>
      <c r="AY696" s="8" t="s">
        <v>25</v>
      </c>
      <c r="AZ696" s="8">
        <v>250</v>
      </c>
      <c r="BA696" s="8"/>
      <c r="BB696" s="8"/>
      <c r="BC696" s="8"/>
      <c r="BD696" s="8"/>
      <c r="BE696" s="8"/>
      <c r="BF696" s="8">
        <f t="shared" si="90"/>
        <v>72</v>
      </c>
      <c r="BG696" s="8">
        <f t="shared" si="91"/>
        <v>0.91428571428571426</v>
      </c>
      <c r="BH696" s="8">
        <f t="shared" si="88"/>
        <v>0.72</v>
      </c>
      <c r="BI696" s="10">
        <f t="shared" si="89"/>
        <v>8.4787199999999991</v>
      </c>
      <c r="BJ696" s="3">
        <f t="shared" si="87"/>
        <v>2355.1999999999998</v>
      </c>
      <c r="BK696" s="136">
        <v>1.3959125475285172</v>
      </c>
      <c r="BL696" s="136">
        <v>0.20465779467680609</v>
      </c>
      <c r="BM696" s="100">
        <v>0.94424264294261206</v>
      </c>
      <c r="BN696" s="100"/>
      <c r="BO696" s="100"/>
      <c r="BP696" s="100"/>
    </row>
    <row r="697" spans="1:68">
      <c r="A697" s="8" t="s">
        <v>783</v>
      </c>
      <c r="B697" s="8" t="s">
        <v>480</v>
      </c>
      <c r="C697" s="8" t="s">
        <v>523</v>
      </c>
      <c r="D697" s="8" t="s">
        <v>628</v>
      </c>
      <c r="E697" s="8" t="s">
        <v>629</v>
      </c>
      <c r="F697" s="8" t="s">
        <v>629</v>
      </c>
      <c r="G697" s="8" t="s">
        <v>22</v>
      </c>
      <c r="H697" s="8" t="s">
        <v>395</v>
      </c>
      <c r="I697" s="8"/>
      <c r="J697" s="8"/>
      <c r="K697" s="8"/>
      <c r="L697" s="8" t="s">
        <v>1065</v>
      </c>
      <c r="M697" s="8" t="s">
        <v>1882</v>
      </c>
      <c r="N697" s="8">
        <v>1</v>
      </c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9"/>
      <c r="AF697" s="90"/>
      <c r="AG697" s="90"/>
      <c r="AH697" s="90"/>
      <c r="AI697" s="8" t="s">
        <v>29</v>
      </c>
      <c r="AJ697" t="s">
        <v>1890</v>
      </c>
      <c r="AK697" s="9">
        <v>42583</v>
      </c>
      <c r="AL697" s="8">
        <v>332</v>
      </c>
      <c r="AM697" s="8">
        <v>175</v>
      </c>
      <c r="AN697" s="8">
        <v>153</v>
      </c>
      <c r="AO697" s="8">
        <v>10.36</v>
      </c>
      <c r="AP697" s="8">
        <v>17.399999999999999</v>
      </c>
      <c r="AQ697" s="8">
        <v>1.08</v>
      </c>
      <c r="AR697" s="8">
        <v>0.78</v>
      </c>
      <c r="AS697" s="8">
        <v>21</v>
      </c>
      <c r="AT697" s="8">
        <v>0.3</v>
      </c>
      <c r="AU697" s="8"/>
      <c r="AV697" s="8"/>
      <c r="AW697" s="8"/>
      <c r="AX697" s="8">
        <v>1409</v>
      </c>
      <c r="AY697" s="8" t="s">
        <v>25</v>
      </c>
      <c r="AZ697" s="8">
        <v>250</v>
      </c>
      <c r="BA697" s="8"/>
      <c r="BB697" s="8"/>
      <c r="BC697" s="8"/>
      <c r="BD697" s="8"/>
      <c r="BE697" s="8"/>
      <c r="BF697" s="8">
        <f t="shared" si="90"/>
        <v>72.222222222222214</v>
      </c>
      <c r="BG697" s="8">
        <f t="shared" si="91"/>
        <v>0.9028571428571428</v>
      </c>
      <c r="BH697" s="8">
        <f t="shared" si="88"/>
        <v>0.7222222222222221</v>
      </c>
      <c r="BI697" s="10">
        <f t="shared" si="89"/>
        <v>11.345904761904759</v>
      </c>
      <c r="BJ697" s="3">
        <f t="shared" si="87"/>
        <v>3151.6402116402105</v>
      </c>
      <c r="BK697" s="136">
        <v>1.5602526724975703</v>
      </c>
      <c r="BL697" s="136">
        <v>0.1857628765792031</v>
      </c>
      <c r="BM697" s="100">
        <v>0.73248003898103231</v>
      </c>
      <c r="BN697" s="100"/>
      <c r="BO697" s="100"/>
      <c r="BP697" s="100"/>
    </row>
    <row r="698" spans="1:68">
      <c r="A698" s="8" t="s">
        <v>783</v>
      </c>
      <c r="B698" s="8" t="s">
        <v>480</v>
      </c>
      <c r="C698" s="8" t="s">
        <v>523</v>
      </c>
      <c r="D698" s="8" t="s">
        <v>628</v>
      </c>
      <c r="E698" s="8" t="s">
        <v>629</v>
      </c>
      <c r="F698" s="8" t="s">
        <v>629</v>
      </c>
      <c r="G698" s="8" t="s">
        <v>22</v>
      </c>
      <c r="H698" s="8" t="s">
        <v>395</v>
      </c>
      <c r="I698" s="8"/>
      <c r="J698" s="8"/>
      <c r="K698" s="8"/>
      <c r="L698" s="8" t="s">
        <v>1065</v>
      </c>
      <c r="M698" s="8" t="s">
        <v>1882</v>
      </c>
      <c r="N698" s="8">
        <v>1</v>
      </c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9"/>
      <c r="AF698" s="90"/>
      <c r="AG698" s="90"/>
      <c r="AH698" s="90"/>
      <c r="AI698" s="8" t="s">
        <v>30</v>
      </c>
      <c r="AJ698" t="s">
        <v>1890</v>
      </c>
      <c r="AK698" s="9">
        <v>42583</v>
      </c>
      <c r="AL698" s="8">
        <v>325</v>
      </c>
      <c r="AM698" s="8">
        <v>169</v>
      </c>
      <c r="AN698" s="8">
        <v>157</v>
      </c>
      <c r="AO698" s="8">
        <v>11.8</v>
      </c>
      <c r="AP698" s="8">
        <v>17.68</v>
      </c>
      <c r="AQ698" s="8">
        <v>1</v>
      </c>
      <c r="AR698" s="8">
        <v>0.72</v>
      </c>
      <c r="AS698" s="8">
        <v>22</v>
      </c>
      <c r="AT698" s="8">
        <v>0.24</v>
      </c>
      <c r="AU698" s="8"/>
      <c r="AV698" s="8"/>
      <c r="AW698" s="8"/>
      <c r="AX698" s="8">
        <v>1410</v>
      </c>
      <c r="AY698" s="8" t="s">
        <v>25</v>
      </c>
      <c r="AZ698" s="8">
        <v>250</v>
      </c>
      <c r="BA698" s="8"/>
      <c r="BB698" s="8"/>
      <c r="BC698" s="8"/>
      <c r="BD698" s="8"/>
      <c r="BE698" s="8"/>
      <c r="BF698" s="8">
        <f t="shared" si="90"/>
        <v>72</v>
      </c>
      <c r="BG698" s="8">
        <f t="shared" si="91"/>
        <v>0.89142857142857146</v>
      </c>
      <c r="BH698" s="8">
        <f t="shared" si="88"/>
        <v>0.72</v>
      </c>
      <c r="BI698" s="10">
        <f t="shared" si="89"/>
        <v>11.347529142857143</v>
      </c>
      <c r="BJ698" s="3">
        <f t="shared" si="87"/>
        <v>3152.0914285714284</v>
      </c>
      <c r="BK698" s="136"/>
      <c r="BL698" s="136"/>
      <c r="BM698" s="100"/>
      <c r="BN698" s="100"/>
      <c r="BO698" s="100"/>
      <c r="BP698" s="100"/>
    </row>
    <row r="699" spans="1:68">
      <c r="A699" s="8" t="s">
        <v>783</v>
      </c>
      <c r="B699" s="8" t="s">
        <v>480</v>
      </c>
      <c r="C699" s="8" t="s">
        <v>523</v>
      </c>
      <c r="D699" s="8" t="s">
        <v>628</v>
      </c>
      <c r="E699" s="8" t="s">
        <v>629</v>
      </c>
      <c r="F699" s="8" t="s">
        <v>630</v>
      </c>
      <c r="G699" s="8" t="s">
        <v>22</v>
      </c>
      <c r="H699" s="8" t="s">
        <v>396</v>
      </c>
      <c r="I699" s="8">
        <v>-9.4060284087292594</v>
      </c>
      <c r="J699" s="8">
        <v>34.791141317180603</v>
      </c>
      <c r="K699" s="8">
        <v>1973.2959810734101</v>
      </c>
      <c r="L699" s="8" t="s">
        <v>1066</v>
      </c>
      <c r="M699" s="8" t="s">
        <v>1882</v>
      </c>
      <c r="N699" s="8">
        <v>1</v>
      </c>
      <c r="O699" s="8" t="s">
        <v>1859</v>
      </c>
      <c r="P699" s="8">
        <v>3.02</v>
      </c>
      <c r="Q699" s="8">
        <v>5.6</v>
      </c>
      <c r="R699" s="8">
        <v>0</v>
      </c>
      <c r="S699" s="8">
        <v>2.93</v>
      </c>
      <c r="T699" s="8">
        <v>4.16</v>
      </c>
      <c r="U699" s="8">
        <v>12.31</v>
      </c>
      <c r="V699" s="8">
        <v>41.55</v>
      </c>
      <c r="W699" s="8">
        <v>1.35</v>
      </c>
      <c r="X699" s="8">
        <v>3.58</v>
      </c>
      <c r="Y699" s="8">
        <v>0.57999999999999996</v>
      </c>
      <c r="Z699" s="8">
        <v>0.56999999999999995</v>
      </c>
      <c r="AA699" s="8">
        <v>0.08</v>
      </c>
      <c r="AB699" s="8">
        <v>73.36</v>
      </c>
      <c r="AC699" s="8">
        <v>0.05</v>
      </c>
      <c r="AD699" s="8">
        <v>0.434</v>
      </c>
      <c r="AE699" s="91">
        <v>2.77</v>
      </c>
      <c r="AF699" s="92">
        <v>66</v>
      </c>
      <c r="AG699" s="92">
        <v>19</v>
      </c>
      <c r="AH699" s="92">
        <v>15</v>
      </c>
      <c r="AI699" s="8" t="s">
        <v>24</v>
      </c>
      <c r="AJ699" t="s">
        <v>1890</v>
      </c>
      <c r="AK699" s="9">
        <v>42584</v>
      </c>
      <c r="AL699" s="8">
        <v>300</v>
      </c>
      <c r="AM699" s="8">
        <v>156</v>
      </c>
      <c r="AN699" s="8">
        <v>94</v>
      </c>
      <c r="AO699" s="8">
        <v>4.9000000000000004</v>
      </c>
      <c r="AP699" s="8">
        <v>4.8600000000000003</v>
      </c>
      <c r="AQ699" s="8">
        <v>0.56000000000000005</v>
      </c>
      <c r="AR699" s="8">
        <v>0.34</v>
      </c>
      <c r="AS699" s="8">
        <v>23</v>
      </c>
      <c r="AT699" s="8">
        <v>0.24</v>
      </c>
      <c r="AU699" s="8"/>
      <c r="AV699" s="8"/>
      <c r="AW699" s="8"/>
      <c r="AX699" s="8">
        <v>1411</v>
      </c>
      <c r="AY699" s="8" t="s">
        <v>25</v>
      </c>
      <c r="AZ699" s="8">
        <v>251</v>
      </c>
      <c r="BA699" s="8"/>
      <c r="BB699" s="8"/>
      <c r="BC699" s="8"/>
      <c r="BD699" s="8"/>
      <c r="BE699" s="8"/>
      <c r="BF699" s="8">
        <f t="shared" si="90"/>
        <v>60.714285714285708</v>
      </c>
      <c r="BG699" s="8">
        <f t="shared" si="91"/>
        <v>0.88</v>
      </c>
      <c r="BH699" s="8">
        <f t="shared" si="88"/>
        <v>0.6071428571428571</v>
      </c>
      <c r="BI699" s="10">
        <f t="shared" si="89"/>
        <v>2.5966285714285715</v>
      </c>
      <c r="BJ699" s="3">
        <f t="shared" si="87"/>
        <v>721.28571428571433</v>
      </c>
      <c r="BK699" s="136">
        <v>1.3074107959743826</v>
      </c>
      <c r="BL699" s="136">
        <v>0.19666056724611167</v>
      </c>
      <c r="BM699" s="100">
        <v>0.77646226973900068</v>
      </c>
      <c r="BN699" s="100"/>
      <c r="BO699" s="100"/>
      <c r="BP699" s="100"/>
    </row>
    <row r="700" spans="1:68">
      <c r="A700" s="8" t="s">
        <v>783</v>
      </c>
      <c r="B700" s="8" t="s">
        <v>480</v>
      </c>
      <c r="C700" s="8" t="s">
        <v>523</v>
      </c>
      <c r="D700" s="8" t="s">
        <v>628</v>
      </c>
      <c r="E700" s="8" t="s">
        <v>629</v>
      </c>
      <c r="F700" s="8" t="s">
        <v>630</v>
      </c>
      <c r="G700" s="8" t="s">
        <v>22</v>
      </c>
      <c r="H700" s="8" t="s">
        <v>396</v>
      </c>
      <c r="I700" s="8"/>
      <c r="J700" s="8"/>
      <c r="K700" s="8"/>
      <c r="L700" s="8" t="s">
        <v>1066</v>
      </c>
      <c r="M700" s="8" t="s">
        <v>1882</v>
      </c>
      <c r="N700" s="8">
        <v>1</v>
      </c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9"/>
      <c r="AF700" s="90"/>
      <c r="AG700" s="90"/>
      <c r="AH700" s="90"/>
      <c r="AI700" s="8" t="s">
        <v>26</v>
      </c>
      <c r="AJ700" t="s">
        <v>1890</v>
      </c>
      <c r="AK700" s="9">
        <v>42584</v>
      </c>
      <c r="AL700" s="8">
        <v>324</v>
      </c>
      <c r="AM700" s="8">
        <v>109</v>
      </c>
      <c r="AN700" s="8">
        <v>82</v>
      </c>
      <c r="AO700" s="8">
        <v>4.9000000000000004</v>
      </c>
      <c r="AP700" s="8">
        <v>6.04</v>
      </c>
      <c r="AQ700" s="8">
        <v>0.7</v>
      </c>
      <c r="AR700" s="8">
        <v>0.48</v>
      </c>
      <c r="AS700" s="8">
        <v>21</v>
      </c>
      <c r="AT700" s="8">
        <v>0.3</v>
      </c>
      <c r="AU700" s="8"/>
      <c r="AV700" s="8"/>
      <c r="AW700" s="8"/>
      <c r="AX700" s="8">
        <v>1412</v>
      </c>
      <c r="AY700" s="8" t="s">
        <v>25</v>
      </c>
      <c r="AZ700" s="8">
        <v>251</v>
      </c>
      <c r="BA700" s="8"/>
      <c r="BB700" s="8"/>
      <c r="BC700" s="8"/>
      <c r="BD700" s="8"/>
      <c r="BE700" s="8"/>
      <c r="BF700" s="8">
        <f t="shared" si="90"/>
        <v>68.571428571428569</v>
      </c>
      <c r="BG700" s="8">
        <f t="shared" si="91"/>
        <v>0.9028571428571428</v>
      </c>
      <c r="BH700" s="8">
        <f t="shared" si="88"/>
        <v>0.68571428571428572</v>
      </c>
      <c r="BI700" s="10">
        <f t="shared" si="89"/>
        <v>3.7393763265306124</v>
      </c>
      <c r="BJ700" s="3">
        <f t="shared" si="87"/>
        <v>1038.7156462585035</v>
      </c>
      <c r="BK700" s="136">
        <v>1.3502906976744187</v>
      </c>
      <c r="BL700" s="136">
        <v>0.20009689922480622</v>
      </c>
      <c r="BM700" s="100">
        <v>0.75950357439975025</v>
      </c>
      <c r="BN700" s="100"/>
      <c r="BO700" s="100"/>
      <c r="BP700" s="100"/>
    </row>
    <row r="701" spans="1:68">
      <c r="A701" s="8" t="s">
        <v>783</v>
      </c>
      <c r="B701" s="8" t="s">
        <v>480</v>
      </c>
      <c r="C701" s="8" t="s">
        <v>523</v>
      </c>
      <c r="D701" s="8" t="s">
        <v>628</v>
      </c>
      <c r="E701" s="8" t="s">
        <v>629</v>
      </c>
      <c r="F701" s="8" t="s">
        <v>630</v>
      </c>
      <c r="G701" s="8" t="s">
        <v>22</v>
      </c>
      <c r="H701" s="8" t="s">
        <v>396</v>
      </c>
      <c r="I701" s="8"/>
      <c r="J701" s="8"/>
      <c r="K701" s="8"/>
      <c r="L701" s="8" t="s">
        <v>1066</v>
      </c>
      <c r="M701" s="8" t="s">
        <v>1882</v>
      </c>
      <c r="N701" s="8">
        <v>1</v>
      </c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9"/>
      <c r="AF701" s="90"/>
      <c r="AG701" s="90"/>
      <c r="AH701" s="90"/>
      <c r="AI701" s="8" t="s">
        <v>27</v>
      </c>
      <c r="AJ701" t="s">
        <v>1890</v>
      </c>
      <c r="AK701" s="9">
        <v>42584</v>
      </c>
      <c r="AL701" s="8">
        <v>308</v>
      </c>
      <c r="AM701" s="8">
        <v>164</v>
      </c>
      <c r="AN701" s="8">
        <v>94</v>
      </c>
      <c r="AO701" s="8">
        <v>8.26</v>
      </c>
      <c r="AP701" s="8">
        <v>6.82</v>
      </c>
      <c r="AQ701" s="8">
        <v>0.74</v>
      </c>
      <c r="AR701" s="8">
        <v>0.54</v>
      </c>
      <c r="AS701" s="8">
        <v>23</v>
      </c>
      <c r="AT701" s="8">
        <v>0.32</v>
      </c>
      <c r="AU701" s="8"/>
      <c r="AV701" s="8"/>
      <c r="AW701" s="8"/>
      <c r="AX701" s="8">
        <v>1413</v>
      </c>
      <c r="AY701" s="8" t="s">
        <v>25</v>
      </c>
      <c r="AZ701" s="8">
        <v>251</v>
      </c>
      <c r="BA701" s="8"/>
      <c r="BB701" s="8"/>
      <c r="BC701" s="8"/>
      <c r="BD701" s="8"/>
      <c r="BE701" s="8"/>
      <c r="BF701" s="8">
        <f t="shared" si="90"/>
        <v>72.972972972972983</v>
      </c>
      <c r="BG701" s="8">
        <f t="shared" si="91"/>
        <v>0.88</v>
      </c>
      <c r="BH701" s="8">
        <f t="shared" si="88"/>
        <v>0.72972972972972983</v>
      </c>
      <c r="BI701" s="10">
        <f t="shared" si="89"/>
        <v>4.3795459459459467</v>
      </c>
      <c r="BJ701" s="3">
        <f t="shared" si="87"/>
        <v>1216.5405405405406</v>
      </c>
      <c r="BK701" s="136">
        <v>1.1372453928225026</v>
      </c>
      <c r="BL701" s="136">
        <v>0.23569350145489823</v>
      </c>
      <c r="BM701" s="100">
        <v>0.85105439770936142</v>
      </c>
      <c r="BN701" s="100"/>
      <c r="BO701" s="100"/>
      <c r="BP701" s="100"/>
    </row>
    <row r="702" spans="1:68">
      <c r="A702" s="8" t="s">
        <v>783</v>
      </c>
      <c r="B702" s="8" t="s">
        <v>480</v>
      </c>
      <c r="C702" s="8" t="s">
        <v>523</v>
      </c>
      <c r="D702" s="8" t="s">
        <v>628</v>
      </c>
      <c r="E702" s="8" t="s">
        <v>629</v>
      </c>
      <c r="F702" s="8" t="s">
        <v>630</v>
      </c>
      <c r="G702" s="8" t="s">
        <v>22</v>
      </c>
      <c r="H702" s="8" t="s">
        <v>396</v>
      </c>
      <c r="I702" s="8"/>
      <c r="J702" s="8"/>
      <c r="K702" s="8"/>
      <c r="L702" s="8" t="s">
        <v>1066</v>
      </c>
      <c r="M702" s="8" t="s">
        <v>1882</v>
      </c>
      <c r="N702" s="8">
        <v>1</v>
      </c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9"/>
      <c r="AF702" s="90"/>
      <c r="AG702" s="90"/>
      <c r="AH702" s="90"/>
      <c r="AI702" s="8" t="s">
        <v>28</v>
      </c>
      <c r="AJ702" t="s">
        <v>1890</v>
      </c>
      <c r="AK702" s="9">
        <v>42584</v>
      </c>
      <c r="AL702" s="8">
        <v>331</v>
      </c>
      <c r="AM702" s="8">
        <v>143</v>
      </c>
      <c r="AN702" s="8">
        <v>94</v>
      </c>
      <c r="AO702" s="8">
        <v>11.36</v>
      </c>
      <c r="AP702" s="8">
        <v>10.98</v>
      </c>
      <c r="AQ702" s="8">
        <v>0.94</v>
      </c>
      <c r="AR702" s="8">
        <v>0.76</v>
      </c>
      <c r="AS702" s="8">
        <v>20</v>
      </c>
      <c r="AT702" s="8">
        <v>0.72</v>
      </c>
      <c r="AU702" s="8"/>
      <c r="AV702" s="8"/>
      <c r="AW702" s="8"/>
      <c r="AX702" s="8">
        <v>1414</v>
      </c>
      <c r="AY702" s="8" t="s">
        <v>25</v>
      </c>
      <c r="AZ702" s="8">
        <v>251</v>
      </c>
      <c r="BA702" s="8"/>
      <c r="BB702" s="8"/>
      <c r="BC702" s="8"/>
      <c r="BD702" s="8"/>
      <c r="BE702" s="8"/>
      <c r="BF702" s="8">
        <f t="shared" si="90"/>
        <v>80.851063829787236</v>
      </c>
      <c r="BG702" s="8">
        <f t="shared" si="91"/>
        <v>0.91428571428571426</v>
      </c>
      <c r="BH702" s="8">
        <f t="shared" si="88"/>
        <v>0.8085106382978724</v>
      </c>
      <c r="BI702" s="10">
        <f t="shared" si="89"/>
        <v>8.1165227963525837</v>
      </c>
      <c r="BJ702" s="3">
        <f t="shared" si="87"/>
        <v>2254.5896656534956</v>
      </c>
      <c r="BK702" s="136">
        <v>1.396421845574388</v>
      </c>
      <c r="BL702" s="136">
        <v>0.19642184557438794</v>
      </c>
      <c r="BM702" s="100">
        <v>0.80972842345712737</v>
      </c>
      <c r="BN702" s="100"/>
      <c r="BO702" s="100"/>
      <c r="BP702" s="100"/>
    </row>
    <row r="703" spans="1:68">
      <c r="A703" s="8" t="s">
        <v>783</v>
      </c>
      <c r="B703" s="8" t="s">
        <v>480</v>
      </c>
      <c r="C703" s="8" t="s">
        <v>523</v>
      </c>
      <c r="D703" s="8" t="s">
        <v>628</v>
      </c>
      <c r="E703" s="8" t="s">
        <v>629</v>
      </c>
      <c r="F703" s="8" t="s">
        <v>630</v>
      </c>
      <c r="G703" s="8" t="s">
        <v>22</v>
      </c>
      <c r="H703" s="8" t="s">
        <v>396</v>
      </c>
      <c r="I703" s="8"/>
      <c r="J703" s="8"/>
      <c r="K703" s="8"/>
      <c r="L703" s="8" t="s">
        <v>1066</v>
      </c>
      <c r="M703" s="8" t="s">
        <v>1882</v>
      </c>
      <c r="N703" s="8">
        <v>1</v>
      </c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9"/>
      <c r="AF703" s="90"/>
      <c r="AG703" s="90"/>
      <c r="AH703" s="90"/>
      <c r="AI703" s="8" t="s">
        <v>29</v>
      </c>
      <c r="AJ703" t="s">
        <v>1890</v>
      </c>
      <c r="AK703" s="9">
        <v>42584</v>
      </c>
      <c r="AL703" s="8">
        <v>310</v>
      </c>
      <c r="AM703" s="8">
        <v>163</v>
      </c>
      <c r="AN703" s="8">
        <v>103</v>
      </c>
      <c r="AO703" s="8">
        <v>13.82</v>
      </c>
      <c r="AP703" s="8">
        <v>14.38</v>
      </c>
      <c r="AQ703" s="8">
        <v>1.08</v>
      </c>
      <c r="AR703" s="8">
        <v>0.78</v>
      </c>
      <c r="AS703" s="8">
        <v>22</v>
      </c>
      <c r="AT703" s="8">
        <v>0.32</v>
      </c>
      <c r="AU703" s="8"/>
      <c r="AV703" s="8"/>
      <c r="AW703" s="8"/>
      <c r="AX703" s="8">
        <v>1415</v>
      </c>
      <c r="AY703" s="8" t="s">
        <v>25</v>
      </c>
      <c r="AZ703" s="8">
        <v>251</v>
      </c>
      <c r="BA703" s="8"/>
      <c r="BB703" s="8"/>
      <c r="BC703" s="8"/>
      <c r="BD703" s="8"/>
      <c r="BE703" s="8"/>
      <c r="BF703" s="8">
        <f t="shared" si="90"/>
        <v>72.222222222222214</v>
      </c>
      <c r="BG703" s="8">
        <f t="shared" si="91"/>
        <v>0.89142857142857146</v>
      </c>
      <c r="BH703" s="8">
        <f t="shared" si="88"/>
        <v>0.7222222222222221</v>
      </c>
      <c r="BI703" s="10">
        <f t="shared" si="89"/>
        <v>9.2579809523809509</v>
      </c>
      <c r="BJ703" s="3">
        <f t="shared" si="87"/>
        <v>2571.6613756613751</v>
      </c>
      <c r="BK703" s="136"/>
      <c r="BL703" s="136"/>
      <c r="BM703" s="100"/>
      <c r="BN703" s="100"/>
      <c r="BO703" s="100"/>
      <c r="BP703" s="100"/>
    </row>
    <row r="704" spans="1:68">
      <c r="A704" s="8" t="s">
        <v>783</v>
      </c>
      <c r="B704" s="8" t="s">
        <v>480</v>
      </c>
      <c r="C704" s="8" t="s">
        <v>523</v>
      </c>
      <c r="D704" s="8" t="s">
        <v>628</v>
      </c>
      <c r="E704" s="8" t="s">
        <v>629</v>
      </c>
      <c r="F704" s="8" t="s">
        <v>630</v>
      </c>
      <c r="G704" s="8" t="s">
        <v>22</v>
      </c>
      <c r="H704" s="8" t="s">
        <v>396</v>
      </c>
      <c r="I704" s="8"/>
      <c r="J704" s="8"/>
      <c r="K704" s="8"/>
      <c r="L704" s="8" t="s">
        <v>1066</v>
      </c>
      <c r="M704" s="8" t="s">
        <v>1882</v>
      </c>
      <c r="N704" s="8">
        <v>1</v>
      </c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9"/>
      <c r="AF704" s="90"/>
      <c r="AG704" s="90"/>
      <c r="AH704" s="90"/>
      <c r="AI704" s="8" t="s">
        <v>30</v>
      </c>
      <c r="AJ704" t="s">
        <v>1890</v>
      </c>
      <c r="AK704" s="9">
        <v>42584</v>
      </c>
      <c r="AL704" s="8">
        <v>217</v>
      </c>
      <c r="AM704" s="8">
        <v>156</v>
      </c>
      <c r="AN704" s="8">
        <v>128</v>
      </c>
      <c r="AO704" s="8">
        <v>9.5</v>
      </c>
      <c r="AP704" s="8">
        <v>15.68</v>
      </c>
      <c r="AQ704" s="8">
        <v>1</v>
      </c>
      <c r="AR704" s="8">
        <v>0.72</v>
      </c>
      <c r="AS704" s="8">
        <v>20</v>
      </c>
      <c r="AT704" s="8">
        <v>0.18</v>
      </c>
      <c r="AU704" s="8"/>
      <c r="AV704" s="8"/>
      <c r="AW704" s="8"/>
      <c r="AX704" s="8">
        <v>1416</v>
      </c>
      <c r="AY704" s="8" t="s">
        <v>25</v>
      </c>
      <c r="AZ704" s="8">
        <v>251</v>
      </c>
      <c r="BA704" s="8"/>
      <c r="BB704" s="8"/>
      <c r="BC704" s="8"/>
      <c r="BD704" s="8"/>
      <c r="BE704" s="8"/>
      <c r="BF704" s="8">
        <f t="shared" si="90"/>
        <v>72</v>
      </c>
      <c r="BG704" s="8">
        <f t="shared" si="91"/>
        <v>0.91428571428571426</v>
      </c>
      <c r="BH704" s="8">
        <f t="shared" si="88"/>
        <v>0.72</v>
      </c>
      <c r="BI704" s="10">
        <f t="shared" si="89"/>
        <v>10.321919999999999</v>
      </c>
      <c r="BJ704" s="3">
        <f t="shared" si="87"/>
        <v>2867.1999999999994</v>
      </c>
      <c r="BK704" s="136">
        <v>1.3585253456221198</v>
      </c>
      <c r="BL704" s="136">
        <v>0.25437788018433183</v>
      </c>
      <c r="BM704" s="100">
        <v>0.75147808033788921</v>
      </c>
      <c r="BN704" s="100"/>
      <c r="BO704" s="100"/>
      <c r="BP704" s="100"/>
    </row>
    <row r="705" spans="1:68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 t="s">
        <v>1145</v>
      </c>
      <c r="M705" s="8" t="s">
        <v>1882</v>
      </c>
      <c r="N705" s="8">
        <v>1</v>
      </c>
      <c r="O705" s="8" t="s">
        <v>1859</v>
      </c>
      <c r="P705" s="8">
        <v>2.89</v>
      </c>
      <c r="Q705" s="8">
        <v>5.2</v>
      </c>
      <c r="R705" s="8">
        <v>0</v>
      </c>
      <c r="S705" s="8">
        <v>1.1200000000000001</v>
      </c>
      <c r="T705" s="8">
        <v>1.81</v>
      </c>
      <c r="U705" s="8">
        <v>25.46</v>
      </c>
      <c r="V705" s="8">
        <v>31.85</v>
      </c>
      <c r="W705" s="8">
        <v>2.08</v>
      </c>
      <c r="X705" s="8">
        <v>7.07</v>
      </c>
      <c r="Y705" s="8">
        <v>0.17</v>
      </c>
      <c r="Z705" s="8">
        <v>0.45</v>
      </c>
      <c r="AA705" s="8">
        <v>7.0000000000000007E-2</v>
      </c>
      <c r="AB705" s="8">
        <v>51.63</v>
      </c>
      <c r="AC705" s="8">
        <v>0.06</v>
      </c>
      <c r="AD705" s="8">
        <v>0.35299999999999998</v>
      </c>
      <c r="AE705" s="91">
        <v>4.37</v>
      </c>
      <c r="AF705" s="92">
        <v>56</v>
      </c>
      <c r="AG705" s="92">
        <v>17</v>
      </c>
      <c r="AH705" s="92">
        <v>27</v>
      </c>
      <c r="AI705" s="8"/>
      <c r="AJ705" t="s">
        <v>1890</v>
      </c>
      <c r="AK705" s="9"/>
      <c r="AL705" s="8"/>
      <c r="AM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8"/>
      <c r="BC705" s="8"/>
      <c r="BD705" s="8"/>
      <c r="BE705" s="8"/>
      <c r="BF705" s="8"/>
      <c r="BG705" s="8"/>
      <c r="BH705" s="8"/>
      <c r="BI705" s="10"/>
      <c r="BJ705" s="3"/>
      <c r="BK705" s="136"/>
      <c r="BL705" s="136"/>
      <c r="BM705" s="100"/>
      <c r="BN705" s="100"/>
      <c r="BO705" s="100"/>
      <c r="BP705" s="100"/>
    </row>
    <row r="706" spans="1:68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 t="s">
        <v>1145</v>
      </c>
      <c r="M706" s="8" t="s">
        <v>1882</v>
      </c>
      <c r="N706" s="8">
        <v>1</v>
      </c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9"/>
      <c r="AF706" s="90"/>
      <c r="AG706" s="90"/>
      <c r="AH706" s="90"/>
      <c r="AI706" s="8"/>
      <c r="AJ706" t="s">
        <v>1890</v>
      </c>
      <c r="AK706" s="9"/>
      <c r="AL706" s="8"/>
      <c r="AM706" s="8"/>
      <c r="AN706" s="8"/>
      <c r="AO706" s="8"/>
      <c r="AP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  <c r="BA706" s="8"/>
      <c r="BB706" s="8"/>
      <c r="BC706" s="8"/>
      <c r="BD706" s="8"/>
      <c r="BE706" s="8"/>
      <c r="BF706" s="8"/>
      <c r="BG706" s="8"/>
      <c r="BH706" s="8"/>
      <c r="BI706" s="10"/>
      <c r="BJ706" s="3"/>
      <c r="BK706" s="136">
        <v>1.3840110905730127</v>
      </c>
      <c r="BL706" s="136">
        <v>0.24371534195933456</v>
      </c>
      <c r="BM706" s="100">
        <v>0.80037641086666966</v>
      </c>
      <c r="BN706" s="100"/>
      <c r="BO706" s="100"/>
      <c r="BP706" s="100"/>
    </row>
    <row r="707" spans="1:68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 t="s">
        <v>1145</v>
      </c>
      <c r="M707" s="8" t="s">
        <v>1882</v>
      </c>
      <c r="N707" s="8">
        <v>1</v>
      </c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9"/>
      <c r="AF707" s="90"/>
      <c r="AG707" s="90"/>
      <c r="AH707" s="90"/>
      <c r="AI707" s="8"/>
      <c r="AJ707" t="s">
        <v>1890</v>
      </c>
      <c r="AK707" s="9"/>
      <c r="AL707" s="8"/>
      <c r="AM707" s="8"/>
      <c r="AN707" s="8"/>
      <c r="AO707" s="8"/>
      <c r="AP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  <c r="BA707" s="8"/>
      <c r="BB707" s="8"/>
      <c r="BC707" s="8"/>
      <c r="BD707" s="8"/>
      <c r="BE707" s="8"/>
      <c r="BF707" s="8"/>
      <c r="BG707" s="8"/>
      <c r="BH707" s="8"/>
      <c r="BI707" s="10"/>
      <c r="BJ707" s="3"/>
      <c r="BK707" s="136"/>
      <c r="BL707" s="136"/>
      <c r="BM707" s="100"/>
      <c r="BN707" s="100"/>
      <c r="BO707" s="100"/>
      <c r="BP707" s="100"/>
    </row>
    <row r="708" spans="1:68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 t="s">
        <v>1145</v>
      </c>
      <c r="M708" s="8" t="s">
        <v>1882</v>
      </c>
      <c r="N708" s="8">
        <v>1</v>
      </c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9"/>
      <c r="AF708" s="90"/>
      <c r="AG708" s="90"/>
      <c r="AH708" s="90"/>
      <c r="AI708" s="8"/>
      <c r="AJ708" t="s">
        <v>1890</v>
      </c>
      <c r="AK708" s="9"/>
      <c r="AL708" s="8"/>
      <c r="AM708" s="8"/>
      <c r="AN708" s="8"/>
      <c r="AO708" s="8"/>
      <c r="AP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  <c r="BA708" s="8"/>
      <c r="BB708" s="8"/>
      <c r="BC708" s="8"/>
      <c r="BD708" s="8"/>
      <c r="BE708" s="8"/>
      <c r="BF708" s="8"/>
      <c r="BG708" s="8"/>
      <c r="BH708" s="8"/>
      <c r="BI708" s="10"/>
      <c r="BJ708" s="3"/>
      <c r="BK708" s="136"/>
      <c r="BL708" s="136"/>
      <c r="BM708" s="100"/>
      <c r="BN708" s="100"/>
      <c r="BO708" s="100"/>
      <c r="BP708" s="100"/>
    </row>
    <row r="709" spans="1:68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 t="s">
        <v>1145</v>
      </c>
      <c r="M709" s="8" t="s">
        <v>1882</v>
      </c>
      <c r="N709" s="8">
        <v>1</v>
      </c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9"/>
      <c r="AF709" s="90"/>
      <c r="AG709" s="90"/>
      <c r="AH709" s="90"/>
      <c r="AI709" s="8"/>
      <c r="AJ709" t="s">
        <v>1890</v>
      </c>
      <c r="AK709" s="9"/>
      <c r="AL709" s="8"/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  <c r="BA709" s="8"/>
      <c r="BB709" s="8"/>
      <c r="BC709" s="8"/>
      <c r="BD709" s="8"/>
      <c r="BE709" s="8"/>
      <c r="BF709" s="8"/>
      <c r="BG709" s="8"/>
      <c r="BH709" s="8"/>
      <c r="BI709" s="10"/>
      <c r="BJ709" s="3"/>
      <c r="BK709" s="136"/>
      <c r="BL709" s="136"/>
      <c r="BM709" s="100"/>
      <c r="BN709" s="100"/>
      <c r="BO709" s="100"/>
      <c r="BP709" s="100"/>
    </row>
    <row r="710" spans="1:68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 t="s">
        <v>1145</v>
      </c>
      <c r="M710" s="8" t="s">
        <v>1882</v>
      </c>
      <c r="N710" s="8">
        <v>1</v>
      </c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9"/>
      <c r="AF710" s="90"/>
      <c r="AG710" s="90"/>
      <c r="AH710" s="90"/>
      <c r="AI710" s="8"/>
      <c r="AJ710" t="s">
        <v>1890</v>
      </c>
      <c r="AK710" s="9"/>
      <c r="AL710" s="8"/>
      <c r="AM710" s="8"/>
      <c r="AN710" s="8"/>
      <c r="AO710" s="8"/>
      <c r="AP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  <c r="BA710" s="8"/>
      <c r="BB710" s="8"/>
      <c r="BC710" s="8"/>
      <c r="BD710" s="8"/>
      <c r="BE710" s="8"/>
      <c r="BF710" s="8"/>
      <c r="BG710" s="8"/>
      <c r="BH710" s="8"/>
      <c r="BI710" s="10"/>
      <c r="BJ710" s="3"/>
      <c r="BK710" s="136"/>
      <c r="BL710" s="136"/>
      <c r="BM710" s="100"/>
      <c r="BN710" s="100"/>
      <c r="BO710" s="100"/>
      <c r="BP710" s="100"/>
    </row>
    <row r="711" spans="1:68">
      <c r="A711" s="8" t="s">
        <v>783</v>
      </c>
      <c r="B711" s="8" t="s">
        <v>480</v>
      </c>
      <c r="C711" s="8" t="s">
        <v>523</v>
      </c>
      <c r="D711" s="8" t="s">
        <v>628</v>
      </c>
      <c r="E711" s="8" t="s">
        <v>629</v>
      </c>
      <c r="F711" s="8" t="s">
        <v>630</v>
      </c>
      <c r="G711" s="8" t="s">
        <v>22</v>
      </c>
      <c r="H711" s="8" t="s">
        <v>397</v>
      </c>
      <c r="I711" s="8">
        <v>-9.4135061794616295</v>
      </c>
      <c r="J711" s="8">
        <v>34.799504677298202</v>
      </c>
      <c r="K711" s="8">
        <v>2025.26385487583</v>
      </c>
      <c r="L711" s="8" t="s">
        <v>1067</v>
      </c>
      <c r="M711" s="8" t="s">
        <v>1882</v>
      </c>
      <c r="N711" s="8">
        <v>1</v>
      </c>
      <c r="O711" s="8" t="s">
        <v>1859</v>
      </c>
      <c r="P711" s="8">
        <v>1.69</v>
      </c>
      <c r="Q711" s="8">
        <v>5.6</v>
      </c>
      <c r="R711" s="8">
        <v>0</v>
      </c>
      <c r="S711" s="8">
        <v>1.44</v>
      </c>
      <c r="T711" s="8">
        <v>2.39</v>
      </c>
      <c r="U711" s="8">
        <v>12.72</v>
      </c>
      <c r="V711" s="8">
        <v>21.35</v>
      </c>
      <c r="W711" s="8">
        <v>3.88</v>
      </c>
      <c r="X711" s="8">
        <v>3.58</v>
      </c>
      <c r="Y711" s="8">
        <v>0.23</v>
      </c>
      <c r="Z711" s="8">
        <v>0.65</v>
      </c>
      <c r="AA711" s="8">
        <v>7.0000000000000007E-2</v>
      </c>
      <c r="AB711" s="8">
        <v>59.3</v>
      </c>
      <c r="AC711" s="8">
        <v>0.04</v>
      </c>
      <c r="AD711" s="8">
        <v>0.17599999999999999</v>
      </c>
      <c r="AE711" s="91">
        <v>13.54</v>
      </c>
      <c r="AF711" s="92" t="s">
        <v>1860</v>
      </c>
      <c r="AG711" s="92" t="s">
        <v>1860</v>
      </c>
      <c r="AH711" s="92" t="s">
        <v>1860</v>
      </c>
      <c r="AI711" s="8" t="s">
        <v>24</v>
      </c>
      <c r="AJ711" t="s">
        <v>1890</v>
      </c>
      <c r="AK711" s="9">
        <v>42584</v>
      </c>
      <c r="AL711" s="8">
        <v>280</v>
      </c>
      <c r="AM711" s="8">
        <v>187</v>
      </c>
      <c r="AN711" s="8">
        <v>123</v>
      </c>
      <c r="AO711" s="8">
        <v>10.28</v>
      </c>
      <c r="AP711" s="8">
        <v>15.66</v>
      </c>
      <c r="AQ711" s="8">
        <v>1.33</v>
      </c>
      <c r="AR711" s="8">
        <v>0.68</v>
      </c>
      <c r="AS711" s="8">
        <v>24</v>
      </c>
      <c r="AT711" s="8">
        <v>0.28000000000000003</v>
      </c>
      <c r="AU711" s="8"/>
      <c r="AV711" s="8"/>
      <c r="AW711" s="8"/>
      <c r="AX711" s="8">
        <v>1417</v>
      </c>
      <c r="AY711" s="8" t="s">
        <v>25</v>
      </c>
      <c r="AZ711" s="8">
        <v>252</v>
      </c>
      <c r="BA711" s="8"/>
      <c r="BB711" s="8"/>
      <c r="BC711" s="8"/>
      <c r="BD711" s="8"/>
      <c r="BE711" s="8"/>
      <c r="BF711" s="8">
        <f t="shared" si="90"/>
        <v>51.127819548872175</v>
      </c>
      <c r="BG711" s="8">
        <f t="shared" si="91"/>
        <v>0.86857142857142855</v>
      </c>
      <c r="BH711" s="8">
        <f t="shared" si="88"/>
        <v>0.51127819548872178</v>
      </c>
      <c r="BI711" s="10">
        <f t="shared" si="89"/>
        <v>6.9543183673469384</v>
      </c>
      <c r="BJ711" s="3">
        <f t="shared" ref="BJ711:BJ774" si="92">(10000/36)*BI711</f>
        <v>1931.7551020408162</v>
      </c>
      <c r="BK711" s="136">
        <v>1.5515947467166982</v>
      </c>
      <c r="BL711" s="136">
        <v>0.24737335834896812</v>
      </c>
      <c r="BM711" s="100">
        <v>0.86050181007986315</v>
      </c>
      <c r="BN711" s="100"/>
      <c r="BO711" s="100"/>
      <c r="BP711" s="100"/>
    </row>
    <row r="712" spans="1:68">
      <c r="A712" s="8" t="s">
        <v>783</v>
      </c>
      <c r="B712" s="8" t="s">
        <v>480</v>
      </c>
      <c r="C712" s="8" t="s">
        <v>523</v>
      </c>
      <c r="D712" s="8" t="s">
        <v>628</v>
      </c>
      <c r="E712" s="8" t="s">
        <v>629</v>
      </c>
      <c r="F712" s="8" t="s">
        <v>630</v>
      </c>
      <c r="G712" s="8" t="s">
        <v>22</v>
      </c>
      <c r="H712" s="8" t="s">
        <v>397</v>
      </c>
      <c r="I712" s="8"/>
      <c r="J712" s="8"/>
      <c r="K712" s="8"/>
      <c r="L712" s="8" t="s">
        <v>1067</v>
      </c>
      <c r="M712" s="8" t="s">
        <v>1882</v>
      </c>
      <c r="N712" s="8">
        <v>1</v>
      </c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9"/>
      <c r="AF712" s="90"/>
      <c r="AG712" s="90"/>
      <c r="AH712" s="90"/>
      <c r="AI712" s="8" t="s">
        <v>26</v>
      </c>
      <c r="AJ712" t="s">
        <v>1890</v>
      </c>
      <c r="AK712" s="9">
        <v>42584</v>
      </c>
      <c r="AL712" s="8">
        <v>280</v>
      </c>
      <c r="AM712" s="8">
        <v>148</v>
      </c>
      <c r="AN712" s="8">
        <v>151</v>
      </c>
      <c r="AO712" s="8">
        <v>12.36</v>
      </c>
      <c r="AP712" s="8">
        <v>20.66</v>
      </c>
      <c r="AQ712" s="8">
        <v>0.94</v>
      </c>
      <c r="AR712" s="8">
        <v>0.66</v>
      </c>
      <c r="AS712" s="8">
        <v>22</v>
      </c>
      <c r="AT712" s="8">
        <v>0.32</v>
      </c>
      <c r="AU712" s="8"/>
      <c r="AV712" s="8"/>
      <c r="AW712" s="8"/>
      <c r="AX712" s="8">
        <v>1418</v>
      </c>
      <c r="AY712" s="8" t="s">
        <v>25</v>
      </c>
      <c r="AZ712" s="8">
        <v>252</v>
      </c>
      <c r="BA712" s="8"/>
      <c r="BB712" s="8"/>
      <c r="BC712" s="8"/>
      <c r="BD712" s="8"/>
      <c r="BE712" s="8"/>
      <c r="BF712" s="8">
        <f t="shared" si="90"/>
        <v>70.21276595744682</v>
      </c>
      <c r="BG712" s="8">
        <f t="shared" si="91"/>
        <v>0.89142857142857146</v>
      </c>
      <c r="BH712" s="8">
        <f t="shared" si="88"/>
        <v>0.70212765957446821</v>
      </c>
      <c r="BI712" s="10">
        <f t="shared" si="89"/>
        <v>12.931024924012162</v>
      </c>
      <c r="BJ712" s="3">
        <f t="shared" si="92"/>
        <v>3591.951367781156</v>
      </c>
      <c r="BK712" s="136"/>
      <c r="BL712" s="136"/>
      <c r="BM712" s="100"/>
      <c r="BN712" s="100"/>
      <c r="BO712" s="100"/>
      <c r="BP712" s="100"/>
    </row>
    <row r="713" spans="1:68">
      <c r="A713" s="8" t="s">
        <v>783</v>
      </c>
      <c r="B713" s="8" t="s">
        <v>480</v>
      </c>
      <c r="C713" s="8" t="s">
        <v>523</v>
      </c>
      <c r="D713" s="8" t="s">
        <v>628</v>
      </c>
      <c r="E713" s="8" t="s">
        <v>629</v>
      </c>
      <c r="F713" s="8" t="s">
        <v>630</v>
      </c>
      <c r="G713" s="8" t="s">
        <v>22</v>
      </c>
      <c r="H713" s="8" t="s">
        <v>397</v>
      </c>
      <c r="I713" s="8"/>
      <c r="J713" s="8"/>
      <c r="K713" s="8"/>
      <c r="L713" s="8" t="s">
        <v>1067</v>
      </c>
      <c r="M713" s="8" t="s">
        <v>1882</v>
      </c>
      <c r="N713" s="8">
        <v>1</v>
      </c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9"/>
      <c r="AF713" s="90"/>
      <c r="AG713" s="90"/>
      <c r="AH713" s="90"/>
      <c r="AI713" s="8" t="s">
        <v>27</v>
      </c>
      <c r="AJ713" t="s">
        <v>1890</v>
      </c>
      <c r="AK713" s="9">
        <v>42584</v>
      </c>
      <c r="AL713" s="8">
        <v>233</v>
      </c>
      <c r="AM713" s="8">
        <v>118</v>
      </c>
      <c r="AN713" s="8">
        <v>88</v>
      </c>
      <c r="AO713" s="8">
        <v>10.44</v>
      </c>
      <c r="AP713" s="8">
        <v>11.7</v>
      </c>
      <c r="AQ713" s="8">
        <v>0.96</v>
      </c>
      <c r="AR713" s="8">
        <v>0.66</v>
      </c>
      <c r="AS713" s="8">
        <v>22</v>
      </c>
      <c r="AT713" s="8">
        <v>0.32</v>
      </c>
      <c r="AU713" s="8"/>
      <c r="AV713" s="8"/>
      <c r="AW713" s="8"/>
      <c r="AX713" s="8">
        <v>1419</v>
      </c>
      <c r="AY713" s="8" t="s">
        <v>25</v>
      </c>
      <c r="AZ713" s="8">
        <v>252</v>
      </c>
      <c r="BA713" s="8"/>
      <c r="BB713" s="8"/>
      <c r="BC713" s="8"/>
      <c r="BD713" s="8"/>
      <c r="BE713" s="8"/>
      <c r="BF713" s="8">
        <f t="shared" si="90"/>
        <v>68.750000000000014</v>
      </c>
      <c r="BG713" s="8">
        <f t="shared" si="91"/>
        <v>0.89142857142857146</v>
      </c>
      <c r="BH713" s="8">
        <f t="shared" si="88"/>
        <v>0.68750000000000011</v>
      </c>
      <c r="BI713" s="10">
        <f t="shared" si="89"/>
        <v>7.1704285714285723</v>
      </c>
      <c r="BJ713" s="3">
        <f t="shared" si="92"/>
        <v>1991.7857142857144</v>
      </c>
      <c r="BK713" s="136"/>
      <c r="BL713" s="136"/>
      <c r="BM713" s="100"/>
      <c r="BN713" s="100"/>
      <c r="BO713" s="100"/>
      <c r="BP713" s="100"/>
    </row>
    <row r="714" spans="1:68">
      <c r="A714" s="8" t="s">
        <v>783</v>
      </c>
      <c r="B714" s="8" t="s">
        <v>480</v>
      </c>
      <c r="C714" s="8" t="s">
        <v>523</v>
      </c>
      <c r="D714" s="8" t="s">
        <v>628</v>
      </c>
      <c r="E714" s="8" t="s">
        <v>629</v>
      </c>
      <c r="F714" s="8" t="s">
        <v>630</v>
      </c>
      <c r="G714" s="8" t="s">
        <v>22</v>
      </c>
      <c r="H714" s="8" t="s">
        <v>397</v>
      </c>
      <c r="I714" s="8"/>
      <c r="J714" s="8"/>
      <c r="K714" s="8"/>
      <c r="L714" s="8" t="s">
        <v>1067</v>
      </c>
      <c r="M714" s="8" t="s">
        <v>1882</v>
      </c>
      <c r="N714" s="8">
        <v>1</v>
      </c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9"/>
      <c r="AF714" s="90"/>
      <c r="AG714" s="90"/>
      <c r="AH714" s="90"/>
      <c r="AI714" s="8" t="s">
        <v>28</v>
      </c>
      <c r="AJ714" t="s">
        <v>1890</v>
      </c>
      <c r="AK714" s="9">
        <v>42584</v>
      </c>
      <c r="AL714" s="8">
        <v>260</v>
      </c>
      <c r="AM714" s="8">
        <v>137</v>
      </c>
      <c r="AN714" s="8">
        <v>119</v>
      </c>
      <c r="AO714" s="8">
        <v>15.64</v>
      </c>
      <c r="AP714" s="8">
        <v>18.48</v>
      </c>
      <c r="AQ714" s="8">
        <v>1.06</v>
      </c>
      <c r="AR714" s="8">
        <v>0.78</v>
      </c>
      <c r="AS714" s="8">
        <v>21</v>
      </c>
      <c r="AT714" s="8">
        <v>0.64</v>
      </c>
      <c r="AU714" s="8"/>
      <c r="AV714" s="8"/>
      <c r="AW714" s="8"/>
      <c r="AX714" s="8">
        <v>1420</v>
      </c>
      <c r="AY714" s="8" t="s">
        <v>25</v>
      </c>
      <c r="AZ714" s="8">
        <v>252</v>
      </c>
      <c r="BA714" s="8"/>
      <c r="BB714" s="8"/>
      <c r="BC714" s="8"/>
      <c r="BD714" s="8"/>
      <c r="BE714" s="8"/>
      <c r="BF714" s="8">
        <f t="shared" si="90"/>
        <v>73.584905660377359</v>
      </c>
      <c r="BG714" s="8">
        <f t="shared" si="91"/>
        <v>0.9028571428571428</v>
      </c>
      <c r="BH714" s="8">
        <f t="shared" si="88"/>
        <v>0.73584905660377364</v>
      </c>
      <c r="BI714" s="10">
        <f t="shared" si="89"/>
        <v>12.277494339622642</v>
      </c>
      <c r="BJ714" s="3">
        <f t="shared" si="92"/>
        <v>3410.4150943396226</v>
      </c>
      <c r="BK714" s="136">
        <v>1.4803370786516854</v>
      </c>
      <c r="BL714" s="136">
        <v>0.32214419475655431</v>
      </c>
      <c r="BM714" s="100">
        <v>0.92232713111437592</v>
      </c>
      <c r="BN714" s="100"/>
      <c r="BO714" s="100"/>
      <c r="BP714" s="100"/>
    </row>
    <row r="715" spans="1:68">
      <c r="A715" s="8" t="s">
        <v>783</v>
      </c>
      <c r="B715" s="8" t="s">
        <v>480</v>
      </c>
      <c r="C715" s="8" t="s">
        <v>523</v>
      </c>
      <c r="D715" s="8" t="s">
        <v>628</v>
      </c>
      <c r="E715" s="8" t="s">
        <v>629</v>
      </c>
      <c r="F715" s="8" t="s">
        <v>630</v>
      </c>
      <c r="G715" s="8" t="s">
        <v>22</v>
      </c>
      <c r="H715" s="8" t="s">
        <v>397</v>
      </c>
      <c r="I715" s="8"/>
      <c r="J715" s="8"/>
      <c r="K715" s="8"/>
      <c r="L715" s="8" t="s">
        <v>1067</v>
      </c>
      <c r="M715" s="8" t="s">
        <v>1882</v>
      </c>
      <c r="N715" s="8">
        <v>1</v>
      </c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9"/>
      <c r="AF715" s="90"/>
      <c r="AG715" s="90"/>
      <c r="AH715" s="90"/>
      <c r="AI715" s="8" t="s">
        <v>29</v>
      </c>
      <c r="AJ715" t="s">
        <v>1890</v>
      </c>
      <c r="AK715" s="9">
        <v>42584</v>
      </c>
      <c r="AL715" s="8">
        <v>258</v>
      </c>
      <c r="AM715" s="8">
        <v>160</v>
      </c>
      <c r="AN715" s="8">
        <v>142</v>
      </c>
      <c r="AO715" s="8">
        <v>16.38</v>
      </c>
      <c r="AP715" s="8">
        <v>22.76</v>
      </c>
      <c r="AQ715" s="8">
        <v>0.86</v>
      </c>
      <c r="AR715" s="8">
        <v>0.6</v>
      </c>
      <c r="AS715" s="8">
        <v>19</v>
      </c>
      <c r="AT715" s="8">
        <v>0.4</v>
      </c>
      <c r="AU715" s="8"/>
      <c r="AV715" s="8"/>
      <c r="AW715" s="8"/>
      <c r="AX715" s="8">
        <v>1421</v>
      </c>
      <c r="AY715" s="8" t="s">
        <v>25</v>
      </c>
      <c r="AZ715" s="8">
        <v>252</v>
      </c>
      <c r="BA715" s="8"/>
      <c r="BB715" s="8"/>
      <c r="BC715" s="8"/>
      <c r="BD715" s="8"/>
      <c r="BE715" s="8"/>
      <c r="BF715" s="8">
        <f t="shared" si="90"/>
        <v>69.767441860465112</v>
      </c>
      <c r="BG715" s="8">
        <f t="shared" si="91"/>
        <v>0.92571428571428571</v>
      </c>
      <c r="BH715" s="8">
        <f t="shared" si="88"/>
        <v>0.69767441860465107</v>
      </c>
      <c r="BI715" s="10">
        <f t="shared" si="89"/>
        <v>14.699481727574749</v>
      </c>
      <c r="BJ715" s="3">
        <f t="shared" si="92"/>
        <v>4083.1893687707634</v>
      </c>
      <c r="BK715" s="136">
        <v>1.5084033613445378</v>
      </c>
      <c r="BL715" s="136">
        <v>0.32749766573295985</v>
      </c>
      <c r="BM715" s="100">
        <v>1.0199960961458336</v>
      </c>
      <c r="BN715" s="100"/>
      <c r="BO715" s="100"/>
      <c r="BP715" s="100"/>
    </row>
    <row r="716" spans="1:68">
      <c r="A716" s="8" t="s">
        <v>783</v>
      </c>
      <c r="B716" s="8" t="s">
        <v>480</v>
      </c>
      <c r="C716" s="8" t="s">
        <v>523</v>
      </c>
      <c r="D716" s="8" t="s">
        <v>628</v>
      </c>
      <c r="E716" s="8" t="s">
        <v>629</v>
      </c>
      <c r="F716" s="8" t="s">
        <v>630</v>
      </c>
      <c r="G716" s="8" t="s">
        <v>22</v>
      </c>
      <c r="H716" s="8" t="s">
        <v>397</v>
      </c>
      <c r="I716" s="8"/>
      <c r="J716" s="8"/>
      <c r="K716" s="8"/>
      <c r="L716" s="8" t="s">
        <v>1067</v>
      </c>
      <c r="M716" s="8" t="s">
        <v>1882</v>
      </c>
      <c r="N716" s="8">
        <v>1</v>
      </c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9"/>
      <c r="AF716" s="90"/>
      <c r="AG716" s="90"/>
      <c r="AH716" s="90"/>
      <c r="AI716" s="8" t="s">
        <v>30</v>
      </c>
      <c r="AJ716" t="s">
        <v>1890</v>
      </c>
      <c r="AK716" s="9">
        <v>42584</v>
      </c>
      <c r="AL716" s="8">
        <v>273</v>
      </c>
      <c r="AM716" s="8">
        <v>153</v>
      </c>
      <c r="AN716" s="8">
        <v>100</v>
      </c>
      <c r="AO716" s="8">
        <v>12.04</v>
      </c>
      <c r="AP716" s="8">
        <v>15.24</v>
      </c>
      <c r="AQ716" s="8">
        <v>1.08</v>
      </c>
      <c r="AR716" s="8">
        <v>0.74</v>
      </c>
      <c r="AS716" s="8">
        <v>22</v>
      </c>
      <c r="AT716" s="8">
        <v>0.44</v>
      </c>
      <c r="AU716" s="8"/>
      <c r="AV716" s="8"/>
      <c r="AW716" s="8"/>
      <c r="AX716" s="8">
        <v>1422</v>
      </c>
      <c r="AY716" s="8" t="s">
        <v>25</v>
      </c>
      <c r="AZ716" s="8">
        <v>252</v>
      </c>
      <c r="BA716" s="8"/>
      <c r="BB716" s="8"/>
      <c r="BC716" s="8"/>
      <c r="BD716" s="8"/>
      <c r="BE716" s="8"/>
      <c r="BF716" s="8">
        <f t="shared" si="90"/>
        <v>68.518518518518505</v>
      </c>
      <c r="BG716" s="8">
        <f t="shared" si="91"/>
        <v>0.89142857142857146</v>
      </c>
      <c r="BH716" s="8">
        <f t="shared" si="88"/>
        <v>0.68518518518518501</v>
      </c>
      <c r="BI716" s="10">
        <f t="shared" si="89"/>
        <v>9.3084952380952366</v>
      </c>
      <c r="BJ716" s="3">
        <f t="shared" si="92"/>
        <v>2585.6931216931212</v>
      </c>
      <c r="BK716" s="136">
        <v>1.1417475728155342</v>
      </c>
      <c r="BL716" s="136">
        <v>0.30334951456310683</v>
      </c>
      <c r="BM716" s="100">
        <v>1.0196457405550765</v>
      </c>
      <c r="BN716" s="100"/>
      <c r="BO716" s="100"/>
      <c r="BP716" s="100"/>
    </row>
    <row r="717" spans="1:68">
      <c r="A717" s="8" t="s">
        <v>783</v>
      </c>
      <c r="B717" s="8" t="s">
        <v>480</v>
      </c>
      <c r="C717" s="8" t="s">
        <v>523</v>
      </c>
      <c r="D717" s="8" t="s">
        <v>634</v>
      </c>
      <c r="E717" s="8" t="s">
        <v>635</v>
      </c>
      <c r="F717" s="8" t="s">
        <v>636</v>
      </c>
      <c r="G717" s="8" t="s">
        <v>22</v>
      </c>
      <c r="H717" s="8" t="s">
        <v>407</v>
      </c>
      <c r="I717" s="8">
        <v>-9.7693289431465296</v>
      </c>
      <c r="J717" s="8">
        <v>34.722191511783898</v>
      </c>
      <c r="K717" s="8">
        <v>1590.5059129384199</v>
      </c>
      <c r="L717" s="8" t="s">
        <v>1077</v>
      </c>
      <c r="M717" s="8" t="s">
        <v>1882</v>
      </c>
      <c r="N717" s="8">
        <v>1</v>
      </c>
      <c r="O717" s="8" t="s">
        <v>1859</v>
      </c>
      <c r="P717" s="8">
        <v>4.0199999999999996</v>
      </c>
      <c r="Q717" s="8">
        <v>5.5</v>
      </c>
      <c r="R717" s="8">
        <v>0</v>
      </c>
      <c r="S717" s="8">
        <v>3.25</v>
      </c>
      <c r="T717" s="8">
        <v>4.28</v>
      </c>
      <c r="U717" s="8">
        <v>16.41</v>
      </c>
      <c r="V717" s="8">
        <v>58.51</v>
      </c>
      <c r="W717" s="8">
        <v>3.08</v>
      </c>
      <c r="X717" s="8">
        <v>5.32</v>
      </c>
      <c r="Y717" s="8">
        <v>0.31</v>
      </c>
      <c r="Z717" s="8">
        <v>0.64</v>
      </c>
      <c r="AA717" s="8">
        <v>0.08</v>
      </c>
      <c r="AB717" s="8">
        <v>70.8</v>
      </c>
      <c r="AC717" s="8">
        <v>0.06</v>
      </c>
      <c r="AD717" s="8">
        <v>0.41099999999999998</v>
      </c>
      <c r="AE717" s="91">
        <v>6.63</v>
      </c>
      <c r="AF717" s="92" t="s">
        <v>1860</v>
      </c>
      <c r="AG717" s="92" t="s">
        <v>1860</v>
      </c>
      <c r="AH717" s="92" t="s">
        <v>1860</v>
      </c>
      <c r="AI717" s="8" t="s">
        <v>24</v>
      </c>
      <c r="AJ717" t="s">
        <v>1890</v>
      </c>
      <c r="AK717" s="9">
        <v>42580</v>
      </c>
      <c r="AL717" s="8">
        <v>273</v>
      </c>
      <c r="AM717" s="8">
        <v>169</v>
      </c>
      <c r="AN717" s="8">
        <v>105</v>
      </c>
      <c r="AO717" s="8">
        <v>3.24</v>
      </c>
      <c r="AP717" s="8">
        <v>5.16</v>
      </c>
      <c r="AQ717" s="8">
        <v>0.48</v>
      </c>
      <c r="AR717" s="8">
        <v>0.34</v>
      </c>
      <c r="AS717" s="8">
        <v>15</v>
      </c>
      <c r="AT717" s="8">
        <v>0.2</v>
      </c>
      <c r="AU717" s="8"/>
      <c r="AV717" s="8"/>
      <c r="AW717" s="8"/>
      <c r="AX717" s="8">
        <v>1477</v>
      </c>
      <c r="AY717" s="8" t="s">
        <v>25</v>
      </c>
      <c r="AZ717" s="8">
        <v>262</v>
      </c>
      <c r="BA717" s="8"/>
      <c r="BB717" s="8"/>
      <c r="BC717" s="8"/>
      <c r="BD717" s="8"/>
      <c r="BE717" s="8"/>
      <c r="BF717" s="8">
        <f t="shared" si="90"/>
        <v>70.833333333333343</v>
      </c>
      <c r="BG717" s="8">
        <f t="shared" si="91"/>
        <v>0.97142857142857142</v>
      </c>
      <c r="BH717" s="8">
        <f t="shared" si="88"/>
        <v>0.70833333333333348</v>
      </c>
      <c r="BI717" s="10">
        <f t="shared" si="89"/>
        <v>3.5505714285714292</v>
      </c>
      <c r="BJ717" s="3">
        <f t="shared" si="92"/>
        <v>986.26984126984144</v>
      </c>
      <c r="BK717" s="136">
        <v>1.1235132662397074</v>
      </c>
      <c r="BL717" s="136">
        <v>0.29670631290027449</v>
      </c>
      <c r="BM717" s="100">
        <v>0.99735048439051455</v>
      </c>
      <c r="BN717" s="100"/>
      <c r="BO717" s="100"/>
      <c r="BP717" s="100"/>
    </row>
    <row r="718" spans="1:68">
      <c r="A718" s="8" t="s">
        <v>783</v>
      </c>
      <c r="B718" s="8" t="s">
        <v>480</v>
      </c>
      <c r="C718" s="8" t="s">
        <v>523</v>
      </c>
      <c r="D718" s="8" t="s">
        <v>634</v>
      </c>
      <c r="E718" s="8" t="s">
        <v>635</v>
      </c>
      <c r="F718" s="8" t="s">
        <v>636</v>
      </c>
      <c r="G718" s="8" t="s">
        <v>22</v>
      </c>
      <c r="H718" s="8" t="s">
        <v>407</v>
      </c>
      <c r="I718" s="8"/>
      <c r="J718" s="8"/>
      <c r="K718" s="8"/>
      <c r="L718" s="8" t="s">
        <v>1077</v>
      </c>
      <c r="M718" s="8" t="s">
        <v>1882</v>
      </c>
      <c r="N718" s="8">
        <v>1</v>
      </c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9"/>
      <c r="AF718" s="90"/>
      <c r="AG718" s="90"/>
      <c r="AH718" s="90"/>
      <c r="AI718" s="8" t="s">
        <v>26</v>
      </c>
      <c r="AJ718" t="s">
        <v>1890</v>
      </c>
      <c r="AK718" s="9">
        <v>42580</v>
      </c>
      <c r="AL718" s="8">
        <v>236</v>
      </c>
      <c r="AM718" s="8">
        <v>134</v>
      </c>
      <c r="AN718" s="8">
        <v>95</v>
      </c>
      <c r="AO718" s="8">
        <v>4.13</v>
      </c>
      <c r="AP718" s="8">
        <v>4.92</v>
      </c>
      <c r="AQ718" s="8">
        <v>0.98</v>
      </c>
      <c r="AR718" s="8">
        <v>0.44</v>
      </c>
      <c r="AS718" s="8">
        <v>16</v>
      </c>
      <c r="AT718" s="8">
        <v>0.32</v>
      </c>
      <c r="AU718" s="8"/>
      <c r="AV718" s="8"/>
      <c r="AW718" s="8"/>
      <c r="AX718" s="8">
        <v>1478</v>
      </c>
      <c r="AY718" s="8" t="s">
        <v>25</v>
      </c>
      <c r="AZ718" s="8">
        <v>262</v>
      </c>
      <c r="BA718" s="8"/>
      <c r="BB718" s="8"/>
      <c r="BC718" s="8"/>
      <c r="BD718" s="8"/>
      <c r="BE718" s="8"/>
      <c r="BF718" s="8">
        <f t="shared" si="90"/>
        <v>44.897959183673471</v>
      </c>
      <c r="BG718" s="8">
        <f t="shared" si="91"/>
        <v>0.96</v>
      </c>
      <c r="BH718" s="8">
        <f t="shared" si="88"/>
        <v>0.44897959183673469</v>
      </c>
      <c r="BI718" s="10">
        <f t="shared" si="89"/>
        <v>2.1206204081632651</v>
      </c>
      <c r="BJ718" s="3">
        <f t="shared" si="92"/>
        <v>589.0612244897959</v>
      </c>
      <c r="BK718" s="136">
        <v>1.3641674780915287</v>
      </c>
      <c r="BL718" s="136">
        <v>0.28894839337877315</v>
      </c>
      <c r="BM718" s="100">
        <v>1.1070264004954873</v>
      </c>
      <c r="BN718" s="100"/>
      <c r="BO718" s="100"/>
      <c r="BP718" s="100"/>
    </row>
    <row r="719" spans="1:68">
      <c r="A719" s="8" t="s">
        <v>783</v>
      </c>
      <c r="B719" s="8" t="s">
        <v>480</v>
      </c>
      <c r="C719" s="8" t="s">
        <v>523</v>
      </c>
      <c r="D719" s="8" t="s">
        <v>634</v>
      </c>
      <c r="E719" s="8" t="s">
        <v>635</v>
      </c>
      <c r="F719" s="8" t="s">
        <v>636</v>
      </c>
      <c r="G719" s="8" t="s">
        <v>22</v>
      </c>
      <c r="H719" s="8" t="s">
        <v>407</v>
      </c>
      <c r="I719" s="8"/>
      <c r="J719" s="8"/>
      <c r="K719" s="8"/>
      <c r="L719" s="8" t="s">
        <v>1077</v>
      </c>
      <c r="M719" s="8" t="s">
        <v>1882</v>
      </c>
      <c r="N719" s="8">
        <v>1</v>
      </c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9"/>
      <c r="AF719" s="90"/>
      <c r="AG719" s="90"/>
      <c r="AH719" s="90"/>
      <c r="AI719" s="8" t="s">
        <v>27</v>
      </c>
      <c r="AJ719" t="s">
        <v>1890</v>
      </c>
      <c r="AK719" s="9">
        <v>42580</v>
      </c>
      <c r="AL719" s="8">
        <v>257</v>
      </c>
      <c r="AM719" s="8">
        <v>149</v>
      </c>
      <c r="AN719" s="8">
        <v>131</v>
      </c>
      <c r="AO719" s="8">
        <v>10.66</v>
      </c>
      <c r="AP719" s="8">
        <v>17.28</v>
      </c>
      <c r="AQ719" s="8">
        <v>1.2</v>
      </c>
      <c r="AR719" s="8">
        <v>0.72</v>
      </c>
      <c r="AS719" s="8">
        <v>16</v>
      </c>
      <c r="AT719" s="8">
        <v>0.36</v>
      </c>
      <c r="AU719" s="8"/>
      <c r="AV719" s="8"/>
      <c r="AW719" s="8"/>
      <c r="AX719" s="8">
        <v>1479</v>
      </c>
      <c r="AY719" s="8" t="s">
        <v>25</v>
      </c>
      <c r="AZ719" s="8">
        <v>262</v>
      </c>
      <c r="BA719" s="8"/>
      <c r="BB719" s="8"/>
      <c r="BC719" s="8"/>
      <c r="BD719" s="8"/>
      <c r="BE719" s="8"/>
      <c r="BF719" s="8">
        <f t="shared" si="90"/>
        <v>60</v>
      </c>
      <c r="BG719" s="8">
        <f t="shared" si="91"/>
        <v>0.96</v>
      </c>
      <c r="BH719" s="8">
        <f t="shared" si="88"/>
        <v>0.6</v>
      </c>
      <c r="BI719" s="10">
        <f t="shared" si="89"/>
        <v>9.9532799999999995</v>
      </c>
      <c r="BJ719" s="3">
        <f t="shared" si="92"/>
        <v>2764.7999999999997</v>
      </c>
      <c r="BK719" s="136">
        <v>1.3131604226705094</v>
      </c>
      <c r="BL719" s="136">
        <v>0.26575408261287231</v>
      </c>
      <c r="BM719" s="100">
        <v>0.94822355043324635</v>
      </c>
      <c r="BN719" s="100"/>
      <c r="BO719" s="100"/>
      <c r="BP719" s="100"/>
    </row>
    <row r="720" spans="1:68">
      <c r="A720" s="8" t="s">
        <v>783</v>
      </c>
      <c r="B720" s="8" t="s">
        <v>480</v>
      </c>
      <c r="C720" s="8" t="s">
        <v>523</v>
      </c>
      <c r="D720" s="8" t="s">
        <v>634</v>
      </c>
      <c r="E720" s="8" t="s">
        <v>635</v>
      </c>
      <c r="F720" s="8" t="s">
        <v>636</v>
      </c>
      <c r="G720" s="8" t="s">
        <v>22</v>
      </c>
      <c r="H720" s="8" t="s">
        <v>407</v>
      </c>
      <c r="I720" s="8"/>
      <c r="J720" s="8"/>
      <c r="K720" s="8"/>
      <c r="L720" s="8" t="s">
        <v>1077</v>
      </c>
      <c r="M720" s="8" t="s">
        <v>1882</v>
      </c>
      <c r="N720" s="8">
        <v>1</v>
      </c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9"/>
      <c r="AF720" s="90"/>
      <c r="AG720" s="90"/>
      <c r="AH720" s="90"/>
      <c r="AI720" s="8" t="s">
        <v>28</v>
      </c>
      <c r="AJ720" t="s">
        <v>1890</v>
      </c>
      <c r="AK720" s="9">
        <v>42580</v>
      </c>
      <c r="AL720" s="8">
        <v>225</v>
      </c>
      <c r="AM720" s="8">
        <v>140</v>
      </c>
      <c r="AN720" s="8">
        <v>122</v>
      </c>
      <c r="AO720" s="8">
        <v>16.62</v>
      </c>
      <c r="AP720" s="8">
        <v>16.28</v>
      </c>
      <c r="AQ720" s="8">
        <v>0.98</v>
      </c>
      <c r="AR720" s="8">
        <v>0.72</v>
      </c>
      <c r="AS720" s="8">
        <v>16</v>
      </c>
      <c r="AT720" s="8">
        <v>0.34</v>
      </c>
      <c r="AU720" s="8"/>
      <c r="AV720" s="8"/>
      <c r="AW720" s="8"/>
      <c r="AX720" s="8">
        <v>1480</v>
      </c>
      <c r="AY720" s="8" t="s">
        <v>25</v>
      </c>
      <c r="AZ720" s="8">
        <v>262</v>
      </c>
      <c r="BA720" s="8"/>
      <c r="BB720" s="8"/>
      <c r="BC720" s="8"/>
      <c r="BD720" s="8"/>
      <c r="BE720" s="8"/>
      <c r="BF720" s="8">
        <f t="shared" si="90"/>
        <v>73.469387755102048</v>
      </c>
      <c r="BG720" s="8">
        <f t="shared" si="91"/>
        <v>0.96</v>
      </c>
      <c r="BH720" s="8">
        <f t="shared" si="88"/>
        <v>0.73469387755102045</v>
      </c>
      <c r="BI720" s="10">
        <f t="shared" si="89"/>
        <v>11.482383673469389</v>
      </c>
      <c r="BJ720" s="3">
        <f t="shared" si="92"/>
        <v>3189.5510204081634</v>
      </c>
      <c r="BK720" s="136">
        <v>1.2906641000962462</v>
      </c>
      <c r="BL720" s="136">
        <v>0.25784408084696819</v>
      </c>
      <c r="BM720" s="100">
        <v>1.0686742914328815</v>
      </c>
      <c r="BN720" s="100"/>
      <c r="BO720" s="100"/>
      <c r="BP720" s="100"/>
    </row>
    <row r="721" spans="1:68">
      <c r="A721" s="8" t="s">
        <v>783</v>
      </c>
      <c r="B721" s="8" t="s">
        <v>480</v>
      </c>
      <c r="C721" s="8" t="s">
        <v>523</v>
      </c>
      <c r="D721" s="8" t="s">
        <v>634</v>
      </c>
      <c r="E721" s="8" t="s">
        <v>635</v>
      </c>
      <c r="F721" s="8" t="s">
        <v>636</v>
      </c>
      <c r="G721" s="8" t="s">
        <v>22</v>
      </c>
      <c r="H721" s="8" t="s">
        <v>407</v>
      </c>
      <c r="I721" s="8"/>
      <c r="J721" s="8"/>
      <c r="K721" s="8"/>
      <c r="L721" s="8" t="s">
        <v>1077</v>
      </c>
      <c r="M721" s="8" t="s">
        <v>1882</v>
      </c>
      <c r="N721" s="8">
        <v>1</v>
      </c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9"/>
      <c r="AF721" s="90"/>
      <c r="AG721" s="90"/>
      <c r="AH721" s="90"/>
      <c r="AI721" s="8" t="s">
        <v>29</v>
      </c>
      <c r="AJ721" t="s">
        <v>1890</v>
      </c>
      <c r="AK721" s="9">
        <v>42580</v>
      </c>
      <c r="AL721" s="8">
        <v>233</v>
      </c>
      <c r="AM721" s="8">
        <v>109</v>
      </c>
      <c r="AN721" s="8">
        <v>89</v>
      </c>
      <c r="AO721" s="8">
        <v>10.58</v>
      </c>
      <c r="AP721" s="8">
        <v>15.34</v>
      </c>
      <c r="AQ721" s="8">
        <v>0.78</v>
      </c>
      <c r="AR721" s="8">
        <v>0.52</v>
      </c>
      <c r="AS721" s="8">
        <v>17</v>
      </c>
      <c r="AT721" s="8">
        <v>0.26</v>
      </c>
      <c r="AU721" s="8"/>
      <c r="AV721" s="8"/>
      <c r="AW721" s="8"/>
      <c r="AX721" s="8">
        <v>1481</v>
      </c>
      <c r="AY721" s="8" t="s">
        <v>25</v>
      </c>
      <c r="AZ721" s="8">
        <v>262</v>
      </c>
      <c r="BA721" s="8"/>
      <c r="BB721" s="8"/>
      <c r="BC721" s="8"/>
      <c r="BD721" s="8"/>
      <c r="BE721" s="8"/>
      <c r="BF721" s="8">
        <f t="shared" si="90"/>
        <v>66.666666666666657</v>
      </c>
      <c r="BG721" s="8">
        <f t="shared" si="91"/>
        <v>0.94857142857142862</v>
      </c>
      <c r="BH721" s="8">
        <f t="shared" si="88"/>
        <v>0.66666666666666652</v>
      </c>
      <c r="BI721" s="10">
        <f t="shared" si="89"/>
        <v>9.700723809523808</v>
      </c>
      <c r="BJ721" s="3">
        <f t="shared" si="92"/>
        <v>2694.6455026455023</v>
      </c>
      <c r="BK721" s="136">
        <v>1.2132284921369103</v>
      </c>
      <c r="BL721" s="136">
        <v>0.27705827937095284</v>
      </c>
      <c r="BM721" s="100">
        <v>1.1358774746396747</v>
      </c>
      <c r="BN721" s="100"/>
      <c r="BO721" s="100"/>
      <c r="BP721" s="100"/>
    </row>
    <row r="722" spans="1:68">
      <c r="A722" s="8" t="s">
        <v>783</v>
      </c>
      <c r="B722" s="8" t="s">
        <v>480</v>
      </c>
      <c r="C722" s="8" t="s">
        <v>523</v>
      </c>
      <c r="D722" s="8" t="s">
        <v>634</v>
      </c>
      <c r="E722" s="8" t="s">
        <v>635</v>
      </c>
      <c r="F722" s="8" t="s">
        <v>636</v>
      </c>
      <c r="G722" s="8" t="s">
        <v>22</v>
      </c>
      <c r="H722" s="8" t="s">
        <v>407</v>
      </c>
      <c r="I722" s="8"/>
      <c r="J722" s="8"/>
      <c r="K722" s="8"/>
      <c r="L722" s="8" t="s">
        <v>1077</v>
      </c>
      <c r="M722" s="8" t="s">
        <v>1882</v>
      </c>
      <c r="N722" s="8">
        <v>1</v>
      </c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9"/>
      <c r="AF722" s="90"/>
      <c r="AG722" s="90"/>
      <c r="AH722" s="90"/>
      <c r="AI722" s="8" t="s">
        <v>30</v>
      </c>
      <c r="AJ722" t="s">
        <v>1890</v>
      </c>
      <c r="AK722" s="9">
        <v>42580</v>
      </c>
      <c r="AL722" s="8">
        <v>199</v>
      </c>
      <c r="AM722" s="8">
        <v>148</v>
      </c>
      <c r="AN722" s="8">
        <v>100</v>
      </c>
      <c r="AO722" s="8">
        <v>10.48</v>
      </c>
      <c r="AP722" s="8">
        <v>10.28</v>
      </c>
      <c r="AQ722" s="8">
        <v>0.7</v>
      </c>
      <c r="AR722" s="8">
        <v>0.52</v>
      </c>
      <c r="AS722" s="8">
        <v>16</v>
      </c>
      <c r="AT722" s="8">
        <v>0.24</v>
      </c>
      <c r="AU722" s="8"/>
      <c r="AV722" s="8"/>
      <c r="AW722" s="8"/>
      <c r="AX722" s="8">
        <v>1482</v>
      </c>
      <c r="AY722" s="8" t="s">
        <v>25</v>
      </c>
      <c r="AZ722" s="8">
        <v>262</v>
      </c>
      <c r="BA722" s="8"/>
      <c r="BB722" s="8"/>
      <c r="BC722" s="8"/>
      <c r="BD722" s="8"/>
      <c r="BE722" s="8"/>
      <c r="BF722" s="8">
        <f t="shared" si="90"/>
        <v>74.285714285714292</v>
      </c>
      <c r="BG722" s="8">
        <f t="shared" si="91"/>
        <v>0.96</v>
      </c>
      <c r="BH722" s="8">
        <f t="shared" si="88"/>
        <v>0.74285714285714288</v>
      </c>
      <c r="BI722" s="10">
        <f t="shared" si="89"/>
        <v>7.3311085714285706</v>
      </c>
      <c r="BJ722" s="3">
        <f t="shared" si="92"/>
        <v>2036.4190476190474</v>
      </c>
      <c r="BK722" s="136">
        <v>1.2457627118644068</v>
      </c>
      <c r="BL722" s="136">
        <v>0.29976459510357817</v>
      </c>
      <c r="BM722" s="100">
        <v>0.78083670506147396</v>
      </c>
      <c r="BN722" s="100"/>
      <c r="BO722" s="100"/>
      <c r="BP722" s="100"/>
    </row>
    <row r="723" spans="1:68">
      <c r="A723" s="8" t="s">
        <v>783</v>
      </c>
      <c r="B723" s="8" t="s">
        <v>480</v>
      </c>
      <c r="C723" s="8" t="s">
        <v>523</v>
      </c>
      <c r="D723" s="8" t="s">
        <v>634</v>
      </c>
      <c r="E723" s="8" t="s">
        <v>635</v>
      </c>
      <c r="F723" s="8" t="s">
        <v>636</v>
      </c>
      <c r="G723" s="8" t="s">
        <v>22</v>
      </c>
      <c r="H723" s="8" t="s">
        <v>408</v>
      </c>
      <c r="I723" s="8">
        <v>-9.75679517491632</v>
      </c>
      <c r="J723" s="8">
        <v>34.731743707040899</v>
      </c>
      <c r="K723" s="8">
        <v>1787.4483389469599</v>
      </c>
      <c r="L723" s="8" t="s">
        <v>1078</v>
      </c>
      <c r="M723" s="8" t="s">
        <v>1882</v>
      </c>
      <c r="N723" s="8">
        <v>1</v>
      </c>
      <c r="O723" s="8" t="s">
        <v>1859</v>
      </c>
      <c r="P723" s="8">
        <v>6.98</v>
      </c>
      <c r="Q723" s="8">
        <v>5.6</v>
      </c>
      <c r="R723" s="8">
        <v>0</v>
      </c>
      <c r="S723" s="8">
        <v>4.8600000000000003</v>
      </c>
      <c r="T723" s="8">
        <v>6.07</v>
      </c>
      <c r="U723" s="8">
        <v>8.69</v>
      </c>
      <c r="V723" s="8">
        <v>62.55</v>
      </c>
      <c r="W723" s="8">
        <v>2.2999999999999998</v>
      </c>
      <c r="X723" s="8">
        <v>7.07</v>
      </c>
      <c r="Y723" s="8">
        <v>0.24</v>
      </c>
      <c r="Z723" s="8">
        <v>0.92</v>
      </c>
      <c r="AA723" s="8">
        <v>0.05</v>
      </c>
      <c r="AB723" s="8">
        <v>41.41</v>
      </c>
      <c r="AC723" s="8">
        <v>0.05</v>
      </c>
      <c r="AD723" s="8">
        <v>0.76800000000000002</v>
      </c>
      <c r="AE723" s="91">
        <v>13.7</v>
      </c>
      <c r="AF723" s="92" t="s">
        <v>1860</v>
      </c>
      <c r="AG723" s="92" t="s">
        <v>1860</v>
      </c>
      <c r="AH723" s="92" t="s">
        <v>1860</v>
      </c>
      <c r="AI723" s="8" t="s">
        <v>24</v>
      </c>
      <c r="AJ723" t="s">
        <v>1890</v>
      </c>
      <c r="AK723" s="9">
        <v>42580</v>
      </c>
      <c r="AL723" s="8">
        <v>260</v>
      </c>
      <c r="AM723" s="8">
        <v>124</v>
      </c>
      <c r="AN723" s="8">
        <v>106</v>
      </c>
      <c r="AO723" s="8">
        <v>9.7799999999999994</v>
      </c>
      <c r="AP723" s="8">
        <v>8.8000000000000007</v>
      </c>
      <c r="AQ723" s="8">
        <v>0.84</v>
      </c>
      <c r="AR723" s="8">
        <v>0.57999999999999996</v>
      </c>
      <c r="AS723" s="8">
        <v>18</v>
      </c>
      <c r="AT723" s="8">
        <v>0.4</v>
      </c>
      <c r="AU723" s="8"/>
      <c r="AV723" s="8"/>
      <c r="AW723" s="8"/>
      <c r="AX723" s="8">
        <v>1483</v>
      </c>
      <c r="AY723" s="8" t="s">
        <v>25</v>
      </c>
      <c r="AZ723" s="8">
        <v>263</v>
      </c>
      <c r="BA723" s="8"/>
      <c r="BB723" s="8"/>
      <c r="BC723" s="8"/>
      <c r="BD723" s="8"/>
      <c r="BE723" s="8"/>
      <c r="BF723" s="8">
        <f t="shared" si="90"/>
        <v>69.047619047619051</v>
      </c>
      <c r="BG723" s="8">
        <f t="shared" si="91"/>
        <v>0.93714285714285717</v>
      </c>
      <c r="BH723" s="8">
        <f t="shared" si="88"/>
        <v>0.69047619047619047</v>
      </c>
      <c r="BI723" s="10">
        <f t="shared" si="89"/>
        <v>5.6942585034013611</v>
      </c>
      <c r="BJ723" s="3">
        <f t="shared" si="92"/>
        <v>1581.7384731670447</v>
      </c>
      <c r="BK723" s="136">
        <v>1.4886471144749291</v>
      </c>
      <c r="BL723" s="136">
        <v>0.37771996215704828</v>
      </c>
      <c r="BM723" s="100">
        <v>0.84296237567336463</v>
      </c>
      <c r="BN723" s="100"/>
      <c r="BO723" s="100"/>
      <c r="BP723" s="100"/>
    </row>
    <row r="724" spans="1:68">
      <c r="A724" s="8" t="s">
        <v>783</v>
      </c>
      <c r="B724" s="8" t="s">
        <v>480</v>
      </c>
      <c r="C724" s="8" t="s">
        <v>523</v>
      </c>
      <c r="D724" s="8" t="s">
        <v>634</v>
      </c>
      <c r="E724" s="8" t="s">
        <v>635</v>
      </c>
      <c r="F724" s="8" t="s">
        <v>636</v>
      </c>
      <c r="G724" s="8" t="s">
        <v>22</v>
      </c>
      <c r="H724" s="8" t="s">
        <v>408</v>
      </c>
      <c r="I724" s="8"/>
      <c r="J724" s="8"/>
      <c r="K724" s="8"/>
      <c r="L724" s="8" t="s">
        <v>1078</v>
      </c>
      <c r="M724" s="8" t="s">
        <v>1882</v>
      </c>
      <c r="N724" s="8">
        <v>1</v>
      </c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9"/>
      <c r="AF724" s="90"/>
      <c r="AG724" s="90"/>
      <c r="AH724" s="90"/>
      <c r="AI724" s="8" t="s">
        <v>26</v>
      </c>
      <c r="AJ724" t="s">
        <v>1890</v>
      </c>
      <c r="AK724" s="9">
        <v>42580</v>
      </c>
      <c r="AL724" s="8">
        <v>211</v>
      </c>
      <c r="AM724" s="8">
        <v>128</v>
      </c>
      <c r="AN724" s="8">
        <v>72</v>
      </c>
      <c r="AO724" s="8">
        <v>6.39</v>
      </c>
      <c r="AP724" s="8">
        <v>5.68</v>
      </c>
      <c r="AQ724" s="8">
        <v>0.82</v>
      </c>
      <c r="AR724" s="8">
        <v>0.62</v>
      </c>
      <c r="AS724" s="8">
        <v>17</v>
      </c>
      <c r="AT724" s="8">
        <v>0.38</v>
      </c>
      <c r="AU724" s="8"/>
      <c r="AV724" s="8"/>
      <c r="AW724" s="8"/>
      <c r="AX724" s="8">
        <v>1484</v>
      </c>
      <c r="AY724" s="8" t="s">
        <v>25</v>
      </c>
      <c r="AZ724" s="8">
        <v>263</v>
      </c>
      <c r="BA724" s="8"/>
      <c r="BB724" s="8"/>
      <c r="BC724" s="8"/>
      <c r="BD724" s="8"/>
      <c r="BE724" s="8"/>
      <c r="BF724" s="8">
        <f t="shared" si="90"/>
        <v>75.609756097560975</v>
      </c>
      <c r="BG724" s="8">
        <f t="shared" si="91"/>
        <v>0.94857142857142862</v>
      </c>
      <c r="BH724" s="8">
        <f t="shared" si="88"/>
        <v>0.75609756097560976</v>
      </c>
      <c r="BI724" s="10">
        <f t="shared" si="89"/>
        <v>4.0737672473867592</v>
      </c>
      <c r="BJ724" s="3">
        <f t="shared" si="92"/>
        <v>1131.6020131629887</v>
      </c>
      <c r="BK724" s="136">
        <v>1.3315163528245788</v>
      </c>
      <c r="BL724" s="136">
        <v>0.32487611496531221</v>
      </c>
      <c r="BM724" s="100">
        <v>0.90928881397490913</v>
      </c>
      <c r="BN724" s="100"/>
      <c r="BO724" s="100"/>
      <c r="BP724" s="100"/>
    </row>
    <row r="725" spans="1:68">
      <c r="A725" s="8" t="s">
        <v>783</v>
      </c>
      <c r="B725" s="8" t="s">
        <v>480</v>
      </c>
      <c r="C725" s="8" t="s">
        <v>523</v>
      </c>
      <c r="D725" s="8" t="s">
        <v>634</v>
      </c>
      <c r="E725" s="8" t="s">
        <v>635</v>
      </c>
      <c r="F725" s="8" t="s">
        <v>636</v>
      </c>
      <c r="G725" s="8" t="s">
        <v>22</v>
      </c>
      <c r="H725" s="8" t="s">
        <v>408</v>
      </c>
      <c r="I725" s="8"/>
      <c r="J725" s="8"/>
      <c r="K725" s="8"/>
      <c r="L725" s="8" t="s">
        <v>1078</v>
      </c>
      <c r="M725" s="8" t="s">
        <v>1882</v>
      </c>
      <c r="N725" s="8">
        <v>1</v>
      </c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9"/>
      <c r="AF725" s="90"/>
      <c r="AG725" s="90"/>
      <c r="AH725" s="90"/>
      <c r="AI725" s="8" t="s">
        <v>27</v>
      </c>
      <c r="AJ725" t="s">
        <v>1890</v>
      </c>
      <c r="AK725" s="9">
        <v>42580</v>
      </c>
      <c r="AL725" s="8">
        <v>275</v>
      </c>
      <c r="AM725" s="8">
        <v>134</v>
      </c>
      <c r="AN725" s="8">
        <v>104</v>
      </c>
      <c r="AO725" s="8">
        <v>13.76</v>
      </c>
      <c r="AP725" s="8">
        <v>15.4</v>
      </c>
      <c r="AQ725" s="8">
        <v>1.2</v>
      </c>
      <c r="AR725" s="8">
        <v>0.72</v>
      </c>
      <c r="AS725" s="8">
        <v>20</v>
      </c>
      <c r="AT725" s="8">
        <v>0.38</v>
      </c>
      <c r="AU725" s="8"/>
      <c r="AV725" s="8"/>
      <c r="AW725" s="8"/>
      <c r="AX725" s="8">
        <v>1485</v>
      </c>
      <c r="AY725" s="8" t="s">
        <v>25</v>
      </c>
      <c r="AZ725" s="8">
        <v>263</v>
      </c>
      <c r="BA725" s="8"/>
      <c r="BB725" s="8"/>
      <c r="BC725" s="8"/>
      <c r="BD725" s="8"/>
      <c r="BE725" s="8"/>
      <c r="BF725" s="8">
        <f t="shared" si="90"/>
        <v>60</v>
      </c>
      <c r="BG725" s="8">
        <f t="shared" si="91"/>
        <v>0.91428571428571426</v>
      </c>
      <c r="BH725" s="8">
        <f t="shared" si="88"/>
        <v>0.6</v>
      </c>
      <c r="BI725" s="10">
        <f t="shared" si="89"/>
        <v>8.4480000000000004</v>
      </c>
      <c r="BJ725" s="3">
        <f t="shared" si="92"/>
        <v>2346.6666666666665</v>
      </c>
      <c r="BK725" s="136">
        <v>1.3903792784458835</v>
      </c>
      <c r="BL725" s="136">
        <v>0.33334875115633672</v>
      </c>
      <c r="BM725" s="100">
        <v>0.84330076929273345</v>
      </c>
      <c r="BN725" s="100"/>
      <c r="BO725" s="100"/>
      <c r="BP725" s="100"/>
    </row>
    <row r="726" spans="1:68">
      <c r="A726" s="8" t="s">
        <v>783</v>
      </c>
      <c r="B726" s="8" t="s">
        <v>480</v>
      </c>
      <c r="C726" s="8" t="s">
        <v>523</v>
      </c>
      <c r="D726" s="8" t="s">
        <v>634</v>
      </c>
      <c r="E726" s="8" t="s">
        <v>635</v>
      </c>
      <c r="F726" s="8" t="s">
        <v>636</v>
      </c>
      <c r="G726" s="8" t="s">
        <v>22</v>
      </c>
      <c r="H726" s="8" t="s">
        <v>408</v>
      </c>
      <c r="I726" s="8"/>
      <c r="J726" s="8"/>
      <c r="K726" s="8"/>
      <c r="L726" s="8" t="s">
        <v>1078</v>
      </c>
      <c r="M726" s="8" t="s">
        <v>1882</v>
      </c>
      <c r="N726" s="8">
        <v>1</v>
      </c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9"/>
      <c r="AF726" s="90"/>
      <c r="AG726" s="90"/>
      <c r="AH726" s="90"/>
      <c r="AI726" s="8" t="s">
        <v>28</v>
      </c>
      <c r="AJ726" t="s">
        <v>1890</v>
      </c>
      <c r="AK726" s="9">
        <v>42580</v>
      </c>
      <c r="AL726" s="8">
        <v>213</v>
      </c>
      <c r="AM726" s="8">
        <v>125</v>
      </c>
      <c r="AN726" s="8">
        <v>108</v>
      </c>
      <c r="AO726" s="8">
        <v>9.16</v>
      </c>
      <c r="AP726" s="8">
        <v>19.8</v>
      </c>
      <c r="AQ726" s="8">
        <v>1.28</v>
      </c>
      <c r="AR726" s="8">
        <v>0.94</v>
      </c>
      <c r="AS726" s="8">
        <v>19</v>
      </c>
      <c r="AT726" s="8">
        <v>0.3</v>
      </c>
      <c r="AU726" s="8"/>
      <c r="AV726" s="8"/>
      <c r="AW726" s="8"/>
      <c r="AX726" s="8">
        <v>1486</v>
      </c>
      <c r="AY726" s="8" t="s">
        <v>25</v>
      </c>
      <c r="AZ726" s="8">
        <v>263</v>
      </c>
      <c r="BA726" s="8"/>
      <c r="BB726" s="8"/>
      <c r="BC726" s="8"/>
      <c r="BD726" s="8"/>
      <c r="BE726" s="8"/>
      <c r="BF726" s="8">
        <f t="shared" si="90"/>
        <v>73.437499999999986</v>
      </c>
      <c r="BG726" s="8">
        <f t="shared" si="91"/>
        <v>0.92571428571428571</v>
      </c>
      <c r="BH726" s="8">
        <f t="shared" si="88"/>
        <v>0.73437499999999989</v>
      </c>
      <c r="BI726" s="10">
        <f t="shared" si="89"/>
        <v>13.460464285714284</v>
      </c>
      <c r="BJ726" s="3">
        <f t="shared" si="92"/>
        <v>3739.0178571428564</v>
      </c>
      <c r="BK726" s="136">
        <v>1.4647224835371591</v>
      </c>
      <c r="BL726" s="136">
        <v>0.31185324553151456</v>
      </c>
      <c r="BM726" s="100">
        <v>0.65878591383215079</v>
      </c>
      <c r="BN726" s="100"/>
      <c r="BO726" s="100"/>
      <c r="BP726" s="100"/>
    </row>
    <row r="727" spans="1:68">
      <c r="A727" s="8" t="s">
        <v>783</v>
      </c>
      <c r="B727" s="8" t="s">
        <v>480</v>
      </c>
      <c r="C727" s="8" t="s">
        <v>523</v>
      </c>
      <c r="D727" s="8" t="s">
        <v>634</v>
      </c>
      <c r="E727" s="8" t="s">
        <v>635</v>
      </c>
      <c r="F727" s="8" t="s">
        <v>636</v>
      </c>
      <c r="G727" s="8" t="s">
        <v>22</v>
      </c>
      <c r="H727" s="8" t="s">
        <v>408</v>
      </c>
      <c r="I727" s="8"/>
      <c r="J727" s="8"/>
      <c r="K727" s="8"/>
      <c r="L727" s="8" t="s">
        <v>1078</v>
      </c>
      <c r="M727" s="8" t="s">
        <v>1882</v>
      </c>
      <c r="N727" s="8">
        <v>1</v>
      </c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9"/>
      <c r="AF727" s="90"/>
      <c r="AG727" s="90"/>
      <c r="AH727" s="90"/>
      <c r="AI727" s="8" t="s">
        <v>29</v>
      </c>
      <c r="AJ727" t="s">
        <v>1890</v>
      </c>
      <c r="AK727" s="9">
        <v>42580</v>
      </c>
      <c r="AL727" s="8">
        <v>272</v>
      </c>
      <c r="AM727" s="8">
        <v>124</v>
      </c>
      <c r="AN727" s="8">
        <v>76</v>
      </c>
      <c r="AO727" s="8">
        <v>9</v>
      </c>
      <c r="AP727" s="8">
        <v>10.7</v>
      </c>
      <c r="AQ727" s="8">
        <v>0.94</v>
      </c>
      <c r="AR727" s="8">
        <v>0.74</v>
      </c>
      <c r="AS727" s="8">
        <v>18</v>
      </c>
      <c r="AT727" s="8">
        <v>0.3</v>
      </c>
      <c r="AU727" s="8"/>
      <c r="AV727" s="8"/>
      <c r="AW727" s="8"/>
      <c r="AX727" s="8">
        <v>1487</v>
      </c>
      <c r="AY727" s="8" t="s">
        <v>25</v>
      </c>
      <c r="AZ727" s="8">
        <v>263</v>
      </c>
      <c r="BA727" s="8"/>
      <c r="BB727" s="8"/>
      <c r="BC727" s="8"/>
      <c r="BD727" s="8"/>
      <c r="BE727" s="8"/>
      <c r="BF727" s="8">
        <f t="shared" si="90"/>
        <v>78.723404255319153</v>
      </c>
      <c r="BG727" s="8">
        <f t="shared" si="91"/>
        <v>0.93714285714285717</v>
      </c>
      <c r="BH727" s="8">
        <f t="shared" si="88"/>
        <v>0.78723404255319152</v>
      </c>
      <c r="BI727" s="10">
        <f t="shared" si="89"/>
        <v>7.8939331306990876</v>
      </c>
      <c r="BJ727" s="3">
        <f t="shared" si="92"/>
        <v>2192.7592029719685</v>
      </c>
      <c r="BK727" s="136">
        <v>1.2622119815668205</v>
      </c>
      <c r="BL727" s="136">
        <v>0.33285714285714285</v>
      </c>
      <c r="BM727" s="100">
        <v>0.89188210181407257</v>
      </c>
      <c r="BN727" s="100"/>
      <c r="BO727" s="100"/>
      <c r="BP727" s="100"/>
    </row>
    <row r="728" spans="1:68">
      <c r="A728" s="8" t="s">
        <v>783</v>
      </c>
      <c r="B728" s="8" t="s">
        <v>480</v>
      </c>
      <c r="C728" s="8" t="s">
        <v>523</v>
      </c>
      <c r="D728" s="8" t="s">
        <v>634</v>
      </c>
      <c r="E728" s="8" t="s">
        <v>635</v>
      </c>
      <c r="F728" s="8" t="s">
        <v>636</v>
      </c>
      <c r="G728" s="8" t="s">
        <v>22</v>
      </c>
      <c r="H728" s="8" t="s">
        <v>408</v>
      </c>
      <c r="I728" s="8"/>
      <c r="J728" s="8"/>
      <c r="K728" s="8"/>
      <c r="L728" s="8" t="s">
        <v>1078</v>
      </c>
      <c r="M728" s="8" t="s">
        <v>1882</v>
      </c>
      <c r="N728" s="8">
        <v>1</v>
      </c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9"/>
      <c r="AF728" s="90"/>
      <c r="AG728" s="90"/>
      <c r="AH728" s="90"/>
      <c r="AI728" s="8" t="s">
        <v>30</v>
      </c>
      <c r="AJ728" t="s">
        <v>1890</v>
      </c>
      <c r="AK728" s="9">
        <v>42580</v>
      </c>
      <c r="AL728" s="8">
        <v>296</v>
      </c>
      <c r="AM728" s="8">
        <v>139</v>
      </c>
      <c r="AN728" s="8">
        <v>113</v>
      </c>
      <c r="AO728" s="8">
        <v>9.3800000000000008</v>
      </c>
      <c r="AP728" s="8">
        <v>18.16</v>
      </c>
      <c r="AQ728" s="8">
        <v>1.26</v>
      </c>
      <c r="AR728" s="8">
        <v>1</v>
      </c>
      <c r="AS728" s="8">
        <v>19</v>
      </c>
      <c r="AT728" s="8">
        <v>0.6</v>
      </c>
      <c r="AU728" s="8"/>
      <c r="AV728" s="8"/>
      <c r="AW728" s="8"/>
      <c r="AX728" s="8">
        <v>1488</v>
      </c>
      <c r="AY728" s="8" t="s">
        <v>25</v>
      </c>
      <c r="AZ728" s="8">
        <v>263</v>
      </c>
      <c r="BA728" s="8"/>
      <c r="BB728" s="8"/>
      <c r="BC728" s="8"/>
      <c r="BD728" s="8"/>
      <c r="BE728" s="8"/>
      <c r="BF728" s="8">
        <f t="shared" si="90"/>
        <v>79.365079365079367</v>
      </c>
      <c r="BG728" s="8">
        <f t="shared" si="91"/>
        <v>0.92571428571428571</v>
      </c>
      <c r="BH728" s="8">
        <f t="shared" si="88"/>
        <v>0.79365079365079372</v>
      </c>
      <c r="BI728" s="10">
        <f t="shared" si="89"/>
        <v>13.342040816326531</v>
      </c>
      <c r="BJ728" s="3">
        <f t="shared" si="92"/>
        <v>3706.1224489795918</v>
      </c>
      <c r="BK728" s="136"/>
      <c r="BL728" s="136"/>
      <c r="BM728" s="100"/>
      <c r="BN728" s="100"/>
      <c r="BO728" s="100"/>
      <c r="BP728" s="100"/>
    </row>
    <row r="729" spans="1:68">
      <c r="A729" s="8" t="s">
        <v>783</v>
      </c>
      <c r="B729" s="8" t="s">
        <v>480</v>
      </c>
      <c r="C729" s="8" t="s">
        <v>523</v>
      </c>
      <c r="D729" s="8" t="s">
        <v>634</v>
      </c>
      <c r="E729" s="8" t="s">
        <v>635</v>
      </c>
      <c r="F729" s="8" t="s">
        <v>636</v>
      </c>
      <c r="G729" s="8" t="s">
        <v>22</v>
      </c>
      <c r="H729" s="8" t="s">
        <v>409</v>
      </c>
      <c r="I729" s="8">
        <v>-9.7644568311203006</v>
      </c>
      <c r="J729" s="8">
        <v>34.7294879928073</v>
      </c>
      <c r="K729" s="8">
        <v>1711.2361504847399</v>
      </c>
      <c r="L729" s="8" t="s">
        <v>1079</v>
      </c>
      <c r="M729" s="8" t="s">
        <v>1882</v>
      </c>
      <c r="N729" s="8">
        <v>1</v>
      </c>
      <c r="O729" s="8" t="s">
        <v>1859</v>
      </c>
      <c r="P729" s="8">
        <v>2.6</v>
      </c>
      <c r="Q729" s="8">
        <v>5.4</v>
      </c>
      <c r="R729" s="8">
        <v>0</v>
      </c>
      <c r="S729" s="8">
        <v>2</v>
      </c>
      <c r="T729" s="8">
        <v>2.9</v>
      </c>
      <c r="U729" s="8">
        <v>32.83</v>
      </c>
      <c r="V729" s="8">
        <v>85.17</v>
      </c>
      <c r="W729" s="8">
        <v>10.199999999999999</v>
      </c>
      <c r="X729" s="8">
        <v>3.58</v>
      </c>
      <c r="Y729" s="8">
        <v>0.2</v>
      </c>
      <c r="Z729" s="8">
        <v>0.63</v>
      </c>
      <c r="AA729" s="8">
        <v>7.0000000000000007E-2</v>
      </c>
      <c r="AB729" s="8">
        <v>95.08</v>
      </c>
      <c r="AC729" s="8">
        <v>0.04</v>
      </c>
      <c r="AD729" s="8">
        <v>0.24299999999999999</v>
      </c>
      <c r="AE729" s="91">
        <v>8.8800000000000008</v>
      </c>
      <c r="AF729" s="92">
        <v>41</v>
      </c>
      <c r="AG729" s="92">
        <v>18</v>
      </c>
      <c r="AH729" s="92">
        <v>41</v>
      </c>
      <c r="AI729" s="8" t="s">
        <v>24</v>
      </c>
      <c r="AJ729" t="s">
        <v>1890</v>
      </c>
      <c r="AK729" s="9">
        <v>42580</v>
      </c>
      <c r="AL729" s="8">
        <v>193</v>
      </c>
      <c r="AM729" s="8">
        <v>132</v>
      </c>
      <c r="AN729" s="8">
        <v>86</v>
      </c>
      <c r="AO729" s="8">
        <v>5.0199999999999996</v>
      </c>
      <c r="AP729" s="8">
        <v>9.7200000000000006</v>
      </c>
      <c r="AQ729" s="8">
        <v>1.98</v>
      </c>
      <c r="AR729" s="8">
        <v>0.84</v>
      </c>
      <c r="AS729" s="8">
        <v>19</v>
      </c>
      <c r="AT729" s="8">
        <v>0.18</v>
      </c>
      <c r="AU729" s="8"/>
      <c r="AV729" s="8"/>
      <c r="AW729" s="8"/>
      <c r="AX729" s="8">
        <v>1489</v>
      </c>
      <c r="AY729" s="8" t="s">
        <v>25</v>
      </c>
      <c r="AZ729" s="8">
        <v>264</v>
      </c>
      <c r="BA729" s="8"/>
      <c r="BB729" s="8"/>
      <c r="BC729" s="8"/>
      <c r="BD729" s="8"/>
      <c r="BE729" s="8"/>
      <c r="BF729" s="8">
        <f t="shared" si="90"/>
        <v>42.424242424242422</v>
      </c>
      <c r="BG729" s="8">
        <f t="shared" si="91"/>
        <v>0.92571428571428571</v>
      </c>
      <c r="BH729" s="8">
        <f t="shared" si="88"/>
        <v>0.4242424242424242</v>
      </c>
      <c r="BI729" s="10">
        <f t="shared" si="89"/>
        <v>3.8173090909090908</v>
      </c>
      <c r="BJ729" s="3">
        <f t="shared" si="92"/>
        <v>1060.3636363636363</v>
      </c>
      <c r="BK729" s="136">
        <v>1.2791469194312799</v>
      </c>
      <c r="BL729" s="136">
        <v>0.37450236966824652</v>
      </c>
      <c r="BM729" s="100">
        <v>0.83358905217995727</v>
      </c>
      <c r="BN729" s="100"/>
      <c r="BO729" s="100"/>
      <c r="BP729" s="100"/>
    </row>
    <row r="730" spans="1:68">
      <c r="A730" s="8" t="s">
        <v>783</v>
      </c>
      <c r="B730" s="8" t="s">
        <v>480</v>
      </c>
      <c r="C730" s="8" t="s">
        <v>523</v>
      </c>
      <c r="D730" s="8" t="s">
        <v>634</v>
      </c>
      <c r="E730" s="8" t="s">
        <v>635</v>
      </c>
      <c r="F730" s="8" t="s">
        <v>636</v>
      </c>
      <c r="G730" s="8" t="s">
        <v>22</v>
      </c>
      <c r="H730" s="8" t="s">
        <v>409</v>
      </c>
      <c r="I730" s="8"/>
      <c r="J730" s="8"/>
      <c r="K730" s="8"/>
      <c r="L730" s="8" t="s">
        <v>1079</v>
      </c>
      <c r="M730" s="8" t="s">
        <v>1882</v>
      </c>
      <c r="N730" s="8">
        <v>1</v>
      </c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9"/>
      <c r="AF730" s="90"/>
      <c r="AG730" s="90"/>
      <c r="AH730" s="90"/>
      <c r="AI730" s="8" t="s">
        <v>26</v>
      </c>
      <c r="AJ730" t="s">
        <v>1890</v>
      </c>
      <c r="AK730" s="9">
        <v>42580</v>
      </c>
      <c r="AL730" s="8">
        <v>247</v>
      </c>
      <c r="AM730" s="8">
        <v>123</v>
      </c>
      <c r="AN730" s="8">
        <v>68</v>
      </c>
      <c r="AO730" s="8">
        <v>5.12</v>
      </c>
      <c r="AP730" s="8">
        <v>7.18</v>
      </c>
      <c r="AQ730" s="8">
        <v>0.84</v>
      </c>
      <c r="AR730" s="8">
        <v>0.6</v>
      </c>
      <c r="AS730" s="8">
        <v>15</v>
      </c>
      <c r="AT730" s="8">
        <v>0.22</v>
      </c>
      <c r="AU730" s="8"/>
      <c r="AV730" s="8"/>
      <c r="AW730" s="8"/>
      <c r="AX730" s="8">
        <v>1490</v>
      </c>
      <c r="AY730" s="8" t="s">
        <v>25</v>
      </c>
      <c r="AZ730" s="8">
        <v>264</v>
      </c>
      <c r="BA730" s="8"/>
      <c r="BB730" s="8"/>
      <c r="BC730" s="8"/>
      <c r="BD730" s="8"/>
      <c r="BE730" s="8"/>
      <c r="BF730" s="8">
        <f t="shared" si="90"/>
        <v>71.428571428571431</v>
      </c>
      <c r="BG730" s="8">
        <f t="shared" si="91"/>
        <v>0.97142857142857142</v>
      </c>
      <c r="BH730" s="8">
        <f t="shared" si="88"/>
        <v>0.7142857142857143</v>
      </c>
      <c r="BI730" s="10">
        <f t="shared" si="89"/>
        <v>4.9820408163265304</v>
      </c>
      <c r="BJ730" s="3">
        <f t="shared" si="92"/>
        <v>1383.9002267573694</v>
      </c>
      <c r="BK730" s="136">
        <v>1.6061776061776063</v>
      </c>
      <c r="BL730" s="136">
        <v>0.40284749034749034</v>
      </c>
      <c r="BM730" s="100">
        <v>0.8905468341203796</v>
      </c>
      <c r="BN730" s="100"/>
      <c r="BO730" s="100"/>
      <c r="BP730" s="100"/>
    </row>
    <row r="731" spans="1:68">
      <c r="A731" s="8" t="s">
        <v>783</v>
      </c>
      <c r="B731" s="8" t="s">
        <v>480</v>
      </c>
      <c r="C731" s="8" t="s">
        <v>523</v>
      </c>
      <c r="D731" s="8" t="s">
        <v>634</v>
      </c>
      <c r="E731" s="8" t="s">
        <v>635</v>
      </c>
      <c r="F731" s="8" t="s">
        <v>636</v>
      </c>
      <c r="G731" s="8" t="s">
        <v>22</v>
      </c>
      <c r="H731" s="8" t="s">
        <v>409</v>
      </c>
      <c r="I731" s="8"/>
      <c r="J731" s="8"/>
      <c r="K731" s="8"/>
      <c r="L731" s="8" t="s">
        <v>1079</v>
      </c>
      <c r="M731" s="8" t="s">
        <v>1882</v>
      </c>
      <c r="N731" s="8">
        <v>1</v>
      </c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9"/>
      <c r="AF731" s="90"/>
      <c r="AG731" s="90"/>
      <c r="AH731" s="90"/>
      <c r="AI731" s="8" t="s">
        <v>27</v>
      </c>
      <c r="AJ731" t="s">
        <v>1890</v>
      </c>
      <c r="AK731" s="9">
        <v>42580</v>
      </c>
      <c r="AL731" s="8">
        <v>278</v>
      </c>
      <c r="AM731" s="8">
        <v>146</v>
      </c>
      <c r="AN731" s="8">
        <v>97</v>
      </c>
      <c r="AO731" s="8">
        <v>15.18</v>
      </c>
      <c r="AP731" s="8">
        <v>15.2</v>
      </c>
      <c r="AQ731" s="8">
        <v>0.98</v>
      </c>
      <c r="AR731" s="8">
        <v>0.72</v>
      </c>
      <c r="AS731" s="8">
        <v>16</v>
      </c>
      <c r="AT731" s="8">
        <v>0.34</v>
      </c>
      <c r="AU731" s="8"/>
      <c r="AV731" s="8"/>
      <c r="AW731" s="8"/>
      <c r="AX731" s="8">
        <v>1491</v>
      </c>
      <c r="AY731" s="8" t="s">
        <v>25</v>
      </c>
      <c r="AZ731" s="8">
        <v>264</v>
      </c>
      <c r="BA731" s="8"/>
      <c r="BB731" s="8"/>
      <c r="BC731" s="8"/>
      <c r="BD731" s="8"/>
      <c r="BE731" s="8"/>
      <c r="BF731" s="8">
        <f t="shared" si="90"/>
        <v>73.469387755102048</v>
      </c>
      <c r="BG731" s="8">
        <f t="shared" si="91"/>
        <v>0.96</v>
      </c>
      <c r="BH731" s="8">
        <f t="shared" si="88"/>
        <v>0.73469387755102045</v>
      </c>
      <c r="BI731" s="10">
        <f t="shared" si="89"/>
        <v>10.720653061224489</v>
      </c>
      <c r="BJ731" s="3">
        <f t="shared" si="92"/>
        <v>2977.9591836734689</v>
      </c>
      <c r="BK731" s="136">
        <v>1.4657276995305166</v>
      </c>
      <c r="BL731" s="136">
        <v>0.30995305164319253</v>
      </c>
      <c r="BM731" s="100">
        <v>0.7777017332221936</v>
      </c>
      <c r="BN731" s="100"/>
      <c r="BO731" s="100"/>
      <c r="BP731" s="100"/>
    </row>
    <row r="732" spans="1:68">
      <c r="A732" s="8" t="s">
        <v>783</v>
      </c>
      <c r="B732" s="8" t="s">
        <v>480</v>
      </c>
      <c r="C732" s="8" t="s">
        <v>523</v>
      </c>
      <c r="D732" s="8" t="s">
        <v>634</v>
      </c>
      <c r="E732" s="8" t="s">
        <v>635</v>
      </c>
      <c r="F732" s="8" t="s">
        <v>636</v>
      </c>
      <c r="G732" s="8" t="s">
        <v>22</v>
      </c>
      <c r="H732" s="8" t="s">
        <v>409</v>
      </c>
      <c r="I732" s="8"/>
      <c r="J732" s="8"/>
      <c r="K732" s="8"/>
      <c r="L732" s="8" t="s">
        <v>1079</v>
      </c>
      <c r="M732" s="8" t="s">
        <v>1882</v>
      </c>
      <c r="N732" s="8">
        <v>1</v>
      </c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9"/>
      <c r="AF732" s="90"/>
      <c r="AG732" s="90"/>
      <c r="AH732" s="90"/>
      <c r="AI732" s="8" t="s">
        <v>28</v>
      </c>
      <c r="AJ732" t="s">
        <v>1890</v>
      </c>
      <c r="AK732" s="9">
        <v>42580</v>
      </c>
      <c r="AL732" s="8">
        <v>307</v>
      </c>
      <c r="AM732" s="8">
        <v>147</v>
      </c>
      <c r="AN732" s="8">
        <v>108</v>
      </c>
      <c r="AO732" s="8">
        <v>25.64</v>
      </c>
      <c r="AP732" s="8">
        <v>24.7</v>
      </c>
      <c r="AQ732" s="8">
        <v>1.3</v>
      </c>
      <c r="AR732" s="8">
        <v>1.02</v>
      </c>
      <c r="AS732" s="8">
        <v>17</v>
      </c>
      <c r="AT732" s="8">
        <v>0.32</v>
      </c>
      <c r="AU732" s="8"/>
      <c r="AV732" s="8"/>
      <c r="AW732" s="8"/>
      <c r="AX732" s="8">
        <v>1492</v>
      </c>
      <c r="AY732" s="8" t="s">
        <v>25</v>
      </c>
      <c r="AZ732" s="8">
        <v>264</v>
      </c>
      <c r="BA732" s="8"/>
      <c r="BB732" s="8"/>
      <c r="BC732" s="8"/>
      <c r="BD732" s="8"/>
      <c r="BE732" s="8"/>
      <c r="BF732" s="8">
        <f t="shared" si="90"/>
        <v>78.461538461538467</v>
      </c>
      <c r="BG732" s="8">
        <f t="shared" si="91"/>
        <v>0.94857142857142862</v>
      </c>
      <c r="BH732" s="8">
        <f t="shared" si="88"/>
        <v>0.78461538461538471</v>
      </c>
      <c r="BI732" s="10">
        <f t="shared" si="89"/>
        <v>18.383314285714288</v>
      </c>
      <c r="BJ732" s="3">
        <f t="shared" si="92"/>
        <v>5106.4761904761908</v>
      </c>
      <c r="BK732" s="136">
        <v>1.4693779904306223</v>
      </c>
      <c r="BL732" s="136">
        <v>0.3586124401913876</v>
      </c>
      <c r="BM732" s="100">
        <v>0.75824117085240761</v>
      </c>
      <c r="BN732" s="100"/>
      <c r="BO732" s="100"/>
      <c r="BP732" s="100"/>
    </row>
    <row r="733" spans="1:68">
      <c r="A733" s="8" t="s">
        <v>783</v>
      </c>
      <c r="B733" s="8" t="s">
        <v>480</v>
      </c>
      <c r="C733" s="8" t="s">
        <v>523</v>
      </c>
      <c r="D733" s="8" t="s">
        <v>634</v>
      </c>
      <c r="E733" s="8" t="s">
        <v>635</v>
      </c>
      <c r="F733" s="8" t="s">
        <v>636</v>
      </c>
      <c r="G733" s="8" t="s">
        <v>22</v>
      </c>
      <c r="H733" s="8" t="s">
        <v>409</v>
      </c>
      <c r="I733" s="8"/>
      <c r="J733" s="8"/>
      <c r="K733" s="8"/>
      <c r="L733" s="8" t="s">
        <v>1079</v>
      </c>
      <c r="M733" s="8" t="s">
        <v>1882</v>
      </c>
      <c r="N733" s="8">
        <v>1</v>
      </c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9"/>
      <c r="AF733" s="90"/>
      <c r="AG733" s="90"/>
      <c r="AH733" s="90"/>
      <c r="AI733" s="8" t="s">
        <v>29</v>
      </c>
      <c r="AJ733" t="s">
        <v>1890</v>
      </c>
      <c r="AK733" s="9">
        <v>42580</v>
      </c>
      <c r="AL733" s="8">
        <v>252</v>
      </c>
      <c r="AM733" s="8">
        <v>134</v>
      </c>
      <c r="AN733" s="8">
        <v>110</v>
      </c>
      <c r="AO733" s="8">
        <v>21.3</v>
      </c>
      <c r="AP733" s="8">
        <v>21.98</v>
      </c>
      <c r="AQ733" s="8">
        <v>1.3</v>
      </c>
      <c r="AR733" s="8">
        <v>1.06</v>
      </c>
      <c r="AS733" s="8">
        <v>20</v>
      </c>
      <c r="AT733" s="8">
        <v>0.46</v>
      </c>
      <c r="AU733" s="8"/>
      <c r="AV733" s="8"/>
      <c r="AW733" s="8"/>
      <c r="AX733" s="8">
        <v>1493</v>
      </c>
      <c r="AY733" s="8" t="s">
        <v>25</v>
      </c>
      <c r="AZ733" s="8">
        <v>264</v>
      </c>
      <c r="BA733" s="8"/>
      <c r="BB733" s="8"/>
      <c r="BC733" s="8"/>
      <c r="BD733" s="8"/>
      <c r="BE733" s="8"/>
      <c r="BF733" s="8">
        <f t="shared" si="90"/>
        <v>81.538461538461533</v>
      </c>
      <c r="BG733" s="8">
        <f t="shared" si="91"/>
        <v>0.91428571428571426</v>
      </c>
      <c r="BH733" s="8">
        <f t="shared" si="88"/>
        <v>0.81538461538461537</v>
      </c>
      <c r="BI733" s="10">
        <f t="shared" si="89"/>
        <v>16.385969230769231</v>
      </c>
      <c r="BJ733" s="3">
        <f t="shared" si="92"/>
        <v>4551.6581196581192</v>
      </c>
      <c r="BK733" s="136">
        <v>1.4081133919843598</v>
      </c>
      <c r="BL733" s="136">
        <v>0.3575757575757576</v>
      </c>
      <c r="BM733" s="100">
        <v>0.99934620228578297</v>
      </c>
      <c r="BN733" s="100"/>
      <c r="BO733" s="100"/>
      <c r="BP733" s="100"/>
    </row>
    <row r="734" spans="1:68">
      <c r="A734" s="8" t="s">
        <v>783</v>
      </c>
      <c r="B734" s="8" t="s">
        <v>480</v>
      </c>
      <c r="C734" s="8" t="s">
        <v>523</v>
      </c>
      <c r="D734" s="8" t="s">
        <v>634</v>
      </c>
      <c r="E734" s="8" t="s">
        <v>635</v>
      </c>
      <c r="F734" s="8" t="s">
        <v>636</v>
      </c>
      <c r="G734" s="8" t="s">
        <v>22</v>
      </c>
      <c r="H734" s="8" t="s">
        <v>409</v>
      </c>
      <c r="I734" s="8"/>
      <c r="J734" s="8"/>
      <c r="K734" s="8"/>
      <c r="L734" s="8" t="s">
        <v>1079</v>
      </c>
      <c r="M734" s="8" t="s">
        <v>1882</v>
      </c>
      <c r="N734" s="8">
        <v>1</v>
      </c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9"/>
      <c r="AF734" s="90"/>
      <c r="AG734" s="90"/>
      <c r="AH734" s="90"/>
      <c r="AI734" s="8" t="s">
        <v>30</v>
      </c>
      <c r="AJ734" t="s">
        <v>1890</v>
      </c>
      <c r="AK734" s="9">
        <v>42580</v>
      </c>
      <c r="AL734" s="8">
        <v>289</v>
      </c>
      <c r="AM734" s="8">
        <v>129</v>
      </c>
      <c r="AN734" s="8">
        <v>116</v>
      </c>
      <c r="AO734" s="8">
        <v>25.1</v>
      </c>
      <c r="AP734" s="8">
        <v>20.58</v>
      </c>
      <c r="AQ734" s="8">
        <v>1.26</v>
      </c>
      <c r="AR734" s="8">
        <v>0.94</v>
      </c>
      <c r="AS734" s="8">
        <v>19</v>
      </c>
      <c r="AT734" s="8">
        <v>0.46</v>
      </c>
      <c r="AU734" s="8"/>
      <c r="AV734" s="8"/>
      <c r="AW734" s="8"/>
      <c r="AX734" s="8">
        <v>1494</v>
      </c>
      <c r="AY734" s="8" t="s">
        <v>25</v>
      </c>
      <c r="AZ734" s="8">
        <v>264</v>
      </c>
      <c r="BA734" s="8"/>
      <c r="BB734" s="8"/>
      <c r="BC734" s="8"/>
      <c r="BD734" s="8"/>
      <c r="BE734" s="8"/>
      <c r="BF734" s="8">
        <f t="shared" si="90"/>
        <v>74.603174603174594</v>
      </c>
      <c r="BG734" s="8">
        <f t="shared" si="91"/>
        <v>0.92571428571428571</v>
      </c>
      <c r="BH734" s="8">
        <f t="shared" si="88"/>
        <v>0.74603174603174593</v>
      </c>
      <c r="BI734" s="10">
        <f t="shared" si="89"/>
        <v>14.212799999999996</v>
      </c>
      <c r="BJ734" s="3">
        <f t="shared" si="92"/>
        <v>3947.9999999999986</v>
      </c>
      <c r="BK734" s="136">
        <v>1.2902912621359226</v>
      </c>
      <c r="BL734" s="136">
        <v>0.25810679611650489</v>
      </c>
      <c r="BM734" s="100">
        <v>0.92419050969675598</v>
      </c>
      <c r="BN734" s="100"/>
      <c r="BO734" s="100"/>
      <c r="BP734" s="100"/>
    </row>
    <row r="735" spans="1:68">
      <c r="A735" s="8" t="s">
        <v>783</v>
      </c>
      <c r="B735" s="8" t="s">
        <v>480</v>
      </c>
      <c r="C735" s="8" t="s">
        <v>523</v>
      </c>
      <c r="D735" s="8" t="s">
        <v>634</v>
      </c>
      <c r="E735" s="8" t="s">
        <v>637</v>
      </c>
      <c r="F735" s="8" t="s">
        <v>637</v>
      </c>
      <c r="G735" s="8" t="s">
        <v>22</v>
      </c>
      <c r="H735" s="8" t="s">
        <v>410</v>
      </c>
      <c r="I735" s="8">
        <v>-9.7620325403780299</v>
      </c>
      <c r="J735" s="8">
        <v>34.720668659808197</v>
      </c>
      <c r="K735" s="8">
        <v>1598.3108349921099</v>
      </c>
      <c r="L735" s="8" t="s">
        <v>1080</v>
      </c>
      <c r="M735" s="8" t="s">
        <v>1882</v>
      </c>
      <c r="N735" s="8">
        <v>1</v>
      </c>
      <c r="O735" s="8" t="s">
        <v>1859</v>
      </c>
      <c r="P735" s="8">
        <v>4.29</v>
      </c>
      <c r="Q735" s="8">
        <v>5.6</v>
      </c>
      <c r="R735" s="8">
        <v>0</v>
      </c>
      <c r="S735" s="8">
        <v>3.98</v>
      </c>
      <c r="T735" s="8">
        <v>6.02</v>
      </c>
      <c r="U735" s="8">
        <v>15.94</v>
      </c>
      <c r="V735" s="8">
        <v>45.59</v>
      </c>
      <c r="W735" s="8">
        <v>9.73</v>
      </c>
      <c r="X735" s="8">
        <v>5.32</v>
      </c>
      <c r="Y735" s="8">
        <v>0.77</v>
      </c>
      <c r="Z735" s="8">
        <v>1.21</v>
      </c>
      <c r="AA735" s="8">
        <v>0.06</v>
      </c>
      <c r="AB735" s="8">
        <v>55.47</v>
      </c>
      <c r="AC735" s="8">
        <v>0.13</v>
      </c>
      <c r="AD735" s="8">
        <v>0.44600000000000001</v>
      </c>
      <c r="AE735" s="91">
        <v>7.59</v>
      </c>
      <c r="AF735" s="92" t="s">
        <v>1860</v>
      </c>
      <c r="AG735" s="92" t="s">
        <v>1860</v>
      </c>
      <c r="AH735" s="92" t="s">
        <v>1860</v>
      </c>
      <c r="AI735" s="8" t="s">
        <v>24</v>
      </c>
      <c r="AJ735" t="s">
        <v>1890</v>
      </c>
      <c r="AK735" s="9">
        <v>42580</v>
      </c>
      <c r="AL735" s="8">
        <v>190</v>
      </c>
      <c r="AM735" s="8">
        <v>126</v>
      </c>
      <c r="AN735" s="8">
        <v>26</v>
      </c>
      <c r="AO735" s="8">
        <v>1.48</v>
      </c>
      <c r="AP735" s="8">
        <v>0.74</v>
      </c>
      <c r="AQ735" s="8">
        <v>0.28000000000000003</v>
      </c>
      <c r="AR735" s="8">
        <v>0.18</v>
      </c>
      <c r="AS735" s="8">
        <v>14</v>
      </c>
      <c r="AT735" s="8">
        <v>0.16</v>
      </c>
      <c r="AU735" s="8"/>
      <c r="AV735" s="8"/>
      <c r="AW735" s="8"/>
      <c r="AX735" s="8">
        <v>1495</v>
      </c>
      <c r="AY735" s="8" t="s">
        <v>25</v>
      </c>
      <c r="AZ735" s="8">
        <v>265</v>
      </c>
      <c r="BA735" s="8"/>
      <c r="BB735" s="8"/>
      <c r="BC735" s="8"/>
      <c r="BD735" s="8"/>
      <c r="BE735" s="8"/>
      <c r="BF735" s="8">
        <f t="shared" si="90"/>
        <v>64.285714285714278</v>
      </c>
      <c r="BG735" s="8">
        <f t="shared" si="91"/>
        <v>0.98285714285714287</v>
      </c>
      <c r="BH735" s="8">
        <f t="shared" si="88"/>
        <v>0.64285714285714279</v>
      </c>
      <c r="BI735" s="10">
        <f t="shared" si="89"/>
        <v>0.46755918367346933</v>
      </c>
      <c r="BJ735" s="3">
        <f t="shared" si="92"/>
        <v>129.87755102040813</v>
      </c>
      <c r="BK735" s="136">
        <v>1.4140316205533598</v>
      </c>
      <c r="BL735" s="136">
        <v>0.17628458498023716</v>
      </c>
      <c r="BM735" s="100">
        <v>0.76537549924918091</v>
      </c>
      <c r="BN735" s="100"/>
      <c r="BO735" s="100"/>
      <c r="BP735" s="100"/>
    </row>
    <row r="736" spans="1:68">
      <c r="A736" s="8" t="s">
        <v>783</v>
      </c>
      <c r="B736" s="8" t="s">
        <v>480</v>
      </c>
      <c r="C736" s="8" t="s">
        <v>523</v>
      </c>
      <c r="D736" s="8" t="s">
        <v>634</v>
      </c>
      <c r="E736" s="8" t="s">
        <v>637</v>
      </c>
      <c r="F736" s="8" t="s">
        <v>637</v>
      </c>
      <c r="G736" s="8" t="s">
        <v>22</v>
      </c>
      <c r="H736" s="8" t="s">
        <v>410</v>
      </c>
      <c r="I736" s="8"/>
      <c r="J736" s="8"/>
      <c r="K736" s="8"/>
      <c r="L736" s="8" t="s">
        <v>1080</v>
      </c>
      <c r="M736" s="8" t="s">
        <v>1882</v>
      </c>
      <c r="N736" s="8">
        <v>1</v>
      </c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9"/>
      <c r="AF736" s="90"/>
      <c r="AG736" s="90"/>
      <c r="AH736" s="90"/>
      <c r="AI736" s="8" t="s">
        <v>26</v>
      </c>
      <c r="AJ736" t="s">
        <v>1890</v>
      </c>
      <c r="AK736" s="9">
        <v>42580</v>
      </c>
      <c r="AL736" s="8">
        <v>188</v>
      </c>
      <c r="AM736" s="8">
        <v>149</v>
      </c>
      <c r="AN736" s="8">
        <v>20</v>
      </c>
      <c r="AO736" s="8">
        <v>1.34</v>
      </c>
      <c r="AP736" s="8">
        <v>0.8</v>
      </c>
      <c r="AQ736" s="8">
        <v>0.38</v>
      </c>
      <c r="AR736" s="8">
        <v>0.26</v>
      </c>
      <c r="AS736" s="8">
        <v>14</v>
      </c>
      <c r="AT736" s="8">
        <v>0.14000000000000001</v>
      </c>
      <c r="AU736" s="8"/>
      <c r="AV736" s="8"/>
      <c r="AW736" s="8"/>
      <c r="AX736" s="8">
        <v>1496</v>
      </c>
      <c r="AY736" s="8" t="s">
        <v>25</v>
      </c>
      <c r="AZ736" s="8">
        <v>265</v>
      </c>
      <c r="BA736" s="8"/>
      <c r="BB736" s="8"/>
      <c r="BC736" s="8"/>
      <c r="BD736" s="8"/>
      <c r="BE736" s="8"/>
      <c r="BF736" s="8">
        <f t="shared" si="90"/>
        <v>68.421052631578945</v>
      </c>
      <c r="BG736" s="8">
        <f t="shared" si="91"/>
        <v>0.98285714285714287</v>
      </c>
      <c r="BH736" s="8">
        <f t="shared" si="88"/>
        <v>0.68421052631578949</v>
      </c>
      <c r="BI736" s="10">
        <f t="shared" si="89"/>
        <v>0.53798496240601512</v>
      </c>
      <c r="BJ736" s="3">
        <f t="shared" si="92"/>
        <v>149.44026733500419</v>
      </c>
      <c r="BK736" s="136"/>
      <c r="BL736" s="136"/>
      <c r="BM736" s="100"/>
      <c r="BN736" s="100"/>
      <c r="BO736" s="100"/>
      <c r="BP736" s="100"/>
    </row>
    <row r="737" spans="1:68">
      <c r="A737" s="8" t="s">
        <v>783</v>
      </c>
      <c r="B737" s="8" t="s">
        <v>480</v>
      </c>
      <c r="C737" s="8" t="s">
        <v>523</v>
      </c>
      <c r="D737" s="8" t="s">
        <v>634</v>
      </c>
      <c r="E737" s="8" t="s">
        <v>637</v>
      </c>
      <c r="F737" s="8" t="s">
        <v>637</v>
      </c>
      <c r="G737" s="8" t="s">
        <v>22</v>
      </c>
      <c r="H737" s="8" t="s">
        <v>410</v>
      </c>
      <c r="I737" s="8"/>
      <c r="J737" s="8"/>
      <c r="K737" s="8"/>
      <c r="L737" s="8" t="s">
        <v>1080</v>
      </c>
      <c r="M737" s="8" t="s">
        <v>1882</v>
      </c>
      <c r="N737" s="8">
        <v>1</v>
      </c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9"/>
      <c r="AF737" s="90"/>
      <c r="AG737" s="90"/>
      <c r="AH737" s="90"/>
      <c r="AI737" s="8" t="s">
        <v>27</v>
      </c>
      <c r="AJ737" t="s">
        <v>1890</v>
      </c>
      <c r="AK737" s="9">
        <v>42580</v>
      </c>
      <c r="AL737" s="8">
        <v>211</v>
      </c>
      <c r="AM737" s="8">
        <v>136</v>
      </c>
      <c r="AN737" s="8">
        <v>56</v>
      </c>
      <c r="AO737" s="8">
        <v>2.66</v>
      </c>
      <c r="AP737" s="8">
        <v>2.66</v>
      </c>
      <c r="AQ737" s="8">
        <v>0.52</v>
      </c>
      <c r="AR737" s="8">
        <v>0.36</v>
      </c>
      <c r="AS737" s="8">
        <v>14</v>
      </c>
      <c r="AT737" s="8">
        <v>0.16</v>
      </c>
      <c r="AU737" s="8"/>
      <c r="AV737" s="8"/>
      <c r="AW737" s="8"/>
      <c r="AX737" s="8">
        <v>1497</v>
      </c>
      <c r="AY737" s="8" t="s">
        <v>25</v>
      </c>
      <c r="AZ737" s="8">
        <v>265</v>
      </c>
      <c r="BA737" s="8"/>
      <c r="BB737" s="8"/>
      <c r="BC737" s="8"/>
      <c r="BD737" s="8"/>
      <c r="BE737" s="8"/>
      <c r="BF737" s="8">
        <f t="shared" si="90"/>
        <v>69.230769230769226</v>
      </c>
      <c r="BG737" s="8">
        <f t="shared" si="91"/>
        <v>0.98285714285714287</v>
      </c>
      <c r="BH737" s="8">
        <f t="shared" si="88"/>
        <v>0.69230769230769229</v>
      </c>
      <c r="BI737" s="10">
        <f t="shared" si="89"/>
        <v>1.809969230769231</v>
      </c>
      <c r="BJ737" s="3">
        <f t="shared" si="92"/>
        <v>502.76923076923083</v>
      </c>
      <c r="BK737" s="136">
        <v>1.5712971481140752</v>
      </c>
      <c r="BL737" s="136">
        <v>0.26922723091076356</v>
      </c>
      <c r="BM737" s="100">
        <v>0.85572098027209664</v>
      </c>
      <c r="BN737" s="100"/>
      <c r="BO737" s="100"/>
      <c r="BP737" s="100"/>
    </row>
    <row r="738" spans="1:68">
      <c r="A738" s="8" t="s">
        <v>783</v>
      </c>
      <c r="B738" s="8" t="s">
        <v>480</v>
      </c>
      <c r="C738" s="8" t="s">
        <v>523</v>
      </c>
      <c r="D738" s="8" t="s">
        <v>634</v>
      </c>
      <c r="E738" s="8" t="s">
        <v>637</v>
      </c>
      <c r="F738" s="8" t="s">
        <v>637</v>
      </c>
      <c r="G738" s="8" t="s">
        <v>22</v>
      </c>
      <c r="H738" s="8" t="s">
        <v>410</v>
      </c>
      <c r="I738" s="8"/>
      <c r="J738" s="8"/>
      <c r="K738" s="8"/>
      <c r="L738" s="8" t="s">
        <v>1080</v>
      </c>
      <c r="M738" s="8" t="s">
        <v>1882</v>
      </c>
      <c r="N738" s="8">
        <v>1</v>
      </c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9"/>
      <c r="AF738" s="90"/>
      <c r="AG738" s="90"/>
      <c r="AH738" s="90"/>
      <c r="AI738" s="8" t="s">
        <v>28</v>
      </c>
      <c r="AJ738" t="s">
        <v>1890</v>
      </c>
      <c r="AK738" s="9">
        <v>42580</v>
      </c>
      <c r="AL738" s="8">
        <v>213</v>
      </c>
      <c r="AM738" s="8">
        <v>126</v>
      </c>
      <c r="AN738" s="8">
        <v>63</v>
      </c>
      <c r="AO738" s="8">
        <v>3.48</v>
      </c>
      <c r="AP738" s="8">
        <v>6.16</v>
      </c>
      <c r="AQ738" s="8">
        <v>0.86</v>
      </c>
      <c r="AR738" s="8">
        <v>0.62</v>
      </c>
      <c r="AS738" s="8">
        <v>15</v>
      </c>
      <c r="AT738" s="8">
        <v>0.26</v>
      </c>
      <c r="AU738" s="8"/>
      <c r="AV738" s="8"/>
      <c r="AW738" s="8"/>
      <c r="AX738" s="8">
        <v>1498</v>
      </c>
      <c r="AY738" s="8" t="s">
        <v>25</v>
      </c>
      <c r="AZ738" s="8">
        <v>265</v>
      </c>
      <c r="BA738" s="8"/>
      <c r="BB738" s="8"/>
      <c r="BC738" s="8"/>
      <c r="BD738" s="8"/>
      <c r="BE738" s="8"/>
      <c r="BF738" s="8">
        <f t="shared" si="90"/>
        <v>72.093023255813961</v>
      </c>
      <c r="BG738" s="8">
        <f t="shared" si="91"/>
        <v>0.97142857142857142</v>
      </c>
      <c r="BH738" s="8">
        <f t="shared" si="88"/>
        <v>0.72093023255813959</v>
      </c>
      <c r="BI738" s="10">
        <f t="shared" si="89"/>
        <v>4.3140465116279074</v>
      </c>
      <c r="BJ738" s="3">
        <f t="shared" si="92"/>
        <v>1198.3462532299743</v>
      </c>
      <c r="BK738" s="136">
        <v>1.3603646833013436</v>
      </c>
      <c r="BL738" s="136">
        <v>0.25331094049904035</v>
      </c>
      <c r="BM738" s="100">
        <v>0.81635318831909343</v>
      </c>
      <c r="BN738" s="100"/>
      <c r="BO738" s="100"/>
      <c r="BP738" s="100"/>
    </row>
    <row r="739" spans="1:68">
      <c r="A739" s="8" t="s">
        <v>783</v>
      </c>
      <c r="B739" s="8" t="s">
        <v>480</v>
      </c>
      <c r="C739" s="8" t="s">
        <v>523</v>
      </c>
      <c r="D739" s="8" t="s">
        <v>634</v>
      </c>
      <c r="E739" s="8" t="s">
        <v>637</v>
      </c>
      <c r="F739" s="8" t="s">
        <v>637</v>
      </c>
      <c r="G739" s="8" t="s">
        <v>22</v>
      </c>
      <c r="H739" s="8" t="s">
        <v>410</v>
      </c>
      <c r="I739" s="8"/>
      <c r="J739" s="8"/>
      <c r="K739" s="8"/>
      <c r="L739" s="8" t="s">
        <v>1080</v>
      </c>
      <c r="M739" s="8" t="s">
        <v>1882</v>
      </c>
      <c r="N739" s="8">
        <v>1</v>
      </c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9"/>
      <c r="AF739" s="90"/>
      <c r="AG739" s="90"/>
      <c r="AH739" s="90"/>
      <c r="AI739" s="8" t="s">
        <v>29</v>
      </c>
      <c r="AJ739" t="s">
        <v>1890</v>
      </c>
      <c r="AK739" s="9">
        <v>42580</v>
      </c>
      <c r="AL739" s="8">
        <v>156</v>
      </c>
      <c r="AM739" s="8">
        <v>151</v>
      </c>
      <c r="AN739" s="8">
        <v>75</v>
      </c>
      <c r="AO739" s="8">
        <v>4.24</v>
      </c>
      <c r="AP739" s="8">
        <v>6.82</v>
      </c>
      <c r="AQ739" s="8">
        <v>0.74</v>
      </c>
      <c r="AR739" s="8">
        <v>0.54</v>
      </c>
      <c r="AS739" s="8">
        <v>15</v>
      </c>
      <c r="AT739" s="8">
        <v>0.2</v>
      </c>
      <c r="AU739" s="8"/>
      <c r="AV739" s="8"/>
      <c r="AW739" s="8"/>
      <c r="AX739" s="8">
        <v>1499</v>
      </c>
      <c r="AY739" s="8" t="s">
        <v>25</v>
      </c>
      <c r="AZ739" s="8">
        <v>265</v>
      </c>
      <c r="BA739" s="8"/>
      <c r="BB739" s="8"/>
      <c r="BC739" s="8"/>
      <c r="BD739" s="8"/>
      <c r="BE739" s="8"/>
      <c r="BF739" s="8">
        <f t="shared" si="90"/>
        <v>72.972972972972983</v>
      </c>
      <c r="BG739" s="8">
        <f t="shared" si="91"/>
        <v>0.97142857142857142</v>
      </c>
      <c r="BH739" s="8">
        <f t="shared" si="88"/>
        <v>0.72972972972972983</v>
      </c>
      <c r="BI739" s="10">
        <f t="shared" si="89"/>
        <v>4.8345637065637073</v>
      </c>
      <c r="BJ739" s="3">
        <f t="shared" si="92"/>
        <v>1342.9343629343632</v>
      </c>
      <c r="BK739" s="136"/>
      <c r="BL739" s="136"/>
      <c r="BM739" s="100"/>
      <c r="BN739" s="100"/>
      <c r="BO739" s="100"/>
      <c r="BP739" s="100"/>
    </row>
    <row r="740" spans="1:68">
      <c r="A740" s="8" t="s">
        <v>783</v>
      </c>
      <c r="B740" s="8" t="s">
        <v>480</v>
      </c>
      <c r="C740" s="8" t="s">
        <v>523</v>
      </c>
      <c r="D740" s="8" t="s">
        <v>634</v>
      </c>
      <c r="E740" s="8" t="s">
        <v>637</v>
      </c>
      <c r="F740" s="8" t="s">
        <v>637</v>
      </c>
      <c r="G740" s="8" t="s">
        <v>22</v>
      </c>
      <c r="H740" s="8" t="s">
        <v>410</v>
      </c>
      <c r="I740" s="8"/>
      <c r="J740" s="8"/>
      <c r="K740" s="8"/>
      <c r="L740" s="8" t="s">
        <v>1080</v>
      </c>
      <c r="M740" s="8" t="s">
        <v>1882</v>
      </c>
      <c r="N740" s="8">
        <v>1</v>
      </c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9"/>
      <c r="AF740" s="90"/>
      <c r="AG740" s="90"/>
      <c r="AH740" s="90"/>
      <c r="AI740" s="8" t="s">
        <v>30</v>
      </c>
      <c r="AJ740" t="s">
        <v>1890</v>
      </c>
      <c r="AK740" s="9">
        <v>42580</v>
      </c>
      <c r="AL740" s="8">
        <v>201</v>
      </c>
      <c r="AM740" s="8">
        <v>104</v>
      </c>
      <c r="AN740" s="8">
        <v>44</v>
      </c>
      <c r="AO740" s="8">
        <v>2.38</v>
      </c>
      <c r="AP740" s="8">
        <v>5.4</v>
      </c>
      <c r="AQ740" s="8">
        <v>0.82</v>
      </c>
      <c r="AR740" s="8">
        <v>0.66</v>
      </c>
      <c r="AS740" s="8">
        <v>16</v>
      </c>
      <c r="AT740" s="8">
        <v>0.4</v>
      </c>
      <c r="AU740" s="8"/>
      <c r="AV740" s="8"/>
      <c r="AW740" s="8"/>
      <c r="AX740" s="8">
        <v>1500</v>
      </c>
      <c r="AY740" s="8" t="s">
        <v>25</v>
      </c>
      <c r="AZ740" s="8">
        <v>265</v>
      </c>
      <c r="BA740" s="8"/>
      <c r="BB740" s="8"/>
      <c r="BC740" s="8"/>
      <c r="BD740" s="8"/>
      <c r="BE740" s="8"/>
      <c r="BF740" s="8">
        <f t="shared" si="90"/>
        <v>80.487804878048792</v>
      </c>
      <c r="BG740" s="8">
        <f t="shared" si="91"/>
        <v>0.96</v>
      </c>
      <c r="BH740" s="8">
        <f t="shared" ref="BH740:BH800" si="93">BF740/100</f>
        <v>0.80487804878048796</v>
      </c>
      <c r="BI740" s="10">
        <f t="shared" ref="BI740:BI800" si="94">AP740*BG740*BH740</f>
        <v>4.1724878048780498</v>
      </c>
      <c r="BJ740" s="3">
        <f t="shared" si="92"/>
        <v>1159.0243902439026</v>
      </c>
      <c r="BK740" s="136">
        <v>1.2955426356589148</v>
      </c>
      <c r="BL740" s="136">
        <v>0.21778100775193801</v>
      </c>
      <c r="BM740" s="100">
        <v>0.82960820665856305</v>
      </c>
      <c r="BN740" s="100"/>
      <c r="BO740" s="100"/>
      <c r="BP740" s="100"/>
    </row>
    <row r="741" spans="1:68">
      <c r="A741" s="8" t="s">
        <v>783</v>
      </c>
      <c r="B741" s="8" t="s">
        <v>480</v>
      </c>
      <c r="C741" s="8" t="s">
        <v>523</v>
      </c>
      <c r="D741" s="8" t="s">
        <v>634</v>
      </c>
      <c r="E741" s="8" t="s">
        <v>635</v>
      </c>
      <c r="F741" s="8" t="s">
        <v>635</v>
      </c>
      <c r="G741" s="8" t="s">
        <v>22</v>
      </c>
      <c r="H741" s="8" t="s">
        <v>411</v>
      </c>
      <c r="I741" s="8">
        <v>-9.7378127351334296</v>
      </c>
      <c r="J741" s="8">
        <v>34.748211941769497</v>
      </c>
      <c r="K741" s="8">
        <v>1879.37840474053</v>
      </c>
      <c r="L741" s="8" t="s">
        <v>1081</v>
      </c>
      <c r="M741" s="8" t="s">
        <v>1882</v>
      </c>
      <c r="N741" s="8">
        <v>1</v>
      </c>
      <c r="O741" s="8" t="s">
        <v>1859</v>
      </c>
      <c r="P741" s="8">
        <v>2.96</v>
      </c>
      <c r="Q741" s="8">
        <v>5.7</v>
      </c>
      <c r="R741" s="8">
        <v>0</v>
      </c>
      <c r="S741" s="8">
        <v>5.42</v>
      </c>
      <c r="T741" s="8">
        <v>8.19</v>
      </c>
      <c r="U741" s="8">
        <v>11.06</v>
      </c>
      <c r="V741" s="8">
        <v>138.49</v>
      </c>
      <c r="W741" s="8">
        <v>4.04</v>
      </c>
      <c r="X741" s="8">
        <v>7.07</v>
      </c>
      <c r="Y741" s="8">
        <v>0.76</v>
      </c>
      <c r="Z741" s="8">
        <v>1.95</v>
      </c>
      <c r="AA741" s="8">
        <v>0.05</v>
      </c>
      <c r="AB741" s="8">
        <v>73.36</v>
      </c>
      <c r="AC741" s="8">
        <v>0.04</v>
      </c>
      <c r="AD741" s="8">
        <v>0.38700000000000001</v>
      </c>
      <c r="AE741" s="91">
        <v>8.23</v>
      </c>
      <c r="AF741" s="92">
        <v>49</v>
      </c>
      <c r="AG741" s="92">
        <v>18</v>
      </c>
      <c r="AH741" s="92">
        <v>33</v>
      </c>
      <c r="AI741" s="8" t="s">
        <v>24</v>
      </c>
      <c r="AJ741" t="s">
        <v>1890</v>
      </c>
      <c r="AK741" s="9">
        <v>42580</v>
      </c>
      <c r="AL741" s="8">
        <v>282</v>
      </c>
      <c r="AM741" s="8">
        <v>182</v>
      </c>
      <c r="AN741" s="8">
        <v>122</v>
      </c>
      <c r="AO741" s="8">
        <v>10.199999999999999</v>
      </c>
      <c r="AP741" s="8">
        <v>13.92</v>
      </c>
      <c r="AQ741" s="8">
        <v>0.9</v>
      </c>
      <c r="AR741" s="8">
        <v>0.62</v>
      </c>
      <c r="AS741" s="8">
        <v>21</v>
      </c>
      <c r="AT741" s="8">
        <v>0.34</v>
      </c>
      <c r="AU741" s="8"/>
      <c r="AV741" s="8"/>
      <c r="AW741" s="8"/>
      <c r="AX741" s="8">
        <v>1501</v>
      </c>
      <c r="AY741" s="8" t="s">
        <v>25</v>
      </c>
      <c r="AZ741" s="8">
        <v>266</v>
      </c>
      <c r="BA741" s="8"/>
      <c r="BB741" s="8"/>
      <c r="BC741" s="8"/>
      <c r="BD741" s="8"/>
      <c r="BE741" s="8"/>
      <c r="BF741" s="8">
        <f t="shared" si="90"/>
        <v>68.888888888888886</v>
      </c>
      <c r="BG741" s="8">
        <f t="shared" si="91"/>
        <v>0.9028571428571428</v>
      </c>
      <c r="BH741" s="8">
        <f t="shared" si="93"/>
        <v>0.68888888888888888</v>
      </c>
      <c r="BI741" s="10">
        <f t="shared" si="94"/>
        <v>8.6577980952380944</v>
      </c>
      <c r="BJ741" s="3">
        <f t="shared" si="92"/>
        <v>2404.9439153439153</v>
      </c>
      <c r="BK741" s="136">
        <v>1.2580798479087452</v>
      </c>
      <c r="BL741" s="136">
        <v>0.21283269961977186</v>
      </c>
      <c r="BM741" s="100">
        <v>1.6253873880551699</v>
      </c>
      <c r="BN741" s="100"/>
      <c r="BO741" s="100"/>
      <c r="BP741" s="100"/>
    </row>
    <row r="742" spans="1:68">
      <c r="A742" s="8" t="s">
        <v>783</v>
      </c>
      <c r="B742" s="8" t="s">
        <v>480</v>
      </c>
      <c r="C742" s="8" t="s">
        <v>523</v>
      </c>
      <c r="D742" s="8" t="s">
        <v>634</v>
      </c>
      <c r="E742" s="8" t="s">
        <v>635</v>
      </c>
      <c r="F742" s="8" t="s">
        <v>635</v>
      </c>
      <c r="G742" s="8" t="s">
        <v>22</v>
      </c>
      <c r="H742" s="8" t="s">
        <v>411</v>
      </c>
      <c r="I742" s="8"/>
      <c r="J742" s="8"/>
      <c r="K742" s="8"/>
      <c r="L742" s="8" t="s">
        <v>1081</v>
      </c>
      <c r="M742" s="8" t="s">
        <v>1882</v>
      </c>
      <c r="N742" s="8">
        <v>1</v>
      </c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9"/>
      <c r="AF742" s="90"/>
      <c r="AG742" s="90"/>
      <c r="AH742" s="90"/>
      <c r="AI742" s="8" t="s">
        <v>26</v>
      </c>
      <c r="AJ742" t="s">
        <v>1890</v>
      </c>
      <c r="AK742" s="9">
        <v>42580</v>
      </c>
      <c r="AL742" s="8">
        <v>268</v>
      </c>
      <c r="AM742" s="8">
        <v>166</v>
      </c>
      <c r="AN742" s="8">
        <v>124</v>
      </c>
      <c r="AO742" s="8">
        <v>8.32</v>
      </c>
      <c r="AP742" s="8">
        <v>12.1</v>
      </c>
      <c r="AQ742" s="8">
        <v>0.9</v>
      </c>
      <c r="AR742" s="8">
        <v>0.62</v>
      </c>
      <c r="AS742" s="8">
        <v>20</v>
      </c>
      <c r="AT742" s="8">
        <v>0.24</v>
      </c>
      <c r="AU742" s="8"/>
      <c r="AV742" s="8"/>
      <c r="AW742" s="8"/>
      <c r="AX742" s="8">
        <v>1502</v>
      </c>
      <c r="AY742" s="8" t="s">
        <v>25</v>
      </c>
      <c r="AZ742" s="8">
        <v>266</v>
      </c>
      <c r="BA742" s="8"/>
      <c r="BB742" s="8"/>
      <c r="BC742" s="8"/>
      <c r="BD742" s="8"/>
      <c r="BE742" s="8"/>
      <c r="BF742" s="8">
        <f t="shared" si="90"/>
        <v>68.888888888888886</v>
      </c>
      <c r="BG742" s="8">
        <f t="shared" si="91"/>
        <v>0.91428571428571426</v>
      </c>
      <c r="BH742" s="8">
        <f t="shared" si="93"/>
        <v>0.68888888888888888</v>
      </c>
      <c r="BI742" s="10">
        <f t="shared" si="94"/>
        <v>7.6210793650793649</v>
      </c>
      <c r="BJ742" s="3">
        <f t="shared" si="92"/>
        <v>2116.9664902998234</v>
      </c>
      <c r="BK742" s="136">
        <v>1.6033364226135312</v>
      </c>
      <c r="BL742" s="136">
        <v>0.20352177942539393</v>
      </c>
      <c r="BM742" s="100">
        <v>0.71014951502953605</v>
      </c>
      <c r="BN742" s="100"/>
      <c r="BO742" s="100"/>
      <c r="BP742" s="100"/>
    </row>
    <row r="743" spans="1:68">
      <c r="A743" s="8" t="s">
        <v>783</v>
      </c>
      <c r="B743" s="8" t="s">
        <v>480</v>
      </c>
      <c r="C743" s="8" t="s">
        <v>523</v>
      </c>
      <c r="D743" s="8" t="s">
        <v>634</v>
      </c>
      <c r="E743" s="8" t="s">
        <v>635</v>
      </c>
      <c r="F743" s="8" t="s">
        <v>635</v>
      </c>
      <c r="G743" s="8" t="s">
        <v>22</v>
      </c>
      <c r="H743" s="8" t="s">
        <v>411</v>
      </c>
      <c r="I743" s="8"/>
      <c r="J743" s="8"/>
      <c r="K743" s="8"/>
      <c r="L743" s="8" t="s">
        <v>1081</v>
      </c>
      <c r="M743" s="8" t="s">
        <v>1882</v>
      </c>
      <c r="N743" s="8">
        <v>1</v>
      </c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9"/>
      <c r="AF743" s="90"/>
      <c r="AG743" s="90"/>
      <c r="AH743" s="90"/>
      <c r="AI743" s="8" t="s">
        <v>27</v>
      </c>
      <c r="AJ743" t="s">
        <v>1890</v>
      </c>
      <c r="AK743" s="9">
        <v>42580</v>
      </c>
      <c r="AL743" s="8">
        <v>296</v>
      </c>
      <c r="AM743" s="8">
        <v>173</v>
      </c>
      <c r="AN743" s="8">
        <v>95</v>
      </c>
      <c r="AO743" s="8">
        <v>6.16</v>
      </c>
      <c r="AP743" s="8">
        <v>7.8</v>
      </c>
      <c r="AQ743" s="8">
        <v>0.86</v>
      </c>
      <c r="AR743" s="8">
        <v>0.57999999999999996</v>
      </c>
      <c r="AS743" s="8">
        <v>19</v>
      </c>
      <c r="AT743" s="8">
        <v>0.32</v>
      </c>
      <c r="AU743" s="8"/>
      <c r="AV743" s="8"/>
      <c r="AW743" s="8"/>
      <c r="AX743" s="8">
        <v>1503</v>
      </c>
      <c r="AY743" s="8" t="s">
        <v>25</v>
      </c>
      <c r="AZ743" s="8">
        <v>266</v>
      </c>
      <c r="BA743" s="8"/>
      <c r="BB743" s="8"/>
      <c r="BC743" s="8"/>
      <c r="BD743" s="8"/>
      <c r="BE743" s="8"/>
      <c r="BF743" s="8">
        <f t="shared" si="90"/>
        <v>67.441860465116278</v>
      </c>
      <c r="BG743" s="8">
        <f t="shared" si="91"/>
        <v>0.92571428571428571</v>
      </c>
      <c r="BH743" s="8">
        <f t="shared" si="93"/>
        <v>0.67441860465116277</v>
      </c>
      <c r="BI743" s="10">
        <f t="shared" si="94"/>
        <v>4.8696877076411962</v>
      </c>
      <c r="BJ743" s="3">
        <f t="shared" si="92"/>
        <v>1352.6910299003323</v>
      </c>
      <c r="BK743" s="136">
        <v>1.5943043884220356</v>
      </c>
      <c r="BL743" s="136">
        <v>0.33062558356676003</v>
      </c>
      <c r="BM743" s="100">
        <v>0.80131461640523771</v>
      </c>
      <c r="BN743" s="100"/>
      <c r="BO743" s="100"/>
      <c r="BP743" s="100"/>
    </row>
    <row r="744" spans="1:68">
      <c r="A744" s="8" t="s">
        <v>783</v>
      </c>
      <c r="B744" s="8" t="s">
        <v>480</v>
      </c>
      <c r="C744" s="8" t="s">
        <v>523</v>
      </c>
      <c r="D744" s="8" t="s">
        <v>634</v>
      </c>
      <c r="E744" s="8" t="s">
        <v>635</v>
      </c>
      <c r="F744" s="8" t="s">
        <v>635</v>
      </c>
      <c r="G744" s="8" t="s">
        <v>22</v>
      </c>
      <c r="H744" s="8" t="s">
        <v>411</v>
      </c>
      <c r="I744" s="8"/>
      <c r="J744" s="8"/>
      <c r="K744" s="8"/>
      <c r="L744" s="8" t="s">
        <v>1081</v>
      </c>
      <c r="M744" s="8" t="s">
        <v>1882</v>
      </c>
      <c r="N744" s="8">
        <v>1</v>
      </c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9"/>
      <c r="AF744" s="90"/>
      <c r="AG744" s="90"/>
      <c r="AH744" s="90"/>
      <c r="AI744" s="8" t="s">
        <v>28</v>
      </c>
      <c r="AJ744" t="s">
        <v>1890</v>
      </c>
      <c r="AK744" s="9">
        <v>42580</v>
      </c>
      <c r="AL744" s="8">
        <v>282</v>
      </c>
      <c r="AM744" s="8">
        <v>165</v>
      </c>
      <c r="AN744" s="8">
        <v>134</v>
      </c>
      <c r="AO744" s="8">
        <v>11.84</v>
      </c>
      <c r="AP744" s="8">
        <v>18.190000000000001</v>
      </c>
      <c r="AQ744" s="8">
        <v>0.96</v>
      </c>
      <c r="AR744" s="8">
        <v>0.7</v>
      </c>
      <c r="AS744" s="8">
        <v>19</v>
      </c>
      <c r="AT744" s="8">
        <v>0.24</v>
      </c>
      <c r="AU744" s="8"/>
      <c r="AV744" s="8"/>
      <c r="AW744" s="8"/>
      <c r="AX744" s="8">
        <v>1504</v>
      </c>
      <c r="AY744" s="8" t="s">
        <v>25</v>
      </c>
      <c r="AZ744" s="8">
        <v>266</v>
      </c>
      <c r="BA744" s="8"/>
      <c r="BB744" s="8"/>
      <c r="BC744" s="8"/>
      <c r="BD744" s="8"/>
      <c r="BE744" s="8"/>
      <c r="BF744" s="8">
        <f t="shared" si="90"/>
        <v>72.916666666666657</v>
      </c>
      <c r="BG744" s="8">
        <f t="shared" si="91"/>
        <v>0.92571428571428571</v>
      </c>
      <c r="BH744" s="8">
        <f t="shared" si="93"/>
        <v>0.72916666666666652</v>
      </c>
      <c r="BI744" s="10">
        <f t="shared" si="94"/>
        <v>12.278249999999998</v>
      </c>
      <c r="BJ744" s="3">
        <f t="shared" si="92"/>
        <v>3410.6249999999995</v>
      </c>
      <c r="BK744" s="136">
        <v>1.5457578646329841</v>
      </c>
      <c r="BL744" s="136">
        <v>0.3</v>
      </c>
      <c r="BM744" s="100">
        <v>1.0361082116631883</v>
      </c>
      <c r="BN744" s="100"/>
      <c r="BO744" s="100"/>
      <c r="BP744" s="100"/>
    </row>
    <row r="745" spans="1:68">
      <c r="A745" s="8" t="s">
        <v>783</v>
      </c>
      <c r="B745" s="8" t="s">
        <v>480</v>
      </c>
      <c r="C745" s="8" t="s">
        <v>523</v>
      </c>
      <c r="D745" s="8" t="s">
        <v>634</v>
      </c>
      <c r="E745" s="8" t="s">
        <v>635</v>
      </c>
      <c r="F745" s="8" t="s">
        <v>635</v>
      </c>
      <c r="G745" s="8" t="s">
        <v>22</v>
      </c>
      <c r="H745" s="8" t="s">
        <v>411</v>
      </c>
      <c r="I745" s="8"/>
      <c r="J745" s="8"/>
      <c r="K745" s="8"/>
      <c r="L745" s="8" t="s">
        <v>1081</v>
      </c>
      <c r="M745" s="8" t="s">
        <v>1882</v>
      </c>
      <c r="N745" s="8">
        <v>1</v>
      </c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9"/>
      <c r="AF745" s="90"/>
      <c r="AG745" s="90"/>
      <c r="AH745" s="90"/>
      <c r="AI745" s="8" t="s">
        <v>29</v>
      </c>
      <c r="AJ745" t="s">
        <v>1890</v>
      </c>
      <c r="AK745" s="9">
        <v>42580</v>
      </c>
      <c r="AL745" s="8">
        <v>280</v>
      </c>
      <c r="AM745" s="8">
        <v>182</v>
      </c>
      <c r="AN745" s="8">
        <v>147</v>
      </c>
      <c r="AO745" s="8">
        <v>15.08</v>
      </c>
      <c r="AP745" s="8">
        <v>24.69</v>
      </c>
      <c r="AQ745" s="8">
        <v>1</v>
      </c>
      <c r="AR745" s="8">
        <v>0.74</v>
      </c>
      <c r="AS745" s="8">
        <v>18</v>
      </c>
      <c r="AT745" s="8">
        <v>0.28000000000000003</v>
      </c>
      <c r="AU745" s="8"/>
      <c r="AV745" s="8"/>
      <c r="AW745" s="8"/>
      <c r="AX745" s="8">
        <v>1505</v>
      </c>
      <c r="AY745" s="8" t="s">
        <v>25</v>
      </c>
      <c r="AZ745" s="8">
        <v>266</v>
      </c>
      <c r="BA745" s="8"/>
      <c r="BB745" s="8"/>
      <c r="BC745" s="8"/>
      <c r="BD745" s="8"/>
      <c r="BE745" s="8"/>
      <c r="BF745" s="8">
        <f t="shared" si="90"/>
        <v>74</v>
      </c>
      <c r="BG745" s="8">
        <f t="shared" si="91"/>
        <v>0.93714285714285717</v>
      </c>
      <c r="BH745" s="8">
        <f t="shared" si="93"/>
        <v>0.74</v>
      </c>
      <c r="BI745" s="10">
        <f t="shared" si="94"/>
        <v>17.122162285714285</v>
      </c>
      <c r="BJ745" s="3">
        <f t="shared" si="92"/>
        <v>4756.1561904761902</v>
      </c>
      <c r="BK745" s="136">
        <v>1.4950149551345961</v>
      </c>
      <c r="BL745" s="136">
        <v>0.28813559322033899</v>
      </c>
      <c r="BM745" s="100">
        <v>0.8879655389490162</v>
      </c>
      <c r="BN745" s="100"/>
      <c r="BO745" s="100"/>
      <c r="BP745" s="100"/>
    </row>
    <row r="746" spans="1:68">
      <c r="A746" s="8" t="s">
        <v>783</v>
      </c>
      <c r="B746" s="8" t="s">
        <v>480</v>
      </c>
      <c r="C746" s="8" t="s">
        <v>523</v>
      </c>
      <c r="D746" s="8" t="s">
        <v>634</v>
      </c>
      <c r="E746" s="8" t="s">
        <v>635</v>
      </c>
      <c r="F746" s="8" t="s">
        <v>635</v>
      </c>
      <c r="G746" s="8" t="s">
        <v>22</v>
      </c>
      <c r="H746" s="8" t="s">
        <v>411</v>
      </c>
      <c r="I746" s="8"/>
      <c r="J746" s="8"/>
      <c r="K746" s="8"/>
      <c r="L746" s="8" t="s">
        <v>1081</v>
      </c>
      <c r="M746" s="8" t="s">
        <v>1882</v>
      </c>
      <c r="N746" s="8">
        <v>1</v>
      </c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9"/>
      <c r="AF746" s="90"/>
      <c r="AG746" s="90"/>
      <c r="AH746" s="90"/>
      <c r="AI746" s="8" t="s">
        <v>30</v>
      </c>
      <c r="AJ746" t="s">
        <v>1890</v>
      </c>
      <c r="AK746" s="9">
        <v>42580</v>
      </c>
      <c r="AL746" s="8">
        <v>273</v>
      </c>
      <c r="AM746" s="8">
        <v>174</v>
      </c>
      <c r="AN746" s="8">
        <v>148</v>
      </c>
      <c r="AO746" s="8">
        <v>17.32</v>
      </c>
      <c r="AP746" s="8">
        <v>26.49</v>
      </c>
      <c r="AQ746" s="8">
        <v>1.18</v>
      </c>
      <c r="AR746" s="8">
        <v>0.86</v>
      </c>
      <c r="AS746" s="8">
        <v>19</v>
      </c>
      <c r="AT746" s="8">
        <v>0.3</v>
      </c>
      <c r="AU746" s="8"/>
      <c r="AV746" s="8"/>
      <c r="AW746" s="8"/>
      <c r="AX746" s="8">
        <v>1506</v>
      </c>
      <c r="AY746" s="8" t="s">
        <v>25</v>
      </c>
      <c r="AZ746" s="8">
        <v>266</v>
      </c>
      <c r="BA746" s="8"/>
      <c r="BB746" s="8"/>
      <c r="BC746" s="8"/>
      <c r="BD746" s="8"/>
      <c r="BE746" s="8"/>
      <c r="BF746" s="8">
        <f t="shared" si="90"/>
        <v>72.881355932203391</v>
      </c>
      <c r="BG746" s="8">
        <f t="shared" si="91"/>
        <v>0.92571428571428571</v>
      </c>
      <c r="BH746" s="8">
        <f t="shared" si="93"/>
        <v>0.72881355932203395</v>
      </c>
      <c r="BI746" s="10">
        <f t="shared" si="94"/>
        <v>17.872091041162228</v>
      </c>
      <c r="BJ746" s="3">
        <f t="shared" si="92"/>
        <v>4964.4697336561749</v>
      </c>
      <c r="BK746" s="136">
        <v>1.4162011173184359</v>
      </c>
      <c r="BL746" s="136">
        <v>0.3329608938547487</v>
      </c>
      <c r="BM746" s="100">
        <v>0.74561259236792365</v>
      </c>
      <c r="BN746" s="100"/>
      <c r="BO746" s="100"/>
      <c r="BP746" s="100"/>
    </row>
    <row r="747" spans="1:68">
      <c r="A747" s="8" t="s">
        <v>783</v>
      </c>
      <c r="B747" s="8" t="s">
        <v>480</v>
      </c>
      <c r="C747" s="8" t="s">
        <v>523</v>
      </c>
      <c r="D747" s="8" t="s">
        <v>634</v>
      </c>
      <c r="E747" s="8" t="s">
        <v>635</v>
      </c>
      <c r="F747" s="8" t="s">
        <v>636</v>
      </c>
      <c r="G747" s="8" t="s">
        <v>22</v>
      </c>
      <c r="H747" s="8" t="s">
        <v>412</v>
      </c>
      <c r="I747" s="8">
        <v>-9.7489040873461601</v>
      </c>
      <c r="J747" s="8">
        <v>34.739539599656503</v>
      </c>
      <c r="K747" s="8">
        <v>2059.20695941848</v>
      </c>
      <c r="L747" s="8" t="s">
        <v>1082</v>
      </c>
      <c r="M747" s="8" t="s">
        <v>1882</v>
      </c>
      <c r="N747" s="8">
        <v>1</v>
      </c>
      <c r="O747" s="8" t="s">
        <v>1859</v>
      </c>
      <c r="P747" s="8">
        <v>3.44</v>
      </c>
      <c r="Q747" s="8">
        <v>5.9</v>
      </c>
      <c r="R747" s="8">
        <v>0</v>
      </c>
      <c r="S747" s="8">
        <v>5.63</v>
      </c>
      <c r="T747" s="8">
        <v>8.33</v>
      </c>
      <c r="U747" s="8">
        <v>16.21</v>
      </c>
      <c r="V747" s="8">
        <v>102.14</v>
      </c>
      <c r="W747" s="8">
        <v>2.72</v>
      </c>
      <c r="X747" s="8">
        <v>7.07</v>
      </c>
      <c r="Y747" s="8">
        <v>1.04</v>
      </c>
      <c r="Z747" s="8">
        <v>1.58</v>
      </c>
      <c r="AA747" s="8">
        <v>0.08</v>
      </c>
      <c r="AB747" s="8">
        <v>78.47</v>
      </c>
      <c r="AC747" s="8">
        <v>0.06</v>
      </c>
      <c r="AD747" s="8">
        <v>0.36399999999999999</v>
      </c>
      <c r="AE747" s="91">
        <v>5.34</v>
      </c>
      <c r="AF747" s="92" t="s">
        <v>1860</v>
      </c>
      <c r="AG747" s="92" t="s">
        <v>1860</v>
      </c>
      <c r="AH747" s="92" t="s">
        <v>1860</v>
      </c>
      <c r="AI747" s="8" t="s">
        <v>24</v>
      </c>
      <c r="AJ747" t="s">
        <v>1890</v>
      </c>
      <c r="AK747" s="9">
        <v>42580</v>
      </c>
      <c r="AL747" s="8">
        <v>274</v>
      </c>
      <c r="AM747" s="8">
        <v>150</v>
      </c>
      <c r="AN747" s="8">
        <v>104</v>
      </c>
      <c r="AO747" s="8">
        <v>12</v>
      </c>
      <c r="AP747" s="8">
        <v>13.92</v>
      </c>
      <c r="AQ747" s="8">
        <v>1.08</v>
      </c>
      <c r="AR747" s="8">
        <v>0.72</v>
      </c>
      <c r="AS747" s="8">
        <v>23</v>
      </c>
      <c r="AT747" s="8">
        <v>0.42</v>
      </c>
      <c r="AU747" s="8"/>
      <c r="AV747" s="8"/>
      <c r="AW747" s="8"/>
      <c r="AX747" s="8">
        <v>1507</v>
      </c>
      <c r="AY747" s="8" t="s">
        <v>25</v>
      </c>
      <c r="AZ747" s="8">
        <v>267</v>
      </c>
      <c r="BA747" s="8"/>
      <c r="BB747" s="8"/>
      <c r="BC747" s="8"/>
      <c r="BD747" s="8"/>
      <c r="BE747" s="8"/>
      <c r="BF747" s="8">
        <f t="shared" ref="BF747:BF800" si="95">(AR747/AQ747)*100</f>
        <v>66.666666666666657</v>
      </c>
      <c r="BG747" s="8">
        <f t="shared" ref="BG747:BG800" si="96">(100-AS747)/(100-12.5)</f>
        <v>0.88</v>
      </c>
      <c r="BH747" s="8">
        <f t="shared" si="93"/>
        <v>0.66666666666666652</v>
      </c>
      <c r="BI747" s="10">
        <f t="shared" si="94"/>
        <v>8.1663999999999977</v>
      </c>
      <c r="BJ747" s="3">
        <f t="shared" si="92"/>
        <v>2268.4444444444439</v>
      </c>
      <c r="BK747" s="136">
        <v>1.3378759398496243</v>
      </c>
      <c r="BL747" s="136">
        <v>0.28143796992481201</v>
      </c>
      <c r="BM747" s="100">
        <v>0.41534706725715104</v>
      </c>
      <c r="BN747" s="100"/>
      <c r="BO747" s="100"/>
      <c r="BP747" s="100"/>
    </row>
    <row r="748" spans="1:68">
      <c r="A748" s="8" t="s">
        <v>783</v>
      </c>
      <c r="B748" s="8" t="s">
        <v>480</v>
      </c>
      <c r="C748" s="8" t="s">
        <v>523</v>
      </c>
      <c r="D748" s="8" t="s">
        <v>634</v>
      </c>
      <c r="E748" s="8" t="s">
        <v>635</v>
      </c>
      <c r="F748" s="8" t="s">
        <v>636</v>
      </c>
      <c r="G748" s="8" t="s">
        <v>22</v>
      </c>
      <c r="H748" s="8" t="s">
        <v>412</v>
      </c>
      <c r="I748" s="8"/>
      <c r="J748" s="8"/>
      <c r="K748" s="8"/>
      <c r="L748" s="8" t="s">
        <v>1082</v>
      </c>
      <c r="M748" s="8" t="s">
        <v>1882</v>
      </c>
      <c r="N748" s="8">
        <v>1</v>
      </c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9"/>
      <c r="AF748" s="90"/>
      <c r="AG748" s="90"/>
      <c r="AH748" s="90"/>
      <c r="AI748" s="8" t="s">
        <v>26</v>
      </c>
      <c r="AJ748" t="s">
        <v>1890</v>
      </c>
      <c r="AK748" s="9">
        <v>42580</v>
      </c>
      <c r="AL748" s="8">
        <v>226</v>
      </c>
      <c r="AM748" s="8">
        <v>158</v>
      </c>
      <c r="AN748" s="8">
        <v>137</v>
      </c>
      <c r="AO748" s="8">
        <v>10.96</v>
      </c>
      <c r="AP748" s="8">
        <v>16.8</v>
      </c>
      <c r="AQ748" s="8">
        <v>0.92</v>
      </c>
      <c r="AR748" s="8">
        <v>0.66</v>
      </c>
      <c r="AS748" s="8">
        <v>23</v>
      </c>
      <c r="AT748" s="8">
        <v>0.36</v>
      </c>
      <c r="AU748" s="8"/>
      <c r="AV748" s="8"/>
      <c r="AW748" s="8"/>
      <c r="AX748" s="8">
        <v>1508</v>
      </c>
      <c r="AY748" s="8" t="s">
        <v>25</v>
      </c>
      <c r="AZ748" s="8">
        <v>267</v>
      </c>
      <c r="BA748" s="8"/>
      <c r="BB748" s="8"/>
      <c r="BC748" s="8"/>
      <c r="BD748" s="8"/>
      <c r="BE748" s="8"/>
      <c r="BF748" s="8">
        <f t="shared" si="95"/>
        <v>71.739130434782609</v>
      </c>
      <c r="BG748" s="8">
        <f t="shared" si="96"/>
        <v>0.88</v>
      </c>
      <c r="BH748" s="8">
        <f t="shared" si="93"/>
        <v>0.71739130434782605</v>
      </c>
      <c r="BI748" s="10">
        <f t="shared" si="94"/>
        <v>10.60591304347826</v>
      </c>
      <c r="BJ748" s="3">
        <f t="shared" si="92"/>
        <v>2946.086956521739</v>
      </c>
      <c r="BK748" s="136">
        <v>1.5893027698185294</v>
      </c>
      <c r="BL748" s="136">
        <v>0.28758357211079277</v>
      </c>
      <c r="BM748" s="100">
        <v>0.84738309830734937</v>
      </c>
      <c r="BN748" s="100"/>
      <c r="BO748" s="100"/>
      <c r="BP748" s="100"/>
    </row>
    <row r="749" spans="1:68">
      <c r="A749" s="8" t="s">
        <v>783</v>
      </c>
      <c r="B749" s="8" t="s">
        <v>480</v>
      </c>
      <c r="C749" s="8" t="s">
        <v>523</v>
      </c>
      <c r="D749" s="8" t="s">
        <v>634</v>
      </c>
      <c r="E749" s="8" t="s">
        <v>635</v>
      </c>
      <c r="F749" s="8" t="s">
        <v>636</v>
      </c>
      <c r="G749" s="8" t="s">
        <v>22</v>
      </c>
      <c r="H749" s="8" t="s">
        <v>412</v>
      </c>
      <c r="I749" s="8"/>
      <c r="J749" s="8"/>
      <c r="K749" s="8"/>
      <c r="L749" s="8" t="s">
        <v>1082</v>
      </c>
      <c r="M749" s="8" t="s">
        <v>1882</v>
      </c>
      <c r="N749" s="8">
        <v>1</v>
      </c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9"/>
      <c r="AF749" s="90"/>
      <c r="AG749" s="90"/>
      <c r="AH749" s="90"/>
      <c r="AI749" s="8" t="s">
        <v>27</v>
      </c>
      <c r="AJ749" t="s">
        <v>1890</v>
      </c>
      <c r="AK749" s="9">
        <v>42580</v>
      </c>
      <c r="AL749" s="8">
        <v>258</v>
      </c>
      <c r="AM749" s="8">
        <v>142</v>
      </c>
      <c r="AN749" s="8">
        <v>107</v>
      </c>
      <c r="AO749" s="8">
        <v>13.4</v>
      </c>
      <c r="AP749" s="8">
        <v>16.600000000000001</v>
      </c>
      <c r="AQ749" s="8">
        <v>1</v>
      </c>
      <c r="AR749" s="8">
        <v>0.64</v>
      </c>
      <c r="AS749" s="8">
        <v>24</v>
      </c>
      <c r="AT749" s="8">
        <v>0.46</v>
      </c>
      <c r="AU749" s="8"/>
      <c r="AV749" s="8"/>
      <c r="AW749" s="8"/>
      <c r="AX749" s="8">
        <v>1509</v>
      </c>
      <c r="AY749" s="8" t="s">
        <v>25</v>
      </c>
      <c r="AZ749" s="8">
        <v>267</v>
      </c>
      <c r="BA749" s="8"/>
      <c r="BB749" s="8"/>
      <c r="BC749" s="8"/>
      <c r="BD749" s="8"/>
      <c r="BE749" s="8"/>
      <c r="BF749" s="8">
        <f t="shared" si="95"/>
        <v>64</v>
      </c>
      <c r="BG749" s="8">
        <f t="shared" si="96"/>
        <v>0.86857142857142855</v>
      </c>
      <c r="BH749" s="8">
        <f t="shared" si="93"/>
        <v>0.64</v>
      </c>
      <c r="BI749" s="10">
        <f t="shared" si="94"/>
        <v>9.2277028571428588</v>
      </c>
      <c r="BJ749" s="3">
        <f t="shared" si="92"/>
        <v>2563.2507936507941</v>
      </c>
      <c r="BK749" s="136">
        <v>1.4936893203883497</v>
      </c>
      <c r="BL749" s="136">
        <v>0.30592233009708736</v>
      </c>
      <c r="BM749" s="100">
        <v>0.90876911391971393</v>
      </c>
      <c r="BN749" s="100"/>
      <c r="BO749" s="100"/>
      <c r="BP749" s="100"/>
    </row>
    <row r="750" spans="1:68">
      <c r="A750" s="8" t="s">
        <v>783</v>
      </c>
      <c r="B750" s="8" t="s">
        <v>480</v>
      </c>
      <c r="C750" s="8" t="s">
        <v>523</v>
      </c>
      <c r="D750" s="8" t="s">
        <v>634</v>
      </c>
      <c r="E750" s="8" t="s">
        <v>635</v>
      </c>
      <c r="F750" s="8" t="s">
        <v>636</v>
      </c>
      <c r="G750" s="8" t="s">
        <v>22</v>
      </c>
      <c r="H750" s="8" t="s">
        <v>412</v>
      </c>
      <c r="I750" s="8"/>
      <c r="J750" s="8"/>
      <c r="K750" s="8"/>
      <c r="L750" s="8" t="s">
        <v>1082</v>
      </c>
      <c r="M750" s="8" t="s">
        <v>1882</v>
      </c>
      <c r="N750" s="8">
        <v>1</v>
      </c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9"/>
      <c r="AF750" s="90"/>
      <c r="AG750" s="90"/>
      <c r="AH750" s="90"/>
      <c r="AI750" s="8" t="s">
        <v>28</v>
      </c>
      <c r="AJ750" t="s">
        <v>1890</v>
      </c>
      <c r="AK750" s="9">
        <v>42580</v>
      </c>
      <c r="AL750" s="8">
        <v>269</v>
      </c>
      <c r="AM750" s="8">
        <v>153</v>
      </c>
      <c r="AN750" s="8">
        <v>118</v>
      </c>
      <c r="AO750" s="8">
        <v>17.2</v>
      </c>
      <c r="AP750" s="8">
        <v>20.16</v>
      </c>
      <c r="AQ750" s="8">
        <v>1.1399999999999999</v>
      </c>
      <c r="AR750" s="8">
        <v>0.84</v>
      </c>
      <c r="AS750" s="8">
        <v>21</v>
      </c>
      <c r="AT750" s="8">
        <v>0.3</v>
      </c>
      <c r="AU750" s="8"/>
      <c r="AV750" s="8"/>
      <c r="AW750" s="8"/>
      <c r="AX750" s="8">
        <v>1510</v>
      </c>
      <c r="AY750" s="8" t="s">
        <v>25</v>
      </c>
      <c r="AZ750" s="8">
        <v>267</v>
      </c>
      <c r="BA750" s="8"/>
      <c r="BB750" s="8"/>
      <c r="BC750" s="8"/>
      <c r="BD750" s="8"/>
      <c r="BE750" s="8"/>
      <c r="BF750" s="8">
        <f t="shared" si="95"/>
        <v>73.684210526315795</v>
      </c>
      <c r="BG750" s="8">
        <f t="shared" si="96"/>
        <v>0.9028571428571428</v>
      </c>
      <c r="BH750" s="8">
        <f t="shared" si="93"/>
        <v>0.73684210526315796</v>
      </c>
      <c r="BI750" s="10">
        <f t="shared" si="94"/>
        <v>13.411705263157895</v>
      </c>
      <c r="BJ750" s="3">
        <f t="shared" si="92"/>
        <v>3725.4736842105262</v>
      </c>
      <c r="BK750" s="136">
        <v>1.2960222016651248</v>
      </c>
      <c r="BL750" s="136">
        <v>0.22918593894542091</v>
      </c>
      <c r="BM750" s="100">
        <v>0.89940669601915701</v>
      </c>
      <c r="BN750" s="100"/>
      <c r="BO750" s="100"/>
      <c r="BP750" s="100"/>
    </row>
    <row r="751" spans="1:68">
      <c r="A751" s="8" t="s">
        <v>783</v>
      </c>
      <c r="B751" s="8" t="s">
        <v>480</v>
      </c>
      <c r="C751" s="8" t="s">
        <v>523</v>
      </c>
      <c r="D751" s="8" t="s">
        <v>634</v>
      </c>
      <c r="E751" s="8" t="s">
        <v>635</v>
      </c>
      <c r="F751" s="8" t="s">
        <v>636</v>
      </c>
      <c r="G751" s="8" t="s">
        <v>22</v>
      </c>
      <c r="H751" s="8" t="s">
        <v>412</v>
      </c>
      <c r="I751" s="8"/>
      <c r="J751" s="8"/>
      <c r="K751" s="8"/>
      <c r="L751" s="8" t="s">
        <v>1082</v>
      </c>
      <c r="M751" s="8" t="s">
        <v>1882</v>
      </c>
      <c r="N751" s="8">
        <v>1</v>
      </c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9"/>
      <c r="AF751" s="90"/>
      <c r="AG751" s="90"/>
      <c r="AH751" s="90"/>
      <c r="AI751" s="8" t="s">
        <v>29</v>
      </c>
      <c r="AJ751" t="s">
        <v>1890</v>
      </c>
      <c r="AK751" s="9">
        <v>42580</v>
      </c>
      <c r="AL751" s="8">
        <v>285</v>
      </c>
      <c r="AM751" s="8">
        <v>172</v>
      </c>
      <c r="AN751" s="8">
        <v>124</v>
      </c>
      <c r="AO751" s="8">
        <v>12</v>
      </c>
      <c r="AP751" s="8">
        <v>18.95</v>
      </c>
      <c r="AQ751" s="8">
        <v>1.04</v>
      </c>
      <c r="AR751" s="8">
        <v>0.7</v>
      </c>
      <c r="AS751" s="8">
        <v>22</v>
      </c>
      <c r="AT751" s="8">
        <v>0.34</v>
      </c>
      <c r="AU751" s="8"/>
      <c r="AV751" s="8"/>
      <c r="AW751" s="8"/>
      <c r="AX751" s="8">
        <v>1511</v>
      </c>
      <c r="AY751" s="8" t="s">
        <v>25</v>
      </c>
      <c r="AZ751" s="8">
        <v>267</v>
      </c>
      <c r="BA751" s="8"/>
      <c r="BB751" s="8"/>
      <c r="BC751" s="8"/>
      <c r="BD751" s="8"/>
      <c r="BE751" s="8"/>
      <c r="BF751" s="8">
        <f t="shared" si="95"/>
        <v>67.307692307692307</v>
      </c>
      <c r="BG751" s="8">
        <f t="shared" si="96"/>
        <v>0.89142857142857146</v>
      </c>
      <c r="BH751" s="8">
        <f t="shared" si="93"/>
        <v>0.67307692307692302</v>
      </c>
      <c r="BI751" s="10">
        <f t="shared" si="94"/>
        <v>11.37</v>
      </c>
      <c r="BJ751" s="3">
        <f t="shared" si="92"/>
        <v>3158.333333333333</v>
      </c>
      <c r="BK751" s="136">
        <v>1.4431929480901078</v>
      </c>
      <c r="BL751" s="136">
        <v>0.26459353574926542</v>
      </c>
      <c r="BM751" s="100">
        <v>0.98757112342096642</v>
      </c>
      <c r="BN751" s="100"/>
      <c r="BO751" s="100"/>
      <c r="BP751" s="100"/>
    </row>
    <row r="752" spans="1:68">
      <c r="A752" s="8" t="s">
        <v>783</v>
      </c>
      <c r="B752" s="8" t="s">
        <v>480</v>
      </c>
      <c r="C752" s="8" t="s">
        <v>523</v>
      </c>
      <c r="D752" s="8" t="s">
        <v>634</v>
      </c>
      <c r="E752" s="8" t="s">
        <v>635</v>
      </c>
      <c r="F752" s="8" t="s">
        <v>636</v>
      </c>
      <c r="G752" s="8" t="s">
        <v>22</v>
      </c>
      <c r="H752" s="8" t="s">
        <v>412</v>
      </c>
      <c r="I752" s="8"/>
      <c r="J752" s="8"/>
      <c r="K752" s="8"/>
      <c r="L752" s="8" t="s">
        <v>1082</v>
      </c>
      <c r="M752" s="8" t="s">
        <v>1882</v>
      </c>
      <c r="N752" s="8">
        <v>1</v>
      </c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9"/>
      <c r="AF752" s="90"/>
      <c r="AG752" s="90"/>
      <c r="AH752" s="90"/>
      <c r="AI752" s="8" t="s">
        <v>30</v>
      </c>
      <c r="AJ752" t="s">
        <v>1890</v>
      </c>
      <c r="AK752" s="9">
        <v>42580</v>
      </c>
      <c r="AL752" s="8">
        <v>290</v>
      </c>
      <c r="AM752" s="8">
        <v>132</v>
      </c>
      <c r="AN752" s="8">
        <v>119</v>
      </c>
      <c r="AO752" s="8">
        <v>8.6</v>
      </c>
      <c r="AP752" s="8">
        <v>16.260000000000002</v>
      </c>
      <c r="AQ752" s="8">
        <v>1</v>
      </c>
      <c r="AR752" s="8">
        <v>0.66</v>
      </c>
      <c r="AS752" s="8">
        <v>23</v>
      </c>
      <c r="AT752" s="8">
        <v>0.34</v>
      </c>
      <c r="AU752" s="8"/>
      <c r="AV752" s="8"/>
      <c r="AW752" s="8"/>
      <c r="AX752" s="8">
        <v>1512</v>
      </c>
      <c r="AY752" s="8" t="s">
        <v>25</v>
      </c>
      <c r="AZ752" s="8">
        <v>267</v>
      </c>
      <c r="BA752" s="8"/>
      <c r="BB752" s="8"/>
      <c r="BC752" s="8"/>
      <c r="BD752" s="8"/>
      <c r="BE752" s="8"/>
      <c r="BF752" s="8">
        <f t="shared" si="95"/>
        <v>66</v>
      </c>
      <c r="BG752" s="8">
        <f t="shared" si="96"/>
        <v>0.88</v>
      </c>
      <c r="BH752" s="8">
        <f t="shared" si="93"/>
        <v>0.66</v>
      </c>
      <c r="BI752" s="10">
        <f t="shared" si="94"/>
        <v>9.4438080000000006</v>
      </c>
      <c r="BJ752" s="3">
        <f t="shared" si="92"/>
        <v>2623.28</v>
      </c>
      <c r="BK752" s="136">
        <v>1.303000968054211</v>
      </c>
      <c r="BL752" s="136">
        <v>0.21708615682478222</v>
      </c>
      <c r="BM752" s="100">
        <v>0.87526154981730042</v>
      </c>
      <c r="BN752" s="100"/>
      <c r="BO752" s="100"/>
      <c r="BP752" s="100"/>
    </row>
    <row r="753" spans="1:68">
      <c r="A753" s="8" t="s">
        <v>783</v>
      </c>
      <c r="B753" s="8" t="s">
        <v>480</v>
      </c>
      <c r="C753" s="8" t="s">
        <v>523</v>
      </c>
      <c r="D753" s="8" t="s">
        <v>634</v>
      </c>
      <c r="E753" s="8" t="s">
        <v>635</v>
      </c>
      <c r="F753" s="8" t="s">
        <v>635</v>
      </c>
      <c r="G753" s="8" t="s">
        <v>22</v>
      </c>
      <c r="H753" s="8" t="s">
        <v>413</v>
      </c>
      <c r="I753" s="8">
        <v>-9.7248005721685509</v>
      </c>
      <c r="J753" s="8">
        <v>34.762243065309598</v>
      </c>
      <c r="K753" s="8">
        <v>1945.6475050312699</v>
      </c>
      <c r="L753" s="8" t="s">
        <v>1083</v>
      </c>
      <c r="M753" s="8" t="s">
        <v>1882</v>
      </c>
      <c r="N753" s="8">
        <v>1</v>
      </c>
      <c r="O753" s="8" t="s">
        <v>1859</v>
      </c>
      <c r="P753" s="8">
        <v>2.73</v>
      </c>
      <c r="Q753" s="8">
        <v>5.9</v>
      </c>
      <c r="R753" s="8">
        <v>0</v>
      </c>
      <c r="S753" s="8">
        <v>3.05</v>
      </c>
      <c r="T753" s="8">
        <v>5.23</v>
      </c>
      <c r="U753" s="8">
        <v>16.329999999999998</v>
      </c>
      <c r="V753" s="8">
        <v>114.25</v>
      </c>
      <c r="W753" s="8">
        <v>9.41</v>
      </c>
      <c r="X753" s="8">
        <v>5.32</v>
      </c>
      <c r="Y753" s="8">
        <v>0.85</v>
      </c>
      <c r="Z753" s="8">
        <v>1.26</v>
      </c>
      <c r="AA753" s="8">
        <v>7.0000000000000007E-2</v>
      </c>
      <c r="AB753" s="8">
        <v>60.58</v>
      </c>
      <c r="AC753" s="8">
        <v>0.09</v>
      </c>
      <c r="AD753" s="8">
        <v>0.20699999999999999</v>
      </c>
      <c r="AE753" s="91">
        <v>4.7</v>
      </c>
      <c r="AF753" s="92" t="s">
        <v>1860</v>
      </c>
      <c r="AG753" s="92" t="s">
        <v>1860</v>
      </c>
      <c r="AH753" s="92" t="s">
        <v>1860</v>
      </c>
      <c r="AI753" s="8" t="s">
        <v>24</v>
      </c>
      <c r="AJ753" t="s">
        <v>1890</v>
      </c>
      <c r="AK753" s="9">
        <v>42581</v>
      </c>
      <c r="AL753" s="8">
        <v>225</v>
      </c>
      <c r="AM753" s="8">
        <v>150</v>
      </c>
      <c r="AN753" s="8">
        <v>67</v>
      </c>
      <c r="AO753" s="8">
        <v>2.62</v>
      </c>
      <c r="AP753" s="8">
        <v>2.2999999999999998</v>
      </c>
      <c r="AQ753" s="8">
        <v>0.42</v>
      </c>
      <c r="AR753" s="8">
        <v>0.26</v>
      </c>
      <c r="AS753" s="8">
        <v>22</v>
      </c>
      <c r="AT753" s="8">
        <v>0.18</v>
      </c>
      <c r="AU753" s="8"/>
      <c r="AV753" s="8"/>
      <c r="AW753" s="8"/>
      <c r="AX753" s="8">
        <v>1513</v>
      </c>
      <c r="AY753" s="8" t="s">
        <v>25</v>
      </c>
      <c r="AZ753" s="8">
        <v>268</v>
      </c>
      <c r="BA753" s="8"/>
      <c r="BB753" s="8"/>
      <c r="BC753" s="8"/>
      <c r="BD753" s="8"/>
      <c r="BE753" s="8"/>
      <c r="BF753" s="8">
        <f t="shared" si="95"/>
        <v>61.904761904761905</v>
      </c>
      <c r="BG753" s="8">
        <f t="shared" si="96"/>
        <v>0.89142857142857146</v>
      </c>
      <c r="BH753" s="8">
        <f t="shared" si="93"/>
        <v>0.61904761904761907</v>
      </c>
      <c r="BI753" s="10">
        <f t="shared" si="94"/>
        <v>1.2692244897959184</v>
      </c>
      <c r="BJ753" s="3">
        <f t="shared" si="92"/>
        <v>352.56235827664398</v>
      </c>
      <c r="BK753" s="136">
        <v>1.1937198067632853</v>
      </c>
      <c r="BL753" s="136">
        <v>0.22120772946859904</v>
      </c>
      <c r="BM753" s="100">
        <v>0.97875052177939381</v>
      </c>
      <c r="BN753" s="100"/>
      <c r="BO753" s="100"/>
      <c r="BP753" s="100"/>
    </row>
    <row r="754" spans="1:68">
      <c r="A754" s="8" t="s">
        <v>783</v>
      </c>
      <c r="B754" s="8" t="s">
        <v>480</v>
      </c>
      <c r="C754" s="8" t="s">
        <v>523</v>
      </c>
      <c r="D754" s="8" t="s">
        <v>634</v>
      </c>
      <c r="E754" s="8" t="s">
        <v>635</v>
      </c>
      <c r="F754" s="8" t="s">
        <v>635</v>
      </c>
      <c r="G754" s="8" t="s">
        <v>22</v>
      </c>
      <c r="H754" s="8" t="s">
        <v>413</v>
      </c>
      <c r="I754" s="8"/>
      <c r="J754" s="8"/>
      <c r="K754" s="8"/>
      <c r="L754" s="8" t="s">
        <v>1083</v>
      </c>
      <c r="M754" s="8" t="s">
        <v>1882</v>
      </c>
      <c r="N754" s="8">
        <v>1</v>
      </c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9"/>
      <c r="AF754" s="90"/>
      <c r="AG754" s="90"/>
      <c r="AH754" s="90"/>
      <c r="AI754" s="8" t="s">
        <v>26</v>
      </c>
      <c r="AJ754" t="s">
        <v>1890</v>
      </c>
      <c r="AK754" s="9">
        <v>42581</v>
      </c>
      <c r="AL754" s="8">
        <v>210</v>
      </c>
      <c r="AM754" s="8">
        <v>111</v>
      </c>
      <c r="AN754" s="8">
        <v>60</v>
      </c>
      <c r="AO754" s="8">
        <v>2.3199999999999998</v>
      </c>
      <c r="AP754" s="8">
        <v>2.84</v>
      </c>
      <c r="AQ754" s="8">
        <v>0.6</v>
      </c>
      <c r="AR754" s="8">
        <v>0.42</v>
      </c>
      <c r="AS754" s="8">
        <v>18</v>
      </c>
      <c r="AT754" s="8">
        <v>0.2</v>
      </c>
      <c r="AU754" s="8"/>
      <c r="AV754" s="8"/>
      <c r="AW754" s="8"/>
      <c r="AX754" s="8">
        <v>1514</v>
      </c>
      <c r="AY754" s="8" t="s">
        <v>25</v>
      </c>
      <c r="AZ754" s="8">
        <v>268</v>
      </c>
      <c r="BA754" s="8"/>
      <c r="BB754" s="8"/>
      <c r="BC754" s="8"/>
      <c r="BD754" s="8"/>
      <c r="BE754" s="8"/>
      <c r="BF754" s="8">
        <f t="shared" si="95"/>
        <v>70</v>
      </c>
      <c r="BG754" s="8">
        <f t="shared" si="96"/>
        <v>0.93714285714285717</v>
      </c>
      <c r="BH754" s="8">
        <f t="shared" si="93"/>
        <v>0.7</v>
      </c>
      <c r="BI754" s="10">
        <f t="shared" si="94"/>
        <v>1.8630399999999996</v>
      </c>
      <c r="BJ754" s="3">
        <f t="shared" si="92"/>
        <v>517.51111111111095</v>
      </c>
      <c r="BK754" s="136">
        <v>1.4810495626822158</v>
      </c>
      <c r="BL754" s="136">
        <v>0.21000971817298347</v>
      </c>
      <c r="BM754" s="100">
        <v>0.93620031404776771</v>
      </c>
      <c r="BN754" s="100"/>
      <c r="BO754" s="100"/>
      <c r="BP754" s="100"/>
    </row>
    <row r="755" spans="1:68">
      <c r="A755" s="8" t="s">
        <v>783</v>
      </c>
      <c r="B755" s="8" t="s">
        <v>480</v>
      </c>
      <c r="C755" s="8" t="s">
        <v>523</v>
      </c>
      <c r="D755" s="8" t="s">
        <v>634</v>
      </c>
      <c r="E755" s="8" t="s">
        <v>635</v>
      </c>
      <c r="F755" s="8" t="s">
        <v>635</v>
      </c>
      <c r="G755" s="8" t="s">
        <v>22</v>
      </c>
      <c r="H755" s="8" t="s">
        <v>413</v>
      </c>
      <c r="I755" s="8"/>
      <c r="J755" s="8"/>
      <c r="K755" s="8"/>
      <c r="L755" s="8" t="s">
        <v>1083</v>
      </c>
      <c r="M755" s="8" t="s">
        <v>1882</v>
      </c>
      <c r="N755" s="8">
        <v>1</v>
      </c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9"/>
      <c r="AF755" s="90"/>
      <c r="AG755" s="90"/>
      <c r="AH755" s="90"/>
      <c r="AI755" s="8" t="s">
        <v>27</v>
      </c>
      <c r="AJ755" t="s">
        <v>1890</v>
      </c>
      <c r="AK755" s="9">
        <v>42581</v>
      </c>
      <c r="AL755" s="8">
        <v>82</v>
      </c>
      <c r="AM755" s="8">
        <v>35</v>
      </c>
      <c r="AN755" s="8">
        <v>16</v>
      </c>
      <c r="AO755" s="8">
        <v>0.86</v>
      </c>
      <c r="AP755" s="8">
        <v>0.52</v>
      </c>
      <c r="AQ755" s="8">
        <v>0.34</v>
      </c>
      <c r="AR755" s="8">
        <v>0.22</v>
      </c>
      <c r="AS755" s="8">
        <v>20</v>
      </c>
      <c r="AT755" s="8">
        <v>0.14000000000000001</v>
      </c>
      <c r="AU755" s="8"/>
      <c r="AV755" s="8"/>
      <c r="AW755" s="8"/>
      <c r="AX755" s="8">
        <v>1515</v>
      </c>
      <c r="AY755" s="8" t="s">
        <v>25</v>
      </c>
      <c r="AZ755" s="8">
        <v>268</v>
      </c>
      <c r="BA755" s="8"/>
      <c r="BB755" s="8"/>
      <c r="BC755" s="8"/>
      <c r="BD755" s="8"/>
      <c r="BE755" s="8"/>
      <c r="BF755" s="8">
        <f t="shared" si="95"/>
        <v>64.705882352941174</v>
      </c>
      <c r="BG755" s="8">
        <f t="shared" si="96"/>
        <v>0.91428571428571426</v>
      </c>
      <c r="BH755" s="8">
        <f t="shared" si="93"/>
        <v>0.64705882352941169</v>
      </c>
      <c r="BI755" s="10">
        <f t="shared" si="94"/>
        <v>0.30763025210084027</v>
      </c>
      <c r="BJ755" s="3">
        <f t="shared" si="92"/>
        <v>85.452847805788963</v>
      </c>
      <c r="BK755" s="136">
        <v>0.57135922330097089</v>
      </c>
      <c r="BL755" s="136">
        <v>0.1</v>
      </c>
      <c r="BM755" s="100">
        <v>0.90791097500194284</v>
      </c>
      <c r="BN755" s="100"/>
      <c r="BO755" s="100"/>
      <c r="BP755" s="100"/>
    </row>
    <row r="756" spans="1:68">
      <c r="A756" s="8" t="s">
        <v>783</v>
      </c>
      <c r="B756" s="8" t="s">
        <v>480</v>
      </c>
      <c r="C756" s="8" t="s">
        <v>523</v>
      </c>
      <c r="D756" s="8" t="s">
        <v>634</v>
      </c>
      <c r="E756" s="8" t="s">
        <v>635</v>
      </c>
      <c r="F756" s="8" t="s">
        <v>635</v>
      </c>
      <c r="G756" s="8" t="s">
        <v>22</v>
      </c>
      <c r="H756" s="8" t="s">
        <v>413</v>
      </c>
      <c r="I756" s="8"/>
      <c r="J756" s="8"/>
      <c r="K756" s="8"/>
      <c r="L756" s="8" t="s">
        <v>1083</v>
      </c>
      <c r="M756" s="8" t="s">
        <v>1882</v>
      </c>
      <c r="N756" s="8">
        <v>1</v>
      </c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9"/>
      <c r="AF756" s="90"/>
      <c r="AG756" s="90"/>
      <c r="AH756" s="90"/>
      <c r="AI756" s="8" t="s">
        <v>28</v>
      </c>
      <c r="AJ756" t="s">
        <v>1890</v>
      </c>
      <c r="AK756" s="9">
        <v>42581</v>
      </c>
      <c r="AL756" s="8">
        <v>165</v>
      </c>
      <c r="AM756" s="8">
        <v>75</v>
      </c>
      <c r="AN756" s="8">
        <v>44</v>
      </c>
      <c r="AO756" s="8">
        <v>3.94</v>
      </c>
      <c r="AP756" s="8">
        <v>3.9</v>
      </c>
      <c r="AQ756" s="8">
        <v>0.88</v>
      </c>
      <c r="AR756" s="8">
        <v>0.68</v>
      </c>
      <c r="AS756" s="8">
        <v>20</v>
      </c>
      <c r="AT756" s="8">
        <v>0.28000000000000003</v>
      </c>
      <c r="AU756" s="8"/>
      <c r="AV756" s="8"/>
      <c r="AW756" s="8"/>
      <c r="AX756" s="8">
        <v>1516</v>
      </c>
      <c r="AY756" s="8" t="s">
        <v>25</v>
      </c>
      <c r="AZ756" s="8">
        <v>268</v>
      </c>
      <c r="BA756" s="8"/>
      <c r="BB756" s="8"/>
      <c r="BC756" s="8"/>
      <c r="BD756" s="8"/>
      <c r="BE756" s="8"/>
      <c r="BF756" s="8">
        <f t="shared" si="95"/>
        <v>77.27272727272728</v>
      </c>
      <c r="BG756" s="8">
        <f t="shared" si="96"/>
        <v>0.91428571428571426</v>
      </c>
      <c r="BH756" s="8">
        <f t="shared" si="93"/>
        <v>0.77272727272727282</v>
      </c>
      <c r="BI756" s="10">
        <f t="shared" si="94"/>
        <v>2.7553246753246756</v>
      </c>
      <c r="BJ756" s="3">
        <f t="shared" si="92"/>
        <v>765.36796536796544</v>
      </c>
      <c r="BK756" s="136">
        <v>1.6200980392156863</v>
      </c>
      <c r="BL756" s="136">
        <v>0.2267156862745098</v>
      </c>
      <c r="BM756" s="100">
        <v>0.8669494743204601</v>
      </c>
      <c r="BN756" s="100"/>
      <c r="BO756" s="100"/>
      <c r="BP756" s="100"/>
    </row>
    <row r="757" spans="1:68">
      <c r="A757" s="8" t="s">
        <v>783</v>
      </c>
      <c r="B757" s="8" t="s">
        <v>480</v>
      </c>
      <c r="C757" s="8" t="s">
        <v>523</v>
      </c>
      <c r="D757" s="8" t="s">
        <v>634</v>
      </c>
      <c r="E757" s="8" t="s">
        <v>635</v>
      </c>
      <c r="F757" s="8" t="s">
        <v>635</v>
      </c>
      <c r="G757" s="8" t="s">
        <v>22</v>
      </c>
      <c r="H757" s="8" t="s">
        <v>413</v>
      </c>
      <c r="I757" s="8"/>
      <c r="J757" s="8"/>
      <c r="K757" s="8"/>
      <c r="L757" s="8" t="s">
        <v>1083</v>
      </c>
      <c r="M757" s="8" t="s">
        <v>1882</v>
      </c>
      <c r="N757" s="8">
        <v>1</v>
      </c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9"/>
      <c r="AF757" s="90"/>
      <c r="AG757" s="90"/>
      <c r="AH757" s="90"/>
      <c r="AI757" s="8" t="s">
        <v>29</v>
      </c>
      <c r="AJ757" t="s">
        <v>1890</v>
      </c>
      <c r="AK757" s="9">
        <v>42581</v>
      </c>
      <c r="AL757" s="8">
        <v>158</v>
      </c>
      <c r="AM757" s="8">
        <v>92</v>
      </c>
      <c r="AN757" s="8">
        <v>57</v>
      </c>
      <c r="AO757" s="8">
        <v>6.42</v>
      </c>
      <c r="AP757" s="8">
        <v>5.8</v>
      </c>
      <c r="AQ757" s="8">
        <v>1.06</v>
      </c>
      <c r="AR757" s="8">
        <v>0.78</v>
      </c>
      <c r="AS757" s="8">
        <v>21</v>
      </c>
      <c r="AT757" s="8">
        <v>0.42</v>
      </c>
      <c r="AU757" s="8"/>
      <c r="AV757" s="8"/>
      <c r="AW757" s="8"/>
      <c r="AX757" s="8">
        <v>1517</v>
      </c>
      <c r="AY757" s="8" t="s">
        <v>25</v>
      </c>
      <c r="AZ757" s="8">
        <v>268</v>
      </c>
      <c r="BA757" s="8"/>
      <c r="BB757" s="8"/>
      <c r="BC757" s="8"/>
      <c r="BD757" s="8"/>
      <c r="BE757" s="8"/>
      <c r="BF757" s="8">
        <f t="shared" si="95"/>
        <v>73.584905660377359</v>
      </c>
      <c r="BG757" s="8">
        <f t="shared" si="96"/>
        <v>0.9028571428571428</v>
      </c>
      <c r="BH757" s="8">
        <f t="shared" si="93"/>
        <v>0.73584905660377364</v>
      </c>
      <c r="BI757" s="10">
        <f t="shared" si="94"/>
        <v>3.8533261455525603</v>
      </c>
      <c r="BJ757" s="3">
        <f t="shared" si="92"/>
        <v>1070.3683737645999</v>
      </c>
      <c r="BK757" s="136">
        <v>1.5430056710775046</v>
      </c>
      <c r="BL757" s="136">
        <v>0.23629489603024575</v>
      </c>
      <c r="BM757" s="100">
        <v>0.92627911611469882</v>
      </c>
      <c r="BN757" s="100"/>
      <c r="BO757" s="100"/>
      <c r="BP757" s="100"/>
    </row>
    <row r="758" spans="1:68">
      <c r="A758" s="8" t="s">
        <v>783</v>
      </c>
      <c r="B758" s="8" t="s">
        <v>480</v>
      </c>
      <c r="C758" s="8" t="s">
        <v>523</v>
      </c>
      <c r="D758" s="8" t="s">
        <v>634</v>
      </c>
      <c r="E758" s="8" t="s">
        <v>635</v>
      </c>
      <c r="F758" s="8" t="s">
        <v>635</v>
      </c>
      <c r="G758" s="8" t="s">
        <v>22</v>
      </c>
      <c r="H758" s="8" t="s">
        <v>413</v>
      </c>
      <c r="I758" s="8"/>
      <c r="J758" s="8"/>
      <c r="K758" s="8"/>
      <c r="L758" s="8" t="s">
        <v>1083</v>
      </c>
      <c r="M758" s="8" t="s">
        <v>1882</v>
      </c>
      <c r="N758" s="8">
        <v>1</v>
      </c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9"/>
      <c r="AF758" s="90"/>
      <c r="AG758" s="90"/>
      <c r="AH758" s="90"/>
      <c r="AI758" s="8" t="s">
        <v>30</v>
      </c>
      <c r="AJ758" t="s">
        <v>1890</v>
      </c>
      <c r="AK758" s="9">
        <v>42581</v>
      </c>
      <c r="AL758" s="8">
        <v>245</v>
      </c>
      <c r="AM758" s="8">
        <v>104</v>
      </c>
      <c r="AN758" s="8">
        <v>74</v>
      </c>
      <c r="AO758" s="8">
        <v>7.42</v>
      </c>
      <c r="AP758" s="8">
        <v>6.42</v>
      </c>
      <c r="AQ758" s="8">
        <v>0.82</v>
      </c>
      <c r="AR758" s="8">
        <v>0.57999999999999996</v>
      </c>
      <c r="AS758" s="8">
        <v>21</v>
      </c>
      <c r="AT758" s="8">
        <v>0.34</v>
      </c>
      <c r="AU758" s="8"/>
      <c r="AV758" s="8"/>
      <c r="AW758" s="8"/>
      <c r="AX758" s="8">
        <v>1518</v>
      </c>
      <c r="AY758" s="8" t="s">
        <v>25</v>
      </c>
      <c r="AZ758" s="8">
        <v>268</v>
      </c>
      <c r="BA758" s="8"/>
      <c r="BB758" s="8"/>
      <c r="BC758" s="8"/>
      <c r="BD758" s="8"/>
      <c r="BE758" s="8"/>
      <c r="BF758" s="8">
        <f t="shared" si="95"/>
        <v>70.731707317073173</v>
      </c>
      <c r="BG758" s="8">
        <f t="shared" si="96"/>
        <v>0.9028571428571428</v>
      </c>
      <c r="BH758" s="8">
        <f t="shared" si="93"/>
        <v>0.70731707317073178</v>
      </c>
      <c r="BI758" s="10">
        <f t="shared" si="94"/>
        <v>4.0998522648083622</v>
      </c>
      <c r="BJ758" s="3">
        <f t="shared" si="92"/>
        <v>1138.8478513356561</v>
      </c>
      <c r="BK758" s="136">
        <v>1.2128078817733989</v>
      </c>
      <c r="BL758" s="136">
        <v>0.25354679802955665</v>
      </c>
      <c r="BM758" s="100">
        <v>0.69981206524404937</v>
      </c>
      <c r="BN758" s="100"/>
      <c r="BO758" s="100"/>
      <c r="BP758" s="100"/>
    </row>
    <row r="759" spans="1:68">
      <c r="A759" s="8" t="s">
        <v>783</v>
      </c>
      <c r="B759" s="8" t="s">
        <v>480</v>
      </c>
      <c r="C759" s="8" t="s">
        <v>523</v>
      </c>
      <c r="D759" s="8" t="s">
        <v>634</v>
      </c>
      <c r="E759" s="8" t="s">
        <v>635</v>
      </c>
      <c r="F759" s="8" t="s">
        <v>638</v>
      </c>
      <c r="G759" s="8" t="s">
        <v>22</v>
      </c>
      <c r="H759" s="8" t="s">
        <v>414</v>
      </c>
      <c r="I759" s="8">
        <v>-9.7135189405586306</v>
      </c>
      <c r="J759" s="8">
        <v>34.7173651800383</v>
      </c>
      <c r="K759" s="8">
        <v>2061.3484111094599</v>
      </c>
      <c r="L759" s="8" t="s">
        <v>1084</v>
      </c>
      <c r="M759" s="8" t="s">
        <v>1882</v>
      </c>
      <c r="N759" s="8">
        <v>1</v>
      </c>
      <c r="O759" s="8" t="s">
        <v>1859</v>
      </c>
      <c r="P759" s="8">
        <v>3.39</v>
      </c>
      <c r="Q759" s="8">
        <v>5.7</v>
      </c>
      <c r="R759" s="8">
        <v>0</v>
      </c>
      <c r="S759" s="8">
        <v>3.45</v>
      </c>
      <c r="T759" s="8">
        <v>5.12</v>
      </c>
      <c r="U759" s="8">
        <v>16.78</v>
      </c>
      <c r="V759" s="8">
        <v>127.18</v>
      </c>
      <c r="W759" s="8">
        <v>1.03</v>
      </c>
      <c r="X759" s="8">
        <v>8.81</v>
      </c>
      <c r="Y759" s="8">
        <v>0.54</v>
      </c>
      <c r="Z759" s="8">
        <v>1.06</v>
      </c>
      <c r="AA759" s="8">
        <v>7.0000000000000007E-2</v>
      </c>
      <c r="AB759" s="8">
        <v>64.41</v>
      </c>
      <c r="AC759" s="8">
        <v>0.06</v>
      </c>
      <c r="AD759" s="8">
        <v>0.38300000000000001</v>
      </c>
      <c r="AE759" s="91">
        <v>3.09</v>
      </c>
      <c r="AF759" s="92" t="s">
        <v>1860</v>
      </c>
      <c r="AG759" s="92" t="s">
        <v>1860</v>
      </c>
      <c r="AH759" s="92" t="s">
        <v>1860</v>
      </c>
      <c r="AI759" s="8" t="s">
        <v>24</v>
      </c>
      <c r="AJ759" t="s">
        <v>1890</v>
      </c>
      <c r="AK759" s="9">
        <v>42581</v>
      </c>
      <c r="AL759" s="8">
        <v>283</v>
      </c>
      <c r="AM759" s="8">
        <v>162</v>
      </c>
      <c r="AN759" s="8">
        <v>126</v>
      </c>
      <c r="AO759" s="8">
        <v>8.51</v>
      </c>
      <c r="AP759" s="8">
        <v>9.9600000000000009</v>
      </c>
      <c r="AQ759" s="8">
        <v>0.84</v>
      </c>
      <c r="AR759" s="8">
        <v>0.57999999999999996</v>
      </c>
      <c r="AS759" s="8">
        <v>20</v>
      </c>
      <c r="AT759" s="8">
        <v>0.24</v>
      </c>
      <c r="AU759" s="8"/>
      <c r="AV759" s="8"/>
      <c r="AW759" s="8"/>
      <c r="AX759" s="8">
        <v>1519</v>
      </c>
      <c r="AY759" s="8" t="s">
        <v>25</v>
      </c>
      <c r="AZ759" s="8">
        <v>269</v>
      </c>
      <c r="BA759" s="8"/>
      <c r="BB759" s="8"/>
      <c r="BC759" s="8"/>
      <c r="BD759" s="8"/>
      <c r="BE759" s="8"/>
      <c r="BF759" s="8">
        <f t="shared" si="95"/>
        <v>69.047619047619051</v>
      </c>
      <c r="BG759" s="8">
        <f t="shared" si="96"/>
        <v>0.91428571428571426</v>
      </c>
      <c r="BH759" s="8">
        <f t="shared" si="93"/>
        <v>0.69047619047619047</v>
      </c>
      <c r="BI759" s="10">
        <f t="shared" si="94"/>
        <v>6.2876734693877552</v>
      </c>
      <c r="BJ759" s="3">
        <f t="shared" si="92"/>
        <v>1746.5759637188207</v>
      </c>
      <c r="BK759" s="136">
        <v>1.3703358208955223</v>
      </c>
      <c r="BL759" s="136">
        <v>0.28474813432835822</v>
      </c>
      <c r="BM759" s="100">
        <v>0.80778575726494983</v>
      </c>
      <c r="BN759" s="100"/>
      <c r="BO759" s="100"/>
      <c r="BP759" s="100"/>
    </row>
    <row r="760" spans="1:68">
      <c r="A760" s="8" t="s">
        <v>783</v>
      </c>
      <c r="B760" s="8" t="s">
        <v>480</v>
      </c>
      <c r="C760" s="8" t="s">
        <v>523</v>
      </c>
      <c r="D760" s="8" t="s">
        <v>634</v>
      </c>
      <c r="E760" s="8" t="s">
        <v>635</v>
      </c>
      <c r="F760" s="8" t="s">
        <v>638</v>
      </c>
      <c r="G760" s="8" t="s">
        <v>22</v>
      </c>
      <c r="H760" s="8" t="s">
        <v>414</v>
      </c>
      <c r="I760" s="8"/>
      <c r="J760" s="8"/>
      <c r="K760" s="8"/>
      <c r="L760" s="8" t="s">
        <v>1084</v>
      </c>
      <c r="M760" s="8" t="s">
        <v>1882</v>
      </c>
      <c r="N760" s="8">
        <v>1</v>
      </c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9"/>
      <c r="AF760" s="90"/>
      <c r="AG760" s="90"/>
      <c r="AH760" s="90"/>
      <c r="AI760" s="8" t="s">
        <v>26</v>
      </c>
      <c r="AJ760" t="s">
        <v>1890</v>
      </c>
      <c r="AK760" s="9">
        <v>42581</v>
      </c>
      <c r="AL760" s="8">
        <v>214</v>
      </c>
      <c r="AM760" s="8">
        <v>110</v>
      </c>
      <c r="AN760" s="8">
        <v>91</v>
      </c>
      <c r="AO760" s="8">
        <v>6.52</v>
      </c>
      <c r="AP760" s="8">
        <v>5.7</v>
      </c>
      <c r="AQ760" s="8">
        <v>0.56000000000000005</v>
      </c>
      <c r="AR760" s="8">
        <v>0.4</v>
      </c>
      <c r="AS760" s="8">
        <v>24</v>
      </c>
      <c r="AT760" s="8">
        <v>0.42</v>
      </c>
      <c r="AU760" s="8"/>
      <c r="AV760" s="8"/>
      <c r="AW760" s="8"/>
      <c r="AX760" s="8">
        <v>1520</v>
      </c>
      <c r="AY760" s="8" t="s">
        <v>25</v>
      </c>
      <c r="AZ760" s="8">
        <v>269</v>
      </c>
      <c r="BA760" s="8"/>
      <c r="BB760" s="8"/>
      <c r="BC760" s="8"/>
      <c r="BD760" s="8"/>
      <c r="BE760" s="8"/>
      <c r="BF760" s="8">
        <f t="shared" si="95"/>
        <v>71.428571428571431</v>
      </c>
      <c r="BG760" s="8">
        <f t="shared" si="96"/>
        <v>0.86857142857142855</v>
      </c>
      <c r="BH760" s="8">
        <f t="shared" si="93"/>
        <v>0.7142857142857143</v>
      </c>
      <c r="BI760" s="10">
        <f t="shared" si="94"/>
        <v>3.5363265306122451</v>
      </c>
      <c r="BJ760" s="3">
        <f t="shared" si="92"/>
        <v>982.31292517006807</v>
      </c>
      <c r="BK760" s="136">
        <v>1.6423777564717161</v>
      </c>
      <c r="BL760" s="136">
        <v>0.25316395014381593</v>
      </c>
      <c r="BM760" s="100">
        <v>0.78895223788125013</v>
      </c>
      <c r="BN760" s="100"/>
      <c r="BO760" s="100"/>
      <c r="BP760" s="100"/>
    </row>
    <row r="761" spans="1:68">
      <c r="A761" s="8" t="s">
        <v>783</v>
      </c>
      <c r="B761" s="8" t="s">
        <v>480</v>
      </c>
      <c r="C761" s="8" t="s">
        <v>523</v>
      </c>
      <c r="D761" s="8" t="s">
        <v>634</v>
      </c>
      <c r="E761" s="8" t="s">
        <v>635</v>
      </c>
      <c r="F761" s="8" t="s">
        <v>638</v>
      </c>
      <c r="G761" s="8" t="s">
        <v>22</v>
      </c>
      <c r="H761" s="8" t="s">
        <v>414</v>
      </c>
      <c r="I761" s="8"/>
      <c r="J761" s="8"/>
      <c r="K761" s="8"/>
      <c r="L761" s="8" t="s">
        <v>1084</v>
      </c>
      <c r="M761" s="8" t="s">
        <v>1882</v>
      </c>
      <c r="N761" s="8">
        <v>1</v>
      </c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9"/>
      <c r="AF761" s="90"/>
      <c r="AG761" s="90"/>
      <c r="AH761" s="90"/>
      <c r="AI761" s="8" t="s">
        <v>27</v>
      </c>
      <c r="AJ761" t="s">
        <v>1890</v>
      </c>
      <c r="AK761" s="9">
        <v>42581</v>
      </c>
      <c r="AL761" s="8">
        <v>140</v>
      </c>
      <c r="AM761" s="8">
        <v>82</v>
      </c>
      <c r="AN761" s="8">
        <v>73</v>
      </c>
      <c r="AO761" s="8">
        <v>5.66</v>
      </c>
      <c r="AP761" s="8">
        <v>8.4</v>
      </c>
      <c r="AQ761" s="8">
        <v>0.82</v>
      </c>
      <c r="AR761" s="8">
        <v>0.54</v>
      </c>
      <c r="AS761" s="8">
        <v>23</v>
      </c>
      <c r="AT761" s="8">
        <v>0.38</v>
      </c>
      <c r="AU761" s="8"/>
      <c r="AV761" s="8"/>
      <c r="AW761" s="8"/>
      <c r="AX761" s="8">
        <v>1521</v>
      </c>
      <c r="AY761" s="8" t="s">
        <v>25</v>
      </c>
      <c r="AZ761" s="8">
        <v>269</v>
      </c>
      <c r="BA761" s="8"/>
      <c r="BB761" s="8"/>
      <c r="BC761" s="8"/>
      <c r="BD761" s="8"/>
      <c r="BE761" s="8"/>
      <c r="BF761" s="8">
        <f t="shared" si="95"/>
        <v>65.853658536585371</v>
      </c>
      <c r="BG761" s="8">
        <f t="shared" si="96"/>
        <v>0.88</v>
      </c>
      <c r="BH761" s="8">
        <f t="shared" si="93"/>
        <v>0.65853658536585369</v>
      </c>
      <c r="BI761" s="10">
        <f t="shared" si="94"/>
        <v>4.867902439024391</v>
      </c>
      <c r="BJ761" s="3">
        <f t="shared" si="92"/>
        <v>1352.1951219512198</v>
      </c>
      <c r="BK761" s="136">
        <v>1.5184108527131783</v>
      </c>
      <c r="BL761" s="136">
        <v>0.2574612403100775</v>
      </c>
      <c r="BM761" s="100">
        <v>0.80030625951249645</v>
      </c>
      <c r="BN761" s="100"/>
      <c r="BO761" s="100"/>
      <c r="BP761" s="100"/>
    </row>
    <row r="762" spans="1:68">
      <c r="A762" s="8" t="s">
        <v>783</v>
      </c>
      <c r="B762" s="8" t="s">
        <v>480</v>
      </c>
      <c r="C762" s="8" t="s">
        <v>523</v>
      </c>
      <c r="D762" s="8" t="s">
        <v>634</v>
      </c>
      <c r="E762" s="8" t="s">
        <v>635</v>
      </c>
      <c r="F762" s="8" t="s">
        <v>638</v>
      </c>
      <c r="G762" s="8" t="s">
        <v>22</v>
      </c>
      <c r="H762" s="8" t="s">
        <v>414</v>
      </c>
      <c r="I762" s="8"/>
      <c r="J762" s="8"/>
      <c r="K762" s="8"/>
      <c r="L762" s="8" t="s">
        <v>1084</v>
      </c>
      <c r="M762" s="8" t="s">
        <v>1882</v>
      </c>
      <c r="N762" s="8">
        <v>1</v>
      </c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9"/>
      <c r="AF762" s="90"/>
      <c r="AG762" s="90"/>
      <c r="AH762" s="90"/>
      <c r="AI762" s="8" t="s">
        <v>28</v>
      </c>
      <c r="AJ762" t="s">
        <v>1890</v>
      </c>
      <c r="AK762" s="9">
        <v>42581</v>
      </c>
      <c r="AL762" s="8">
        <v>289</v>
      </c>
      <c r="AM762" s="8">
        <v>170</v>
      </c>
      <c r="AN762" s="8">
        <v>127</v>
      </c>
      <c r="AO762" s="8">
        <v>10.4</v>
      </c>
      <c r="AP762" s="8">
        <v>14.2</v>
      </c>
      <c r="AQ762" s="8">
        <v>1</v>
      </c>
      <c r="AR762" s="8">
        <v>0.64</v>
      </c>
      <c r="AS762" s="8">
        <v>23</v>
      </c>
      <c r="AT762" s="8">
        <v>0.4</v>
      </c>
      <c r="AU762" s="8"/>
      <c r="AV762" s="8"/>
      <c r="AW762" s="8"/>
      <c r="AX762" s="8">
        <v>1522</v>
      </c>
      <c r="AY762" s="8" t="s">
        <v>25</v>
      </c>
      <c r="AZ762" s="8">
        <v>269</v>
      </c>
      <c r="BA762" s="8"/>
      <c r="BB762" s="8"/>
      <c r="BC762" s="8"/>
      <c r="BD762" s="8"/>
      <c r="BE762" s="8"/>
      <c r="BF762" s="8">
        <f t="shared" si="95"/>
        <v>64</v>
      </c>
      <c r="BG762" s="8">
        <f t="shared" si="96"/>
        <v>0.88</v>
      </c>
      <c r="BH762" s="8">
        <f t="shared" si="93"/>
        <v>0.64</v>
      </c>
      <c r="BI762" s="10">
        <f t="shared" si="94"/>
        <v>7.9974399999999992</v>
      </c>
      <c r="BJ762" s="3">
        <f t="shared" si="92"/>
        <v>2221.5111111111109</v>
      </c>
      <c r="BK762" s="136">
        <v>1.3534566699123662</v>
      </c>
      <c r="BL762" s="136">
        <v>0.26002921129503409</v>
      </c>
      <c r="BM762" s="100">
        <v>0.9482028821765851</v>
      </c>
      <c r="BN762" s="100"/>
      <c r="BO762" s="100"/>
      <c r="BP762" s="100"/>
    </row>
    <row r="763" spans="1:68">
      <c r="A763" s="8" t="s">
        <v>783</v>
      </c>
      <c r="B763" s="8" t="s">
        <v>480</v>
      </c>
      <c r="C763" s="8" t="s">
        <v>523</v>
      </c>
      <c r="D763" s="8" t="s">
        <v>634</v>
      </c>
      <c r="E763" s="8" t="s">
        <v>635</v>
      </c>
      <c r="F763" s="8" t="s">
        <v>638</v>
      </c>
      <c r="G763" s="8" t="s">
        <v>22</v>
      </c>
      <c r="H763" s="8" t="s">
        <v>414</v>
      </c>
      <c r="I763" s="8"/>
      <c r="J763" s="8"/>
      <c r="K763" s="8"/>
      <c r="L763" s="8" t="s">
        <v>1084</v>
      </c>
      <c r="M763" s="8" t="s">
        <v>1882</v>
      </c>
      <c r="N763" s="8">
        <v>1</v>
      </c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9"/>
      <c r="AF763" s="90"/>
      <c r="AG763" s="90"/>
      <c r="AH763" s="90"/>
      <c r="AI763" s="8" t="s">
        <v>29</v>
      </c>
      <c r="AJ763" t="s">
        <v>1890</v>
      </c>
      <c r="AK763" s="9">
        <v>42581</v>
      </c>
      <c r="AL763" s="8">
        <v>207</v>
      </c>
      <c r="AM763" s="8">
        <v>115</v>
      </c>
      <c r="AN763" s="8">
        <v>90</v>
      </c>
      <c r="AO763" s="8">
        <v>10.17</v>
      </c>
      <c r="AP763" s="8">
        <v>11.22</v>
      </c>
      <c r="AQ763" s="8">
        <v>0.92</v>
      </c>
      <c r="AR763" s="8">
        <v>0.6</v>
      </c>
      <c r="AS763" s="8">
        <v>22</v>
      </c>
      <c r="AT763" s="8">
        <v>0.32</v>
      </c>
      <c r="AU763" s="8"/>
      <c r="AV763" s="8"/>
      <c r="AW763" s="8"/>
      <c r="AX763" s="8">
        <v>1523</v>
      </c>
      <c r="AY763" s="8" t="s">
        <v>25</v>
      </c>
      <c r="AZ763" s="8">
        <v>269</v>
      </c>
      <c r="BA763" s="8"/>
      <c r="BB763" s="8"/>
      <c r="BC763" s="8"/>
      <c r="BD763" s="8"/>
      <c r="BE763" s="8"/>
      <c r="BF763" s="8">
        <f t="shared" si="95"/>
        <v>65.217391304347814</v>
      </c>
      <c r="BG763" s="8">
        <f t="shared" si="96"/>
        <v>0.89142857142857146</v>
      </c>
      <c r="BH763" s="8">
        <f t="shared" si="93"/>
        <v>0.65217391304347816</v>
      </c>
      <c r="BI763" s="10">
        <f t="shared" si="94"/>
        <v>6.522931677018633</v>
      </c>
      <c r="BJ763" s="3">
        <f t="shared" si="92"/>
        <v>1811.9254658385091</v>
      </c>
      <c r="BK763" s="136">
        <v>1.6265344664778096</v>
      </c>
      <c r="BL763" s="136">
        <v>0.26359773371104822</v>
      </c>
      <c r="BM763" s="100">
        <v>0.89606497905597138</v>
      </c>
      <c r="BN763" s="100"/>
      <c r="BO763" s="100"/>
      <c r="BP763" s="100"/>
    </row>
    <row r="764" spans="1:68">
      <c r="A764" s="8" t="s">
        <v>783</v>
      </c>
      <c r="B764" s="8" t="s">
        <v>480</v>
      </c>
      <c r="C764" s="8" t="s">
        <v>523</v>
      </c>
      <c r="D764" s="8" t="s">
        <v>634</v>
      </c>
      <c r="E764" s="8" t="s">
        <v>635</v>
      </c>
      <c r="F764" s="8" t="s">
        <v>638</v>
      </c>
      <c r="G764" s="8" t="s">
        <v>22</v>
      </c>
      <c r="H764" s="8" t="s">
        <v>414</v>
      </c>
      <c r="I764" s="8"/>
      <c r="J764" s="8"/>
      <c r="K764" s="8"/>
      <c r="L764" s="8" t="s">
        <v>1084</v>
      </c>
      <c r="M764" s="8" t="s">
        <v>1882</v>
      </c>
      <c r="N764" s="8">
        <v>1</v>
      </c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9"/>
      <c r="AF764" s="90"/>
      <c r="AG764" s="90"/>
      <c r="AH764" s="90"/>
      <c r="AI764" s="8" t="s">
        <v>30</v>
      </c>
      <c r="AJ764" t="s">
        <v>1890</v>
      </c>
      <c r="AK764" s="9">
        <v>42581</v>
      </c>
      <c r="AL764" s="8">
        <v>186</v>
      </c>
      <c r="AM764" s="8">
        <v>121</v>
      </c>
      <c r="AN764" s="8">
        <v>91</v>
      </c>
      <c r="AO764" s="8">
        <v>9.84</v>
      </c>
      <c r="AP764" s="8">
        <v>11.56</v>
      </c>
      <c r="AQ764" s="8">
        <v>1.1200000000000001</v>
      </c>
      <c r="AR764" s="8">
        <v>0.76</v>
      </c>
      <c r="AS764" s="8">
        <v>22</v>
      </c>
      <c r="AT764" s="8">
        <v>0.36</v>
      </c>
      <c r="AU764" s="8"/>
      <c r="AV764" s="8"/>
      <c r="AW764" s="8"/>
      <c r="AX764" s="8">
        <v>1524</v>
      </c>
      <c r="AY764" s="8" t="s">
        <v>25</v>
      </c>
      <c r="AZ764" s="8">
        <v>269</v>
      </c>
      <c r="BA764" s="8"/>
      <c r="BB764" s="8"/>
      <c r="BC764" s="8"/>
      <c r="BD764" s="8"/>
      <c r="BE764" s="8"/>
      <c r="BF764" s="8">
        <f t="shared" si="95"/>
        <v>67.857142857142847</v>
      </c>
      <c r="BG764" s="8">
        <f t="shared" si="96"/>
        <v>0.89142857142857146</v>
      </c>
      <c r="BH764" s="8">
        <f t="shared" si="93"/>
        <v>0.67857142857142849</v>
      </c>
      <c r="BI764" s="10">
        <f t="shared" si="94"/>
        <v>6.9926204081632646</v>
      </c>
      <c r="BJ764" s="3">
        <f t="shared" si="92"/>
        <v>1942.3945578231289</v>
      </c>
      <c r="BK764" s="136">
        <v>1.1566951566951567</v>
      </c>
      <c r="BL764" s="136">
        <v>0.26495726495726496</v>
      </c>
      <c r="BM764" s="100">
        <v>0.96380776572169313</v>
      </c>
      <c r="BN764" s="100"/>
      <c r="BO764" s="100"/>
      <c r="BP764" s="100"/>
    </row>
    <row r="765" spans="1:68">
      <c r="A765" s="8" t="s">
        <v>783</v>
      </c>
      <c r="B765" s="8" t="s">
        <v>480</v>
      </c>
      <c r="C765" s="8" t="s">
        <v>523</v>
      </c>
      <c r="D765" s="8" t="s">
        <v>634</v>
      </c>
      <c r="E765" s="8" t="s">
        <v>637</v>
      </c>
      <c r="F765" s="8" t="s">
        <v>637</v>
      </c>
      <c r="G765" s="8" t="s">
        <v>22</v>
      </c>
      <c r="H765" s="8" t="s">
        <v>415</v>
      </c>
      <c r="I765" s="8">
        <v>-9.7382105363361102</v>
      </c>
      <c r="J765" s="8">
        <v>34.706941941515097</v>
      </c>
      <c r="K765" s="8">
        <v>2054.6739852640599</v>
      </c>
      <c r="L765" s="8" t="s">
        <v>1085</v>
      </c>
      <c r="M765" s="8" t="s">
        <v>1882</v>
      </c>
      <c r="N765" s="8">
        <v>1</v>
      </c>
      <c r="O765" s="8" t="s">
        <v>1859</v>
      </c>
      <c r="P765" s="8">
        <v>1.68</v>
      </c>
      <c r="Q765" s="8">
        <v>5.6</v>
      </c>
      <c r="R765" s="8">
        <v>0</v>
      </c>
      <c r="S765" s="8">
        <v>4.0199999999999996</v>
      </c>
      <c r="T765" s="8">
        <v>5.28</v>
      </c>
      <c r="U765" s="8">
        <v>9.01</v>
      </c>
      <c r="V765" s="8">
        <v>59.32</v>
      </c>
      <c r="W765" s="8">
        <v>1.4</v>
      </c>
      <c r="X765" s="8">
        <v>10.55</v>
      </c>
      <c r="Y765" s="8">
        <v>0.21</v>
      </c>
      <c r="Z765" s="8">
        <v>0.99</v>
      </c>
      <c r="AA765" s="8">
        <v>0.06</v>
      </c>
      <c r="AB765" s="8">
        <v>86.13</v>
      </c>
      <c r="AC765" s="8">
        <v>0.03</v>
      </c>
      <c r="AD765" s="8">
        <v>0.192</v>
      </c>
      <c r="AE765" s="91">
        <v>4.05</v>
      </c>
      <c r="AF765" s="92" t="s">
        <v>1860</v>
      </c>
      <c r="AG765" s="92" t="s">
        <v>1860</v>
      </c>
      <c r="AH765" s="92" t="s">
        <v>1860</v>
      </c>
      <c r="AI765" s="8" t="s">
        <v>24</v>
      </c>
      <c r="AJ765" t="s">
        <v>1890</v>
      </c>
      <c r="AK765" s="9">
        <v>42581</v>
      </c>
      <c r="AL765" s="8">
        <v>276</v>
      </c>
      <c r="AM765" s="8">
        <v>161</v>
      </c>
      <c r="AN765" s="8">
        <v>92</v>
      </c>
      <c r="AO765" s="8">
        <v>6.41</v>
      </c>
      <c r="AP765" s="8">
        <v>6.68</v>
      </c>
      <c r="AQ765" s="8">
        <v>0.68</v>
      </c>
      <c r="AR765" s="8">
        <v>0.4</v>
      </c>
      <c r="AS765" s="8">
        <v>23</v>
      </c>
      <c r="AT765" s="8">
        <v>0.32</v>
      </c>
      <c r="AU765" s="8"/>
      <c r="AV765" s="8"/>
      <c r="AW765" s="8"/>
      <c r="AX765" s="8">
        <v>1525</v>
      </c>
      <c r="AY765" s="8" t="s">
        <v>25</v>
      </c>
      <c r="AZ765" s="8">
        <v>270</v>
      </c>
      <c r="BA765" s="8"/>
      <c r="BB765" s="8"/>
      <c r="BC765" s="8"/>
      <c r="BD765" s="8"/>
      <c r="BE765" s="8"/>
      <c r="BF765" s="8">
        <f t="shared" si="95"/>
        <v>58.82352941176471</v>
      </c>
      <c r="BG765" s="8">
        <f t="shared" si="96"/>
        <v>0.88</v>
      </c>
      <c r="BH765" s="8">
        <f t="shared" si="93"/>
        <v>0.58823529411764708</v>
      </c>
      <c r="BI765" s="10">
        <f t="shared" si="94"/>
        <v>3.4578823529411764</v>
      </c>
      <c r="BJ765" s="3">
        <f t="shared" si="92"/>
        <v>960.52287581699341</v>
      </c>
      <c r="BK765" s="136">
        <v>1.2080924855491331</v>
      </c>
      <c r="BL765" s="136">
        <v>0.24267822736030828</v>
      </c>
      <c r="BM765" s="100">
        <v>0.85609217106329949</v>
      </c>
      <c r="BN765" s="100"/>
      <c r="BO765" s="100"/>
      <c r="BP765" s="100"/>
    </row>
    <row r="766" spans="1:68">
      <c r="A766" s="8" t="s">
        <v>783</v>
      </c>
      <c r="B766" s="8" t="s">
        <v>480</v>
      </c>
      <c r="C766" s="8" t="s">
        <v>523</v>
      </c>
      <c r="D766" s="8" t="s">
        <v>634</v>
      </c>
      <c r="E766" s="8" t="s">
        <v>637</v>
      </c>
      <c r="F766" s="8" t="s">
        <v>637</v>
      </c>
      <c r="G766" s="8" t="s">
        <v>22</v>
      </c>
      <c r="H766" s="8" t="s">
        <v>415</v>
      </c>
      <c r="I766" s="8"/>
      <c r="J766" s="8"/>
      <c r="K766" s="8"/>
      <c r="L766" s="8" t="s">
        <v>1085</v>
      </c>
      <c r="M766" s="8" t="s">
        <v>1882</v>
      </c>
      <c r="N766" s="8">
        <v>1</v>
      </c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9"/>
      <c r="AF766" s="90"/>
      <c r="AG766" s="90"/>
      <c r="AH766" s="90"/>
      <c r="AI766" s="8" t="s">
        <v>26</v>
      </c>
      <c r="AJ766" t="s">
        <v>1890</v>
      </c>
      <c r="AK766" s="9">
        <v>42581</v>
      </c>
      <c r="AL766" s="8">
        <v>222</v>
      </c>
      <c r="AM766" s="8">
        <v>110</v>
      </c>
      <c r="AN766" s="8">
        <v>57</v>
      </c>
      <c r="AO766" s="8">
        <v>6.74</v>
      </c>
      <c r="AP766" s="8">
        <v>5.72</v>
      </c>
      <c r="AQ766" s="8">
        <v>0.86</v>
      </c>
      <c r="AR766" s="8">
        <v>0.56000000000000005</v>
      </c>
      <c r="AS766" s="8">
        <v>22</v>
      </c>
      <c r="AT766" s="8">
        <v>0.44</v>
      </c>
      <c r="AU766" s="8"/>
      <c r="AV766" s="8"/>
      <c r="AW766" s="8"/>
      <c r="AX766" s="8">
        <v>1526</v>
      </c>
      <c r="AY766" s="8" t="s">
        <v>25</v>
      </c>
      <c r="AZ766" s="8">
        <v>270</v>
      </c>
      <c r="BA766" s="8"/>
      <c r="BB766" s="8"/>
      <c r="BC766" s="8"/>
      <c r="BD766" s="8"/>
      <c r="BE766" s="8"/>
      <c r="BF766" s="8">
        <f t="shared" si="95"/>
        <v>65.116279069767444</v>
      </c>
      <c r="BG766" s="8">
        <f t="shared" si="96"/>
        <v>0.89142857142857146</v>
      </c>
      <c r="BH766" s="8">
        <f t="shared" si="93"/>
        <v>0.65116279069767447</v>
      </c>
      <c r="BI766" s="10">
        <f t="shared" si="94"/>
        <v>3.3202604651162795</v>
      </c>
      <c r="BJ766" s="3">
        <f t="shared" si="92"/>
        <v>922.2945736434109</v>
      </c>
      <c r="BK766" s="136">
        <v>1.4951314508276536</v>
      </c>
      <c r="BL766" s="136">
        <v>0.19941577409931843</v>
      </c>
      <c r="BM766" s="100">
        <v>0.91892040621405524</v>
      </c>
      <c r="BN766" s="100"/>
      <c r="BO766" s="100"/>
      <c r="BP766" s="100"/>
    </row>
    <row r="767" spans="1:68">
      <c r="A767" s="8" t="s">
        <v>783</v>
      </c>
      <c r="B767" s="8" t="s">
        <v>480</v>
      </c>
      <c r="C767" s="8" t="s">
        <v>523</v>
      </c>
      <c r="D767" s="8" t="s">
        <v>634</v>
      </c>
      <c r="E767" s="8" t="s">
        <v>637</v>
      </c>
      <c r="F767" s="8" t="s">
        <v>637</v>
      </c>
      <c r="G767" s="8" t="s">
        <v>22</v>
      </c>
      <c r="H767" s="8" t="s">
        <v>415</v>
      </c>
      <c r="I767" s="8"/>
      <c r="J767" s="8"/>
      <c r="K767" s="8"/>
      <c r="L767" s="8" t="s">
        <v>1085</v>
      </c>
      <c r="M767" s="8" t="s">
        <v>1882</v>
      </c>
      <c r="N767" s="8">
        <v>1</v>
      </c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9"/>
      <c r="AF767" s="90"/>
      <c r="AG767" s="90"/>
      <c r="AH767" s="90"/>
      <c r="AI767" s="8" t="s">
        <v>27</v>
      </c>
      <c r="AJ767" t="s">
        <v>1890</v>
      </c>
      <c r="AK767" s="9">
        <v>42581</v>
      </c>
      <c r="AL767" s="8">
        <v>225</v>
      </c>
      <c r="AM767" s="8">
        <v>146</v>
      </c>
      <c r="AN767" s="8">
        <v>107</v>
      </c>
      <c r="AO767" s="8">
        <v>10.31</v>
      </c>
      <c r="AP767" s="8">
        <v>15.56</v>
      </c>
      <c r="AQ767" s="8">
        <v>1.04</v>
      </c>
      <c r="AR767" s="8">
        <v>0.7</v>
      </c>
      <c r="AS767" s="8">
        <v>20</v>
      </c>
      <c r="AT767" s="8">
        <v>0.34</v>
      </c>
      <c r="AU767" s="8"/>
      <c r="AV767" s="8"/>
      <c r="AW767" s="8"/>
      <c r="AX767" s="8">
        <v>1527</v>
      </c>
      <c r="AY767" s="8" t="s">
        <v>25</v>
      </c>
      <c r="AZ767" s="8">
        <v>270</v>
      </c>
      <c r="BA767" s="8"/>
      <c r="BB767" s="8"/>
      <c r="BC767" s="8"/>
      <c r="BD767" s="8"/>
      <c r="BE767" s="8"/>
      <c r="BF767" s="8">
        <f t="shared" si="95"/>
        <v>67.307692307692307</v>
      </c>
      <c r="BG767" s="8">
        <f t="shared" si="96"/>
        <v>0.91428571428571426</v>
      </c>
      <c r="BH767" s="8">
        <f t="shared" si="93"/>
        <v>0.67307692307692302</v>
      </c>
      <c r="BI767" s="10">
        <f t="shared" si="94"/>
        <v>9.5753846153846141</v>
      </c>
      <c r="BJ767" s="3">
        <f t="shared" si="92"/>
        <v>2659.8290598290596</v>
      </c>
      <c r="BK767" s="136">
        <v>1.5467289719626169</v>
      </c>
      <c r="BL767" s="136">
        <v>0.23766355140186918</v>
      </c>
      <c r="BM767" s="100">
        <v>1.0023617028386071</v>
      </c>
      <c r="BN767" s="100"/>
      <c r="BO767" s="100"/>
      <c r="BP767" s="100"/>
    </row>
    <row r="768" spans="1:68">
      <c r="A768" s="8" t="s">
        <v>783</v>
      </c>
      <c r="B768" s="8" t="s">
        <v>480</v>
      </c>
      <c r="C768" s="8" t="s">
        <v>523</v>
      </c>
      <c r="D768" s="8" t="s">
        <v>634</v>
      </c>
      <c r="E768" s="8" t="s">
        <v>637</v>
      </c>
      <c r="F768" s="8" t="s">
        <v>637</v>
      </c>
      <c r="G768" s="8" t="s">
        <v>22</v>
      </c>
      <c r="H768" s="8" t="s">
        <v>415</v>
      </c>
      <c r="I768" s="8"/>
      <c r="J768" s="8"/>
      <c r="K768" s="8"/>
      <c r="L768" s="8" t="s">
        <v>1085</v>
      </c>
      <c r="M768" s="8" t="s">
        <v>1882</v>
      </c>
      <c r="N768" s="8">
        <v>1</v>
      </c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9"/>
      <c r="AF768" s="90"/>
      <c r="AG768" s="90"/>
      <c r="AH768" s="90"/>
      <c r="AI768" s="8" t="s">
        <v>28</v>
      </c>
      <c r="AJ768" t="s">
        <v>1890</v>
      </c>
      <c r="AK768" s="9">
        <v>42581</v>
      </c>
      <c r="AL768" s="8">
        <v>253</v>
      </c>
      <c r="AM768" s="8">
        <v>158</v>
      </c>
      <c r="AN768" s="8">
        <v>132</v>
      </c>
      <c r="AO768" s="8">
        <v>17.260000000000002</v>
      </c>
      <c r="AP768" s="8">
        <v>20.059999999999999</v>
      </c>
      <c r="AQ768" s="8">
        <v>0.98</v>
      </c>
      <c r="AR768" s="8">
        <v>0.64</v>
      </c>
      <c r="AS768" s="8">
        <v>21</v>
      </c>
      <c r="AT768" s="8">
        <v>0.28000000000000003</v>
      </c>
      <c r="AU768" s="8"/>
      <c r="AV768" s="8"/>
      <c r="AW768" s="8"/>
      <c r="AX768" s="8">
        <v>1528</v>
      </c>
      <c r="AY768" s="8" t="s">
        <v>25</v>
      </c>
      <c r="AZ768" s="8">
        <v>270</v>
      </c>
      <c r="BA768" s="8"/>
      <c r="BB768" s="8"/>
      <c r="BC768" s="8"/>
      <c r="BD768" s="8"/>
      <c r="BE768" s="8"/>
      <c r="BF768" s="8">
        <f t="shared" si="95"/>
        <v>65.306122448979593</v>
      </c>
      <c r="BG768" s="8">
        <f t="shared" si="96"/>
        <v>0.9028571428571428</v>
      </c>
      <c r="BH768" s="8">
        <f t="shared" si="93"/>
        <v>0.65306122448979598</v>
      </c>
      <c r="BI768" s="10">
        <f t="shared" si="94"/>
        <v>11.827797084548104</v>
      </c>
      <c r="BJ768" s="3">
        <f t="shared" si="92"/>
        <v>3285.4991901522512</v>
      </c>
      <c r="BK768" s="136">
        <v>1.5797872340425529</v>
      </c>
      <c r="BL768" s="136">
        <v>0.27712765957446811</v>
      </c>
      <c r="BM768" s="100">
        <v>0.84945327997844311</v>
      </c>
      <c r="BN768" s="100"/>
      <c r="BO768" s="100"/>
      <c r="BP768" s="100"/>
    </row>
    <row r="769" spans="1:68">
      <c r="A769" s="8" t="s">
        <v>783</v>
      </c>
      <c r="B769" s="8" t="s">
        <v>480</v>
      </c>
      <c r="C769" s="8" t="s">
        <v>523</v>
      </c>
      <c r="D769" s="8" t="s">
        <v>634</v>
      </c>
      <c r="E769" s="8" t="s">
        <v>637</v>
      </c>
      <c r="F769" s="8" t="s">
        <v>637</v>
      </c>
      <c r="G769" s="8" t="s">
        <v>22</v>
      </c>
      <c r="H769" s="8" t="s">
        <v>415</v>
      </c>
      <c r="I769" s="8"/>
      <c r="J769" s="8"/>
      <c r="K769" s="8"/>
      <c r="L769" s="8" t="s">
        <v>1085</v>
      </c>
      <c r="M769" s="8" t="s">
        <v>1882</v>
      </c>
      <c r="N769" s="8">
        <v>1</v>
      </c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9"/>
      <c r="AF769" s="90"/>
      <c r="AG769" s="90"/>
      <c r="AH769" s="90"/>
      <c r="AI769" s="8" t="s">
        <v>29</v>
      </c>
      <c r="AJ769" t="s">
        <v>1890</v>
      </c>
      <c r="AK769" s="9">
        <v>42581</v>
      </c>
      <c r="AL769" s="8">
        <v>278</v>
      </c>
      <c r="AM769" s="8">
        <v>153</v>
      </c>
      <c r="AN769" s="8">
        <v>139</v>
      </c>
      <c r="AO769" s="8">
        <v>14.46</v>
      </c>
      <c r="AP769" s="8">
        <v>23.24</v>
      </c>
      <c r="AQ769" s="8">
        <v>1.1399999999999999</v>
      </c>
      <c r="AR769" s="8">
        <v>0.82</v>
      </c>
      <c r="AS769" s="8">
        <v>21</v>
      </c>
      <c r="AT769" s="8">
        <v>0.26</v>
      </c>
      <c r="AU769" s="8"/>
      <c r="AV769" s="8"/>
      <c r="AW769" s="8"/>
      <c r="AX769" s="8">
        <v>1529</v>
      </c>
      <c r="AY769" s="8" t="s">
        <v>25</v>
      </c>
      <c r="AZ769" s="8">
        <v>270</v>
      </c>
      <c r="BA769" s="8"/>
      <c r="BB769" s="8"/>
      <c r="BC769" s="8"/>
      <c r="BD769" s="8"/>
      <c r="BE769" s="8"/>
      <c r="BF769" s="8">
        <f t="shared" si="95"/>
        <v>71.929824561403507</v>
      </c>
      <c r="BG769" s="8">
        <f t="shared" si="96"/>
        <v>0.9028571428571428</v>
      </c>
      <c r="BH769" s="8">
        <f t="shared" si="93"/>
        <v>0.7192982456140351</v>
      </c>
      <c r="BI769" s="10">
        <f t="shared" si="94"/>
        <v>15.092603508771928</v>
      </c>
      <c r="BJ769" s="3">
        <f t="shared" si="92"/>
        <v>4192.3898635477581</v>
      </c>
      <c r="BK769" s="136">
        <v>1.6708333333333336</v>
      </c>
      <c r="BL769" s="136">
        <v>0.25162037037037038</v>
      </c>
      <c r="BM769" s="100">
        <v>0.96541921121012453</v>
      </c>
      <c r="BN769" s="100"/>
      <c r="BO769" s="100"/>
      <c r="BP769" s="100"/>
    </row>
    <row r="770" spans="1:68">
      <c r="A770" s="8" t="s">
        <v>783</v>
      </c>
      <c r="B770" s="8" t="s">
        <v>480</v>
      </c>
      <c r="C770" s="8" t="s">
        <v>523</v>
      </c>
      <c r="D770" s="8" t="s">
        <v>634</v>
      </c>
      <c r="E770" s="8" t="s">
        <v>637</v>
      </c>
      <c r="F770" s="8" t="s">
        <v>637</v>
      </c>
      <c r="G770" s="8" t="s">
        <v>22</v>
      </c>
      <c r="H770" s="8" t="s">
        <v>415</v>
      </c>
      <c r="I770" s="8"/>
      <c r="J770" s="8"/>
      <c r="K770" s="8"/>
      <c r="L770" s="8" t="s">
        <v>1085</v>
      </c>
      <c r="M770" s="8" t="s">
        <v>1882</v>
      </c>
      <c r="N770" s="8">
        <v>1</v>
      </c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9"/>
      <c r="AF770" s="90"/>
      <c r="AG770" s="90"/>
      <c r="AH770" s="90"/>
      <c r="AI770" s="8" t="s">
        <v>30</v>
      </c>
      <c r="AJ770" t="s">
        <v>1890</v>
      </c>
      <c r="AK770" s="9">
        <v>42581</v>
      </c>
      <c r="AL770" s="8">
        <v>284</v>
      </c>
      <c r="AM770" s="8">
        <v>164</v>
      </c>
      <c r="AN770" s="8">
        <v>167</v>
      </c>
      <c r="AO770" s="8">
        <v>16.07</v>
      </c>
      <c r="AP770" s="8">
        <v>23.86</v>
      </c>
      <c r="AQ770" s="8">
        <v>1.04</v>
      </c>
      <c r="AR770" s="8">
        <v>0.78</v>
      </c>
      <c r="AS770" s="8">
        <v>21</v>
      </c>
      <c r="AT770" s="8">
        <v>0.52</v>
      </c>
      <c r="AU770" s="8"/>
      <c r="AV770" s="8"/>
      <c r="AW770" s="8"/>
      <c r="AX770" s="8">
        <v>1530</v>
      </c>
      <c r="AY770" s="8" t="s">
        <v>25</v>
      </c>
      <c r="AZ770" s="8">
        <v>270</v>
      </c>
      <c r="BA770" s="8"/>
      <c r="BB770" s="8"/>
      <c r="BC770" s="8"/>
      <c r="BD770" s="8"/>
      <c r="BE770" s="8"/>
      <c r="BF770" s="8">
        <f t="shared" si="95"/>
        <v>75</v>
      </c>
      <c r="BG770" s="8">
        <f t="shared" si="96"/>
        <v>0.9028571428571428</v>
      </c>
      <c r="BH770" s="8">
        <f t="shared" si="93"/>
        <v>0.75</v>
      </c>
      <c r="BI770" s="10">
        <f t="shared" si="94"/>
        <v>16.15662857142857</v>
      </c>
      <c r="BJ770" s="3">
        <f t="shared" si="92"/>
        <v>4487.9523809523807</v>
      </c>
      <c r="BK770" s="136">
        <v>0.99260355029585801</v>
      </c>
      <c r="BL770" s="136">
        <v>0.31134122287968441</v>
      </c>
      <c r="BM770" s="100">
        <v>0.90795078321311218</v>
      </c>
      <c r="BN770" s="100"/>
      <c r="BO770" s="100"/>
      <c r="BP770" s="100"/>
    </row>
    <row r="771" spans="1:68">
      <c r="A771" s="8" t="s">
        <v>783</v>
      </c>
      <c r="B771" s="8" t="s">
        <v>480</v>
      </c>
      <c r="C771" s="8" t="s">
        <v>523</v>
      </c>
      <c r="D771" s="8" t="s">
        <v>634</v>
      </c>
      <c r="E771" s="8" t="s">
        <v>635</v>
      </c>
      <c r="F771" s="8" t="s">
        <v>638</v>
      </c>
      <c r="G771" s="8" t="s">
        <v>22</v>
      </c>
      <c r="H771" s="8" t="s">
        <v>416</v>
      </c>
      <c r="I771" s="8">
        <v>-9.7077621829997796</v>
      </c>
      <c r="J771" s="8">
        <v>34.702328545677602</v>
      </c>
      <c r="K771" s="8">
        <v>1926.42317199441</v>
      </c>
      <c r="L771" s="8" t="s">
        <v>1086</v>
      </c>
      <c r="M771" s="8" t="s">
        <v>1882</v>
      </c>
      <c r="N771" s="8">
        <v>1</v>
      </c>
      <c r="O771" s="8" t="s">
        <v>1859</v>
      </c>
      <c r="P771" s="8">
        <v>5.23</v>
      </c>
      <c r="Q771" s="8">
        <v>5.7</v>
      </c>
      <c r="R771" s="8">
        <v>0</v>
      </c>
      <c r="S771" s="8">
        <v>4.22</v>
      </c>
      <c r="T771" s="8">
        <v>5.5</v>
      </c>
      <c r="U771" s="8">
        <v>12.48</v>
      </c>
      <c r="V771" s="8">
        <v>62.55</v>
      </c>
      <c r="W771" s="8">
        <v>4.3499999999999996</v>
      </c>
      <c r="X771" s="8">
        <v>5.32</v>
      </c>
      <c r="Y771" s="8">
        <v>0.28000000000000003</v>
      </c>
      <c r="Z771" s="8">
        <v>0.93</v>
      </c>
      <c r="AA771" s="8">
        <v>7.0000000000000007E-2</v>
      </c>
      <c r="AB771" s="8">
        <v>69.52</v>
      </c>
      <c r="AC771" s="8">
        <v>0.04</v>
      </c>
      <c r="AD771" s="8">
        <v>0.54800000000000004</v>
      </c>
      <c r="AE771" s="91">
        <v>3.73</v>
      </c>
      <c r="AF771" s="92" t="s">
        <v>1860</v>
      </c>
      <c r="AG771" s="92" t="s">
        <v>1860</v>
      </c>
      <c r="AH771" s="92" t="s">
        <v>1860</v>
      </c>
      <c r="AI771" s="8" t="s">
        <v>24</v>
      </c>
      <c r="AJ771" t="s">
        <v>1890</v>
      </c>
      <c r="AK771" s="9">
        <v>42581</v>
      </c>
      <c r="AL771" s="8">
        <v>240</v>
      </c>
      <c r="AM771" s="8">
        <v>140</v>
      </c>
      <c r="AN771" s="8">
        <v>46</v>
      </c>
      <c r="AO771" s="8">
        <v>2.48</v>
      </c>
      <c r="AP771" s="8">
        <v>1.44</v>
      </c>
      <c r="AQ771" s="8">
        <v>0.46</v>
      </c>
      <c r="AR771" s="8">
        <v>0.26</v>
      </c>
      <c r="AS771" s="8">
        <v>20</v>
      </c>
      <c r="AT771" s="8">
        <v>0.22</v>
      </c>
      <c r="AU771" s="8"/>
      <c r="AV771" s="8"/>
      <c r="AW771" s="8"/>
      <c r="AX771" s="8">
        <v>1531</v>
      </c>
      <c r="AY771" s="8" t="s">
        <v>25</v>
      </c>
      <c r="AZ771" s="8">
        <v>271</v>
      </c>
      <c r="BA771" s="8"/>
      <c r="BB771" s="8"/>
      <c r="BC771" s="8"/>
      <c r="BD771" s="8"/>
      <c r="BE771" s="8"/>
      <c r="BF771" s="8">
        <f t="shared" si="95"/>
        <v>56.521739130434781</v>
      </c>
      <c r="BG771" s="8">
        <f t="shared" si="96"/>
        <v>0.91428571428571426</v>
      </c>
      <c r="BH771" s="8">
        <f t="shared" si="93"/>
        <v>0.56521739130434778</v>
      </c>
      <c r="BI771" s="10">
        <f t="shared" si="94"/>
        <v>0.74414906832298122</v>
      </c>
      <c r="BJ771" s="3">
        <f t="shared" si="92"/>
        <v>206.70807453416145</v>
      </c>
      <c r="BK771" s="136">
        <v>1.1104380242311276</v>
      </c>
      <c r="BL771" s="136">
        <v>0.27292637465051256</v>
      </c>
      <c r="BM771" s="100">
        <v>0.9995275038673388</v>
      </c>
      <c r="BN771" s="100"/>
      <c r="BO771" s="100"/>
      <c r="BP771" s="100"/>
    </row>
    <row r="772" spans="1:68">
      <c r="A772" s="8" t="s">
        <v>783</v>
      </c>
      <c r="B772" s="8" t="s">
        <v>480</v>
      </c>
      <c r="C772" s="8" t="s">
        <v>523</v>
      </c>
      <c r="D772" s="8" t="s">
        <v>634</v>
      </c>
      <c r="E772" s="8" t="s">
        <v>635</v>
      </c>
      <c r="F772" s="8" t="s">
        <v>638</v>
      </c>
      <c r="G772" s="8" t="s">
        <v>22</v>
      </c>
      <c r="H772" s="8" t="s">
        <v>416</v>
      </c>
      <c r="I772" s="8"/>
      <c r="J772" s="8"/>
      <c r="K772" s="8"/>
      <c r="L772" s="8" t="s">
        <v>1086</v>
      </c>
      <c r="M772" s="8" t="s">
        <v>1882</v>
      </c>
      <c r="N772" s="8">
        <v>1</v>
      </c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9"/>
      <c r="AF772" s="90"/>
      <c r="AG772" s="90"/>
      <c r="AH772" s="90"/>
      <c r="AI772" s="8" t="s">
        <v>26</v>
      </c>
      <c r="AJ772" t="s">
        <v>1890</v>
      </c>
      <c r="AK772" s="9">
        <v>42581</v>
      </c>
      <c r="AL772" s="8">
        <v>227</v>
      </c>
      <c r="AM772" s="8">
        <v>110</v>
      </c>
      <c r="AN772" s="8">
        <v>48</v>
      </c>
      <c r="AO772" s="8">
        <v>4.18</v>
      </c>
      <c r="AP772" s="8">
        <v>2.2999999999999998</v>
      </c>
      <c r="AQ772" s="8">
        <v>0.6</v>
      </c>
      <c r="AR772" s="8">
        <v>0.38</v>
      </c>
      <c r="AS772" s="8">
        <v>20</v>
      </c>
      <c r="AT772" s="8">
        <v>0.22</v>
      </c>
      <c r="AU772" s="8"/>
      <c r="AV772" s="8"/>
      <c r="AW772" s="8"/>
      <c r="AX772" s="8">
        <v>1532</v>
      </c>
      <c r="AY772" s="8" t="s">
        <v>25</v>
      </c>
      <c r="AZ772" s="8">
        <v>271</v>
      </c>
      <c r="BA772" s="8"/>
      <c r="BB772" s="8"/>
      <c r="BC772" s="8"/>
      <c r="BD772" s="8"/>
      <c r="BE772" s="8"/>
      <c r="BF772" s="8">
        <f t="shared" si="95"/>
        <v>63.333333333333343</v>
      </c>
      <c r="BG772" s="8">
        <f t="shared" si="96"/>
        <v>0.91428571428571426</v>
      </c>
      <c r="BH772" s="8">
        <f t="shared" si="93"/>
        <v>0.63333333333333341</v>
      </c>
      <c r="BI772" s="10">
        <f t="shared" si="94"/>
        <v>1.331809523809524</v>
      </c>
      <c r="BJ772" s="3">
        <f t="shared" si="92"/>
        <v>369.94708994708998</v>
      </c>
      <c r="BK772" s="136">
        <v>1.6006679389312974</v>
      </c>
      <c r="BL772" s="136">
        <v>0.2525286259541985</v>
      </c>
      <c r="BM772" s="100">
        <v>1.1364113640537628</v>
      </c>
      <c r="BN772" s="100"/>
      <c r="BO772" s="100"/>
      <c r="BP772" s="100"/>
    </row>
    <row r="773" spans="1:68">
      <c r="A773" s="8" t="s">
        <v>783</v>
      </c>
      <c r="B773" s="8" t="s">
        <v>480</v>
      </c>
      <c r="C773" s="8" t="s">
        <v>523</v>
      </c>
      <c r="D773" s="8" t="s">
        <v>634</v>
      </c>
      <c r="E773" s="8" t="s">
        <v>635</v>
      </c>
      <c r="F773" s="8" t="s">
        <v>638</v>
      </c>
      <c r="G773" s="8" t="s">
        <v>22</v>
      </c>
      <c r="H773" s="8" t="s">
        <v>416</v>
      </c>
      <c r="I773" s="8"/>
      <c r="J773" s="8"/>
      <c r="K773" s="8"/>
      <c r="L773" s="8" t="s">
        <v>1086</v>
      </c>
      <c r="M773" s="8" t="s">
        <v>1882</v>
      </c>
      <c r="N773" s="8">
        <v>1</v>
      </c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9"/>
      <c r="AF773" s="90"/>
      <c r="AG773" s="90"/>
      <c r="AH773" s="90"/>
      <c r="AI773" s="8" t="s">
        <v>27</v>
      </c>
      <c r="AJ773" t="s">
        <v>1890</v>
      </c>
      <c r="AK773" s="9">
        <v>42581</v>
      </c>
      <c r="AL773" s="8">
        <v>87</v>
      </c>
      <c r="AM773" s="8">
        <v>65</v>
      </c>
      <c r="AN773" s="8">
        <v>41</v>
      </c>
      <c r="AO773" s="8">
        <v>4.54</v>
      </c>
      <c r="AP773" s="8">
        <v>6.36</v>
      </c>
      <c r="AQ773" s="8">
        <v>1</v>
      </c>
      <c r="AR773" s="8">
        <v>0.68</v>
      </c>
      <c r="AS773" s="8">
        <v>22</v>
      </c>
      <c r="AT773" s="8">
        <v>0.32</v>
      </c>
      <c r="AU773" s="8"/>
      <c r="AV773" s="8"/>
      <c r="AW773" s="8"/>
      <c r="AX773" s="8">
        <v>1533</v>
      </c>
      <c r="AY773" s="8" t="s">
        <v>25</v>
      </c>
      <c r="AZ773" s="8">
        <v>271</v>
      </c>
      <c r="BA773" s="8"/>
      <c r="BB773" s="8"/>
      <c r="BC773" s="8"/>
      <c r="BD773" s="8"/>
      <c r="BE773" s="8"/>
      <c r="BF773" s="8">
        <f t="shared" si="95"/>
        <v>68</v>
      </c>
      <c r="BG773" s="8">
        <f t="shared" si="96"/>
        <v>0.89142857142857146</v>
      </c>
      <c r="BH773" s="8">
        <f t="shared" si="93"/>
        <v>0.68</v>
      </c>
      <c r="BI773" s="10">
        <f t="shared" si="94"/>
        <v>3.8552502857142863</v>
      </c>
      <c r="BJ773" s="3">
        <f t="shared" si="92"/>
        <v>1070.9028571428573</v>
      </c>
      <c r="BK773" s="136">
        <v>1.3038389513108615</v>
      </c>
      <c r="BL773" s="136">
        <v>0.24751872659176033</v>
      </c>
      <c r="BM773" s="100">
        <v>1.1163444311593766</v>
      </c>
      <c r="BN773" s="100"/>
      <c r="BO773" s="100"/>
      <c r="BP773" s="100"/>
    </row>
    <row r="774" spans="1:68">
      <c r="A774" s="8" t="s">
        <v>783</v>
      </c>
      <c r="B774" s="8" t="s">
        <v>480</v>
      </c>
      <c r="C774" s="8" t="s">
        <v>523</v>
      </c>
      <c r="D774" s="8" t="s">
        <v>634</v>
      </c>
      <c r="E774" s="8" t="s">
        <v>635</v>
      </c>
      <c r="F774" s="8" t="s">
        <v>638</v>
      </c>
      <c r="G774" s="8" t="s">
        <v>22</v>
      </c>
      <c r="H774" s="8" t="s">
        <v>416</v>
      </c>
      <c r="I774" s="8"/>
      <c r="J774" s="8"/>
      <c r="K774" s="8"/>
      <c r="L774" s="8" t="s">
        <v>1086</v>
      </c>
      <c r="M774" s="8" t="s">
        <v>1882</v>
      </c>
      <c r="N774" s="8">
        <v>1</v>
      </c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9"/>
      <c r="AF774" s="90"/>
      <c r="AG774" s="90"/>
      <c r="AH774" s="90"/>
      <c r="AI774" s="8" t="s">
        <v>28</v>
      </c>
      <c r="AJ774" t="s">
        <v>1890</v>
      </c>
      <c r="AK774" s="9">
        <v>42581</v>
      </c>
      <c r="AL774" s="8">
        <v>127</v>
      </c>
      <c r="AM774" s="8">
        <v>75</v>
      </c>
      <c r="AN774" s="8">
        <v>57</v>
      </c>
      <c r="AO774" s="8">
        <v>4.68</v>
      </c>
      <c r="AP774" s="8">
        <v>7.38</v>
      </c>
      <c r="AQ774" s="8">
        <v>0.8</v>
      </c>
      <c r="AR774" s="8">
        <v>0.52</v>
      </c>
      <c r="AS774" s="8">
        <v>21</v>
      </c>
      <c r="AT774" s="8">
        <v>0.28000000000000003</v>
      </c>
      <c r="AU774" s="8"/>
      <c r="AV774" s="8"/>
      <c r="AW774" s="8"/>
      <c r="AX774" s="8">
        <v>1534</v>
      </c>
      <c r="AY774" s="8" t="s">
        <v>25</v>
      </c>
      <c r="AZ774" s="8">
        <v>271</v>
      </c>
      <c r="BA774" s="8"/>
      <c r="BB774" s="8"/>
      <c r="BC774" s="8"/>
      <c r="BD774" s="8"/>
      <c r="BE774" s="8"/>
      <c r="BF774" s="8">
        <f t="shared" si="95"/>
        <v>65</v>
      </c>
      <c r="BG774" s="8">
        <f t="shared" si="96"/>
        <v>0.9028571428571428</v>
      </c>
      <c r="BH774" s="8">
        <f t="shared" si="93"/>
        <v>0.65</v>
      </c>
      <c r="BI774" s="10">
        <f t="shared" si="94"/>
        <v>4.3310057142857143</v>
      </c>
      <c r="BJ774" s="3">
        <f t="shared" si="92"/>
        <v>1203.0571428571429</v>
      </c>
      <c r="BK774" s="136">
        <v>1.3067748091603055</v>
      </c>
      <c r="BL774" s="136">
        <v>0.26183206106870233</v>
      </c>
      <c r="BM774" s="100">
        <v>1.2431109711039037</v>
      </c>
      <c r="BN774" s="100"/>
      <c r="BO774" s="100"/>
      <c r="BP774" s="100"/>
    </row>
    <row r="775" spans="1:68">
      <c r="A775" s="8" t="s">
        <v>783</v>
      </c>
      <c r="B775" s="8" t="s">
        <v>480</v>
      </c>
      <c r="C775" s="8" t="s">
        <v>523</v>
      </c>
      <c r="D775" s="8" t="s">
        <v>634</v>
      </c>
      <c r="E775" s="8" t="s">
        <v>635</v>
      </c>
      <c r="F775" s="8" t="s">
        <v>638</v>
      </c>
      <c r="G775" s="8" t="s">
        <v>22</v>
      </c>
      <c r="H775" s="8" t="s">
        <v>416</v>
      </c>
      <c r="I775" s="8"/>
      <c r="J775" s="8"/>
      <c r="K775" s="8"/>
      <c r="L775" s="8" t="s">
        <v>1086</v>
      </c>
      <c r="M775" s="8" t="s">
        <v>1882</v>
      </c>
      <c r="N775" s="8">
        <v>1</v>
      </c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9"/>
      <c r="AF775" s="90"/>
      <c r="AG775" s="90"/>
      <c r="AH775" s="90"/>
      <c r="AI775" s="8" t="s">
        <v>29</v>
      </c>
      <c r="AJ775" t="s">
        <v>1890</v>
      </c>
      <c r="AK775" s="9">
        <v>42581</v>
      </c>
      <c r="AL775" s="8">
        <v>140</v>
      </c>
      <c r="AM775" s="8">
        <v>101</v>
      </c>
      <c r="AN775" s="8">
        <v>79</v>
      </c>
      <c r="AO775" s="8">
        <v>4.26</v>
      </c>
      <c r="AP775" s="8">
        <v>11.62</v>
      </c>
      <c r="AQ775" s="8">
        <v>0.86</v>
      </c>
      <c r="AR775" s="8">
        <v>0.56000000000000005</v>
      </c>
      <c r="AS775" s="8">
        <v>23</v>
      </c>
      <c r="AT775" s="8">
        <v>0.48</v>
      </c>
      <c r="AU775" s="8"/>
      <c r="AV775" s="8"/>
      <c r="AW775" s="8"/>
      <c r="AX775" s="8">
        <v>1535</v>
      </c>
      <c r="AY775" s="8" t="s">
        <v>25</v>
      </c>
      <c r="AZ775" s="8">
        <v>271</v>
      </c>
      <c r="BA775" s="8"/>
      <c r="BB775" s="8"/>
      <c r="BC775" s="8"/>
      <c r="BD775" s="8"/>
      <c r="BE775" s="8"/>
      <c r="BF775" s="8">
        <f t="shared" si="95"/>
        <v>65.116279069767444</v>
      </c>
      <c r="BG775" s="8">
        <f t="shared" si="96"/>
        <v>0.88</v>
      </c>
      <c r="BH775" s="8">
        <f t="shared" si="93"/>
        <v>0.65116279069767447</v>
      </c>
      <c r="BI775" s="10">
        <f t="shared" si="94"/>
        <v>6.6585302325581397</v>
      </c>
      <c r="BJ775" s="3">
        <f t="shared" ref="BJ775:BJ797" si="97">(10000/36)*BI775</f>
        <v>1849.59173126615</v>
      </c>
      <c r="BK775" s="136">
        <v>1.3988657844990549</v>
      </c>
      <c r="BL775" s="136">
        <v>0.3264177693761815</v>
      </c>
      <c r="BM775" s="100">
        <v>1.138646194661538</v>
      </c>
      <c r="BN775" s="100"/>
      <c r="BO775" s="100"/>
      <c r="BP775" s="100"/>
    </row>
    <row r="776" spans="1:68">
      <c r="A776" s="8" t="s">
        <v>783</v>
      </c>
      <c r="B776" s="8" t="s">
        <v>480</v>
      </c>
      <c r="C776" s="8" t="s">
        <v>523</v>
      </c>
      <c r="D776" s="8" t="s">
        <v>634</v>
      </c>
      <c r="E776" s="8" t="s">
        <v>635</v>
      </c>
      <c r="F776" s="8" t="s">
        <v>638</v>
      </c>
      <c r="G776" s="8" t="s">
        <v>22</v>
      </c>
      <c r="H776" s="8" t="s">
        <v>416</v>
      </c>
      <c r="I776" s="8"/>
      <c r="J776" s="8"/>
      <c r="K776" s="8"/>
      <c r="L776" s="8" t="s">
        <v>1086</v>
      </c>
      <c r="M776" s="8" t="s">
        <v>1882</v>
      </c>
      <c r="N776" s="8">
        <v>1</v>
      </c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9"/>
      <c r="AF776" s="90"/>
      <c r="AG776" s="90"/>
      <c r="AH776" s="90"/>
      <c r="AI776" s="8" t="s">
        <v>30</v>
      </c>
      <c r="AJ776" t="s">
        <v>1890</v>
      </c>
      <c r="AK776" s="9">
        <v>42581</v>
      </c>
      <c r="AL776" s="8">
        <v>145</v>
      </c>
      <c r="AM776" s="8">
        <v>74</v>
      </c>
      <c r="AN776" s="8">
        <v>54</v>
      </c>
      <c r="AO776" s="8">
        <v>5.7</v>
      </c>
      <c r="AP776" s="8">
        <v>7.32</v>
      </c>
      <c r="AQ776" s="8">
        <v>1.02</v>
      </c>
      <c r="AR776" s="8">
        <v>0.7</v>
      </c>
      <c r="AS776" s="8">
        <v>22</v>
      </c>
      <c r="AT776" s="8">
        <v>0.3</v>
      </c>
      <c r="AU776" s="8"/>
      <c r="AV776" s="8"/>
      <c r="AW776" s="8"/>
      <c r="AX776" s="8">
        <v>1536</v>
      </c>
      <c r="AY776" s="8" t="s">
        <v>25</v>
      </c>
      <c r="AZ776" s="8">
        <v>271</v>
      </c>
      <c r="BA776" s="8"/>
      <c r="BB776" s="8"/>
      <c r="BC776" s="8"/>
      <c r="BD776" s="8"/>
      <c r="BE776" s="8"/>
      <c r="BF776" s="8">
        <f t="shared" si="95"/>
        <v>68.62745098039214</v>
      </c>
      <c r="BG776" s="8">
        <f t="shared" si="96"/>
        <v>0.89142857142857146</v>
      </c>
      <c r="BH776" s="8">
        <f t="shared" si="93"/>
        <v>0.68627450980392135</v>
      </c>
      <c r="BI776" s="10">
        <f t="shared" si="94"/>
        <v>4.4781176470588226</v>
      </c>
      <c r="BJ776" s="3">
        <f t="shared" si="97"/>
        <v>1243.9215686274506</v>
      </c>
      <c r="BK776" s="136">
        <v>1.2419038272816485</v>
      </c>
      <c r="BL776" s="136">
        <v>0.23125613346418059</v>
      </c>
      <c r="BM776" s="100">
        <v>1.0299411610746869</v>
      </c>
      <c r="BN776" s="100"/>
      <c r="BO776" s="100"/>
      <c r="BP776" s="100"/>
    </row>
    <row r="777" spans="1:68">
      <c r="A777" s="8" t="s">
        <v>783</v>
      </c>
      <c r="B777" s="8" t="s">
        <v>480</v>
      </c>
      <c r="C777" s="8" t="s">
        <v>523</v>
      </c>
      <c r="D777" s="8" t="s">
        <v>634</v>
      </c>
      <c r="E777" s="8" t="s">
        <v>635</v>
      </c>
      <c r="F777" s="8" t="s">
        <v>638</v>
      </c>
      <c r="G777" s="8" t="s">
        <v>22</v>
      </c>
      <c r="H777" s="8" t="s">
        <v>417</v>
      </c>
      <c r="I777" s="8">
        <v>-9.7115271549311206</v>
      </c>
      <c r="J777" s="8">
        <v>34.693032773810202</v>
      </c>
      <c r="K777" s="8">
        <v>2055.2614388437901</v>
      </c>
      <c r="L777" s="8" t="s">
        <v>1087</v>
      </c>
      <c r="M777" s="8" t="s">
        <v>1882</v>
      </c>
      <c r="N777" s="8">
        <v>1</v>
      </c>
      <c r="O777" s="8" t="s">
        <v>1859</v>
      </c>
      <c r="P777" s="8">
        <v>2.63</v>
      </c>
      <c r="Q777" s="8">
        <v>5.6</v>
      </c>
      <c r="R777" s="8">
        <v>0</v>
      </c>
      <c r="S777" s="8">
        <v>2.81</v>
      </c>
      <c r="T777" s="8">
        <v>4.05</v>
      </c>
      <c r="U777" s="8">
        <v>12.56</v>
      </c>
      <c r="V777" s="8">
        <v>64.97</v>
      </c>
      <c r="W777" s="8">
        <v>2.72</v>
      </c>
      <c r="X777" s="8">
        <v>5.32</v>
      </c>
      <c r="Y777" s="8">
        <v>0.52</v>
      </c>
      <c r="Z777" s="8">
        <v>0.65</v>
      </c>
      <c r="AA777" s="8">
        <v>7.0000000000000007E-2</v>
      </c>
      <c r="AB777" s="8">
        <v>52.91</v>
      </c>
      <c r="AC777" s="8">
        <v>0.03</v>
      </c>
      <c r="AD777" s="8">
        <v>0.34799999999999998</v>
      </c>
      <c r="AE777" s="91">
        <v>4.37</v>
      </c>
      <c r="AF777" s="92" t="s">
        <v>1860</v>
      </c>
      <c r="AG777" s="92" t="s">
        <v>1860</v>
      </c>
      <c r="AH777" s="92" t="s">
        <v>1860</v>
      </c>
      <c r="AI777" s="8" t="s">
        <v>24</v>
      </c>
      <c r="AJ777" t="s">
        <v>1890</v>
      </c>
      <c r="AK777" s="9">
        <v>42581</v>
      </c>
      <c r="AL777" s="8">
        <v>275</v>
      </c>
      <c r="AM777" s="8">
        <v>156</v>
      </c>
      <c r="AN777" s="8">
        <v>86</v>
      </c>
      <c r="AO777" s="8">
        <v>5.56</v>
      </c>
      <c r="AP777" s="8">
        <v>9.2200000000000006</v>
      </c>
      <c r="AQ777" s="8">
        <v>0.84</v>
      </c>
      <c r="AR777" s="8">
        <v>0.56000000000000005</v>
      </c>
      <c r="AS777" s="8">
        <v>21</v>
      </c>
      <c r="AT777" s="8">
        <v>0.24</v>
      </c>
      <c r="AU777" s="8"/>
      <c r="AV777" s="8"/>
      <c r="AW777" s="8"/>
      <c r="AX777" s="8">
        <v>1537</v>
      </c>
      <c r="AY777" s="8" t="s">
        <v>25</v>
      </c>
      <c r="AZ777" s="8">
        <v>272</v>
      </c>
      <c r="BA777" s="8"/>
      <c r="BB777" s="8"/>
      <c r="BC777" s="8"/>
      <c r="BD777" s="8"/>
      <c r="BE777" s="8"/>
      <c r="BF777" s="8">
        <f t="shared" si="95"/>
        <v>66.666666666666671</v>
      </c>
      <c r="BG777" s="8">
        <f t="shared" si="96"/>
        <v>0.9028571428571428</v>
      </c>
      <c r="BH777" s="8">
        <f t="shared" si="93"/>
        <v>0.66666666666666674</v>
      </c>
      <c r="BI777" s="10">
        <f t="shared" si="94"/>
        <v>5.549561904761906</v>
      </c>
      <c r="BJ777" s="3">
        <f t="shared" si="97"/>
        <v>1541.5449735449738</v>
      </c>
      <c r="BK777" s="136">
        <v>1.4756679389312977</v>
      </c>
      <c r="BL777" s="136">
        <v>0.2710400763358779</v>
      </c>
      <c r="BM777" s="100">
        <v>0.87326307420783567</v>
      </c>
      <c r="BN777" s="100"/>
      <c r="BO777" s="100"/>
      <c r="BP777" s="100"/>
    </row>
    <row r="778" spans="1:68">
      <c r="A778" s="8" t="s">
        <v>783</v>
      </c>
      <c r="B778" s="8" t="s">
        <v>480</v>
      </c>
      <c r="C778" s="8" t="s">
        <v>523</v>
      </c>
      <c r="D778" s="8" t="s">
        <v>634</v>
      </c>
      <c r="E778" s="8" t="s">
        <v>635</v>
      </c>
      <c r="F778" s="8" t="s">
        <v>638</v>
      </c>
      <c r="G778" s="8" t="s">
        <v>22</v>
      </c>
      <c r="H778" s="8" t="s">
        <v>417</v>
      </c>
      <c r="I778" s="8"/>
      <c r="J778" s="8"/>
      <c r="K778" s="8"/>
      <c r="L778" s="8" t="s">
        <v>1087</v>
      </c>
      <c r="M778" s="8" t="s">
        <v>1882</v>
      </c>
      <c r="N778" s="8">
        <v>1</v>
      </c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9"/>
      <c r="AF778" s="90"/>
      <c r="AG778" s="90"/>
      <c r="AH778" s="90"/>
      <c r="AI778" s="8" t="s">
        <v>26</v>
      </c>
      <c r="AJ778" t="s">
        <v>1890</v>
      </c>
      <c r="AK778" s="9">
        <v>42581</v>
      </c>
      <c r="AL778" s="8">
        <v>205</v>
      </c>
      <c r="AM778" s="8">
        <v>131</v>
      </c>
      <c r="AN778" s="8">
        <v>90</v>
      </c>
      <c r="AO778" s="8">
        <v>6.04</v>
      </c>
      <c r="AP778" s="8">
        <v>7.52</v>
      </c>
      <c r="AQ778" s="8">
        <v>0.66</v>
      </c>
      <c r="AR778" s="8">
        <v>0.44</v>
      </c>
      <c r="AS778" s="8">
        <v>22</v>
      </c>
      <c r="AT778" s="8">
        <v>0.18</v>
      </c>
      <c r="AU778" s="8"/>
      <c r="AV778" s="8"/>
      <c r="AW778" s="8"/>
      <c r="AX778" s="8">
        <v>1538</v>
      </c>
      <c r="AY778" s="8" t="s">
        <v>25</v>
      </c>
      <c r="AZ778" s="8">
        <v>272</v>
      </c>
      <c r="BA778" s="8"/>
      <c r="BB778" s="8"/>
      <c r="BC778" s="8"/>
      <c r="BD778" s="8"/>
      <c r="BE778" s="8"/>
      <c r="BF778" s="8">
        <f t="shared" si="95"/>
        <v>66.666666666666657</v>
      </c>
      <c r="BG778" s="8">
        <f t="shared" si="96"/>
        <v>0.89142857142857146</v>
      </c>
      <c r="BH778" s="8">
        <f t="shared" si="93"/>
        <v>0.66666666666666652</v>
      </c>
      <c r="BI778" s="10">
        <f t="shared" si="94"/>
        <v>4.46902857142857</v>
      </c>
      <c r="BJ778" s="3">
        <f t="shared" si="97"/>
        <v>1241.3968253968251</v>
      </c>
      <c r="BK778" s="136">
        <v>1.4180734856007946</v>
      </c>
      <c r="BL778" s="136">
        <v>0.24314796425024829</v>
      </c>
      <c r="BM778" s="100">
        <v>0.75497961785546996</v>
      </c>
      <c r="BN778" s="100"/>
      <c r="BO778" s="100"/>
      <c r="BP778" s="100"/>
    </row>
    <row r="779" spans="1:68">
      <c r="A779" s="8" t="s">
        <v>783</v>
      </c>
      <c r="B779" s="8" t="s">
        <v>480</v>
      </c>
      <c r="C779" s="8" t="s">
        <v>523</v>
      </c>
      <c r="D779" s="8" t="s">
        <v>634</v>
      </c>
      <c r="E779" s="8" t="s">
        <v>635</v>
      </c>
      <c r="F779" s="8" t="s">
        <v>638</v>
      </c>
      <c r="G779" s="8" t="s">
        <v>22</v>
      </c>
      <c r="H779" s="8" t="s">
        <v>417</v>
      </c>
      <c r="I779" s="8"/>
      <c r="J779" s="8"/>
      <c r="K779" s="8"/>
      <c r="L779" s="8" t="s">
        <v>1087</v>
      </c>
      <c r="M779" s="8" t="s">
        <v>1882</v>
      </c>
      <c r="N779" s="8">
        <v>1</v>
      </c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9"/>
      <c r="AF779" s="90"/>
      <c r="AG779" s="90"/>
      <c r="AH779" s="90"/>
      <c r="AI779" s="8" t="s">
        <v>27</v>
      </c>
      <c r="AJ779" t="s">
        <v>1890</v>
      </c>
      <c r="AK779" s="9">
        <v>42581</v>
      </c>
      <c r="AL779" s="8">
        <v>225</v>
      </c>
      <c r="AM779" s="8">
        <v>106</v>
      </c>
      <c r="AN779" s="8">
        <v>58</v>
      </c>
      <c r="AO779" s="8">
        <v>6.92</v>
      </c>
      <c r="AP779" s="8">
        <v>4.5</v>
      </c>
      <c r="AQ779" s="8">
        <v>0.62</v>
      </c>
      <c r="AR779" s="8">
        <v>0.4</v>
      </c>
      <c r="AS779" s="8">
        <v>21</v>
      </c>
      <c r="AT779" s="8">
        <v>0.48</v>
      </c>
      <c r="AU779" s="8"/>
      <c r="AV779" s="8"/>
      <c r="AW779" s="8"/>
      <c r="AX779" s="8">
        <v>1539</v>
      </c>
      <c r="AY779" s="8" t="s">
        <v>25</v>
      </c>
      <c r="AZ779" s="8">
        <v>272</v>
      </c>
      <c r="BA779" s="8"/>
      <c r="BB779" s="8"/>
      <c r="BC779" s="8"/>
      <c r="BD779" s="8"/>
      <c r="BE779" s="8"/>
      <c r="BF779" s="8">
        <f t="shared" si="95"/>
        <v>64.516129032258078</v>
      </c>
      <c r="BG779" s="8">
        <f t="shared" si="96"/>
        <v>0.9028571428571428</v>
      </c>
      <c r="BH779" s="8">
        <f t="shared" si="93"/>
        <v>0.64516129032258074</v>
      </c>
      <c r="BI779" s="10">
        <f t="shared" si="94"/>
        <v>2.6211981566820275</v>
      </c>
      <c r="BJ779" s="3">
        <f t="shared" si="97"/>
        <v>728.1105990783409</v>
      </c>
      <c r="BK779" s="136">
        <v>1.5697455230914232</v>
      </c>
      <c r="BL779" s="136">
        <v>0.26743638077285581</v>
      </c>
      <c r="BM779" s="100">
        <v>0.690179793928684</v>
      </c>
      <c r="BN779" s="100"/>
      <c r="BO779" s="100"/>
      <c r="BP779" s="100"/>
    </row>
    <row r="780" spans="1:68">
      <c r="A780" s="8" t="s">
        <v>783</v>
      </c>
      <c r="B780" s="8" t="s">
        <v>480</v>
      </c>
      <c r="C780" s="8" t="s">
        <v>523</v>
      </c>
      <c r="D780" s="8" t="s">
        <v>634</v>
      </c>
      <c r="E780" s="8" t="s">
        <v>635</v>
      </c>
      <c r="F780" s="8" t="s">
        <v>638</v>
      </c>
      <c r="G780" s="8" t="s">
        <v>22</v>
      </c>
      <c r="H780" s="8" t="s">
        <v>417</v>
      </c>
      <c r="I780" s="8"/>
      <c r="J780" s="8"/>
      <c r="K780" s="8"/>
      <c r="L780" s="8" t="s">
        <v>1087</v>
      </c>
      <c r="M780" s="8" t="s">
        <v>1882</v>
      </c>
      <c r="N780" s="8">
        <v>1</v>
      </c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9"/>
      <c r="AF780" s="90"/>
      <c r="AG780" s="90"/>
      <c r="AH780" s="90"/>
      <c r="AI780" s="8" t="s">
        <v>28</v>
      </c>
      <c r="AJ780" t="s">
        <v>1890</v>
      </c>
      <c r="AK780" s="9">
        <v>42581</v>
      </c>
      <c r="AL780" s="8">
        <v>176</v>
      </c>
      <c r="AM780" s="8">
        <v>103</v>
      </c>
      <c r="AN780" s="8">
        <v>76</v>
      </c>
      <c r="AO780" s="8">
        <v>9.32</v>
      </c>
      <c r="AP780" s="8">
        <v>9.86</v>
      </c>
      <c r="AQ780" s="8">
        <v>0.96</v>
      </c>
      <c r="AR780" s="8">
        <v>0.68</v>
      </c>
      <c r="AS780" s="8">
        <v>22</v>
      </c>
      <c r="AT780" s="8">
        <v>0.36</v>
      </c>
      <c r="AU780" s="8"/>
      <c r="AV780" s="8"/>
      <c r="AW780" s="8"/>
      <c r="AX780" s="8">
        <v>1540</v>
      </c>
      <c r="AY780" s="8" t="s">
        <v>25</v>
      </c>
      <c r="AZ780" s="8">
        <v>272</v>
      </c>
      <c r="BA780" s="8"/>
      <c r="BB780" s="8"/>
      <c r="BC780" s="8"/>
      <c r="BD780" s="8"/>
      <c r="BE780" s="8"/>
      <c r="BF780" s="8">
        <f t="shared" si="95"/>
        <v>70.833333333333343</v>
      </c>
      <c r="BG780" s="8">
        <f t="shared" si="96"/>
        <v>0.89142857142857146</v>
      </c>
      <c r="BH780" s="8">
        <f t="shared" si="93"/>
        <v>0.70833333333333348</v>
      </c>
      <c r="BI780" s="10">
        <f t="shared" si="94"/>
        <v>6.2258857142857158</v>
      </c>
      <c r="BJ780" s="3">
        <f t="shared" si="97"/>
        <v>1729.4126984126988</v>
      </c>
      <c r="BK780" s="136">
        <v>1.5441609421000981</v>
      </c>
      <c r="BL780" s="136">
        <v>0.31398429833169778</v>
      </c>
      <c r="BM780" s="100">
        <v>0.66076819060425773</v>
      </c>
      <c r="BN780" s="100"/>
      <c r="BO780" s="100"/>
      <c r="BP780" s="100"/>
    </row>
    <row r="781" spans="1:68">
      <c r="A781" s="8" t="s">
        <v>783</v>
      </c>
      <c r="B781" s="8" t="s">
        <v>480</v>
      </c>
      <c r="C781" s="8" t="s">
        <v>523</v>
      </c>
      <c r="D781" s="8" t="s">
        <v>634</v>
      </c>
      <c r="E781" s="8" t="s">
        <v>635</v>
      </c>
      <c r="F781" s="8" t="s">
        <v>638</v>
      </c>
      <c r="G781" s="8" t="s">
        <v>22</v>
      </c>
      <c r="H781" s="8" t="s">
        <v>417</v>
      </c>
      <c r="I781" s="8"/>
      <c r="J781" s="8"/>
      <c r="K781" s="8"/>
      <c r="L781" s="8" t="s">
        <v>1087</v>
      </c>
      <c r="M781" s="8" t="s">
        <v>1882</v>
      </c>
      <c r="N781" s="8">
        <v>1</v>
      </c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9"/>
      <c r="AF781" s="90"/>
      <c r="AG781" s="90"/>
      <c r="AH781" s="90"/>
      <c r="AI781" s="8" t="s">
        <v>29</v>
      </c>
      <c r="AJ781" t="s">
        <v>1890</v>
      </c>
      <c r="AK781" s="9">
        <v>42581</v>
      </c>
      <c r="AL781" s="8">
        <v>234</v>
      </c>
      <c r="AM781" s="8">
        <v>91</v>
      </c>
      <c r="AN781" s="8">
        <v>84</v>
      </c>
      <c r="AO781" s="8">
        <v>11.9</v>
      </c>
      <c r="AP781" s="8">
        <v>10.74</v>
      </c>
      <c r="AQ781" s="8">
        <v>0.94</v>
      </c>
      <c r="AR781" s="8">
        <v>0.66</v>
      </c>
      <c r="AS781" s="8">
        <v>22</v>
      </c>
      <c r="AT781" s="8">
        <v>0.57999999999999996</v>
      </c>
      <c r="AU781" s="8"/>
      <c r="AV781" s="8"/>
      <c r="AW781" s="8"/>
      <c r="AX781" s="8">
        <v>1541</v>
      </c>
      <c r="AY781" s="8" t="s">
        <v>25</v>
      </c>
      <c r="AZ781" s="8">
        <v>272</v>
      </c>
      <c r="BA781" s="8"/>
      <c r="BB781" s="8"/>
      <c r="BC781" s="8"/>
      <c r="BD781" s="8"/>
      <c r="BE781" s="8"/>
      <c r="BF781" s="8">
        <f t="shared" si="95"/>
        <v>70.21276595744682</v>
      </c>
      <c r="BG781" s="8">
        <f t="shared" si="96"/>
        <v>0.89142857142857146</v>
      </c>
      <c r="BH781" s="8">
        <f t="shared" si="93"/>
        <v>0.70212765957446821</v>
      </c>
      <c r="BI781" s="10">
        <f t="shared" si="94"/>
        <v>6.7221300911854112</v>
      </c>
      <c r="BJ781" s="3">
        <f t="shared" si="97"/>
        <v>1867.2583586626142</v>
      </c>
      <c r="BK781" s="136">
        <v>1.4324699352451435</v>
      </c>
      <c r="BL781" s="136">
        <v>0.28926919518963923</v>
      </c>
      <c r="BM781" s="100">
        <v>0.85785580017247198</v>
      </c>
      <c r="BN781" s="100"/>
      <c r="BO781" s="100"/>
      <c r="BP781" s="100"/>
    </row>
    <row r="782" spans="1:68">
      <c r="A782" s="8" t="s">
        <v>783</v>
      </c>
      <c r="B782" s="8" t="s">
        <v>480</v>
      </c>
      <c r="C782" s="8" t="s">
        <v>523</v>
      </c>
      <c r="D782" s="8" t="s">
        <v>634</v>
      </c>
      <c r="E782" s="8" t="s">
        <v>635</v>
      </c>
      <c r="F782" s="8" t="s">
        <v>638</v>
      </c>
      <c r="G782" s="8" t="s">
        <v>22</v>
      </c>
      <c r="H782" s="8" t="s">
        <v>417</v>
      </c>
      <c r="I782" s="8"/>
      <c r="J782" s="8"/>
      <c r="K782" s="8"/>
      <c r="L782" s="8" t="s">
        <v>1087</v>
      </c>
      <c r="M782" s="8" t="s">
        <v>1882</v>
      </c>
      <c r="N782" s="8">
        <v>1</v>
      </c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9"/>
      <c r="AF782" s="90"/>
      <c r="AG782" s="90"/>
      <c r="AH782" s="90"/>
      <c r="AI782" s="8" t="s">
        <v>30</v>
      </c>
      <c r="AJ782" t="s">
        <v>1890</v>
      </c>
      <c r="AK782" s="9">
        <v>42581</v>
      </c>
      <c r="AL782" s="8">
        <v>219</v>
      </c>
      <c r="AM782" s="8">
        <v>105</v>
      </c>
      <c r="AN782" s="8">
        <v>86</v>
      </c>
      <c r="AO782" s="8">
        <v>10.14</v>
      </c>
      <c r="AP782" s="8">
        <v>12.72</v>
      </c>
      <c r="AQ782" s="8">
        <v>1.08</v>
      </c>
      <c r="AR782" s="8">
        <v>0.72</v>
      </c>
      <c r="AS782" s="8">
        <v>23</v>
      </c>
      <c r="AT782" s="8">
        <v>0.38</v>
      </c>
      <c r="AU782" s="8"/>
      <c r="AV782" s="8"/>
      <c r="AW782" s="8"/>
      <c r="AX782" s="8">
        <v>1542</v>
      </c>
      <c r="AY782" s="8" t="s">
        <v>25</v>
      </c>
      <c r="AZ782" s="8">
        <v>272</v>
      </c>
      <c r="BA782" s="8"/>
      <c r="BB782" s="8"/>
      <c r="BC782" s="8"/>
      <c r="BD782" s="8"/>
      <c r="BE782" s="8"/>
      <c r="BF782" s="8">
        <f t="shared" si="95"/>
        <v>66.666666666666657</v>
      </c>
      <c r="BG782" s="8">
        <f t="shared" si="96"/>
        <v>0.88</v>
      </c>
      <c r="BH782" s="8">
        <f t="shared" si="93"/>
        <v>0.66666666666666652</v>
      </c>
      <c r="BI782" s="10">
        <f t="shared" si="94"/>
        <v>7.4623999999999979</v>
      </c>
      <c r="BJ782" s="3">
        <f t="shared" si="97"/>
        <v>2072.8888888888882</v>
      </c>
      <c r="BK782" s="136">
        <v>1.3331683168316832</v>
      </c>
      <c r="BL782" s="136">
        <v>0.26361386138613863</v>
      </c>
      <c r="BM782" s="100">
        <v>0.57979505039742574</v>
      </c>
      <c r="BN782" s="100"/>
      <c r="BO782" s="100"/>
      <c r="BP782" s="100"/>
    </row>
    <row r="783" spans="1:68" s="4" customFormat="1">
      <c r="A783" s="8" t="s">
        <v>783</v>
      </c>
      <c r="B783" s="8" t="s">
        <v>480</v>
      </c>
      <c r="C783" s="8" t="s">
        <v>523</v>
      </c>
      <c r="D783" s="8" t="s">
        <v>634</v>
      </c>
      <c r="E783" s="8" t="s">
        <v>635</v>
      </c>
      <c r="F783" s="8" t="s">
        <v>635</v>
      </c>
      <c r="G783" s="8" t="s">
        <v>22</v>
      </c>
      <c r="H783" s="8" t="s">
        <v>418</v>
      </c>
      <c r="I783" s="8">
        <v>-9.7385290347218501</v>
      </c>
      <c r="J783" s="8">
        <v>34.755341271085399</v>
      </c>
      <c r="K783" s="8">
        <v>1891.9721965282899</v>
      </c>
      <c r="L783" s="8" t="s">
        <v>1088</v>
      </c>
      <c r="M783" s="8" t="s">
        <v>1882</v>
      </c>
      <c r="N783" s="8">
        <v>1</v>
      </c>
      <c r="O783" s="8" t="s">
        <v>1859</v>
      </c>
      <c r="P783" s="8">
        <v>3.5</v>
      </c>
      <c r="Q783" s="8">
        <v>5.5</v>
      </c>
      <c r="R783" s="8">
        <v>0</v>
      </c>
      <c r="S783" s="8">
        <v>2.33</v>
      </c>
      <c r="T783" s="8">
        <v>3.21</v>
      </c>
      <c r="U783" s="8">
        <v>14.12</v>
      </c>
      <c r="V783" s="8">
        <v>80.319999999999993</v>
      </c>
      <c r="W783" s="8">
        <v>5.3</v>
      </c>
      <c r="X783" s="8">
        <v>8.81</v>
      </c>
      <c r="Y783" s="8">
        <v>0.23</v>
      </c>
      <c r="Z783" s="8">
        <v>0.59</v>
      </c>
      <c r="AA783" s="8">
        <v>7.0000000000000007E-2</v>
      </c>
      <c r="AB783" s="8">
        <v>107.86</v>
      </c>
      <c r="AC783" s="8">
        <v>0.09</v>
      </c>
      <c r="AD783" s="8">
        <v>0.41799999999999998</v>
      </c>
      <c r="AE783" s="91">
        <v>4.37</v>
      </c>
      <c r="AF783" s="92">
        <v>49</v>
      </c>
      <c r="AG783" s="92">
        <v>20</v>
      </c>
      <c r="AH783" s="92">
        <v>31</v>
      </c>
      <c r="AI783" s="8" t="s">
        <v>24</v>
      </c>
      <c r="AJ783" t="s">
        <v>1890</v>
      </c>
      <c r="AK783" s="9">
        <v>42581</v>
      </c>
      <c r="AL783" s="8">
        <v>119</v>
      </c>
      <c r="AM783" s="8">
        <v>98</v>
      </c>
      <c r="AN783" s="8">
        <v>47</v>
      </c>
      <c r="AO783" s="8">
        <v>3.48</v>
      </c>
      <c r="AP783" s="8">
        <v>2.7</v>
      </c>
      <c r="AQ783" s="8">
        <v>0.52</v>
      </c>
      <c r="AR783" s="8">
        <v>0.32</v>
      </c>
      <c r="AS783" s="8">
        <v>20</v>
      </c>
      <c r="AT783" s="8">
        <v>0.16</v>
      </c>
      <c r="AU783" s="8"/>
      <c r="AV783" s="8"/>
      <c r="AW783" s="8"/>
      <c r="AX783" s="8">
        <v>1543</v>
      </c>
      <c r="AY783" s="8" t="s">
        <v>25</v>
      </c>
      <c r="AZ783" s="8">
        <v>273</v>
      </c>
      <c r="BA783" s="8"/>
      <c r="BB783" s="8"/>
      <c r="BC783" s="8"/>
      <c r="BD783" s="8"/>
      <c r="BE783" s="8"/>
      <c r="BF783" s="8">
        <f t="shared" si="95"/>
        <v>61.53846153846154</v>
      </c>
      <c r="BG783" s="8">
        <f t="shared" si="96"/>
        <v>0.91428571428571426</v>
      </c>
      <c r="BH783" s="8">
        <f t="shared" si="93"/>
        <v>0.61538461538461542</v>
      </c>
      <c r="BI783" s="10">
        <f t="shared" si="94"/>
        <v>1.5191208791208795</v>
      </c>
      <c r="BJ783" s="5">
        <f t="shared" si="97"/>
        <v>421.97802197802207</v>
      </c>
      <c r="BK783" s="136">
        <v>1.2708947885939037</v>
      </c>
      <c r="BL783" s="136">
        <v>0.29877089478859392</v>
      </c>
      <c r="BM783" s="100">
        <v>0.57607841545898064</v>
      </c>
      <c r="BN783" s="100"/>
      <c r="BO783" s="100"/>
      <c r="BP783" s="100"/>
    </row>
    <row r="784" spans="1:68" s="4" customFormat="1">
      <c r="A784" s="8" t="s">
        <v>783</v>
      </c>
      <c r="B784" s="8" t="s">
        <v>480</v>
      </c>
      <c r="C784" s="8" t="s">
        <v>523</v>
      </c>
      <c r="D784" s="8" t="s">
        <v>634</v>
      </c>
      <c r="E784" s="8" t="s">
        <v>635</v>
      </c>
      <c r="F784" s="8" t="s">
        <v>635</v>
      </c>
      <c r="G784" s="8" t="s">
        <v>22</v>
      </c>
      <c r="H784" s="8" t="s">
        <v>418</v>
      </c>
      <c r="I784" s="8"/>
      <c r="J784" s="8"/>
      <c r="K784" s="8"/>
      <c r="L784" s="8" t="s">
        <v>1088</v>
      </c>
      <c r="M784" s="8" t="s">
        <v>1882</v>
      </c>
      <c r="N784" s="8">
        <v>1</v>
      </c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9"/>
      <c r="AF784" s="90"/>
      <c r="AG784" s="90"/>
      <c r="AH784" s="90"/>
      <c r="AI784" s="8" t="s">
        <v>26</v>
      </c>
      <c r="AJ784" t="s">
        <v>1890</v>
      </c>
      <c r="AK784" s="9">
        <v>42581</v>
      </c>
      <c r="AL784" s="8">
        <v>154</v>
      </c>
      <c r="AM784" s="8">
        <v>125</v>
      </c>
      <c r="AN784" s="8">
        <v>36</v>
      </c>
      <c r="AO784" s="8">
        <v>4.1399999999999997</v>
      </c>
      <c r="AP784" s="8">
        <v>1.68</v>
      </c>
      <c r="AQ784" s="8">
        <v>0.48</v>
      </c>
      <c r="AR784" s="8">
        <v>0.28000000000000003</v>
      </c>
      <c r="AS784" s="8">
        <v>20</v>
      </c>
      <c r="AT784" s="8">
        <v>0.3</v>
      </c>
      <c r="AU784" s="8"/>
      <c r="AV784" s="8"/>
      <c r="AW784" s="8"/>
      <c r="AX784" s="8">
        <v>1544</v>
      </c>
      <c r="AY784" s="8" t="s">
        <v>25</v>
      </c>
      <c r="AZ784" s="8">
        <v>273</v>
      </c>
      <c r="BA784" s="8"/>
      <c r="BB784" s="8"/>
      <c r="BC784" s="8"/>
      <c r="BD784" s="8"/>
      <c r="BE784" s="8"/>
      <c r="BF784" s="8">
        <f t="shared" si="95"/>
        <v>58.333333333333336</v>
      </c>
      <c r="BG784" s="8">
        <f t="shared" si="96"/>
        <v>0.91428571428571426</v>
      </c>
      <c r="BH784" s="8">
        <f t="shared" si="93"/>
        <v>0.58333333333333337</v>
      </c>
      <c r="BI784" s="10">
        <f t="shared" si="94"/>
        <v>0.89599999999999991</v>
      </c>
      <c r="BJ784" s="5">
        <f t="shared" si="97"/>
        <v>248.88888888888886</v>
      </c>
      <c r="BK784" s="136">
        <v>1.6866295264623956</v>
      </c>
      <c r="BL784" s="136">
        <v>0.27790157845868152</v>
      </c>
      <c r="BM784" s="100">
        <v>0.67233581033680667</v>
      </c>
      <c r="BN784" s="100"/>
      <c r="BO784" s="100"/>
      <c r="BP784" s="100"/>
    </row>
    <row r="785" spans="1:68" s="4" customFormat="1">
      <c r="A785" s="8" t="s">
        <v>783</v>
      </c>
      <c r="B785" s="8" t="s">
        <v>480</v>
      </c>
      <c r="C785" s="8" t="s">
        <v>523</v>
      </c>
      <c r="D785" s="8" t="s">
        <v>634</v>
      </c>
      <c r="E785" s="8" t="s">
        <v>635</v>
      </c>
      <c r="F785" s="8" t="s">
        <v>635</v>
      </c>
      <c r="G785" s="8" t="s">
        <v>22</v>
      </c>
      <c r="H785" s="8" t="s">
        <v>418</v>
      </c>
      <c r="I785" s="8"/>
      <c r="J785" s="8"/>
      <c r="K785" s="8"/>
      <c r="L785" s="8" t="s">
        <v>1088</v>
      </c>
      <c r="M785" s="8" t="s">
        <v>1882</v>
      </c>
      <c r="N785" s="8">
        <v>1</v>
      </c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9"/>
      <c r="AF785" s="90"/>
      <c r="AG785" s="90"/>
      <c r="AH785" s="90"/>
      <c r="AI785" s="8" t="s">
        <v>27</v>
      </c>
      <c r="AJ785" t="s">
        <v>1890</v>
      </c>
      <c r="AK785" s="9">
        <v>42581</v>
      </c>
      <c r="AL785" s="8">
        <v>67</v>
      </c>
      <c r="AM785" s="8">
        <v>49</v>
      </c>
      <c r="AN785" s="8">
        <v>6</v>
      </c>
      <c r="AO785" s="8">
        <v>1.62</v>
      </c>
      <c r="AP785" s="8">
        <v>0.36</v>
      </c>
      <c r="AQ785" s="8">
        <v>0.3</v>
      </c>
      <c r="AR785" s="8">
        <v>0.14000000000000001</v>
      </c>
      <c r="AS785" s="8">
        <v>19</v>
      </c>
      <c r="AT785" s="8">
        <v>0.24</v>
      </c>
      <c r="AU785" s="8"/>
      <c r="AV785" s="8"/>
      <c r="AW785" s="8"/>
      <c r="AX785" s="8">
        <v>1545</v>
      </c>
      <c r="AY785" s="8" t="s">
        <v>25</v>
      </c>
      <c r="AZ785" s="8">
        <v>273</v>
      </c>
      <c r="BA785" s="8"/>
      <c r="BB785" s="8"/>
      <c r="BC785" s="8"/>
      <c r="BD785" s="8"/>
      <c r="BE785" s="8"/>
      <c r="BF785" s="8">
        <f t="shared" si="95"/>
        <v>46.666666666666671</v>
      </c>
      <c r="BG785" s="8">
        <f t="shared" si="96"/>
        <v>0.92571428571428571</v>
      </c>
      <c r="BH785" s="8">
        <f t="shared" si="93"/>
        <v>0.46666666666666673</v>
      </c>
      <c r="BI785" s="10">
        <f t="shared" si="94"/>
        <v>0.15552000000000002</v>
      </c>
      <c r="BJ785" s="5">
        <f t="shared" si="97"/>
        <v>43.2</v>
      </c>
      <c r="BK785" s="136">
        <v>1.6461318051575931</v>
      </c>
      <c r="BL785" s="136">
        <v>0.28681948424068771</v>
      </c>
      <c r="BM785" s="100">
        <v>0.69879048233662333</v>
      </c>
      <c r="BN785" s="100"/>
      <c r="BO785" s="100"/>
      <c r="BP785" s="100"/>
    </row>
    <row r="786" spans="1:68" s="4" customFormat="1">
      <c r="A786" s="8" t="s">
        <v>783</v>
      </c>
      <c r="B786" s="8" t="s">
        <v>480</v>
      </c>
      <c r="C786" s="8" t="s">
        <v>523</v>
      </c>
      <c r="D786" s="8" t="s">
        <v>634</v>
      </c>
      <c r="E786" s="8" t="s">
        <v>635</v>
      </c>
      <c r="F786" s="8" t="s">
        <v>635</v>
      </c>
      <c r="G786" s="8" t="s">
        <v>22</v>
      </c>
      <c r="H786" s="8" t="s">
        <v>418</v>
      </c>
      <c r="I786" s="8"/>
      <c r="J786" s="8"/>
      <c r="K786" s="8"/>
      <c r="L786" s="8" t="s">
        <v>1088</v>
      </c>
      <c r="M786" s="8" t="s">
        <v>1882</v>
      </c>
      <c r="N786" s="8">
        <v>1</v>
      </c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9"/>
      <c r="AF786" s="90"/>
      <c r="AG786" s="90"/>
      <c r="AH786" s="90"/>
      <c r="AI786" s="8" t="s">
        <v>28</v>
      </c>
      <c r="AJ786" t="s">
        <v>1890</v>
      </c>
      <c r="AK786" s="9">
        <v>42581</v>
      </c>
      <c r="AL786" s="8">
        <v>47</v>
      </c>
      <c r="AM786" s="8">
        <v>29</v>
      </c>
      <c r="AN786" s="8">
        <v>21</v>
      </c>
      <c r="AO786" s="8">
        <v>3.24</v>
      </c>
      <c r="AP786" s="8">
        <v>2.09</v>
      </c>
      <c r="AQ786" s="8">
        <v>0.86</v>
      </c>
      <c r="AR786" s="8">
        <v>0.52</v>
      </c>
      <c r="AS786" s="8">
        <v>20</v>
      </c>
      <c r="AT786" s="8">
        <v>0.24</v>
      </c>
      <c r="AU786" s="8"/>
      <c r="AV786" s="8"/>
      <c r="AW786" s="8"/>
      <c r="AX786" s="8">
        <v>1546</v>
      </c>
      <c r="AY786" s="8" t="s">
        <v>25</v>
      </c>
      <c r="AZ786" s="8">
        <v>273</v>
      </c>
      <c r="BA786" s="8"/>
      <c r="BB786" s="8"/>
      <c r="BC786" s="8"/>
      <c r="BD786" s="8"/>
      <c r="BE786" s="8"/>
      <c r="BF786" s="8">
        <f t="shared" si="95"/>
        <v>60.465116279069775</v>
      </c>
      <c r="BG786" s="8">
        <f t="shared" si="96"/>
        <v>0.91428571428571426</v>
      </c>
      <c r="BH786" s="8">
        <f t="shared" si="93"/>
        <v>0.60465116279069775</v>
      </c>
      <c r="BI786" s="10">
        <f t="shared" si="94"/>
        <v>1.1554019933554818</v>
      </c>
      <c r="BJ786" s="5">
        <f t="shared" si="97"/>
        <v>320.94499815430049</v>
      </c>
      <c r="BK786" s="136">
        <v>1.3817005545286505</v>
      </c>
      <c r="BL786" s="136">
        <v>0.25956561922365989</v>
      </c>
      <c r="BM786" s="100">
        <v>0.69745180325168721</v>
      </c>
      <c r="BN786" s="100"/>
      <c r="BO786" s="100"/>
      <c r="BP786" s="100"/>
    </row>
    <row r="787" spans="1:68" s="4" customFormat="1">
      <c r="A787" s="8" t="s">
        <v>783</v>
      </c>
      <c r="B787" s="8" t="s">
        <v>480</v>
      </c>
      <c r="C787" s="8" t="s">
        <v>523</v>
      </c>
      <c r="D787" s="8" t="s">
        <v>634</v>
      </c>
      <c r="E787" s="8" t="s">
        <v>635</v>
      </c>
      <c r="F787" s="8" t="s">
        <v>635</v>
      </c>
      <c r="G787" s="8" t="s">
        <v>22</v>
      </c>
      <c r="H787" s="8" t="s">
        <v>418</v>
      </c>
      <c r="I787" s="8"/>
      <c r="J787" s="8"/>
      <c r="K787" s="8"/>
      <c r="L787" s="8" t="s">
        <v>1088</v>
      </c>
      <c r="M787" s="8" t="s">
        <v>1882</v>
      </c>
      <c r="N787" s="8">
        <v>1</v>
      </c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9"/>
      <c r="AF787" s="90"/>
      <c r="AG787" s="90"/>
      <c r="AH787" s="90"/>
      <c r="AI787" s="8" t="s">
        <v>29</v>
      </c>
      <c r="AJ787" t="s">
        <v>1890</v>
      </c>
      <c r="AK787" s="9">
        <v>42581</v>
      </c>
      <c r="AL787" s="8">
        <v>116</v>
      </c>
      <c r="AM787" s="8">
        <v>63</v>
      </c>
      <c r="AN787" s="8">
        <v>23</v>
      </c>
      <c r="AO787" s="8">
        <v>3.44</v>
      </c>
      <c r="AP787" s="8">
        <v>2.44</v>
      </c>
      <c r="AQ787" s="8">
        <v>1.02</v>
      </c>
      <c r="AR787" s="8">
        <v>0.72</v>
      </c>
      <c r="AS787" s="8">
        <v>20</v>
      </c>
      <c r="AT787" s="8">
        <v>0.38</v>
      </c>
      <c r="AU787" s="8"/>
      <c r="AV787" s="8"/>
      <c r="AW787" s="8"/>
      <c r="AX787" s="8">
        <v>1547</v>
      </c>
      <c r="AY787" s="8" t="s">
        <v>25</v>
      </c>
      <c r="AZ787" s="8">
        <v>273</v>
      </c>
      <c r="BA787" s="8"/>
      <c r="BB787" s="8"/>
      <c r="BC787" s="8"/>
      <c r="BD787" s="8"/>
      <c r="BE787" s="8"/>
      <c r="BF787" s="8">
        <f t="shared" si="95"/>
        <v>70.588235294117638</v>
      </c>
      <c r="BG787" s="8">
        <f t="shared" si="96"/>
        <v>0.91428571428571426</v>
      </c>
      <c r="BH787" s="8">
        <f t="shared" si="93"/>
        <v>0.70588235294117641</v>
      </c>
      <c r="BI787" s="10">
        <f t="shared" si="94"/>
        <v>1.5747226890756301</v>
      </c>
      <c r="BJ787" s="5">
        <f t="shared" si="97"/>
        <v>437.42296918767499</v>
      </c>
      <c r="BK787" s="136">
        <v>1.4582938388625595</v>
      </c>
      <c r="BL787" s="136">
        <v>0.30668246445497632</v>
      </c>
      <c r="BM787" s="100">
        <v>0.58573336096946638</v>
      </c>
      <c r="BN787" s="100"/>
      <c r="BO787" s="100"/>
      <c r="BP787" s="100"/>
    </row>
    <row r="788" spans="1:68" s="4" customFormat="1">
      <c r="A788" s="8" t="s">
        <v>783</v>
      </c>
      <c r="B788" s="8" t="s">
        <v>480</v>
      </c>
      <c r="C788" s="8" t="s">
        <v>523</v>
      </c>
      <c r="D788" s="8" t="s">
        <v>634</v>
      </c>
      <c r="E788" s="8" t="s">
        <v>635</v>
      </c>
      <c r="F788" s="8" t="s">
        <v>635</v>
      </c>
      <c r="G788" s="8" t="s">
        <v>22</v>
      </c>
      <c r="H788" s="8" t="s">
        <v>418</v>
      </c>
      <c r="I788" s="8"/>
      <c r="J788" s="8"/>
      <c r="K788" s="8"/>
      <c r="L788" s="8" t="s">
        <v>1088</v>
      </c>
      <c r="M788" s="8" t="s">
        <v>1882</v>
      </c>
      <c r="N788" s="8">
        <v>1</v>
      </c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9"/>
      <c r="AF788" s="90"/>
      <c r="AG788" s="90"/>
      <c r="AH788" s="90"/>
      <c r="AI788" s="8" t="s">
        <v>30</v>
      </c>
      <c r="AJ788" t="s">
        <v>1890</v>
      </c>
      <c r="AK788" s="9">
        <v>42581</v>
      </c>
      <c r="AL788" s="8">
        <v>94</v>
      </c>
      <c r="AM788" s="8">
        <v>49</v>
      </c>
      <c r="AN788" s="8">
        <v>17</v>
      </c>
      <c r="AO788" s="8">
        <v>2.8</v>
      </c>
      <c r="AP788" s="8">
        <v>1.44</v>
      </c>
      <c r="AQ788" s="8">
        <v>0.72</v>
      </c>
      <c r="AR788" s="8">
        <v>0.48</v>
      </c>
      <c r="AS788" s="8">
        <v>20</v>
      </c>
      <c r="AT788" s="8">
        <v>0.48</v>
      </c>
      <c r="AU788" s="8"/>
      <c r="AV788" s="8"/>
      <c r="AW788" s="8"/>
      <c r="AX788" s="8">
        <v>1548</v>
      </c>
      <c r="AY788" s="8" t="s">
        <v>25</v>
      </c>
      <c r="AZ788" s="8">
        <v>273</v>
      </c>
      <c r="BA788" s="8"/>
      <c r="BB788" s="8"/>
      <c r="BC788" s="8"/>
      <c r="BD788" s="8"/>
      <c r="BE788" s="8"/>
      <c r="BF788" s="8">
        <f t="shared" si="95"/>
        <v>66.666666666666657</v>
      </c>
      <c r="BG788" s="8">
        <f t="shared" si="96"/>
        <v>0.91428571428571426</v>
      </c>
      <c r="BH788" s="8">
        <f t="shared" si="93"/>
        <v>0.66666666666666652</v>
      </c>
      <c r="BI788" s="10">
        <f t="shared" si="94"/>
        <v>0.87771428571428545</v>
      </c>
      <c r="BJ788" s="5">
        <f t="shared" si="97"/>
        <v>243.80952380952374</v>
      </c>
      <c r="BK788" s="136">
        <v>1.5087633885102241</v>
      </c>
      <c r="BL788" s="136">
        <v>0.3589094449853944</v>
      </c>
      <c r="BM788" s="100">
        <v>0.71020080567467903</v>
      </c>
      <c r="BN788" s="100"/>
      <c r="BO788" s="100"/>
      <c r="BP788" s="100"/>
    </row>
    <row r="789" spans="1:68">
      <c r="A789" s="8" t="s">
        <v>783</v>
      </c>
      <c r="B789" s="8" t="s">
        <v>480</v>
      </c>
      <c r="C789" s="8" t="s">
        <v>523</v>
      </c>
      <c r="D789" s="8" t="s">
        <v>634</v>
      </c>
      <c r="E789" s="8" t="s">
        <v>637</v>
      </c>
      <c r="F789" s="8" t="s">
        <v>637</v>
      </c>
      <c r="G789" s="8" t="s">
        <v>22</v>
      </c>
      <c r="H789" s="8" t="s">
        <v>419</v>
      </c>
      <c r="I789" s="8">
        <v>-9.8070944825509407</v>
      </c>
      <c r="J789" s="8">
        <v>34.7200790042194</v>
      </c>
      <c r="K789" s="8">
        <v>1359.8779636290201</v>
      </c>
      <c r="L789" s="8" t="s">
        <v>1089</v>
      </c>
      <c r="M789" s="8" t="s">
        <v>1882</v>
      </c>
      <c r="N789" s="8">
        <v>1</v>
      </c>
      <c r="O789" s="8" t="s">
        <v>1859</v>
      </c>
      <c r="P789" s="8">
        <v>3.84</v>
      </c>
      <c r="Q789" s="8">
        <v>5.7</v>
      </c>
      <c r="R789" s="8">
        <v>0</v>
      </c>
      <c r="S789" s="8">
        <v>5.38</v>
      </c>
      <c r="T789" s="8">
        <v>8.02</v>
      </c>
      <c r="U789" s="8">
        <v>7.57</v>
      </c>
      <c r="V789" s="8">
        <v>121.52</v>
      </c>
      <c r="W789" s="8">
        <v>1.82</v>
      </c>
      <c r="X789" s="8">
        <v>5.32</v>
      </c>
      <c r="Y789" s="8">
        <v>0.95</v>
      </c>
      <c r="Z789" s="8">
        <v>1.61</v>
      </c>
      <c r="AA789" s="8">
        <v>7.0000000000000007E-2</v>
      </c>
      <c r="AB789" s="8">
        <v>77.19</v>
      </c>
      <c r="AC789" s="8">
        <v>0.1</v>
      </c>
      <c r="AD789" s="8">
        <v>0.45300000000000001</v>
      </c>
      <c r="AE789" s="91">
        <v>4.37</v>
      </c>
      <c r="AF789" s="92" t="s">
        <v>1860</v>
      </c>
      <c r="AG789" s="92" t="s">
        <v>1860</v>
      </c>
      <c r="AH789" s="92" t="s">
        <v>1860</v>
      </c>
      <c r="AI789" s="8" t="s">
        <v>24</v>
      </c>
      <c r="AJ789" t="s">
        <v>1890</v>
      </c>
      <c r="AK789" s="9">
        <v>42582</v>
      </c>
      <c r="AL789" s="8">
        <v>294</v>
      </c>
      <c r="AM789" s="8">
        <v>172</v>
      </c>
      <c r="AN789" s="8">
        <v>161</v>
      </c>
      <c r="AO789" s="8">
        <v>8.5</v>
      </c>
      <c r="AP789" s="8">
        <v>11.48</v>
      </c>
      <c r="AQ789" s="8">
        <v>0.72</v>
      </c>
      <c r="AR789" s="8">
        <v>0.5</v>
      </c>
      <c r="AS789" s="8">
        <v>15</v>
      </c>
      <c r="AT789" s="8">
        <v>0.3</v>
      </c>
      <c r="AU789" s="8"/>
      <c r="AV789" s="8"/>
      <c r="AW789" s="8"/>
      <c r="AX789" s="8">
        <v>1549</v>
      </c>
      <c r="AY789" s="8" t="s">
        <v>25</v>
      </c>
      <c r="AZ789" s="8">
        <v>274</v>
      </c>
      <c r="BA789" s="8"/>
      <c r="BB789" s="8"/>
      <c r="BC789" s="8"/>
      <c r="BD789" s="8"/>
      <c r="BE789" s="8"/>
      <c r="BF789" s="8">
        <f t="shared" si="95"/>
        <v>69.444444444444443</v>
      </c>
      <c r="BG789" s="8">
        <f t="shared" si="96"/>
        <v>0.97142857142857142</v>
      </c>
      <c r="BH789" s="8">
        <f t="shared" si="93"/>
        <v>0.69444444444444442</v>
      </c>
      <c r="BI789" s="10">
        <f t="shared" si="94"/>
        <v>7.7444444444444445</v>
      </c>
      <c r="BJ789" s="3">
        <f t="shared" si="97"/>
        <v>2151.2345679012346</v>
      </c>
      <c r="BK789" s="136">
        <v>1.1409001956947162</v>
      </c>
      <c r="BL789" s="136">
        <v>0.33375733855185913</v>
      </c>
      <c r="BM789" s="100">
        <v>0.61978091594207574</v>
      </c>
      <c r="BN789" s="100"/>
      <c r="BO789" s="100"/>
      <c r="BP789" s="100"/>
    </row>
    <row r="790" spans="1:68">
      <c r="A790" s="8" t="s">
        <v>783</v>
      </c>
      <c r="B790" s="8" t="s">
        <v>480</v>
      </c>
      <c r="C790" s="8" t="s">
        <v>523</v>
      </c>
      <c r="D790" s="8" t="s">
        <v>634</v>
      </c>
      <c r="E790" s="8" t="s">
        <v>637</v>
      </c>
      <c r="F790" s="8" t="s">
        <v>637</v>
      </c>
      <c r="G790" s="8" t="s">
        <v>22</v>
      </c>
      <c r="H790" s="8" t="s">
        <v>419</v>
      </c>
      <c r="I790" s="8"/>
      <c r="J790" s="8"/>
      <c r="K790" s="8"/>
      <c r="L790" s="8" t="s">
        <v>1089</v>
      </c>
      <c r="M790" s="8" t="s">
        <v>1882</v>
      </c>
      <c r="N790" s="8">
        <v>1</v>
      </c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9"/>
      <c r="AF790" s="90"/>
      <c r="AG790" s="90"/>
      <c r="AH790" s="90"/>
      <c r="AI790" s="8" t="s">
        <v>26</v>
      </c>
      <c r="AJ790" t="s">
        <v>1890</v>
      </c>
      <c r="AK790" s="9">
        <v>42582</v>
      </c>
      <c r="AL790" s="8">
        <v>296</v>
      </c>
      <c r="AM790" s="8">
        <v>117</v>
      </c>
      <c r="AN790" s="8">
        <v>102</v>
      </c>
      <c r="AO790" s="8">
        <v>6.66</v>
      </c>
      <c r="AP790" s="8">
        <v>7.08</v>
      </c>
      <c r="AQ790" s="8">
        <v>0.57999999999999996</v>
      </c>
      <c r="AR790" s="8">
        <v>0.4</v>
      </c>
      <c r="AS790" s="8">
        <v>15</v>
      </c>
      <c r="AT790" s="8">
        <v>0.42</v>
      </c>
      <c r="AU790" s="8"/>
      <c r="AV790" s="8"/>
      <c r="AW790" s="8"/>
      <c r="AX790" s="8">
        <v>1550</v>
      </c>
      <c r="AY790" s="8" t="s">
        <v>25</v>
      </c>
      <c r="AZ790" s="8">
        <v>274</v>
      </c>
      <c r="BA790" s="8"/>
      <c r="BB790" s="8"/>
      <c r="BC790" s="8"/>
      <c r="BD790" s="8"/>
      <c r="BE790" s="8"/>
      <c r="BF790" s="8">
        <f t="shared" si="95"/>
        <v>68.965517241379317</v>
      </c>
      <c r="BG790" s="8">
        <f t="shared" si="96"/>
        <v>0.97142857142857142</v>
      </c>
      <c r="BH790" s="8">
        <f t="shared" si="93"/>
        <v>0.68965517241379315</v>
      </c>
      <c r="BI790" s="10">
        <f t="shared" si="94"/>
        <v>4.7432512315270943</v>
      </c>
      <c r="BJ790" s="3">
        <f t="shared" si="97"/>
        <v>1317.569786535304</v>
      </c>
      <c r="BK790" s="136">
        <v>1.2774193548387096</v>
      </c>
      <c r="BL790" s="136">
        <v>0.2304147465437788</v>
      </c>
      <c r="BM790" s="100">
        <v>0.61978091594207574</v>
      </c>
      <c r="BN790" s="100"/>
      <c r="BO790" s="100"/>
      <c r="BP790" s="100"/>
    </row>
    <row r="791" spans="1:68">
      <c r="A791" s="8" t="s">
        <v>783</v>
      </c>
      <c r="B791" s="8" t="s">
        <v>480</v>
      </c>
      <c r="C791" s="8" t="s">
        <v>523</v>
      </c>
      <c r="D791" s="8" t="s">
        <v>634</v>
      </c>
      <c r="E791" s="8" t="s">
        <v>637</v>
      </c>
      <c r="F791" s="8" t="s">
        <v>637</v>
      </c>
      <c r="G791" s="8" t="s">
        <v>22</v>
      </c>
      <c r="H791" s="8" t="s">
        <v>419</v>
      </c>
      <c r="I791" s="8"/>
      <c r="J791" s="8"/>
      <c r="K791" s="8"/>
      <c r="L791" s="8" t="s">
        <v>1089</v>
      </c>
      <c r="M791" s="8" t="s">
        <v>1882</v>
      </c>
      <c r="N791" s="8">
        <v>1</v>
      </c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9"/>
      <c r="AF791" s="90"/>
      <c r="AG791" s="90"/>
      <c r="AH791" s="90"/>
      <c r="AI791" s="8" t="s">
        <v>27</v>
      </c>
      <c r="AJ791" t="s">
        <v>1890</v>
      </c>
      <c r="AK791" s="9">
        <v>42582</v>
      </c>
      <c r="AL791" s="8">
        <v>190</v>
      </c>
      <c r="AM791" s="8">
        <v>119</v>
      </c>
      <c r="AN791" s="8">
        <v>86</v>
      </c>
      <c r="AO791" s="8">
        <v>7.92</v>
      </c>
      <c r="AP791" s="8">
        <v>12.2</v>
      </c>
      <c r="AQ791" s="8">
        <v>0.8</v>
      </c>
      <c r="AR791" s="8">
        <v>0.57999999999999996</v>
      </c>
      <c r="AS791" s="8">
        <v>16</v>
      </c>
      <c r="AT791" s="8">
        <v>0.42</v>
      </c>
      <c r="AU791" s="8"/>
      <c r="AV791" s="8"/>
      <c r="AW791" s="8"/>
      <c r="AX791" s="8">
        <v>1551</v>
      </c>
      <c r="AY791" s="8" t="s">
        <v>25</v>
      </c>
      <c r="AZ791" s="8">
        <v>274</v>
      </c>
      <c r="BA791" s="8"/>
      <c r="BB791" s="8"/>
      <c r="BC791" s="8"/>
      <c r="BD791" s="8"/>
      <c r="BE791" s="8"/>
      <c r="BF791" s="8">
        <f t="shared" si="95"/>
        <v>72.499999999999986</v>
      </c>
      <c r="BG791" s="8">
        <f t="shared" si="96"/>
        <v>0.96</v>
      </c>
      <c r="BH791" s="8">
        <f t="shared" si="93"/>
        <v>0.72499999999999987</v>
      </c>
      <c r="BI791" s="10">
        <f t="shared" si="94"/>
        <v>8.4911999999999974</v>
      </c>
      <c r="BJ791" s="3">
        <f t="shared" si="97"/>
        <v>2358.6666666666661</v>
      </c>
      <c r="BK791" s="136">
        <v>1.0892857142857142</v>
      </c>
      <c r="BL791" s="136">
        <v>0.26062271062271064</v>
      </c>
      <c r="BM791" s="100">
        <v>0.62143675068733761</v>
      </c>
      <c r="BN791" s="100"/>
      <c r="BO791" s="100"/>
      <c r="BP791" s="100"/>
    </row>
    <row r="792" spans="1:68">
      <c r="A792" s="8" t="s">
        <v>783</v>
      </c>
      <c r="B792" s="8" t="s">
        <v>480</v>
      </c>
      <c r="C792" s="8" t="s">
        <v>523</v>
      </c>
      <c r="D792" s="8" t="s">
        <v>634</v>
      </c>
      <c r="E792" s="8" t="s">
        <v>637</v>
      </c>
      <c r="F792" s="8" t="s">
        <v>637</v>
      </c>
      <c r="G792" s="8" t="s">
        <v>22</v>
      </c>
      <c r="H792" s="8" t="s">
        <v>419</v>
      </c>
      <c r="I792" s="8"/>
      <c r="J792" s="8"/>
      <c r="K792" s="8"/>
      <c r="L792" s="8" t="s">
        <v>1089</v>
      </c>
      <c r="M792" s="8" t="s">
        <v>1882</v>
      </c>
      <c r="N792" s="8">
        <v>1</v>
      </c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9"/>
      <c r="AF792" s="90"/>
      <c r="AG792" s="90"/>
      <c r="AH792" s="90"/>
      <c r="AI792" s="8" t="s">
        <v>28</v>
      </c>
      <c r="AJ792" t="s">
        <v>1890</v>
      </c>
      <c r="AK792" s="9">
        <v>42582</v>
      </c>
      <c r="AL792" s="8">
        <v>138</v>
      </c>
      <c r="AM792" s="8">
        <v>89</v>
      </c>
      <c r="AN792" s="8">
        <v>79</v>
      </c>
      <c r="AO792" s="8">
        <v>10.72</v>
      </c>
      <c r="AP792" s="8">
        <v>12.62</v>
      </c>
      <c r="AQ792" s="8">
        <v>1.06</v>
      </c>
      <c r="AR792" s="8">
        <v>0.76</v>
      </c>
      <c r="AS792" s="8">
        <v>15</v>
      </c>
      <c r="AT792" s="8">
        <v>0.52</v>
      </c>
      <c r="AU792" s="8"/>
      <c r="AV792" s="8"/>
      <c r="AW792" s="8"/>
      <c r="AX792" s="8">
        <v>1552</v>
      </c>
      <c r="AY792" s="8" t="s">
        <v>25</v>
      </c>
      <c r="AZ792" s="8">
        <v>274</v>
      </c>
      <c r="BA792" s="8"/>
      <c r="BB792" s="8"/>
      <c r="BC792" s="8"/>
      <c r="BD792" s="8"/>
      <c r="BE792" s="8"/>
      <c r="BF792" s="8">
        <f t="shared" si="95"/>
        <v>71.698113207547166</v>
      </c>
      <c r="BG792" s="8">
        <f t="shared" si="96"/>
        <v>0.97142857142857142</v>
      </c>
      <c r="BH792" s="8">
        <f t="shared" si="93"/>
        <v>0.71698113207547165</v>
      </c>
      <c r="BI792" s="10">
        <f t="shared" si="94"/>
        <v>8.789778975741239</v>
      </c>
      <c r="BJ792" s="3">
        <f t="shared" si="97"/>
        <v>2441.6052710392328</v>
      </c>
      <c r="BK792" s="136">
        <v>1.1629732225300093</v>
      </c>
      <c r="BL792" s="136">
        <v>0.28961218836565095</v>
      </c>
      <c r="BM792" s="100">
        <v>0.51407698532196366</v>
      </c>
      <c r="BN792" s="100"/>
      <c r="BO792" s="100"/>
      <c r="BP792" s="100"/>
    </row>
    <row r="793" spans="1:68">
      <c r="A793" s="8" t="s">
        <v>783</v>
      </c>
      <c r="B793" s="8" t="s">
        <v>480</v>
      </c>
      <c r="C793" s="8" t="s">
        <v>523</v>
      </c>
      <c r="D793" s="8" t="s">
        <v>634</v>
      </c>
      <c r="E793" s="8" t="s">
        <v>637</v>
      </c>
      <c r="F793" s="8" t="s">
        <v>637</v>
      </c>
      <c r="G793" s="8" t="s">
        <v>22</v>
      </c>
      <c r="H793" s="8" t="s">
        <v>419</v>
      </c>
      <c r="I793" s="8"/>
      <c r="J793" s="8"/>
      <c r="K793" s="8"/>
      <c r="L793" s="8" t="s">
        <v>1089</v>
      </c>
      <c r="M793" s="8" t="s">
        <v>1882</v>
      </c>
      <c r="N793" s="8">
        <v>1</v>
      </c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9"/>
      <c r="AF793" s="90"/>
      <c r="AG793" s="90"/>
      <c r="AH793" s="90"/>
      <c r="AI793" s="8" t="s">
        <v>29</v>
      </c>
      <c r="AJ793" t="s">
        <v>1890</v>
      </c>
      <c r="AK793" s="9">
        <v>42582</v>
      </c>
      <c r="AL793" s="8">
        <v>267</v>
      </c>
      <c r="AM793" s="8">
        <v>154</v>
      </c>
      <c r="AN793" s="8">
        <v>103</v>
      </c>
      <c r="AO793" s="8">
        <v>16.84</v>
      </c>
      <c r="AP793" s="8">
        <v>20.7</v>
      </c>
      <c r="AQ793" s="8">
        <v>0.96</v>
      </c>
      <c r="AR793" s="8">
        <v>0.72</v>
      </c>
      <c r="AS793" s="8">
        <v>15</v>
      </c>
      <c r="AT793" s="8">
        <v>0.54</v>
      </c>
      <c r="AU793" s="8"/>
      <c r="AV793" s="8"/>
      <c r="AW793" s="8"/>
      <c r="AX793" s="8">
        <v>1553</v>
      </c>
      <c r="AY793" s="8" t="s">
        <v>25</v>
      </c>
      <c r="AZ793" s="8">
        <v>274</v>
      </c>
      <c r="BA793" s="8"/>
      <c r="BB793" s="8"/>
      <c r="BC793" s="8"/>
      <c r="BD793" s="8"/>
      <c r="BE793" s="8"/>
      <c r="BF793" s="8">
        <f t="shared" si="95"/>
        <v>75</v>
      </c>
      <c r="BG793" s="8">
        <f t="shared" si="96"/>
        <v>0.97142857142857142</v>
      </c>
      <c r="BH793" s="8">
        <f t="shared" si="93"/>
        <v>0.75</v>
      </c>
      <c r="BI793" s="10">
        <f t="shared" si="94"/>
        <v>15.081428571428571</v>
      </c>
      <c r="BJ793" s="3">
        <f t="shared" si="97"/>
        <v>4189.2857142857138</v>
      </c>
      <c r="BK793" s="136">
        <v>1.1914587332053743</v>
      </c>
      <c r="BL793" s="136">
        <v>0.2728406909788868</v>
      </c>
      <c r="BM793" s="100">
        <v>0.77611764691993357</v>
      </c>
      <c r="BN793" s="100"/>
      <c r="BO793" s="100"/>
      <c r="BP793" s="100"/>
    </row>
    <row r="794" spans="1:68">
      <c r="A794" s="8" t="s">
        <v>783</v>
      </c>
      <c r="B794" s="8" t="s">
        <v>480</v>
      </c>
      <c r="C794" s="8" t="s">
        <v>523</v>
      </c>
      <c r="D794" s="8" t="s">
        <v>634</v>
      </c>
      <c r="E794" s="8" t="s">
        <v>637</v>
      </c>
      <c r="F794" s="8" t="s">
        <v>637</v>
      </c>
      <c r="G794" s="8" t="s">
        <v>22</v>
      </c>
      <c r="H794" s="8" t="s">
        <v>419</v>
      </c>
      <c r="I794" s="8"/>
      <c r="J794" s="8"/>
      <c r="K794" s="8"/>
      <c r="L794" s="8" t="s">
        <v>1089</v>
      </c>
      <c r="M794" s="8" t="s">
        <v>1882</v>
      </c>
      <c r="N794" s="8">
        <v>1</v>
      </c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9"/>
      <c r="AF794" s="90"/>
      <c r="AG794" s="90"/>
      <c r="AH794" s="90"/>
      <c r="AI794" s="8" t="s">
        <v>30</v>
      </c>
      <c r="AJ794" t="s">
        <v>1890</v>
      </c>
      <c r="AK794" s="9">
        <v>42582</v>
      </c>
      <c r="AL794" s="8">
        <v>249</v>
      </c>
      <c r="AM794" s="8">
        <v>133</v>
      </c>
      <c r="AN794" s="8">
        <v>113</v>
      </c>
      <c r="AO794" s="8">
        <v>15.52</v>
      </c>
      <c r="AP794" s="8">
        <v>19.84</v>
      </c>
      <c r="AQ794" s="8">
        <v>1.02</v>
      </c>
      <c r="AR794" s="8">
        <v>0.8</v>
      </c>
      <c r="AS794" s="8">
        <v>16</v>
      </c>
      <c r="AT794" s="8">
        <v>0.6</v>
      </c>
      <c r="AU794" s="8"/>
      <c r="AV794" s="8"/>
      <c r="AW794" s="8"/>
      <c r="AX794" s="8">
        <v>1554</v>
      </c>
      <c r="AY794" s="8" t="s">
        <v>25</v>
      </c>
      <c r="AZ794" s="8">
        <v>274</v>
      </c>
      <c r="BA794" s="8"/>
      <c r="BB794" s="8"/>
      <c r="BC794" s="8"/>
      <c r="BD794" s="8"/>
      <c r="BE794" s="8"/>
      <c r="BF794" s="8">
        <f t="shared" si="95"/>
        <v>78.431372549019613</v>
      </c>
      <c r="BG794" s="8">
        <f t="shared" si="96"/>
        <v>0.96</v>
      </c>
      <c r="BH794" s="8">
        <f t="shared" si="93"/>
        <v>0.78431372549019618</v>
      </c>
      <c r="BI794" s="10">
        <f t="shared" si="94"/>
        <v>14.938352941176472</v>
      </c>
      <c r="BJ794" s="3">
        <f t="shared" si="97"/>
        <v>4149.5424836601314</v>
      </c>
      <c r="BK794" s="136">
        <v>1.1221264367816091</v>
      </c>
      <c r="BL794" s="136">
        <v>0.38328544061302683</v>
      </c>
      <c r="BM794" s="100">
        <v>0.61856207441613253</v>
      </c>
      <c r="BN794" s="100"/>
      <c r="BO794" s="100"/>
      <c r="BP794" s="100"/>
    </row>
    <row r="795" spans="1:68">
      <c r="A795" s="8" t="s">
        <v>783</v>
      </c>
      <c r="B795" s="8" t="s">
        <v>480</v>
      </c>
      <c r="C795" s="8" t="s">
        <v>523</v>
      </c>
      <c r="D795" s="8" t="s">
        <v>634</v>
      </c>
      <c r="E795" s="8" t="s">
        <v>637</v>
      </c>
      <c r="F795" s="8" t="s">
        <v>637</v>
      </c>
      <c r="G795" s="8" t="s">
        <v>22</v>
      </c>
      <c r="H795" s="8" t="s">
        <v>420</v>
      </c>
      <c r="I795" s="8">
        <v>-9.7867697023587805</v>
      </c>
      <c r="J795" s="8">
        <v>34.723204007484</v>
      </c>
      <c r="K795" s="8">
        <v>1578.07950316965</v>
      </c>
      <c r="L795" s="8" t="s">
        <v>1090</v>
      </c>
      <c r="M795" s="8" t="s">
        <v>1882</v>
      </c>
      <c r="N795" s="8">
        <v>1</v>
      </c>
      <c r="O795" s="8" t="s">
        <v>1859</v>
      </c>
      <c r="P795" s="8">
        <v>4.24</v>
      </c>
      <c r="Q795" s="8">
        <v>5.7</v>
      </c>
      <c r="R795" s="8">
        <v>0</v>
      </c>
      <c r="S795" s="8">
        <v>4.18</v>
      </c>
      <c r="T795" s="8">
        <v>5.73</v>
      </c>
      <c r="U795" s="8">
        <v>24.64</v>
      </c>
      <c r="V795" s="8">
        <v>171.61</v>
      </c>
      <c r="W795" s="8">
        <v>26.81</v>
      </c>
      <c r="X795" s="8">
        <v>5.32</v>
      </c>
      <c r="Y795" s="8">
        <v>0.44</v>
      </c>
      <c r="Z795" s="8">
        <v>1.05</v>
      </c>
      <c r="AA795" s="8">
        <v>7.0000000000000007E-2</v>
      </c>
      <c r="AB795" s="8">
        <v>129.58000000000001</v>
      </c>
      <c r="AC795" s="8">
        <v>0.06</v>
      </c>
      <c r="AD795" s="8">
        <v>0.41</v>
      </c>
      <c r="AE795" s="91">
        <v>5.0199999999999996</v>
      </c>
      <c r="AF795" s="92" t="s">
        <v>1860</v>
      </c>
      <c r="AG795" s="92" t="s">
        <v>1860</v>
      </c>
      <c r="AH795" s="92" t="s">
        <v>1860</v>
      </c>
      <c r="AI795" s="8" t="s">
        <v>24</v>
      </c>
      <c r="AJ795" t="s">
        <v>1890</v>
      </c>
      <c r="AK795" s="9">
        <v>42582</v>
      </c>
      <c r="AL795" s="8">
        <v>167</v>
      </c>
      <c r="AM795" s="8">
        <v>97</v>
      </c>
      <c r="AN795" s="8">
        <v>29</v>
      </c>
      <c r="AO795" s="8">
        <v>2.48</v>
      </c>
      <c r="AP795" s="8">
        <v>1.72</v>
      </c>
      <c r="AQ795" s="8">
        <v>0.6</v>
      </c>
      <c r="AR795" s="8">
        <v>0.4</v>
      </c>
      <c r="AS795" s="8">
        <v>15</v>
      </c>
      <c r="AT795" s="8">
        <v>0.22</v>
      </c>
      <c r="AU795" s="8"/>
      <c r="AV795" s="8"/>
      <c r="AW795" s="8"/>
      <c r="AX795" s="8">
        <v>1555</v>
      </c>
      <c r="AY795" s="8" t="s">
        <v>25</v>
      </c>
      <c r="AZ795" s="8">
        <v>275</v>
      </c>
      <c r="BA795" s="8"/>
      <c r="BB795" s="8"/>
      <c r="BC795" s="8"/>
      <c r="BD795" s="8"/>
      <c r="BE795" s="8"/>
      <c r="BF795" s="8">
        <f t="shared" si="95"/>
        <v>66.666666666666671</v>
      </c>
      <c r="BG795" s="8">
        <f t="shared" si="96"/>
        <v>0.97142857142857142</v>
      </c>
      <c r="BH795" s="8">
        <f t="shared" si="93"/>
        <v>0.66666666666666674</v>
      </c>
      <c r="BI795" s="10">
        <f t="shared" si="94"/>
        <v>1.113904761904762</v>
      </c>
      <c r="BJ795" s="3">
        <f t="shared" si="97"/>
        <v>309.41798941798942</v>
      </c>
      <c r="BK795" s="136">
        <v>1.1997206703910615</v>
      </c>
      <c r="BL795" s="136">
        <v>0.40400372439478593</v>
      </c>
      <c r="BM795" s="100">
        <v>0.59235181702561845</v>
      </c>
      <c r="BN795" s="100"/>
      <c r="BO795" s="100"/>
      <c r="BP795" s="100"/>
    </row>
    <row r="796" spans="1:68">
      <c r="A796" s="8" t="s">
        <v>783</v>
      </c>
      <c r="B796" s="8" t="s">
        <v>480</v>
      </c>
      <c r="C796" s="8" t="s">
        <v>523</v>
      </c>
      <c r="D796" s="8" t="s">
        <v>634</v>
      </c>
      <c r="E796" s="8" t="s">
        <v>637</v>
      </c>
      <c r="F796" s="8" t="s">
        <v>637</v>
      </c>
      <c r="G796" s="8" t="s">
        <v>22</v>
      </c>
      <c r="H796" s="8" t="s">
        <v>420</v>
      </c>
      <c r="I796" s="8"/>
      <c r="J796" s="8"/>
      <c r="K796" s="8"/>
      <c r="L796" s="8" t="s">
        <v>1090</v>
      </c>
      <c r="M796" s="8" t="s">
        <v>1882</v>
      </c>
      <c r="N796" s="8">
        <v>1</v>
      </c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9"/>
      <c r="AF796" s="90"/>
      <c r="AG796" s="90"/>
      <c r="AH796" s="90"/>
      <c r="AI796" s="8" t="s">
        <v>26</v>
      </c>
      <c r="AJ796" t="s">
        <v>1890</v>
      </c>
      <c r="AK796" s="9">
        <v>42582</v>
      </c>
      <c r="AL796" s="8">
        <v>246</v>
      </c>
      <c r="AM796" s="8">
        <v>126</v>
      </c>
      <c r="AN796" s="8">
        <v>50</v>
      </c>
      <c r="AO796" s="8">
        <v>2.78</v>
      </c>
      <c r="AP796" s="8">
        <v>3.08</v>
      </c>
      <c r="AQ796" s="8">
        <v>0.7</v>
      </c>
      <c r="AR796" s="8">
        <v>0.5</v>
      </c>
      <c r="AS796" s="8">
        <v>16</v>
      </c>
      <c r="AT796" s="8">
        <v>0.22</v>
      </c>
      <c r="AU796" s="8"/>
      <c r="AV796" s="8"/>
      <c r="AW796" s="8"/>
      <c r="AX796" s="8">
        <v>1556</v>
      </c>
      <c r="AY796" s="8" t="s">
        <v>25</v>
      </c>
      <c r="AZ796" s="8">
        <v>275</v>
      </c>
      <c r="BA796" s="8"/>
      <c r="BB796" s="8"/>
      <c r="BC796" s="8"/>
      <c r="BD796" s="8"/>
      <c r="BE796" s="8"/>
      <c r="BF796" s="8">
        <f t="shared" si="95"/>
        <v>71.428571428571431</v>
      </c>
      <c r="BG796" s="8">
        <f t="shared" si="96"/>
        <v>0.96</v>
      </c>
      <c r="BH796" s="8">
        <f t="shared" si="93"/>
        <v>0.7142857142857143</v>
      </c>
      <c r="BI796" s="10">
        <f t="shared" si="94"/>
        <v>2.1120000000000001</v>
      </c>
      <c r="BJ796" s="3">
        <f t="shared" si="97"/>
        <v>586.66666666666663</v>
      </c>
      <c r="BK796" s="136">
        <v>1.6187214611872147</v>
      </c>
      <c r="BL796" s="136">
        <v>0.5036529680365297</v>
      </c>
      <c r="BM796" s="100">
        <v>0.76920858774853951</v>
      </c>
      <c r="BN796" s="100"/>
      <c r="BO796" s="100"/>
      <c r="BP796" s="100"/>
    </row>
    <row r="797" spans="1:68">
      <c r="A797" s="8" t="s">
        <v>783</v>
      </c>
      <c r="B797" s="8" t="s">
        <v>480</v>
      </c>
      <c r="C797" s="8" t="s">
        <v>523</v>
      </c>
      <c r="D797" s="8" t="s">
        <v>634</v>
      </c>
      <c r="E797" s="8" t="s">
        <v>637</v>
      </c>
      <c r="F797" s="8" t="s">
        <v>637</v>
      </c>
      <c r="G797" s="8" t="s">
        <v>22</v>
      </c>
      <c r="H797" s="8" t="s">
        <v>420</v>
      </c>
      <c r="I797" s="8"/>
      <c r="J797" s="8"/>
      <c r="K797" s="8"/>
      <c r="L797" s="8" t="s">
        <v>1090</v>
      </c>
      <c r="M797" s="8" t="s">
        <v>1882</v>
      </c>
      <c r="N797" s="8">
        <v>1</v>
      </c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9"/>
      <c r="AF797" s="90"/>
      <c r="AG797" s="90"/>
      <c r="AH797" s="90"/>
      <c r="AI797" s="8" t="s">
        <v>27</v>
      </c>
      <c r="AJ797" t="s">
        <v>1890</v>
      </c>
      <c r="AK797" s="9">
        <v>42582</v>
      </c>
      <c r="AL797" s="8">
        <v>177</v>
      </c>
      <c r="AM797" s="8">
        <v>54</v>
      </c>
      <c r="AN797" s="8">
        <v>5</v>
      </c>
      <c r="AO797" s="8">
        <v>0.76</v>
      </c>
      <c r="AP797" s="8">
        <v>0.44</v>
      </c>
      <c r="AQ797" s="8">
        <v>0.38</v>
      </c>
      <c r="AR797" s="8">
        <v>0.2</v>
      </c>
      <c r="AS797" s="8">
        <v>0</v>
      </c>
      <c r="AT797" s="8">
        <v>0.1</v>
      </c>
      <c r="AU797" s="8"/>
      <c r="AV797" s="8"/>
      <c r="AW797" s="8"/>
      <c r="AX797" s="8">
        <v>1557</v>
      </c>
      <c r="AY797" s="8" t="s">
        <v>25</v>
      </c>
      <c r="AZ797" s="8">
        <v>275</v>
      </c>
      <c r="BA797" s="8"/>
      <c r="BB797" s="8"/>
      <c r="BC797" s="8"/>
      <c r="BD797" s="8"/>
      <c r="BE797" s="8"/>
      <c r="BF797" s="8">
        <f t="shared" si="95"/>
        <v>52.631578947368418</v>
      </c>
      <c r="BG797" s="8">
        <f t="shared" si="96"/>
        <v>1.1428571428571428</v>
      </c>
      <c r="BH797" s="8">
        <f t="shared" si="93"/>
        <v>0.52631578947368418</v>
      </c>
      <c r="BI797" s="10">
        <f t="shared" si="94"/>
        <v>0.26466165413533826</v>
      </c>
      <c r="BJ797" s="3">
        <f t="shared" si="97"/>
        <v>73.517126148705074</v>
      </c>
      <c r="BK797" s="136">
        <v>1.7665024630541872</v>
      </c>
      <c r="BL797" s="136">
        <v>0.49458128078817726</v>
      </c>
      <c r="BM797" s="100">
        <v>0.71608644771065699</v>
      </c>
      <c r="BN797" s="100"/>
      <c r="BO797" s="100"/>
      <c r="BP797" s="100"/>
    </row>
    <row r="798" spans="1:68">
      <c r="A798" s="8" t="s">
        <v>783</v>
      </c>
      <c r="B798" s="8" t="s">
        <v>480</v>
      </c>
      <c r="C798" s="8" t="s">
        <v>523</v>
      </c>
      <c r="D798" s="8" t="s">
        <v>634</v>
      </c>
      <c r="E798" s="8" t="s">
        <v>637</v>
      </c>
      <c r="F798" s="8" t="s">
        <v>637</v>
      </c>
      <c r="G798" s="8" t="s">
        <v>22</v>
      </c>
      <c r="H798" s="8" t="s">
        <v>420</v>
      </c>
      <c r="I798" s="8"/>
      <c r="J798" s="8"/>
      <c r="K798" s="8"/>
      <c r="L798" s="8" t="s">
        <v>1090</v>
      </c>
      <c r="M798" s="8" t="s">
        <v>1882</v>
      </c>
      <c r="N798" s="8">
        <v>1</v>
      </c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9"/>
      <c r="AF798" s="90"/>
      <c r="AG798" s="90"/>
      <c r="AH798" s="90"/>
      <c r="AI798" s="8" t="s">
        <v>28</v>
      </c>
      <c r="AJ798" t="s">
        <v>1890</v>
      </c>
      <c r="AK798" s="9">
        <v>42582</v>
      </c>
      <c r="AL798" s="8">
        <v>76</v>
      </c>
      <c r="AM798" s="8">
        <v>67</v>
      </c>
      <c r="AN798" s="8">
        <v>42</v>
      </c>
      <c r="AO798" s="8">
        <v>8.74</v>
      </c>
      <c r="AP798" s="8">
        <v>6.28</v>
      </c>
      <c r="AQ798" s="8">
        <v>0.9</v>
      </c>
      <c r="AR798" s="8">
        <v>0.66</v>
      </c>
      <c r="AS798" s="8">
        <v>18</v>
      </c>
      <c r="AT798" s="8">
        <v>0.72</v>
      </c>
      <c r="AU798" s="8"/>
      <c r="AV798" s="8"/>
      <c r="AW798" s="8"/>
      <c r="AX798" s="8">
        <v>1558</v>
      </c>
      <c r="AY798" s="8" t="s">
        <v>25</v>
      </c>
      <c r="AZ798" s="8">
        <v>275</v>
      </c>
      <c r="BA798" s="8"/>
      <c r="BB798" s="8"/>
      <c r="BC798" s="8"/>
      <c r="BD798" s="8"/>
      <c r="BE798" s="8"/>
      <c r="BF798" s="8">
        <f t="shared" si="95"/>
        <v>73.333333333333343</v>
      </c>
      <c r="BG798" s="8">
        <f t="shared" si="96"/>
        <v>0.93714285714285717</v>
      </c>
      <c r="BH798" s="8">
        <f t="shared" si="93"/>
        <v>0.73333333333333339</v>
      </c>
      <c r="BI798" s="10">
        <f t="shared" si="94"/>
        <v>4.3158552380952386</v>
      </c>
      <c r="BJ798" s="3">
        <f>(10000/36)*BI798</f>
        <v>1198.8486772486774</v>
      </c>
      <c r="BK798" s="136">
        <v>1.6019704433497539</v>
      </c>
      <c r="BL798" s="136">
        <v>0.43788177339901474</v>
      </c>
      <c r="BM798" s="100">
        <v>0.7321431661344131</v>
      </c>
      <c r="BN798" s="100"/>
      <c r="BO798" s="100"/>
      <c r="BP798" s="100"/>
    </row>
    <row r="799" spans="1:68">
      <c r="A799" s="8" t="s">
        <v>783</v>
      </c>
      <c r="B799" s="8" t="s">
        <v>480</v>
      </c>
      <c r="C799" s="8" t="s">
        <v>523</v>
      </c>
      <c r="D799" s="8" t="s">
        <v>634</v>
      </c>
      <c r="E799" s="8" t="s">
        <v>637</v>
      </c>
      <c r="F799" s="8" t="s">
        <v>637</v>
      </c>
      <c r="G799" s="8" t="s">
        <v>22</v>
      </c>
      <c r="H799" s="8" t="s">
        <v>420</v>
      </c>
      <c r="I799" s="8"/>
      <c r="J799" s="8"/>
      <c r="K799" s="8"/>
      <c r="L799" s="8" t="s">
        <v>1090</v>
      </c>
      <c r="M799" s="8" t="s">
        <v>1882</v>
      </c>
      <c r="N799" s="8">
        <v>1</v>
      </c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9"/>
      <c r="AF799" s="90"/>
      <c r="AG799" s="90"/>
      <c r="AH799" s="90"/>
      <c r="AI799" s="8" t="s">
        <v>29</v>
      </c>
      <c r="AJ799" t="s">
        <v>1890</v>
      </c>
      <c r="AK799" s="9">
        <v>42582</v>
      </c>
      <c r="AL799" s="8">
        <v>156</v>
      </c>
      <c r="AM799" s="8">
        <v>85</v>
      </c>
      <c r="AN799" s="8">
        <v>43</v>
      </c>
      <c r="AO799" s="8">
        <v>8.94</v>
      </c>
      <c r="AP799" s="8">
        <v>6</v>
      </c>
      <c r="AQ799" s="8">
        <v>1</v>
      </c>
      <c r="AR799" s="8">
        <v>0.76</v>
      </c>
      <c r="AS799" s="8">
        <v>18</v>
      </c>
      <c r="AT799" s="8">
        <v>0.54</v>
      </c>
      <c r="AU799" s="8"/>
      <c r="AV799" s="8"/>
      <c r="AW799" s="8"/>
      <c r="AX799" s="8">
        <v>1559</v>
      </c>
      <c r="AY799" s="8" t="s">
        <v>25</v>
      </c>
      <c r="AZ799" s="8">
        <v>275</v>
      </c>
      <c r="BA799" s="8"/>
      <c r="BB799" s="8"/>
      <c r="BC799" s="8"/>
      <c r="BD799" s="8"/>
      <c r="BE799" s="8"/>
      <c r="BF799" s="8">
        <f t="shared" si="95"/>
        <v>76</v>
      </c>
      <c r="BG799" s="8">
        <f t="shared" si="96"/>
        <v>0.93714285714285717</v>
      </c>
      <c r="BH799" s="8">
        <f t="shared" si="93"/>
        <v>0.76</v>
      </c>
      <c r="BI799" s="10">
        <f t="shared" si="94"/>
        <v>4.2733714285714282</v>
      </c>
      <c r="BJ799" s="3">
        <f>(10000/36)*BI799</f>
        <v>1187.0476190476188</v>
      </c>
      <c r="BK799" s="136">
        <v>1.7188644688644688</v>
      </c>
      <c r="BL799" s="136">
        <v>0.46794871794871801</v>
      </c>
      <c r="BM799" s="100">
        <v>0.79506115632819019</v>
      </c>
      <c r="BN799" s="100"/>
      <c r="BO799" s="100"/>
      <c r="BP799" s="100"/>
    </row>
    <row r="800" spans="1:68">
      <c r="A800" s="8" t="s">
        <v>783</v>
      </c>
      <c r="B800" s="8" t="s">
        <v>480</v>
      </c>
      <c r="C800" s="8" t="s">
        <v>523</v>
      </c>
      <c r="D800" s="8" t="s">
        <v>634</v>
      </c>
      <c r="E800" s="8" t="s">
        <v>637</v>
      </c>
      <c r="F800" s="8" t="s">
        <v>637</v>
      </c>
      <c r="G800" s="8" t="s">
        <v>22</v>
      </c>
      <c r="H800" s="8" t="s">
        <v>420</v>
      </c>
      <c r="I800" s="8"/>
      <c r="J800" s="8"/>
      <c r="K800" s="8"/>
      <c r="L800" s="8" t="s">
        <v>1090</v>
      </c>
      <c r="M800" s="8" t="s">
        <v>1882</v>
      </c>
      <c r="N800" s="8">
        <v>1</v>
      </c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9"/>
      <c r="AF800" s="90"/>
      <c r="AG800" s="90"/>
      <c r="AH800" s="90"/>
      <c r="AI800" s="8" t="s">
        <v>30</v>
      </c>
      <c r="AJ800" t="s">
        <v>1890</v>
      </c>
      <c r="AK800" s="9">
        <v>42582</v>
      </c>
      <c r="AL800" s="8">
        <v>104</v>
      </c>
      <c r="AM800" s="8">
        <v>56</v>
      </c>
      <c r="AN800" s="8">
        <v>36</v>
      </c>
      <c r="AO800" s="8">
        <v>5.46</v>
      </c>
      <c r="AP800" s="8">
        <v>6.52</v>
      </c>
      <c r="AQ800" s="8">
        <v>0.94</v>
      </c>
      <c r="AR800" s="8">
        <v>0.7</v>
      </c>
      <c r="AS800" s="8">
        <v>16</v>
      </c>
      <c r="AT800" s="8">
        <v>0.72</v>
      </c>
      <c r="AU800" s="8"/>
      <c r="AV800" s="8"/>
      <c r="AW800" s="8"/>
      <c r="AX800" s="8">
        <v>1560</v>
      </c>
      <c r="AY800" s="8" t="s">
        <v>25</v>
      </c>
      <c r="AZ800" s="8">
        <v>275</v>
      </c>
      <c r="BA800" s="8"/>
      <c r="BB800" s="8"/>
      <c r="BC800" s="8"/>
      <c r="BD800" s="8"/>
      <c r="BE800" s="8"/>
      <c r="BF800" s="8">
        <f t="shared" si="95"/>
        <v>74.468085106382972</v>
      </c>
      <c r="BG800" s="8">
        <f t="shared" si="96"/>
        <v>0.96</v>
      </c>
      <c r="BH800" s="8">
        <f t="shared" si="93"/>
        <v>0.74468085106382975</v>
      </c>
      <c r="BI800" s="10">
        <f t="shared" si="94"/>
        <v>4.6611063829787227</v>
      </c>
      <c r="BJ800" s="3">
        <f>(10000/36)*BI800</f>
        <v>1294.7517730496452</v>
      </c>
      <c r="BK800" s="136">
        <v>1.4136760426770127</v>
      </c>
      <c r="BL800" s="136">
        <v>0.31207565470417076</v>
      </c>
      <c r="BM800" s="100">
        <v>0.7128035353308626</v>
      </c>
      <c r="BN800" s="100"/>
      <c r="BO800" s="100"/>
      <c r="BP800" s="100"/>
    </row>
    <row r="801" spans="1:68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 t="s">
        <v>1146</v>
      </c>
      <c r="M801" s="8" t="s">
        <v>1882</v>
      </c>
      <c r="N801" s="8">
        <v>1</v>
      </c>
      <c r="O801" s="8" t="s">
        <v>1859</v>
      </c>
      <c r="P801" s="8">
        <v>2.81</v>
      </c>
      <c r="Q801" s="8">
        <v>5.5</v>
      </c>
      <c r="R801" s="8">
        <v>0</v>
      </c>
      <c r="S801" s="8">
        <v>3.17</v>
      </c>
      <c r="T801" s="8">
        <v>4.5199999999999996</v>
      </c>
      <c r="U801" s="8">
        <v>10.5</v>
      </c>
      <c r="V801" s="8">
        <v>98.1</v>
      </c>
      <c r="W801" s="8">
        <v>3.25</v>
      </c>
      <c r="X801" s="8">
        <v>5.32</v>
      </c>
      <c r="Y801" s="8">
        <v>0.38</v>
      </c>
      <c r="Z801" s="8">
        <v>0.9</v>
      </c>
      <c r="AA801" s="8">
        <v>7.0000000000000007E-2</v>
      </c>
      <c r="AB801" s="8">
        <v>109.13</v>
      </c>
      <c r="AC801" s="8">
        <v>0.04</v>
      </c>
      <c r="AD801" s="8">
        <v>0.27</v>
      </c>
      <c r="AE801" s="91">
        <v>3.09</v>
      </c>
      <c r="AF801" s="92" t="s">
        <v>1860</v>
      </c>
      <c r="AG801" s="92" t="s">
        <v>1860</v>
      </c>
      <c r="AH801" s="92" t="s">
        <v>1860</v>
      </c>
      <c r="AI801" s="8"/>
      <c r="AJ801" t="s">
        <v>1890</v>
      </c>
      <c r="AK801" s="9"/>
      <c r="AL801" s="8"/>
      <c r="AM801" s="8"/>
      <c r="AN801" s="8"/>
      <c r="AO801" s="8"/>
      <c r="AP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/>
      <c r="BA801" s="8"/>
      <c r="BB801" s="8"/>
      <c r="BC801" s="8"/>
      <c r="BD801" s="8"/>
      <c r="BE801" s="8"/>
      <c r="BF801" s="8"/>
      <c r="BG801" s="8"/>
      <c r="BH801" s="8"/>
      <c r="BI801" s="10"/>
      <c r="BJ801" s="3"/>
      <c r="BK801" s="136"/>
      <c r="BL801" s="136"/>
      <c r="BM801" s="100"/>
      <c r="BN801" s="100"/>
      <c r="BO801" s="100"/>
      <c r="BP801" s="100"/>
    </row>
    <row r="802" spans="1:68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 t="s">
        <v>1146</v>
      </c>
      <c r="M802" s="8" t="s">
        <v>1882</v>
      </c>
      <c r="N802" s="8">
        <v>1</v>
      </c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9"/>
      <c r="AF802" s="90"/>
      <c r="AG802" s="90"/>
      <c r="AH802" s="90"/>
      <c r="AI802" s="8"/>
      <c r="AJ802" t="s">
        <v>1890</v>
      </c>
      <c r="AK802" s="9"/>
      <c r="AL802" s="8"/>
      <c r="AM802" s="8"/>
      <c r="AN802" s="8"/>
      <c r="AO802" s="8"/>
      <c r="AP802" s="8"/>
      <c r="AQ802" s="8"/>
      <c r="AR802" s="8"/>
      <c r="AS802" s="8"/>
      <c r="AT802" s="8"/>
      <c r="AU802" s="8"/>
      <c r="AV802" s="8"/>
      <c r="AW802" s="8"/>
      <c r="AX802" s="8"/>
      <c r="AY802" s="8"/>
      <c r="AZ802" s="8"/>
      <c r="BA802" s="8"/>
      <c r="BB802" s="8"/>
      <c r="BC802" s="8"/>
      <c r="BD802" s="8"/>
      <c r="BE802" s="8"/>
      <c r="BF802" s="8"/>
      <c r="BG802" s="8"/>
      <c r="BH802" s="8"/>
      <c r="BI802" s="10"/>
      <c r="BJ802" s="3"/>
      <c r="BK802" s="136"/>
      <c r="BL802" s="136"/>
      <c r="BM802" s="100"/>
      <c r="BN802" s="100"/>
      <c r="BO802" s="100"/>
      <c r="BP802" s="100"/>
    </row>
    <row r="803" spans="1:68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 t="s">
        <v>1146</v>
      </c>
      <c r="M803" s="8" t="s">
        <v>1882</v>
      </c>
      <c r="N803" s="8">
        <v>1</v>
      </c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9"/>
      <c r="AF803" s="90"/>
      <c r="AG803" s="90"/>
      <c r="AH803" s="90"/>
      <c r="AI803" s="8"/>
      <c r="AJ803" t="s">
        <v>1890</v>
      </c>
      <c r="AK803" s="9"/>
      <c r="AL803" s="8"/>
      <c r="AM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  <c r="BA803" s="8"/>
      <c r="BB803" s="8"/>
      <c r="BC803" s="8"/>
      <c r="BD803" s="8"/>
      <c r="BE803" s="8"/>
      <c r="BF803" s="8"/>
      <c r="BG803" s="8"/>
      <c r="BH803" s="8"/>
      <c r="BI803" s="10"/>
      <c r="BJ803" s="3"/>
      <c r="BK803" s="136"/>
      <c r="BL803" s="136"/>
      <c r="BM803" s="100"/>
      <c r="BN803" s="100"/>
      <c r="BO803" s="100"/>
      <c r="BP803" s="100"/>
    </row>
    <row r="804" spans="1:68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 t="s">
        <v>1146</v>
      </c>
      <c r="M804" s="8" t="s">
        <v>1882</v>
      </c>
      <c r="N804" s="8">
        <v>1</v>
      </c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9"/>
      <c r="AF804" s="90"/>
      <c r="AG804" s="90"/>
      <c r="AH804" s="90"/>
      <c r="AI804" s="8"/>
      <c r="AJ804" t="s">
        <v>1890</v>
      </c>
      <c r="AK804" s="9"/>
      <c r="AL804" s="8"/>
      <c r="AM804" s="8"/>
      <c r="AN804" s="8"/>
      <c r="AO804" s="8"/>
      <c r="AP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  <c r="BA804" s="8"/>
      <c r="BB804" s="8"/>
      <c r="BC804" s="8"/>
      <c r="BD804" s="8"/>
      <c r="BE804" s="8"/>
      <c r="BF804" s="8"/>
      <c r="BG804" s="8"/>
      <c r="BH804" s="8"/>
      <c r="BI804" s="10"/>
      <c r="BJ804" s="3"/>
      <c r="BK804" s="136"/>
      <c r="BL804" s="136"/>
      <c r="BM804" s="100"/>
      <c r="BN804" s="100"/>
      <c r="BO804" s="100"/>
      <c r="BP804" s="100"/>
    </row>
    <row r="805" spans="1:68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 t="s">
        <v>1146</v>
      </c>
      <c r="M805" s="8" t="s">
        <v>1882</v>
      </c>
      <c r="N805" s="8">
        <v>1</v>
      </c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9"/>
      <c r="AF805" s="90"/>
      <c r="AG805" s="90"/>
      <c r="AH805" s="90"/>
      <c r="AI805" s="8"/>
      <c r="AJ805" t="s">
        <v>1890</v>
      </c>
      <c r="AK805" s="9"/>
      <c r="AL805" s="8"/>
      <c r="AM805" s="8"/>
      <c r="AN805" s="8"/>
      <c r="AO805" s="8"/>
      <c r="AP805" s="8"/>
      <c r="AQ805" s="8"/>
      <c r="AR805" s="8"/>
      <c r="AS805" s="8"/>
      <c r="AT805" s="8"/>
      <c r="AU805" s="8"/>
      <c r="AV805" s="8"/>
      <c r="AW805" s="8"/>
      <c r="AX805" s="8"/>
      <c r="AY805" s="8"/>
      <c r="AZ805" s="8"/>
      <c r="BA805" s="8"/>
      <c r="BB805" s="8"/>
      <c r="BC805" s="8"/>
      <c r="BD805" s="8"/>
      <c r="BE805" s="8"/>
      <c r="BF805" s="8"/>
      <c r="BG805" s="8"/>
      <c r="BH805" s="8"/>
      <c r="BI805" s="10"/>
      <c r="BJ805" s="3"/>
      <c r="BK805" s="136"/>
      <c r="BL805" s="136"/>
      <c r="BM805" s="100"/>
      <c r="BN805" s="100"/>
      <c r="BO805" s="100"/>
      <c r="BP805" s="100"/>
    </row>
    <row r="806" spans="1:68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 t="s">
        <v>1146</v>
      </c>
      <c r="M806" s="8" t="s">
        <v>1882</v>
      </c>
      <c r="N806" s="8">
        <v>1</v>
      </c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9"/>
      <c r="AF806" s="90"/>
      <c r="AG806" s="90"/>
      <c r="AH806" s="90"/>
      <c r="AI806" s="8"/>
      <c r="AJ806" t="s">
        <v>1890</v>
      </c>
      <c r="AK806" s="9"/>
      <c r="AL806" s="8"/>
      <c r="AM806" s="8"/>
      <c r="AN806" s="8"/>
      <c r="AO806" s="8"/>
      <c r="AP806" s="8"/>
      <c r="AQ806" s="8"/>
      <c r="AR806" s="8"/>
      <c r="AS806" s="8"/>
      <c r="AT806" s="8"/>
      <c r="AU806" s="8"/>
      <c r="AV806" s="8"/>
      <c r="AW806" s="8"/>
      <c r="AX806" s="8"/>
      <c r="AY806" s="8"/>
      <c r="AZ806" s="8"/>
      <c r="BA806" s="8"/>
      <c r="BB806" s="8"/>
      <c r="BC806" s="8"/>
      <c r="BD806" s="8"/>
      <c r="BE806" s="8"/>
      <c r="BF806" s="8"/>
      <c r="BG806" s="8"/>
      <c r="BH806" s="8"/>
      <c r="BI806" s="10"/>
      <c r="BJ806" s="3"/>
      <c r="BK806" s="136"/>
      <c r="BL806" s="136"/>
      <c r="BM806" s="100"/>
      <c r="BN806" s="100"/>
      <c r="BO806" s="100"/>
      <c r="BP806" s="100"/>
    </row>
    <row r="807" spans="1:68">
      <c r="A807" s="8" t="s">
        <v>783</v>
      </c>
      <c r="B807" s="8" t="s">
        <v>480</v>
      </c>
      <c r="C807" s="8" t="s">
        <v>477</v>
      </c>
      <c r="D807" s="8" t="s">
        <v>544</v>
      </c>
      <c r="E807" s="8" t="s">
        <v>545</v>
      </c>
      <c r="F807" s="8" t="s">
        <v>545</v>
      </c>
      <c r="G807" s="8" t="s">
        <v>22</v>
      </c>
      <c r="H807" s="8" t="s">
        <v>175</v>
      </c>
      <c r="I807" s="8">
        <v>-10.598331431042901</v>
      </c>
      <c r="J807" s="8">
        <v>35.362604684994601</v>
      </c>
      <c r="K807" s="8">
        <v>961.13415821990395</v>
      </c>
      <c r="L807" s="8" t="s">
        <v>1019</v>
      </c>
      <c r="M807" s="8" t="s">
        <v>1882</v>
      </c>
      <c r="N807" s="8">
        <v>1</v>
      </c>
      <c r="O807" s="8" t="s">
        <v>1859</v>
      </c>
      <c r="P807" s="8">
        <v>3.53</v>
      </c>
      <c r="Q807" s="8">
        <v>6</v>
      </c>
      <c r="R807" s="8">
        <v>0</v>
      </c>
      <c r="S807" s="8">
        <v>3.13</v>
      </c>
      <c r="T807" s="8">
        <v>4.9800000000000004</v>
      </c>
      <c r="U807" s="8">
        <v>10.210000000000001</v>
      </c>
      <c r="V807" s="8">
        <v>211.2</v>
      </c>
      <c r="W807" s="8">
        <v>3.09</v>
      </c>
      <c r="X807" s="8">
        <v>10.55</v>
      </c>
      <c r="Y807" s="8">
        <v>0.55000000000000004</v>
      </c>
      <c r="Z807" s="8">
        <v>1.25</v>
      </c>
      <c r="AA807" s="8">
        <v>0.05</v>
      </c>
      <c r="AB807" s="8">
        <v>69.52</v>
      </c>
      <c r="AC807" s="8">
        <v>0.08</v>
      </c>
      <c r="AD807" s="8">
        <v>0.34599999999999997</v>
      </c>
      <c r="AE807" s="91">
        <v>4.05</v>
      </c>
      <c r="AF807" s="92" t="s">
        <v>1860</v>
      </c>
      <c r="AG807" s="92" t="s">
        <v>1860</v>
      </c>
      <c r="AH807" s="92" t="s">
        <v>1860</v>
      </c>
      <c r="AI807" s="8" t="s">
        <v>24</v>
      </c>
      <c r="AJ807" t="s">
        <v>1890</v>
      </c>
      <c r="AK807" s="9">
        <v>42514</v>
      </c>
      <c r="AL807" s="8">
        <v>348</v>
      </c>
      <c r="AM807" s="8">
        <v>179</v>
      </c>
      <c r="AN807" s="8">
        <v>119</v>
      </c>
      <c r="AO807" s="8">
        <v>24.68</v>
      </c>
      <c r="AP807" s="8">
        <v>9.02</v>
      </c>
      <c r="AQ807" s="8">
        <v>0.72</v>
      </c>
      <c r="AR807" s="8">
        <v>0.52400000000000002</v>
      </c>
      <c r="AS807" s="8">
        <v>18</v>
      </c>
      <c r="AT807" s="8">
        <v>0.76</v>
      </c>
      <c r="AU807" s="8"/>
      <c r="AV807" s="8"/>
      <c r="AW807" s="8"/>
      <c r="AX807" s="8">
        <v>529</v>
      </c>
      <c r="AY807" s="8" t="s">
        <v>25</v>
      </c>
      <c r="AZ807" s="8">
        <v>102</v>
      </c>
      <c r="BA807" s="8"/>
      <c r="BB807" s="8"/>
      <c r="BC807" s="8"/>
      <c r="BD807" s="8"/>
      <c r="BE807" s="8"/>
      <c r="BF807" s="8">
        <f t="shared" ref="BF807:BF870" si="98">(AR807/AQ807)*100</f>
        <v>72.777777777777786</v>
      </c>
      <c r="BG807" s="8">
        <f t="shared" ref="BG807:BG870" si="99">(100-AS807)/(100-12.5)</f>
        <v>0.93714285714285717</v>
      </c>
      <c r="BH807" s="8">
        <f t="shared" ref="BH807:BH870" si="100">BF807/100</f>
        <v>0.72777777777777786</v>
      </c>
      <c r="BI807" s="10">
        <f t="shared" ref="BI807:BI870" si="101">AP807*BG807*BH807</f>
        <v>6.1519263492063505</v>
      </c>
      <c r="BJ807" s="3">
        <f t="shared" ref="BJ807:BJ870" si="102">(10000/16)*BI807</f>
        <v>3844.9539682539689</v>
      </c>
      <c r="BK807" s="136"/>
      <c r="BL807" s="136"/>
      <c r="BM807" s="100"/>
      <c r="BN807" s="100"/>
      <c r="BO807" s="100"/>
      <c r="BP807" s="100"/>
    </row>
    <row r="808" spans="1:68">
      <c r="A808" s="8" t="s">
        <v>783</v>
      </c>
      <c r="B808" s="8" t="s">
        <v>480</v>
      </c>
      <c r="C808" s="8" t="s">
        <v>477</v>
      </c>
      <c r="D808" s="8" t="s">
        <v>544</v>
      </c>
      <c r="E808" s="8" t="s">
        <v>545</v>
      </c>
      <c r="F808" s="8" t="s">
        <v>545</v>
      </c>
      <c r="G808" s="8" t="s">
        <v>22</v>
      </c>
      <c r="H808" s="8" t="s">
        <v>175</v>
      </c>
      <c r="I808" s="8"/>
      <c r="J808" s="8"/>
      <c r="K808" s="8"/>
      <c r="L808" s="8" t="s">
        <v>1019</v>
      </c>
      <c r="M808" s="8" t="s">
        <v>1882</v>
      </c>
      <c r="N808" s="8">
        <v>1</v>
      </c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9"/>
      <c r="AF808" s="90"/>
      <c r="AG808" s="90"/>
      <c r="AH808" s="90"/>
      <c r="AI808" s="8" t="s">
        <v>26</v>
      </c>
      <c r="AJ808" t="s">
        <v>1890</v>
      </c>
      <c r="AK808" s="9">
        <v>42514</v>
      </c>
      <c r="AL808" s="8">
        <v>349</v>
      </c>
      <c r="AM808" s="8">
        <v>189</v>
      </c>
      <c r="AN808" s="8">
        <v>132</v>
      </c>
      <c r="AO808" s="8">
        <v>33.56</v>
      </c>
      <c r="AP808" s="8">
        <v>11.46</v>
      </c>
      <c r="AQ808" s="8">
        <v>0.76</v>
      </c>
      <c r="AR808" s="8">
        <v>0.53900000000000003</v>
      </c>
      <c r="AS808" s="8">
        <v>19</v>
      </c>
      <c r="AT808" s="8">
        <v>1</v>
      </c>
      <c r="AU808" s="8"/>
      <c r="AV808" s="8"/>
      <c r="AW808" s="8"/>
      <c r="AX808" s="8">
        <v>530</v>
      </c>
      <c r="AY808" s="8" t="s">
        <v>25</v>
      </c>
      <c r="AZ808" s="8">
        <v>102</v>
      </c>
      <c r="BA808" s="8"/>
      <c r="BB808" s="8"/>
      <c r="BC808" s="8"/>
      <c r="BD808" s="8"/>
      <c r="BE808" s="8"/>
      <c r="BF808" s="8">
        <f t="shared" si="98"/>
        <v>70.921052631578945</v>
      </c>
      <c r="BG808" s="8">
        <f t="shared" si="99"/>
        <v>0.92571428571428571</v>
      </c>
      <c r="BH808" s="8">
        <f t="shared" si="100"/>
        <v>0.7092105263157894</v>
      </c>
      <c r="BI808" s="10">
        <f t="shared" si="101"/>
        <v>7.5237915789473675</v>
      </c>
      <c r="BJ808" s="3">
        <f t="shared" si="102"/>
        <v>4702.3697368421044</v>
      </c>
      <c r="BK808" s="136">
        <v>1.5578842315369263</v>
      </c>
      <c r="BL808" s="136">
        <v>0.40933133732534932</v>
      </c>
      <c r="BM808" s="100">
        <v>0.83033771321741956</v>
      </c>
      <c r="BN808" s="100"/>
      <c r="BO808" s="100"/>
      <c r="BP808" s="100"/>
    </row>
    <row r="809" spans="1:68">
      <c r="A809" s="8" t="s">
        <v>783</v>
      </c>
      <c r="B809" s="8" t="s">
        <v>480</v>
      </c>
      <c r="C809" s="8" t="s">
        <v>477</v>
      </c>
      <c r="D809" s="8" t="s">
        <v>544</v>
      </c>
      <c r="E809" s="8" t="s">
        <v>545</v>
      </c>
      <c r="F809" s="8" t="s">
        <v>545</v>
      </c>
      <c r="G809" s="8" t="s">
        <v>22</v>
      </c>
      <c r="H809" s="8" t="s">
        <v>175</v>
      </c>
      <c r="I809" s="8"/>
      <c r="J809" s="8"/>
      <c r="K809" s="8"/>
      <c r="L809" s="8" t="s">
        <v>1019</v>
      </c>
      <c r="M809" s="8" t="s">
        <v>1882</v>
      </c>
      <c r="N809" s="8">
        <v>1</v>
      </c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9"/>
      <c r="AF809" s="90"/>
      <c r="AG809" s="90"/>
      <c r="AH809" s="90"/>
      <c r="AI809" s="8" t="s">
        <v>27</v>
      </c>
      <c r="AJ809" t="s">
        <v>1890</v>
      </c>
      <c r="AK809" s="9">
        <v>42514</v>
      </c>
      <c r="AL809" s="8">
        <v>333</v>
      </c>
      <c r="AM809" s="8">
        <v>172</v>
      </c>
      <c r="AN809" s="8">
        <v>162</v>
      </c>
      <c r="AO809" s="8">
        <v>30.54</v>
      </c>
      <c r="AP809" s="8">
        <v>26.62</v>
      </c>
      <c r="AQ809" s="8">
        <v>1.24</v>
      </c>
      <c r="AR809" s="8">
        <v>0.96799999999999997</v>
      </c>
      <c r="AS809" s="8">
        <v>19</v>
      </c>
      <c r="AT809" s="8">
        <v>1.06</v>
      </c>
      <c r="AU809" s="8"/>
      <c r="AV809" s="8"/>
      <c r="AW809" s="8"/>
      <c r="AX809" s="8">
        <v>531</v>
      </c>
      <c r="AY809" s="8" t="s">
        <v>25</v>
      </c>
      <c r="AZ809" s="8">
        <v>102</v>
      </c>
      <c r="BA809" s="8"/>
      <c r="BB809" s="8"/>
      <c r="BC809" s="8"/>
      <c r="BD809" s="8"/>
      <c r="BE809" s="8"/>
      <c r="BF809" s="8">
        <f t="shared" si="98"/>
        <v>78.064516129032256</v>
      </c>
      <c r="BG809" s="8">
        <f t="shared" si="99"/>
        <v>0.92571428571428571</v>
      </c>
      <c r="BH809" s="8">
        <f t="shared" si="100"/>
        <v>0.78064516129032258</v>
      </c>
      <c r="BI809" s="10">
        <f t="shared" si="101"/>
        <v>19.237059539170509</v>
      </c>
      <c r="BJ809" s="3">
        <f t="shared" si="102"/>
        <v>12023.162211981569</v>
      </c>
      <c r="BK809" s="136"/>
      <c r="BL809" s="136"/>
      <c r="BM809" s="100"/>
      <c r="BN809" s="100"/>
      <c r="BO809" s="100"/>
      <c r="BP809" s="100"/>
    </row>
    <row r="810" spans="1:68">
      <c r="A810" s="8" t="s">
        <v>783</v>
      </c>
      <c r="B810" s="8" t="s">
        <v>480</v>
      </c>
      <c r="C810" s="8" t="s">
        <v>477</v>
      </c>
      <c r="D810" s="8" t="s">
        <v>544</v>
      </c>
      <c r="E810" s="8" t="s">
        <v>545</v>
      </c>
      <c r="F810" s="8" t="s">
        <v>545</v>
      </c>
      <c r="G810" s="8" t="s">
        <v>22</v>
      </c>
      <c r="H810" s="8" t="s">
        <v>175</v>
      </c>
      <c r="I810" s="8"/>
      <c r="J810" s="8"/>
      <c r="K810" s="8"/>
      <c r="L810" s="8" t="s">
        <v>1019</v>
      </c>
      <c r="M810" s="8" t="s">
        <v>1882</v>
      </c>
      <c r="N810" s="8">
        <v>1</v>
      </c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9"/>
      <c r="AF810" s="90"/>
      <c r="AG810" s="90"/>
      <c r="AH810" s="90"/>
      <c r="AI810" s="8" t="s">
        <v>28</v>
      </c>
      <c r="AJ810" t="s">
        <v>1890</v>
      </c>
      <c r="AK810" s="9">
        <v>42514</v>
      </c>
      <c r="AL810" s="8">
        <v>335</v>
      </c>
      <c r="AM810" s="8">
        <v>181</v>
      </c>
      <c r="AN810" s="8">
        <v>159</v>
      </c>
      <c r="AO810" s="8">
        <v>34.200000000000003</v>
      </c>
      <c r="AP810" s="8">
        <v>28.38</v>
      </c>
      <c r="AQ810" s="8">
        <v>0.76</v>
      </c>
      <c r="AR810" s="8">
        <v>0.505</v>
      </c>
      <c r="AS810" s="8">
        <v>20</v>
      </c>
      <c r="AT810" s="8">
        <v>0.42</v>
      </c>
      <c r="AU810" s="8"/>
      <c r="AV810" s="8"/>
      <c r="AW810" s="8"/>
      <c r="AX810" s="8">
        <v>532</v>
      </c>
      <c r="AY810" s="8" t="s">
        <v>25</v>
      </c>
      <c r="AZ810" s="8">
        <v>102</v>
      </c>
      <c r="BA810" s="8"/>
      <c r="BB810" s="8"/>
      <c r="BC810" s="8"/>
      <c r="BD810" s="8"/>
      <c r="BE810" s="8"/>
      <c r="BF810" s="8">
        <f t="shared" si="98"/>
        <v>66.44736842105263</v>
      </c>
      <c r="BG810" s="8">
        <f t="shared" si="99"/>
        <v>0.91428571428571426</v>
      </c>
      <c r="BH810" s="8">
        <f t="shared" si="100"/>
        <v>0.66447368421052633</v>
      </c>
      <c r="BI810" s="10">
        <f t="shared" si="101"/>
        <v>17.241383458646617</v>
      </c>
      <c r="BJ810" s="3">
        <f t="shared" si="102"/>
        <v>10775.864661654135</v>
      </c>
      <c r="BK810" s="136">
        <v>1.3726647000983285</v>
      </c>
      <c r="BL810" s="136">
        <v>0.41219272369714854</v>
      </c>
      <c r="BM810" s="100">
        <v>0.61347616394555682</v>
      </c>
      <c r="BN810" s="100"/>
      <c r="BO810" s="100"/>
      <c r="BP810" s="100"/>
    </row>
    <row r="811" spans="1:68">
      <c r="A811" s="8" t="s">
        <v>783</v>
      </c>
      <c r="B811" s="8" t="s">
        <v>480</v>
      </c>
      <c r="C811" s="8" t="s">
        <v>477</v>
      </c>
      <c r="D811" s="8" t="s">
        <v>544</v>
      </c>
      <c r="E811" s="8" t="s">
        <v>545</v>
      </c>
      <c r="F811" s="8" t="s">
        <v>545</v>
      </c>
      <c r="G811" s="8" t="s">
        <v>22</v>
      </c>
      <c r="H811" s="8" t="s">
        <v>175</v>
      </c>
      <c r="I811" s="8"/>
      <c r="J811" s="8"/>
      <c r="K811" s="8"/>
      <c r="L811" s="8" t="s">
        <v>1019</v>
      </c>
      <c r="M811" s="8" t="s">
        <v>1882</v>
      </c>
      <c r="N811" s="8">
        <v>1</v>
      </c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9"/>
      <c r="AF811" s="90"/>
      <c r="AG811" s="90"/>
      <c r="AH811" s="90"/>
      <c r="AI811" s="8" t="s">
        <v>29</v>
      </c>
      <c r="AJ811" t="s">
        <v>1890</v>
      </c>
      <c r="AK811" s="9">
        <v>42514</v>
      </c>
      <c r="AL811" s="8">
        <v>315</v>
      </c>
      <c r="AM811" s="8">
        <v>142</v>
      </c>
      <c r="AN811" s="8">
        <v>166</v>
      </c>
      <c r="AO811" s="8">
        <v>36.1</v>
      </c>
      <c r="AP811" s="8">
        <v>28.18</v>
      </c>
      <c r="AQ811" s="8">
        <v>0.86</v>
      </c>
      <c r="AR811" s="8">
        <v>0.64900000000000002</v>
      </c>
      <c r="AS811" s="8">
        <v>19</v>
      </c>
      <c r="AT811" s="8">
        <v>0.62</v>
      </c>
      <c r="AU811" s="8"/>
      <c r="AV811" s="8"/>
      <c r="AW811" s="8"/>
      <c r="AX811" s="8">
        <v>533</v>
      </c>
      <c r="AY811" s="8" t="s">
        <v>25</v>
      </c>
      <c r="AZ811" s="8">
        <v>102</v>
      </c>
      <c r="BA811" s="8"/>
      <c r="BB811" s="8"/>
      <c r="BC811" s="8"/>
      <c r="BD811" s="8"/>
      <c r="BE811" s="8"/>
      <c r="BF811" s="8">
        <f t="shared" si="98"/>
        <v>75.465116279069761</v>
      </c>
      <c r="BG811" s="8">
        <f t="shared" si="99"/>
        <v>0.92571428571428571</v>
      </c>
      <c r="BH811" s="8">
        <f t="shared" si="100"/>
        <v>0.75465116279069766</v>
      </c>
      <c r="BI811" s="10">
        <f t="shared" si="101"/>
        <v>19.686304584717607</v>
      </c>
      <c r="BJ811" s="3">
        <f t="shared" si="102"/>
        <v>12303.940365448505</v>
      </c>
      <c r="BK811" s="136">
        <v>1.3912429378531075</v>
      </c>
      <c r="BL811" s="136">
        <v>0.33931261770244819</v>
      </c>
      <c r="BM811" s="100">
        <v>0.79358471964048694</v>
      </c>
      <c r="BN811" s="100"/>
      <c r="BO811" s="100"/>
      <c r="BP811" s="100"/>
    </row>
    <row r="812" spans="1:68">
      <c r="A812" s="8" t="s">
        <v>783</v>
      </c>
      <c r="B812" s="8" t="s">
        <v>480</v>
      </c>
      <c r="C812" s="8" t="s">
        <v>477</v>
      </c>
      <c r="D812" s="8" t="s">
        <v>544</v>
      </c>
      <c r="E812" s="8" t="s">
        <v>545</v>
      </c>
      <c r="F812" s="8" t="s">
        <v>545</v>
      </c>
      <c r="G812" s="8" t="s">
        <v>22</v>
      </c>
      <c r="H812" s="8" t="s">
        <v>175</v>
      </c>
      <c r="I812" s="8"/>
      <c r="J812" s="8"/>
      <c r="K812" s="8"/>
      <c r="L812" s="8" t="s">
        <v>1019</v>
      </c>
      <c r="M812" s="8" t="s">
        <v>1882</v>
      </c>
      <c r="N812" s="8">
        <v>1</v>
      </c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9"/>
      <c r="AF812" s="90"/>
      <c r="AG812" s="90"/>
      <c r="AH812" s="90"/>
      <c r="AI812" s="8" t="s">
        <v>30</v>
      </c>
      <c r="AJ812" t="s">
        <v>1890</v>
      </c>
      <c r="AK812" s="9">
        <v>42514</v>
      </c>
      <c r="AL812" s="8">
        <v>348</v>
      </c>
      <c r="AM812" s="8">
        <v>179</v>
      </c>
      <c r="AN812" s="8">
        <v>154</v>
      </c>
      <c r="AO812" s="8">
        <v>29.44</v>
      </c>
      <c r="AP812" s="8">
        <v>29.22</v>
      </c>
      <c r="AQ812" s="8">
        <v>0.8</v>
      </c>
      <c r="AR812" s="8">
        <v>0.59499999999999997</v>
      </c>
      <c r="AS812" s="8">
        <v>17</v>
      </c>
      <c r="AT812" s="8">
        <v>0.66</v>
      </c>
      <c r="AU812" s="8"/>
      <c r="AV812" s="8"/>
      <c r="AW812" s="8"/>
      <c r="AX812" s="8">
        <v>534</v>
      </c>
      <c r="AY812" s="8" t="s">
        <v>25</v>
      </c>
      <c r="AZ812" s="8">
        <v>102</v>
      </c>
      <c r="BA812" s="8"/>
      <c r="BB812" s="8"/>
      <c r="BC812" s="8"/>
      <c r="BD812" s="8"/>
      <c r="BE812" s="8"/>
      <c r="BF812" s="8">
        <f t="shared" si="98"/>
        <v>74.374999999999986</v>
      </c>
      <c r="BG812" s="8">
        <f t="shared" si="99"/>
        <v>0.94857142857142862</v>
      </c>
      <c r="BH812" s="8">
        <f t="shared" si="100"/>
        <v>0.74374999999999991</v>
      </c>
      <c r="BI812" s="10">
        <f t="shared" si="101"/>
        <v>20.614709999999999</v>
      </c>
      <c r="BJ812" s="3">
        <f t="shared" si="102"/>
        <v>12884.193749999999</v>
      </c>
      <c r="BK812" s="136">
        <v>1.533135509396637</v>
      </c>
      <c r="BL812" s="136">
        <v>0.47655786350148371</v>
      </c>
      <c r="BM812" s="100"/>
      <c r="BN812" s="100"/>
      <c r="BO812" s="100"/>
      <c r="BP812" s="100"/>
    </row>
    <row r="813" spans="1:68" s="4" customFormat="1">
      <c r="A813" s="8" t="s">
        <v>783</v>
      </c>
      <c r="B813" s="8" t="s">
        <v>480</v>
      </c>
      <c r="C813" s="8" t="s">
        <v>477</v>
      </c>
      <c r="D813" s="8" t="s">
        <v>544</v>
      </c>
      <c r="E813" s="8" t="s">
        <v>545</v>
      </c>
      <c r="F813" s="8" t="s">
        <v>545</v>
      </c>
      <c r="G813" s="8" t="s">
        <v>22</v>
      </c>
      <c r="H813" s="8" t="s">
        <v>178</v>
      </c>
      <c r="I813" s="8">
        <v>-10.5852655713404</v>
      </c>
      <c r="J813" s="8">
        <v>35.3716683577114</v>
      </c>
      <c r="K813" s="8">
        <v>973.07752247450196</v>
      </c>
      <c r="L813" s="8" t="s">
        <v>179</v>
      </c>
      <c r="M813" s="8" t="s">
        <v>1882</v>
      </c>
      <c r="N813" s="8">
        <v>1</v>
      </c>
      <c r="O813" s="8" t="s">
        <v>1859</v>
      </c>
      <c r="P813" s="8">
        <v>0.56999999999999995</v>
      </c>
      <c r="Q813" s="8">
        <v>6.1</v>
      </c>
      <c r="R813" s="8">
        <v>0</v>
      </c>
      <c r="S813" s="8">
        <v>1.72</v>
      </c>
      <c r="T813" s="8">
        <v>2.69</v>
      </c>
      <c r="U813" s="8">
        <v>8.67</v>
      </c>
      <c r="V813" s="8">
        <v>148.99</v>
      </c>
      <c r="W813" s="8">
        <v>21.75</v>
      </c>
      <c r="X813" s="8">
        <v>8.81</v>
      </c>
      <c r="Y813" s="8">
        <v>0.26</v>
      </c>
      <c r="Z813" s="8">
        <v>0.66</v>
      </c>
      <c r="AA813" s="8">
        <v>0.05</v>
      </c>
      <c r="AB813" s="8">
        <v>54.19</v>
      </c>
      <c r="AC813" s="8">
        <v>0.09</v>
      </c>
      <c r="AD813" s="8">
        <v>5.5E-2</v>
      </c>
      <c r="AE813" s="91">
        <v>5.66</v>
      </c>
      <c r="AF813" s="92" t="s">
        <v>1860</v>
      </c>
      <c r="AG813" s="92" t="s">
        <v>1860</v>
      </c>
      <c r="AH813" s="92" t="s">
        <v>1860</v>
      </c>
      <c r="AI813" s="8" t="s">
        <v>24</v>
      </c>
      <c r="AJ813" t="s">
        <v>1890</v>
      </c>
      <c r="AK813" s="9">
        <v>42514</v>
      </c>
      <c r="AL813" s="8">
        <v>337</v>
      </c>
      <c r="AM813" s="8">
        <v>135</v>
      </c>
      <c r="AN813" s="8">
        <v>29</v>
      </c>
      <c r="AO813" s="8">
        <v>7.6</v>
      </c>
      <c r="AP813" s="8">
        <v>1.2</v>
      </c>
      <c r="AQ813" s="8">
        <v>0.2</v>
      </c>
      <c r="AR813" s="8">
        <v>0.14499999999999999</v>
      </c>
      <c r="AS813" s="8">
        <v>17</v>
      </c>
      <c r="AT813" s="8">
        <v>0.38</v>
      </c>
      <c r="AU813" s="8"/>
      <c r="AV813" s="8"/>
      <c r="AW813" s="8"/>
      <c r="AX813" s="8">
        <v>541</v>
      </c>
      <c r="AY813" s="8" t="s">
        <v>25</v>
      </c>
      <c r="AZ813" s="8">
        <v>104</v>
      </c>
      <c r="BA813" s="8"/>
      <c r="BB813" s="8"/>
      <c r="BC813" s="8"/>
      <c r="BD813" s="8"/>
      <c r="BE813" s="8"/>
      <c r="BF813" s="8">
        <f t="shared" si="98"/>
        <v>72.499999999999986</v>
      </c>
      <c r="BG813" s="8">
        <f t="shared" si="99"/>
        <v>0.94857142857142862</v>
      </c>
      <c r="BH813" s="8">
        <f t="shared" si="100"/>
        <v>0.72499999999999987</v>
      </c>
      <c r="BI813" s="10">
        <f t="shared" si="101"/>
        <v>0.8252571428571428</v>
      </c>
      <c r="BJ813" s="5">
        <f t="shared" si="102"/>
        <v>515.78571428571422</v>
      </c>
      <c r="BK813" s="136">
        <v>1.1289134438305708</v>
      </c>
      <c r="BL813" s="136">
        <v>0.36832412523020258</v>
      </c>
      <c r="BM813" s="100">
        <v>0.74966052356156343</v>
      </c>
      <c r="BN813" s="100"/>
      <c r="BO813" s="100"/>
      <c r="BP813" s="100"/>
    </row>
    <row r="814" spans="1:68" s="4" customFormat="1">
      <c r="A814" s="8" t="s">
        <v>783</v>
      </c>
      <c r="B814" s="8" t="s">
        <v>480</v>
      </c>
      <c r="C814" s="8" t="s">
        <v>477</v>
      </c>
      <c r="D814" s="8" t="s">
        <v>544</v>
      </c>
      <c r="E814" s="8" t="s">
        <v>545</v>
      </c>
      <c r="F814" s="8" t="s">
        <v>545</v>
      </c>
      <c r="G814" s="8" t="s">
        <v>22</v>
      </c>
      <c r="H814" s="8" t="s">
        <v>178</v>
      </c>
      <c r="I814" s="8"/>
      <c r="J814" s="8"/>
      <c r="K814" s="8"/>
      <c r="L814" s="8" t="s">
        <v>179</v>
      </c>
      <c r="M814" s="8" t="s">
        <v>1882</v>
      </c>
      <c r="N814" s="8">
        <v>1</v>
      </c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9"/>
      <c r="AF814" s="90"/>
      <c r="AG814" s="90"/>
      <c r="AH814" s="90"/>
      <c r="AI814" s="8" t="s">
        <v>26</v>
      </c>
      <c r="AJ814" t="s">
        <v>1890</v>
      </c>
      <c r="AK814" s="9">
        <v>42514</v>
      </c>
      <c r="AL814" s="8">
        <v>335</v>
      </c>
      <c r="AM814" s="8">
        <v>176</v>
      </c>
      <c r="AN814" s="8">
        <v>57</v>
      </c>
      <c r="AO814" s="8">
        <v>9.6</v>
      </c>
      <c r="AP814" s="8">
        <v>2.3199999999999998</v>
      </c>
      <c r="AQ814" s="8">
        <v>0.42</v>
      </c>
      <c r="AR814" s="8">
        <v>0.314</v>
      </c>
      <c r="AS814" s="8">
        <v>21</v>
      </c>
      <c r="AT814" s="8">
        <v>0.34</v>
      </c>
      <c r="AU814" s="8"/>
      <c r="AV814" s="8"/>
      <c r="AW814" s="8"/>
      <c r="AX814" s="8">
        <v>542</v>
      </c>
      <c r="AY814" s="8" t="s">
        <v>25</v>
      </c>
      <c r="AZ814" s="8">
        <v>104</v>
      </c>
      <c r="BA814" s="8"/>
      <c r="BB814" s="8"/>
      <c r="BC814" s="8"/>
      <c r="BD814" s="8"/>
      <c r="BE814" s="8"/>
      <c r="BF814" s="8">
        <f t="shared" si="98"/>
        <v>74.761904761904759</v>
      </c>
      <c r="BG814" s="8">
        <f t="shared" si="99"/>
        <v>0.9028571428571428</v>
      </c>
      <c r="BH814" s="8">
        <f t="shared" si="100"/>
        <v>0.74761904761904763</v>
      </c>
      <c r="BI814" s="10">
        <f t="shared" si="101"/>
        <v>1.5659842176870746</v>
      </c>
      <c r="BJ814" s="5">
        <f t="shared" si="102"/>
        <v>978.74013605442167</v>
      </c>
      <c r="BK814" s="136">
        <v>1.61046511627907</v>
      </c>
      <c r="BL814" s="136">
        <v>0.39665697674418604</v>
      </c>
      <c r="BM814" s="100">
        <v>0.88971686775001457</v>
      </c>
      <c r="BN814" s="100"/>
      <c r="BO814" s="100"/>
      <c r="BP814" s="100"/>
    </row>
    <row r="815" spans="1:68" s="4" customFormat="1">
      <c r="A815" s="8" t="s">
        <v>783</v>
      </c>
      <c r="B815" s="8" t="s">
        <v>480</v>
      </c>
      <c r="C815" s="8" t="s">
        <v>477</v>
      </c>
      <c r="D815" s="8" t="s">
        <v>544</v>
      </c>
      <c r="E815" s="8" t="s">
        <v>545</v>
      </c>
      <c r="F815" s="8" t="s">
        <v>545</v>
      </c>
      <c r="G815" s="8" t="s">
        <v>22</v>
      </c>
      <c r="H815" s="8" t="s">
        <v>178</v>
      </c>
      <c r="I815" s="8"/>
      <c r="J815" s="8"/>
      <c r="K815" s="8"/>
      <c r="L815" s="8" t="s">
        <v>179</v>
      </c>
      <c r="M815" s="8" t="s">
        <v>1882</v>
      </c>
      <c r="N815" s="8">
        <v>1</v>
      </c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9"/>
      <c r="AF815" s="90"/>
      <c r="AG815" s="90"/>
      <c r="AH815" s="90"/>
      <c r="AI815" s="8" t="s">
        <v>27</v>
      </c>
      <c r="AJ815" t="s">
        <v>1890</v>
      </c>
      <c r="AK815" s="9">
        <v>42514</v>
      </c>
      <c r="AL815" s="8">
        <v>191</v>
      </c>
      <c r="AM815" s="8">
        <v>118</v>
      </c>
      <c r="AN815" s="8">
        <v>53</v>
      </c>
      <c r="AO815" s="8">
        <v>8.08</v>
      </c>
      <c r="AP815" s="8">
        <v>1.52</v>
      </c>
      <c r="AQ815" s="8">
        <v>0.46</v>
      </c>
      <c r="AR815" s="8">
        <v>0.27100000000000002</v>
      </c>
      <c r="AS815" s="8">
        <v>24</v>
      </c>
      <c r="AT815" s="8">
        <v>0.64</v>
      </c>
      <c r="AU815" s="8"/>
      <c r="AV815" s="8"/>
      <c r="AW815" s="8"/>
      <c r="AX815" s="8">
        <v>543</v>
      </c>
      <c r="AY815" s="8" t="s">
        <v>25</v>
      </c>
      <c r="AZ815" s="8">
        <v>104</v>
      </c>
      <c r="BA815" s="8"/>
      <c r="BB815" s="8"/>
      <c r="BC815" s="8"/>
      <c r="BD815" s="8"/>
      <c r="BE815" s="8"/>
      <c r="BF815" s="8">
        <f t="shared" si="98"/>
        <v>58.913043478260875</v>
      </c>
      <c r="BG815" s="8">
        <f t="shared" si="99"/>
        <v>0.86857142857142855</v>
      </c>
      <c r="BH815" s="8">
        <f t="shared" si="100"/>
        <v>0.58913043478260874</v>
      </c>
      <c r="BI815" s="10">
        <f t="shared" si="101"/>
        <v>0.77778683229813661</v>
      </c>
      <c r="BJ815" s="5">
        <f t="shared" si="102"/>
        <v>486.11677018633537</v>
      </c>
      <c r="BK815" s="136">
        <v>1.5600000000000003</v>
      </c>
      <c r="BL815" s="136">
        <v>0.37293023255813962</v>
      </c>
      <c r="BM815" s="100">
        <v>0.77120249262942442</v>
      </c>
      <c r="BN815" s="100"/>
      <c r="BO815" s="100"/>
      <c r="BP815" s="100"/>
    </row>
    <row r="816" spans="1:68" s="4" customFormat="1">
      <c r="A816" s="8" t="s">
        <v>783</v>
      </c>
      <c r="B816" s="8" t="s">
        <v>480</v>
      </c>
      <c r="C816" s="8" t="s">
        <v>477</v>
      </c>
      <c r="D816" s="8" t="s">
        <v>544</v>
      </c>
      <c r="E816" s="8" t="s">
        <v>545</v>
      </c>
      <c r="F816" s="8" t="s">
        <v>545</v>
      </c>
      <c r="G816" s="8" t="s">
        <v>22</v>
      </c>
      <c r="H816" s="8" t="s">
        <v>178</v>
      </c>
      <c r="I816" s="8"/>
      <c r="J816" s="8"/>
      <c r="K816" s="8"/>
      <c r="L816" s="8" t="s">
        <v>179</v>
      </c>
      <c r="M816" s="8" t="s">
        <v>1882</v>
      </c>
      <c r="N816" s="8">
        <v>1</v>
      </c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9"/>
      <c r="AF816" s="90"/>
      <c r="AG816" s="90"/>
      <c r="AH816" s="90"/>
      <c r="AI816" s="8" t="s">
        <v>28</v>
      </c>
      <c r="AJ816" t="s">
        <v>1890</v>
      </c>
      <c r="AK816" s="9">
        <v>42514</v>
      </c>
      <c r="AL816" s="8">
        <v>290</v>
      </c>
      <c r="AM816" s="8">
        <v>147</v>
      </c>
      <c r="AN816" s="8">
        <v>43</v>
      </c>
      <c r="AO816" s="8">
        <v>12.84</v>
      </c>
      <c r="AP816" s="8">
        <v>1.7</v>
      </c>
      <c r="AQ816" s="8">
        <v>0.22</v>
      </c>
      <c r="AR816" s="8">
        <v>0.16700000000000001</v>
      </c>
      <c r="AS816" s="8">
        <v>19</v>
      </c>
      <c r="AT816" s="8">
        <v>0.4</v>
      </c>
      <c r="AU816" s="8"/>
      <c r="AV816" s="8"/>
      <c r="AW816" s="8"/>
      <c r="AX816" s="8">
        <v>544</v>
      </c>
      <c r="AY816" s="8" t="s">
        <v>25</v>
      </c>
      <c r="AZ816" s="8">
        <v>104</v>
      </c>
      <c r="BA816" s="8"/>
      <c r="BB816" s="8"/>
      <c r="BC816" s="8"/>
      <c r="BD816" s="8"/>
      <c r="BE816" s="8"/>
      <c r="BF816" s="8">
        <f t="shared" si="98"/>
        <v>75.909090909090921</v>
      </c>
      <c r="BG816" s="8">
        <f t="shared" si="99"/>
        <v>0.92571428571428571</v>
      </c>
      <c r="BH816" s="8">
        <f t="shared" si="100"/>
        <v>0.75909090909090926</v>
      </c>
      <c r="BI816" s="10">
        <f t="shared" si="101"/>
        <v>1.194592207792208</v>
      </c>
      <c r="BJ816" s="5">
        <f t="shared" si="102"/>
        <v>746.62012987012997</v>
      </c>
      <c r="BK816" s="136">
        <v>1.3372641509433965</v>
      </c>
      <c r="BL816" s="136">
        <v>0.35433962264150942</v>
      </c>
      <c r="BM816" s="100">
        <v>0.65380427830851173</v>
      </c>
      <c r="BN816" s="100"/>
      <c r="BO816" s="100"/>
      <c r="BP816" s="100"/>
    </row>
    <row r="817" spans="1:68" s="4" customFormat="1">
      <c r="A817" s="8" t="s">
        <v>783</v>
      </c>
      <c r="B817" s="8" t="s">
        <v>480</v>
      </c>
      <c r="C817" s="8" t="s">
        <v>477</v>
      </c>
      <c r="D817" s="8" t="s">
        <v>544</v>
      </c>
      <c r="E817" s="8" t="s">
        <v>545</v>
      </c>
      <c r="F817" s="8" t="s">
        <v>545</v>
      </c>
      <c r="G817" s="8" t="s">
        <v>22</v>
      </c>
      <c r="H817" s="8" t="s">
        <v>178</v>
      </c>
      <c r="I817" s="8"/>
      <c r="J817" s="8"/>
      <c r="K817" s="8"/>
      <c r="L817" s="8" t="s">
        <v>179</v>
      </c>
      <c r="M817" s="8" t="s">
        <v>1882</v>
      </c>
      <c r="N817" s="8">
        <v>1</v>
      </c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9"/>
      <c r="AF817" s="90"/>
      <c r="AG817" s="90"/>
      <c r="AH817" s="90"/>
      <c r="AI817" s="8" t="s">
        <v>29</v>
      </c>
      <c r="AJ817" t="s">
        <v>1890</v>
      </c>
      <c r="AK817" s="9">
        <v>42514</v>
      </c>
      <c r="AL817" s="8">
        <v>321</v>
      </c>
      <c r="AM817" s="8">
        <v>150</v>
      </c>
      <c r="AN817" s="8">
        <v>60</v>
      </c>
      <c r="AO817" s="8">
        <v>18.88</v>
      </c>
      <c r="AP817" s="8">
        <v>2.06</v>
      </c>
      <c r="AQ817" s="8">
        <v>0.36</v>
      </c>
      <c r="AR817" s="8">
        <v>0.222</v>
      </c>
      <c r="AS817" s="8">
        <v>22</v>
      </c>
      <c r="AT817" s="8">
        <v>0.7</v>
      </c>
      <c r="AU817" s="8"/>
      <c r="AV817" s="8"/>
      <c r="AW817" s="8"/>
      <c r="AX817" s="8">
        <v>545</v>
      </c>
      <c r="AY817" s="8" t="s">
        <v>25</v>
      </c>
      <c r="AZ817" s="8">
        <v>104</v>
      </c>
      <c r="BA817" s="8"/>
      <c r="BB817" s="8"/>
      <c r="BC817" s="8"/>
      <c r="BD817" s="8"/>
      <c r="BE817" s="8"/>
      <c r="BF817" s="8">
        <f t="shared" si="98"/>
        <v>61.666666666666671</v>
      </c>
      <c r="BG817" s="8">
        <f t="shared" si="99"/>
        <v>0.89142857142857146</v>
      </c>
      <c r="BH817" s="8">
        <f t="shared" si="100"/>
        <v>0.6166666666666667</v>
      </c>
      <c r="BI817" s="10">
        <f t="shared" si="101"/>
        <v>1.1324114285714286</v>
      </c>
      <c r="BJ817" s="5">
        <f t="shared" si="102"/>
        <v>707.75714285714287</v>
      </c>
      <c r="BK817" s="136">
        <v>1.0151515151515154</v>
      </c>
      <c r="BL817" s="136">
        <v>0.34292929292929297</v>
      </c>
      <c r="BM817" s="100">
        <v>0.79012306408745747</v>
      </c>
      <c r="BN817" s="100"/>
      <c r="BO817" s="100"/>
      <c r="BP817" s="100"/>
    </row>
    <row r="818" spans="1:68" s="4" customFormat="1">
      <c r="A818" s="8" t="s">
        <v>783</v>
      </c>
      <c r="B818" s="8" t="s">
        <v>480</v>
      </c>
      <c r="C818" s="8" t="s">
        <v>477</v>
      </c>
      <c r="D818" s="8" t="s">
        <v>544</v>
      </c>
      <c r="E818" s="8" t="s">
        <v>545</v>
      </c>
      <c r="F818" s="8" t="s">
        <v>545</v>
      </c>
      <c r="G818" s="8" t="s">
        <v>22</v>
      </c>
      <c r="H818" s="8" t="s">
        <v>178</v>
      </c>
      <c r="I818" s="8"/>
      <c r="J818" s="8"/>
      <c r="K818" s="8"/>
      <c r="L818" s="8" t="s">
        <v>179</v>
      </c>
      <c r="M818" s="8" t="s">
        <v>1882</v>
      </c>
      <c r="N818" s="8">
        <v>1</v>
      </c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9"/>
      <c r="AF818" s="90"/>
      <c r="AG818" s="90"/>
      <c r="AH818" s="90"/>
      <c r="AI818" s="8" t="s">
        <v>30</v>
      </c>
      <c r="AJ818" t="s">
        <v>1890</v>
      </c>
      <c r="AK818" s="9">
        <v>42514</v>
      </c>
      <c r="AL818" s="8">
        <v>342</v>
      </c>
      <c r="AM818" s="8">
        <v>182</v>
      </c>
      <c r="AN818" s="8">
        <v>102</v>
      </c>
      <c r="AO818" s="8">
        <v>31.36</v>
      </c>
      <c r="AP818" s="8">
        <v>9.7200000000000006</v>
      </c>
      <c r="AQ818" s="8">
        <v>0.78</v>
      </c>
      <c r="AR818" s="8">
        <v>0.60499999999999998</v>
      </c>
      <c r="AS818" s="8">
        <v>17</v>
      </c>
      <c r="AT818" s="8">
        <v>0.46</v>
      </c>
      <c r="AU818" s="8"/>
      <c r="AV818" s="8"/>
      <c r="AW818" s="8"/>
      <c r="AX818" s="8">
        <v>546</v>
      </c>
      <c r="AY818" s="8" t="s">
        <v>25</v>
      </c>
      <c r="AZ818" s="8">
        <v>104</v>
      </c>
      <c r="BA818" s="8"/>
      <c r="BB818" s="8"/>
      <c r="BC818" s="8"/>
      <c r="BD818" s="8"/>
      <c r="BE818" s="8"/>
      <c r="BF818" s="8">
        <f t="shared" si="98"/>
        <v>77.564102564102555</v>
      </c>
      <c r="BG818" s="8">
        <f t="shared" si="99"/>
        <v>0.94857142857142862</v>
      </c>
      <c r="BH818" s="8">
        <f t="shared" si="100"/>
        <v>0.77564102564102555</v>
      </c>
      <c r="BI818" s="10">
        <f t="shared" si="101"/>
        <v>7.1514989010989005</v>
      </c>
      <c r="BJ818" s="5">
        <f t="shared" si="102"/>
        <v>4469.6868131868132</v>
      </c>
      <c r="BK818" s="136">
        <v>1.7135514018691591</v>
      </c>
      <c r="BL818" s="136">
        <v>0.21649532710280375</v>
      </c>
      <c r="BM818" s="100">
        <v>0.57738429899827037</v>
      </c>
      <c r="BN818" s="100"/>
      <c r="BO818" s="100"/>
      <c r="BP818" s="100"/>
    </row>
    <row r="819" spans="1:68">
      <c r="A819" s="8" t="s">
        <v>783</v>
      </c>
      <c r="B819" s="8" t="s">
        <v>480</v>
      </c>
      <c r="C819" s="8" t="s">
        <v>477</v>
      </c>
      <c r="D819" s="8" t="s">
        <v>544</v>
      </c>
      <c r="E819" s="8" t="s">
        <v>545</v>
      </c>
      <c r="F819" s="8" t="s">
        <v>545</v>
      </c>
      <c r="G819" s="8" t="s">
        <v>22</v>
      </c>
      <c r="H819" s="8" t="s">
        <v>180</v>
      </c>
      <c r="I819" s="8">
        <v>-10.571743388739399</v>
      </c>
      <c r="J819" s="8">
        <v>35.3825490263985</v>
      </c>
      <c r="K819" s="8">
        <v>977.03120664428104</v>
      </c>
      <c r="L819" s="8" t="s">
        <v>181</v>
      </c>
      <c r="M819" s="8" t="s">
        <v>1882</v>
      </c>
      <c r="N819" s="8">
        <v>1</v>
      </c>
      <c r="O819" s="8" t="s">
        <v>1859</v>
      </c>
      <c r="P819" s="8">
        <v>0.87</v>
      </c>
      <c r="Q819" s="8">
        <v>6.2</v>
      </c>
      <c r="R819" s="8">
        <v>0</v>
      </c>
      <c r="S819" s="8">
        <v>1.76</v>
      </c>
      <c r="T819" s="8">
        <v>2.97</v>
      </c>
      <c r="U819" s="8">
        <v>14.45</v>
      </c>
      <c r="V819" s="8">
        <v>223.31</v>
      </c>
      <c r="W819" s="8">
        <v>5.46</v>
      </c>
      <c r="X819" s="8">
        <v>8.81</v>
      </c>
      <c r="Y819" s="8">
        <v>0.39</v>
      </c>
      <c r="Z819" s="8">
        <v>0.77</v>
      </c>
      <c r="AA819" s="8">
        <v>0.05</v>
      </c>
      <c r="AB819" s="8">
        <v>86.13</v>
      </c>
      <c r="AC819" s="8">
        <v>0.15</v>
      </c>
      <c r="AD819" s="8">
        <v>8.5000000000000006E-2</v>
      </c>
      <c r="AE819" s="91">
        <v>8.5500000000000007</v>
      </c>
      <c r="AF819" s="92">
        <v>55</v>
      </c>
      <c r="AG819" s="92">
        <v>8</v>
      </c>
      <c r="AH819" s="92">
        <v>37</v>
      </c>
      <c r="AI819" s="8" t="s">
        <v>24</v>
      </c>
      <c r="AJ819" t="s">
        <v>1890</v>
      </c>
      <c r="AK819" s="9">
        <v>42513</v>
      </c>
      <c r="AL819" s="8">
        <v>227</v>
      </c>
      <c r="AM819" s="8">
        <v>168</v>
      </c>
      <c r="AN819" s="8">
        <v>47</v>
      </c>
      <c r="AO819" s="8">
        <v>8.2200000000000006</v>
      </c>
      <c r="AP819" s="8">
        <v>1.06</v>
      </c>
      <c r="AQ819" s="8">
        <v>0.16</v>
      </c>
      <c r="AR819" s="8">
        <v>0.44</v>
      </c>
      <c r="AS819" s="8">
        <v>18</v>
      </c>
      <c r="AT819" s="8">
        <v>0.18</v>
      </c>
      <c r="AU819" s="8"/>
      <c r="AV819" s="8"/>
      <c r="AW819" s="8"/>
      <c r="AX819" s="8">
        <v>547</v>
      </c>
      <c r="AY819" s="8" t="s">
        <v>25</v>
      </c>
      <c r="AZ819" s="8">
        <v>105</v>
      </c>
      <c r="BA819" s="8"/>
      <c r="BB819" s="8"/>
      <c r="BC819" s="8"/>
      <c r="BD819" s="8"/>
      <c r="BE819" s="8"/>
      <c r="BF819" s="8">
        <f t="shared" si="98"/>
        <v>275</v>
      </c>
      <c r="BG819" s="8">
        <f t="shared" si="99"/>
        <v>0.93714285714285717</v>
      </c>
      <c r="BH819" s="8">
        <f t="shared" si="100"/>
        <v>2.75</v>
      </c>
      <c r="BI819" s="10">
        <f t="shared" si="101"/>
        <v>2.7317714285714287</v>
      </c>
      <c r="BJ819" s="3">
        <f t="shared" si="102"/>
        <v>1707.3571428571429</v>
      </c>
      <c r="BK819" s="136">
        <v>1.4452181987000929</v>
      </c>
      <c r="BL819" s="136">
        <v>0.32975858867223767</v>
      </c>
      <c r="BM819" s="100">
        <v>0.64651994367178556</v>
      </c>
      <c r="BN819" s="100"/>
      <c r="BO819" s="100"/>
      <c r="BP819" s="100"/>
    </row>
    <row r="820" spans="1:68">
      <c r="A820" s="8" t="s">
        <v>783</v>
      </c>
      <c r="B820" s="8" t="s">
        <v>480</v>
      </c>
      <c r="C820" s="8" t="s">
        <v>477</v>
      </c>
      <c r="D820" s="8" t="s">
        <v>544</v>
      </c>
      <c r="E820" s="8" t="s">
        <v>545</v>
      </c>
      <c r="F820" s="8" t="s">
        <v>545</v>
      </c>
      <c r="G820" s="8" t="s">
        <v>22</v>
      </c>
      <c r="H820" s="8" t="s">
        <v>180</v>
      </c>
      <c r="I820" s="8"/>
      <c r="J820" s="8"/>
      <c r="K820" s="8"/>
      <c r="L820" s="8" t="s">
        <v>181</v>
      </c>
      <c r="M820" s="8" t="s">
        <v>1882</v>
      </c>
      <c r="N820" s="8">
        <v>1</v>
      </c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9"/>
      <c r="AF820" s="90"/>
      <c r="AG820" s="90"/>
      <c r="AH820" s="90"/>
      <c r="AI820" s="8" t="s">
        <v>26</v>
      </c>
      <c r="AJ820" t="s">
        <v>1890</v>
      </c>
      <c r="AK820" s="9">
        <v>42513</v>
      </c>
      <c r="AL820" s="8">
        <v>233</v>
      </c>
      <c r="AM820" s="8">
        <v>126</v>
      </c>
      <c r="AN820" s="8">
        <v>65</v>
      </c>
      <c r="AO820" s="8">
        <v>13.8</v>
      </c>
      <c r="AP820" s="8">
        <v>1.9</v>
      </c>
      <c r="AQ820" s="8">
        <v>0.2</v>
      </c>
      <c r="AR820" s="8">
        <v>0.11600000000000001</v>
      </c>
      <c r="AS820" s="8">
        <v>18</v>
      </c>
      <c r="AT820" s="8">
        <v>0.48</v>
      </c>
      <c r="AU820" s="8"/>
      <c r="AV820" s="8"/>
      <c r="AW820" s="8"/>
      <c r="AX820" s="8">
        <v>548</v>
      </c>
      <c r="AY820" s="8" t="s">
        <v>25</v>
      </c>
      <c r="AZ820" s="8">
        <v>105</v>
      </c>
      <c r="BA820" s="8"/>
      <c r="BB820" s="8"/>
      <c r="BC820" s="8"/>
      <c r="BD820" s="8"/>
      <c r="BE820" s="8"/>
      <c r="BF820" s="8">
        <f t="shared" si="98"/>
        <v>57.999999999999993</v>
      </c>
      <c r="BG820" s="8">
        <f t="shared" si="99"/>
        <v>0.93714285714285717</v>
      </c>
      <c r="BH820" s="8">
        <f t="shared" si="100"/>
        <v>0.57999999999999996</v>
      </c>
      <c r="BI820" s="10">
        <f t="shared" si="101"/>
        <v>1.0327314285714284</v>
      </c>
      <c r="BJ820" s="3">
        <f t="shared" si="102"/>
        <v>645.4571428571428</v>
      </c>
      <c r="BK820" s="136"/>
      <c r="BL820" s="136"/>
      <c r="BM820" s="100"/>
      <c r="BN820" s="100"/>
      <c r="BO820" s="100"/>
      <c r="BP820" s="100"/>
    </row>
    <row r="821" spans="1:68">
      <c r="A821" s="8" t="s">
        <v>783</v>
      </c>
      <c r="B821" s="8" t="s">
        <v>480</v>
      </c>
      <c r="C821" s="8" t="s">
        <v>477</v>
      </c>
      <c r="D821" s="8" t="s">
        <v>544</v>
      </c>
      <c r="E821" s="8" t="s">
        <v>545</v>
      </c>
      <c r="F821" s="8" t="s">
        <v>545</v>
      </c>
      <c r="G821" s="8" t="s">
        <v>22</v>
      </c>
      <c r="H821" s="8" t="s">
        <v>180</v>
      </c>
      <c r="I821" s="8"/>
      <c r="J821" s="8"/>
      <c r="K821" s="8"/>
      <c r="L821" s="8" t="s">
        <v>181</v>
      </c>
      <c r="M821" s="8" t="s">
        <v>1882</v>
      </c>
      <c r="N821" s="8">
        <v>1</v>
      </c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9"/>
      <c r="AF821" s="90"/>
      <c r="AG821" s="90"/>
      <c r="AH821" s="90"/>
      <c r="AI821" s="8" t="s">
        <v>27</v>
      </c>
      <c r="AJ821" t="s">
        <v>1890</v>
      </c>
      <c r="AK821" s="9">
        <v>42513</v>
      </c>
      <c r="AL821" s="8">
        <v>325</v>
      </c>
      <c r="AM821" s="8">
        <v>159</v>
      </c>
      <c r="AN821" s="8">
        <v>145</v>
      </c>
      <c r="AO821" s="8">
        <v>32.479999999999997</v>
      </c>
      <c r="AP821" s="8">
        <v>26.44</v>
      </c>
      <c r="AQ821" s="8">
        <v>1.18</v>
      </c>
      <c r="AR821" s="8">
        <v>0.9</v>
      </c>
      <c r="AS821" s="8">
        <v>20</v>
      </c>
      <c r="AT821" s="8">
        <v>0.62</v>
      </c>
      <c r="AU821" s="8"/>
      <c r="AV821" s="8"/>
      <c r="AW821" s="8"/>
      <c r="AX821" s="8">
        <v>549</v>
      </c>
      <c r="AY821" s="8" t="s">
        <v>25</v>
      </c>
      <c r="AZ821" s="8">
        <v>105</v>
      </c>
      <c r="BA821" s="8"/>
      <c r="BB821" s="8"/>
      <c r="BC821" s="8"/>
      <c r="BD821" s="8"/>
      <c r="BE821" s="8"/>
      <c r="BF821" s="8">
        <f t="shared" si="98"/>
        <v>76.27118644067798</v>
      </c>
      <c r="BG821" s="8">
        <f t="shared" si="99"/>
        <v>0.91428571428571426</v>
      </c>
      <c r="BH821" s="8">
        <f t="shared" si="100"/>
        <v>0.76271186440677985</v>
      </c>
      <c r="BI821" s="10">
        <f t="shared" si="101"/>
        <v>18.43757869249395</v>
      </c>
      <c r="BJ821" s="3">
        <f t="shared" si="102"/>
        <v>11523.48668280872</v>
      </c>
      <c r="BK821" s="136">
        <v>1.1419925512104285</v>
      </c>
      <c r="BL821" s="136">
        <v>0.37220670391061456</v>
      </c>
      <c r="BM821" s="100">
        <v>0.66228872278573159</v>
      </c>
      <c r="BN821" s="100"/>
      <c r="BO821" s="100"/>
      <c r="BP821" s="100"/>
    </row>
    <row r="822" spans="1:68">
      <c r="A822" s="8" t="s">
        <v>783</v>
      </c>
      <c r="B822" s="8" t="s">
        <v>480</v>
      </c>
      <c r="C822" s="8" t="s">
        <v>477</v>
      </c>
      <c r="D822" s="8" t="s">
        <v>544</v>
      </c>
      <c r="E822" s="8" t="s">
        <v>545</v>
      </c>
      <c r="F822" s="8" t="s">
        <v>545</v>
      </c>
      <c r="G822" s="8" t="s">
        <v>22</v>
      </c>
      <c r="H822" s="8" t="s">
        <v>180</v>
      </c>
      <c r="I822" s="8"/>
      <c r="J822" s="8"/>
      <c r="K822" s="8"/>
      <c r="L822" s="8" t="s">
        <v>181</v>
      </c>
      <c r="M822" s="8" t="s">
        <v>1882</v>
      </c>
      <c r="N822" s="8">
        <v>1</v>
      </c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9"/>
      <c r="AF822" s="90"/>
      <c r="AG822" s="90"/>
      <c r="AH822" s="90"/>
      <c r="AI822" s="8" t="s">
        <v>28</v>
      </c>
      <c r="AJ822" t="s">
        <v>1890</v>
      </c>
      <c r="AK822" s="9">
        <v>42513</v>
      </c>
      <c r="AL822" s="8">
        <v>310</v>
      </c>
      <c r="AM822" s="8">
        <v>165</v>
      </c>
      <c r="AN822" s="8">
        <v>145</v>
      </c>
      <c r="AO822" s="8">
        <v>27.36</v>
      </c>
      <c r="AP822" s="8">
        <v>24.52</v>
      </c>
      <c r="AQ822" s="8">
        <v>1.1200000000000001</v>
      </c>
      <c r="AR822" s="8">
        <v>0.79600000000000004</v>
      </c>
      <c r="AS822" s="8">
        <v>20</v>
      </c>
      <c r="AT822" s="8">
        <v>0.42</v>
      </c>
      <c r="AU822" s="8"/>
      <c r="AV822" s="8"/>
      <c r="AW822" s="8"/>
      <c r="AX822" s="8">
        <v>550</v>
      </c>
      <c r="AY822" s="8" t="s">
        <v>25</v>
      </c>
      <c r="AZ822" s="8">
        <v>105</v>
      </c>
      <c r="BA822" s="8"/>
      <c r="BB822" s="8"/>
      <c r="BC822" s="8"/>
      <c r="BD822" s="8"/>
      <c r="BE822" s="8"/>
      <c r="BF822" s="8">
        <f t="shared" si="98"/>
        <v>71.071428571428569</v>
      </c>
      <c r="BG822" s="8">
        <f t="shared" si="99"/>
        <v>0.91428571428571426</v>
      </c>
      <c r="BH822" s="8">
        <f t="shared" si="100"/>
        <v>0.71071428571428574</v>
      </c>
      <c r="BI822" s="10">
        <f t="shared" si="101"/>
        <v>15.932995918367347</v>
      </c>
      <c r="BJ822" s="3">
        <f t="shared" si="102"/>
        <v>9958.1224489795914</v>
      </c>
      <c r="BK822" s="136">
        <v>1.5013992537313434</v>
      </c>
      <c r="BL822" s="136">
        <v>0.42821828358208947</v>
      </c>
      <c r="BM822" s="100">
        <v>0.67754297359845483</v>
      </c>
      <c r="BN822" s="100"/>
      <c r="BO822" s="100"/>
      <c r="BP822" s="100"/>
    </row>
    <row r="823" spans="1:68">
      <c r="A823" s="8" t="s">
        <v>783</v>
      </c>
      <c r="B823" s="8" t="s">
        <v>480</v>
      </c>
      <c r="C823" s="8" t="s">
        <v>477</v>
      </c>
      <c r="D823" s="8" t="s">
        <v>544</v>
      </c>
      <c r="E823" s="8" t="s">
        <v>545</v>
      </c>
      <c r="F823" s="8" t="s">
        <v>545</v>
      </c>
      <c r="G823" s="8" t="s">
        <v>22</v>
      </c>
      <c r="H823" s="8" t="s">
        <v>180</v>
      </c>
      <c r="I823" s="8"/>
      <c r="J823" s="8"/>
      <c r="K823" s="8"/>
      <c r="L823" s="8" t="s">
        <v>181</v>
      </c>
      <c r="M823" s="8" t="s">
        <v>1882</v>
      </c>
      <c r="N823" s="8">
        <v>1</v>
      </c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9"/>
      <c r="AF823" s="90"/>
      <c r="AG823" s="90"/>
      <c r="AH823" s="90"/>
      <c r="AI823" s="8" t="s">
        <v>29</v>
      </c>
      <c r="AJ823" t="s">
        <v>1890</v>
      </c>
      <c r="AK823" s="9">
        <v>42513</v>
      </c>
      <c r="AL823" s="8">
        <v>331</v>
      </c>
      <c r="AM823" s="8">
        <v>169</v>
      </c>
      <c r="AN823" s="8">
        <v>157</v>
      </c>
      <c r="AO823" s="8">
        <v>31.4</v>
      </c>
      <c r="AP823" s="8">
        <v>26.86</v>
      </c>
      <c r="AQ823" s="8">
        <v>1.1000000000000001</v>
      </c>
      <c r="AR823" s="8">
        <v>0.81499999999999995</v>
      </c>
      <c r="AS823" s="8">
        <v>20</v>
      </c>
      <c r="AT823" s="8">
        <v>0.52</v>
      </c>
      <c r="AU823" s="8"/>
      <c r="AV823" s="8"/>
      <c r="AW823" s="8"/>
      <c r="AX823" s="8">
        <v>551</v>
      </c>
      <c r="AY823" s="8" t="s">
        <v>25</v>
      </c>
      <c r="AZ823" s="8">
        <v>105</v>
      </c>
      <c r="BA823" s="8"/>
      <c r="BB823" s="8"/>
      <c r="BC823" s="8"/>
      <c r="BD823" s="8"/>
      <c r="BE823" s="8"/>
      <c r="BF823" s="8">
        <f t="shared" si="98"/>
        <v>74.090909090909079</v>
      </c>
      <c r="BG823" s="8">
        <f t="shared" si="99"/>
        <v>0.91428571428571426</v>
      </c>
      <c r="BH823" s="8">
        <f t="shared" si="100"/>
        <v>0.74090909090909074</v>
      </c>
      <c r="BI823" s="10">
        <f t="shared" si="101"/>
        <v>18.19503376623376</v>
      </c>
      <c r="BJ823" s="3">
        <f t="shared" si="102"/>
        <v>11371.896103896101</v>
      </c>
      <c r="BK823" s="136">
        <v>1.6561302681992336</v>
      </c>
      <c r="BL823" s="136">
        <v>0.44133141762452111</v>
      </c>
      <c r="BM823" s="100">
        <v>0.5978629539381104</v>
      </c>
      <c r="BN823" s="100"/>
      <c r="BO823" s="100"/>
      <c r="BP823" s="100"/>
    </row>
    <row r="824" spans="1:68">
      <c r="A824" s="8" t="s">
        <v>783</v>
      </c>
      <c r="B824" s="8" t="s">
        <v>480</v>
      </c>
      <c r="C824" s="8" t="s">
        <v>477</v>
      </c>
      <c r="D824" s="8" t="s">
        <v>544</v>
      </c>
      <c r="E824" s="8" t="s">
        <v>545</v>
      </c>
      <c r="F824" s="8" t="s">
        <v>545</v>
      </c>
      <c r="G824" s="8" t="s">
        <v>22</v>
      </c>
      <c r="H824" s="8" t="s">
        <v>180</v>
      </c>
      <c r="I824" s="8"/>
      <c r="J824" s="8"/>
      <c r="K824" s="8"/>
      <c r="L824" s="8" t="s">
        <v>181</v>
      </c>
      <c r="M824" s="8" t="s">
        <v>1882</v>
      </c>
      <c r="N824" s="8">
        <v>1</v>
      </c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9"/>
      <c r="AF824" s="90"/>
      <c r="AG824" s="90"/>
      <c r="AH824" s="90"/>
      <c r="AI824" s="8" t="s">
        <v>30</v>
      </c>
      <c r="AJ824" t="s">
        <v>1890</v>
      </c>
      <c r="AK824" s="9">
        <v>42513</v>
      </c>
      <c r="AL824" s="8">
        <v>329</v>
      </c>
      <c r="AM824" s="8">
        <v>192</v>
      </c>
      <c r="AN824" s="8">
        <v>163</v>
      </c>
      <c r="AO824" s="8">
        <v>30.56</v>
      </c>
      <c r="AP824" s="8">
        <v>28.6</v>
      </c>
      <c r="AQ824" s="8">
        <v>1.06</v>
      </c>
      <c r="AR824" s="8">
        <v>0.79</v>
      </c>
      <c r="AS824" s="8">
        <v>20</v>
      </c>
      <c r="AT824" s="8">
        <v>0.44</v>
      </c>
      <c r="AU824" s="8"/>
      <c r="AV824" s="8"/>
      <c r="AW824" s="8"/>
      <c r="AX824" s="8">
        <v>552</v>
      </c>
      <c r="AY824" s="8" t="s">
        <v>25</v>
      </c>
      <c r="AZ824" s="8">
        <v>105</v>
      </c>
      <c r="BA824" s="8"/>
      <c r="BB824" s="8"/>
      <c r="BC824" s="8"/>
      <c r="BD824" s="8"/>
      <c r="BE824" s="8"/>
      <c r="BF824" s="8">
        <f t="shared" si="98"/>
        <v>74.528301886792448</v>
      </c>
      <c r="BG824" s="8">
        <f t="shared" si="99"/>
        <v>0.91428571428571426</v>
      </c>
      <c r="BH824" s="8">
        <f t="shared" si="100"/>
        <v>0.74528301886792447</v>
      </c>
      <c r="BI824" s="10">
        <f t="shared" si="101"/>
        <v>19.488086253369271</v>
      </c>
      <c r="BJ824" s="3">
        <f t="shared" si="102"/>
        <v>12180.053908355794</v>
      </c>
      <c r="BK824" s="136">
        <v>1.095617529880478</v>
      </c>
      <c r="BL824" s="136">
        <v>0.2157370517928287</v>
      </c>
      <c r="BM824" s="100">
        <v>0.6441800740154523</v>
      </c>
      <c r="BN824" s="100"/>
      <c r="BO824" s="100"/>
      <c r="BP824" s="100"/>
    </row>
    <row r="825" spans="1:68" s="4" customFormat="1">
      <c r="A825" s="8" t="s">
        <v>783</v>
      </c>
      <c r="B825" s="8" t="s">
        <v>480</v>
      </c>
      <c r="C825" s="8" t="s">
        <v>477</v>
      </c>
      <c r="D825" s="8" t="s">
        <v>544</v>
      </c>
      <c r="E825" s="8" t="s">
        <v>548</v>
      </c>
      <c r="F825" s="8" t="s">
        <v>549</v>
      </c>
      <c r="G825" s="8" t="s">
        <v>22</v>
      </c>
      <c r="H825" s="8" t="s">
        <v>194</v>
      </c>
      <c r="I825" s="8">
        <v>-10.6135985167003</v>
      </c>
      <c r="J825" s="8">
        <v>35.381418753715799</v>
      </c>
      <c r="K825" s="8">
        <v>945.58632070358601</v>
      </c>
      <c r="L825" s="8" t="s">
        <v>195</v>
      </c>
      <c r="M825" s="8" t="s">
        <v>1882</v>
      </c>
      <c r="N825" s="8">
        <v>1</v>
      </c>
      <c r="O825" s="8" t="s">
        <v>1859</v>
      </c>
      <c r="P825" s="8">
        <v>0.5</v>
      </c>
      <c r="Q825" s="8">
        <v>6</v>
      </c>
      <c r="R825" s="8">
        <v>0</v>
      </c>
      <c r="S825" s="8">
        <v>1.24</v>
      </c>
      <c r="T825" s="8">
        <v>2.02</v>
      </c>
      <c r="U825" s="8">
        <v>6.09</v>
      </c>
      <c r="V825" s="8">
        <v>262.08999999999997</v>
      </c>
      <c r="W825" s="8">
        <v>8.4600000000000009</v>
      </c>
      <c r="X825" s="8">
        <v>8.81</v>
      </c>
      <c r="Y825" s="8">
        <v>0.24</v>
      </c>
      <c r="Z825" s="8">
        <v>0.48</v>
      </c>
      <c r="AA825" s="8">
        <v>0.05</v>
      </c>
      <c r="AB825" s="8">
        <v>87.41</v>
      </c>
      <c r="AC825" s="8">
        <v>0.03</v>
      </c>
      <c r="AD825" s="8">
        <v>4.5999999999999999E-2</v>
      </c>
      <c r="AE825" s="91">
        <v>5.18</v>
      </c>
      <c r="AF825" s="92" t="s">
        <v>1860</v>
      </c>
      <c r="AG825" s="92" t="s">
        <v>1860</v>
      </c>
      <c r="AH825" s="92" t="s">
        <v>1860</v>
      </c>
      <c r="AI825" s="8" t="s">
        <v>24</v>
      </c>
      <c r="AJ825" t="s">
        <v>1890</v>
      </c>
      <c r="AK825" s="9">
        <v>42516</v>
      </c>
      <c r="AL825" s="8">
        <v>264</v>
      </c>
      <c r="AM825" s="8">
        <v>162</v>
      </c>
      <c r="AN825" s="8">
        <v>94</v>
      </c>
      <c r="AO825" s="8">
        <v>10.7</v>
      </c>
      <c r="AP825" s="8">
        <v>7.06</v>
      </c>
      <c r="AQ825" s="8">
        <v>0.64</v>
      </c>
      <c r="AR825" s="8">
        <v>0.48</v>
      </c>
      <c r="AS825" s="8">
        <v>18</v>
      </c>
      <c r="AT825" s="8">
        <v>0.36</v>
      </c>
      <c r="AU825" s="8"/>
      <c r="AV825" s="8"/>
      <c r="AW825" s="8"/>
      <c r="AX825" s="8">
        <v>589</v>
      </c>
      <c r="AY825" s="8" t="s">
        <v>25</v>
      </c>
      <c r="AZ825" s="8">
        <v>112</v>
      </c>
      <c r="BA825" s="8"/>
      <c r="BB825" s="8"/>
      <c r="BC825" s="8"/>
      <c r="BD825" s="8"/>
      <c r="BE825" s="8"/>
      <c r="BF825" s="8">
        <f t="shared" si="98"/>
        <v>75</v>
      </c>
      <c r="BG825" s="8">
        <f t="shared" si="99"/>
        <v>0.93714285714285717</v>
      </c>
      <c r="BH825" s="8">
        <f t="shared" si="100"/>
        <v>0.75</v>
      </c>
      <c r="BI825" s="10">
        <f t="shared" si="101"/>
        <v>4.9621714285714287</v>
      </c>
      <c r="BJ825" s="5">
        <f t="shared" si="102"/>
        <v>3101.3571428571431</v>
      </c>
      <c r="BK825" s="136">
        <v>1.2988223748773307</v>
      </c>
      <c r="BL825" s="136">
        <v>0.40569185475956826</v>
      </c>
      <c r="BM825" s="100">
        <v>0.82578815753894153</v>
      </c>
      <c r="BN825" s="100"/>
      <c r="BO825" s="100"/>
      <c r="BP825" s="100"/>
    </row>
    <row r="826" spans="1:68" s="4" customFormat="1">
      <c r="A826" s="8" t="s">
        <v>783</v>
      </c>
      <c r="B826" s="8" t="s">
        <v>480</v>
      </c>
      <c r="C826" s="8" t="s">
        <v>477</v>
      </c>
      <c r="D826" s="8" t="s">
        <v>544</v>
      </c>
      <c r="E826" s="8" t="s">
        <v>548</v>
      </c>
      <c r="F826" s="8" t="s">
        <v>549</v>
      </c>
      <c r="G826" s="8" t="s">
        <v>22</v>
      </c>
      <c r="H826" s="8" t="s">
        <v>194</v>
      </c>
      <c r="I826" s="8"/>
      <c r="J826" s="8"/>
      <c r="K826" s="8"/>
      <c r="L826" s="8" t="s">
        <v>195</v>
      </c>
      <c r="M826" s="8" t="s">
        <v>1882</v>
      </c>
      <c r="N826" s="8">
        <v>1</v>
      </c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9"/>
      <c r="AF826" s="90"/>
      <c r="AG826" s="90"/>
      <c r="AH826" s="90"/>
      <c r="AI826" s="8" t="s">
        <v>26</v>
      </c>
      <c r="AJ826" t="s">
        <v>1890</v>
      </c>
      <c r="AK826" s="9">
        <v>42516</v>
      </c>
      <c r="AL826" s="8">
        <v>306</v>
      </c>
      <c r="AM826" s="8">
        <v>146</v>
      </c>
      <c r="AN826" s="8">
        <v>98</v>
      </c>
      <c r="AO826" s="8">
        <v>11.34</v>
      </c>
      <c r="AP826" s="8">
        <v>9.64</v>
      </c>
      <c r="AQ826" s="8">
        <v>0.7</v>
      </c>
      <c r="AR826" s="8">
        <v>0.52</v>
      </c>
      <c r="AS826" s="8">
        <v>18</v>
      </c>
      <c r="AT826" s="8">
        <v>0.32</v>
      </c>
      <c r="AU826" s="8"/>
      <c r="AV826" s="8"/>
      <c r="AW826" s="8"/>
      <c r="AX826" s="8">
        <v>590</v>
      </c>
      <c r="AY826" s="8" t="s">
        <v>25</v>
      </c>
      <c r="AZ826" s="8">
        <v>112</v>
      </c>
      <c r="BA826" s="8"/>
      <c r="BB826" s="8"/>
      <c r="BC826" s="8"/>
      <c r="BD826" s="8"/>
      <c r="BE826" s="8"/>
      <c r="BF826" s="8">
        <f t="shared" si="98"/>
        <v>74.285714285714292</v>
      </c>
      <c r="BG826" s="8">
        <f t="shared" si="99"/>
        <v>0.93714285714285717</v>
      </c>
      <c r="BH826" s="8">
        <f t="shared" si="100"/>
        <v>0.74285714285714288</v>
      </c>
      <c r="BI826" s="10">
        <f t="shared" si="101"/>
        <v>6.7110138775510215</v>
      </c>
      <c r="BJ826" s="5">
        <f t="shared" si="102"/>
        <v>4194.3836734693887</v>
      </c>
      <c r="BK826" s="136">
        <v>1.417221693625119</v>
      </c>
      <c r="BL826" s="136">
        <v>0.21650808753568032</v>
      </c>
      <c r="BM826" s="100">
        <v>0.65168437462759232</v>
      </c>
      <c r="BN826" s="100"/>
      <c r="BO826" s="100"/>
      <c r="BP826" s="100"/>
    </row>
    <row r="827" spans="1:68" s="4" customFormat="1">
      <c r="A827" s="8" t="s">
        <v>783</v>
      </c>
      <c r="B827" s="8" t="s">
        <v>480</v>
      </c>
      <c r="C827" s="8" t="s">
        <v>477</v>
      </c>
      <c r="D827" s="8" t="s">
        <v>544</v>
      </c>
      <c r="E827" s="8" t="s">
        <v>548</v>
      </c>
      <c r="F827" s="8" t="s">
        <v>549</v>
      </c>
      <c r="G827" s="8" t="s">
        <v>22</v>
      </c>
      <c r="H827" s="8" t="s">
        <v>194</v>
      </c>
      <c r="I827" s="8"/>
      <c r="J827" s="8"/>
      <c r="K827" s="8"/>
      <c r="L827" s="8" t="s">
        <v>195</v>
      </c>
      <c r="M827" s="8" t="s">
        <v>1882</v>
      </c>
      <c r="N827" s="8">
        <v>1</v>
      </c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9"/>
      <c r="AF827" s="90"/>
      <c r="AG827" s="90"/>
      <c r="AH827" s="90"/>
      <c r="AI827" s="8" t="s">
        <v>27</v>
      </c>
      <c r="AJ827" t="s">
        <v>1890</v>
      </c>
      <c r="AK827" s="9">
        <v>42516</v>
      </c>
      <c r="AL827" s="8">
        <v>270</v>
      </c>
      <c r="AM827" s="8">
        <v>142</v>
      </c>
      <c r="AN827" s="8">
        <v>145</v>
      </c>
      <c r="AO827" s="8">
        <v>18.46</v>
      </c>
      <c r="AP827" s="8">
        <v>26.64</v>
      </c>
      <c r="AQ827" s="8">
        <v>1.2</v>
      </c>
      <c r="AR827" s="8">
        <v>0.95</v>
      </c>
      <c r="AS827" s="8">
        <v>18</v>
      </c>
      <c r="AT827" s="8">
        <v>0.64</v>
      </c>
      <c r="AU827" s="8"/>
      <c r="AV827" s="8"/>
      <c r="AW827" s="8"/>
      <c r="AX827" s="8">
        <v>591</v>
      </c>
      <c r="AY827" s="8" t="s">
        <v>25</v>
      </c>
      <c r="AZ827" s="8">
        <v>112</v>
      </c>
      <c r="BA827" s="8"/>
      <c r="BB827" s="8"/>
      <c r="BC827" s="8"/>
      <c r="BD827" s="8"/>
      <c r="BE827" s="8"/>
      <c r="BF827" s="8">
        <f t="shared" si="98"/>
        <v>79.166666666666657</v>
      </c>
      <c r="BG827" s="8">
        <f t="shared" si="99"/>
        <v>0.93714285714285717</v>
      </c>
      <c r="BH827" s="8">
        <f t="shared" si="100"/>
        <v>0.79166666666666652</v>
      </c>
      <c r="BI827" s="10">
        <f t="shared" si="101"/>
        <v>19.764342857142854</v>
      </c>
      <c r="BJ827" s="5">
        <f t="shared" si="102"/>
        <v>12352.714285714284</v>
      </c>
      <c r="BK827" s="136">
        <v>1.2380952380952381</v>
      </c>
      <c r="BL827" s="136">
        <v>0.2741758241758242</v>
      </c>
      <c r="BM827" s="100">
        <v>0.58068594499599957</v>
      </c>
      <c r="BN827" s="100"/>
      <c r="BO827" s="100"/>
      <c r="BP827" s="100"/>
    </row>
    <row r="828" spans="1:68" s="4" customFormat="1">
      <c r="A828" s="8" t="s">
        <v>783</v>
      </c>
      <c r="B828" s="8" t="s">
        <v>480</v>
      </c>
      <c r="C828" s="8" t="s">
        <v>477</v>
      </c>
      <c r="D828" s="8" t="s">
        <v>544</v>
      </c>
      <c r="E828" s="8" t="s">
        <v>548</v>
      </c>
      <c r="F828" s="8" t="s">
        <v>549</v>
      </c>
      <c r="G828" s="8" t="s">
        <v>22</v>
      </c>
      <c r="H828" s="8" t="s">
        <v>194</v>
      </c>
      <c r="I828" s="8"/>
      <c r="J828" s="8"/>
      <c r="K828" s="8"/>
      <c r="L828" s="8" t="s">
        <v>195</v>
      </c>
      <c r="M828" s="8" t="s">
        <v>1882</v>
      </c>
      <c r="N828" s="8">
        <v>1</v>
      </c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9"/>
      <c r="AF828" s="90"/>
      <c r="AG828" s="90"/>
      <c r="AH828" s="90"/>
      <c r="AI828" s="8" t="s">
        <v>28</v>
      </c>
      <c r="AJ828" t="s">
        <v>1890</v>
      </c>
      <c r="AK828" s="9">
        <v>42516</v>
      </c>
      <c r="AL828" s="8">
        <v>239</v>
      </c>
      <c r="AM828" s="8">
        <v>159</v>
      </c>
      <c r="AN828" s="8">
        <v>123</v>
      </c>
      <c r="AO828" s="8">
        <v>20.059999999999999</v>
      </c>
      <c r="AP828" s="8">
        <v>22.28</v>
      </c>
      <c r="AQ828" s="8">
        <v>1.18</v>
      </c>
      <c r="AR828" s="8">
        <v>0.9</v>
      </c>
      <c r="AS828" s="8">
        <v>19</v>
      </c>
      <c r="AT828" s="8">
        <v>0.32</v>
      </c>
      <c r="AU828" s="8"/>
      <c r="AV828" s="8"/>
      <c r="AW828" s="8"/>
      <c r="AX828" s="8">
        <v>592</v>
      </c>
      <c r="AY828" s="8" t="s">
        <v>25</v>
      </c>
      <c r="AZ828" s="8">
        <v>112</v>
      </c>
      <c r="BA828" s="8"/>
      <c r="BB828" s="8"/>
      <c r="BC828" s="8"/>
      <c r="BD828" s="8"/>
      <c r="BE828" s="8"/>
      <c r="BF828" s="8">
        <f t="shared" si="98"/>
        <v>76.27118644067798</v>
      </c>
      <c r="BG828" s="8">
        <f t="shared" si="99"/>
        <v>0.92571428571428571</v>
      </c>
      <c r="BH828" s="8">
        <f t="shared" si="100"/>
        <v>0.76271186440677985</v>
      </c>
      <c r="BI828" s="10">
        <f t="shared" si="101"/>
        <v>15.730866828087171</v>
      </c>
      <c r="BJ828" s="5">
        <f t="shared" si="102"/>
        <v>9831.7917675544813</v>
      </c>
      <c r="BK828" s="136"/>
      <c r="BL828" s="136"/>
      <c r="BM828" s="100"/>
      <c r="BN828" s="100"/>
      <c r="BO828" s="100"/>
      <c r="BP828" s="100"/>
    </row>
    <row r="829" spans="1:68" s="4" customFormat="1">
      <c r="A829" s="8" t="s">
        <v>783</v>
      </c>
      <c r="B829" s="8" t="s">
        <v>480</v>
      </c>
      <c r="C829" s="8" t="s">
        <v>477</v>
      </c>
      <c r="D829" s="8" t="s">
        <v>544</v>
      </c>
      <c r="E829" s="8" t="s">
        <v>548</v>
      </c>
      <c r="F829" s="8" t="s">
        <v>549</v>
      </c>
      <c r="G829" s="8" t="s">
        <v>22</v>
      </c>
      <c r="H829" s="8" t="s">
        <v>194</v>
      </c>
      <c r="I829" s="8"/>
      <c r="J829" s="8"/>
      <c r="K829" s="8"/>
      <c r="L829" s="8" t="s">
        <v>195</v>
      </c>
      <c r="M829" s="8" t="s">
        <v>1882</v>
      </c>
      <c r="N829" s="8">
        <v>1</v>
      </c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9"/>
      <c r="AF829" s="90"/>
      <c r="AG829" s="90"/>
      <c r="AH829" s="90"/>
      <c r="AI829" s="8" t="s">
        <v>29</v>
      </c>
      <c r="AJ829" t="s">
        <v>1890</v>
      </c>
      <c r="AK829" s="9">
        <v>42516</v>
      </c>
      <c r="AL829" s="8">
        <v>290</v>
      </c>
      <c r="AM829" s="8">
        <v>145</v>
      </c>
      <c r="AN829" s="8">
        <v>124</v>
      </c>
      <c r="AO829" s="8">
        <v>17.600000000000001</v>
      </c>
      <c r="AP829" s="8">
        <v>19.2</v>
      </c>
      <c r="AQ829" s="8">
        <v>1.08</v>
      </c>
      <c r="AR829" s="8">
        <v>0.84</v>
      </c>
      <c r="AS829" s="8">
        <v>18</v>
      </c>
      <c r="AT829" s="8">
        <v>0.38</v>
      </c>
      <c r="AU829" s="8"/>
      <c r="AV829" s="8"/>
      <c r="AW829" s="8"/>
      <c r="AX829" s="8">
        <v>593</v>
      </c>
      <c r="AY829" s="8" t="s">
        <v>25</v>
      </c>
      <c r="AZ829" s="8">
        <v>112</v>
      </c>
      <c r="BA829" s="8"/>
      <c r="BB829" s="8"/>
      <c r="BC829" s="8"/>
      <c r="BD829" s="8"/>
      <c r="BE829" s="8"/>
      <c r="BF829" s="8">
        <f t="shared" si="98"/>
        <v>77.777777777777771</v>
      </c>
      <c r="BG829" s="8">
        <f t="shared" si="99"/>
        <v>0.93714285714285717</v>
      </c>
      <c r="BH829" s="8">
        <f t="shared" si="100"/>
        <v>0.77777777777777768</v>
      </c>
      <c r="BI829" s="10">
        <f t="shared" si="101"/>
        <v>13.994666666666665</v>
      </c>
      <c r="BJ829" s="5">
        <f t="shared" si="102"/>
        <v>8746.6666666666661</v>
      </c>
      <c r="BK829" s="136">
        <v>1.4057223264540339</v>
      </c>
      <c r="BL829" s="136">
        <v>0.25393996247654782</v>
      </c>
      <c r="BM829" s="100">
        <v>0.73994422635665569</v>
      </c>
      <c r="BN829" s="100"/>
      <c r="BO829" s="100"/>
      <c r="BP829" s="100"/>
    </row>
    <row r="830" spans="1:68" s="4" customFormat="1">
      <c r="A830" s="8" t="s">
        <v>783</v>
      </c>
      <c r="B830" s="8" t="s">
        <v>480</v>
      </c>
      <c r="C830" s="8" t="s">
        <v>477</v>
      </c>
      <c r="D830" s="8" t="s">
        <v>544</v>
      </c>
      <c r="E830" s="8" t="s">
        <v>548</v>
      </c>
      <c r="F830" s="8" t="s">
        <v>549</v>
      </c>
      <c r="G830" s="8" t="s">
        <v>22</v>
      </c>
      <c r="H830" s="8" t="s">
        <v>194</v>
      </c>
      <c r="I830" s="8"/>
      <c r="J830" s="8"/>
      <c r="K830" s="8"/>
      <c r="L830" s="8" t="s">
        <v>195</v>
      </c>
      <c r="M830" s="8" t="s">
        <v>1882</v>
      </c>
      <c r="N830" s="8">
        <v>1</v>
      </c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9"/>
      <c r="AF830" s="90"/>
      <c r="AG830" s="90"/>
      <c r="AH830" s="90"/>
      <c r="AI830" s="8" t="s">
        <v>30</v>
      </c>
      <c r="AJ830" t="s">
        <v>1890</v>
      </c>
      <c r="AK830" s="9">
        <v>42516</v>
      </c>
      <c r="AL830" s="8">
        <v>295</v>
      </c>
      <c r="AM830" s="8">
        <v>158</v>
      </c>
      <c r="AN830" s="8">
        <v>127</v>
      </c>
      <c r="AO830" s="8">
        <v>16.48</v>
      </c>
      <c r="AP830" s="8">
        <v>21.14</v>
      </c>
      <c r="AQ830" s="8">
        <v>1.1599999999999999</v>
      </c>
      <c r="AR830" s="8">
        <v>0.61</v>
      </c>
      <c r="AS830" s="8">
        <v>18</v>
      </c>
      <c r="AT830" s="8">
        <v>0.48</v>
      </c>
      <c r="AU830" s="8"/>
      <c r="AV830" s="8"/>
      <c r="AW830" s="8"/>
      <c r="AX830" s="8">
        <v>594</v>
      </c>
      <c r="AY830" s="8" t="s">
        <v>25</v>
      </c>
      <c r="AZ830" s="8">
        <v>112</v>
      </c>
      <c r="BA830" s="8"/>
      <c r="BB830" s="8"/>
      <c r="BC830" s="8"/>
      <c r="BD830" s="8"/>
      <c r="BE830" s="8"/>
      <c r="BF830" s="8">
        <f t="shared" si="98"/>
        <v>52.586206896551722</v>
      </c>
      <c r="BG830" s="8">
        <f t="shared" si="99"/>
        <v>0.93714285714285717</v>
      </c>
      <c r="BH830" s="8">
        <f t="shared" si="100"/>
        <v>0.52586206896551724</v>
      </c>
      <c r="BI830" s="10">
        <f t="shared" si="101"/>
        <v>10.417958620689655</v>
      </c>
      <c r="BJ830" s="5">
        <f t="shared" si="102"/>
        <v>6511.2241379310344</v>
      </c>
      <c r="BK830" s="136">
        <v>1.2101727447216892</v>
      </c>
      <c r="BL830" s="136">
        <v>0.26521113243762001</v>
      </c>
      <c r="BM830" s="100">
        <v>0.77255654033806009</v>
      </c>
      <c r="BN830" s="100"/>
      <c r="BO830" s="100"/>
      <c r="BP830" s="100"/>
    </row>
    <row r="831" spans="1:68">
      <c r="A831" s="8" t="s">
        <v>783</v>
      </c>
      <c r="B831" s="8" t="s">
        <v>480</v>
      </c>
      <c r="C831" s="8" t="s">
        <v>477</v>
      </c>
      <c r="D831" s="8" t="s">
        <v>544</v>
      </c>
      <c r="E831" s="8" t="s">
        <v>546</v>
      </c>
      <c r="F831" s="8" t="s">
        <v>547</v>
      </c>
      <c r="G831" s="8" t="s">
        <v>22</v>
      </c>
      <c r="H831" s="8" t="s">
        <v>190</v>
      </c>
      <c r="I831" s="8">
        <v>-10.545624231375101</v>
      </c>
      <c r="J831" s="8">
        <v>35.348784247550498</v>
      </c>
      <c r="K831" s="8">
        <v>1042.78230798307</v>
      </c>
      <c r="L831" s="8" t="s">
        <v>191</v>
      </c>
      <c r="M831" s="8" t="s">
        <v>1882</v>
      </c>
      <c r="N831" s="8">
        <v>1</v>
      </c>
      <c r="O831" s="8" t="s">
        <v>1859</v>
      </c>
      <c r="P831" s="8">
        <v>0.56000000000000005</v>
      </c>
      <c r="Q831" s="8">
        <v>6.2</v>
      </c>
      <c r="R831" s="8">
        <v>0</v>
      </c>
      <c r="S831" s="8">
        <v>1.88</v>
      </c>
      <c r="T831" s="8">
        <v>2.71</v>
      </c>
      <c r="U831" s="8">
        <v>7.45</v>
      </c>
      <c r="V831" s="8">
        <v>261.27999999999997</v>
      </c>
      <c r="W831" s="8">
        <v>1.35</v>
      </c>
      <c r="X831" s="8">
        <v>7.07</v>
      </c>
      <c r="Y831" s="8">
        <v>0.28000000000000003</v>
      </c>
      <c r="Z831" s="8">
        <v>0.5</v>
      </c>
      <c r="AA831" s="8">
        <v>0.05</v>
      </c>
      <c r="AB831" s="8">
        <v>95.08</v>
      </c>
      <c r="AC831" s="8">
        <v>0.01</v>
      </c>
      <c r="AD831" s="8">
        <v>4.4999999999999998E-2</v>
      </c>
      <c r="AE831" s="91">
        <v>6.63</v>
      </c>
      <c r="AF831" s="92">
        <v>55</v>
      </c>
      <c r="AG831" s="92">
        <v>24</v>
      </c>
      <c r="AH831" s="92">
        <v>21</v>
      </c>
      <c r="AI831" s="8" t="s">
        <v>24</v>
      </c>
      <c r="AJ831" t="s">
        <v>1890</v>
      </c>
      <c r="AK831" s="9">
        <v>42515</v>
      </c>
      <c r="AL831" s="8">
        <v>316</v>
      </c>
      <c r="AM831" s="8">
        <v>203</v>
      </c>
      <c r="AN831" s="8">
        <v>57</v>
      </c>
      <c r="AO831" s="8">
        <v>8.64</v>
      </c>
      <c r="AP831" s="8">
        <v>2.7</v>
      </c>
      <c r="AQ831" s="8">
        <v>0.32</v>
      </c>
      <c r="AR831" s="8">
        <v>0.221</v>
      </c>
      <c r="AS831" s="8">
        <v>24</v>
      </c>
      <c r="AT831" s="8">
        <v>0.48</v>
      </c>
      <c r="AU831" s="8"/>
      <c r="AV831" s="8"/>
      <c r="AW831" s="8"/>
      <c r="AX831" s="8">
        <v>577</v>
      </c>
      <c r="AY831" s="8" t="s">
        <v>25</v>
      </c>
      <c r="AZ831" s="8">
        <v>110</v>
      </c>
      <c r="BA831" s="8"/>
      <c r="BB831" s="8"/>
      <c r="BC831" s="8"/>
      <c r="BD831" s="8"/>
      <c r="BE831" s="8"/>
      <c r="BF831" s="8">
        <f t="shared" si="98"/>
        <v>69.0625</v>
      </c>
      <c r="BG831" s="8">
        <f t="shared" si="99"/>
        <v>0.86857142857142855</v>
      </c>
      <c r="BH831" s="8">
        <f t="shared" si="100"/>
        <v>0.69062500000000004</v>
      </c>
      <c r="BI831" s="10">
        <f t="shared" si="101"/>
        <v>1.6196142857142859</v>
      </c>
      <c r="BJ831" s="3">
        <f t="shared" si="102"/>
        <v>1012.2589285714287</v>
      </c>
      <c r="BK831" s="136">
        <v>1.1448275862068966</v>
      </c>
      <c r="BL831" s="136">
        <v>0.26512315270935954</v>
      </c>
      <c r="BM831" s="100">
        <v>0.72607460636871468</v>
      </c>
      <c r="BN831" s="100"/>
      <c r="BO831" s="100"/>
      <c r="BP831" s="100"/>
    </row>
    <row r="832" spans="1:68">
      <c r="A832" s="8" t="s">
        <v>783</v>
      </c>
      <c r="B832" s="8" t="s">
        <v>480</v>
      </c>
      <c r="C832" s="8" t="s">
        <v>477</v>
      </c>
      <c r="D832" s="8" t="s">
        <v>544</v>
      </c>
      <c r="E832" s="8" t="s">
        <v>546</v>
      </c>
      <c r="F832" s="8" t="s">
        <v>547</v>
      </c>
      <c r="G832" s="8" t="s">
        <v>22</v>
      </c>
      <c r="H832" s="8" t="s">
        <v>190</v>
      </c>
      <c r="I832" s="8"/>
      <c r="J832" s="8"/>
      <c r="K832" s="8"/>
      <c r="L832" s="8" t="s">
        <v>191</v>
      </c>
      <c r="M832" s="8" t="s">
        <v>1882</v>
      </c>
      <c r="N832" s="8">
        <v>1</v>
      </c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9"/>
      <c r="AF832" s="90"/>
      <c r="AG832" s="90"/>
      <c r="AH832" s="90"/>
      <c r="AI832" s="8" t="s">
        <v>26</v>
      </c>
      <c r="AJ832" t="s">
        <v>1890</v>
      </c>
      <c r="AK832" s="9">
        <v>42515</v>
      </c>
      <c r="AL832" s="8">
        <v>242</v>
      </c>
      <c r="AM832" s="8">
        <v>177</v>
      </c>
      <c r="AN832" s="8">
        <v>121</v>
      </c>
      <c r="AO832" s="8">
        <v>20.92</v>
      </c>
      <c r="AP832" s="8">
        <v>16.5</v>
      </c>
      <c r="AQ832" s="8">
        <v>0.98</v>
      </c>
      <c r="AR832" s="8">
        <v>0.73099999999999998</v>
      </c>
      <c r="AS832" s="8">
        <v>22</v>
      </c>
      <c r="AT832" s="8">
        <v>0.28000000000000003</v>
      </c>
      <c r="AU832" s="8"/>
      <c r="AV832" s="8"/>
      <c r="AW832" s="8"/>
      <c r="AX832" s="8">
        <v>578</v>
      </c>
      <c r="AY832" s="8" t="s">
        <v>25</v>
      </c>
      <c r="AZ832" s="8">
        <v>110</v>
      </c>
      <c r="BA832" s="8"/>
      <c r="BB832" s="8"/>
      <c r="BC832" s="8"/>
      <c r="BD832" s="8"/>
      <c r="BE832" s="8"/>
      <c r="BF832" s="8">
        <f t="shared" si="98"/>
        <v>74.591836734693871</v>
      </c>
      <c r="BG832" s="8">
        <f t="shared" si="99"/>
        <v>0.89142857142857146</v>
      </c>
      <c r="BH832" s="8">
        <f t="shared" si="100"/>
        <v>0.74591836734693873</v>
      </c>
      <c r="BI832" s="10">
        <f t="shared" si="101"/>
        <v>10.97139358600583</v>
      </c>
      <c r="BJ832" s="3">
        <f t="shared" si="102"/>
        <v>6857.1209912536433</v>
      </c>
      <c r="BK832" s="136">
        <v>1.3267909715407262</v>
      </c>
      <c r="BL832" s="136">
        <v>0.2695289499509323</v>
      </c>
      <c r="BM832" s="100">
        <v>0.84532707082317005</v>
      </c>
      <c r="BN832" s="100"/>
      <c r="BO832" s="100"/>
      <c r="BP832" s="100"/>
    </row>
    <row r="833" spans="1:68">
      <c r="A833" s="8" t="s">
        <v>783</v>
      </c>
      <c r="B833" s="8" t="s">
        <v>480</v>
      </c>
      <c r="C833" s="8" t="s">
        <v>477</v>
      </c>
      <c r="D833" s="8" t="s">
        <v>544</v>
      </c>
      <c r="E833" s="8" t="s">
        <v>546</v>
      </c>
      <c r="F833" s="8" t="s">
        <v>547</v>
      </c>
      <c r="G833" s="8" t="s">
        <v>22</v>
      </c>
      <c r="H833" s="8" t="s">
        <v>190</v>
      </c>
      <c r="I833" s="8"/>
      <c r="J833" s="8"/>
      <c r="K833" s="8"/>
      <c r="L833" s="8" t="s">
        <v>191</v>
      </c>
      <c r="M833" s="8" t="s">
        <v>1882</v>
      </c>
      <c r="N833" s="8">
        <v>1</v>
      </c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9"/>
      <c r="AF833" s="90"/>
      <c r="AG833" s="90"/>
      <c r="AH833" s="90"/>
      <c r="AI833" s="8" t="s">
        <v>27</v>
      </c>
      <c r="AJ833" t="s">
        <v>1890</v>
      </c>
      <c r="AK833" s="9">
        <v>42515</v>
      </c>
      <c r="AL833" s="8">
        <v>320</v>
      </c>
      <c r="AM833" s="8">
        <v>157</v>
      </c>
      <c r="AN833" s="8">
        <v>131</v>
      </c>
      <c r="AO833" s="8">
        <v>20.66</v>
      </c>
      <c r="AP833" s="8">
        <v>19.149999999999999</v>
      </c>
      <c r="AQ833" s="8">
        <v>1.04</v>
      </c>
      <c r="AR833" s="8">
        <v>0.74399999999999999</v>
      </c>
      <c r="AS833" s="8">
        <v>23</v>
      </c>
      <c r="AT833" s="8">
        <v>0.72</v>
      </c>
      <c r="AU833" s="8"/>
      <c r="AV833" s="8"/>
      <c r="AW833" s="8"/>
      <c r="AX833" s="8">
        <v>579</v>
      </c>
      <c r="AY833" s="8" t="s">
        <v>25</v>
      </c>
      <c r="AZ833" s="8">
        <v>110</v>
      </c>
      <c r="BA833" s="8"/>
      <c r="BB833" s="8"/>
      <c r="BC833" s="8"/>
      <c r="BD833" s="8"/>
      <c r="BE833" s="8"/>
      <c r="BF833" s="8">
        <f t="shared" si="98"/>
        <v>71.538461538461533</v>
      </c>
      <c r="BG833" s="8">
        <f t="shared" si="99"/>
        <v>0.88</v>
      </c>
      <c r="BH833" s="8">
        <f t="shared" si="100"/>
        <v>0.71538461538461529</v>
      </c>
      <c r="BI833" s="10">
        <f t="shared" si="101"/>
        <v>12.055661538461537</v>
      </c>
      <c r="BJ833" s="3">
        <f t="shared" si="102"/>
        <v>7534.788461538461</v>
      </c>
      <c r="BK833" s="136">
        <v>1.3913043478260871</v>
      </c>
      <c r="BL833" s="136">
        <v>0.31753623188405805</v>
      </c>
      <c r="BM833" s="100">
        <v>1.0406969560093136</v>
      </c>
      <c r="BN833" s="100"/>
      <c r="BO833" s="100"/>
      <c r="BP833" s="100"/>
    </row>
    <row r="834" spans="1:68">
      <c r="A834" s="8" t="s">
        <v>783</v>
      </c>
      <c r="B834" s="8" t="s">
        <v>480</v>
      </c>
      <c r="C834" s="8" t="s">
        <v>477</v>
      </c>
      <c r="D834" s="8" t="s">
        <v>544</v>
      </c>
      <c r="E834" s="8" t="s">
        <v>546</v>
      </c>
      <c r="F834" s="8" t="s">
        <v>547</v>
      </c>
      <c r="G834" s="8" t="s">
        <v>22</v>
      </c>
      <c r="H834" s="8" t="s">
        <v>190</v>
      </c>
      <c r="I834" s="8"/>
      <c r="J834" s="8"/>
      <c r="K834" s="8"/>
      <c r="L834" s="8" t="s">
        <v>191</v>
      </c>
      <c r="M834" s="8" t="s">
        <v>1882</v>
      </c>
      <c r="N834" s="8">
        <v>1</v>
      </c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9"/>
      <c r="AF834" s="90"/>
      <c r="AG834" s="90"/>
      <c r="AH834" s="90"/>
      <c r="AI834" s="8" t="s">
        <v>28</v>
      </c>
      <c r="AJ834" t="s">
        <v>1890</v>
      </c>
      <c r="AK834" s="9">
        <v>42515</v>
      </c>
      <c r="AL834" s="8">
        <v>213</v>
      </c>
      <c r="AM834" s="8">
        <v>133</v>
      </c>
      <c r="AN834" s="8">
        <v>104</v>
      </c>
      <c r="AO834" s="8">
        <v>23.25</v>
      </c>
      <c r="AP834" s="8">
        <v>19.510000000000002</v>
      </c>
      <c r="AQ834" s="8">
        <v>1.36</v>
      </c>
      <c r="AR834" s="8">
        <v>1.17</v>
      </c>
      <c r="AS834" s="8">
        <v>21</v>
      </c>
      <c r="AT834" s="8">
        <v>0.76</v>
      </c>
      <c r="AU834" s="8"/>
      <c r="AV834" s="8"/>
      <c r="AW834" s="8"/>
      <c r="AX834" s="8">
        <v>580</v>
      </c>
      <c r="AY834" s="8" t="s">
        <v>25</v>
      </c>
      <c r="AZ834" s="8">
        <v>110</v>
      </c>
      <c r="BA834" s="8"/>
      <c r="BB834" s="8"/>
      <c r="BC834" s="8"/>
      <c r="BD834" s="8"/>
      <c r="BE834" s="8"/>
      <c r="BF834" s="8">
        <f t="shared" si="98"/>
        <v>86.02941176470587</v>
      </c>
      <c r="BG834" s="8">
        <f t="shared" si="99"/>
        <v>0.9028571428571428</v>
      </c>
      <c r="BH834" s="8">
        <f t="shared" si="100"/>
        <v>0.86029411764705865</v>
      </c>
      <c r="BI834" s="10">
        <f t="shared" si="101"/>
        <v>15.153859663865545</v>
      </c>
      <c r="BJ834" s="3">
        <f t="shared" si="102"/>
        <v>9471.1622899159647</v>
      </c>
      <c r="BK834" s="136">
        <v>1.237728585178056</v>
      </c>
      <c r="BL834" s="136">
        <v>0.20943214629451398</v>
      </c>
      <c r="BM834" s="100">
        <v>0.91949560333682201</v>
      </c>
      <c r="BN834" s="100"/>
      <c r="BO834" s="100"/>
      <c r="BP834" s="100"/>
    </row>
    <row r="835" spans="1:68">
      <c r="A835" s="8" t="s">
        <v>783</v>
      </c>
      <c r="B835" s="8" t="s">
        <v>480</v>
      </c>
      <c r="C835" s="8" t="s">
        <v>477</v>
      </c>
      <c r="D835" s="8" t="s">
        <v>544</v>
      </c>
      <c r="E835" s="8" t="s">
        <v>546</v>
      </c>
      <c r="F835" s="8" t="s">
        <v>547</v>
      </c>
      <c r="G835" s="8" t="s">
        <v>22</v>
      </c>
      <c r="H835" s="8" t="s">
        <v>190</v>
      </c>
      <c r="I835" s="8"/>
      <c r="J835" s="8"/>
      <c r="K835" s="8"/>
      <c r="L835" s="8" t="s">
        <v>191</v>
      </c>
      <c r="M835" s="8" t="s">
        <v>1882</v>
      </c>
      <c r="N835" s="8">
        <v>1</v>
      </c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9"/>
      <c r="AF835" s="90"/>
      <c r="AG835" s="90"/>
      <c r="AH835" s="90"/>
      <c r="AI835" s="8" t="s">
        <v>29</v>
      </c>
      <c r="AJ835" t="s">
        <v>1890</v>
      </c>
      <c r="AK835" s="9">
        <v>42515</v>
      </c>
      <c r="AL835" s="8">
        <v>325</v>
      </c>
      <c r="AM835" s="8">
        <v>152</v>
      </c>
      <c r="AN835" s="8">
        <v>122</v>
      </c>
      <c r="AO835" s="8">
        <v>30.36</v>
      </c>
      <c r="AP835" s="8">
        <v>22.22</v>
      </c>
      <c r="AQ835" s="8">
        <v>0.72</v>
      </c>
      <c r="AR835" s="8">
        <v>0.67</v>
      </c>
      <c r="AS835" s="8">
        <v>22</v>
      </c>
      <c r="AT835" s="8">
        <v>0.84</v>
      </c>
      <c r="AU835" s="8"/>
      <c r="AV835" s="8"/>
      <c r="AW835" s="8"/>
      <c r="AX835" s="8">
        <v>581</v>
      </c>
      <c r="AY835" s="8" t="s">
        <v>25</v>
      </c>
      <c r="AZ835" s="8">
        <v>110</v>
      </c>
      <c r="BA835" s="8"/>
      <c r="BB835" s="8"/>
      <c r="BC835" s="8"/>
      <c r="BD835" s="8"/>
      <c r="BE835" s="8"/>
      <c r="BF835" s="8">
        <f t="shared" si="98"/>
        <v>93.055555555555571</v>
      </c>
      <c r="BG835" s="8">
        <f t="shared" si="99"/>
        <v>0.89142857142857146</v>
      </c>
      <c r="BH835" s="8">
        <f t="shared" si="100"/>
        <v>0.93055555555555569</v>
      </c>
      <c r="BI835" s="10">
        <f t="shared" si="101"/>
        <v>18.43201904761905</v>
      </c>
      <c r="BJ835" s="3">
        <f t="shared" si="102"/>
        <v>11520.011904761906</v>
      </c>
      <c r="BK835" s="136">
        <v>0.99214417744916816</v>
      </c>
      <c r="BL835" s="136">
        <v>0.1592883548983364</v>
      </c>
      <c r="BM835" s="100">
        <v>0.84532707082317005</v>
      </c>
      <c r="BN835" s="100"/>
      <c r="BO835" s="100"/>
      <c r="BP835" s="100"/>
    </row>
    <row r="836" spans="1:68">
      <c r="A836" s="8" t="s">
        <v>783</v>
      </c>
      <c r="B836" s="8" t="s">
        <v>480</v>
      </c>
      <c r="C836" s="8" t="s">
        <v>477</v>
      </c>
      <c r="D836" s="8" t="s">
        <v>544</v>
      </c>
      <c r="E836" s="8" t="s">
        <v>546</v>
      </c>
      <c r="F836" s="8" t="s">
        <v>547</v>
      </c>
      <c r="G836" s="8" t="s">
        <v>22</v>
      </c>
      <c r="H836" s="8" t="s">
        <v>190</v>
      </c>
      <c r="I836" s="8"/>
      <c r="J836" s="8"/>
      <c r="K836" s="8"/>
      <c r="L836" s="8" t="s">
        <v>191</v>
      </c>
      <c r="M836" s="8" t="s">
        <v>1882</v>
      </c>
      <c r="N836" s="8">
        <v>1</v>
      </c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9"/>
      <c r="AF836" s="90"/>
      <c r="AG836" s="90"/>
      <c r="AH836" s="90"/>
      <c r="AI836" s="8" t="s">
        <v>30</v>
      </c>
      <c r="AJ836" t="s">
        <v>1890</v>
      </c>
      <c r="AK836" s="9">
        <v>42515</v>
      </c>
      <c r="AL836" s="8">
        <v>326</v>
      </c>
      <c r="AM836" s="8">
        <v>157</v>
      </c>
      <c r="AN836" s="8">
        <v>110</v>
      </c>
      <c r="AO836" s="8">
        <v>28.2</v>
      </c>
      <c r="AP836" s="8">
        <v>19.2</v>
      </c>
      <c r="AQ836" s="8">
        <v>0.92</v>
      </c>
      <c r="AR836" s="8">
        <v>0.49199999999999999</v>
      </c>
      <c r="AS836" s="8">
        <v>22</v>
      </c>
      <c r="AT836" s="8">
        <v>0.3</v>
      </c>
      <c r="AU836" s="8"/>
      <c r="AV836" s="8"/>
      <c r="AW836" s="8"/>
      <c r="AX836" s="8">
        <v>582</v>
      </c>
      <c r="AY836" s="8" t="s">
        <v>25</v>
      </c>
      <c r="AZ836" s="8">
        <v>110</v>
      </c>
      <c r="BA836" s="8"/>
      <c r="BB836" s="8"/>
      <c r="BC836" s="8"/>
      <c r="BD836" s="8"/>
      <c r="BE836" s="8"/>
      <c r="BF836" s="8">
        <f t="shared" si="98"/>
        <v>53.478260869565219</v>
      </c>
      <c r="BG836" s="8">
        <f t="shared" si="99"/>
        <v>0.89142857142857146</v>
      </c>
      <c r="BH836" s="8">
        <f t="shared" si="100"/>
        <v>0.5347826086956522</v>
      </c>
      <c r="BI836" s="10">
        <f t="shared" si="101"/>
        <v>9.1530335403726699</v>
      </c>
      <c r="BJ836" s="3">
        <f t="shared" si="102"/>
        <v>5720.6459627329186</v>
      </c>
      <c r="BK836" s="136">
        <v>1.6041069723018151</v>
      </c>
      <c r="BL836" s="136">
        <v>0.32516714422158549</v>
      </c>
      <c r="BM836" s="100">
        <v>0.74997251209624249</v>
      </c>
      <c r="BN836" s="100"/>
      <c r="BO836" s="100"/>
      <c r="BP836" s="100"/>
    </row>
    <row r="837" spans="1:68">
      <c r="A837" s="8" t="s">
        <v>783</v>
      </c>
      <c r="B837" s="8" t="s">
        <v>480</v>
      </c>
      <c r="C837" s="8" t="s">
        <v>477</v>
      </c>
      <c r="D837" s="8" t="s">
        <v>544</v>
      </c>
      <c r="E837" s="8" t="s">
        <v>545</v>
      </c>
      <c r="F837" s="8" t="s">
        <v>545</v>
      </c>
      <c r="G837" s="8" t="s">
        <v>22</v>
      </c>
      <c r="H837" s="8" t="s">
        <v>176</v>
      </c>
      <c r="I837" s="8">
        <v>-10.570164247690199</v>
      </c>
      <c r="J837" s="8">
        <v>35.358302495547399</v>
      </c>
      <c r="K837" s="8">
        <v>1049.5380755799099</v>
      </c>
      <c r="L837" s="8" t="s">
        <v>177</v>
      </c>
      <c r="M837" s="8" t="s">
        <v>1882</v>
      </c>
      <c r="N837" s="8">
        <v>1</v>
      </c>
      <c r="O837" s="8" t="s">
        <v>1859</v>
      </c>
      <c r="P837" s="8">
        <v>0.64</v>
      </c>
      <c r="Q837" s="8">
        <v>6.3</v>
      </c>
      <c r="R837" s="8">
        <v>0</v>
      </c>
      <c r="S837" s="8">
        <v>1.6</v>
      </c>
      <c r="T837" s="8">
        <v>2.4700000000000002</v>
      </c>
      <c r="U837" s="8">
        <v>6.48</v>
      </c>
      <c r="V837" s="8">
        <v>201.5</v>
      </c>
      <c r="W837" s="8">
        <v>10.52</v>
      </c>
      <c r="X837" s="8">
        <v>12.29</v>
      </c>
      <c r="Y837" s="8">
        <v>0.24</v>
      </c>
      <c r="Z837" s="8">
        <v>0.56999999999999995</v>
      </c>
      <c r="AA837" s="8">
        <v>0.05</v>
      </c>
      <c r="AB837" s="8">
        <v>130.86000000000001</v>
      </c>
      <c r="AC837" s="8">
        <v>0.04</v>
      </c>
      <c r="AD837" s="8">
        <v>5.6000000000000001E-2</v>
      </c>
      <c r="AE837" s="91">
        <v>4.8600000000000003</v>
      </c>
      <c r="AF837" s="92" t="s">
        <v>1860</v>
      </c>
      <c r="AG837" s="92" t="s">
        <v>1860</v>
      </c>
      <c r="AH837" s="92" t="s">
        <v>1860</v>
      </c>
      <c r="AI837" s="8" t="s">
        <v>24</v>
      </c>
      <c r="AJ837" t="s">
        <v>1890</v>
      </c>
      <c r="AK837" s="9">
        <v>42514</v>
      </c>
      <c r="AL837" s="8">
        <v>184</v>
      </c>
      <c r="AM837" s="8">
        <v>95</v>
      </c>
      <c r="AN837" s="8">
        <v>46</v>
      </c>
      <c r="AO837" s="8">
        <v>5.68</v>
      </c>
      <c r="AP837" s="8">
        <v>1.68</v>
      </c>
      <c r="AQ837" s="8">
        <v>0.5</v>
      </c>
      <c r="AR837" s="8">
        <v>0.34799999999999998</v>
      </c>
      <c r="AS837" s="8">
        <v>22</v>
      </c>
      <c r="AT837" s="8">
        <v>0.36</v>
      </c>
      <c r="AU837" s="8"/>
      <c r="AV837" s="8"/>
      <c r="AW837" s="8"/>
      <c r="AX837" s="8">
        <v>535</v>
      </c>
      <c r="AY837" s="8" t="s">
        <v>25</v>
      </c>
      <c r="AZ837" s="8">
        <v>103</v>
      </c>
      <c r="BA837" s="8"/>
      <c r="BB837" s="8"/>
      <c r="BC837" s="8"/>
      <c r="BD837" s="8"/>
      <c r="BE837" s="8"/>
      <c r="BF837" s="8">
        <f t="shared" si="98"/>
        <v>69.599999999999994</v>
      </c>
      <c r="BG837" s="8">
        <f t="shared" si="99"/>
        <v>0.89142857142857146</v>
      </c>
      <c r="BH837" s="8">
        <f t="shared" si="100"/>
        <v>0.69599999999999995</v>
      </c>
      <c r="BI837" s="10">
        <f t="shared" si="101"/>
        <v>1.0423296</v>
      </c>
      <c r="BJ837" s="3">
        <f t="shared" si="102"/>
        <v>651.45600000000002</v>
      </c>
      <c r="BK837" s="136">
        <v>1.2363977485928705</v>
      </c>
      <c r="BL837" s="136">
        <v>0.32654784240150092</v>
      </c>
      <c r="BM837" s="100">
        <v>0.7888364674333066</v>
      </c>
      <c r="BN837" s="100"/>
      <c r="BO837" s="100"/>
      <c r="BP837" s="100"/>
    </row>
    <row r="838" spans="1:68">
      <c r="A838" s="8" t="s">
        <v>783</v>
      </c>
      <c r="B838" s="8" t="s">
        <v>480</v>
      </c>
      <c r="C838" s="8" t="s">
        <v>477</v>
      </c>
      <c r="D838" s="8" t="s">
        <v>544</v>
      </c>
      <c r="E838" s="8" t="s">
        <v>545</v>
      </c>
      <c r="F838" s="8" t="s">
        <v>545</v>
      </c>
      <c r="G838" s="8" t="s">
        <v>22</v>
      </c>
      <c r="H838" s="8" t="s">
        <v>176</v>
      </c>
      <c r="I838" s="8"/>
      <c r="J838" s="8"/>
      <c r="K838" s="8"/>
      <c r="L838" s="8" t="s">
        <v>177</v>
      </c>
      <c r="M838" s="8" t="s">
        <v>1882</v>
      </c>
      <c r="N838" s="8">
        <v>1</v>
      </c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9"/>
      <c r="AF838" s="90"/>
      <c r="AG838" s="90"/>
      <c r="AH838" s="90"/>
      <c r="AI838" s="8" t="s">
        <v>26</v>
      </c>
      <c r="AJ838" t="s">
        <v>1890</v>
      </c>
      <c r="AK838" s="9">
        <v>42514</v>
      </c>
      <c r="AL838" s="8">
        <v>259</v>
      </c>
      <c r="AM838" s="8">
        <v>149</v>
      </c>
      <c r="AN838" s="8">
        <v>46</v>
      </c>
      <c r="AO838" s="8">
        <v>4.4400000000000004</v>
      </c>
      <c r="AP838" s="8">
        <v>0.96</v>
      </c>
      <c r="AQ838" s="8">
        <v>0.24</v>
      </c>
      <c r="AR838" s="8">
        <v>0.153</v>
      </c>
      <c r="AS838" s="8">
        <v>15</v>
      </c>
      <c r="AT838" s="8">
        <v>0.38</v>
      </c>
      <c r="AU838" s="8"/>
      <c r="AV838" s="8"/>
      <c r="AW838" s="8"/>
      <c r="AX838" s="8">
        <v>536</v>
      </c>
      <c r="AY838" s="8" t="s">
        <v>25</v>
      </c>
      <c r="AZ838" s="8">
        <v>103</v>
      </c>
      <c r="BA838" s="8"/>
      <c r="BB838" s="8"/>
      <c r="BC838" s="8"/>
      <c r="BD838" s="8"/>
      <c r="BE838" s="8"/>
      <c r="BF838" s="8">
        <f t="shared" si="98"/>
        <v>63.750000000000007</v>
      </c>
      <c r="BG838" s="8">
        <f t="shared" si="99"/>
        <v>0.97142857142857142</v>
      </c>
      <c r="BH838" s="8">
        <f t="shared" si="100"/>
        <v>0.63750000000000007</v>
      </c>
      <c r="BI838" s="10">
        <f t="shared" si="101"/>
        <v>0.59451428571428577</v>
      </c>
      <c r="BJ838" s="3">
        <f t="shared" si="102"/>
        <v>371.57142857142861</v>
      </c>
      <c r="BK838" s="136">
        <v>0.950796626054358</v>
      </c>
      <c r="BL838" s="136">
        <v>0.25206185567010309</v>
      </c>
      <c r="BM838" s="100">
        <v>0.70880293229224023</v>
      </c>
      <c r="BN838" s="100"/>
      <c r="BO838" s="100"/>
      <c r="BP838" s="100"/>
    </row>
    <row r="839" spans="1:68">
      <c r="A839" s="8" t="s">
        <v>783</v>
      </c>
      <c r="B839" s="8" t="s">
        <v>480</v>
      </c>
      <c r="C839" s="8" t="s">
        <v>477</v>
      </c>
      <c r="D839" s="8" t="s">
        <v>544</v>
      </c>
      <c r="E839" s="8" t="s">
        <v>545</v>
      </c>
      <c r="F839" s="8" t="s">
        <v>545</v>
      </c>
      <c r="G839" s="8" t="s">
        <v>22</v>
      </c>
      <c r="H839" s="8" t="s">
        <v>176</v>
      </c>
      <c r="I839" s="8"/>
      <c r="J839" s="8"/>
      <c r="K839" s="8"/>
      <c r="L839" s="8" t="s">
        <v>177</v>
      </c>
      <c r="M839" s="8" t="s">
        <v>1882</v>
      </c>
      <c r="N839" s="8">
        <v>1</v>
      </c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9"/>
      <c r="AF839" s="90"/>
      <c r="AG839" s="90"/>
      <c r="AH839" s="90"/>
      <c r="AI839" s="8" t="s">
        <v>27</v>
      </c>
      <c r="AJ839" t="s">
        <v>1890</v>
      </c>
      <c r="AK839" s="9">
        <v>42514</v>
      </c>
      <c r="AL839" s="8">
        <v>258</v>
      </c>
      <c r="AM839" s="8">
        <v>108</v>
      </c>
      <c r="AN839" s="8">
        <v>97</v>
      </c>
      <c r="AO839" s="8">
        <v>25.12</v>
      </c>
      <c r="AP839" s="8">
        <v>14.96</v>
      </c>
      <c r="AQ839" s="8">
        <v>0.92</v>
      </c>
      <c r="AR839" s="8">
        <v>0.69699999999999995</v>
      </c>
      <c r="AS839" s="8">
        <v>20</v>
      </c>
      <c r="AT839" s="8">
        <v>1.06</v>
      </c>
      <c r="AU839" s="8"/>
      <c r="AV839" s="8"/>
      <c r="AW839" s="8"/>
      <c r="AX839" s="8">
        <v>537</v>
      </c>
      <c r="AY839" s="8" t="s">
        <v>25</v>
      </c>
      <c r="AZ839" s="8">
        <v>103</v>
      </c>
      <c r="BA839" s="8"/>
      <c r="BB839" s="8"/>
      <c r="BC839" s="8"/>
      <c r="BD839" s="8"/>
      <c r="BE839" s="8"/>
      <c r="BF839" s="8">
        <f t="shared" si="98"/>
        <v>75.760869565217376</v>
      </c>
      <c r="BG839" s="8">
        <f t="shared" si="99"/>
        <v>0.91428571428571426</v>
      </c>
      <c r="BH839" s="8">
        <f t="shared" si="100"/>
        <v>0.75760869565217381</v>
      </c>
      <c r="BI839" s="10">
        <f t="shared" si="101"/>
        <v>10.362355279503104</v>
      </c>
      <c r="BJ839" s="3">
        <f t="shared" si="102"/>
        <v>6476.4720496894397</v>
      </c>
      <c r="BK839" s="136">
        <v>1.2529069767441861</v>
      </c>
      <c r="BL839" s="136">
        <v>0.27800387596899229</v>
      </c>
      <c r="BM839" s="100">
        <v>0.77692950188714349</v>
      </c>
      <c r="BN839" s="100"/>
      <c r="BO839" s="100"/>
      <c r="BP839" s="100"/>
    </row>
    <row r="840" spans="1:68">
      <c r="A840" s="8" t="s">
        <v>783</v>
      </c>
      <c r="B840" s="8" t="s">
        <v>480</v>
      </c>
      <c r="C840" s="8" t="s">
        <v>477</v>
      </c>
      <c r="D840" s="8" t="s">
        <v>544</v>
      </c>
      <c r="E840" s="8" t="s">
        <v>545</v>
      </c>
      <c r="F840" s="8" t="s">
        <v>545</v>
      </c>
      <c r="G840" s="8" t="s">
        <v>22</v>
      </c>
      <c r="H840" s="8" t="s">
        <v>176</v>
      </c>
      <c r="I840" s="8"/>
      <c r="J840" s="8"/>
      <c r="K840" s="8"/>
      <c r="L840" s="8" t="s">
        <v>177</v>
      </c>
      <c r="M840" s="8" t="s">
        <v>1882</v>
      </c>
      <c r="N840" s="8">
        <v>1</v>
      </c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9"/>
      <c r="AF840" s="90"/>
      <c r="AG840" s="90"/>
      <c r="AH840" s="90"/>
      <c r="AI840" s="8" t="s">
        <v>28</v>
      </c>
      <c r="AJ840" t="s">
        <v>1890</v>
      </c>
      <c r="AK840" s="9">
        <v>42514</v>
      </c>
      <c r="AL840" s="8">
        <v>324</v>
      </c>
      <c r="AM840" s="8">
        <v>193</v>
      </c>
      <c r="AN840" s="8">
        <v>156</v>
      </c>
      <c r="AO840" s="8">
        <v>30.94</v>
      </c>
      <c r="AP840" s="8">
        <v>23.44</v>
      </c>
      <c r="AQ840" s="8">
        <v>0.88</v>
      </c>
      <c r="AR840" s="8">
        <v>0.66900000000000004</v>
      </c>
      <c r="AS840" s="8">
        <v>24</v>
      </c>
      <c r="AT840" s="8">
        <v>0.56000000000000005</v>
      </c>
      <c r="AU840" s="8"/>
      <c r="AV840" s="8"/>
      <c r="AW840" s="8"/>
      <c r="AX840" s="8">
        <v>538</v>
      </c>
      <c r="AY840" s="8" t="s">
        <v>25</v>
      </c>
      <c r="AZ840" s="8">
        <v>103</v>
      </c>
      <c r="BA840" s="8"/>
      <c r="BB840" s="8"/>
      <c r="BC840" s="8"/>
      <c r="BD840" s="8"/>
      <c r="BE840" s="8"/>
      <c r="BF840" s="8">
        <f t="shared" si="98"/>
        <v>76.02272727272728</v>
      </c>
      <c r="BG840" s="8">
        <f t="shared" si="99"/>
        <v>0.86857142857142855</v>
      </c>
      <c r="BH840" s="8">
        <f t="shared" si="100"/>
        <v>0.76022727272727275</v>
      </c>
      <c r="BI840" s="10">
        <f t="shared" si="101"/>
        <v>15.477705974025975</v>
      </c>
      <c r="BJ840" s="3">
        <f t="shared" si="102"/>
        <v>9673.5662337662343</v>
      </c>
      <c r="BK840" s="136">
        <v>1.2618825722273999</v>
      </c>
      <c r="BL840" s="136">
        <v>0.3168219944082013</v>
      </c>
      <c r="BM840" s="100">
        <v>0.79961277460083546</v>
      </c>
      <c r="BN840" s="100"/>
      <c r="BO840" s="100"/>
      <c r="BP840" s="100"/>
    </row>
    <row r="841" spans="1:68">
      <c r="A841" s="8" t="s">
        <v>783</v>
      </c>
      <c r="B841" s="8" t="s">
        <v>480</v>
      </c>
      <c r="C841" s="8" t="s">
        <v>477</v>
      </c>
      <c r="D841" s="8" t="s">
        <v>544</v>
      </c>
      <c r="E841" s="8" t="s">
        <v>545</v>
      </c>
      <c r="F841" s="8" t="s">
        <v>545</v>
      </c>
      <c r="G841" s="8" t="s">
        <v>22</v>
      </c>
      <c r="H841" s="8" t="s">
        <v>176</v>
      </c>
      <c r="I841" s="8"/>
      <c r="J841" s="8"/>
      <c r="K841" s="8"/>
      <c r="L841" s="8" t="s">
        <v>177</v>
      </c>
      <c r="M841" s="8" t="s">
        <v>1882</v>
      </c>
      <c r="N841" s="8">
        <v>1</v>
      </c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9"/>
      <c r="AF841" s="90"/>
      <c r="AG841" s="90"/>
      <c r="AH841" s="90"/>
      <c r="AI841" s="8" t="s">
        <v>29</v>
      </c>
      <c r="AJ841" t="s">
        <v>1890</v>
      </c>
      <c r="AK841" s="9">
        <v>42514</v>
      </c>
      <c r="AL841" s="8">
        <v>347</v>
      </c>
      <c r="AM841" s="8">
        <v>114</v>
      </c>
      <c r="AN841" s="8">
        <v>109</v>
      </c>
      <c r="AO841" s="8">
        <v>21.94</v>
      </c>
      <c r="AP841" s="8">
        <v>13.78</v>
      </c>
      <c r="AQ841" s="8">
        <v>0.7</v>
      </c>
      <c r="AR841" s="8">
        <v>0.55000000000000004</v>
      </c>
      <c r="AS841" s="8">
        <v>18</v>
      </c>
      <c r="AT841" s="8">
        <v>0.64</v>
      </c>
      <c r="AU841" s="8"/>
      <c r="AV841" s="8"/>
      <c r="AW841" s="8"/>
      <c r="AX841" s="8">
        <v>539</v>
      </c>
      <c r="AY841" s="8" t="s">
        <v>25</v>
      </c>
      <c r="AZ841" s="8">
        <v>103</v>
      </c>
      <c r="BA841" s="8"/>
      <c r="BB841" s="8"/>
      <c r="BC841" s="8"/>
      <c r="BD841" s="8"/>
      <c r="BE841" s="8"/>
      <c r="BF841" s="8">
        <f t="shared" si="98"/>
        <v>78.571428571428584</v>
      </c>
      <c r="BG841" s="8">
        <f t="shared" si="99"/>
        <v>0.93714285714285717</v>
      </c>
      <c r="BH841" s="8">
        <f t="shared" si="100"/>
        <v>0.78571428571428581</v>
      </c>
      <c r="BI841" s="10">
        <f t="shared" si="101"/>
        <v>10.146579591836735</v>
      </c>
      <c r="BJ841" s="3">
        <f t="shared" si="102"/>
        <v>6341.6122448979595</v>
      </c>
      <c r="BK841" s="136">
        <v>1.2450236966824644</v>
      </c>
      <c r="BL841" s="136">
        <v>0.48672985781990524</v>
      </c>
      <c r="BM841" s="100">
        <v>0.66973300221371745</v>
      </c>
      <c r="BN841" s="100"/>
      <c r="BO841" s="100"/>
      <c r="BP841" s="100"/>
    </row>
    <row r="842" spans="1:68">
      <c r="A842" s="8" t="s">
        <v>783</v>
      </c>
      <c r="B842" s="8" t="s">
        <v>480</v>
      </c>
      <c r="C842" s="8" t="s">
        <v>477</v>
      </c>
      <c r="D842" s="8" t="s">
        <v>544</v>
      </c>
      <c r="E842" s="8" t="s">
        <v>545</v>
      </c>
      <c r="F842" s="8" t="s">
        <v>545</v>
      </c>
      <c r="G842" s="8" t="s">
        <v>22</v>
      </c>
      <c r="H842" s="8" t="s">
        <v>176</v>
      </c>
      <c r="I842" s="8"/>
      <c r="J842" s="8"/>
      <c r="K842" s="8"/>
      <c r="L842" s="8" t="s">
        <v>177</v>
      </c>
      <c r="M842" s="8" t="s">
        <v>1882</v>
      </c>
      <c r="N842" s="8">
        <v>1</v>
      </c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9"/>
      <c r="AF842" s="90"/>
      <c r="AG842" s="90"/>
      <c r="AH842" s="90"/>
      <c r="AI842" s="8" t="s">
        <v>30</v>
      </c>
      <c r="AJ842" t="s">
        <v>1890</v>
      </c>
      <c r="AK842" s="9">
        <v>42514</v>
      </c>
      <c r="AL842" s="8">
        <v>310</v>
      </c>
      <c r="AM842" s="8">
        <v>180</v>
      </c>
      <c r="AN842" s="8">
        <v>153</v>
      </c>
      <c r="AO842" s="8">
        <v>28.08</v>
      </c>
      <c r="AP842" s="8">
        <v>25.16</v>
      </c>
      <c r="AQ842" s="8">
        <v>1.04</v>
      </c>
      <c r="AR842" s="8">
        <v>0.80900000000000005</v>
      </c>
      <c r="AS842" s="8">
        <v>18</v>
      </c>
      <c r="AT842" s="8">
        <v>0.38</v>
      </c>
      <c r="AU842" s="8"/>
      <c r="AV842" s="8"/>
      <c r="AW842" s="8"/>
      <c r="AX842" s="8">
        <v>540</v>
      </c>
      <c r="AY842" s="8" t="s">
        <v>25</v>
      </c>
      <c r="AZ842" s="8">
        <v>103</v>
      </c>
      <c r="BA842" s="8"/>
      <c r="BB842" s="8"/>
      <c r="BC842" s="8"/>
      <c r="BD842" s="8"/>
      <c r="BE842" s="8"/>
      <c r="BF842" s="8">
        <f t="shared" si="98"/>
        <v>77.788461538461533</v>
      </c>
      <c r="BG842" s="8">
        <f t="shared" si="99"/>
        <v>0.93714285714285717</v>
      </c>
      <c r="BH842" s="8">
        <f t="shared" si="100"/>
        <v>0.77788461538461529</v>
      </c>
      <c r="BI842" s="10">
        <f t="shared" si="101"/>
        <v>18.341363516483515</v>
      </c>
      <c r="BJ842" s="3">
        <f t="shared" si="102"/>
        <v>11463.352197802196</v>
      </c>
      <c r="BK842" s="136">
        <v>1.250968992248062</v>
      </c>
      <c r="BL842" s="136">
        <v>0.33139534883720934</v>
      </c>
      <c r="BM842" s="100">
        <v>0.82611509194082533</v>
      </c>
      <c r="BN842" s="100"/>
      <c r="BO842" s="100"/>
      <c r="BP842" s="100"/>
    </row>
    <row r="843" spans="1:68">
      <c r="A843" s="8" t="s">
        <v>783</v>
      </c>
      <c r="B843" s="8" t="s">
        <v>480</v>
      </c>
      <c r="C843" s="8" t="s">
        <v>477</v>
      </c>
      <c r="D843" s="8" t="s">
        <v>544</v>
      </c>
      <c r="E843" s="8" t="s">
        <v>546</v>
      </c>
      <c r="F843" s="8" t="s">
        <v>547</v>
      </c>
      <c r="G843" s="8" t="s">
        <v>22</v>
      </c>
      <c r="H843" s="8" t="s">
        <v>188</v>
      </c>
      <c r="I843" s="8">
        <v>-10.538998765963999</v>
      </c>
      <c r="J843" s="8">
        <v>35.358344601360301</v>
      </c>
      <c r="K843" s="8">
        <v>1036.2319634319999</v>
      </c>
      <c r="L843" s="8" t="s">
        <v>189</v>
      </c>
      <c r="M843" s="8" t="s">
        <v>1882</v>
      </c>
      <c r="N843" s="8">
        <v>1</v>
      </c>
      <c r="O843" s="8" t="s">
        <v>1859</v>
      </c>
      <c r="P843" s="8">
        <v>0.65</v>
      </c>
      <c r="Q843" s="8">
        <v>6.3</v>
      </c>
      <c r="R843" s="8">
        <v>0</v>
      </c>
      <c r="S843" s="8">
        <v>3.29</v>
      </c>
      <c r="T843" s="8">
        <v>4.72</v>
      </c>
      <c r="U843" s="8">
        <v>8.18</v>
      </c>
      <c r="V843" s="8">
        <v>237.05</v>
      </c>
      <c r="W843" s="8">
        <v>43.25</v>
      </c>
      <c r="X843" s="8">
        <v>10.55</v>
      </c>
      <c r="Y843" s="8">
        <v>0.3</v>
      </c>
      <c r="Z843" s="8">
        <v>1.07</v>
      </c>
      <c r="AA843" s="8">
        <v>0.06</v>
      </c>
      <c r="AB843" s="8">
        <v>144.91</v>
      </c>
      <c r="AC843" s="8">
        <v>0.13</v>
      </c>
      <c r="AD843" s="8">
        <v>7.0999999999999994E-2</v>
      </c>
      <c r="AE843" s="91">
        <v>3.73</v>
      </c>
      <c r="AF843" s="92" t="s">
        <v>1860</v>
      </c>
      <c r="AG843" s="92" t="s">
        <v>1860</v>
      </c>
      <c r="AH843" s="92" t="s">
        <v>1860</v>
      </c>
      <c r="AI843" s="8" t="s">
        <v>24</v>
      </c>
      <c r="AJ843" t="s">
        <v>1890</v>
      </c>
      <c r="AK843" s="9">
        <v>42515</v>
      </c>
      <c r="AL843" s="8">
        <v>305</v>
      </c>
      <c r="AM843" s="8">
        <v>160</v>
      </c>
      <c r="AN843" s="8">
        <v>51</v>
      </c>
      <c r="AO843" s="8">
        <v>10.98</v>
      </c>
      <c r="AP843" s="8">
        <v>2.64</v>
      </c>
      <c r="AQ843" s="8">
        <v>0.34</v>
      </c>
      <c r="AR843" s="8">
        <v>0.214</v>
      </c>
      <c r="AS843" s="8">
        <v>24</v>
      </c>
      <c r="AT843" s="8">
        <v>0.52</v>
      </c>
      <c r="AU843" s="8"/>
      <c r="AV843" s="8"/>
      <c r="AW843" s="8"/>
      <c r="AX843" s="8">
        <v>571</v>
      </c>
      <c r="AY843" s="8" t="s">
        <v>25</v>
      </c>
      <c r="AZ843" s="8">
        <v>109</v>
      </c>
      <c r="BA843" s="8"/>
      <c r="BB843" s="8"/>
      <c r="BC843" s="8"/>
      <c r="BD843" s="8"/>
      <c r="BE843" s="8"/>
      <c r="BF843" s="8">
        <f t="shared" si="98"/>
        <v>62.941176470588232</v>
      </c>
      <c r="BG843" s="8">
        <f t="shared" si="99"/>
        <v>0.86857142857142855</v>
      </c>
      <c r="BH843" s="8">
        <f t="shared" si="100"/>
        <v>0.62941176470588234</v>
      </c>
      <c r="BI843" s="10">
        <f t="shared" si="101"/>
        <v>1.4432591596638655</v>
      </c>
      <c r="BJ843" s="3">
        <f t="shared" si="102"/>
        <v>902.03697478991592</v>
      </c>
      <c r="BK843" s="136"/>
      <c r="BL843" s="136"/>
      <c r="BM843" s="100"/>
      <c r="BN843" s="100"/>
      <c r="BO843" s="100"/>
      <c r="BP843" s="100"/>
    </row>
    <row r="844" spans="1:68">
      <c r="A844" s="8" t="s">
        <v>783</v>
      </c>
      <c r="B844" s="8" t="s">
        <v>480</v>
      </c>
      <c r="C844" s="8" t="s">
        <v>477</v>
      </c>
      <c r="D844" s="8" t="s">
        <v>544</v>
      </c>
      <c r="E844" s="8" t="s">
        <v>546</v>
      </c>
      <c r="F844" s="8" t="s">
        <v>547</v>
      </c>
      <c r="G844" s="8" t="s">
        <v>22</v>
      </c>
      <c r="H844" s="8" t="s">
        <v>188</v>
      </c>
      <c r="I844" s="8"/>
      <c r="J844" s="8"/>
      <c r="K844" s="8"/>
      <c r="L844" s="8" t="s">
        <v>189</v>
      </c>
      <c r="M844" s="8" t="s">
        <v>1882</v>
      </c>
      <c r="N844" s="8">
        <v>1</v>
      </c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9"/>
      <c r="AF844" s="90"/>
      <c r="AG844" s="90"/>
      <c r="AH844" s="90"/>
      <c r="AI844" s="8" t="s">
        <v>26</v>
      </c>
      <c r="AJ844" t="s">
        <v>1890</v>
      </c>
      <c r="AK844" s="9">
        <v>42515</v>
      </c>
      <c r="AL844" s="8">
        <v>262</v>
      </c>
      <c r="AM844" s="8">
        <v>126</v>
      </c>
      <c r="AN844" s="8">
        <v>92</v>
      </c>
      <c r="AO844" s="8">
        <v>19.3</v>
      </c>
      <c r="AP844" s="8">
        <v>8.82</v>
      </c>
      <c r="AQ844" s="8">
        <v>0.76</v>
      </c>
      <c r="AR844" s="8">
        <v>0.54600000000000004</v>
      </c>
      <c r="AS844" s="8">
        <v>23</v>
      </c>
      <c r="AT844" s="8">
        <v>0.76</v>
      </c>
      <c r="AU844" s="8"/>
      <c r="AV844" s="8"/>
      <c r="AW844" s="8"/>
      <c r="AX844" s="8">
        <v>572</v>
      </c>
      <c r="AY844" s="8" t="s">
        <v>25</v>
      </c>
      <c r="AZ844" s="8">
        <v>109</v>
      </c>
      <c r="BA844" s="8"/>
      <c r="BB844" s="8"/>
      <c r="BC844" s="8"/>
      <c r="BD844" s="8"/>
      <c r="BE844" s="8"/>
      <c r="BF844" s="8">
        <f t="shared" si="98"/>
        <v>71.84210526315789</v>
      </c>
      <c r="BG844" s="8">
        <f t="shared" si="99"/>
        <v>0.88</v>
      </c>
      <c r="BH844" s="8">
        <f t="shared" si="100"/>
        <v>0.71842105263157885</v>
      </c>
      <c r="BI844" s="10">
        <f t="shared" si="101"/>
        <v>5.5760968421052626</v>
      </c>
      <c r="BJ844" s="3">
        <f t="shared" si="102"/>
        <v>3485.060526315789</v>
      </c>
      <c r="BK844" s="136">
        <v>1.6519845111326237</v>
      </c>
      <c r="BL844" s="136">
        <v>0.31969990319457886</v>
      </c>
      <c r="BM844" s="100">
        <v>0.86418236422404926</v>
      </c>
      <c r="BN844" s="100"/>
      <c r="BO844" s="100"/>
      <c r="BP844" s="100"/>
    </row>
    <row r="845" spans="1:68">
      <c r="A845" s="8" t="s">
        <v>783</v>
      </c>
      <c r="B845" s="8" t="s">
        <v>480</v>
      </c>
      <c r="C845" s="8" t="s">
        <v>477</v>
      </c>
      <c r="D845" s="8" t="s">
        <v>544</v>
      </c>
      <c r="E845" s="8" t="s">
        <v>546</v>
      </c>
      <c r="F845" s="8" t="s">
        <v>547</v>
      </c>
      <c r="G845" s="8" t="s">
        <v>22</v>
      </c>
      <c r="H845" s="8" t="s">
        <v>188</v>
      </c>
      <c r="I845" s="8"/>
      <c r="J845" s="8"/>
      <c r="K845" s="8"/>
      <c r="L845" s="8" t="s">
        <v>189</v>
      </c>
      <c r="M845" s="8" t="s">
        <v>1882</v>
      </c>
      <c r="N845" s="8">
        <v>1</v>
      </c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9"/>
      <c r="AF845" s="90"/>
      <c r="AG845" s="90"/>
      <c r="AH845" s="90"/>
      <c r="AI845" s="8" t="s">
        <v>27</v>
      </c>
      <c r="AJ845" t="s">
        <v>1890</v>
      </c>
      <c r="AK845" s="9">
        <v>42515</v>
      </c>
      <c r="AL845" s="8">
        <v>291</v>
      </c>
      <c r="AM845" s="8">
        <v>151</v>
      </c>
      <c r="AN845" s="8">
        <v>56</v>
      </c>
      <c r="AO845" s="8">
        <v>12.96</v>
      </c>
      <c r="AP845" s="8">
        <v>4.2</v>
      </c>
      <c r="AQ845" s="8">
        <v>0.9</v>
      </c>
      <c r="AR845" s="8">
        <v>0.67300000000000004</v>
      </c>
      <c r="AS845" s="8">
        <v>23</v>
      </c>
      <c r="AT845" s="8">
        <v>0.84</v>
      </c>
      <c r="AU845" s="8"/>
      <c r="AV845" s="8"/>
      <c r="AW845" s="8"/>
      <c r="AX845" s="8">
        <v>573</v>
      </c>
      <c r="AY845" s="8" t="s">
        <v>25</v>
      </c>
      <c r="AZ845" s="8">
        <v>109</v>
      </c>
      <c r="BA845" s="8"/>
      <c r="BB845" s="8"/>
      <c r="BC845" s="8"/>
      <c r="BD845" s="8"/>
      <c r="BE845" s="8"/>
      <c r="BF845" s="8">
        <f t="shared" si="98"/>
        <v>74.777777777777771</v>
      </c>
      <c r="BG845" s="8">
        <f t="shared" si="99"/>
        <v>0.88</v>
      </c>
      <c r="BH845" s="8">
        <f t="shared" si="100"/>
        <v>0.74777777777777776</v>
      </c>
      <c r="BI845" s="10">
        <f t="shared" si="101"/>
        <v>2.7637866666666668</v>
      </c>
      <c r="BJ845" s="3">
        <f t="shared" si="102"/>
        <v>1727.3666666666668</v>
      </c>
      <c r="BK845" s="136">
        <v>1.5771072796934866</v>
      </c>
      <c r="BL845" s="136">
        <v>0.30756704980842908</v>
      </c>
      <c r="BM845" s="100">
        <v>0.89572286382303534</v>
      </c>
      <c r="BN845" s="100"/>
      <c r="BO845" s="100"/>
      <c r="BP845" s="100"/>
    </row>
    <row r="846" spans="1:68">
      <c r="A846" s="8" t="s">
        <v>783</v>
      </c>
      <c r="B846" s="8" t="s">
        <v>480</v>
      </c>
      <c r="C846" s="8" t="s">
        <v>477</v>
      </c>
      <c r="D846" s="8" t="s">
        <v>544</v>
      </c>
      <c r="E846" s="8" t="s">
        <v>546</v>
      </c>
      <c r="F846" s="8" t="s">
        <v>547</v>
      </c>
      <c r="G846" s="8" t="s">
        <v>22</v>
      </c>
      <c r="H846" s="8" t="s">
        <v>188</v>
      </c>
      <c r="I846" s="8"/>
      <c r="J846" s="8"/>
      <c r="K846" s="8"/>
      <c r="L846" s="8" t="s">
        <v>189</v>
      </c>
      <c r="M846" s="8" t="s">
        <v>1882</v>
      </c>
      <c r="N846" s="8">
        <v>1</v>
      </c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9"/>
      <c r="AF846" s="90"/>
      <c r="AG846" s="90"/>
      <c r="AH846" s="90"/>
      <c r="AI846" s="8" t="s">
        <v>28</v>
      </c>
      <c r="AJ846" t="s">
        <v>1890</v>
      </c>
      <c r="AK846" s="9">
        <v>42515</v>
      </c>
      <c r="AL846" s="8">
        <v>330</v>
      </c>
      <c r="AM846" s="8">
        <v>164</v>
      </c>
      <c r="AN846" s="8">
        <v>68</v>
      </c>
      <c r="AO846" s="8">
        <v>23.25</v>
      </c>
      <c r="AP846" s="8">
        <v>7.54</v>
      </c>
      <c r="AQ846" s="8">
        <v>0.92</v>
      </c>
      <c r="AR846" s="8">
        <v>0.60399999999999998</v>
      </c>
      <c r="AS846" s="8">
        <v>23</v>
      </c>
      <c r="AT846" s="8">
        <v>0.78</v>
      </c>
      <c r="AU846" s="8"/>
      <c r="AV846" s="8"/>
      <c r="AW846" s="8"/>
      <c r="AX846" s="8">
        <v>574</v>
      </c>
      <c r="AY846" s="8" t="s">
        <v>25</v>
      </c>
      <c r="AZ846" s="8">
        <v>109</v>
      </c>
      <c r="BA846" s="8"/>
      <c r="BB846" s="8"/>
      <c r="BC846" s="8"/>
      <c r="BD846" s="8"/>
      <c r="BE846" s="8"/>
      <c r="BF846" s="8">
        <f t="shared" si="98"/>
        <v>65.65217391304347</v>
      </c>
      <c r="BG846" s="8">
        <f t="shared" si="99"/>
        <v>0.88</v>
      </c>
      <c r="BH846" s="8">
        <f t="shared" si="100"/>
        <v>0.65652173913043466</v>
      </c>
      <c r="BI846" s="10">
        <f t="shared" si="101"/>
        <v>4.35615304347826</v>
      </c>
      <c r="BJ846" s="3">
        <f t="shared" si="102"/>
        <v>2722.5956521739126</v>
      </c>
      <c r="BK846" s="136">
        <v>1.3440073193046662</v>
      </c>
      <c r="BL846" s="136">
        <v>0.30622140896614825</v>
      </c>
      <c r="BM846" s="100">
        <v>1.0235268870742378</v>
      </c>
      <c r="BN846" s="100"/>
      <c r="BO846" s="100"/>
      <c r="BP846" s="100"/>
    </row>
    <row r="847" spans="1:68">
      <c r="A847" s="8" t="s">
        <v>783</v>
      </c>
      <c r="B847" s="8" t="s">
        <v>480</v>
      </c>
      <c r="C847" s="8" t="s">
        <v>477</v>
      </c>
      <c r="D847" s="8" t="s">
        <v>544</v>
      </c>
      <c r="E847" s="8" t="s">
        <v>546</v>
      </c>
      <c r="F847" s="8" t="s">
        <v>547</v>
      </c>
      <c r="G847" s="8" t="s">
        <v>22</v>
      </c>
      <c r="H847" s="8" t="s">
        <v>188</v>
      </c>
      <c r="I847" s="8"/>
      <c r="J847" s="8"/>
      <c r="K847" s="8"/>
      <c r="L847" s="8" t="s">
        <v>189</v>
      </c>
      <c r="M847" s="8" t="s">
        <v>1882</v>
      </c>
      <c r="N847" s="8">
        <v>1</v>
      </c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9"/>
      <c r="AF847" s="90"/>
      <c r="AG847" s="90"/>
      <c r="AH847" s="90"/>
      <c r="AI847" s="8" t="s">
        <v>29</v>
      </c>
      <c r="AJ847" t="s">
        <v>1890</v>
      </c>
      <c r="AK847" s="9">
        <v>42515</v>
      </c>
      <c r="AL847" s="8">
        <v>280</v>
      </c>
      <c r="AM847" s="8">
        <v>132</v>
      </c>
      <c r="AN847" s="8">
        <v>80</v>
      </c>
      <c r="AO847" s="8">
        <v>21.66</v>
      </c>
      <c r="AP847" s="8">
        <v>10.119999999999999</v>
      </c>
      <c r="AQ847" s="8">
        <v>1.1000000000000001</v>
      </c>
      <c r="AR847" s="8">
        <v>0.84899999999999998</v>
      </c>
      <c r="AS847" s="8">
        <v>22</v>
      </c>
      <c r="AT847" s="8">
        <v>0.6</v>
      </c>
      <c r="AU847" s="8"/>
      <c r="AV847" s="8"/>
      <c r="AW847" s="8"/>
      <c r="AX847" s="8">
        <v>575</v>
      </c>
      <c r="AY847" s="8" t="s">
        <v>25</v>
      </c>
      <c r="AZ847" s="8">
        <v>109</v>
      </c>
      <c r="BA847" s="8"/>
      <c r="BB847" s="8"/>
      <c r="BC847" s="8"/>
      <c r="BD847" s="8"/>
      <c r="BE847" s="8"/>
      <c r="BF847" s="8">
        <f t="shared" si="98"/>
        <v>77.181818181818173</v>
      </c>
      <c r="BG847" s="8">
        <f t="shared" si="99"/>
        <v>0.89142857142857146</v>
      </c>
      <c r="BH847" s="8">
        <f t="shared" si="100"/>
        <v>0.77181818181818174</v>
      </c>
      <c r="BI847" s="10">
        <f t="shared" si="101"/>
        <v>6.962770285714285</v>
      </c>
      <c r="BJ847" s="3">
        <f t="shared" si="102"/>
        <v>4351.7314285714283</v>
      </c>
      <c r="BK847" s="136">
        <v>1.4363207547169812</v>
      </c>
      <c r="BL847" s="136">
        <v>0.32962264150943404</v>
      </c>
      <c r="BM847" s="100">
        <v>0.75177921922810698</v>
      </c>
      <c r="BN847" s="100"/>
      <c r="BO847" s="100"/>
      <c r="BP847" s="100"/>
    </row>
    <row r="848" spans="1:68">
      <c r="A848" s="8" t="s">
        <v>783</v>
      </c>
      <c r="B848" s="8" t="s">
        <v>480</v>
      </c>
      <c r="C848" s="8" t="s">
        <v>477</v>
      </c>
      <c r="D848" s="8" t="s">
        <v>544</v>
      </c>
      <c r="E848" s="8" t="s">
        <v>546</v>
      </c>
      <c r="F848" s="8" t="s">
        <v>547</v>
      </c>
      <c r="G848" s="8" t="s">
        <v>22</v>
      </c>
      <c r="H848" s="8" t="s">
        <v>188</v>
      </c>
      <c r="I848" s="8"/>
      <c r="J848" s="8"/>
      <c r="K848" s="8"/>
      <c r="L848" s="8" t="s">
        <v>189</v>
      </c>
      <c r="M848" s="8" t="s">
        <v>1882</v>
      </c>
      <c r="N848" s="8">
        <v>1</v>
      </c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9"/>
      <c r="AF848" s="90"/>
      <c r="AG848" s="90"/>
      <c r="AH848" s="90"/>
      <c r="AI848" s="8" t="s">
        <v>30</v>
      </c>
      <c r="AJ848" t="s">
        <v>1890</v>
      </c>
      <c r="AK848" s="9">
        <v>42515</v>
      </c>
      <c r="AL848" s="8">
        <v>336</v>
      </c>
      <c r="AM848" s="8">
        <v>188</v>
      </c>
      <c r="AN848" s="8">
        <v>126</v>
      </c>
      <c r="AO848" s="8">
        <v>32.479999999999997</v>
      </c>
      <c r="AP848" s="8">
        <v>16.98</v>
      </c>
      <c r="AQ848" s="8">
        <v>1.22</v>
      </c>
      <c r="AR848" s="8">
        <v>0.88800000000000001</v>
      </c>
      <c r="AS848" s="8">
        <v>21</v>
      </c>
      <c r="AT848" s="8">
        <v>0.76</v>
      </c>
      <c r="AU848" s="8"/>
      <c r="AV848" s="8"/>
      <c r="AW848" s="8"/>
      <c r="AX848" s="8">
        <v>576</v>
      </c>
      <c r="AY848" s="8" t="s">
        <v>25</v>
      </c>
      <c r="AZ848" s="8">
        <v>109</v>
      </c>
      <c r="BA848" s="8"/>
      <c r="BB848" s="8"/>
      <c r="BC848" s="8"/>
      <c r="BD848" s="8"/>
      <c r="BE848" s="8"/>
      <c r="BF848" s="8">
        <f t="shared" si="98"/>
        <v>72.786885245901644</v>
      </c>
      <c r="BG848" s="8">
        <f t="shared" si="99"/>
        <v>0.9028571428571428</v>
      </c>
      <c r="BH848" s="8">
        <f t="shared" si="100"/>
        <v>0.72786885245901645</v>
      </c>
      <c r="BI848" s="10">
        <f t="shared" si="101"/>
        <v>11.158603840749414</v>
      </c>
      <c r="BJ848" s="3">
        <f t="shared" si="102"/>
        <v>6974.1274004683837</v>
      </c>
      <c r="BK848" s="136">
        <v>1.1608615948670944</v>
      </c>
      <c r="BL848" s="136">
        <v>0.28322639780018333</v>
      </c>
      <c r="BM848" s="100">
        <v>0.93805169424525747</v>
      </c>
      <c r="BN848" s="100"/>
      <c r="BO848" s="100"/>
      <c r="BP848" s="100"/>
    </row>
    <row r="849" spans="1:68">
      <c r="A849" s="8" t="s">
        <v>783</v>
      </c>
      <c r="B849" s="8" t="s">
        <v>480</v>
      </c>
      <c r="C849" s="8" t="s">
        <v>477</v>
      </c>
      <c r="D849" s="8" t="s">
        <v>544</v>
      </c>
      <c r="E849" s="8" t="s">
        <v>545</v>
      </c>
      <c r="F849" s="8" t="s">
        <v>545</v>
      </c>
      <c r="G849" s="8" t="s">
        <v>22</v>
      </c>
      <c r="H849" s="8" t="s">
        <v>192</v>
      </c>
      <c r="I849" s="8">
        <v>-10.551462282776701</v>
      </c>
      <c r="J849" s="8">
        <v>35.385790249614899</v>
      </c>
      <c r="K849" s="8">
        <v>1027.7454520464501</v>
      </c>
      <c r="L849" s="8" t="s">
        <v>193</v>
      </c>
      <c r="M849" s="8" t="s">
        <v>1882</v>
      </c>
      <c r="N849" s="8">
        <v>1</v>
      </c>
      <c r="O849" s="8" t="s">
        <v>1859</v>
      </c>
      <c r="P849" s="8">
        <v>0.95</v>
      </c>
      <c r="Q849" s="8">
        <v>6.4</v>
      </c>
      <c r="R849" s="8">
        <v>0</v>
      </c>
      <c r="S849" s="8">
        <v>3.86</v>
      </c>
      <c r="T849" s="8">
        <v>5.6</v>
      </c>
      <c r="U849" s="8">
        <v>5.36</v>
      </c>
      <c r="V849" s="8">
        <v>278.25</v>
      </c>
      <c r="W849" s="8">
        <v>22.7</v>
      </c>
      <c r="X849" s="8">
        <v>8.81</v>
      </c>
      <c r="Y849" s="8">
        <v>0.42</v>
      </c>
      <c r="Z849" s="8">
        <v>1.26</v>
      </c>
      <c r="AA849" s="8">
        <v>0.05</v>
      </c>
      <c r="AB849" s="8">
        <v>125.74</v>
      </c>
      <c r="AC849" s="8">
        <v>0.05</v>
      </c>
      <c r="AD849" s="8">
        <v>9.4E-2</v>
      </c>
      <c r="AE849" s="91">
        <v>5.66</v>
      </c>
      <c r="AF849" s="92" t="s">
        <v>1860</v>
      </c>
      <c r="AG849" s="92" t="s">
        <v>1860</v>
      </c>
      <c r="AH849" s="92" t="s">
        <v>1860</v>
      </c>
      <c r="AI849" s="8" t="s">
        <v>24</v>
      </c>
      <c r="AJ849" t="s">
        <v>1890</v>
      </c>
      <c r="AK849" s="9">
        <v>42516</v>
      </c>
      <c r="AL849" s="8">
        <v>250</v>
      </c>
      <c r="AM849" s="8">
        <v>168</v>
      </c>
      <c r="AN849" s="8">
        <v>65</v>
      </c>
      <c r="AO849" s="8">
        <v>10.25</v>
      </c>
      <c r="AP849" s="8">
        <v>1.84</v>
      </c>
      <c r="AQ849" s="8">
        <v>0.44</v>
      </c>
      <c r="AR849" s="8">
        <v>0.27</v>
      </c>
      <c r="AS849" s="8">
        <v>18</v>
      </c>
      <c r="AT849" s="8">
        <v>0.3</v>
      </c>
      <c r="AU849" s="8"/>
      <c r="AV849" s="8"/>
      <c r="AW849" s="8"/>
      <c r="AX849" s="8">
        <v>583</v>
      </c>
      <c r="AY849" s="8" t="s">
        <v>25</v>
      </c>
      <c r="AZ849" s="8">
        <v>111</v>
      </c>
      <c r="BA849" s="8"/>
      <c r="BB849" s="8"/>
      <c r="BC849" s="8"/>
      <c r="BD849" s="8"/>
      <c r="BE849" s="8"/>
      <c r="BF849" s="8">
        <f t="shared" si="98"/>
        <v>61.363636363636367</v>
      </c>
      <c r="BG849" s="8">
        <f t="shared" si="99"/>
        <v>0.93714285714285717</v>
      </c>
      <c r="BH849" s="8">
        <f t="shared" si="100"/>
        <v>0.61363636363636365</v>
      </c>
      <c r="BI849" s="10">
        <f t="shared" si="101"/>
        <v>1.0581194805194805</v>
      </c>
      <c r="BJ849" s="3">
        <f t="shared" si="102"/>
        <v>661.32467532467524</v>
      </c>
      <c r="BK849" s="136">
        <v>1.0776458951533137</v>
      </c>
      <c r="BL849" s="136">
        <v>0.14015825914935709</v>
      </c>
      <c r="BM849" s="100">
        <v>0.6005154290068514</v>
      </c>
      <c r="BN849" s="100"/>
      <c r="BO849" s="100"/>
      <c r="BP849" s="100"/>
    </row>
    <row r="850" spans="1:68">
      <c r="A850" s="8" t="s">
        <v>783</v>
      </c>
      <c r="B850" s="8" t="s">
        <v>480</v>
      </c>
      <c r="C850" s="8" t="s">
        <v>477</v>
      </c>
      <c r="D850" s="8" t="s">
        <v>544</v>
      </c>
      <c r="E850" s="8" t="s">
        <v>545</v>
      </c>
      <c r="F850" s="8" t="s">
        <v>545</v>
      </c>
      <c r="G850" s="8" t="s">
        <v>22</v>
      </c>
      <c r="H850" s="8" t="s">
        <v>192</v>
      </c>
      <c r="I850" s="8"/>
      <c r="J850" s="8"/>
      <c r="K850" s="8"/>
      <c r="L850" s="8" t="s">
        <v>193</v>
      </c>
      <c r="M850" s="8" t="s">
        <v>1882</v>
      </c>
      <c r="N850" s="8">
        <v>1</v>
      </c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9"/>
      <c r="AF850" s="90"/>
      <c r="AG850" s="90"/>
      <c r="AH850" s="90"/>
      <c r="AI850" s="8" t="s">
        <v>26</v>
      </c>
      <c r="AJ850" t="s">
        <v>1890</v>
      </c>
      <c r="AK850" s="9">
        <v>42516</v>
      </c>
      <c r="AL850" s="8">
        <v>236</v>
      </c>
      <c r="AM850" s="8">
        <v>235</v>
      </c>
      <c r="AN850" s="8">
        <v>59</v>
      </c>
      <c r="AO850" s="8">
        <v>8.68</v>
      </c>
      <c r="AP850" s="8">
        <v>2.06</v>
      </c>
      <c r="AQ850" s="8">
        <v>0.46</v>
      </c>
      <c r="AR850" s="8">
        <v>0.215</v>
      </c>
      <c r="AS850" s="8">
        <v>19</v>
      </c>
      <c r="AT850" s="8">
        <v>0.56000000000000005</v>
      </c>
      <c r="AU850" s="8"/>
      <c r="AV850" s="8"/>
      <c r="AW850" s="8"/>
      <c r="AX850" s="8">
        <v>584</v>
      </c>
      <c r="AY850" s="8" t="s">
        <v>25</v>
      </c>
      <c r="AZ850" s="8">
        <v>111</v>
      </c>
      <c r="BA850" s="8"/>
      <c r="BB850" s="8"/>
      <c r="BC850" s="8"/>
      <c r="BD850" s="8"/>
      <c r="BE850" s="8"/>
      <c r="BF850" s="8">
        <f t="shared" si="98"/>
        <v>46.739130434782602</v>
      </c>
      <c r="BG850" s="8">
        <f t="shared" si="99"/>
        <v>0.92571428571428571</v>
      </c>
      <c r="BH850" s="8">
        <f t="shared" si="100"/>
        <v>0.467391304347826</v>
      </c>
      <c r="BI850" s="10">
        <f t="shared" si="101"/>
        <v>0.89130186335403705</v>
      </c>
      <c r="BJ850" s="3">
        <f t="shared" si="102"/>
        <v>557.06366459627316</v>
      </c>
      <c r="BK850" s="136">
        <v>1.2973484848484849</v>
      </c>
      <c r="BL850" s="136">
        <v>0.31107954545454547</v>
      </c>
      <c r="BM850" s="100">
        <v>0.65074120810503577</v>
      </c>
      <c r="BN850" s="100"/>
      <c r="BO850" s="100"/>
      <c r="BP850" s="100"/>
    </row>
    <row r="851" spans="1:68">
      <c r="A851" s="8" t="s">
        <v>783</v>
      </c>
      <c r="B851" s="8" t="s">
        <v>480</v>
      </c>
      <c r="C851" s="8" t="s">
        <v>477</v>
      </c>
      <c r="D851" s="8" t="s">
        <v>544</v>
      </c>
      <c r="E851" s="8" t="s">
        <v>545</v>
      </c>
      <c r="F851" s="8" t="s">
        <v>545</v>
      </c>
      <c r="G851" s="8" t="s">
        <v>22</v>
      </c>
      <c r="H851" s="8" t="s">
        <v>192</v>
      </c>
      <c r="I851" s="8"/>
      <c r="J851" s="8"/>
      <c r="K851" s="8"/>
      <c r="L851" s="8" t="s">
        <v>193</v>
      </c>
      <c r="M851" s="8" t="s">
        <v>1882</v>
      </c>
      <c r="N851" s="8">
        <v>1</v>
      </c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9"/>
      <c r="AF851" s="90"/>
      <c r="AG851" s="90"/>
      <c r="AH851" s="90"/>
      <c r="AI851" s="8" t="s">
        <v>27</v>
      </c>
      <c r="AJ851" t="s">
        <v>1890</v>
      </c>
      <c r="AK851" s="9">
        <v>42516</v>
      </c>
      <c r="AL851" s="8">
        <v>353</v>
      </c>
      <c r="AM851" s="8">
        <v>177</v>
      </c>
      <c r="AN851" s="8">
        <v>122</v>
      </c>
      <c r="AO851" s="8">
        <v>24.12</v>
      </c>
      <c r="AP851" s="8">
        <v>15.32</v>
      </c>
      <c r="AQ851" s="8">
        <v>0.94</v>
      </c>
      <c r="AR851" s="8">
        <v>0.72</v>
      </c>
      <c r="AS851" s="8">
        <v>18</v>
      </c>
      <c r="AT851" s="8">
        <v>0.57999999999999996</v>
      </c>
      <c r="AU851" s="8"/>
      <c r="AV851" s="8"/>
      <c r="AW851" s="8"/>
      <c r="AX851" s="8">
        <v>585</v>
      </c>
      <c r="AY851" s="8" t="s">
        <v>25</v>
      </c>
      <c r="AZ851" s="8">
        <v>111</v>
      </c>
      <c r="BA851" s="8"/>
      <c r="BB851" s="8"/>
      <c r="BC851" s="8"/>
      <c r="BD851" s="8"/>
      <c r="BE851" s="8"/>
      <c r="BF851" s="8">
        <f t="shared" si="98"/>
        <v>76.59574468085107</v>
      </c>
      <c r="BG851" s="8">
        <f t="shared" si="99"/>
        <v>0.93714285714285717</v>
      </c>
      <c r="BH851" s="8">
        <f t="shared" si="100"/>
        <v>0.76595744680851074</v>
      </c>
      <c r="BI851" s="10">
        <f t="shared" si="101"/>
        <v>10.996872948328269</v>
      </c>
      <c r="BJ851" s="3">
        <f t="shared" si="102"/>
        <v>6873.045592705168</v>
      </c>
      <c r="BK851" s="136">
        <v>1.1233583489681052</v>
      </c>
      <c r="BL851" s="136">
        <v>0.21106941838649157</v>
      </c>
      <c r="BM851" s="100">
        <v>0.62395017745589931</v>
      </c>
      <c r="BN851" s="100"/>
      <c r="BO851" s="100"/>
      <c r="BP851" s="100"/>
    </row>
    <row r="852" spans="1:68">
      <c r="A852" s="8" t="s">
        <v>783</v>
      </c>
      <c r="B852" s="8" t="s">
        <v>480</v>
      </c>
      <c r="C852" s="8" t="s">
        <v>477</v>
      </c>
      <c r="D852" s="8" t="s">
        <v>544</v>
      </c>
      <c r="E852" s="8" t="s">
        <v>545</v>
      </c>
      <c r="F852" s="8" t="s">
        <v>545</v>
      </c>
      <c r="G852" s="8" t="s">
        <v>22</v>
      </c>
      <c r="H852" s="8" t="s">
        <v>192</v>
      </c>
      <c r="I852" s="8"/>
      <c r="J852" s="8"/>
      <c r="K852" s="8"/>
      <c r="L852" s="8" t="s">
        <v>193</v>
      </c>
      <c r="M852" s="8" t="s">
        <v>1882</v>
      </c>
      <c r="N852" s="8">
        <v>1</v>
      </c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9"/>
      <c r="AF852" s="90"/>
      <c r="AG852" s="90"/>
      <c r="AH852" s="90"/>
      <c r="AI852" s="8" t="s">
        <v>28</v>
      </c>
      <c r="AJ852" t="s">
        <v>1890</v>
      </c>
      <c r="AK852" s="9">
        <v>42516</v>
      </c>
      <c r="AL852" s="8">
        <v>337</v>
      </c>
      <c r="AM852" s="8">
        <v>130</v>
      </c>
      <c r="AN852" s="8">
        <v>135</v>
      </c>
      <c r="AO852" s="8">
        <v>22.28</v>
      </c>
      <c r="AP852" s="8">
        <v>19.7</v>
      </c>
      <c r="AQ852" s="8">
        <v>0.74</v>
      </c>
      <c r="AR852" s="8">
        <v>0.51500000000000001</v>
      </c>
      <c r="AS852" s="8">
        <v>18</v>
      </c>
      <c r="AT852" s="8">
        <v>0.38</v>
      </c>
      <c r="AU852" s="8"/>
      <c r="AV852" s="8"/>
      <c r="AW852" s="8"/>
      <c r="AX852" s="8">
        <v>586</v>
      </c>
      <c r="AY852" s="8" t="s">
        <v>25</v>
      </c>
      <c r="AZ852" s="8">
        <v>111</v>
      </c>
      <c r="BA852" s="8"/>
      <c r="BB852" s="8"/>
      <c r="BC852" s="8"/>
      <c r="BD852" s="8"/>
      <c r="BE852" s="8"/>
      <c r="BF852" s="8">
        <f t="shared" si="98"/>
        <v>69.594594594594597</v>
      </c>
      <c r="BG852" s="8">
        <f t="shared" si="99"/>
        <v>0.93714285714285717</v>
      </c>
      <c r="BH852" s="8">
        <f t="shared" si="100"/>
        <v>0.69594594594594594</v>
      </c>
      <c r="BI852" s="10">
        <f t="shared" si="101"/>
        <v>12.848355212355212</v>
      </c>
      <c r="BJ852" s="3">
        <f t="shared" si="102"/>
        <v>8030.2220077220072</v>
      </c>
      <c r="BK852" s="136">
        <v>1.2096029547553095</v>
      </c>
      <c r="BL852" s="136">
        <v>0.28148661126500468</v>
      </c>
      <c r="BM852" s="100">
        <v>0.68027820601035871</v>
      </c>
      <c r="BN852" s="100"/>
      <c r="BO852" s="100"/>
      <c r="BP852" s="100"/>
    </row>
    <row r="853" spans="1:68">
      <c r="A853" s="8" t="s">
        <v>783</v>
      </c>
      <c r="B853" s="8" t="s">
        <v>480</v>
      </c>
      <c r="C853" s="8" t="s">
        <v>477</v>
      </c>
      <c r="D853" s="8" t="s">
        <v>544</v>
      </c>
      <c r="E853" s="8" t="s">
        <v>545</v>
      </c>
      <c r="F853" s="8" t="s">
        <v>545</v>
      </c>
      <c r="G853" s="8" t="s">
        <v>22</v>
      </c>
      <c r="H853" s="8" t="s">
        <v>192</v>
      </c>
      <c r="I853" s="8"/>
      <c r="J853" s="8"/>
      <c r="K853" s="8"/>
      <c r="L853" s="8" t="s">
        <v>193</v>
      </c>
      <c r="M853" s="8" t="s">
        <v>1882</v>
      </c>
      <c r="N853" s="8">
        <v>1</v>
      </c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9"/>
      <c r="AF853" s="90"/>
      <c r="AG853" s="90"/>
      <c r="AH853" s="90"/>
      <c r="AI853" s="8" t="s">
        <v>29</v>
      </c>
      <c r="AJ853" t="s">
        <v>1890</v>
      </c>
      <c r="AK853" s="9">
        <v>42516</v>
      </c>
      <c r="AL853" s="8">
        <v>319</v>
      </c>
      <c r="AM853" s="8">
        <v>153</v>
      </c>
      <c r="AN853" s="8">
        <v>105</v>
      </c>
      <c r="AO853" s="8">
        <v>26.1</v>
      </c>
      <c r="AP853" s="8">
        <v>13.66</v>
      </c>
      <c r="AQ853" s="8">
        <v>0.8</v>
      </c>
      <c r="AR853" s="8">
        <v>0.66</v>
      </c>
      <c r="AS853" s="8">
        <v>19</v>
      </c>
      <c r="AT853" s="8">
        <v>0.62</v>
      </c>
      <c r="AU853" s="8"/>
      <c r="AV853" s="8"/>
      <c r="AW853" s="8"/>
      <c r="AX853" s="8">
        <v>587</v>
      </c>
      <c r="AY853" s="8" t="s">
        <v>25</v>
      </c>
      <c r="AZ853" s="8">
        <v>111</v>
      </c>
      <c r="BA853" s="8"/>
      <c r="BB853" s="8"/>
      <c r="BC853" s="8"/>
      <c r="BD853" s="8"/>
      <c r="BE853" s="8"/>
      <c r="BF853" s="8">
        <f t="shared" si="98"/>
        <v>82.5</v>
      </c>
      <c r="BG853" s="8">
        <f t="shared" si="99"/>
        <v>0.92571428571428571</v>
      </c>
      <c r="BH853" s="8">
        <f t="shared" si="100"/>
        <v>0.82499999999999996</v>
      </c>
      <c r="BI853" s="10">
        <f t="shared" si="101"/>
        <v>10.432337142857142</v>
      </c>
      <c r="BJ853" s="3">
        <f t="shared" si="102"/>
        <v>6520.2107142857139</v>
      </c>
      <c r="BK853" s="136">
        <v>1.0907424381301558</v>
      </c>
      <c r="BL853" s="136">
        <v>0.24816681943171404</v>
      </c>
      <c r="BM853" s="100">
        <v>0.8039486642610596</v>
      </c>
      <c r="BN853" s="100"/>
      <c r="BO853" s="100"/>
      <c r="BP853" s="100"/>
    </row>
    <row r="854" spans="1:68">
      <c r="A854" s="8" t="s">
        <v>783</v>
      </c>
      <c r="B854" s="8" t="s">
        <v>480</v>
      </c>
      <c r="C854" s="8" t="s">
        <v>477</v>
      </c>
      <c r="D854" s="8" t="s">
        <v>544</v>
      </c>
      <c r="E854" s="8" t="s">
        <v>545</v>
      </c>
      <c r="F854" s="8" t="s">
        <v>545</v>
      </c>
      <c r="G854" s="8" t="s">
        <v>22</v>
      </c>
      <c r="H854" s="8" t="s">
        <v>192</v>
      </c>
      <c r="I854" s="8"/>
      <c r="J854" s="8"/>
      <c r="K854" s="8"/>
      <c r="L854" s="8" t="s">
        <v>193</v>
      </c>
      <c r="M854" s="8" t="s">
        <v>1882</v>
      </c>
      <c r="N854" s="8">
        <v>1</v>
      </c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9"/>
      <c r="AF854" s="90"/>
      <c r="AG854" s="90"/>
      <c r="AH854" s="90"/>
      <c r="AI854" s="8" t="s">
        <v>30</v>
      </c>
      <c r="AJ854" t="s">
        <v>1890</v>
      </c>
      <c r="AK854" s="9">
        <v>42516</v>
      </c>
      <c r="AL854" s="8">
        <v>321</v>
      </c>
      <c r="AM854" s="8">
        <v>176</v>
      </c>
      <c r="AN854" s="8">
        <v>125</v>
      </c>
      <c r="AO854" s="8">
        <v>26.86</v>
      </c>
      <c r="AP854" s="8">
        <v>19.739999999999998</v>
      </c>
      <c r="AQ854" s="8">
        <v>1.02</v>
      </c>
      <c r="AR854" s="8">
        <v>0.83</v>
      </c>
      <c r="AS854" s="8">
        <v>19</v>
      </c>
      <c r="AT854" s="8">
        <v>0.36</v>
      </c>
      <c r="AU854" s="8"/>
      <c r="AV854" s="8"/>
      <c r="AW854" s="8"/>
      <c r="AX854" s="8">
        <v>588</v>
      </c>
      <c r="AY854" s="8" t="s">
        <v>25</v>
      </c>
      <c r="AZ854" s="8">
        <v>111</v>
      </c>
      <c r="BA854" s="8"/>
      <c r="BB854" s="8"/>
      <c r="BC854" s="8"/>
      <c r="BD854" s="8"/>
      <c r="BE854" s="8"/>
      <c r="BF854" s="8">
        <f t="shared" si="98"/>
        <v>81.372549019607845</v>
      </c>
      <c r="BG854" s="8">
        <f t="shared" si="99"/>
        <v>0.92571428571428571</v>
      </c>
      <c r="BH854" s="8">
        <f t="shared" si="100"/>
        <v>0.81372549019607843</v>
      </c>
      <c r="BI854" s="10">
        <f t="shared" si="101"/>
        <v>14.869694117647057</v>
      </c>
      <c r="BJ854" s="3">
        <f t="shared" si="102"/>
        <v>9293.5588235294108</v>
      </c>
      <c r="BK854" s="136">
        <v>1.4259082217973231</v>
      </c>
      <c r="BL854" s="136">
        <v>8.2648183556405352E-2</v>
      </c>
      <c r="BM854" s="100">
        <v>0.73521592753263088</v>
      </c>
      <c r="BN854" s="100"/>
      <c r="BO854" s="100"/>
      <c r="BP854" s="100"/>
    </row>
    <row r="855" spans="1:68">
      <c r="A855" s="8" t="s">
        <v>783</v>
      </c>
      <c r="B855" s="8" t="s">
        <v>480</v>
      </c>
      <c r="C855" s="8" t="s">
        <v>477</v>
      </c>
      <c r="D855" s="8" t="s">
        <v>544</v>
      </c>
      <c r="E855" s="8" t="s">
        <v>545</v>
      </c>
      <c r="F855" s="8" t="s">
        <v>550</v>
      </c>
      <c r="G855" s="8" t="s">
        <v>22</v>
      </c>
      <c r="H855" s="8" t="s">
        <v>196</v>
      </c>
      <c r="I855" s="8">
        <v>-10.617121218556999</v>
      </c>
      <c r="J855" s="8">
        <v>35.435162352727197</v>
      </c>
      <c r="K855" s="8">
        <v>984.99509638329005</v>
      </c>
      <c r="L855" s="8" t="s">
        <v>197</v>
      </c>
      <c r="M855" s="8" t="s">
        <v>1882</v>
      </c>
      <c r="N855" s="8">
        <v>1</v>
      </c>
      <c r="O855" s="8" t="s">
        <v>1859</v>
      </c>
      <c r="P855" s="8">
        <v>0.47</v>
      </c>
      <c r="Q855" s="8">
        <v>6.1</v>
      </c>
      <c r="R855" s="8">
        <v>0</v>
      </c>
      <c r="S855" s="8">
        <v>1.1599999999999999</v>
      </c>
      <c r="T855" s="8">
        <v>1.79</v>
      </c>
      <c r="U855" s="8">
        <v>6.68</v>
      </c>
      <c r="V855" s="8">
        <v>115.06</v>
      </c>
      <c r="W855" s="8">
        <v>3.56</v>
      </c>
      <c r="X855" s="8">
        <v>3.58</v>
      </c>
      <c r="Y855" s="8">
        <v>0.14000000000000001</v>
      </c>
      <c r="Z855" s="8">
        <v>0.43</v>
      </c>
      <c r="AA855" s="8">
        <v>7.0000000000000007E-2</v>
      </c>
      <c r="AB855" s="8">
        <v>86.13</v>
      </c>
      <c r="AC855" s="8">
        <v>0.01</v>
      </c>
      <c r="AD855" s="8">
        <v>4.1000000000000002E-2</v>
      </c>
      <c r="AE855" s="91">
        <v>6.79</v>
      </c>
      <c r="AF855" s="92" t="s">
        <v>1860</v>
      </c>
      <c r="AG855" s="92" t="s">
        <v>1860</v>
      </c>
      <c r="AH855" s="92" t="s">
        <v>1860</v>
      </c>
      <c r="AI855" s="8" t="s">
        <v>24</v>
      </c>
      <c r="AJ855" t="s">
        <v>1890</v>
      </c>
      <c r="AK855" s="9">
        <v>42516</v>
      </c>
      <c r="AL855" s="8">
        <v>344</v>
      </c>
      <c r="AM855" s="8">
        <v>178</v>
      </c>
      <c r="AN855" s="8">
        <v>109</v>
      </c>
      <c r="AO855" s="8">
        <v>7.46</v>
      </c>
      <c r="AP855" s="8">
        <v>9.06</v>
      </c>
      <c r="AQ855" s="8">
        <v>0.66</v>
      </c>
      <c r="AR855" s="8">
        <v>0.67</v>
      </c>
      <c r="AS855" s="8">
        <v>17</v>
      </c>
      <c r="AT855" s="8">
        <v>0.26</v>
      </c>
      <c r="AU855" s="8"/>
      <c r="AV855" s="8"/>
      <c r="AW855" s="8"/>
      <c r="AX855" s="8">
        <v>595</v>
      </c>
      <c r="AY855" s="8" t="s">
        <v>25</v>
      </c>
      <c r="AZ855" s="8">
        <v>113</v>
      </c>
      <c r="BA855" s="8"/>
      <c r="BB855" s="8"/>
      <c r="BC855" s="8"/>
      <c r="BD855" s="8"/>
      <c r="BE855" s="8"/>
      <c r="BF855" s="8">
        <f t="shared" si="98"/>
        <v>101.51515151515152</v>
      </c>
      <c r="BG855" s="8">
        <f t="shared" si="99"/>
        <v>0.94857142857142862</v>
      </c>
      <c r="BH855" s="8">
        <f t="shared" si="100"/>
        <v>1.0151515151515151</v>
      </c>
      <c r="BI855" s="10">
        <f t="shared" si="101"/>
        <v>8.7242701298701313</v>
      </c>
      <c r="BJ855" s="3">
        <f t="shared" si="102"/>
        <v>5452.6688311688322</v>
      </c>
      <c r="BK855" s="136">
        <v>1.3061127029608406</v>
      </c>
      <c r="BL855" s="136">
        <v>0.10410697230181472</v>
      </c>
      <c r="BM855" s="100">
        <v>0.74325242279073711</v>
      </c>
      <c r="BN855" s="100"/>
      <c r="BO855" s="100"/>
      <c r="BP855" s="100"/>
    </row>
    <row r="856" spans="1:68">
      <c r="A856" s="8" t="s">
        <v>783</v>
      </c>
      <c r="B856" s="8" t="s">
        <v>480</v>
      </c>
      <c r="C856" s="8" t="s">
        <v>477</v>
      </c>
      <c r="D856" s="8" t="s">
        <v>544</v>
      </c>
      <c r="E856" s="8" t="s">
        <v>545</v>
      </c>
      <c r="F856" s="8" t="s">
        <v>550</v>
      </c>
      <c r="G856" s="8" t="s">
        <v>22</v>
      </c>
      <c r="H856" s="8" t="s">
        <v>196</v>
      </c>
      <c r="I856" s="8"/>
      <c r="J856" s="8"/>
      <c r="K856" s="8"/>
      <c r="L856" s="8" t="s">
        <v>197</v>
      </c>
      <c r="M856" s="8" t="s">
        <v>1882</v>
      </c>
      <c r="N856" s="8">
        <v>1</v>
      </c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9"/>
      <c r="AF856" s="90"/>
      <c r="AG856" s="90"/>
      <c r="AH856" s="90"/>
      <c r="AI856" s="8" t="s">
        <v>26</v>
      </c>
      <c r="AJ856" t="s">
        <v>1890</v>
      </c>
      <c r="AK856" s="9">
        <v>42516</v>
      </c>
      <c r="AL856" s="8">
        <v>321</v>
      </c>
      <c r="AM856" s="8">
        <v>141</v>
      </c>
      <c r="AN856" s="8">
        <v>148</v>
      </c>
      <c r="AO856" s="8">
        <v>21.8</v>
      </c>
      <c r="AP856" s="8">
        <v>20.34</v>
      </c>
      <c r="AQ856" s="8">
        <v>0.88</v>
      </c>
      <c r="AR856" s="8">
        <v>0.51</v>
      </c>
      <c r="AS856" s="8">
        <v>17</v>
      </c>
      <c r="AT856" s="8">
        <v>0.26</v>
      </c>
      <c r="AU856" s="8"/>
      <c r="AV856" s="8"/>
      <c r="AW856" s="8"/>
      <c r="AX856" s="8">
        <v>596</v>
      </c>
      <c r="AY856" s="8" t="s">
        <v>25</v>
      </c>
      <c r="AZ856" s="8">
        <v>113</v>
      </c>
      <c r="BA856" s="8"/>
      <c r="BB856" s="8"/>
      <c r="BC856" s="8"/>
      <c r="BD856" s="8"/>
      <c r="BE856" s="8"/>
      <c r="BF856" s="8">
        <f t="shared" si="98"/>
        <v>57.95454545454546</v>
      </c>
      <c r="BG856" s="8">
        <f t="shared" si="99"/>
        <v>0.94857142857142862</v>
      </c>
      <c r="BH856" s="8">
        <f t="shared" si="100"/>
        <v>0.57954545454545459</v>
      </c>
      <c r="BI856" s="10">
        <f t="shared" si="101"/>
        <v>11.181716883116884</v>
      </c>
      <c r="BJ856" s="3">
        <f t="shared" si="102"/>
        <v>6988.573051948053</v>
      </c>
      <c r="BK856" s="136">
        <v>1.4014084507042253</v>
      </c>
      <c r="BL856" s="136">
        <v>5.7042253521126775E-2</v>
      </c>
      <c r="BM856" s="100">
        <v>0.71663904306630599</v>
      </c>
      <c r="BN856" s="100"/>
      <c r="BO856" s="100"/>
      <c r="BP856" s="100"/>
    </row>
    <row r="857" spans="1:68">
      <c r="A857" s="8" t="s">
        <v>783</v>
      </c>
      <c r="B857" s="8" t="s">
        <v>480</v>
      </c>
      <c r="C857" s="8" t="s">
        <v>477</v>
      </c>
      <c r="D857" s="8" t="s">
        <v>544</v>
      </c>
      <c r="E857" s="8" t="s">
        <v>545</v>
      </c>
      <c r="F857" s="8" t="s">
        <v>550</v>
      </c>
      <c r="G857" s="8" t="s">
        <v>22</v>
      </c>
      <c r="H857" s="8" t="s">
        <v>196</v>
      </c>
      <c r="I857" s="8"/>
      <c r="J857" s="8"/>
      <c r="K857" s="8"/>
      <c r="L857" s="8" t="s">
        <v>197</v>
      </c>
      <c r="M857" s="8" t="s">
        <v>1882</v>
      </c>
      <c r="N857" s="8">
        <v>1</v>
      </c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9"/>
      <c r="AF857" s="90"/>
      <c r="AG857" s="90"/>
      <c r="AH857" s="90"/>
      <c r="AI857" s="8" t="s">
        <v>27</v>
      </c>
      <c r="AJ857" t="s">
        <v>1890</v>
      </c>
      <c r="AK857" s="9">
        <v>42516</v>
      </c>
      <c r="AL857" s="8">
        <v>263</v>
      </c>
      <c r="AM857" s="8">
        <v>125</v>
      </c>
      <c r="AN857" s="8">
        <v>87</v>
      </c>
      <c r="AO857" s="8">
        <v>7.08</v>
      </c>
      <c r="AP857" s="8">
        <v>9</v>
      </c>
      <c r="AQ857" s="8">
        <v>0.8</v>
      </c>
      <c r="AR857" s="8">
        <v>0.62</v>
      </c>
      <c r="AS857" s="8">
        <v>18</v>
      </c>
      <c r="AT857" s="8">
        <v>0.36</v>
      </c>
      <c r="AU857" s="8"/>
      <c r="AV857" s="8"/>
      <c r="AW857" s="8"/>
      <c r="AX857" s="8">
        <v>597</v>
      </c>
      <c r="AY857" s="8" t="s">
        <v>25</v>
      </c>
      <c r="AZ857" s="8">
        <v>113</v>
      </c>
      <c r="BA857" s="8"/>
      <c r="BB857" s="8"/>
      <c r="BC857" s="8"/>
      <c r="BD857" s="8"/>
      <c r="BE857" s="8"/>
      <c r="BF857" s="8">
        <f t="shared" si="98"/>
        <v>77.499999999999986</v>
      </c>
      <c r="BG857" s="8">
        <f t="shared" si="99"/>
        <v>0.93714285714285717</v>
      </c>
      <c r="BH857" s="8">
        <f t="shared" si="100"/>
        <v>0.77499999999999991</v>
      </c>
      <c r="BI857" s="10">
        <f t="shared" si="101"/>
        <v>6.5365714285714276</v>
      </c>
      <c r="BJ857" s="3">
        <f t="shared" si="102"/>
        <v>4085.3571428571422</v>
      </c>
      <c r="BK857" s="136">
        <v>1.2618147448015122</v>
      </c>
      <c r="BL857" s="136">
        <v>0.11039697542533081</v>
      </c>
      <c r="BM857" s="100">
        <v>0.63751984630333258</v>
      </c>
      <c r="BN857" s="100"/>
      <c r="BO857" s="100"/>
      <c r="BP857" s="100"/>
    </row>
    <row r="858" spans="1:68">
      <c r="A858" s="8" t="s">
        <v>783</v>
      </c>
      <c r="B858" s="8" t="s">
        <v>480</v>
      </c>
      <c r="C858" s="8" t="s">
        <v>477</v>
      </c>
      <c r="D858" s="8" t="s">
        <v>544</v>
      </c>
      <c r="E858" s="8" t="s">
        <v>545</v>
      </c>
      <c r="F858" s="8" t="s">
        <v>550</v>
      </c>
      <c r="G858" s="8" t="s">
        <v>22</v>
      </c>
      <c r="H858" s="8" t="s">
        <v>196</v>
      </c>
      <c r="I858" s="8"/>
      <c r="J858" s="8"/>
      <c r="K858" s="8"/>
      <c r="L858" s="8" t="s">
        <v>197</v>
      </c>
      <c r="M858" s="8" t="s">
        <v>1882</v>
      </c>
      <c r="N858" s="8">
        <v>1</v>
      </c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9"/>
      <c r="AF858" s="90"/>
      <c r="AG858" s="90"/>
      <c r="AH858" s="90"/>
      <c r="AI858" s="8" t="s">
        <v>28</v>
      </c>
      <c r="AJ858" t="s">
        <v>1890</v>
      </c>
      <c r="AK858" s="9">
        <v>42516</v>
      </c>
      <c r="AL858" s="8">
        <v>242</v>
      </c>
      <c r="AM858" s="8">
        <v>119</v>
      </c>
      <c r="AN858" s="8">
        <v>90</v>
      </c>
      <c r="AO858" s="8">
        <v>12.78</v>
      </c>
      <c r="AP858" s="8">
        <v>13.88</v>
      </c>
      <c r="AQ858" s="8">
        <v>0.94</v>
      </c>
      <c r="AR858" s="8">
        <v>0.72</v>
      </c>
      <c r="AS858" s="8">
        <v>18</v>
      </c>
      <c r="AT858" s="8">
        <v>0.24</v>
      </c>
      <c r="AU858" s="8"/>
      <c r="AV858" s="8"/>
      <c r="AW858" s="8"/>
      <c r="AX858" s="8">
        <v>598</v>
      </c>
      <c r="AY858" s="8" t="s">
        <v>25</v>
      </c>
      <c r="AZ858" s="8">
        <v>113</v>
      </c>
      <c r="BA858" s="8"/>
      <c r="BB858" s="8"/>
      <c r="BC858" s="8"/>
      <c r="BD858" s="8"/>
      <c r="BE858" s="8"/>
      <c r="BF858" s="8">
        <f t="shared" si="98"/>
        <v>76.59574468085107</v>
      </c>
      <c r="BG858" s="8">
        <f t="shared" si="99"/>
        <v>0.93714285714285717</v>
      </c>
      <c r="BH858" s="8">
        <f t="shared" si="100"/>
        <v>0.76595744680851074</v>
      </c>
      <c r="BI858" s="10">
        <f t="shared" si="101"/>
        <v>9.9632243161094252</v>
      </c>
      <c r="BJ858" s="3">
        <f t="shared" si="102"/>
        <v>6227.0151975683912</v>
      </c>
      <c r="BK858" s="136">
        <v>1.5278048780487807</v>
      </c>
      <c r="BL858" s="136">
        <v>0.1169268292682927</v>
      </c>
      <c r="BM858" s="100">
        <v>0.64829569964114397</v>
      </c>
      <c r="BN858" s="100"/>
      <c r="BO858" s="100"/>
      <c r="BP858" s="100"/>
    </row>
    <row r="859" spans="1:68">
      <c r="A859" s="8" t="s">
        <v>783</v>
      </c>
      <c r="B859" s="8" t="s">
        <v>480</v>
      </c>
      <c r="C859" s="8" t="s">
        <v>477</v>
      </c>
      <c r="D859" s="8" t="s">
        <v>544</v>
      </c>
      <c r="E859" s="8" t="s">
        <v>545</v>
      </c>
      <c r="F859" s="8" t="s">
        <v>550</v>
      </c>
      <c r="G859" s="8" t="s">
        <v>22</v>
      </c>
      <c r="H859" s="8" t="s">
        <v>196</v>
      </c>
      <c r="I859" s="8"/>
      <c r="J859" s="8"/>
      <c r="K859" s="8"/>
      <c r="L859" s="8" t="s">
        <v>197</v>
      </c>
      <c r="M859" s="8" t="s">
        <v>1882</v>
      </c>
      <c r="N859" s="8">
        <v>1</v>
      </c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9"/>
      <c r="AF859" s="90"/>
      <c r="AG859" s="90"/>
      <c r="AH859" s="90"/>
      <c r="AI859" s="8" t="s">
        <v>29</v>
      </c>
      <c r="AJ859" t="s">
        <v>1890</v>
      </c>
      <c r="AK859" s="9">
        <v>42516</v>
      </c>
      <c r="AL859" s="8">
        <v>275</v>
      </c>
      <c r="AM859" s="8">
        <v>138</v>
      </c>
      <c r="AN859" s="8">
        <v>122</v>
      </c>
      <c r="AO859" s="8">
        <v>18.2</v>
      </c>
      <c r="AP859" s="8">
        <v>22.1</v>
      </c>
      <c r="AQ859" s="8">
        <v>0.74</v>
      </c>
      <c r="AR859" s="8">
        <v>0.55000000000000004</v>
      </c>
      <c r="AS859" s="8">
        <v>18</v>
      </c>
      <c r="AT859" s="8">
        <v>0.36</v>
      </c>
      <c r="AU859" s="8"/>
      <c r="AV859" s="8"/>
      <c r="AW859" s="8"/>
      <c r="AX859" s="8">
        <v>599</v>
      </c>
      <c r="AY859" s="8" t="s">
        <v>25</v>
      </c>
      <c r="AZ859" s="8">
        <v>113</v>
      </c>
      <c r="BA859" s="8"/>
      <c r="BB859" s="8"/>
      <c r="BC859" s="8"/>
      <c r="BD859" s="8"/>
      <c r="BE859" s="8"/>
      <c r="BF859" s="8">
        <f t="shared" si="98"/>
        <v>74.324324324324337</v>
      </c>
      <c r="BG859" s="8">
        <f t="shared" si="99"/>
        <v>0.93714285714285717</v>
      </c>
      <c r="BH859" s="8">
        <f t="shared" si="100"/>
        <v>0.74324324324324342</v>
      </c>
      <c r="BI859" s="10">
        <f t="shared" si="101"/>
        <v>15.393204633204638</v>
      </c>
      <c r="BJ859" s="3">
        <f t="shared" si="102"/>
        <v>9620.7528957528993</v>
      </c>
      <c r="BK859" s="136">
        <v>1.5968634686346861</v>
      </c>
      <c r="BL859" s="136">
        <v>0.11107011070110702</v>
      </c>
      <c r="BM859" s="100">
        <v>0.74082061121493215</v>
      </c>
      <c r="BN859" s="100"/>
      <c r="BO859" s="100"/>
      <c r="BP859" s="100"/>
    </row>
    <row r="860" spans="1:68">
      <c r="A860" s="8" t="s">
        <v>783</v>
      </c>
      <c r="B860" s="8" t="s">
        <v>480</v>
      </c>
      <c r="C860" s="8" t="s">
        <v>477</v>
      </c>
      <c r="D860" s="8" t="s">
        <v>544</v>
      </c>
      <c r="E860" s="8" t="s">
        <v>545</v>
      </c>
      <c r="F860" s="8" t="s">
        <v>550</v>
      </c>
      <c r="G860" s="8" t="s">
        <v>22</v>
      </c>
      <c r="H860" s="8" t="s">
        <v>196</v>
      </c>
      <c r="I860" s="8"/>
      <c r="J860" s="8"/>
      <c r="K860" s="8"/>
      <c r="L860" s="8" t="s">
        <v>197</v>
      </c>
      <c r="M860" s="8" t="s">
        <v>1882</v>
      </c>
      <c r="N860" s="8">
        <v>1</v>
      </c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9"/>
      <c r="AF860" s="90"/>
      <c r="AG860" s="90"/>
      <c r="AH860" s="90"/>
      <c r="AI860" s="8" t="s">
        <v>30</v>
      </c>
      <c r="AJ860" t="s">
        <v>1890</v>
      </c>
      <c r="AK860" s="9">
        <v>42516</v>
      </c>
      <c r="AL860" s="8">
        <v>254</v>
      </c>
      <c r="AM860" s="8">
        <v>129</v>
      </c>
      <c r="AN860" s="8">
        <v>109</v>
      </c>
      <c r="AO860" s="8">
        <v>19.12</v>
      </c>
      <c r="AP860" s="8">
        <v>18.22</v>
      </c>
      <c r="AQ860" s="8">
        <v>1.1000000000000001</v>
      </c>
      <c r="AR860" s="8">
        <v>0.89</v>
      </c>
      <c r="AS860" s="8">
        <v>18</v>
      </c>
      <c r="AT860" s="8">
        <v>0.32</v>
      </c>
      <c r="AU860" s="8"/>
      <c r="AV860" s="8"/>
      <c r="AW860" s="8"/>
      <c r="AX860" s="8">
        <v>600</v>
      </c>
      <c r="AY860" s="8" t="s">
        <v>25</v>
      </c>
      <c r="AZ860" s="8">
        <v>113</v>
      </c>
      <c r="BA860" s="8"/>
      <c r="BB860" s="8"/>
      <c r="BC860" s="8"/>
      <c r="BD860" s="8"/>
      <c r="BE860" s="8"/>
      <c r="BF860" s="8">
        <f t="shared" si="98"/>
        <v>80.909090909090907</v>
      </c>
      <c r="BG860" s="8">
        <f t="shared" si="99"/>
        <v>0.93714285714285717</v>
      </c>
      <c r="BH860" s="8">
        <f t="shared" si="100"/>
        <v>0.80909090909090908</v>
      </c>
      <c r="BI860" s="10">
        <f t="shared" si="101"/>
        <v>13.815019220779218</v>
      </c>
      <c r="BJ860" s="3">
        <f t="shared" si="102"/>
        <v>8634.387012987012</v>
      </c>
      <c r="BK860" s="136">
        <v>1.7954764196342639</v>
      </c>
      <c r="BL860" s="136">
        <v>0.21665062560153994</v>
      </c>
      <c r="BM860" s="100">
        <v>0.61703244103460542</v>
      </c>
      <c r="BN860" s="100"/>
      <c r="BO860" s="100"/>
      <c r="BP860" s="100"/>
    </row>
    <row r="861" spans="1:68">
      <c r="A861" s="8" t="s">
        <v>783</v>
      </c>
      <c r="B861" s="8" t="s">
        <v>480</v>
      </c>
      <c r="C861" s="8" t="s">
        <v>477</v>
      </c>
      <c r="D861" s="8" t="s">
        <v>544</v>
      </c>
      <c r="E861" s="8" t="s">
        <v>545</v>
      </c>
      <c r="F861" s="8" t="s">
        <v>545</v>
      </c>
      <c r="G861" s="8" t="s">
        <v>22</v>
      </c>
      <c r="H861" s="8" t="s">
        <v>184</v>
      </c>
      <c r="I861" s="8">
        <v>-10.586733373854701</v>
      </c>
      <c r="J861" s="8">
        <v>35.4092379974593</v>
      </c>
      <c r="K861" s="8">
        <v>968.20084191511205</v>
      </c>
      <c r="L861" s="8" t="s">
        <v>185</v>
      </c>
      <c r="M861" s="8" t="s">
        <v>1882</v>
      </c>
      <c r="N861" s="8">
        <v>1</v>
      </c>
      <c r="O861" s="8" t="s">
        <v>1859</v>
      </c>
      <c r="P861" s="8">
        <v>1.0900000000000001</v>
      </c>
      <c r="Q861" s="8">
        <v>6.3</v>
      </c>
      <c r="R861" s="8">
        <v>0</v>
      </c>
      <c r="S861" s="8">
        <v>2.08</v>
      </c>
      <c r="T861" s="8">
        <v>3.57</v>
      </c>
      <c r="U861" s="8">
        <v>8.9</v>
      </c>
      <c r="V861" s="8">
        <v>259.67</v>
      </c>
      <c r="W861" s="8">
        <v>2.46</v>
      </c>
      <c r="X861" s="8">
        <v>5.32</v>
      </c>
      <c r="Y861" s="8">
        <v>0.35</v>
      </c>
      <c r="Z861" s="8">
        <v>1.08</v>
      </c>
      <c r="AA861" s="8">
        <v>0.05</v>
      </c>
      <c r="AB861" s="8">
        <v>93.8</v>
      </c>
      <c r="AC861" s="8">
        <v>0.17</v>
      </c>
      <c r="AD861" s="8">
        <v>0.11799999999999999</v>
      </c>
      <c r="AE861" s="91">
        <v>5.98</v>
      </c>
      <c r="AF861" s="92" t="s">
        <v>1860</v>
      </c>
      <c r="AG861" s="92" t="s">
        <v>1860</v>
      </c>
      <c r="AH861" s="92" t="s">
        <v>1860</v>
      </c>
      <c r="AI861" s="8" t="s">
        <v>24</v>
      </c>
      <c r="AJ861" t="s">
        <v>1890</v>
      </c>
      <c r="AK861" s="9">
        <v>42514</v>
      </c>
      <c r="AL861" s="8">
        <v>161</v>
      </c>
      <c r="AM861" s="8">
        <v>143</v>
      </c>
      <c r="AN861" s="8">
        <v>48</v>
      </c>
      <c r="AO861" s="8">
        <v>4.1399999999999997</v>
      </c>
      <c r="AP861" s="8">
        <v>1.18</v>
      </c>
      <c r="AQ861" s="8">
        <v>0.5</v>
      </c>
      <c r="AR861" s="8">
        <v>0.31900000000000001</v>
      </c>
      <c r="AS861" s="8">
        <v>21</v>
      </c>
      <c r="AT861" s="8">
        <v>0.3</v>
      </c>
      <c r="AU861" s="8"/>
      <c r="AV861" s="8"/>
      <c r="AW861" s="8"/>
      <c r="AX861" s="8">
        <v>559</v>
      </c>
      <c r="AY861" s="8" t="s">
        <v>25</v>
      </c>
      <c r="AZ861" s="8">
        <v>107</v>
      </c>
      <c r="BA861" s="8"/>
      <c r="BB861" s="8"/>
      <c r="BC861" s="8"/>
      <c r="BD861" s="8"/>
      <c r="BE861" s="8"/>
      <c r="BF861" s="8">
        <f t="shared" si="98"/>
        <v>63.800000000000004</v>
      </c>
      <c r="BG861" s="8">
        <f t="shared" si="99"/>
        <v>0.9028571428571428</v>
      </c>
      <c r="BH861" s="8">
        <f t="shared" si="100"/>
        <v>0.63800000000000001</v>
      </c>
      <c r="BI861" s="10">
        <f t="shared" si="101"/>
        <v>0.67970697142857139</v>
      </c>
      <c r="BJ861" s="3">
        <f t="shared" si="102"/>
        <v>424.81685714285715</v>
      </c>
      <c r="BK861" s="136"/>
      <c r="BL861" s="136"/>
      <c r="BM861" s="100"/>
      <c r="BN861" s="100"/>
      <c r="BO861" s="100"/>
      <c r="BP861" s="100"/>
    </row>
    <row r="862" spans="1:68">
      <c r="A862" s="8" t="s">
        <v>783</v>
      </c>
      <c r="B862" s="8" t="s">
        <v>480</v>
      </c>
      <c r="C862" s="8" t="s">
        <v>477</v>
      </c>
      <c r="D862" s="8" t="s">
        <v>544</v>
      </c>
      <c r="E862" s="8" t="s">
        <v>545</v>
      </c>
      <c r="F862" s="8" t="s">
        <v>545</v>
      </c>
      <c r="G862" s="8" t="s">
        <v>22</v>
      </c>
      <c r="H862" s="8" t="s">
        <v>184</v>
      </c>
      <c r="I862" s="8"/>
      <c r="J862" s="8"/>
      <c r="K862" s="8"/>
      <c r="L862" s="8" t="s">
        <v>185</v>
      </c>
      <c r="M862" s="8" t="s">
        <v>1882</v>
      </c>
      <c r="N862" s="8">
        <v>1</v>
      </c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9"/>
      <c r="AF862" s="90"/>
      <c r="AG862" s="90"/>
      <c r="AH862" s="90"/>
      <c r="AI862" s="8" t="s">
        <v>26</v>
      </c>
      <c r="AJ862" t="s">
        <v>1890</v>
      </c>
      <c r="AK862" s="9">
        <v>42514</v>
      </c>
      <c r="AL862" s="8">
        <v>259</v>
      </c>
      <c r="AM862" s="8">
        <v>145</v>
      </c>
      <c r="AN862" s="8">
        <v>117</v>
      </c>
      <c r="AO862" s="8">
        <v>4.46</v>
      </c>
      <c r="AP862" s="8">
        <v>6.7</v>
      </c>
      <c r="AQ862" s="8">
        <v>0.34</v>
      </c>
      <c r="AR862" s="8">
        <v>0.21</v>
      </c>
      <c r="AS862" s="8">
        <v>21</v>
      </c>
      <c r="AT862" s="8">
        <v>0.16</v>
      </c>
      <c r="AU862" s="8"/>
      <c r="AV862" s="8"/>
      <c r="AW862" s="8"/>
      <c r="AX862" s="8">
        <v>560</v>
      </c>
      <c r="AY862" s="8" t="s">
        <v>25</v>
      </c>
      <c r="AZ862" s="8">
        <v>107</v>
      </c>
      <c r="BA862" s="8"/>
      <c r="BB862" s="8"/>
      <c r="BC862" s="8"/>
      <c r="BD862" s="8"/>
      <c r="BE862" s="8"/>
      <c r="BF862" s="8">
        <f t="shared" si="98"/>
        <v>61.764705882352935</v>
      </c>
      <c r="BG862" s="8">
        <f t="shared" si="99"/>
        <v>0.9028571428571428</v>
      </c>
      <c r="BH862" s="8">
        <f t="shared" si="100"/>
        <v>0.61764705882352933</v>
      </c>
      <c r="BI862" s="10">
        <f t="shared" si="101"/>
        <v>3.7362352941176464</v>
      </c>
      <c r="BJ862" s="3">
        <f t="shared" si="102"/>
        <v>2335.1470588235288</v>
      </c>
      <c r="BK862" s="136"/>
      <c r="BL862" s="136"/>
      <c r="BM862" s="100"/>
      <c r="BN862" s="100"/>
      <c r="BO862" s="100"/>
      <c r="BP862" s="100"/>
    </row>
    <row r="863" spans="1:68">
      <c r="A863" s="8" t="s">
        <v>783</v>
      </c>
      <c r="B863" s="8" t="s">
        <v>480</v>
      </c>
      <c r="C863" s="8" t="s">
        <v>477</v>
      </c>
      <c r="D863" s="8" t="s">
        <v>544</v>
      </c>
      <c r="E863" s="8" t="s">
        <v>545</v>
      </c>
      <c r="F863" s="8" t="s">
        <v>545</v>
      </c>
      <c r="G863" s="8" t="s">
        <v>22</v>
      </c>
      <c r="H863" s="8" t="s">
        <v>184</v>
      </c>
      <c r="I863" s="8"/>
      <c r="J863" s="8"/>
      <c r="K863" s="8"/>
      <c r="L863" s="8" t="s">
        <v>185</v>
      </c>
      <c r="M863" s="8" t="s">
        <v>1882</v>
      </c>
      <c r="N863" s="8">
        <v>1</v>
      </c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9"/>
      <c r="AF863" s="90"/>
      <c r="AG863" s="90"/>
      <c r="AH863" s="90"/>
      <c r="AI863" s="8" t="s">
        <v>27</v>
      </c>
      <c r="AJ863" t="s">
        <v>1890</v>
      </c>
      <c r="AK863" s="9">
        <v>42514</v>
      </c>
      <c r="AL863" s="8">
        <v>310</v>
      </c>
      <c r="AM863" s="8">
        <v>148</v>
      </c>
      <c r="AN863" s="8">
        <v>123</v>
      </c>
      <c r="AO863" s="8">
        <v>25.24</v>
      </c>
      <c r="AP863" s="8">
        <v>20.3</v>
      </c>
      <c r="AQ863" s="8">
        <v>1.1000000000000001</v>
      </c>
      <c r="AR863" s="8">
        <v>0.83699999999999997</v>
      </c>
      <c r="AS863" s="8">
        <v>20</v>
      </c>
      <c r="AT863" s="8">
        <v>0.9</v>
      </c>
      <c r="AU863" s="8"/>
      <c r="AV863" s="8"/>
      <c r="AW863" s="8"/>
      <c r="AX863" s="8">
        <v>561</v>
      </c>
      <c r="AY863" s="8" t="s">
        <v>25</v>
      </c>
      <c r="AZ863" s="8">
        <v>107</v>
      </c>
      <c r="BA863" s="8"/>
      <c r="BB863" s="8"/>
      <c r="BC863" s="8"/>
      <c r="BD863" s="8"/>
      <c r="BE863" s="8"/>
      <c r="BF863" s="8">
        <f t="shared" si="98"/>
        <v>76.090909090909093</v>
      </c>
      <c r="BG863" s="8">
        <f t="shared" si="99"/>
        <v>0.91428571428571426</v>
      </c>
      <c r="BH863" s="8">
        <f t="shared" si="100"/>
        <v>0.76090909090909098</v>
      </c>
      <c r="BI863" s="10">
        <f t="shared" si="101"/>
        <v>14.122472727272728</v>
      </c>
      <c r="BJ863" s="3">
        <f t="shared" si="102"/>
        <v>8826.545454545454</v>
      </c>
      <c r="BK863" s="136">
        <v>1.5363908275174478</v>
      </c>
      <c r="BL863" s="136">
        <v>0.18649052841475577</v>
      </c>
      <c r="BM863" s="100">
        <v>0.69373399645705836</v>
      </c>
      <c r="BN863" s="100"/>
      <c r="BO863" s="100"/>
      <c r="BP863" s="100"/>
    </row>
    <row r="864" spans="1:68">
      <c r="A864" s="8" t="s">
        <v>783</v>
      </c>
      <c r="B864" s="8" t="s">
        <v>480</v>
      </c>
      <c r="C864" s="8" t="s">
        <v>477</v>
      </c>
      <c r="D864" s="8" t="s">
        <v>544</v>
      </c>
      <c r="E864" s="8" t="s">
        <v>545</v>
      </c>
      <c r="F864" s="8" t="s">
        <v>545</v>
      </c>
      <c r="G864" s="8" t="s">
        <v>22</v>
      </c>
      <c r="H864" s="8" t="s">
        <v>184</v>
      </c>
      <c r="I864" s="8"/>
      <c r="J864" s="8"/>
      <c r="K864" s="8"/>
      <c r="L864" s="8" t="s">
        <v>185</v>
      </c>
      <c r="M864" s="8" t="s">
        <v>1882</v>
      </c>
      <c r="N864" s="8">
        <v>1</v>
      </c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9"/>
      <c r="AF864" s="90"/>
      <c r="AG864" s="90"/>
      <c r="AH864" s="90"/>
      <c r="AI864" s="8" t="s">
        <v>28</v>
      </c>
      <c r="AJ864" t="s">
        <v>1890</v>
      </c>
      <c r="AK864" s="9">
        <v>42514</v>
      </c>
      <c r="AL864" s="8">
        <v>301</v>
      </c>
      <c r="AM864" s="8">
        <v>136</v>
      </c>
      <c r="AN864" s="8">
        <v>117</v>
      </c>
      <c r="AO864" s="8">
        <v>14.84</v>
      </c>
      <c r="AP864" s="8">
        <v>16.8</v>
      </c>
      <c r="AQ864" s="8">
        <v>1</v>
      </c>
      <c r="AR864" s="8">
        <v>0.73799999999999999</v>
      </c>
      <c r="AS864" s="8">
        <v>19</v>
      </c>
      <c r="AT864" s="8">
        <v>0.34</v>
      </c>
      <c r="AU864" s="8"/>
      <c r="AV864" s="8"/>
      <c r="AW864" s="8"/>
      <c r="AX864" s="8">
        <v>562</v>
      </c>
      <c r="AY864" s="8" t="s">
        <v>25</v>
      </c>
      <c r="AZ864" s="8">
        <v>107</v>
      </c>
      <c r="BA864" s="8"/>
      <c r="BB864" s="8"/>
      <c r="BC864" s="8"/>
      <c r="BD864" s="8"/>
      <c r="BE864" s="8"/>
      <c r="BF864" s="8">
        <f t="shared" si="98"/>
        <v>73.8</v>
      </c>
      <c r="BG864" s="8">
        <f t="shared" si="99"/>
        <v>0.92571428571428571</v>
      </c>
      <c r="BH864" s="8">
        <f t="shared" si="100"/>
        <v>0.73799999999999999</v>
      </c>
      <c r="BI864" s="10">
        <f t="shared" si="101"/>
        <v>11.477376000000001</v>
      </c>
      <c r="BJ864" s="3">
        <f t="shared" si="102"/>
        <v>7173.3600000000006</v>
      </c>
      <c r="BK864" s="136"/>
      <c r="BL864" s="136"/>
      <c r="BM864" s="100"/>
      <c r="BN864" s="100"/>
      <c r="BO864" s="100"/>
      <c r="BP864" s="100"/>
    </row>
    <row r="865" spans="1:68">
      <c r="A865" s="8" t="s">
        <v>783</v>
      </c>
      <c r="B865" s="8" t="s">
        <v>480</v>
      </c>
      <c r="C865" s="8" t="s">
        <v>477</v>
      </c>
      <c r="D865" s="8" t="s">
        <v>544</v>
      </c>
      <c r="E865" s="8" t="s">
        <v>545</v>
      </c>
      <c r="F865" s="8" t="s">
        <v>545</v>
      </c>
      <c r="G865" s="8" t="s">
        <v>22</v>
      </c>
      <c r="H865" s="8" t="s">
        <v>184</v>
      </c>
      <c r="I865" s="8"/>
      <c r="J865" s="8"/>
      <c r="K865" s="8"/>
      <c r="L865" s="8" t="s">
        <v>185</v>
      </c>
      <c r="M865" s="8" t="s">
        <v>1882</v>
      </c>
      <c r="N865" s="8">
        <v>1</v>
      </c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9"/>
      <c r="AF865" s="90"/>
      <c r="AG865" s="90"/>
      <c r="AH865" s="90"/>
      <c r="AI865" s="8" t="s">
        <v>29</v>
      </c>
      <c r="AJ865" t="s">
        <v>1890</v>
      </c>
      <c r="AK865" s="9">
        <v>42514</v>
      </c>
      <c r="AL865" s="8">
        <v>321</v>
      </c>
      <c r="AM865" s="8">
        <v>175</v>
      </c>
      <c r="AN865" s="8">
        <v>136</v>
      </c>
      <c r="AO865" s="8">
        <v>18.07</v>
      </c>
      <c r="AP865" s="8">
        <v>16.8</v>
      </c>
      <c r="AQ865" s="8">
        <v>0.98</v>
      </c>
      <c r="AR865" s="8">
        <v>0.72899999999999998</v>
      </c>
      <c r="AS865" s="8">
        <v>20</v>
      </c>
      <c r="AT865" s="8">
        <v>0.52</v>
      </c>
      <c r="AU865" s="8"/>
      <c r="AV865" s="8"/>
      <c r="AW865" s="8"/>
      <c r="AX865" s="8">
        <v>563</v>
      </c>
      <c r="AY865" s="8" t="s">
        <v>25</v>
      </c>
      <c r="AZ865" s="8">
        <v>107</v>
      </c>
      <c r="BA865" s="8"/>
      <c r="BB865" s="8"/>
      <c r="BC865" s="8"/>
      <c r="BD865" s="8"/>
      <c r="BE865" s="8"/>
      <c r="BF865" s="8">
        <f t="shared" si="98"/>
        <v>74.387755102040813</v>
      </c>
      <c r="BG865" s="8">
        <f t="shared" si="99"/>
        <v>0.91428571428571426</v>
      </c>
      <c r="BH865" s="8">
        <f t="shared" si="100"/>
        <v>0.74387755102040809</v>
      </c>
      <c r="BI865" s="10">
        <f t="shared" si="101"/>
        <v>11.425959183673468</v>
      </c>
      <c r="BJ865" s="3">
        <f t="shared" si="102"/>
        <v>7141.2244897959172</v>
      </c>
      <c r="BK865" s="136">
        <v>1.5463137996219281</v>
      </c>
      <c r="BL865" s="136">
        <v>0.16866729678638939</v>
      </c>
      <c r="BM865" s="100">
        <v>0.73161707417021449</v>
      </c>
      <c r="BN865" s="100"/>
      <c r="BO865" s="100"/>
      <c r="BP865" s="100"/>
    </row>
    <row r="866" spans="1:68">
      <c r="A866" s="8" t="s">
        <v>783</v>
      </c>
      <c r="B866" s="8" t="s">
        <v>480</v>
      </c>
      <c r="C866" s="8" t="s">
        <v>477</v>
      </c>
      <c r="D866" s="8" t="s">
        <v>544</v>
      </c>
      <c r="E866" s="8" t="s">
        <v>545</v>
      </c>
      <c r="F866" s="8" t="s">
        <v>545</v>
      </c>
      <c r="G866" s="8" t="s">
        <v>22</v>
      </c>
      <c r="H866" s="8" t="s">
        <v>184</v>
      </c>
      <c r="I866" s="8"/>
      <c r="J866" s="8"/>
      <c r="K866" s="8"/>
      <c r="L866" s="8" t="s">
        <v>185</v>
      </c>
      <c r="M866" s="8" t="s">
        <v>1882</v>
      </c>
      <c r="N866" s="8">
        <v>1</v>
      </c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9"/>
      <c r="AF866" s="90"/>
      <c r="AG866" s="90"/>
      <c r="AH866" s="90"/>
      <c r="AI866" s="8" t="s">
        <v>30</v>
      </c>
      <c r="AJ866" t="s">
        <v>1890</v>
      </c>
      <c r="AK866" s="9">
        <v>42514</v>
      </c>
      <c r="AL866" s="8">
        <v>237</v>
      </c>
      <c r="AM866" s="8">
        <v>190</v>
      </c>
      <c r="AN866" s="8">
        <v>144</v>
      </c>
      <c r="AO866" s="8">
        <v>25.24</v>
      </c>
      <c r="AP866" s="8">
        <v>20.34</v>
      </c>
      <c r="AQ866" s="8">
        <v>0.78</v>
      </c>
      <c r="AR866" s="8">
        <v>0.61099999999999999</v>
      </c>
      <c r="AS866" s="8">
        <v>19</v>
      </c>
      <c r="AT866" s="8">
        <v>0.6</v>
      </c>
      <c r="AU866" s="8"/>
      <c r="AV866" s="8"/>
      <c r="AW866" s="8"/>
      <c r="AX866" s="8">
        <v>564</v>
      </c>
      <c r="AY866" s="8" t="s">
        <v>25</v>
      </c>
      <c r="AZ866" s="8">
        <v>107</v>
      </c>
      <c r="BA866" s="8"/>
      <c r="BB866" s="8"/>
      <c r="BC866" s="8"/>
      <c r="BD866" s="8"/>
      <c r="BE866" s="8"/>
      <c r="BF866" s="8">
        <f t="shared" si="98"/>
        <v>78.333333333333329</v>
      </c>
      <c r="BG866" s="8">
        <f t="shared" si="99"/>
        <v>0.92571428571428571</v>
      </c>
      <c r="BH866" s="8">
        <f t="shared" si="100"/>
        <v>0.78333333333333333</v>
      </c>
      <c r="BI866" s="10">
        <f t="shared" si="101"/>
        <v>14.749405714285716</v>
      </c>
      <c r="BJ866" s="3">
        <f t="shared" si="102"/>
        <v>9218.3785714285732</v>
      </c>
      <c r="BK866" s="136">
        <v>1.129737609329446</v>
      </c>
      <c r="BL866" s="136">
        <v>0.22065111758989311</v>
      </c>
      <c r="BM866" s="100">
        <v>0.74448441245734032</v>
      </c>
      <c r="BN866" s="100"/>
      <c r="BO866" s="100"/>
      <c r="BP866" s="100"/>
    </row>
    <row r="867" spans="1:68">
      <c r="A867" s="8" t="s">
        <v>783</v>
      </c>
      <c r="B867" s="8" t="s">
        <v>480</v>
      </c>
      <c r="C867" s="8" t="s">
        <v>477</v>
      </c>
      <c r="D867" s="8" t="s">
        <v>544</v>
      </c>
      <c r="E867" s="8" t="s">
        <v>545</v>
      </c>
      <c r="F867" s="8" t="s">
        <v>545</v>
      </c>
      <c r="G867" s="8" t="s">
        <v>22</v>
      </c>
      <c r="H867" s="8" t="s">
        <v>174</v>
      </c>
      <c r="I867" s="8">
        <v>-10.5461492796831</v>
      </c>
      <c r="J867" s="8">
        <v>35.390503278617999</v>
      </c>
      <c r="K867" s="8">
        <v>1000.93685233232</v>
      </c>
      <c r="L867" s="8" t="s">
        <v>1018</v>
      </c>
      <c r="M867" s="8" t="s">
        <v>1882</v>
      </c>
      <c r="N867" s="8">
        <v>1</v>
      </c>
      <c r="O867" s="8" t="s">
        <v>1859</v>
      </c>
      <c r="P867" s="8">
        <v>1.29</v>
      </c>
      <c r="Q867" s="8">
        <v>6.3</v>
      </c>
      <c r="R867" s="8">
        <v>0</v>
      </c>
      <c r="S867" s="8">
        <v>4.18</v>
      </c>
      <c r="T867" s="8">
        <v>6.24</v>
      </c>
      <c r="U867" s="8">
        <v>8.02</v>
      </c>
      <c r="V867" s="8">
        <v>317.83</v>
      </c>
      <c r="W867" s="8">
        <v>7.67</v>
      </c>
      <c r="X867" s="8">
        <v>7.07</v>
      </c>
      <c r="Y867" s="8">
        <v>0.61</v>
      </c>
      <c r="Z867" s="8">
        <v>1.41</v>
      </c>
      <c r="AA867" s="8">
        <v>0.05</v>
      </c>
      <c r="AB867" s="8">
        <v>124.47</v>
      </c>
      <c r="AC867" s="8">
        <v>0.16</v>
      </c>
      <c r="AD867" s="8">
        <v>0.13300000000000001</v>
      </c>
      <c r="AE867" s="91">
        <v>6.95</v>
      </c>
      <c r="AF867" s="92">
        <v>41</v>
      </c>
      <c r="AG867" s="92">
        <v>10</v>
      </c>
      <c r="AH867" s="92">
        <v>49</v>
      </c>
      <c r="AI867" s="8" t="s">
        <v>24</v>
      </c>
      <c r="AJ867" t="s">
        <v>1890</v>
      </c>
      <c r="AK867" s="9">
        <v>42513</v>
      </c>
      <c r="AL867" s="8">
        <v>207</v>
      </c>
      <c r="AM867" s="8">
        <v>147</v>
      </c>
      <c r="AN867" s="8">
        <v>87</v>
      </c>
      <c r="AO867" s="8">
        <v>8.6999999999999993</v>
      </c>
      <c r="AP867" s="8">
        <v>3.04</v>
      </c>
      <c r="AQ867" s="8">
        <v>0.34</v>
      </c>
      <c r="AR867" s="8">
        <v>0.17499999999999999</v>
      </c>
      <c r="AS867" s="8">
        <v>18</v>
      </c>
      <c r="AT867" s="8">
        <v>0.4</v>
      </c>
      <c r="AU867" s="8"/>
      <c r="AV867" s="8"/>
      <c r="AW867" s="8"/>
      <c r="AX867" s="8">
        <v>523</v>
      </c>
      <c r="AY867" s="8" t="s">
        <v>25</v>
      </c>
      <c r="AZ867" s="8">
        <v>101</v>
      </c>
      <c r="BA867" s="8"/>
      <c r="BB867" s="8"/>
      <c r="BC867" s="8"/>
      <c r="BD867" s="8"/>
      <c r="BE867" s="8"/>
      <c r="BF867" s="8">
        <f t="shared" si="98"/>
        <v>51.470588235294116</v>
      </c>
      <c r="BG867" s="8">
        <f t="shared" si="99"/>
        <v>0.93714285714285717</v>
      </c>
      <c r="BH867" s="8">
        <f t="shared" si="100"/>
        <v>0.51470588235294112</v>
      </c>
      <c r="BI867" s="10">
        <f t="shared" si="101"/>
        <v>1.4663529411764704</v>
      </c>
      <c r="BJ867" s="3">
        <f t="shared" si="102"/>
        <v>916.47058823529403</v>
      </c>
      <c r="BK867" s="136">
        <v>1.2460937500000002</v>
      </c>
      <c r="BL867" s="136">
        <v>0.344970703125</v>
      </c>
      <c r="BM867" s="100">
        <v>0.85532821750368182</v>
      </c>
      <c r="BN867" s="100"/>
      <c r="BO867" s="100"/>
      <c r="BP867" s="100"/>
    </row>
    <row r="868" spans="1:68">
      <c r="A868" s="8" t="s">
        <v>783</v>
      </c>
      <c r="B868" s="8" t="s">
        <v>480</v>
      </c>
      <c r="C868" s="8" t="s">
        <v>477</v>
      </c>
      <c r="D868" s="8" t="s">
        <v>544</v>
      </c>
      <c r="E868" s="8" t="s">
        <v>545</v>
      </c>
      <c r="F868" s="8" t="s">
        <v>545</v>
      </c>
      <c r="G868" s="8" t="s">
        <v>22</v>
      </c>
      <c r="H868" s="8" t="s">
        <v>174</v>
      </c>
      <c r="I868" s="8"/>
      <c r="J868" s="8"/>
      <c r="K868" s="8"/>
      <c r="L868" s="8" t="s">
        <v>1018</v>
      </c>
      <c r="M868" s="8" t="s">
        <v>1882</v>
      </c>
      <c r="N868" s="8">
        <v>1</v>
      </c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9"/>
      <c r="AF868" s="90"/>
      <c r="AG868" s="90"/>
      <c r="AH868" s="90"/>
      <c r="AI868" s="8" t="s">
        <v>26</v>
      </c>
      <c r="AJ868" t="s">
        <v>1890</v>
      </c>
      <c r="AK868" s="9">
        <v>42513</v>
      </c>
      <c r="AL868" s="8">
        <v>328</v>
      </c>
      <c r="AM868" s="8">
        <v>139</v>
      </c>
      <c r="AN868" s="8">
        <v>110</v>
      </c>
      <c r="AO868" s="8">
        <v>17.2</v>
      </c>
      <c r="AP868" s="8">
        <v>11.82</v>
      </c>
      <c r="AQ868" s="8">
        <v>1.1000000000000001</v>
      </c>
      <c r="AR868" s="8">
        <v>0.81799999999999995</v>
      </c>
      <c r="AS868" s="8">
        <v>21</v>
      </c>
      <c r="AT868" s="8">
        <v>0.62</v>
      </c>
      <c r="AU868" s="8"/>
      <c r="AV868" s="8"/>
      <c r="AW868" s="8"/>
      <c r="AX868" s="8">
        <v>524</v>
      </c>
      <c r="AY868" s="8" t="s">
        <v>25</v>
      </c>
      <c r="AZ868" s="8">
        <v>101</v>
      </c>
      <c r="BA868" s="8"/>
      <c r="BB868" s="8"/>
      <c r="BC868" s="8"/>
      <c r="BD868" s="8"/>
      <c r="BE868" s="8"/>
      <c r="BF868" s="8">
        <f t="shared" si="98"/>
        <v>74.36363636363636</v>
      </c>
      <c r="BG868" s="8">
        <f t="shared" si="99"/>
        <v>0.9028571428571428</v>
      </c>
      <c r="BH868" s="8">
        <f t="shared" si="100"/>
        <v>0.74363636363636365</v>
      </c>
      <c r="BI868" s="10">
        <f t="shared" si="101"/>
        <v>7.9359172987012991</v>
      </c>
      <c r="BJ868" s="3">
        <f t="shared" si="102"/>
        <v>4959.9483116883121</v>
      </c>
      <c r="BK868" s="136">
        <v>1.5069188191881919</v>
      </c>
      <c r="BL868" s="136">
        <v>0.40152214022140226</v>
      </c>
      <c r="BM868" s="100">
        <v>0.75930362380768712</v>
      </c>
      <c r="BN868" s="100"/>
      <c r="BO868" s="100"/>
      <c r="BP868" s="100"/>
    </row>
    <row r="869" spans="1:68">
      <c r="A869" s="8" t="s">
        <v>783</v>
      </c>
      <c r="B869" s="8" t="s">
        <v>480</v>
      </c>
      <c r="C869" s="8" t="s">
        <v>477</v>
      </c>
      <c r="D869" s="8" t="s">
        <v>544</v>
      </c>
      <c r="E869" s="8" t="s">
        <v>545</v>
      </c>
      <c r="F869" s="8" t="s">
        <v>545</v>
      </c>
      <c r="G869" s="8" t="s">
        <v>22</v>
      </c>
      <c r="H869" s="8" t="s">
        <v>174</v>
      </c>
      <c r="I869" s="8"/>
      <c r="J869" s="8"/>
      <c r="K869" s="8"/>
      <c r="L869" s="8" t="s">
        <v>1018</v>
      </c>
      <c r="M869" s="8" t="s">
        <v>1882</v>
      </c>
      <c r="N869" s="8">
        <v>1</v>
      </c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9"/>
      <c r="AF869" s="90"/>
      <c r="AG869" s="90"/>
      <c r="AH869" s="90"/>
      <c r="AI869" s="8" t="s">
        <v>27</v>
      </c>
      <c r="AJ869" t="s">
        <v>1890</v>
      </c>
      <c r="AK869" s="9">
        <v>42513</v>
      </c>
      <c r="AL869" s="8">
        <v>277</v>
      </c>
      <c r="AM869" s="8">
        <v>117</v>
      </c>
      <c r="AN869" s="8">
        <v>100</v>
      </c>
      <c r="AO869" s="8">
        <v>20.14</v>
      </c>
      <c r="AP869" s="8">
        <v>15.2</v>
      </c>
      <c r="AQ869" s="8">
        <v>1.08</v>
      </c>
      <c r="AR869" s="8">
        <v>0.75</v>
      </c>
      <c r="AS869" s="8">
        <v>22</v>
      </c>
      <c r="AT869" s="8">
        <v>1.22</v>
      </c>
      <c r="AU869" s="8"/>
      <c r="AV869" s="8"/>
      <c r="AW869" s="8"/>
      <c r="AX869" s="8">
        <v>525</v>
      </c>
      <c r="AY869" s="8" t="s">
        <v>25</v>
      </c>
      <c r="AZ869" s="8">
        <v>101</v>
      </c>
      <c r="BA869" s="8"/>
      <c r="BB869" s="8"/>
      <c r="BC869" s="8"/>
      <c r="BD869" s="8"/>
      <c r="BE869" s="8"/>
      <c r="BF869" s="8">
        <f t="shared" si="98"/>
        <v>69.444444444444443</v>
      </c>
      <c r="BG869" s="8">
        <f t="shared" si="99"/>
        <v>0.89142857142857146</v>
      </c>
      <c r="BH869" s="8">
        <f t="shared" si="100"/>
        <v>0.69444444444444442</v>
      </c>
      <c r="BI869" s="10">
        <f t="shared" si="101"/>
        <v>9.4095238095238098</v>
      </c>
      <c r="BJ869" s="3">
        <f t="shared" si="102"/>
        <v>5880.9523809523807</v>
      </c>
      <c r="BK869" s="136">
        <v>1.6589566929133859</v>
      </c>
      <c r="BL869" s="136">
        <v>0.33759842519685046</v>
      </c>
      <c r="BM869" s="100">
        <v>0.79463755481655962</v>
      </c>
      <c r="BN869" s="100"/>
      <c r="BO869" s="100"/>
      <c r="BP869" s="100"/>
    </row>
    <row r="870" spans="1:68">
      <c r="A870" s="8" t="s">
        <v>783</v>
      </c>
      <c r="B870" s="8" t="s">
        <v>480</v>
      </c>
      <c r="C870" s="8" t="s">
        <v>477</v>
      </c>
      <c r="D870" s="8" t="s">
        <v>544</v>
      </c>
      <c r="E870" s="8" t="s">
        <v>545</v>
      </c>
      <c r="F870" s="8" t="s">
        <v>545</v>
      </c>
      <c r="G870" s="8" t="s">
        <v>22</v>
      </c>
      <c r="H870" s="8" t="s">
        <v>174</v>
      </c>
      <c r="I870" s="8"/>
      <c r="J870" s="8"/>
      <c r="K870" s="8"/>
      <c r="L870" s="8" t="s">
        <v>1018</v>
      </c>
      <c r="M870" s="8" t="s">
        <v>1882</v>
      </c>
      <c r="N870" s="8">
        <v>1</v>
      </c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9"/>
      <c r="AF870" s="90"/>
      <c r="AG870" s="90"/>
      <c r="AH870" s="90"/>
      <c r="AI870" s="8" t="s">
        <v>28</v>
      </c>
      <c r="AJ870" t="s">
        <v>1890</v>
      </c>
      <c r="AK870" s="9">
        <v>42513</v>
      </c>
      <c r="AL870" s="8">
        <v>217</v>
      </c>
      <c r="AM870" s="8">
        <v>106</v>
      </c>
      <c r="AN870" s="8">
        <v>100</v>
      </c>
      <c r="AO870" s="8">
        <v>24.58</v>
      </c>
      <c r="AP870" s="8">
        <v>15.22</v>
      </c>
      <c r="AQ870" s="8">
        <v>1.1599999999999999</v>
      </c>
      <c r="AR870" s="8">
        <v>0.86499999999999999</v>
      </c>
      <c r="AS870" s="8">
        <v>19</v>
      </c>
      <c r="AT870" s="8">
        <v>0.92</v>
      </c>
      <c r="AU870" s="8"/>
      <c r="AV870" s="8"/>
      <c r="AW870" s="8"/>
      <c r="AX870" s="8">
        <v>526</v>
      </c>
      <c r="AY870" s="8" t="s">
        <v>25</v>
      </c>
      <c r="AZ870" s="8">
        <v>101</v>
      </c>
      <c r="BA870" s="8"/>
      <c r="BB870" s="8"/>
      <c r="BC870" s="8"/>
      <c r="BD870" s="8"/>
      <c r="BE870" s="8"/>
      <c r="BF870" s="8">
        <f t="shared" si="98"/>
        <v>74.568965517241381</v>
      </c>
      <c r="BG870" s="8">
        <f t="shared" si="99"/>
        <v>0.92571428571428571</v>
      </c>
      <c r="BH870" s="8">
        <f t="shared" si="100"/>
        <v>0.74568965517241381</v>
      </c>
      <c r="BI870" s="10">
        <f t="shared" si="101"/>
        <v>10.506298522167489</v>
      </c>
      <c r="BJ870" s="3">
        <f t="shared" si="102"/>
        <v>6566.4365763546803</v>
      </c>
      <c r="BK870" s="136">
        <v>1.2622873345935728</v>
      </c>
      <c r="BL870" s="136">
        <v>0.33884688090737236</v>
      </c>
      <c r="BM870" s="100">
        <v>0.64571743087498779</v>
      </c>
      <c r="BN870" s="100"/>
      <c r="BO870" s="100"/>
      <c r="BP870" s="100"/>
    </row>
    <row r="871" spans="1:68">
      <c r="A871" s="8" t="s">
        <v>783</v>
      </c>
      <c r="B871" s="8" t="s">
        <v>480</v>
      </c>
      <c r="C871" s="8" t="s">
        <v>477</v>
      </c>
      <c r="D871" s="8" t="s">
        <v>544</v>
      </c>
      <c r="E871" s="8" t="s">
        <v>545</v>
      </c>
      <c r="F871" s="8" t="s">
        <v>545</v>
      </c>
      <c r="G871" s="8" t="s">
        <v>22</v>
      </c>
      <c r="H871" s="8" t="s">
        <v>174</v>
      </c>
      <c r="I871" s="8"/>
      <c r="J871" s="8"/>
      <c r="K871" s="8"/>
      <c r="L871" s="8" t="s">
        <v>1018</v>
      </c>
      <c r="M871" s="8" t="s">
        <v>1882</v>
      </c>
      <c r="N871" s="8">
        <v>1</v>
      </c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9"/>
      <c r="AF871" s="90"/>
      <c r="AG871" s="90"/>
      <c r="AH871" s="90"/>
      <c r="AI871" s="8" t="s">
        <v>29</v>
      </c>
      <c r="AJ871" t="s">
        <v>1890</v>
      </c>
      <c r="AK871" s="9">
        <v>42513</v>
      </c>
      <c r="AL871" s="8">
        <v>247</v>
      </c>
      <c r="AM871" s="8">
        <v>143</v>
      </c>
      <c r="AN871" s="8">
        <v>109</v>
      </c>
      <c r="AO871" s="8">
        <v>32.479999999999997</v>
      </c>
      <c r="AP871" s="8">
        <v>21.66</v>
      </c>
      <c r="AQ871" s="8">
        <v>1</v>
      </c>
      <c r="AR871" s="8">
        <v>0.72599999999999998</v>
      </c>
      <c r="AS871" s="8">
        <v>22</v>
      </c>
      <c r="AT871" s="8">
        <v>0.68</v>
      </c>
      <c r="AU871" s="8"/>
      <c r="AV871" s="8"/>
      <c r="AW871" s="8"/>
      <c r="AX871" s="8">
        <v>527</v>
      </c>
      <c r="AY871" s="8" t="s">
        <v>25</v>
      </c>
      <c r="AZ871" s="8">
        <v>101</v>
      </c>
      <c r="BA871" s="8"/>
      <c r="BB871" s="8"/>
      <c r="BC871" s="8"/>
      <c r="BD871" s="8"/>
      <c r="BE871" s="8"/>
      <c r="BF871" s="8">
        <f t="shared" ref="BF871:BF893" si="103">(AR871/AQ871)*100</f>
        <v>72.599999999999994</v>
      </c>
      <c r="BG871" s="8">
        <f t="shared" ref="BG871:BG893" si="104">(100-AS871)/(100-12.5)</f>
        <v>0.89142857142857146</v>
      </c>
      <c r="BH871" s="8">
        <f t="shared" ref="BH871:BH893" si="105">BF871/100</f>
        <v>0.72599999999999998</v>
      </c>
      <c r="BI871" s="10">
        <f t="shared" ref="BI871:BI893" si="106">AP871*BG871*BH871</f>
        <v>14.017856914285714</v>
      </c>
      <c r="BJ871" s="3">
        <f t="shared" ref="BJ871:BJ891" si="107">(10000/16)*BI871</f>
        <v>8761.1605714285706</v>
      </c>
      <c r="BK871" s="136">
        <v>1.3889437314906221</v>
      </c>
      <c r="BL871" s="136">
        <v>0.32364264560710759</v>
      </c>
      <c r="BM871" s="100">
        <v>0.66865132103805902</v>
      </c>
      <c r="BN871" s="100"/>
      <c r="BO871" s="100"/>
      <c r="BP871" s="100"/>
    </row>
    <row r="872" spans="1:68">
      <c r="A872" s="8" t="s">
        <v>783</v>
      </c>
      <c r="B872" s="8" t="s">
        <v>480</v>
      </c>
      <c r="C872" s="8" t="s">
        <v>477</v>
      </c>
      <c r="D872" s="8" t="s">
        <v>544</v>
      </c>
      <c r="E872" s="8" t="s">
        <v>545</v>
      </c>
      <c r="F872" s="8" t="s">
        <v>545</v>
      </c>
      <c r="G872" s="8" t="s">
        <v>22</v>
      </c>
      <c r="H872" s="8" t="s">
        <v>174</v>
      </c>
      <c r="I872" s="8"/>
      <c r="J872" s="8"/>
      <c r="K872" s="8"/>
      <c r="L872" s="8" t="s">
        <v>1018</v>
      </c>
      <c r="M872" s="8" t="s">
        <v>1882</v>
      </c>
      <c r="N872" s="8">
        <v>1</v>
      </c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9"/>
      <c r="AF872" s="90"/>
      <c r="AG872" s="90"/>
      <c r="AH872" s="90"/>
      <c r="AI872" s="8" t="s">
        <v>30</v>
      </c>
      <c r="AJ872" t="s">
        <v>1890</v>
      </c>
      <c r="AK872" s="9">
        <v>42513</v>
      </c>
      <c r="AL872" s="8">
        <v>275</v>
      </c>
      <c r="AM872" s="8">
        <v>147</v>
      </c>
      <c r="AN872" s="8">
        <v>121</v>
      </c>
      <c r="AO872" s="8">
        <v>26.78</v>
      </c>
      <c r="AP872" s="8">
        <v>19.899999999999999</v>
      </c>
      <c r="AQ872" s="8">
        <v>0.92</v>
      </c>
      <c r="AR872" s="8">
        <v>0.66400000000000003</v>
      </c>
      <c r="AS872" s="8">
        <v>21</v>
      </c>
      <c r="AT872" s="8">
        <v>0.84</v>
      </c>
      <c r="AU872" s="8"/>
      <c r="AV872" s="8"/>
      <c r="AW872" s="8"/>
      <c r="AX872" s="8">
        <v>528</v>
      </c>
      <c r="AY872" s="8" t="s">
        <v>25</v>
      </c>
      <c r="AZ872" s="8">
        <v>101</v>
      </c>
      <c r="BA872" s="8"/>
      <c r="BB872" s="8"/>
      <c r="BC872" s="8"/>
      <c r="BD872" s="8"/>
      <c r="BE872" s="8"/>
      <c r="BF872" s="8">
        <f t="shared" si="103"/>
        <v>72.173913043478265</v>
      </c>
      <c r="BG872" s="8">
        <f t="shared" si="104"/>
        <v>0.9028571428571428</v>
      </c>
      <c r="BH872" s="8">
        <f t="shared" si="105"/>
        <v>0.72173913043478266</v>
      </c>
      <c r="BI872" s="10">
        <f t="shared" si="106"/>
        <v>12.967383850931677</v>
      </c>
      <c r="BJ872" s="3">
        <f t="shared" si="107"/>
        <v>8104.6149068322984</v>
      </c>
      <c r="BK872" s="136"/>
      <c r="BL872" s="136"/>
      <c r="BM872" s="100"/>
      <c r="BN872" s="100"/>
      <c r="BO872" s="100"/>
      <c r="BP872" s="100"/>
    </row>
    <row r="873" spans="1:68">
      <c r="A873" s="8" t="s">
        <v>783</v>
      </c>
      <c r="B873" s="8" t="s">
        <v>480</v>
      </c>
      <c r="C873" s="8" t="s">
        <v>477</v>
      </c>
      <c r="D873" s="8" t="s">
        <v>544</v>
      </c>
      <c r="E873" s="8" t="s">
        <v>545</v>
      </c>
      <c r="F873" s="8" t="s">
        <v>545</v>
      </c>
      <c r="G873" s="8" t="s">
        <v>22</v>
      </c>
      <c r="H873" s="8" t="s">
        <v>186</v>
      </c>
      <c r="I873" s="8">
        <v>-10.5712204701699</v>
      </c>
      <c r="J873" s="8">
        <v>35.395033433258199</v>
      </c>
      <c r="K873" s="8">
        <v>969.66368769860298</v>
      </c>
      <c r="L873" s="8" t="s">
        <v>187</v>
      </c>
      <c r="M873" s="8" t="s">
        <v>1882</v>
      </c>
      <c r="N873" s="8">
        <v>1</v>
      </c>
      <c r="O873" s="8" t="s">
        <v>1859</v>
      </c>
      <c r="P873" s="8">
        <v>0.33</v>
      </c>
      <c r="Q873" s="8">
        <v>6.4</v>
      </c>
      <c r="R873" s="8">
        <v>0</v>
      </c>
      <c r="S873" s="8">
        <v>1.2</v>
      </c>
      <c r="T873" s="8">
        <v>1.75</v>
      </c>
      <c r="U873" s="8">
        <v>5.38</v>
      </c>
      <c r="V873" s="8">
        <v>207.16</v>
      </c>
      <c r="W873" s="8">
        <v>8.6199999999999992</v>
      </c>
      <c r="X873" s="8">
        <v>3.58</v>
      </c>
      <c r="Y873" s="8">
        <v>0.13</v>
      </c>
      <c r="Z873" s="8">
        <v>0.38</v>
      </c>
      <c r="AA873" s="8">
        <v>0.05</v>
      </c>
      <c r="AB873" s="8">
        <v>166.63</v>
      </c>
      <c r="AC873" s="8">
        <v>0.03</v>
      </c>
      <c r="AD873" s="8">
        <v>2.5000000000000001E-2</v>
      </c>
      <c r="AE873" s="91">
        <v>8.39</v>
      </c>
      <c r="AF873" s="92" t="s">
        <v>1860</v>
      </c>
      <c r="AG873" s="92" t="s">
        <v>1860</v>
      </c>
      <c r="AH873" s="92" t="s">
        <v>1860</v>
      </c>
      <c r="AI873" s="8" t="s">
        <v>24</v>
      </c>
      <c r="AJ873" t="s">
        <v>1890</v>
      </c>
      <c r="AK873" s="9">
        <v>42515</v>
      </c>
      <c r="AL873" s="8">
        <v>310</v>
      </c>
      <c r="AM873" s="8">
        <v>200</v>
      </c>
      <c r="AN873" s="8">
        <v>154</v>
      </c>
      <c r="AO873" s="8">
        <v>22.54</v>
      </c>
      <c r="AP873" s="8">
        <v>28.88</v>
      </c>
      <c r="AQ873" s="8">
        <v>1.1399999999999999</v>
      </c>
      <c r="AR873" s="8">
        <v>0.84799999999999998</v>
      </c>
      <c r="AS873" s="8">
        <v>19</v>
      </c>
      <c r="AT873" s="8">
        <v>0.5</v>
      </c>
      <c r="AU873" s="8"/>
      <c r="AV873" s="8"/>
      <c r="AW873" s="8"/>
      <c r="AX873" s="8">
        <v>565</v>
      </c>
      <c r="AY873" s="8" t="s">
        <v>25</v>
      </c>
      <c r="AZ873" s="8">
        <v>108</v>
      </c>
      <c r="BA873" s="8"/>
      <c r="BB873" s="8"/>
      <c r="BC873" s="8"/>
      <c r="BD873" s="8"/>
      <c r="BE873" s="8"/>
      <c r="BF873" s="8">
        <f t="shared" si="103"/>
        <v>74.385964912280713</v>
      </c>
      <c r="BG873" s="8">
        <f t="shared" si="104"/>
        <v>0.92571428571428571</v>
      </c>
      <c r="BH873" s="8">
        <f t="shared" si="105"/>
        <v>0.74385964912280711</v>
      </c>
      <c r="BI873" s="10">
        <f t="shared" si="106"/>
        <v>19.886811428571431</v>
      </c>
      <c r="BJ873" s="3">
        <f t="shared" si="107"/>
        <v>12429.257142857145</v>
      </c>
      <c r="BK873" s="136"/>
      <c r="BL873" s="136"/>
      <c r="BM873" s="100"/>
      <c r="BN873" s="100"/>
      <c r="BO873" s="100"/>
      <c r="BP873" s="100"/>
    </row>
    <row r="874" spans="1:68">
      <c r="A874" s="8" t="s">
        <v>783</v>
      </c>
      <c r="B874" s="8" t="s">
        <v>480</v>
      </c>
      <c r="C874" s="8" t="s">
        <v>477</v>
      </c>
      <c r="D874" s="8" t="s">
        <v>544</v>
      </c>
      <c r="E874" s="8" t="s">
        <v>545</v>
      </c>
      <c r="F874" s="8" t="s">
        <v>545</v>
      </c>
      <c r="G874" s="8" t="s">
        <v>22</v>
      </c>
      <c r="H874" s="8" t="s">
        <v>186</v>
      </c>
      <c r="I874" s="8"/>
      <c r="J874" s="8"/>
      <c r="K874" s="8"/>
      <c r="L874" s="8" t="s">
        <v>187</v>
      </c>
      <c r="M874" s="8" t="s">
        <v>1882</v>
      </c>
      <c r="N874" s="8">
        <v>1</v>
      </c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9"/>
      <c r="AF874" s="90"/>
      <c r="AG874" s="90"/>
      <c r="AH874" s="90"/>
      <c r="AI874" s="8" t="s">
        <v>26</v>
      </c>
      <c r="AJ874" t="s">
        <v>1890</v>
      </c>
      <c r="AK874" s="9">
        <v>42515</v>
      </c>
      <c r="AL874" s="8">
        <v>339</v>
      </c>
      <c r="AM874" s="8">
        <v>120</v>
      </c>
      <c r="AN874" s="8">
        <v>130</v>
      </c>
      <c r="AO874" s="8">
        <v>19.8</v>
      </c>
      <c r="AP874" s="8">
        <v>20.86</v>
      </c>
      <c r="AQ874" s="8">
        <v>1.24</v>
      </c>
      <c r="AR874" s="8">
        <v>0.95299999999999996</v>
      </c>
      <c r="AS874" s="8">
        <v>20</v>
      </c>
      <c r="AT874" s="8">
        <v>0.46</v>
      </c>
      <c r="AU874" s="8"/>
      <c r="AV874" s="8"/>
      <c r="AW874" s="8"/>
      <c r="AX874" s="8">
        <v>566</v>
      </c>
      <c r="AY874" s="8" t="s">
        <v>25</v>
      </c>
      <c r="AZ874" s="8">
        <v>108</v>
      </c>
      <c r="BA874" s="8"/>
      <c r="BB874" s="8"/>
      <c r="BC874" s="8"/>
      <c r="BD874" s="8"/>
      <c r="BE874" s="8"/>
      <c r="BF874" s="8">
        <f t="shared" si="103"/>
        <v>76.854838709677423</v>
      </c>
      <c r="BG874" s="8">
        <f t="shared" si="104"/>
        <v>0.91428571428571426</v>
      </c>
      <c r="BH874" s="8">
        <f t="shared" si="105"/>
        <v>0.7685483870967742</v>
      </c>
      <c r="BI874" s="10">
        <f t="shared" si="106"/>
        <v>14.657754838709677</v>
      </c>
      <c r="BJ874" s="3">
        <f t="shared" si="107"/>
        <v>9161.0967741935474</v>
      </c>
      <c r="BK874" s="136"/>
      <c r="BL874" s="136"/>
      <c r="BM874" s="100"/>
      <c r="BN874" s="100"/>
      <c r="BO874" s="100"/>
      <c r="BP874" s="100"/>
    </row>
    <row r="875" spans="1:68">
      <c r="A875" s="8" t="s">
        <v>783</v>
      </c>
      <c r="B875" s="8" t="s">
        <v>480</v>
      </c>
      <c r="C875" s="8" t="s">
        <v>477</v>
      </c>
      <c r="D875" s="8" t="s">
        <v>544</v>
      </c>
      <c r="E875" s="8" t="s">
        <v>545</v>
      </c>
      <c r="F875" s="8" t="s">
        <v>545</v>
      </c>
      <c r="G875" s="8" t="s">
        <v>22</v>
      </c>
      <c r="H875" s="8" t="s">
        <v>186</v>
      </c>
      <c r="I875" s="8"/>
      <c r="J875" s="8"/>
      <c r="K875" s="8"/>
      <c r="L875" s="8" t="s">
        <v>187</v>
      </c>
      <c r="M875" s="8" t="s">
        <v>1882</v>
      </c>
      <c r="N875" s="8">
        <v>1</v>
      </c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9"/>
      <c r="AF875" s="90"/>
      <c r="AG875" s="90"/>
      <c r="AH875" s="90"/>
      <c r="AI875" s="8" t="s">
        <v>27</v>
      </c>
      <c r="AJ875" t="s">
        <v>1890</v>
      </c>
      <c r="AK875" s="9">
        <v>42515</v>
      </c>
      <c r="AL875" s="8">
        <v>327</v>
      </c>
      <c r="AM875" s="8">
        <v>168</v>
      </c>
      <c r="AN875" s="8">
        <v>153</v>
      </c>
      <c r="AO875" s="8">
        <v>29.28</v>
      </c>
      <c r="AP875" s="8">
        <v>28.44</v>
      </c>
      <c r="AQ875" s="8">
        <v>1.32</v>
      </c>
      <c r="AR875" s="8">
        <v>0.84699999999999998</v>
      </c>
      <c r="AS875" s="8">
        <v>20</v>
      </c>
      <c r="AT875" s="8">
        <v>0.56000000000000005</v>
      </c>
      <c r="AU875" s="8"/>
      <c r="AV875" s="8"/>
      <c r="AW875" s="8"/>
      <c r="AX875" s="8">
        <v>567</v>
      </c>
      <c r="AY875" s="8" t="s">
        <v>25</v>
      </c>
      <c r="AZ875" s="8">
        <v>108</v>
      </c>
      <c r="BA875" s="8"/>
      <c r="BB875" s="8"/>
      <c r="BC875" s="8"/>
      <c r="BD875" s="8"/>
      <c r="BE875" s="8"/>
      <c r="BF875" s="8">
        <f t="shared" si="103"/>
        <v>64.166666666666657</v>
      </c>
      <c r="BG875" s="8">
        <f t="shared" si="104"/>
        <v>0.91428571428571426</v>
      </c>
      <c r="BH875" s="8">
        <f t="shared" si="105"/>
        <v>0.64166666666666661</v>
      </c>
      <c r="BI875" s="10">
        <f t="shared" si="106"/>
        <v>16.684799999999999</v>
      </c>
      <c r="BJ875" s="3">
        <f t="shared" si="107"/>
        <v>10428</v>
      </c>
      <c r="BK875" s="136"/>
      <c r="BL875" s="136"/>
      <c r="BM875" s="100"/>
      <c r="BN875" s="100"/>
      <c r="BO875" s="100"/>
      <c r="BP875" s="100"/>
    </row>
    <row r="876" spans="1:68">
      <c r="A876" s="8" t="s">
        <v>783</v>
      </c>
      <c r="B876" s="8" t="s">
        <v>480</v>
      </c>
      <c r="C876" s="8" t="s">
        <v>477</v>
      </c>
      <c r="D876" s="8" t="s">
        <v>544</v>
      </c>
      <c r="E876" s="8" t="s">
        <v>545</v>
      </c>
      <c r="F876" s="8" t="s">
        <v>545</v>
      </c>
      <c r="G876" s="8" t="s">
        <v>22</v>
      </c>
      <c r="H876" s="8" t="s">
        <v>186</v>
      </c>
      <c r="I876" s="8"/>
      <c r="J876" s="8"/>
      <c r="K876" s="8"/>
      <c r="L876" s="8" t="s">
        <v>187</v>
      </c>
      <c r="M876" s="8" t="s">
        <v>1882</v>
      </c>
      <c r="N876" s="8">
        <v>1</v>
      </c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9"/>
      <c r="AF876" s="90"/>
      <c r="AG876" s="90"/>
      <c r="AH876" s="90"/>
      <c r="AI876" s="8" t="s">
        <v>28</v>
      </c>
      <c r="AJ876" t="s">
        <v>1890</v>
      </c>
      <c r="AK876" s="9">
        <v>42515</v>
      </c>
      <c r="AL876" s="8">
        <v>321</v>
      </c>
      <c r="AM876" s="8">
        <v>163</v>
      </c>
      <c r="AN876" s="8">
        <v>132</v>
      </c>
      <c r="AO876" s="8">
        <v>24.22</v>
      </c>
      <c r="AP876" s="8">
        <v>24.18</v>
      </c>
      <c r="AQ876" s="8">
        <v>1.06</v>
      </c>
      <c r="AR876" s="8">
        <v>0.78300000000000003</v>
      </c>
      <c r="AS876" s="8">
        <v>19</v>
      </c>
      <c r="AT876" s="8">
        <v>0.57999999999999996</v>
      </c>
      <c r="AU876" s="8"/>
      <c r="AV876" s="8"/>
      <c r="AW876" s="8"/>
      <c r="AX876" s="8">
        <v>568</v>
      </c>
      <c r="AY876" s="8" t="s">
        <v>25</v>
      </c>
      <c r="AZ876" s="8">
        <v>108</v>
      </c>
      <c r="BA876" s="8"/>
      <c r="BB876" s="8"/>
      <c r="BC876" s="8"/>
      <c r="BD876" s="8"/>
      <c r="BE876" s="8"/>
      <c r="BF876" s="8">
        <f t="shared" si="103"/>
        <v>73.867924528301884</v>
      </c>
      <c r="BG876" s="8">
        <f t="shared" si="104"/>
        <v>0.92571428571428571</v>
      </c>
      <c r="BH876" s="8">
        <f t="shared" si="105"/>
        <v>0.73867924528301887</v>
      </c>
      <c r="BI876" s="10">
        <f t="shared" si="106"/>
        <v>16.534427385444744</v>
      </c>
      <c r="BJ876" s="3">
        <f t="shared" si="107"/>
        <v>10334.017115902965</v>
      </c>
      <c r="BK876" s="136"/>
      <c r="BL876" s="136"/>
      <c r="BM876" s="100"/>
      <c r="BN876" s="100"/>
      <c r="BO876" s="100"/>
      <c r="BP876" s="100"/>
    </row>
    <row r="877" spans="1:68">
      <c r="A877" s="8" t="s">
        <v>783</v>
      </c>
      <c r="B877" s="8" t="s">
        <v>480</v>
      </c>
      <c r="C877" s="8" t="s">
        <v>477</v>
      </c>
      <c r="D877" s="8" t="s">
        <v>544</v>
      </c>
      <c r="E877" s="8" t="s">
        <v>545</v>
      </c>
      <c r="F877" s="8" t="s">
        <v>545</v>
      </c>
      <c r="G877" s="8" t="s">
        <v>22</v>
      </c>
      <c r="H877" s="8" t="s">
        <v>186</v>
      </c>
      <c r="I877" s="8"/>
      <c r="J877" s="8"/>
      <c r="K877" s="8"/>
      <c r="L877" s="8" t="s">
        <v>187</v>
      </c>
      <c r="M877" s="8" t="s">
        <v>1882</v>
      </c>
      <c r="N877" s="8">
        <v>1</v>
      </c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9"/>
      <c r="AF877" s="90"/>
      <c r="AG877" s="90"/>
      <c r="AH877" s="90"/>
      <c r="AI877" s="8" t="s">
        <v>29</v>
      </c>
      <c r="AJ877" t="s">
        <v>1890</v>
      </c>
      <c r="AK877" s="9">
        <v>42515</v>
      </c>
      <c r="AL877" s="8">
        <v>324</v>
      </c>
      <c r="AM877" s="8">
        <v>129</v>
      </c>
      <c r="AN877" s="8">
        <v>145</v>
      </c>
      <c r="AO877" s="8">
        <v>26.84</v>
      </c>
      <c r="AP877" s="8">
        <v>26.86</v>
      </c>
      <c r="AQ877" s="8">
        <v>1.1599999999999999</v>
      </c>
      <c r="AR877" s="8">
        <v>1</v>
      </c>
      <c r="AS877" s="8">
        <v>18</v>
      </c>
      <c r="AT877" s="8">
        <v>0.57999999999999996</v>
      </c>
      <c r="AU877" s="8"/>
      <c r="AV877" s="8"/>
      <c r="AW877" s="8"/>
      <c r="AX877" s="8">
        <v>569</v>
      </c>
      <c r="AY877" s="8" t="s">
        <v>25</v>
      </c>
      <c r="AZ877" s="8">
        <v>108</v>
      </c>
      <c r="BA877" s="8"/>
      <c r="BB877" s="8"/>
      <c r="BC877" s="8"/>
      <c r="BD877" s="8"/>
      <c r="BE877" s="8"/>
      <c r="BF877" s="8">
        <f t="shared" si="103"/>
        <v>86.206896551724142</v>
      </c>
      <c r="BG877" s="8">
        <f t="shared" si="104"/>
        <v>0.93714285714285717</v>
      </c>
      <c r="BH877" s="8">
        <f t="shared" si="105"/>
        <v>0.86206896551724144</v>
      </c>
      <c r="BI877" s="10">
        <f t="shared" si="106"/>
        <v>21.699704433497537</v>
      </c>
      <c r="BJ877" s="3">
        <f t="shared" si="107"/>
        <v>13562.31527093596</v>
      </c>
      <c r="BK877" s="136"/>
      <c r="BL877" s="136"/>
      <c r="BM877" s="100"/>
      <c r="BN877" s="100"/>
      <c r="BO877" s="100"/>
      <c r="BP877" s="100"/>
    </row>
    <row r="878" spans="1:68">
      <c r="A878" s="8" t="s">
        <v>783</v>
      </c>
      <c r="B878" s="8" t="s">
        <v>480</v>
      </c>
      <c r="C878" s="8" t="s">
        <v>477</v>
      </c>
      <c r="D878" s="8" t="s">
        <v>544</v>
      </c>
      <c r="E878" s="8" t="s">
        <v>545</v>
      </c>
      <c r="F878" s="8" t="s">
        <v>545</v>
      </c>
      <c r="G878" s="8" t="s">
        <v>22</v>
      </c>
      <c r="H878" s="8" t="s">
        <v>186</v>
      </c>
      <c r="I878" s="8"/>
      <c r="J878" s="8"/>
      <c r="K878" s="8"/>
      <c r="L878" s="8" t="s">
        <v>187</v>
      </c>
      <c r="M878" s="8" t="s">
        <v>1882</v>
      </c>
      <c r="N878" s="8">
        <v>1</v>
      </c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9"/>
      <c r="AF878" s="90"/>
      <c r="AG878" s="90"/>
      <c r="AH878" s="90"/>
      <c r="AI878" s="8" t="s">
        <v>30</v>
      </c>
      <c r="AJ878" t="s">
        <v>1890</v>
      </c>
      <c r="AK878" s="9">
        <v>42515</v>
      </c>
      <c r="AL878" s="8">
        <v>320</v>
      </c>
      <c r="AM878" s="8">
        <v>153</v>
      </c>
      <c r="AN878" s="8">
        <v>122</v>
      </c>
      <c r="AO878" s="8">
        <v>24.78</v>
      </c>
      <c r="AP878" s="8">
        <v>24.36</v>
      </c>
      <c r="AQ878" s="8">
        <v>1.32</v>
      </c>
      <c r="AR878" s="8">
        <v>0.86699999999999999</v>
      </c>
      <c r="AS878" s="8">
        <v>19</v>
      </c>
      <c r="AT878" s="8">
        <v>0.32</v>
      </c>
      <c r="AU878" s="8"/>
      <c r="AV878" s="8"/>
      <c r="AW878" s="8"/>
      <c r="AX878" s="8">
        <v>570</v>
      </c>
      <c r="AY878" s="8" t="s">
        <v>25</v>
      </c>
      <c r="AZ878" s="8">
        <v>108</v>
      </c>
      <c r="BA878" s="8"/>
      <c r="BB878" s="8"/>
      <c r="BC878" s="8"/>
      <c r="BD878" s="8"/>
      <c r="BE878" s="8"/>
      <c r="BF878" s="8">
        <f t="shared" si="103"/>
        <v>65.681818181818173</v>
      </c>
      <c r="BG878" s="8">
        <f t="shared" si="104"/>
        <v>0.92571428571428571</v>
      </c>
      <c r="BH878" s="8">
        <f t="shared" si="105"/>
        <v>0.65681818181818175</v>
      </c>
      <c r="BI878" s="10">
        <f t="shared" si="106"/>
        <v>14.811512727272726</v>
      </c>
      <c r="BJ878" s="3">
        <f t="shared" si="107"/>
        <v>9257.1954545454537</v>
      </c>
      <c r="BK878" s="136">
        <v>1.1590701914311761</v>
      </c>
      <c r="BL878" s="136">
        <v>0.40423883318140386</v>
      </c>
      <c r="BM878" s="100">
        <v>0.740092174035763</v>
      </c>
      <c r="BN878" s="100"/>
      <c r="BO878" s="100"/>
      <c r="BP878" s="100"/>
    </row>
    <row r="879" spans="1:68">
      <c r="A879" s="8" t="s">
        <v>783</v>
      </c>
      <c r="B879" s="8" t="s">
        <v>480</v>
      </c>
      <c r="C879" s="8" t="s">
        <v>477</v>
      </c>
      <c r="D879" s="8" t="s">
        <v>544</v>
      </c>
      <c r="E879" s="8" t="s">
        <v>545</v>
      </c>
      <c r="F879" s="8" t="s">
        <v>545</v>
      </c>
      <c r="G879" s="8" t="s">
        <v>22</v>
      </c>
      <c r="H879" s="8" t="s">
        <v>173</v>
      </c>
      <c r="I879" s="8">
        <v>-10.567641789316699</v>
      </c>
      <c r="J879" s="8">
        <v>35.400800770790703</v>
      </c>
      <c r="K879" s="8">
        <v>970.66905770510095</v>
      </c>
      <c r="L879" s="8" t="s">
        <v>1017</v>
      </c>
      <c r="M879" s="8" t="s">
        <v>1882</v>
      </c>
      <c r="N879" s="8">
        <v>1</v>
      </c>
      <c r="O879" s="8" t="s">
        <v>1859</v>
      </c>
      <c r="P879" s="8">
        <v>1.73</v>
      </c>
      <c r="Q879" s="8">
        <v>6.5</v>
      </c>
      <c r="R879" s="8">
        <v>0</v>
      </c>
      <c r="S879" s="8">
        <v>4.8600000000000003</v>
      </c>
      <c r="T879" s="8">
        <v>6.79</v>
      </c>
      <c r="U879" s="8">
        <v>12.18</v>
      </c>
      <c r="V879" s="8">
        <v>275.02</v>
      </c>
      <c r="W879" s="8">
        <v>27.91</v>
      </c>
      <c r="X879" s="8">
        <v>5.32</v>
      </c>
      <c r="Y879" s="8">
        <v>0.35</v>
      </c>
      <c r="Z879" s="8">
        <v>1.52</v>
      </c>
      <c r="AA879" s="8">
        <v>0.05</v>
      </c>
      <c r="AB879" s="8">
        <v>95.08</v>
      </c>
      <c r="AC879" s="8">
        <v>0.12</v>
      </c>
      <c r="AD879" s="8">
        <v>0.107</v>
      </c>
      <c r="AE879" s="91">
        <v>7.75</v>
      </c>
      <c r="AF879" s="92" t="s">
        <v>1860</v>
      </c>
      <c r="AG879" s="92" t="s">
        <v>1860</v>
      </c>
      <c r="AH879" s="92" t="s">
        <v>1860</v>
      </c>
      <c r="AI879" s="8" t="s">
        <v>24</v>
      </c>
      <c r="AJ879" t="s">
        <v>1890</v>
      </c>
      <c r="AK879" s="9">
        <v>42513</v>
      </c>
      <c r="AL879" s="8">
        <v>348</v>
      </c>
      <c r="AM879" s="8">
        <v>102</v>
      </c>
      <c r="AN879" s="8">
        <v>58</v>
      </c>
      <c r="AO879" s="8">
        <v>30.22</v>
      </c>
      <c r="AP879" s="8">
        <v>4.92</v>
      </c>
      <c r="AQ879" s="8">
        <v>0.57999999999999996</v>
      </c>
      <c r="AR879" s="8">
        <v>0.40400000000000003</v>
      </c>
      <c r="AS879" s="8">
        <v>20</v>
      </c>
      <c r="AT879" s="8">
        <v>1.1599999999999999</v>
      </c>
      <c r="AU879" s="8"/>
      <c r="AV879" s="8"/>
      <c r="AW879" s="8"/>
      <c r="AX879" s="8">
        <v>517</v>
      </c>
      <c r="AY879" s="8" t="s">
        <v>25</v>
      </c>
      <c r="AZ879" s="8">
        <v>100</v>
      </c>
      <c r="BA879" s="8"/>
      <c r="BB879" s="8"/>
      <c r="BC879" s="8"/>
      <c r="BD879" s="8"/>
      <c r="BE879" s="8"/>
      <c r="BF879" s="8">
        <f t="shared" si="103"/>
        <v>69.65517241379311</v>
      </c>
      <c r="BG879" s="8">
        <f t="shared" si="104"/>
        <v>0.91428571428571426</v>
      </c>
      <c r="BH879" s="8">
        <f t="shared" si="105"/>
        <v>0.69655172413793109</v>
      </c>
      <c r="BI879" s="10">
        <f t="shared" si="106"/>
        <v>3.1332886699507392</v>
      </c>
      <c r="BJ879" s="3">
        <f t="shared" si="107"/>
        <v>1958.305418719212</v>
      </c>
      <c r="BK879" s="136">
        <v>1.1162215628090999</v>
      </c>
      <c r="BL879" s="136">
        <v>0.43471810089020768</v>
      </c>
      <c r="BM879" s="100">
        <v>0.68294707328571436</v>
      </c>
      <c r="BN879" s="100"/>
      <c r="BO879" s="100"/>
      <c r="BP879" s="100"/>
    </row>
    <row r="880" spans="1:68">
      <c r="A880" s="8" t="s">
        <v>783</v>
      </c>
      <c r="B880" s="8" t="s">
        <v>480</v>
      </c>
      <c r="C880" s="8" t="s">
        <v>477</v>
      </c>
      <c r="D880" s="8" t="s">
        <v>544</v>
      </c>
      <c r="E880" s="8" t="s">
        <v>545</v>
      </c>
      <c r="F880" s="8" t="s">
        <v>545</v>
      </c>
      <c r="G880" s="8" t="s">
        <v>22</v>
      </c>
      <c r="H880" s="8" t="s">
        <v>173</v>
      </c>
      <c r="I880" s="8"/>
      <c r="J880" s="8"/>
      <c r="K880" s="8"/>
      <c r="L880" s="8" t="s">
        <v>1017</v>
      </c>
      <c r="M880" s="8" t="s">
        <v>1882</v>
      </c>
      <c r="N880" s="8">
        <v>1</v>
      </c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9"/>
      <c r="AF880" s="90"/>
      <c r="AG880" s="90"/>
      <c r="AH880" s="90"/>
      <c r="AI880" s="8" t="s">
        <v>26</v>
      </c>
      <c r="AJ880" t="s">
        <v>1890</v>
      </c>
      <c r="AK880" s="9">
        <v>42513</v>
      </c>
      <c r="AL880" s="8">
        <v>331</v>
      </c>
      <c r="AM880" s="8">
        <v>155</v>
      </c>
      <c r="AN880" s="8">
        <v>72</v>
      </c>
      <c r="AO880" s="8">
        <v>20.5</v>
      </c>
      <c r="AP880" s="8">
        <v>6.1</v>
      </c>
      <c r="AQ880" s="8">
        <v>0.5</v>
      </c>
      <c r="AR880" s="8">
        <v>0.38300000000000001</v>
      </c>
      <c r="AS880" s="8">
        <v>20</v>
      </c>
      <c r="AT880" s="8">
        <v>0.72</v>
      </c>
      <c r="AU880" s="8"/>
      <c r="AV880" s="8"/>
      <c r="AW880" s="8"/>
      <c r="AX880" s="8">
        <v>518</v>
      </c>
      <c r="AY880" s="8" t="s">
        <v>25</v>
      </c>
      <c r="AZ880" s="8">
        <v>100</v>
      </c>
      <c r="BA880" s="8"/>
      <c r="BB880" s="8"/>
      <c r="BC880" s="8"/>
      <c r="BD880" s="8"/>
      <c r="BE880" s="8"/>
      <c r="BF880" s="8">
        <f t="shared" si="103"/>
        <v>76.599999999999994</v>
      </c>
      <c r="BG880" s="8">
        <f t="shared" si="104"/>
        <v>0.91428571428571426</v>
      </c>
      <c r="BH880" s="8">
        <f t="shared" si="105"/>
        <v>0.7659999999999999</v>
      </c>
      <c r="BI880" s="10">
        <f t="shared" si="106"/>
        <v>4.2720914285714278</v>
      </c>
      <c r="BJ880" s="3">
        <f t="shared" si="107"/>
        <v>2670.0571428571425</v>
      </c>
      <c r="BK880" s="136">
        <v>1.4701421800947869</v>
      </c>
      <c r="BL880" s="136">
        <v>0.42161137440758301</v>
      </c>
      <c r="BM880" s="100">
        <v>0.72511921097723597</v>
      </c>
      <c r="BN880" s="100"/>
      <c r="BO880" s="100"/>
      <c r="BP880" s="100"/>
    </row>
    <row r="881" spans="1:68">
      <c r="A881" s="8" t="s">
        <v>783</v>
      </c>
      <c r="B881" s="8" t="s">
        <v>480</v>
      </c>
      <c r="C881" s="8" t="s">
        <v>477</v>
      </c>
      <c r="D881" s="8" t="s">
        <v>544</v>
      </c>
      <c r="E881" s="8" t="s">
        <v>545</v>
      </c>
      <c r="F881" s="8" t="s">
        <v>545</v>
      </c>
      <c r="G881" s="8" t="s">
        <v>22</v>
      </c>
      <c r="H881" s="8" t="s">
        <v>173</v>
      </c>
      <c r="I881" s="8"/>
      <c r="J881" s="8"/>
      <c r="K881" s="8"/>
      <c r="L881" s="8" t="s">
        <v>1017</v>
      </c>
      <c r="M881" s="8" t="s">
        <v>1882</v>
      </c>
      <c r="N881" s="8">
        <v>1</v>
      </c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9"/>
      <c r="AF881" s="90"/>
      <c r="AG881" s="90"/>
      <c r="AH881" s="90"/>
      <c r="AI881" s="8" t="s">
        <v>27</v>
      </c>
      <c r="AJ881" t="s">
        <v>1890</v>
      </c>
      <c r="AK881" s="9">
        <v>42513</v>
      </c>
      <c r="AL881" s="8">
        <v>340</v>
      </c>
      <c r="AM881" s="8">
        <v>172</v>
      </c>
      <c r="AN881" s="8">
        <v>160</v>
      </c>
      <c r="AO881" s="8">
        <v>24.4</v>
      </c>
      <c r="AP881" s="8">
        <v>22.1</v>
      </c>
      <c r="AQ881" s="8">
        <v>0.86</v>
      </c>
      <c r="AR881" s="8">
        <v>0.69599999999999995</v>
      </c>
      <c r="AS881" s="8">
        <v>21</v>
      </c>
      <c r="AT881" s="8">
        <v>0.62</v>
      </c>
      <c r="AU881" s="8"/>
      <c r="AV881" s="8"/>
      <c r="AW881" s="8"/>
      <c r="AX881" s="8">
        <v>519</v>
      </c>
      <c r="AY881" s="8" t="s">
        <v>25</v>
      </c>
      <c r="AZ881" s="8">
        <v>100</v>
      </c>
      <c r="BA881" s="8"/>
      <c r="BB881" s="8"/>
      <c r="BC881" s="8"/>
      <c r="BD881" s="8"/>
      <c r="BE881" s="8"/>
      <c r="BF881" s="8">
        <f t="shared" si="103"/>
        <v>80.930232558139522</v>
      </c>
      <c r="BG881" s="8">
        <f t="shared" si="104"/>
        <v>0.9028571428571428</v>
      </c>
      <c r="BH881" s="8">
        <f t="shared" si="105"/>
        <v>0.80930232558139525</v>
      </c>
      <c r="BI881" s="10">
        <f t="shared" si="106"/>
        <v>16.148124916943519</v>
      </c>
      <c r="BJ881" s="3">
        <f t="shared" si="107"/>
        <v>10092.5780730897</v>
      </c>
      <c r="BK881" s="136">
        <v>1.4839167455061497</v>
      </c>
      <c r="BL881" s="136">
        <v>0.38476821192052985</v>
      </c>
      <c r="BM881" s="100">
        <v>0.74867903951933323</v>
      </c>
      <c r="BN881" s="100"/>
      <c r="BO881" s="100"/>
      <c r="BP881" s="100"/>
    </row>
    <row r="882" spans="1:68">
      <c r="A882" s="8" t="s">
        <v>783</v>
      </c>
      <c r="B882" s="8" t="s">
        <v>480</v>
      </c>
      <c r="C882" s="8" t="s">
        <v>477</v>
      </c>
      <c r="D882" s="8" t="s">
        <v>544</v>
      </c>
      <c r="E882" s="8" t="s">
        <v>545</v>
      </c>
      <c r="F882" s="8" t="s">
        <v>545</v>
      </c>
      <c r="G882" s="8" t="s">
        <v>22</v>
      </c>
      <c r="H882" s="8" t="s">
        <v>173</v>
      </c>
      <c r="I882" s="8"/>
      <c r="J882" s="8"/>
      <c r="K882" s="8"/>
      <c r="L882" s="8" t="s">
        <v>1017</v>
      </c>
      <c r="M882" s="8" t="s">
        <v>1882</v>
      </c>
      <c r="N882" s="8">
        <v>1</v>
      </c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9"/>
      <c r="AF882" s="90"/>
      <c r="AG882" s="90"/>
      <c r="AH882" s="90"/>
      <c r="AI882" s="8" t="s">
        <v>28</v>
      </c>
      <c r="AJ882" t="s">
        <v>1890</v>
      </c>
      <c r="AK882" s="9">
        <v>42513</v>
      </c>
      <c r="AL882" s="8">
        <v>330</v>
      </c>
      <c r="AM882" s="8">
        <v>174</v>
      </c>
      <c r="AN882" s="8">
        <v>153</v>
      </c>
      <c r="AO882" s="8">
        <v>22.1</v>
      </c>
      <c r="AP882" s="8">
        <v>21.16</v>
      </c>
      <c r="AQ882" s="8">
        <v>0.88</v>
      </c>
      <c r="AR882" s="8">
        <v>0.68500000000000005</v>
      </c>
      <c r="AS882" s="8">
        <v>21</v>
      </c>
      <c r="AT882" s="8">
        <v>0.57999999999999996</v>
      </c>
      <c r="AU882" s="8"/>
      <c r="AV882" s="8"/>
      <c r="AW882" s="8"/>
      <c r="AX882" s="8">
        <v>520</v>
      </c>
      <c r="AY882" s="8" t="s">
        <v>25</v>
      </c>
      <c r="AZ882" s="8">
        <v>100</v>
      </c>
      <c r="BA882" s="8"/>
      <c r="BB882" s="8"/>
      <c r="BC882" s="8"/>
      <c r="BD882" s="8"/>
      <c r="BE882" s="8"/>
      <c r="BF882" s="8">
        <f t="shared" si="103"/>
        <v>77.840909090909093</v>
      </c>
      <c r="BG882" s="8">
        <f t="shared" si="104"/>
        <v>0.9028571428571428</v>
      </c>
      <c r="BH882" s="8">
        <f t="shared" si="105"/>
        <v>0.77840909090909094</v>
      </c>
      <c r="BI882" s="10">
        <f t="shared" si="106"/>
        <v>14.871083116883117</v>
      </c>
      <c r="BJ882" s="3">
        <f t="shared" si="107"/>
        <v>9294.4269480519488</v>
      </c>
      <c r="BK882" s="136">
        <v>1.4128712871287128</v>
      </c>
      <c r="BL882" s="136">
        <v>0.45584158415841586</v>
      </c>
      <c r="BM882" s="100">
        <v>0.67964462128723413</v>
      </c>
      <c r="BN882" s="100"/>
      <c r="BO882" s="100"/>
      <c r="BP882" s="100"/>
    </row>
    <row r="883" spans="1:68">
      <c r="A883" s="8" t="s">
        <v>783</v>
      </c>
      <c r="B883" s="8" t="s">
        <v>480</v>
      </c>
      <c r="C883" s="8" t="s">
        <v>477</v>
      </c>
      <c r="D883" s="8" t="s">
        <v>544</v>
      </c>
      <c r="E883" s="8" t="s">
        <v>545</v>
      </c>
      <c r="F883" s="8" t="s">
        <v>545</v>
      </c>
      <c r="G883" s="8" t="s">
        <v>22</v>
      </c>
      <c r="H883" s="8" t="s">
        <v>173</v>
      </c>
      <c r="I883" s="8"/>
      <c r="J883" s="8"/>
      <c r="K883" s="8"/>
      <c r="L883" s="8" t="s">
        <v>1017</v>
      </c>
      <c r="M883" s="8" t="s">
        <v>1882</v>
      </c>
      <c r="N883" s="8">
        <v>1</v>
      </c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9"/>
      <c r="AF883" s="90"/>
      <c r="AG883" s="90"/>
      <c r="AH883" s="90"/>
      <c r="AI883" s="8" t="s">
        <v>29</v>
      </c>
      <c r="AJ883" t="s">
        <v>1890</v>
      </c>
      <c r="AK883" s="9">
        <v>42513</v>
      </c>
      <c r="AL883" s="8">
        <v>335</v>
      </c>
      <c r="AM883" s="8">
        <v>169</v>
      </c>
      <c r="AN883" s="8">
        <v>147</v>
      </c>
      <c r="AO883" s="8">
        <v>26.58</v>
      </c>
      <c r="AP883" s="8">
        <v>19.12</v>
      </c>
      <c r="AQ883" s="8">
        <v>1</v>
      </c>
      <c r="AR883" s="8">
        <v>0.78800000000000003</v>
      </c>
      <c r="AS883" s="8">
        <v>22</v>
      </c>
      <c r="AT883" s="8">
        <v>0.6</v>
      </c>
      <c r="AU883" s="8"/>
      <c r="AV883" s="8"/>
      <c r="AW883" s="8"/>
      <c r="AX883" s="8">
        <v>521</v>
      </c>
      <c r="AY883" s="8" t="s">
        <v>25</v>
      </c>
      <c r="AZ883" s="8">
        <v>100</v>
      </c>
      <c r="BA883" s="8"/>
      <c r="BB883" s="8"/>
      <c r="BC883" s="8"/>
      <c r="BD883" s="8"/>
      <c r="BE883" s="8"/>
      <c r="BF883" s="8">
        <f t="shared" si="103"/>
        <v>78.8</v>
      </c>
      <c r="BG883" s="8">
        <f t="shared" si="104"/>
        <v>0.89142857142857146</v>
      </c>
      <c r="BH883" s="8">
        <f t="shared" si="105"/>
        <v>0.78799999999999992</v>
      </c>
      <c r="BI883" s="10">
        <f t="shared" si="106"/>
        <v>13.430762057142857</v>
      </c>
      <c r="BJ883" s="3">
        <f t="shared" si="107"/>
        <v>8394.226285714285</v>
      </c>
      <c r="BK883" s="136">
        <v>1.5178041543026708</v>
      </c>
      <c r="BL883" s="136">
        <v>0.38234421364985166</v>
      </c>
      <c r="BM883" s="100">
        <v>0.74374875592329148</v>
      </c>
      <c r="BN883" s="100"/>
      <c r="BO883" s="100"/>
      <c r="BP883" s="100"/>
    </row>
    <row r="884" spans="1:68">
      <c r="A884" s="8" t="s">
        <v>783</v>
      </c>
      <c r="B884" s="8" t="s">
        <v>480</v>
      </c>
      <c r="C884" s="8" t="s">
        <v>477</v>
      </c>
      <c r="D884" s="8" t="s">
        <v>544</v>
      </c>
      <c r="E884" s="8" t="s">
        <v>545</v>
      </c>
      <c r="F884" s="8" t="s">
        <v>545</v>
      </c>
      <c r="G884" s="8" t="s">
        <v>22</v>
      </c>
      <c r="H884" s="8" t="s">
        <v>173</v>
      </c>
      <c r="I884" s="8"/>
      <c r="J884" s="8"/>
      <c r="K884" s="8"/>
      <c r="L884" s="8" t="s">
        <v>1017</v>
      </c>
      <c r="M884" s="8" t="s">
        <v>1882</v>
      </c>
      <c r="N884" s="8">
        <v>1</v>
      </c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9"/>
      <c r="AF884" s="90"/>
      <c r="AG884" s="90"/>
      <c r="AH884" s="90"/>
      <c r="AI884" s="8" t="s">
        <v>30</v>
      </c>
      <c r="AJ884" t="s">
        <v>1890</v>
      </c>
      <c r="AK884" s="9">
        <v>42513</v>
      </c>
      <c r="AL884" s="8">
        <v>332</v>
      </c>
      <c r="AM884" s="8">
        <v>165</v>
      </c>
      <c r="AN884" s="8">
        <v>148</v>
      </c>
      <c r="AO884" s="8">
        <v>26.36</v>
      </c>
      <c r="AP884" s="8">
        <v>25.44</v>
      </c>
      <c r="AQ884" s="8">
        <v>0.86</v>
      </c>
      <c r="AR884" s="8">
        <v>0.65500000000000003</v>
      </c>
      <c r="AS884" s="8">
        <v>19</v>
      </c>
      <c r="AT884" s="8">
        <v>0.8</v>
      </c>
      <c r="AU884" s="8"/>
      <c r="AV884" s="8"/>
      <c r="AW884" s="8"/>
      <c r="AX884" s="8">
        <v>522</v>
      </c>
      <c r="AY884" s="8" t="s">
        <v>25</v>
      </c>
      <c r="AZ884" s="8">
        <v>100</v>
      </c>
      <c r="BA884" s="8"/>
      <c r="BB884" s="8"/>
      <c r="BC884" s="8"/>
      <c r="BD884" s="8"/>
      <c r="BE884" s="8"/>
      <c r="BF884" s="8">
        <f t="shared" si="103"/>
        <v>76.162790697674424</v>
      </c>
      <c r="BG884" s="8">
        <f t="shared" si="104"/>
        <v>0.92571428571428571</v>
      </c>
      <c r="BH884" s="8">
        <f t="shared" si="105"/>
        <v>0.76162790697674421</v>
      </c>
      <c r="BI884" s="10">
        <f t="shared" si="106"/>
        <v>17.936467774086381</v>
      </c>
      <c r="BJ884" s="3">
        <f t="shared" si="107"/>
        <v>11210.292358803988</v>
      </c>
      <c r="BK884" s="136"/>
      <c r="BL884" s="136"/>
      <c r="BM884" s="100"/>
      <c r="BN884" s="100"/>
      <c r="BO884" s="100"/>
      <c r="BP884" s="100"/>
    </row>
    <row r="885" spans="1:68" s="4" customFormat="1">
      <c r="A885" s="8" t="s">
        <v>783</v>
      </c>
      <c r="B885" s="8" t="s">
        <v>480</v>
      </c>
      <c r="C885" s="8" t="s">
        <v>477</v>
      </c>
      <c r="D885" s="8" t="s">
        <v>544</v>
      </c>
      <c r="E885" s="8" t="s">
        <v>545</v>
      </c>
      <c r="F885" s="8" t="s">
        <v>545</v>
      </c>
      <c r="G885" s="8" t="s">
        <v>22</v>
      </c>
      <c r="H885" s="8" t="s">
        <v>182</v>
      </c>
      <c r="I885" s="8">
        <v>-10.555319401158499</v>
      </c>
      <c r="J885" s="8">
        <v>35.400622281557098</v>
      </c>
      <c r="K885" s="8">
        <v>981.50530148708003</v>
      </c>
      <c r="L885" s="8" t="s">
        <v>183</v>
      </c>
      <c r="M885" s="8" t="s">
        <v>1882</v>
      </c>
      <c r="N885" s="8">
        <v>1</v>
      </c>
      <c r="O885" s="8" t="s">
        <v>1859</v>
      </c>
      <c r="P885" s="8">
        <v>1.25</v>
      </c>
      <c r="Q885" s="8">
        <v>6.5</v>
      </c>
      <c r="R885" s="8">
        <v>0</v>
      </c>
      <c r="S885" s="8">
        <v>3.49</v>
      </c>
      <c r="T885" s="8">
        <v>5.03</v>
      </c>
      <c r="U885" s="8">
        <v>9.24</v>
      </c>
      <c r="V885" s="8">
        <v>308.95</v>
      </c>
      <c r="W885" s="8">
        <v>18.579999999999998</v>
      </c>
      <c r="X885" s="8">
        <v>7.07</v>
      </c>
      <c r="Y885" s="8">
        <v>0.38</v>
      </c>
      <c r="Z885" s="8">
        <v>1.1100000000000001</v>
      </c>
      <c r="AA885" s="8">
        <v>0.05</v>
      </c>
      <c r="AB885" s="8">
        <v>81.02</v>
      </c>
      <c r="AC885" s="8">
        <v>7.0000000000000007E-2</v>
      </c>
      <c r="AD885" s="8">
        <v>0.1</v>
      </c>
      <c r="AE885" s="91">
        <v>3.89</v>
      </c>
      <c r="AF885" s="92">
        <v>61</v>
      </c>
      <c r="AG885" s="92">
        <v>10</v>
      </c>
      <c r="AH885" s="92">
        <v>29</v>
      </c>
      <c r="AI885" s="8" t="s">
        <v>24</v>
      </c>
      <c r="AJ885" t="s">
        <v>1890</v>
      </c>
      <c r="AK885" s="9">
        <v>42514</v>
      </c>
      <c r="AL885" s="8">
        <v>287</v>
      </c>
      <c r="AM885" s="8">
        <v>157</v>
      </c>
      <c r="AN885" s="8">
        <v>55</v>
      </c>
      <c r="AO885" s="8">
        <v>16.38</v>
      </c>
      <c r="AP885" s="8">
        <v>2.76</v>
      </c>
      <c r="AQ885" s="8">
        <v>0.46</v>
      </c>
      <c r="AR885" s="8">
        <v>0.29299999999999998</v>
      </c>
      <c r="AS885" s="8">
        <v>22</v>
      </c>
      <c r="AT885" s="8">
        <v>0.44</v>
      </c>
      <c r="AU885" s="8"/>
      <c r="AV885" s="8"/>
      <c r="AW885" s="8"/>
      <c r="AX885" s="8">
        <v>553</v>
      </c>
      <c r="AY885" s="8" t="s">
        <v>25</v>
      </c>
      <c r="AZ885" s="8">
        <v>106</v>
      </c>
      <c r="BA885" s="8"/>
      <c r="BB885" s="8"/>
      <c r="BC885" s="8"/>
      <c r="BD885" s="8"/>
      <c r="BE885" s="8"/>
      <c r="BF885" s="8">
        <f t="shared" si="103"/>
        <v>63.695652173913039</v>
      </c>
      <c r="BG885" s="8">
        <f t="shared" si="104"/>
        <v>0.89142857142857146</v>
      </c>
      <c r="BH885" s="8">
        <f t="shared" si="105"/>
        <v>0.63695652173913042</v>
      </c>
      <c r="BI885" s="10">
        <f t="shared" si="106"/>
        <v>1.5671314285714284</v>
      </c>
      <c r="BJ885" s="5">
        <f t="shared" si="107"/>
        <v>979.4571428571428</v>
      </c>
      <c r="BK885" s="136">
        <v>1.12511893434824</v>
      </c>
      <c r="BL885" s="136">
        <v>0.37250237868696484</v>
      </c>
      <c r="BM885" s="100">
        <v>0.59749959723013735</v>
      </c>
      <c r="BN885" s="100"/>
      <c r="BO885" s="100"/>
      <c r="BP885" s="100"/>
    </row>
    <row r="886" spans="1:68" s="4" customFormat="1">
      <c r="A886" s="8" t="s">
        <v>783</v>
      </c>
      <c r="B886" s="8" t="s">
        <v>480</v>
      </c>
      <c r="C886" s="8" t="s">
        <v>477</v>
      </c>
      <c r="D886" s="8" t="s">
        <v>544</v>
      </c>
      <c r="E886" s="8" t="s">
        <v>545</v>
      </c>
      <c r="F886" s="8" t="s">
        <v>545</v>
      </c>
      <c r="G886" s="8" t="s">
        <v>22</v>
      </c>
      <c r="H886" s="8" t="s">
        <v>182</v>
      </c>
      <c r="I886" s="8"/>
      <c r="J886" s="8"/>
      <c r="K886" s="8"/>
      <c r="L886" s="8" t="s">
        <v>183</v>
      </c>
      <c r="M886" s="8" t="s">
        <v>1882</v>
      </c>
      <c r="N886" s="8">
        <v>1</v>
      </c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9"/>
      <c r="AF886" s="90"/>
      <c r="AG886" s="90"/>
      <c r="AH886" s="90"/>
      <c r="AI886" s="8" t="s">
        <v>26</v>
      </c>
      <c r="AJ886" t="s">
        <v>1890</v>
      </c>
      <c r="AK886" s="9">
        <v>42514</v>
      </c>
      <c r="AL886" s="8">
        <v>302</v>
      </c>
      <c r="AM886" s="8">
        <v>165</v>
      </c>
      <c r="AN886" s="8">
        <v>192</v>
      </c>
      <c r="AO886" s="8">
        <v>16.34</v>
      </c>
      <c r="AP886" s="8">
        <v>6.5</v>
      </c>
      <c r="AQ886" s="8">
        <v>0.68</v>
      </c>
      <c r="AR886" s="8">
        <v>0.47499999999999998</v>
      </c>
      <c r="AS886" s="8">
        <v>21</v>
      </c>
      <c r="AT886" s="8">
        <v>0.66</v>
      </c>
      <c r="AU886" s="8"/>
      <c r="AV886" s="8"/>
      <c r="AW886" s="8"/>
      <c r="AX886" s="8">
        <v>554</v>
      </c>
      <c r="AY886" s="8" t="s">
        <v>25</v>
      </c>
      <c r="AZ886" s="8">
        <v>106</v>
      </c>
      <c r="BA886" s="8"/>
      <c r="BB886" s="8"/>
      <c r="BC886" s="8"/>
      <c r="BD886" s="8"/>
      <c r="BE886" s="8"/>
      <c r="BF886" s="8">
        <f t="shared" si="103"/>
        <v>69.85294117647058</v>
      </c>
      <c r="BG886" s="8">
        <f t="shared" si="104"/>
        <v>0.9028571428571428</v>
      </c>
      <c r="BH886" s="8">
        <f t="shared" si="105"/>
        <v>0.69852941176470584</v>
      </c>
      <c r="BI886" s="10">
        <f t="shared" si="106"/>
        <v>4.0993697478991589</v>
      </c>
      <c r="BJ886" s="5">
        <f t="shared" si="107"/>
        <v>2562.1060924369744</v>
      </c>
      <c r="BK886" s="136">
        <v>1.3972468043264503</v>
      </c>
      <c r="BL886" s="136">
        <v>0.4200098328416913</v>
      </c>
      <c r="BM886" s="100">
        <v>0.69876609628088193</v>
      </c>
      <c r="BN886" s="100"/>
      <c r="BO886" s="100"/>
      <c r="BP886" s="100"/>
    </row>
    <row r="887" spans="1:68" s="4" customFormat="1">
      <c r="A887" s="8" t="s">
        <v>783</v>
      </c>
      <c r="B887" s="8" t="s">
        <v>480</v>
      </c>
      <c r="C887" s="8" t="s">
        <v>477</v>
      </c>
      <c r="D887" s="8" t="s">
        <v>544</v>
      </c>
      <c r="E887" s="8" t="s">
        <v>545</v>
      </c>
      <c r="F887" s="8" t="s">
        <v>545</v>
      </c>
      <c r="G887" s="8" t="s">
        <v>22</v>
      </c>
      <c r="H887" s="8" t="s">
        <v>182</v>
      </c>
      <c r="I887" s="8"/>
      <c r="J887" s="8"/>
      <c r="K887" s="8"/>
      <c r="L887" s="8" t="s">
        <v>183</v>
      </c>
      <c r="M887" s="8" t="s">
        <v>1882</v>
      </c>
      <c r="N887" s="8">
        <v>1</v>
      </c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9"/>
      <c r="AF887" s="90"/>
      <c r="AG887" s="90"/>
      <c r="AH887" s="90"/>
      <c r="AI887" s="8" t="s">
        <v>27</v>
      </c>
      <c r="AJ887" t="s">
        <v>1890</v>
      </c>
      <c r="AK887" s="9">
        <v>42514</v>
      </c>
      <c r="AL887" s="8">
        <v>244</v>
      </c>
      <c r="AM887" s="8">
        <v>140</v>
      </c>
      <c r="AN887" s="8">
        <v>53</v>
      </c>
      <c r="AO887" s="8">
        <v>9.02</v>
      </c>
      <c r="AP887" s="8">
        <v>2.38</v>
      </c>
      <c r="AQ887" s="8">
        <v>0.55000000000000004</v>
      </c>
      <c r="AR887" s="8">
        <v>0.36099999999999999</v>
      </c>
      <c r="AS887" s="8">
        <v>19</v>
      </c>
      <c r="AT887" s="8">
        <v>0.48</v>
      </c>
      <c r="AU887" s="8"/>
      <c r="AV887" s="8"/>
      <c r="AW887" s="8"/>
      <c r="AX887" s="8">
        <v>555</v>
      </c>
      <c r="AY887" s="8" t="s">
        <v>25</v>
      </c>
      <c r="AZ887" s="8">
        <v>106</v>
      </c>
      <c r="BA887" s="8"/>
      <c r="BB887" s="8"/>
      <c r="BC887" s="8"/>
      <c r="BD887" s="8"/>
      <c r="BE887" s="8"/>
      <c r="BF887" s="8">
        <f t="shared" si="103"/>
        <v>65.636363636363626</v>
      </c>
      <c r="BG887" s="8">
        <f t="shared" si="104"/>
        <v>0.92571428571428571</v>
      </c>
      <c r="BH887" s="8">
        <f t="shared" si="105"/>
        <v>0.65636363636363626</v>
      </c>
      <c r="BI887" s="10">
        <f t="shared" si="106"/>
        <v>1.4461003636363632</v>
      </c>
      <c r="BJ887" s="5">
        <f t="shared" si="107"/>
        <v>903.81272727272699</v>
      </c>
      <c r="BK887" s="136">
        <v>1.0602526724975705</v>
      </c>
      <c r="BL887" s="136">
        <v>0.2838192419825073</v>
      </c>
      <c r="BM887" s="100">
        <v>0.66480581219097024</v>
      </c>
      <c r="BN887" s="100"/>
      <c r="BO887" s="100"/>
      <c r="BP887" s="100"/>
    </row>
    <row r="888" spans="1:68" s="4" customFormat="1">
      <c r="A888" s="8" t="s">
        <v>783</v>
      </c>
      <c r="B888" s="8" t="s">
        <v>480</v>
      </c>
      <c r="C888" s="8" t="s">
        <v>477</v>
      </c>
      <c r="D888" s="8" t="s">
        <v>544</v>
      </c>
      <c r="E888" s="8" t="s">
        <v>545</v>
      </c>
      <c r="F888" s="8" t="s">
        <v>545</v>
      </c>
      <c r="G888" s="8" t="s">
        <v>22</v>
      </c>
      <c r="H888" s="8" t="s">
        <v>182</v>
      </c>
      <c r="I888" s="8"/>
      <c r="J888" s="8"/>
      <c r="K888" s="8"/>
      <c r="L888" s="8" t="s">
        <v>183</v>
      </c>
      <c r="M888" s="8" t="s">
        <v>1882</v>
      </c>
      <c r="N888" s="8">
        <v>1</v>
      </c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9"/>
      <c r="AF888" s="90"/>
      <c r="AG888" s="90"/>
      <c r="AH888" s="90"/>
      <c r="AI888" s="8" t="s">
        <v>28</v>
      </c>
      <c r="AJ888" t="s">
        <v>1890</v>
      </c>
      <c r="AK888" s="9">
        <v>42514</v>
      </c>
      <c r="AL888" s="8">
        <v>306</v>
      </c>
      <c r="AM888" s="8">
        <v>128</v>
      </c>
      <c r="AN888" s="8">
        <v>111</v>
      </c>
      <c r="AO888" s="8">
        <v>18.32</v>
      </c>
      <c r="AP888" s="8">
        <v>13.42</v>
      </c>
      <c r="AQ888" s="8">
        <v>0.8</v>
      </c>
      <c r="AR888" s="8">
        <v>0.59099999999999997</v>
      </c>
      <c r="AS888" s="8">
        <v>19</v>
      </c>
      <c r="AT888" s="8">
        <v>0.5</v>
      </c>
      <c r="AU888" s="8"/>
      <c r="AV888" s="8"/>
      <c r="AW888" s="8"/>
      <c r="AX888" s="8">
        <v>556</v>
      </c>
      <c r="AY888" s="8" t="s">
        <v>25</v>
      </c>
      <c r="AZ888" s="8">
        <v>106</v>
      </c>
      <c r="BA888" s="8"/>
      <c r="BB888" s="8"/>
      <c r="BC888" s="8"/>
      <c r="BD888" s="8"/>
      <c r="BE888" s="8"/>
      <c r="BF888" s="8">
        <f t="shared" si="103"/>
        <v>73.874999999999986</v>
      </c>
      <c r="BG888" s="8">
        <f t="shared" si="104"/>
        <v>0.92571428571428571</v>
      </c>
      <c r="BH888" s="8">
        <f t="shared" si="105"/>
        <v>0.73874999999999991</v>
      </c>
      <c r="BI888" s="10">
        <f t="shared" si="106"/>
        <v>9.1775545714285691</v>
      </c>
      <c r="BJ888" s="5">
        <f t="shared" si="107"/>
        <v>5735.9716071428556</v>
      </c>
      <c r="BK888" s="136">
        <v>1.1719653179190752</v>
      </c>
      <c r="BL888" s="136">
        <v>0.36026011560693638</v>
      </c>
      <c r="BM888" s="100">
        <v>0.70668412570049544</v>
      </c>
      <c r="BN888" s="100"/>
      <c r="BO888" s="100"/>
      <c r="BP888" s="100"/>
    </row>
    <row r="889" spans="1:68" s="4" customFormat="1">
      <c r="A889" s="8" t="s">
        <v>783</v>
      </c>
      <c r="B889" s="8" t="s">
        <v>480</v>
      </c>
      <c r="C889" s="8" t="s">
        <v>477</v>
      </c>
      <c r="D889" s="8" t="s">
        <v>544</v>
      </c>
      <c r="E889" s="8" t="s">
        <v>545</v>
      </c>
      <c r="F889" s="8" t="s">
        <v>545</v>
      </c>
      <c r="G889" s="8" t="s">
        <v>22</v>
      </c>
      <c r="H889" s="8" t="s">
        <v>182</v>
      </c>
      <c r="I889" s="8"/>
      <c r="J889" s="8"/>
      <c r="K889" s="8"/>
      <c r="L889" s="8" t="s">
        <v>183</v>
      </c>
      <c r="M889" s="8" t="s">
        <v>1882</v>
      </c>
      <c r="N889" s="8">
        <v>1</v>
      </c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9"/>
      <c r="AF889" s="90"/>
      <c r="AG889" s="90"/>
      <c r="AH889" s="90"/>
      <c r="AI889" s="8" t="s">
        <v>29</v>
      </c>
      <c r="AJ889" t="s">
        <v>1890</v>
      </c>
      <c r="AK889" s="9">
        <v>42514</v>
      </c>
      <c r="AL889" s="8">
        <v>296</v>
      </c>
      <c r="AM889" s="8">
        <v>140</v>
      </c>
      <c r="AN889" s="8">
        <v>89</v>
      </c>
      <c r="AO889" s="8">
        <v>15.18</v>
      </c>
      <c r="AP889" s="8">
        <v>8.68</v>
      </c>
      <c r="AQ889" s="8">
        <v>0.57999999999999996</v>
      </c>
      <c r="AR889" s="8">
        <v>0.42799999999999999</v>
      </c>
      <c r="AS889" s="8">
        <v>20</v>
      </c>
      <c r="AT889" s="8">
        <v>0.4</v>
      </c>
      <c r="AU889" s="8"/>
      <c r="AV889" s="8"/>
      <c r="AW889" s="8"/>
      <c r="AX889" s="8">
        <v>557</v>
      </c>
      <c r="AY889" s="8" t="s">
        <v>25</v>
      </c>
      <c r="AZ889" s="8">
        <v>106</v>
      </c>
      <c r="BA889" s="8"/>
      <c r="BB889" s="8"/>
      <c r="BC889" s="8"/>
      <c r="BD889" s="8"/>
      <c r="BE889" s="8"/>
      <c r="BF889" s="8">
        <f t="shared" si="103"/>
        <v>73.793103448275872</v>
      </c>
      <c r="BG889" s="8">
        <f t="shared" si="104"/>
        <v>0.91428571428571426</v>
      </c>
      <c r="BH889" s="8">
        <f t="shared" si="105"/>
        <v>0.73793103448275876</v>
      </c>
      <c r="BI889" s="10">
        <f t="shared" si="106"/>
        <v>5.8562206896551725</v>
      </c>
      <c r="BJ889" s="5">
        <f t="shared" si="107"/>
        <v>3660.1379310344828</v>
      </c>
      <c r="BK889" s="136">
        <v>1.2602611940298507</v>
      </c>
      <c r="BL889" s="136">
        <v>0.33987873134328361</v>
      </c>
      <c r="BM889" s="100">
        <v>0.61057293284771219</v>
      </c>
      <c r="BN889" s="100"/>
      <c r="BO889" s="100"/>
      <c r="BP889" s="100"/>
    </row>
    <row r="890" spans="1:68" s="4" customFormat="1">
      <c r="A890" s="8" t="s">
        <v>783</v>
      </c>
      <c r="B890" s="8" t="s">
        <v>480</v>
      </c>
      <c r="C890" s="8" t="s">
        <v>477</v>
      </c>
      <c r="D890" s="8" t="s">
        <v>544</v>
      </c>
      <c r="E890" s="8" t="s">
        <v>545</v>
      </c>
      <c r="F890" s="8" t="s">
        <v>545</v>
      </c>
      <c r="G890" s="8" t="s">
        <v>22</v>
      </c>
      <c r="H890" s="8" t="s">
        <v>182</v>
      </c>
      <c r="I890" s="8"/>
      <c r="J890" s="8"/>
      <c r="K890" s="8"/>
      <c r="L890" s="8" t="s">
        <v>183</v>
      </c>
      <c r="M890" s="8" t="s">
        <v>1882</v>
      </c>
      <c r="N890" s="8">
        <v>1</v>
      </c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9"/>
      <c r="AF890" s="90"/>
      <c r="AG890" s="90"/>
      <c r="AH890" s="90"/>
      <c r="AI890" s="8" t="s">
        <v>30</v>
      </c>
      <c r="AJ890" t="s">
        <v>1890</v>
      </c>
      <c r="AK890" s="9">
        <v>42514</v>
      </c>
      <c r="AL890" s="8">
        <v>343</v>
      </c>
      <c r="AM890" s="8">
        <v>182</v>
      </c>
      <c r="AN890" s="8">
        <v>104</v>
      </c>
      <c r="AO890" s="8">
        <v>24.76</v>
      </c>
      <c r="AP890" s="8">
        <v>9.7799999999999994</v>
      </c>
      <c r="AQ890" s="8">
        <v>0.66</v>
      </c>
      <c r="AR890" s="8">
        <v>0.499</v>
      </c>
      <c r="AS890" s="8">
        <v>19</v>
      </c>
      <c r="AT890" s="8">
        <v>0.6</v>
      </c>
      <c r="AU890" s="8"/>
      <c r="AV890" s="8"/>
      <c r="AW890" s="8"/>
      <c r="AX890" s="8">
        <v>558</v>
      </c>
      <c r="AY890" s="8" t="s">
        <v>25</v>
      </c>
      <c r="AZ890" s="8">
        <v>106</v>
      </c>
      <c r="BA890" s="8"/>
      <c r="BB890" s="8"/>
      <c r="BC890" s="8"/>
      <c r="BD890" s="8"/>
      <c r="BE890" s="8"/>
      <c r="BF890" s="8">
        <f t="shared" si="103"/>
        <v>75.606060606060595</v>
      </c>
      <c r="BG890" s="8">
        <f t="shared" si="104"/>
        <v>0.92571428571428571</v>
      </c>
      <c r="BH890" s="8">
        <f t="shared" si="105"/>
        <v>0.75606060606060599</v>
      </c>
      <c r="BI890" s="10">
        <f t="shared" si="106"/>
        <v>6.8449838961038951</v>
      </c>
      <c r="BJ890" s="5">
        <f t="shared" si="107"/>
        <v>4278.1149350649348</v>
      </c>
      <c r="BK890" s="136">
        <v>1.3428433268858799</v>
      </c>
      <c r="BL890" s="136">
        <v>0.31247582205029012</v>
      </c>
      <c r="BM890" s="100">
        <v>0.74243897729843711</v>
      </c>
      <c r="BN890" s="100"/>
      <c r="BO890" s="100"/>
      <c r="BP890" s="100"/>
    </row>
    <row r="891" spans="1:68">
      <c r="A891" s="8" t="s">
        <v>783</v>
      </c>
      <c r="B891" s="8" t="s">
        <v>480</v>
      </c>
      <c r="C891" s="8" t="s">
        <v>477</v>
      </c>
      <c r="D891" s="8" t="s">
        <v>544</v>
      </c>
      <c r="E891" s="8" t="s">
        <v>545</v>
      </c>
      <c r="F891" s="8" t="s">
        <v>545</v>
      </c>
      <c r="G891" s="8" t="s">
        <v>22</v>
      </c>
      <c r="H891" s="8" t="s">
        <v>172</v>
      </c>
      <c r="I891" s="8">
        <v>-10.550096571126399</v>
      </c>
      <c r="J891" s="8">
        <v>35.418175299812901</v>
      </c>
      <c r="K891" s="8">
        <v>924.18295167639997</v>
      </c>
      <c r="L891" s="8" t="s">
        <v>1016</v>
      </c>
      <c r="M891" s="8" t="s">
        <v>1882</v>
      </c>
      <c r="N891" s="8">
        <v>1</v>
      </c>
      <c r="O891" s="8" t="s">
        <v>1859</v>
      </c>
      <c r="P891" s="8">
        <v>0.95</v>
      </c>
      <c r="Q891" s="8">
        <v>6.4</v>
      </c>
      <c r="R891" s="8">
        <v>0</v>
      </c>
      <c r="S891" s="8">
        <v>1.96</v>
      </c>
      <c r="T891" s="8">
        <v>3.35</v>
      </c>
      <c r="U891" s="8">
        <v>10.09</v>
      </c>
      <c r="V891" s="8">
        <v>287.14</v>
      </c>
      <c r="W891" s="8">
        <v>3.88</v>
      </c>
      <c r="X891" s="8">
        <v>3.58</v>
      </c>
      <c r="Y891" s="8">
        <v>0.34</v>
      </c>
      <c r="Z891" s="8">
        <v>0.98</v>
      </c>
      <c r="AA891" s="8">
        <v>0.06</v>
      </c>
      <c r="AB891" s="8">
        <v>54.19</v>
      </c>
      <c r="AC891" s="8">
        <v>0.09</v>
      </c>
      <c r="AD891" s="8">
        <v>9.4E-2</v>
      </c>
      <c r="AE891" s="91">
        <v>8.07</v>
      </c>
      <c r="AF891" s="92">
        <v>61</v>
      </c>
      <c r="AG891" s="92">
        <v>8</v>
      </c>
      <c r="AH891" s="92">
        <v>31</v>
      </c>
      <c r="AI891" s="8" t="s">
        <v>24</v>
      </c>
      <c r="AJ891" t="s">
        <v>1890</v>
      </c>
      <c r="AK891" s="9">
        <v>42516</v>
      </c>
      <c r="AL891" s="8">
        <v>318</v>
      </c>
      <c r="AM891" s="8">
        <v>167</v>
      </c>
      <c r="AN891" s="8">
        <v>132</v>
      </c>
      <c r="AO891" s="8">
        <v>22.2</v>
      </c>
      <c r="AP891" s="8">
        <v>11.92</v>
      </c>
      <c r="AQ891" s="8">
        <v>0.92</v>
      </c>
      <c r="AR891" s="8">
        <v>0.69</v>
      </c>
      <c r="AS891" s="8">
        <v>17</v>
      </c>
      <c r="AT891" s="8">
        <v>0.5</v>
      </c>
      <c r="AU891" s="8"/>
      <c r="AV891" s="8"/>
      <c r="AW891" s="8"/>
      <c r="AX891" s="8">
        <v>511</v>
      </c>
      <c r="AY891" s="8" t="s">
        <v>25</v>
      </c>
      <c r="AZ891" s="8">
        <v>99</v>
      </c>
      <c r="BA891" s="8"/>
      <c r="BB891" s="8"/>
      <c r="BC891" s="8"/>
      <c r="BD891" s="8"/>
      <c r="BE891" s="8"/>
      <c r="BF891" s="8">
        <f t="shared" si="103"/>
        <v>74.999999999999986</v>
      </c>
      <c r="BG891" s="8">
        <f t="shared" si="104"/>
        <v>0.94857142857142862</v>
      </c>
      <c r="BH891" s="8">
        <f t="shared" si="105"/>
        <v>0.74999999999999989</v>
      </c>
      <c r="BI891" s="10">
        <f t="shared" si="106"/>
        <v>8.4802285714285706</v>
      </c>
      <c r="BJ891" s="3">
        <f t="shared" si="107"/>
        <v>5300.1428571428569</v>
      </c>
      <c r="BK891" s="136">
        <v>1.1279644268774704</v>
      </c>
      <c r="BL891" s="136">
        <v>0.30736166007905141</v>
      </c>
      <c r="BM891" s="100">
        <v>0.62891378645069584</v>
      </c>
      <c r="BN891" s="100"/>
      <c r="BO891" s="100"/>
      <c r="BP891" s="100"/>
    </row>
    <row r="892" spans="1:68">
      <c r="A892" s="8" t="s">
        <v>783</v>
      </c>
      <c r="B892" s="8" t="s">
        <v>480</v>
      </c>
      <c r="C892" s="8" t="s">
        <v>477</v>
      </c>
      <c r="D892" s="8" t="s">
        <v>544</v>
      </c>
      <c r="E892" s="8" t="s">
        <v>545</v>
      </c>
      <c r="F892" s="8" t="s">
        <v>545</v>
      </c>
      <c r="G892" s="8" t="s">
        <v>22</v>
      </c>
      <c r="H892" s="8" t="s">
        <v>172</v>
      </c>
      <c r="I892" s="8"/>
      <c r="J892" s="8"/>
      <c r="K892" s="8"/>
      <c r="L892" s="8" t="s">
        <v>1016</v>
      </c>
      <c r="M892" s="8" t="s">
        <v>1882</v>
      </c>
      <c r="N892" s="8">
        <v>1</v>
      </c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9"/>
      <c r="AF892" s="90"/>
      <c r="AG892" s="90"/>
      <c r="AH892" s="90"/>
      <c r="AI892" s="8" t="s">
        <v>26</v>
      </c>
      <c r="AJ892" t="s">
        <v>1890</v>
      </c>
      <c r="AK892" s="9">
        <v>42516</v>
      </c>
      <c r="AL892" s="8">
        <v>319</v>
      </c>
      <c r="AM892" s="8">
        <v>180</v>
      </c>
      <c r="AN892" s="8">
        <v>164</v>
      </c>
      <c r="AO892" s="8">
        <v>28.54</v>
      </c>
      <c r="AP892" s="8">
        <v>12.96</v>
      </c>
      <c r="AQ892" s="8">
        <v>0.66</v>
      </c>
      <c r="AR892" s="8">
        <v>0.48</v>
      </c>
      <c r="AS892" s="8">
        <v>17</v>
      </c>
      <c r="AT892" s="8">
        <v>0.94</v>
      </c>
      <c r="AU892" s="8"/>
      <c r="AV892" s="8"/>
      <c r="AW892" s="8"/>
      <c r="AX892" s="8">
        <v>512</v>
      </c>
      <c r="AY892" s="8" t="s">
        <v>25</v>
      </c>
      <c r="AZ892" s="8">
        <v>99</v>
      </c>
      <c r="BA892" s="8"/>
      <c r="BB892" s="8"/>
      <c r="BC892" s="8"/>
      <c r="BD892" s="8"/>
      <c r="BE892" s="8"/>
      <c r="BF892" s="8">
        <f t="shared" si="103"/>
        <v>72.72727272727272</v>
      </c>
      <c r="BG892" s="8">
        <f t="shared" si="104"/>
        <v>0.94857142857142862</v>
      </c>
      <c r="BH892" s="8">
        <f t="shared" si="105"/>
        <v>0.72727272727272718</v>
      </c>
      <c r="BI892" s="10">
        <f t="shared" si="106"/>
        <v>8.9407168831168828</v>
      </c>
      <c r="BJ892" s="3">
        <f>(10000/16)*BI892</f>
        <v>5587.9480519480521</v>
      </c>
      <c r="BK892" s="136">
        <v>1.5074331020812686</v>
      </c>
      <c r="BL892" s="136">
        <v>0.20272547076313183</v>
      </c>
      <c r="BM892" s="100">
        <v>0.64875664680845835</v>
      </c>
      <c r="BN892" s="100"/>
      <c r="BO892" s="100"/>
      <c r="BP892" s="100"/>
    </row>
    <row r="893" spans="1:68">
      <c r="A893" s="8" t="s">
        <v>783</v>
      </c>
      <c r="B893" s="8" t="s">
        <v>480</v>
      </c>
      <c r="C893" s="8" t="s">
        <v>477</v>
      </c>
      <c r="D893" s="8" t="s">
        <v>544</v>
      </c>
      <c r="E893" s="8" t="s">
        <v>545</v>
      </c>
      <c r="F893" s="8" t="s">
        <v>545</v>
      </c>
      <c r="G893" s="8" t="s">
        <v>22</v>
      </c>
      <c r="H893" s="8" t="s">
        <v>172</v>
      </c>
      <c r="I893" s="8"/>
      <c r="J893" s="8"/>
      <c r="K893" s="8"/>
      <c r="L893" s="8" t="s">
        <v>1016</v>
      </c>
      <c r="M893" s="8" t="s">
        <v>1882</v>
      </c>
      <c r="N893" s="8">
        <v>1</v>
      </c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9"/>
      <c r="AF893" s="90"/>
      <c r="AG893" s="90"/>
      <c r="AH893" s="90"/>
      <c r="AI893" s="8" t="s">
        <v>27</v>
      </c>
      <c r="AJ893" t="s">
        <v>1890</v>
      </c>
      <c r="AK893" s="9">
        <v>42516</v>
      </c>
      <c r="AL893" s="8">
        <v>326</v>
      </c>
      <c r="AM893" s="8">
        <v>176</v>
      </c>
      <c r="AN893" s="8">
        <v>139</v>
      </c>
      <c r="AO893" s="8">
        <v>14.3</v>
      </c>
      <c r="AP893" s="8">
        <v>11.32</v>
      </c>
      <c r="AQ893" s="8">
        <v>0.66</v>
      </c>
      <c r="AR893" s="8">
        <v>0.46</v>
      </c>
      <c r="AS893" s="8">
        <v>20</v>
      </c>
      <c r="AT893" s="8">
        <v>0.46</v>
      </c>
      <c r="AU893" s="8"/>
      <c r="AV893" s="8"/>
      <c r="AW893" s="8"/>
      <c r="AX893" s="8">
        <v>513</v>
      </c>
      <c r="AY893" s="8" t="s">
        <v>25</v>
      </c>
      <c r="AZ893" s="8">
        <v>99</v>
      </c>
      <c r="BA893" s="8"/>
      <c r="BB893" s="8"/>
      <c r="BC893" s="8"/>
      <c r="BD893" s="8"/>
      <c r="BE893" s="8"/>
      <c r="BF893" s="8">
        <f t="shared" si="103"/>
        <v>69.696969696969703</v>
      </c>
      <c r="BG893" s="8">
        <f t="shared" si="104"/>
        <v>0.91428571428571426</v>
      </c>
      <c r="BH893" s="8">
        <f t="shared" si="105"/>
        <v>0.69696969696969702</v>
      </c>
      <c r="BI893" s="10">
        <f t="shared" si="106"/>
        <v>7.2134372294372309</v>
      </c>
      <c r="BJ893" s="3">
        <f>(10000/16)*BI893</f>
        <v>4508.3982683982695</v>
      </c>
      <c r="BK893" s="136">
        <v>1.5056022408963585</v>
      </c>
      <c r="BL893" s="136">
        <v>0.29509803921568628</v>
      </c>
      <c r="BM893" s="100">
        <v>0.68051588862316481</v>
      </c>
      <c r="BN893" s="100"/>
      <c r="BO893" s="100"/>
      <c r="BP893" s="100"/>
    </row>
    <row r="894" spans="1:68">
      <c r="A894" s="8" t="s">
        <v>783</v>
      </c>
      <c r="B894" s="8" t="s">
        <v>480</v>
      </c>
      <c r="C894" s="8" t="s">
        <v>477</v>
      </c>
      <c r="D894" s="8" t="s">
        <v>544</v>
      </c>
      <c r="E894" s="8" t="s">
        <v>545</v>
      </c>
      <c r="F894" s="8" t="s">
        <v>545</v>
      </c>
      <c r="G894" s="8" t="s">
        <v>22</v>
      </c>
      <c r="H894" s="8" t="s">
        <v>172</v>
      </c>
      <c r="I894" s="8"/>
      <c r="J894" s="8"/>
      <c r="K894" s="8"/>
      <c r="L894" s="8" t="s">
        <v>1016</v>
      </c>
      <c r="M894" s="8" t="s">
        <v>1882</v>
      </c>
      <c r="N894" s="8">
        <v>1</v>
      </c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9"/>
      <c r="AF894" s="90"/>
      <c r="AG894" s="90"/>
      <c r="AH894" s="90"/>
      <c r="AI894" s="8" t="s">
        <v>28</v>
      </c>
      <c r="AJ894" t="s">
        <v>1890</v>
      </c>
      <c r="AK894" s="9">
        <v>42516</v>
      </c>
      <c r="AL894" s="8">
        <v>318</v>
      </c>
      <c r="AM894" s="8">
        <v>133</v>
      </c>
      <c r="AN894" s="8">
        <v>156</v>
      </c>
      <c r="AO894" s="8">
        <v>27.78</v>
      </c>
      <c r="AP894" s="8">
        <v>24.58</v>
      </c>
      <c r="AQ894" s="8">
        <v>0.92</v>
      </c>
      <c r="AR894" s="8">
        <v>0.72</v>
      </c>
      <c r="AS894" s="8">
        <v>19</v>
      </c>
      <c r="AT894" s="8">
        <v>0.64</v>
      </c>
      <c r="AU894" s="8"/>
      <c r="AV894" s="8"/>
      <c r="AW894" s="8"/>
      <c r="AX894" s="8">
        <v>514</v>
      </c>
      <c r="AY894" s="8" t="s">
        <v>25</v>
      </c>
      <c r="AZ894" s="8">
        <v>99</v>
      </c>
      <c r="BA894" s="8"/>
      <c r="BB894" s="8"/>
      <c r="BC894" s="8"/>
      <c r="BD894" s="8"/>
      <c r="BE894" s="8"/>
      <c r="BF894" s="8">
        <f>(AR894/AQ894)*100</f>
        <v>78.260869565217376</v>
      </c>
      <c r="BG894" s="8">
        <f>(100-AS894)/(100-12.5)</f>
        <v>0.92571428571428571</v>
      </c>
      <c r="BH894" s="8">
        <f>BF894/100</f>
        <v>0.78260869565217372</v>
      </c>
      <c r="BI894" s="10">
        <f>AP894*BG894*BH894</f>
        <v>17.807522981366454</v>
      </c>
      <c r="BJ894" s="3">
        <f>(10000/16)*BI894</f>
        <v>11129.701863354034</v>
      </c>
      <c r="BK894" s="136">
        <v>1.4609895337773551</v>
      </c>
      <c r="BL894" s="136">
        <v>0.27992388201712659</v>
      </c>
      <c r="BM894" s="100">
        <v>0.78233836519471311</v>
      </c>
      <c r="BN894" s="100"/>
      <c r="BO894" s="100"/>
      <c r="BP894" s="100"/>
    </row>
    <row r="895" spans="1:68">
      <c r="A895" s="8" t="s">
        <v>783</v>
      </c>
      <c r="B895" s="8" t="s">
        <v>480</v>
      </c>
      <c r="C895" s="8" t="s">
        <v>477</v>
      </c>
      <c r="D895" s="8" t="s">
        <v>544</v>
      </c>
      <c r="E895" s="8" t="s">
        <v>545</v>
      </c>
      <c r="F895" s="8" t="s">
        <v>545</v>
      </c>
      <c r="G895" s="8" t="s">
        <v>22</v>
      </c>
      <c r="H895" s="8" t="s">
        <v>172</v>
      </c>
      <c r="I895" s="8"/>
      <c r="J895" s="8"/>
      <c r="K895" s="8"/>
      <c r="L895" s="8" t="s">
        <v>1016</v>
      </c>
      <c r="M895" s="8" t="s">
        <v>1882</v>
      </c>
      <c r="N895" s="8">
        <v>1</v>
      </c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9"/>
      <c r="AF895" s="90"/>
      <c r="AG895" s="90"/>
      <c r="AH895" s="90"/>
      <c r="AI895" s="8" t="s">
        <v>29</v>
      </c>
      <c r="AJ895" t="s">
        <v>1890</v>
      </c>
      <c r="AK895" s="9">
        <v>42516</v>
      </c>
      <c r="AL895" s="8">
        <v>324</v>
      </c>
      <c r="AM895" s="8">
        <v>170</v>
      </c>
      <c r="AN895" s="8">
        <v>158</v>
      </c>
      <c r="AO895" s="8">
        <v>35.92</v>
      </c>
      <c r="AP895" s="8">
        <v>24.3</v>
      </c>
      <c r="AQ895" s="8">
        <v>1</v>
      </c>
      <c r="AR895" s="8">
        <v>0.81</v>
      </c>
      <c r="AS895" s="8">
        <v>20</v>
      </c>
      <c r="AT895" s="8">
        <v>0.94</v>
      </c>
      <c r="AU895" s="8"/>
      <c r="AV895" s="8"/>
      <c r="AW895" s="8"/>
      <c r="AX895" s="8">
        <v>515</v>
      </c>
      <c r="AY895" s="8" t="s">
        <v>25</v>
      </c>
      <c r="AZ895" s="8">
        <v>99</v>
      </c>
      <c r="BA895" s="8"/>
      <c r="BB895" s="8"/>
      <c r="BC895" s="8"/>
      <c r="BD895" s="8"/>
      <c r="BE895" s="8"/>
      <c r="BF895" s="8">
        <f>(AR895/AQ895)*100</f>
        <v>81</v>
      </c>
      <c r="BG895" s="8">
        <f>(100-AS895)/(100-12.5)</f>
        <v>0.91428571428571426</v>
      </c>
      <c r="BH895" s="8">
        <f>BF895/100</f>
        <v>0.81</v>
      </c>
      <c r="BI895" s="10">
        <f>AP895*BG895*BH895</f>
        <v>17.995885714285716</v>
      </c>
      <c r="BJ895" s="3">
        <f>(10000/16)*BI895</f>
        <v>11247.428571428572</v>
      </c>
      <c r="BK895" s="136">
        <v>1.6270066100094431</v>
      </c>
      <c r="BL895" s="136">
        <v>0.33890462700661</v>
      </c>
      <c r="BM895" s="100">
        <v>0.59452469660518836</v>
      </c>
      <c r="BN895" s="100"/>
      <c r="BO895" s="100"/>
      <c r="BP895" s="100"/>
    </row>
    <row r="896" spans="1:68">
      <c r="A896" s="8" t="s">
        <v>783</v>
      </c>
      <c r="B896" s="8" t="s">
        <v>480</v>
      </c>
      <c r="C896" s="8" t="s">
        <v>477</v>
      </c>
      <c r="D896" s="8" t="s">
        <v>544</v>
      </c>
      <c r="E896" s="8" t="s">
        <v>545</v>
      </c>
      <c r="F896" s="8" t="s">
        <v>545</v>
      </c>
      <c r="G896" s="8" t="s">
        <v>22</v>
      </c>
      <c r="H896" s="8" t="s">
        <v>172</v>
      </c>
      <c r="I896" s="8"/>
      <c r="J896" s="8"/>
      <c r="K896" s="8"/>
      <c r="L896" s="8" t="s">
        <v>1016</v>
      </c>
      <c r="M896" s="8" t="s">
        <v>1882</v>
      </c>
      <c r="N896" s="8">
        <v>1</v>
      </c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9"/>
      <c r="AF896" s="90"/>
      <c r="AG896" s="90"/>
      <c r="AH896" s="90"/>
      <c r="AI896" s="8" t="s">
        <v>30</v>
      </c>
      <c r="AJ896" t="s">
        <v>1890</v>
      </c>
      <c r="AK896" s="9">
        <v>42516</v>
      </c>
      <c r="AL896" s="8">
        <v>340</v>
      </c>
      <c r="AM896" s="8">
        <v>172</v>
      </c>
      <c r="AN896" s="8">
        <v>172</v>
      </c>
      <c r="AO896" s="8">
        <v>36.700000000000003</v>
      </c>
      <c r="AP896" s="8">
        <v>29.78</v>
      </c>
      <c r="AQ896" s="8">
        <v>0.78</v>
      </c>
      <c r="AR896" s="8">
        <v>0.56999999999999995</v>
      </c>
      <c r="AS896" s="8">
        <v>19</v>
      </c>
      <c r="AT896" s="8">
        <v>0.94</v>
      </c>
      <c r="AU896" s="8"/>
      <c r="AV896" s="8"/>
      <c r="AW896" s="8"/>
      <c r="AX896" s="8">
        <v>516</v>
      </c>
      <c r="AY896" s="8" t="s">
        <v>25</v>
      </c>
      <c r="AZ896" s="8">
        <v>99</v>
      </c>
      <c r="BA896" s="8"/>
      <c r="BB896" s="8"/>
      <c r="BC896" s="8"/>
      <c r="BD896" s="8"/>
      <c r="BE896" s="8"/>
      <c r="BF896" s="8">
        <f>(AR896/AQ896)*100</f>
        <v>73.076923076923066</v>
      </c>
      <c r="BG896" s="8">
        <f>(100-AS896)/(100-12.5)</f>
        <v>0.92571428571428571</v>
      </c>
      <c r="BH896" s="8">
        <f>BF896/100</f>
        <v>0.73076923076923062</v>
      </c>
      <c r="BI896" s="10">
        <f>AP896*BG896*BH896</f>
        <v>20.145679120879116</v>
      </c>
      <c r="BJ896" s="3">
        <f>(10000/16)*BI896</f>
        <v>12591.049450549448</v>
      </c>
      <c r="BK896" s="136">
        <v>1.2582314205079963</v>
      </c>
      <c r="BL896" s="136">
        <v>0.24002822201317026</v>
      </c>
      <c r="BM896" s="100">
        <v>0.7651181520188024</v>
      </c>
      <c r="BN896" s="100"/>
      <c r="BO896" s="100"/>
      <c r="BP896" s="100"/>
    </row>
    <row r="897" spans="1:68">
      <c r="A897" s="8" t="s">
        <v>783</v>
      </c>
      <c r="B897" s="8" t="s">
        <v>480</v>
      </c>
      <c r="C897" s="8" t="s">
        <v>477</v>
      </c>
      <c r="D897" s="8" t="s">
        <v>478</v>
      </c>
      <c r="E897" s="8" t="s">
        <v>483</v>
      </c>
      <c r="F897" s="8" t="s">
        <v>484</v>
      </c>
      <c r="G897" s="8" t="s">
        <v>31</v>
      </c>
      <c r="H897" s="8" t="s">
        <v>44</v>
      </c>
      <c r="I897" s="8">
        <v>-10.408656726832101</v>
      </c>
      <c r="J897" s="8">
        <v>36.144586338752198</v>
      </c>
      <c r="K897" s="8">
        <v>795.72027704521099</v>
      </c>
      <c r="L897" s="8" t="s">
        <v>796</v>
      </c>
      <c r="M897" s="8" t="s">
        <v>1882</v>
      </c>
      <c r="N897" s="8">
        <v>1</v>
      </c>
      <c r="O897" s="8" t="s">
        <v>1859</v>
      </c>
      <c r="P897" s="8">
        <v>0.88</v>
      </c>
      <c r="Q897" s="8">
        <v>6.5</v>
      </c>
      <c r="R897" s="8">
        <v>0</v>
      </c>
      <c r="S897" s="8">
        <v>2.61</v>
      </c>
      <c r="T897" s="8">
        <v>4.18</v>
      </c>
      <c r="U897" s="8">
        <v>8.3000000000000007</v>
      </c>
      <c r="V897" s="8">
        <v>148.99</v>
      </c>
      <c r="W897" s="8">
        <v>8.4600000000000009</v>
      </c>
      <c r="X897" s="8">
        <v>7.07</v>
      </c>
      <c r="Y897" s="8">
        <v>0.5</v>
      </c>
      <c r="Z897" s="8">
        <v>1.01</v>
      </c>
      <c r="AA897" s="8">
        <v>7.0000000000000007E-2</v>
      </c>
      <c r="AB897" s="8">
        <v>82.3</v>
      </c>
      <c r="AC897" s="8">
        <v>0.04</v>
      </c>
      <c r="AD897" s="8">
        <v>9.1999999999999998E-2</v>
      </c>
      <c r="AE897" s="91">
        <v>5.5</v>
      </c>
      <c r="AF897" s="92">
        <v>57</v>
      </c>
      <c r="AG897" s="92">
        <v>8</v>
      </c>
      <c r="AH897" s="92">
        <v>35</v>
      </c>
      <c r="AI897" s="8" t="s">
        <v>24</v>
      </c>
      <c r="AJ897" t="s">
        <v>1890</v>
      </c>
      <c r="AK897" s="9">
        <v>42505</v>
      </c>
      <c r="AL897" s="8">
        <v>297</v>
      </c>
      <c r="AM897" s="8">
        <v>65</v>
      </c>
      <c r="AN897" s="8">
        <v>26</v>
      </c>
      <c r="AO897" s="8">
        <v>2.5</v>
      </c>
      <c r="AP897" s="8">
        <v>0.3</v>
      </c>
      <c r="AQ897" s="8">
        <v>0.1</v>
      </c>
      <c r="AR897" s="8">
        <v>0.05</v>
      </c>
      <c r="AS897" s="8">
        <v>6</v>
      </c>
      <c r="AT897" s="8">
        <v>0.3</v>
      </c>
      <c r="AU897" s="8"/>
      <c r="AV897" s="8"/>
      <c r="AW897" s="8"/>
      <c r="AX897" s="8">
        <v>67</v>
      </c>
      <c r="AY897" s="8" t="s">
        <v>25</v>
      </c>
      <c r="AZ897" s="8">
        <v>12</v>
      </c>
      <c r="BA897" s="8"/>
      <c r="BB897" s="8"/>
      <c r="BC897" s="8"/>
      <c r="BD897" s="8"/>
      <c r="BE897" s="8"/>
      <c r="BF897" s="8">
        <f t="shared" ref="BF897:BF911" si="108">(AR897/AQ897)*100</f>
        <v>50</v>
      </c>
      <c r="BG897" s="8">
        <f t="shared" ref="BG897:BG921" si="109">(100-AS897)/(100-12.5)</f>
        <v>1.0742857142857143</v>
      </c>
      <c r="BH897" s="8">
        <f t="shared" ref="BH897:BH911" si="110">BF897/100</f>
        <v>0.5</v>
      </c>
      <c r="BI897" s="10">
        <f t="shared" ref="BI897:BI911" si="111">AP897*BG897*BH897</f>
        <v>0.16114285714285714</v>
      </c>
      <c r="BJ897" s="11">
        <f t="shared" ref="BJ897:BJ911" si="112">(10000/16)*BI897</f>
        <v>100.71428571428571</v>
      </c>
      <c r="BK897" s="136">
        <v>1.178075396825397</v>
      </c>
      <c r="BL897" s="136">
        <v>0.34027777777777779</v>
      </c>
      <c r="BM897" s="100">
        <v>0.70671476787718446</v>
      </c>
      <c r="BN897" s="100"/>
      <c r="BO897" s="100"/>
      <c r="BP897" s="100"/>
    </row>
    <row r="898" spans="1:68">
      <c r="A898" s="8" t="s">
        <v>783</v>
      </c>
      <c r="B898" s="8" t="s">
        <v>480</v>
      </c>
      <c r="C898" s="8" t="s">
        <v>477</v>
      </c>
      <c r="D898" s="8" t="s">
        <v>478</v>
      </c>
      <c r="E898" s="8" t="s">
        <v>483</v>
      </c>
      <c r="F898" s="8" t="s">
        <v>484</v>
      </c>
      <c r="G898" s="8" t="s">
        <v>31</v>
      </c>
      <c r="H898" s="8" t="s">
        <v>44</v>
      </c>
      <c r="I898" s="8"/>
      <c r="J898" s="8"/>
      <c r="K898" s="8"/>
      <c r="L898" s="8" t="s">
        <v>796</v>
      </c>
      <c r="M898" s="8" t="s">
        <v>1882</v>
      </c>
      <c r="N898" s="8">
        <v>1</v>
      </c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9"/>
      <c r="AF898" s="90"/>
      <c r="AG898" s="90"/>
      <c r="AH898" s="90"/>
      <c r="AI898" s="8" t="s">
        <v>26</v>
      </c>
      <c r="AJ898" t="s">
        <v>1890</v>
      </c>
      <c r="AK898" s="9">
        <v>42505</v>
      </c>
      <c r="AL898" s="8">
        <v>327</v>
      </c>
      <c r="AM898" s="8">
        <v>55</v>
      </c>
      <c r="AN898" s="8">
        <v>15</v>
      </c>
      <c r="AO898" s="8">
        <v>2.2000000000000002</v>
      </c>
      <c r="AP898" s="8">
        <v>0.3</v>
      </c>
      <c r="AQ898" s="8">
        <v>0.2</v>
      </c>
      <c r="AR898" s="8">
        <v>0.15</v>
      </c>
      <c r="AS898" s="8">
        <v>15</v>
      </c>
      <c r="AT898" s="8">
        <v>0.2</v>
      </c>
      <c r="AU898" s="8"/>
      <c r="AV898" s="8"/>
      <c r="AW898" s="8"/>
      <c r="AX898" s="8">
        <v>68</v>
      </c>
      <c r="AY898" s="8" t="s">
        <v>25</v>
      </c>
      <c r="AZ898" s="8">
        <v>12</v>
      </c>
      <c r="BA898" s="8"/>
      <c r="BB898" s="8"/>
      <c r="BC898" s="8"/>
      <c r="BD898" s="8"/>
      <c r="BE898" s="8"/>
      <c r="BF898" s="8">
        <f t="shared" si="108"/>
        <v>74.999999999999986</v>
      </c>
      <c r="BG898" s="8">
        <f t="shared" si="109"/>
        <v>0.97142857142857142</v>
      </c>
      <c r="BH898" s="8">
        <f t="shared" si="110"/>
        <v>0.74999999999999989</v>
      </c>
      <c r="BI898" s="10">
        <f t="shared" si="111"/>
        <v>0.21857142857142853</v>
      </c>
      <c r="BJ898" s="11">
        <f t="shared" si="112"/>
        <v>136.60714285714283</v>
      </c>
      <c r="BK898" s="136">
        <v>1.2170542635658916</v>
      </c>
      <c r="BL898" s="136">
        <v>0.28357558139534883</v>
      </c>
      <c r="BM898" s="100">
        <v>0.73883546740746942</v>
      </c>
      <c r="BN898" s="100"/>
      <c r="BO898" s="100"/>
      <c r="BP898" s="100"/>
    </row>
    <row r="899" spans="1:68">
      <c r="A899" s="8" t="s">
        <v>783</v>
      </c>
      <c r="B899" s="8" t="s">
        <v>480</v>
      </c>
      <c r="C899" s="8" t="s">
        <v>477</v>
      </c>
      <c r="D899" s="8" t="s">
        <v>478</v>
      </c>
      <c r="E899" s="8" t="s">
        <v>483</v>
      </c>
      <c r="F899" s="8" t="s">
        <v>484</v>
      </c>
      <c r="G899" s="8" t="s">
        <v>31</v>
      </c>
      <c r="H899" s="8" t="s">
        <v>44</v>
      </c>
      <c r="I899" s="8"/>
      <c r="J899" s="8"/>
      <c r="K899" s="8"/>
      <c r="L899" s="8" t="s">
        <v>796</v>
      </c>
      <c r="M899" s="8" t="s">
        <v>1882</v>
      </c>
      <c r="N899" s="8">
        <v>1</v>
      </c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9"/>
      <c r="AF899" s="90"/>
      <c r="AG899" s="90"/>
      <c r="AH899" s="90"/>
      <c r="AI899" s="8" t="s">
        <v>27</v>
      </c>
      <c r="AJ899" t="s">
        <v>1890</v>
      </c>
      <c r="AK899" s="9">
        <v>42505</v>
      </c>
      <c r="AL899" s="8">
        <v>343</v>
      </c>
      <c r="AM899" s="8">
        <v>75</v>
      </c>
      <c r="AN899" s="8">
        <v>65</v>
      </c>
      <c r="AO899" s="8">
        <v>5.5</v>
      </c>
      <c r="AP899" s="8">
        <v>6.75</v>
      </c>
      <c r="AQ899" s="8">
        <v>0.45</v>
      </c>
      <c r="AR899" s="8">
        <v>0.3</v>
      </c>
      <c r="AS899" s="8">
        <v>18</v>
      </c>
      <c r="AT899" s="8">
        <v>0.4</v>
      </c>
      <c r="AU899" s="8"/>
      <c r="AV899" s="8"/>
      <c r="AW899" s="8"/>
      <c r="AX899" s="8">
        <v>69</v>
      </c>
      <c r="AY899" s="8" t="s">
        <v>25</v>
      </c>
      <c r="AZ899" s="8">
        <v>12</v>
      </c>
      <c r="BA899" s="8"/>
      <c r="BB899" s="8"/>
      <c r="BC899" s="8"/>
      <c r="BD899" s="8"/>
      <c r="BE899" s="8"/>
      <c r="BF899" s="8">
        <f t="shared" si="108"/>
        <v>66.666666666666657</v>
      </c>
      <c r="BG899" s="8">
        <f t="shared" si="109"/>
        <v>0.93714285714285717</v>
      </c>
      <c r="BH899" s="8">
        <f t="shared" si="110"/>
        <v>0.66666666666666652</v>
      </c>
      <c r="BI899" s="10">
        <f t="shared" si="111"/>
        <v>4.2171428571428562</v>
      </c>
      <c r="BJ899" s="11">
        <f t="shared" si="112"/>
        <v>2635.7142857142853</v>
      </c>
      <c r="BK899" s="136">
        <v>1.3194057567316619</v>
      </c>
      <c r="BL899" s="136">
        <v>0.31940575673166199</v>
      </c>
      <c r="BM899" s="100">
        <v>0.75961926632379229</v>
      </c>
      <c r="BN899" s="100"/>
      <c r="BO899" s="100"/>
      <c r="BP899" s="100"/>
    </row>
    <row r="900" spans="1:68">
      <c r="A900" s="8" t="s">
        <v>783</v>
      </c>
      <c r="B900" s="8" t="s">
        <v>480</v>
      </c>
      <c r="C900" s="8" t="s">
        <v>477</v>
      </c>
      <c r="D900" s="8" t="s">
        <v>478</v>
      </c>
      <c r="E900" s="8" t="s">
        <v>483</v>
      </c>
      <c r="F900" s="8" t="s">
        <v>484</v>
      </c>
      <c r="G900" s="8" t="s">
        <v>31</v>
      </c>
      <c r="H900" s="8" t="s">
        <v>44</v>
      </c>
      <c r="I900" s="8"/>
      <c r="J900" s="8"/>
      <c r="K900" s="8"/>
      <c r="L900" s="8" t="s">
        <v>796</v>
      </c>
      <c r="M900" s="8" t="s">
        <v>1882</v>
      </c>
      <c r="N900" s="8">
        <v>1</v>
      </c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9"/>
      <c r="AF900" s="90"/>
      <c r="AG900" s="90"/>
      <c r="AH900" s="90"/>
      <c r="AI900" s="8" t="s">
        <v>28</v>
      </c>
      <c r="AJ900" t="s">
        <v>1890</v>
      </c>
      <c r="AK900" s="9">
        <v>42505</v>
      </c>
      <c r="AL900" s="8">
        <v>297</v>
      </c>
      <c r="AM900" s="8">
        <v>56</v>
      </c>
      <c r="AN900" s="8">
        <v>46</v>
      </c>
      <c r="AO900" s="8">
        <v>4.25</v>
      </c>
      <c r="AP900" s="8">
        <v>3.75</v>
      </c>
      <c r="AQ900" s="8">
        <v>0.5</v>
      </c>
      <c r="AR900" s="8">
        <v>0.4</v>
      </c>
      <c r="AS900" s="8">
        <v>17</v>
      </c>
      <c r="AT900" s="8">
        <v>0.35</v>
      </c>
      <c r="AU900" s="8"/>
      <c r="AV900" s="8"/>
      <c r="AW900" s="8"/>
      <c r="AX900" s="8">
        <v>70</v>
      </c>
      <c r="AY900" s="8" t="s">
        <v>25</v>
      </c>
      <c r="AZ900" s="8">
        <v>12</v>
      </c>
      <c r="BA900" s="8"/>
      <c r="BB900" s="8"/>
      <c r="BC900" s="8"/>
      <c r="BD900" s="8"/>
      <c r="BE900" s="8"/>
      <c r="BF900" s="8">
        <f t="shared" si="108"/>
        <v>80</v>
      </c>
      <c r="BG900" s="8">
        <f t="shared" si="109"/>
        <v>0.94857142857142862</v>
      </c>
      <c r="BH900" s="8">
        <f t="shared" si="110"/>
        <v>0.8</v>
      </c>
      <c r="BI900" s="10">
        <f t="shared" si="111"/>
        <v>2.8457142857142861</v>
      </c>
      <c r="BJ900" s="11">
        <f t="shared" si="112"/>
        <v>1778.5714285714289</v>
      </c>
      <c r="BK900" s="136"/>
      <c r="BL900" s="136"/>
      <c r="BM900" s="100"/>
      <c r="BN900" s="100"/>
      <c r="BO900" s="100"/>
      <c r="BP900" s="100"/>
    </row>
    <row r="901" spans="1:68">
      <c r="A901" s="8" t="s">
        <v>783</v>
      </c>
      <c r="B901" s="8" t="s">
        <v>480</v>
      </c>
      <c r="C901" s="8" t="s">
        <v>477</v>
      </c>
      <c r="D901" s="8" t="s">
        <v>478</v>
      </c>
      <c r="E901" s="8" t="s">
        <v>483</v>
      </c>
      <c r="F901" s="8" t="s">
        <v>484</v>
      </c>
      <c r="G901" s="8" t="s">
        <v>31</v>
      </c>
      <c r="H901" s="8" t="s">
        <v>44</v>
      </c>
      <c r="I901" s="8"/>
      <c r="J901" s="8"/>
      <c r="K901" s="8"/>
      <c r="L901" s="8" t="s">
        <v>796</v>
      </c>
      <c r="M901" s="8" t="s">
        <v>1882</v>
      </c>
      <c r="N901" s="8">
        <v>1</v>
      </c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9"/>
      <c r="AF901" s="90"/>
      <c r="AG901" s="90"/>
      <c r="AH901" s="90"/>
      <c r="AI901" s="8" t="s">
        <v>29</v>
      </c>
      <c r="AJ901" t="s">
        <v>1890</v>
      </c>
      <c r="AK901" s="9">
        <v>42505</v>
      </c>
      <c r="AL901" s="8">
        <v>341</v>
      </c>
      <c r="AM901" s="8">
        <v>74</v>
      </c>
      <c r="AN901" s="8">
        <v>61</v>
      </c>
      <c r="AO901" s="8">
        <v>4.4000000000000004</v>
      </c>
      <c r="AP901" s="8">
        <v>5.5</v>
      </c>
      <c r="AQ901" s="8">
        <v>0.5</v>
      </c>
      <c r="AR901" s="8">
        <v>0.35</v>
      </c>
      <c r="AS901" s="8">
        <v>18</v>
      </c>
      <c r="AT901" s="8">
        <v>0.45</v>
      </c>
      <c r="AU901" s="8"/>
      <c r="AV901" s="8"/>
      <c r="AW901" s="8"/>
      <c r="AX901" s="8">
        <v>71</v>
      </c>
      <c r="AY901" s="8" t="s">
        <v>25</v>
      </c>
      <c r="AZ901" s="8">
        <v>12</v>
      </c>
      <c r="BA901" s="8"/>
      <c r="BB901" s="8"/>
      <c r="BC901" s="8"/>
      <c r="BD901" s="8"/>
      <c r="BE901" s="8"/>
      <c r="BF901" s="8">
        <f t="shared" si="108"/>
        <v>70</v>
      </c>
      <c r="BG901" s="8">
        <f t="shared" si="109"/>
        <v>0.93714285714285717</v>
      </c>
      <c r="BH901" s="8">
        <f t="shared" si="110"/>
        <v>0.7</v>
      </c>
      <c r="BI901" s="10">
        <f t="shared" si="111"/>
        <v>3.6080000000000001</v>
      </c>
      <c r="BJ901" s="11">
        <f t="shared" si="112"/>
        <v>2255</v>
      </c>
      <c r="BK901" s="136"/>
      <c r="BL901" s="136"/>
      <c r="BM901" s="100"/>
      <c r="BN901" s="100"/>
      <c r="BO901" s="100"/>
      <c r="BP901" s="100"/>
    </row>
    <row r="902" spans="1:68">
      <c r="A902" s="8" t="s">
        <v>783</v>
      </c>
      <c r="B902" s="8" t="s">
        <v>480</v>
      </c>
      <c r="C902" s="8" t="s">
        <v>477</v>
      </c>
      <c r="D902" s="8" t="s">
        <v>478</v>
      </c>
      <c r="E902" s="8" t="s">
        <v>483</v>
      </c>
      <c r="F902" s="8" t="s">
        <v>484</v>
      </c>
      <c r="G902" s="8" t="s">
        <v>31</v>
      </c>
      <c r="H902" s="8" t="s">
        <v>44</v>
      </c>
      <c r="I902" s="8"/>
      <c r="J902" s="8"/>
      <c r="K902" s="8"/>
      <c r="L902" s="8" t="s">
        <v>796</v>
      </c>
      <c r="M902" s="8" t="s">
        <v>1882</v>
      </c>
      <c r="N902" s="8">
        <v>1</v>
      </c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9"/>
      <c r="AF902" s="90"/>
      <c r="AG902" s="90"/>
      <c r="AH902" s="90"/>
      <c r="AI902" s="8" t="s">
        <v>30</v>
      </c>
      <c r="AJ902" t="s">
        <v>1890</v>
      </c>
      <c r="AK902" s="9">
        <v>42505</v>
      </c>
      <c r="AL902" s="8">
        <v>347</v>
      </c>
      <c r="AM902" s="8">
        <v>68</v>
      </c>
      <c r="AN902" s="8">
        <v>59</v>
      </c>
      <c r="AO902" s="8">
        <v>5</v>
      </c>
      <c r="AP902" s="8">
        <v>7.1</v>
      </c>
      <c r="AQ902" s="8">
        <v>6</v>
      </c>
      <c r="AR902" s="8">
        <v>0.45</v>
      </c>
      <c r="AS902" s="8">
        <v>17</v>
      </c>
      <c r="AT902" s="8">
        <v>0.4</v>
      </c>
      <c r="AU902" s="8"/>
      <c r="AV902" s="8"/>
      <c r="AW902" s="8"/>
      <c r="AX902" s="8">
        <v>72</v>
      </c>
      <c r="AY902" s="8" t="s">
        <v>25</v>
      </c>
      <c r="AZ902" s="8">
        <v>12</v>
      </c>
      <c r="BA902" s="8"/>
      <c r="BB902" s="8"/>
      <c r="BC902" s="8"/>
      <c r="BD902" s="8"/>
      <c r="BE902" s="8"/>
      <c r="BF902" s="8">
        <f t="shared" si="108"/>
        <v>7.5</v>
      </c>
      <c r="BG902" s="8">
        <f t="shared" si="109"/>
        <v>0.94857142857142862</v>
      </c>
      <c r="BH902" s="8">
        <f t="shared" si="110"/>
        <v>7.4999999999999997E-2</v>
      </c>
      <c r="BI902" s="10">
        <f t="shared" si="111"/>
        <v>0.50511428571428574</v>
      </c>
      <c r="BJ902" s="11">
        <f t="shared" si="112"/>
        <v>315.69642857142861</v>
      </c>
      <c r="BK902" s="136">
        <v>1.0834092980856882</v>
      </c>
      <c r="BL902" s="136">
        <v>0.34357338195077491</v>
      </c>
      <c r="BM902" s="100">
        <v>0.84085973896912081</v>
      </c>
      <c r="BN902" s="100"/>
      <c r="BO902" s="100"/>
      <c r="BP902" s="100"/>
    </row>
    <row r="903" spans="1:68">
      <c r="A903" s="8" t="s">
        <v>783</v>
      </c>
      <c r="B903" s="8" t="s">
        <v>480</v>
      </c>
      <c r="C903" s="8" t="s">
        <v>477</v>
      </c>
      <c r="D903" s="8" t="s">
        <v>478</v>
      </c>
      <c r="E903" s="8" t="s">
        <v>483</v>
      </c>
      <c r="F903" s="8" t="s">
        <v>484</v>
      </c>
      <c r="G903" s="8" t="s">
        <v>31</v>
      </c>
      <c r="H903" s="8" t="s">
        <v>41</v>
      </c>
      <c r="I903" s="95">
        <v>-10.408491436878</v>
      </c>
      <c r="J903" s="95">
        <v>36.155708212472703</v>
      </c>
      <c r="K903" s="95">
        <v>793.71820063527105</v>
      </c>
      <c r="L903" s="8" t="s">
        <v>795</v>
      </c>
      <c r="M903" s="8" t="s">
        <v>1882</v>
      </c>
      <c r="N903" s="8">
        <v>1</v>
      </c>
      <c r="O903" s="8" t="s">
        <v>1859</v>
      </c>
      <c r="P903" s="8">
        <v>0.83</v>
      </c>
      <c r="Q903" s="8">
        <v>6.4</v>
      </c>
      <c r="R903" s="8">
        <v>0</v>
      </c>
      <c r="S903" s="8">
        <v>2.25</v>
      </c>
      <c r="T903" s="8">
        <v>3.95</v>
      </c>
      <c r="U903" s="8">
        <v>16.25</v>
      </c>
      <c r="V903" s="8">
        <v>214.43</v>
      </c>
      <c r="W903" s="8">
        <v>3.09</v>
      </c>
      <c r="X903" s="8">
        <v>5.32</v>
      </c>
      <c r="Y903" s="8">
        <v>0.6</v>
      </c>
      <c r="Z903" s="8">
        <v>1.04</v>
      </c>
      <c r="AA903" s="8">
        <v>7.0000000000000007E-2</v>
      </c>
      <c r="AB903" s="8">
        <v>66.97</v>
      </c>
      <c r="AC903" s="8">
        <v>7.0000000000000007E-2</v>
      </c>
      <c r="AD903" s="8">
        <v>8.1000000000000003E-2</v>
      </c>
      <c r="AE903" s="91">
        <v>6.95</v>
      </c>
      <c r="AF903" s="92">
        <v>61</v>
      </c>
      <c r="AG903" s="92">
        <v>6</v>
      </c>
      <c r="AH903" s="92">
        <v>33</v>
      </c>
      <c r="AI903" s="8" t="s">
        <v>24</v>
      </c>
      <c r="AJ903" t="s">
        <v>1890</v>
      </c>
      <c r="AK903" s="9">
        <v>42505</v>
      </c>
      <c r="AL903" s="8">
        <v>291</v>
      </c>
      <c r="AM903" s="8">
        <v>61</v>
      </c>
      <c r="AN903" s="8">
        <v>24</v>
      </c>
      <c r="AO903" s="8">
        <v>4.2</v>
      </c>
      <c r="AP903" s="8">
        <v>1.3</v>
      </c>
      <c r="AQ903" s="8">
        <v>0.5</v>
      </c>
      <c r="AR903" s="8">
        <v>0.4</v>
      </c>
      <c r="AS903" s="8">
        <v>19</v>
      </c>
      <c r="AT903" s="8">
        <v>0.4</v>
      </c>
      <c r="AU903" s="8"/>
      <c r="AV903" s="8"/>
      <c r="AW903" s="8"/>
      <c r="AX903" s="8">
        <v>55</v>
      </c>
      <c r="AY903" s="8" t="s">
        <v>25</v>
      </c>
      <c r="AZ903" s="8">
        <v>10</v>
      </c>
      <c r="BA903" s="8"/>
      <c r="BB903" s="8"/>
      <c r="BC903" s="8"/>
      <c r="BD903" s="8"/>
      <c r="BE903" s="8"/>
      <c r="BF903" s="8">
        <f t="shared" si="108"/>
        <v>80</v>
      </c>
      <c r="BG903" s="8">
        <f t="shared" si="109"/>
        <v>0.92571428571428571</v>
      </c>
      <c r="BH903" s="8">
        <f t="shared" si="110"/>
        <v>0.8</v>
      </c>
      <c r="BI903" s="10">
        <f t="shared" si="111"/>
        <v>0.96274285714285723</v>
      </c>
      <c r="BJ903" s="3">
        <f t="shared" si="112"/>
        <v>601.71428571428578</v>
      </c>
      <c r="BK903" s="136">
        <v>0.98471824259789886</v>
      </c>
      <c r="BL903" s="136">
        <v>0.39321872015281756</v>
      </c>
      <c r="BM903" s="100">
        <v>0.77332559686524716</v>
      </c>
      <c r="BN903" s="100"/>
      <c r="BO903" s="100"/>
      <c r="BP903" s="100"/>
    </row>
    <row r="904" spans="1:68">
      <c r="A904" s="8" t="s">
        <v>783</v>
      </c>
      <c r="B904" s="8" t="s">
        <v>480</v>
      </c>
      <c r="C904" s="8" t="s">
        <v>477</v>
      </c>
      <c r="D904" s="8" t="s">
        <v>478</v>
      </c>
      <c r="E904" s="8" t="s">
        <v>483</v>
      </c>
      <c r="F904" s="8" t="s">
        <v>484</v>
      </c>
      <c r="G904" s="8" t="s">
        <v>31</v>
      </c>
      <c r="H904" s="8" t="s">
        <v>41</v>
      </c>
      <c r="I904" s="8"/>
      <c r="J904" s="8"/>
      <c r="K904" s="8"/>
      <c r="L904" s="8" t="s">
        <v>795</v>
      </c>
      <c r="M904" s="8" t="s">
        <v>1882</v>
      </c>
      <c r="N904" s="8">
        <v>1</v>
      </c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9"/>
      <c r="AF904" s="90"/>
      <c r="AG904" s="90"/>
      <c r="AH904" s="90"/>
      <c r="AI904" s="8" t="s">
        <v>26</v>
      </c>
      <c r="AJ904" t="s">
        <v>1890</v>
      </c>
      <c r="AK904" s="9">
        <v>42870</v>
      </c>
      <c r="AL904" s="8">
        <v>287</v>
      </c>
      <c r="AM904" s="8">
        <v>61</v>
      </c>
      <c r="AN904" s="8">
        <v>16</v>
      </c>
      <c r="AO904" s="8">
        <v>5.2</v>
      </c>
      <c r="AP904" s="8">
        <v>0.6</v>
      </c>
      <c r="AQ904" s="8">
        <v>0.3</v>
      </c>
      <c r="AR904" s="8">
        <v>0.25</v>
      </c>
      <c r="AS904" s="8">
        <v>17</v>
      </c>
      <c r="AT904" s="8">
        <v>0.5</v>
      </c>
      <c r="AU904" s="8"/>
      <c r="AV904" s="8"/>
      <c r="AW904" s="8"/>
      <c r="AX904" s="8">
        <v>56</v>
      </c>
      <c r="AY904" s="8" t="s">
        <v>25</v>
      </c>
      <c r="AZ904" s="8">
        <v>10</v>
      </c>
      <c r="BA904" s="8"/>
      <c r="BB904" s="8"/>
      <c r="BC904" s="8"/>
      <c r="BD904" s="8"/>
      <c r="BE904" s="8"/>
      <c r="BF904" s="8">
        <f t="shared" si="108"/>
        <v>83.333333333333343</v>
      </c>
      <c r="BG904" s="8">
        <f t="shared" si="109"/>
        <v>0.94857142857142862</v>
      </c>
      <c r="BH904" s="8">
        <f t="shared" si="110"/>
        <v>0.83333333333333348</v>
      </c>
      <c r="BI904" s="10">
        <f t="shared" si="111"/>
        <v>0.47428571428571442</v>
      </c>
      <c r="BJ904" s="3">
        <f t="shared" si="112"/>
        <v>296.4285714285715</v>
      </c>
      <c r="BK904" s="136">
        <v>1.1769078295341924</v>
      </c>
      <c r="BL904" s="136">
        <v>0.26159563924677898</v>
      </c>
      <c r="BM904" s="100">
        <v>0.77775726217679586</v>
      </c>
      <c r="BN904" s="100"/>
      <c r="BO904" s="100"/>
      <c r="BP904" s="100"/>
    </row>
    <row r="905" spans="1:68">
      <c r="A905" s="8" t="s">
        <v>783</v>
      </c>
      <c r="B905" s="8" t="s">
        <v>480</v>
      </c>
      <c r="C905" s="8" t="s">
        <v>477</v>
      </c>
      <c r="D905" s="8" t="s">
        <v>478</v>
      </c>
      <c r="E905" s="8" t="s">
        <v>483</v>
      </c>
      <c r="F905" s="8" t="s">
        <v>484</v>
      </c>
      <c r="G905" s="8" t="s">
        <v>31</v>
      </c>
      <c r="H905" s="8" t="s">
        <v>41</v>
      </c>
      <c r="I905" s="8"/>
      <c r="J905" s="8"/>
      <c r="K905" s="8"/>
      <c r="L905" s="8" t="s">
        <v>795</v>
      </c>
      <c r="M905" s="8" t="s">
        <v>1882</v>
      </c>
      <c r="N905" s="8">
        <v>1</v>
      </c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9"/>
      <c r="AF905" s="90"/>
      <c r="AG905" s="90"/>
      <c r="AH905" s="90"/>
      <c r="AI905" s="8" t="s">
        <v>27</v>
      </c>
      <c r="AJ905" t="s">
        <v>1890</v>
      </c>
      <c r="AK905" s="9">
        <v>42505</v>
      </c>
      <c r="AL905" s="8">
        <v>370</v>
      </c>
      <c r="AM905" s="8">
        <v>55</v>
      </c>
      <c r="AN905" s="8">
        <v>45</v>
      </c>
      <c r="AO905" s="8">
        <v>4.8</v>
      </c>
      <c r="AP905" s="8">
        <v>4.9000000000000004</v>
      </c>
      <c r="AQ905" s="8">
        <v>0.9</v>
      </c>
      <c r="AR905" s="8">
        <v>0.7</v>
      </c>
      <c r="AS905" s="8">
        <v>22</v>
      </c>
      <c r="AT905" s="8">
        <v>0.5</v>
      </c>
      <c r="AU905" s="8"/>
      <c r="AV905" s="8"/>
      <c r="AW905" s="8"/>
      <c r="AX905" s="8">
        <v>57</v>
      </c>
      <c r="AY905" s="8" t="s">
        <v>25</v>
      </c>
      <c r="AZ905" s="8">
        <v>10</v>
      </c>
      <c r="BA905" s="8"/>
      <c r="BB905" s="8"/>
      <c r="BC905" s="8"/>
      <c r="BD905" s="8"/>
      <c r="BE905" s="8"/>
      <c r="BF905" s="8">
        <f t="shared" si="108"/>
        <v>77.777777777777771</v>
      </c>
      <c r="BG905" s="8">
        <f t="shared" si="109"/>
        <v>0.89142857142857146</v>
      </c>
      <c r="BH905" s="8">
        <f t="shared" si="110"/>
        <v>0.77777777777777768</v>
      </c>
      <c r="BI905" s="10">
        <f t="shared" si="111"/>
        <v>3.3973333333333331</v>
      </c>
      <c r="BJ905" s="3">
        <f t="shared" si="112"/>
        <v>2123.333333333333</v>
      </c>
      <c r="BK905" s="136">
        <v>1.2652777777777777</v>
      </c>
      <c r="BL905" s="136">
        <v>0.38740740740740742</v>
      </c>
      <c r="BM905" s="100">
        <v>0.93408874832009159</v>
      </c>
      <c r="BN905" s="100"/>
      <c r="BO905" s="100"/>
      <c r="BP905" s="100"/>
    </row>
    <row r="906" spans="1:68">
      <c r="A906" s="8" t="s">
        <v>783</v>
      </c>
      <c r="B906" s="8" t="s">
        <v>480</v>
      </c>
      <c r="C906" s="8" t="s">
        <v>477</v>
      </c>
      <c r="D906" s="8" t="s">
        <v>478</v>
      </c>
      <c r="E906" s="8" t="s">
        <v>483</v>
      </c>
      <c r="F906" s="8" t="s">
        <v>484</v>
      </c>
      <c r="G906" s="8" t="s">
        <v>31</v>
      </c>
      <c r="H906" s="8" t="s">
        <v>41</v>
      </c>
      <c r="I906" s="8"/>
      <c r="J906" s="8"/>
      <c r="K906" s="8"/>
      <c r="L906" s="8" t="s">
        <v>795</v>
      </c>
      <c r="M906" s="8" t="s">
        <v>1882</v>
      </c>
      <c r="N906" s="8">
        <v>1</v>
      </c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9"/>
      <c r="AF906" s="90"/>
      <c r="AG906" s="90"/>
      <c r="AH906" s="90"/>
      <c r="AI906" s="8" t="s">
        <v>28</v>
      </c>
      <c r="AJ906" t="s">
        <v>1890</v>
      </c>
      <c r="AK906" s="9">
        <v>42505</v>
      </c>
      <c r="AL906" s="8">
        <v>328</v>
      </c>
      <c r="AM906" s="8">
        <v>61</v>
      </c>
      <c r="AN906" s="8">
        <v>50</v>
      </c>
      <c r="AO906" s="8">
        <v>5.2</v>
      </c>
      <c r="AP906" s="8">
        <v>5.6</v>
      </c>
      <c r="AQ906" s="8">
        <v>0.5</v>
      </c>
      <c r="AR906" s="8">
        <v>0.4</v>
      </c>
      <c r="AS906" s="8">
        <v>18</v>
      </c>
      <c r="AT906" s="8">
        <v>0.3</v>
      </c>
      <c r="AU906" s="8"/>
      <c r="AV906" s="8"/>
      <c r="AW906" s="8"/>
      <c r="AX906" s="8">
        <v>58</v>
      </c>
      <c r="AY906" s="8" t="s">
        <v>25</v>
      </c>
      <c r="AZ906" s="8">
        <v>10</v>
      </c>
      <c r="BA906" s="8"/>
      <c r="BB906" s="8"/>
      <c r="BC906" s="8"/>
      <c r="BD906" s="8"/>
      <c r="BE906" s="8"/>
      <c r="BF906" s="8">
        <f t="shared" si="108"/>
        <v>80</v>
      </c>
      <c r="BG906" s="8">
        <f t="shared" si="109"/>
        <v>0.93714285714285717</v>
      </c>
      <c r="BH906" s="8">
        <f t="shared" si="110"/>
        <v>0.8</v>
      </c>
      <c r="BI906" s="10">
        <f t="shared" si="111"/>
        <v>4.1984000000000004</v>
      </c>
      <c r="BJ906" s="3">
        <f t="shared" si="112"/>
        <v>2624</v>
      </c>
      <c r="BK906" s="136">
        <v>1.2411820781696856</v>
      </c>
      <c r="BL906" s="136">
        <v>0.32216396568160161</v>
      </c>
      <c r="BM906" s="100">
        <v>0.69467989008930431</v>
      </c>
      <c r="BN906" s="100"/>
      <c r="BO906" s="100"/>
      <c r="BP906" s="100"/>
    </row>
    <row r="907" spans="1:68">
      <c r="A907" s="8" t="s">
        <v>783</v>
      </c>
      <c r="B907" s="8" t="s">
        <v>480</v>
      </c>
      <c r="C907" s="8" t="s">
        <v>477</v>
      </c>
      <c r="D907" s="8" t="s">
        <v>478</v>
      </c>
      <c r="E907" s="8" t="s">
        <v>483</v>
      </c>
      <c r="F907" s="8" t="s">
        <v>484</v>
      </c>
      <c r="G907" s="8" t="s">
        <v>31</v>
      </c>
      <c r="H907" s="8" t="s">
        <v>41</v>
      </c>
      <c r="I907" s="8"/>
      <c r="J907" s="8"/>
      <c r="K907" s="8"/>
      <c r="L907" s="8" t="s">
        <v>795</v>
      </c>
      <c r="M907" s="8" t="s">
        <v>1882</v>
      </c>
      <c r="N907" s="8">
        <v>1</v>
      </c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9"/>
      <c r="AF907" s="90"/>
      <c r="AG907" s="90"/>
      <c r="AH907" s="90"/>
      <c r="AI907" s="8" t="s">
        <v>29</v>
      </c>
      <c r="AJ907" t="s">
        <v>1890</v>
      </c>
      <c r="AK907" s="9">
        <v>42505</v>
      </c>
      <c r="AL907" s="8">
        <v>290</v>
      </c>
      <c r="AM907" s="8">
        <v>81</v>
      </c>
      <c r="AN907" s="8">
        <v>63</v>
      </c>
      <c r="AO907" s="8">
        <v>9.3000000000000007</v>
      </c>
      <c r="AP907" s="8">
        <v>7.5</v>
      </c>
      <c r="AQ907" s="8">
        <v>0.6</v>
      </c>
      <c r="AR907" s="8">
        <v>0.4</v>
      </c>
      <c r="AS907" s="8">
        <v>21</v>
      </c>
      <c r="AT907" s="8">
        <v>0.5</v>
      </c>
      <c r="AU907" s="8"/>
      <c r="AV907" s="8"/>
      <c r="AW907" s="8"/>
      <c r="AX907" s="8">
        <v>59</v>
      </c>
      <c r="AY907" s="8" t="s">
        <v>25</v>
      </c>
      <c r="AZ907" s="8">
        <v>10</v>
      </c>
      <c r="BA907" s="8"/>
      <c r="BB907" s="8"/>
      <c r="BC907" s="8"/>
      <c r="BD907" s="8"/>
      <c r="BE907" s="8"/>
      <c r="BF907" s="8">
        <f t="shared" si="108"/>
        <v>66.666666666666671</v>
      </c>
      <c r="BG907" s="8">
        <f t="shared" si="109"/>
        <v>0.9028571428571428</v>
      </c>
      <c r="BH907" s="8">
        <f t="shared" si="110"/>
        <v>0.66666666666666674</v>
      </c>
      <c r="BI907" s="10">
        <f t="shared" si="111"/>
        <v>4.5142857142857151</v>
      </c>
      <c r="BJ907" s="3">
        <f t="shared" si="112"/>
        <v>2821.428571428572</v>
      </c>
      <c r="BK907" s="136">
        <v>1.2478591817316842</v>
      </c>
      <c r="BL907" s="136">
        <v>0.32435775451950527</v>
      </c>
      <c r="BM907" s="100">
        <v>0.67550749201876226</v>
      </c>
      <c r="BN907" s="100"/>
      <c r="BO907" s="100"/>
      <c r="BP907" s="100"/>
    </row>
    <row r="908" spans="1:68">
      <c r="A908" s="8" t="s">
        <v>783</v>
      </c>
      <c r="B908" s="8" t="s">
        <v>480</v>
      </c>
      <c r="C908" s="8" t="s">
        <v>477</v>
      </c>
      <c r="D908" s="8" t="s">
        <v>478</v>
      </c>
      <c r="E908" s="8" t="s">
        <v>483</v>
      </c>
      <c r="F908" s="8" t="s">
        <v>484</v>
      </c>
      <c r="G908" s="8" t="s">
        <v>31</v>
      </c>
      <c r="H908" s="8" t="s">
        <v>41</v>
      </c>
      <c r="I908" s="8"/>
      <c r="J908" s="8"/>
      <c r="K908" s="8"/>
      <c r="L908" s="8" t="s">
        <v>795</v>
      </c>
      <c r="M908" s="8" t="s">
        <v>1882</v>
      </c>
      <c r="N908" s="8">
        <v>1</v>
      </c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9"/>
      <c r="AF908" s="90"/>
      <c r="AG908" s="90"/>
      <c r="AH908" s="90"/>
      <c r="AI908" s="8" t="s">
        <v>30</v>
      </c>
      <c r="AJ908" t="s">
        <v>1890</v>
      </c>
      <c r="AK908" s="9">
        <v>42505</v>
      </c>
      <c r="AL908" s="8">
        <v>327</v>
      </c>
      <c r="AM908" s="8">
        <v>79</v>
      </c>
      <c r="AN908" s="8">
        <v>54</v>
      </c>
      <c r="AO908" s="8">
        <v>7.3</v>
      </c>
      <c r="AP908" s="8">
        <v>6.4</v>
      </c>
      <c r="AQ908" s="8">
        <v>0.8</v>
      </c>
      <c r="AR908" s="8">
        <v>0.5</v>
      </c>
      <c r="AS908" s="8">
        <v>19</v>
      </c>
      <c r="AT908" s="8">
        <v>0.5</v>
      </c>
      <c r="AU908" s="8"/>
      <c r="AV908" s="8"/>
      <c r="AW908" s="8"/>
      <c r="AX908" s="8">
        <v>60</v>
      </c>
      <c r="AY908" s="8" t="s">
        <v>25</v>
      </c>
      <c r="AZ908" s="8">
        <v>10</v>
      </c>
      <c r="BA908" s="8"/>
      <c r="BB908" s="8"/>
      <c r="BC908" s="8"/>
      <c r="BD908" s="8"/>
      <c r="BE908" s="8"/>
      <c r="BF908" s="8">
        <f t="shared" si="108"/>
        <v>62.5</v>
      </c>
      <c r="BG908" s="8">
        <f t="shared" si="109"/>
        <v>0.92571428571428571</v>
      </c>
      <c r="BH908" s="8">
        <f t="shared" si="110"/>
        <v>0.625</v>
      </c>
      <c r="BI908" s="10">
        <f t="shared" si="111"/>
        <v>3.7028571428571433</v>
      </c>
      <c r="BJ908" s="3">
        <f t="shared" si="112"/>
        <v>2314.2857142857147</v>
      </c>
      <c r="BK908" s="136">
        <v>1.3525456292026898</v>
      </c>
      <c r="BL908" s="136">
        <v>0.25086455331412105</v>
      </c>
      <c r="BM908" s="100">
        <v>0.6819676576062923</v>
      </c>
      <c r="BN908" s="100"/>
      <c r="BO908" s="100"/>
      <c r="BP908" s="100"/>
    </row>
    <row r="909" spans="1:68">
      <c r="A909" s="8" t="s">
        <v>783</v>
      </c>
      <c r="B909" s="8" t="s">
        <v>480</v>
      </c>
      <c r="C909" s="8" t="s">
        <v>477</v>
      </c>
      <c r="D909" s="8" t="s">
        <v>478</v>
      </c>
      <c r="E909" s="8" t="s">
        <v>479</v>
      </c>
      <c r="F909" s="8" t="s">
        <v>481</v>
      </c>
      <c r="G909" s="8" t="s">
        <v>31</v>
      </c>
      <c r="H909" s="8" t="s">
        <v>40</v>
      </c>
      <c r="I909" s="8">
        <v>-10.421850175943399</v>
      </c>
      <c r="J909" s="8">
        <v>36.196930053770998</v>
      </c>
      <c r="K909" s="8">
        <v>778.992082972763</v>
      </c>
      <c r="L909" s="8" t="s">
        <v>794</v>
      </c>
      <c r="M909" s="8" t="s">
        <v>1882</v>
      </c>
      <c r="N909" s="8">
        <v>1</v>
      </c>
      <c r="O909" s="8" t="s">
        <v>1859</v>
      </c>
      <c r="P909" s="8">
        <v>0.98</v>
      </c>
      <c r="Q909" s="8">
        <v>6.5</v>
      </c>
      <c r="R909" s="8">
        <v>0</v>
      </c>
      <c r="S909" s="8">
        <v>2.33</v>
      </c>
      <c r="T909" s="8">
        <v>3.86</v>
      </c>
      <c r="U909" s="8">
        <v>9.06</v>
      </c>
      <c r="V909" s="8">
        <v>240.28</v>
      </c>
      <c r="W909" s="8">
        <v>2.61</v>
      </c>
      <c r="X909" s="8">
        <v>8.81</v>
      </c>
      <c r="Y909" s="8">
        <v>0.36</v>
      </c>
      <c r="Z909" s="8">
        <v>1.1100000000000001</v>
      </c>
      <c r="AA909" s="8">
        <v>0.06</v>
      </c>
      <c r="AB909" s="8">
        <v>130.86000000000001</v>
      </c>
      <c r="AC909" s="8">
        <v>0.08</v>
      </c>
      <c r="AD909" s="8">
        <v>8.2000000000000003E-2</v>
      </c>
      <c r="AE909" s="91">
        <v>5.98</v>
      </c>
      <c r="AF909" s="92" t="s">
        <v>1860</v>
      </c>
      <c r="AG909" s="92" t="s">
        <v>1860</v>
      </c>
      <c r="AH909" s="92" t="s">
        <v>1860</v>
      </c>
      <c r="AI909" s="8" t="s">
        <v>24</v>
      </c>
      <c r="AJ909" t="s">
        <v>1890</v>
      </c>
      <c r="AK909" s="9">
        <v>42506</v>
      </c>
      <c r="AL909" s="8">
        <v>307</v>
      </c>
      <c r="AM909" s="8">
        <v>76</v>
      </c>
      <c r="AN909" s="8">
        <v>45</v>
      </c>
      <c r="AO909" s="8">
        <v>1.7</v>
      </c>
      <c r="AP909" s="8">
        <v>1.5</v>
      </c>
      <c r="AQ909" s="8">
        <v>0.6</v>
      </c>
      <c r="AR909" s="8">
        <v>0.25</v>
      </c>
      <c r="AS909" s="8">
        <v>19</v>
      </c>
      <c r="AT909" s="8">
        <v>0.2</v>
      </c>
      <c r="AU909" s="8"/>
      <c r="AV909" s="8"/>
      <c r="AW909" s="8"/>
      <c r="AX909" s="8">
        <v>49</v>
      </c>
      <c r="AY909" s="8" t="s">
        <v>25</v>
      </c>
      <c r="AZ909" s="8">
        <v>9</v>
      </c>
      <c r="BA909" s="8"/>
      <c r="BB909" s="8"/>
      <c r="BC909" s="8"/>
      <c r="BD909" s="8"/>
      <c r="BE909" s="8"/>
      <c r="BF909" s="8">
        <f t="shared" si="108"/>
        <v>41.666666666666671</v>
      </c>
      <c r="BG909" s="8">
        <f t="shared" si="109"/>
        <v>0.92571428571428571</v>
      </c>
      <c r="BH909" s="8">
        <f t="shared" si="110"/>
        <v>0.41666666666666674</v>
      </c>
      <c r="BI909" s="10">
        <f t="shared" si="111"/>
        <v>0.57857142857142863</v>
      </c>
      <c r="BJ909" s="11">
        <f t="shared" si="112"/>
        <v>361.60714285714289</v>
      </c>
      <c r="BK909" s="136">
        <v>0.90862230552952206</v>
      </c>
      <c r="BL909" s="136">
        <v>0.38205248359887539</v>
      </c>
      <c r="BM909" s="100">
        <v>0.66690016853333878</v>
      </c>
      <c r="BN909" s="100"/>
      <c r="BO909" s="100"/>
      <c r="BP909" s="100"/>
    </row>
    <row r="910" spans="1:68">
      <c r="A910" s="8" t="s">
        <v>783</v>
      </c>
      <c r="B910" s="8" t="s">
        <v>480</v>
      </c>
      <c r="C910" s="8" t="s">
        <v>477</v>
      </c>
      <c r="D910" s="8" t="s">
        <v>478</v>
      </c>
      <c r="E910" s="8" t="s">
        <v>479</v>
      </c>
      <c r="F910" s="8" t="s">
        <v>481</v>
      </c>
      <c r="G910" s="8" t="s">
        <v>31</v>
      </c>
      <c r="H910" s="8" t="s">
        <v>40</v>
      </c>
      <c r="I910" s="8"/>
      <c r="J910" s="8"/>
      <c r="K910" s="8"/>
      <c r="L910" s="8" t="s">
        <v>794</v>
      </c>
      <c r="M910" s="8" t="s">
        <v>1882</v>
      </c>
      <c r="N910" s="8">
        <v>1</v>
      </c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9"/>
      <c r="AF910" s="90"/>
      <c r="AG910" s="90"/>
      <c r="AH910" s="90"/>
      <c r="AI910" s="8" t="s">
        <v>26</v>
      </c>
      <c r="AJ910" t="s">
        <v>1890</v>
      </c>
      <c r="AK910" s="9">
        <v>42506</v>
      </c>
      <c r="AL910" s="8">
        <v>345</v>
      </c>
      <c r="AM910" s="8">
        <v>75</v>
      </c>
      <c r="AN910" s="8">
        <v>40</v>
      </c>
      <c r="AO910" s="8">
        <v>13.3</v>
      </c>
      <c r="AP910" s="8">
        <v>2.2999999999999998</v>
      </c>
      <c r="AQ910" s="8">
        <v>0.45</v>
      </c>
      <c r="AR910" s="8">
        <v>0.25</v>
      </c>
      <c r="AS910" s="8">
        <v>21</v>
      </c>
      <c r="AT910" s="8">
        <v>0.8</v>
      </c>
      <c r="AU910" s="8"/>
      <c r="AV910" s="8"/>
      <c r="AW910" s="8"/>
      <c r="AX910" s="8">
        <v>50</v>
      </c>
      <c r="AY910" s="8" t="s">
        <v>25</v>
      </c>
      <c r="AZ910" s="8">
        <v>9</v>
      </c>
      <c r="BA910" s="8"/>
      <c r="BB910" s="8"/>
      <c r="BC910" s="8"/>
      <c r="BD910" s="8"/>
      <c r="BE910" s="8"/>
      <c r="BF910" s="8">
        <f t="shared" si="108"/>
        <v>55.555555555555557</v>
      </c>
      <c r="BG910" s="8">
        <f t="shared" si="109"/>
        <v>0.9028571428571428</v>
      </c>
      <c r="BH910" s="8">
        <f t="shared" si="110"/>
        <v>0.55555555555555558</v>
      </c>
      <c r="BI910" s="10">
        <f t="shared" si="111"/>
        <v>1.1536507936507934</v>
      </c>
      <c r="BJ910" s="11">
        <f t="shared" si="112"/>
        <v>721.03174603174591</v>
      </c>
      <c r="BK910" s="136">
        <v>1.4349442379182158</v>
      </c>
      <c r="BL910" s="136">
        <v>0.22193308550185872</v>
      </c>
      <c r="BM910" s="100">
        <v>0.74811552641838441</v>
      </c>
      <c r="BN910" s="100"/>
      <c r="BO910" s="100"/>
      <c r="BP910" s="100"/>
    </row>
    <row r="911" spans="1:68">
      <c r="A911" s="8" t="s">
        <v>783</v>
      </c>
      <c r="B911" s="8" t="s">
        <v>480</v>
      </c>
      <c r="C911" s="8" t="s">
        <v>477</v>
      </c>
      <c r="D911" s="8" t="s">
        <v>478</v>
      </c>
      <c r="E911" s="8" t="s">
        <v>479</v>
      </c>
      <c r="F911" s="8" t="s">
        <v>481</v>
      </c>
      <c r="G911" s="8" t="s">
        <v>31</v>
      </c>
      <c r="H911" s="8" t="s">
        <v>40</v>
      </c>
      <c r="I911" s="8"/>
      <c r="J911" s="8"/>
      <c r="K911" s="8"/>
      <c r="L911" s="8" t="s">
        <v>794</v>
      </c>
      <c r="M911" s="8" t="s">
        <v>1882</v>
      </c>
      <c r="N911" s="8">
        <v>1</v>
      </c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9"/>
      <c r="AF911" s="90"/>
      <c r="AG911" s="90"/>
      <c r="AH911" s="90"/>
      <c r="AI911" s="8" t="s">
        <v>27</v>
      </c>
      <c r="AJ911" t="s">
        <v>1890</v>
      </c>
      <c r="AK911" s="9">
        <v>42506</v>
      </c>
      <c r="AL911" s="8">
        <v>327</v>
      </c>
      <c r="AM911" s="8">
        <v>95</v>
      </c>
      <c r="AN911" s="8">
        <v>60</v>
      </c>
      <c r="AO911" s="8">
        <v>6.5</v>
      </c>
      <c r="AP911" s="8">
        <v>3.5</v>
      </c>
      <c r="AQ911" s="8">
        <v>0.7</v>
      </c>
      <c r="AR911" s="8">
        <v>0.5</v>
      </c>
      <c r="AS911" s="8">
        <v>20</v>
      </c>
      <c r="AT911" s="8">
        <v>0.5</v>
      </c>
      <c r="AU911" s="8"/>
      <c r="AV911" s="8"/>
      <c r="AW911" s="8"/>
      <c r="AX911" s="8">
        <v>51</v>
      </c>
      <c r="AY911" s="8" t="s">
        <v>25</v>
      </c>
      <c r="AZ911" s="8">
        <v>9</v>
      </c>
      <c r="BA911" s="8"/>
      <c r="BB911" s="8"/>
      <c r="BC911" s="8"/>
      <c r="BD911" s="8"/>
      <c r="BE911" s="8"/>
      <c r="BF911" s="8">
        <f t="shared" si="108"/>
        <v>71.428571428571431</v>
      </c>
      <c r="BG911" s="8">
        <f t="shared" si="109"/>
        <v>0.91428571428571426</v>
      </c>
      <c r="BH911" s="8">
        <f t="shared" si="110"/>
        <v>0.7142857142857143</v>
      </c>
      <c r="BI911" s="10">
        <f t="shared" si="111"/>
        <v>2.2857142857142856</v>
      </c>
      <c r="BJ911" s="11">
        <f t="shared" si="112"/>
        <v>1428.5714285714284</v>
      </c>
      <c r="BK911" s="136">
        <v>1.0143139190523198</v>
      </c>
      <c r="BL911" s="136">
        <v>0.384995064165844</v>
      </c>
      <c r="BM911" s="100">
        <v>0.76103911541972469</v>
      </c>
      <c r="BN911" s="100"/>
      <c r="BO911" s="100"/>
      <c r="BP911" s="100"/>
    </row>
    <row r="912" spans="1:68" s="4" customFormat="1">
      <c r="A912" s="8" t="s">
        <v>783</v>
      </c>
      <c r="B912" s="8" t="s">
        <v>480</v>
      </c>
      <c r="C912" s="8" t="s">
        <v>477</v>
      </c>
      <c r="D912" s="8" t="s">
        <v>478</v>
      </c>
      <c r="E912" s="8" t="s">
        <v>479</v>
      </c>
      <c r="F912" s="8" t="s">
        <v>481</v>
      </c>
      <c r="G912" s="8" t="s">
        <v>31</v>
      </c>
      <c r="H912" s="8" t="s">
        <v>40</v>
      </c>
      <c r="I912" s="8"/>
      <c r="J912" s="8"/>
      <c r="K912" s="8"/>
      <c r="L912" s="8" t="s">
        <v>794</v>
      </c>
      <c r="M912" s="8" t="s">
        <v>1882</v>
      </c>
      <c r="N912" s="8">
        <v>1</v>
      </c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9"/>
      <c r="AF912" s="90"/>
      <c r="AG912" s="90"/>
      <c r="AH912" s="90"/>
      <c r="AI912" s="8" t="s">
        <v>28</v>
      </c>
      <c r="AJ912" t="s">
        <v>1890</v>
      </c>
      <c r="AK912" s="9">
        <v>42506</v>
      </c>
      <c r="AL912" s="8">
        <v>294</v>
      </c>
      <c r="AM912" s="8">
        <v>50</v>
      </c>
      <c r="AN912" s="8">
        <v>0</v>
      </c>
      <c r="AO912" s="8">
        <v>8</v>
      </c>
      <c r="AP912" s="8">
        <v>0</v>
      </c>
      <c r="AQ912" s="8">
        <v>0</v>
      </c>
      <c r="AR912" s="8">
        <v>0</v>
      </c>
      <c r="AS912" s="8">
        <v>0</v>
      </c>
      <c r="AT912" s="8">
        <v>0.7</v>
      </c>
      <c r="AU912" s="8"/>
      <c r="AV912" s="8"/>
      <c r="AW912" s="8"/>
      <c r="AX912" s="8">
        <v>52</v>
      </c>
      <c r="AY912" s="8" t="s">
        <v>25</v>
      </c>
      <c r="AZ912" s="8">
        <v>9</v>
      </c>
      <c r="BA912" s="8"/>
      <c r="BB912" s="8"/>
      <c r="BC912" s="8"/>
      <c r="BD912" s="8"/>
      <c r="BE912" s="8"/>
      <c r="BF912" s="8"/>
      <c r="BG912" s="8">
        <f t="shared" si="109"/>
        <v>1.1428571428571428</v>
      </c>
      <c r="BH912" s="8"/>
      <c r="BI912" s="10"/>
      <c r="BJ912" s="5"/>
      <c r="BK912" s="136"/>
      <c r="BL912" s="136"/>
      <c r="BM912" s="100"/>
      <c r="BN912" s="100"/>
      <c r="BO912" s="100"/>
      <c r="BP912" s="100"/>
    </row>
    <row r="913" spans="1:68">
      <c r="A913" s="8" t="s">
        <v>783</v>
      </c>
      <c r="B913" s="8" t="s">
        <v>480</v>
      </c>
      <c r="C913" s="8" t="s">
        <v>477</v>
      </c>
      <c r="D913" s="8" t="s">
        <v>478</v>
      </c>
      <c r="E913" s="8" t="s">
        <v>479</v>
      </c>
      <c r="F913" s="8" t="s">
        <v>481</v>
      </c>
      <c r="G913" s="8" t="s">
        <v>31</v>
      </c>
      <c r="H913" s="8" t="s">
        <v>40</v>
      </c>
      <c r="I913" s="8"/>
      <c r="J913" s="8"/>
      <c r="K913" s="8"/>
      <c r="L913" s="8" t="s">
        <v>794</v>
      </c>
      <c r="M913" s="8" t="s">
        <v>1882</v>
      </c>
      <c r="N913" s="8">
        <v>1</v>
      </c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9"/>
      <c r="AF913" s="90"/>
      <c r="AG913" s="90"/>
      <c r="AH913" s="90"/>
      <c r="AI913" s="8" t="s">
        <v>29</v>
      </c>
      <c r="AJ913" t="s">
        <v>1890</v>
      </c>
      <c r="AK913" s="9">
        <v>42506</v>
      </c>
      <c r="AL913" s="8">
        <v>341</v>
      </c>
      <c r="AM913" s="8">
        <v>73</v>
      </c>
      <c r="AN913" s="8">
        <v>60</v>
      </c>
      <c r="AO913" s="8">
        <v>9.4</v>
      </c>
      <c r="AP913" s="8">
        <v>3.25</v>
      </c>
      <c r="AQ913" s="8">
        <v>0.55000000000000004</v>
      </c>
      <c r="AR913" s="8">
        <v>0.5</v>
      </c>
      <c r="AS913" s="8">
        <v>19</v>
      </c>
      <c r="AT913" s="8">
        <v>0.7</v>
      </c>
      <c r="AU913" s="8"/>
      <c r="AV913" s="8"/>
      <c r="AW913" s="8"/>
      <c r="AX913" s="8">
        <v>53</v>
      </c>
      <c r="AY913" s="8" t="s">
        <v>25</v>
      </c>
      <c r="AZ913" s="8">
        <v>9</v>
      </c>
      <c r="BA913" s="8"/>
      <c r="BB913" s="8"/>
      <c r="BC913" s="8"/>
      <c r="BD913" s="8"/>
      <c r="BE913" s="8"/>
      <c r="BF913" s="8">
        <f t="shared" ref="BF913:BF921" si="113">(AR913/AQ913)*100</f>
        <v>90.909090909090907</v>
      </c>
      <c r="BG913" s="8">
        <f t="shared" si="109"/>
        <v>0.92571428571428571</v>
      </c>
      <c r="BH913" s="8">
        <f t="shared" ref="BH913:BH921" si="114">BF913/100</f>
        <v>0.90909090909090906</v>
      </c>
      <c r="BI913" s="10">
        <f t="shared" ref="BI913:BI921" si="115">AP913*BG913*BH913</f>
        <v>2.7350649350649348</v>
      </c>
      <c r="BJ913" s="11">
        <f t="shared" ref="BJ913:BJ921" si="116">(10000/16)*BI913</f>
        <v>1709.4155844155841</v>
      </c>
      <c r="BK913" s="136">
        <v>1.1366666666666667</v>
      </c>
      <c r="BL913" s="136">
        <v>0.40023809523809517</v>
      </c>
      <c r="BM913" s="100">
        <v>0.85497561541452394</v>
      </c>
      <c r="BN913" s="100"/>
      <c r="BO913" s="100"/>
      <c r="BP913" s="100"/>
    </row>
    <row r="914" spans="1:68">
      <c r="A914" s="8" t="s">
        <v>783</v>
      </c>
      <c r="B914" s="8" t="s">
        <v>480</v>
      </c>
      <c r="C914" s="8" t="s">
        <v>477</v>
      </c>
      <c r="D914" s="8" t="s">
        <v>478</v>
      </c>
      <c r="E914" s="8" t="s">
        <v>479</v>
      </c>
      <c r="F914" s="8" t="s">
        <v>481</v>
      </c>
      <c r="G914" s="8" t="s">
        <v>31</v>
      </c>
      <c r="H914" s="8" t="s">
        <v>40</v>
      </c>
      <c r="I914" s="8"/>
      <c r="J914" s="8"/>
      <c r="K914" s="8"/>
      <c r="L914" s="8" t="s">
        <v>794</v>
      </c>
      <c r="M914" s="8" t="s">
        <v>1882</v>
      </c>
      <c r="N914" s="8">
        <v>1</v>
      </c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9"/>
      <c r="AF914" s="90"/>
      <c r="AG914" s="90"/>
      <c r="AH914" s="90"/>
      <c r="AI914" s="8" t="s">
        <v>30</v>
      </c>
      <c r="AJ914" t="s">
        <v>1890</v>
      </c>
      <c r="AK914" s="9">
        <v>42506</v>
      </c>
      <c r="AL914" s="8">
        <v>347</v>
      </c>
      <c r="AM914" s="8">
        <v>74</v>
      </c>
      <c r="AN914" s="8">
        <v>50</v>
      </c>
      <c r="AO914" s="8">
        <v>7.5</v>
      </c>
      <c r="AP914" s="8">
        <v>4</v>
      </c>
      <c r="AQ914" s="8">
        <v>0.6</v>
      </c>
      <c r="AR914" s="8">
        <v>0.49</v>
      </c>
      <c r="AS914" s="8">
        <v>19</v>
      </c>
      <c r="AT914" s="8">
        <v>0.5</v>
      </c>
      <c r="AU914" s="8"/>
      <c r="AV914" s="8"/>
      <c r="AW914" s="8"/>
      <c r="AX914" s="8">
        <v>54</v>
      </c>
      <c r="AY914" s="8" t="s">
        <v>25</v>
      </c>
      <c r="AZ914" s="8">
        <v>9</v>
      </c>
      <c r="BA914" s="8"/>
      <c r="BB914" s="8"/>
      <c r="BC914" s="8"/>
      <c r="BD914" s="8"/>
      <c r="BE914" s="8"/>
      <c r="BF914" s="8">
        <f t="shared" si="113"/>
        <v>81.666666666666671</v>
      </c>
      <c r="BG914" s="8">
        <f t="shared" si="109"/>
        <v>0.92571428571428571</v>
      </c>
      <c r="BH914" s="8">
        <f t="shared" si="114"/>
        <v>0.81666666666666676</v>
      </c>
      <c r="BI914" s="10">
        <f t="shared" si="115"/>
        <v>3.0240000000000005</v>
      </c>
      <c r="BJ914" s="11">
        <f t="shared" si="116"/>
        <v>1890.0000000000002</v>
      </c>
      <c r="BK914" s="136">
        <v>1.1491819056785371</v>
      </c>
      <c r="BL914" s="136">
        <v>0.38503368623676609</v>
      </c>
      <c r="BM914" s="100">
        <v>0.79103101369687667</v>
      </c>
      <c r="BN914" s="100"/>
      <c r="BO914" s="100"/>
      <c r="BP914" s="100"/>
    </row>
    <row r="915" spans="1:68">
      <c r="A915" s="8" t="s">
        <v>783</v>
      </c>
      <c r="B915" s="8" t="s">
        <v>480</v>
      </c>
      <c r="C915" s="8" t="s">
        <v>477</v>
      </c>
      <c r="D915" s="8" t="s">
        <v>478</v>
      </c>
      <c r="E915" s="8" t="s">
        <v>479</v>
      </c>
      <c r="F915" s="8" t="s">
        <v>481</v>
      </c>
      <c r="G915" s="8" t="s">
        <v>31</v>
      </c>
      <c r="H915" s="8" t="s">
        <v>34</v>
      </c>
      <c r="I915" s="8">
        <v>-10.437706464277699</v>
      </c>
      <c r="J915" s="8">
        <v>36.170873805785902</v>
      </c>
      <c r="K915" s="8">
        <v>764.92454838910601</v>
      </c>
      <c r="L915" s="8" t="s">
        <v>814</v>
      </c>
      <c r="M915" s="8" t="s">
        <v>1882</v>
      </c>
      <c r="N915" s="8">
        <v>1</v>
      </c>
      <c r="O915" s="8" t="s">
        <v>1859</v>
      </c>
      <c r="P915" s="8">
        <v>0.74</v>
      </c>
      <c r="Q915" s="8">
        <v>5.9</v>
      </c>
      <c r="R915" s="8">
        <v>0</v>
      </c>
      <c r="S915" s="8">
        <v>2.04</v>
      </c>
      <c r="T915" s="8">
        <v>3.62</v>
      </c>
      <c r="U915" s="8">
        <v>12.98</v>
      </c>
      <c r="V915" s="8">
        <v>221.7</v>
      </c>
      <c r="W915" s="8">
        <v>7.83</v>
      </c>
      <c r="X915" s="8">
        <v>5.32</v>
      </c>
      <c r="Y915" s="8">
        <v>0.46</v>
      </c>
      <c r="Z915" s="8">
        <v>1.04</v>
      </c>
      <c r="AA915" s="8">
        <v>7.0000000000000007E-2</v>
      </c>
      <c r="AB915" s="8">
        <v>107.86</v>
      </c>
      <c r="AC915" s="8">
        <v>7.0000000000000007E-2</v>
      </c>
      <c r="AD915" s="8">
        <v>0.08</v>
      </c>
      <c r="AE915" s="91">
        <v>8.23</v>
      </c>
      <c r="AF915" s="92">
        <v>57</v>
      </c>
      <c r="AG915" s="92">
        <v>8</v>
      </c>
      <c r="AH915" s="92">
        <v>35</v>
      </c>
      <c r="AI915" s="8" t="s">
        <v>24</v>
      </c>
      <c r="AJ915" t="s">
        <v>1890</v>
      </c>
      <c r="AK915" s="9">
        <v>42506</v>
      </c>
      <c r="AL915" s="8">
        <v>297</v>
      </c>
      <c r="AM915" s="8">
        <v>55</v>
      </c>
      <c r="AN915" s="8">
        <v>37</v>
      </c>
      <c r="AO915" s="8">
        <v>2.2000000000000002</v>
      </c>
      <c r="AP915" s="8">
        <v>0.55000000000000004</v>
      </c>
      <c r="AQ915" s="8">
        <v>0.2</v>
      </c>
      <c r="AR915" s="8">
        <v>0.18</v>
      </c>
      <c r="AS915" s="8">
        <v>14</v>
      </c>
      <c r="AT915" s="8">
        <v>0.25</v>
      </c>
      <c r="AU915" s="8"/>
      <c r="AV915" s="8"/>
      <c r="AW915" s="8"/>
      <c r="AX915" s="8">
        <v>13</v>
      </c>
      <c r="AY915" s="8" t="s">
        <v>25</v>
      </c>
      <c r="AZ915" s="8">
        <v>3</v>
      </c>
      <c r="BA915" s="8"/>
      <c r="BB915" s="8"/>
      <c r="BC915" s="8"/>
      <c r="BD915" s="8"/>
      <c r="BE915" s="8"/>
      <c r="BF915" s="8">
        <f t="shared" si="113"/>
        <v>89.999999999999986</v>
      </c>
      <c r="BG915" s="8">
        <f t="shared" si="109"/>
        <v>0.98285714285714287</v>
      </c>
      <c r="BH915" s="8">
        <f t="shared" si="114"/>
        <v>0.89999999999999991</v>
      </c>
      <c r="BI915" s="10">
        <f t="shared" si="115"/>
        <v>0.48651428571428568</v>
      </c>
      <c r="BJ915" s="3">
        <f t="shared" si="116"/>
        <v>304.07142857142856</v>
      </c>
      <c r="BK915" s="136">
        <v>1.0732718894009219</v>
      </c>
      <c r="BL915" s="136">
        <v>0.38788018433179722</v>
      </c>
      <c r="BM915" s="100">
        <v>0.89986546063453843</v>
      </c>
      <c r="BN915" s="100"/>
      <c r="BO915" s="100"/>
      <c r="BP915" s="100"/>
    </row>
    <row r="916" spans="1:68">
      <c r="A916" s="8" t="s">
        <v>783</v>
      </c>
      <c r="B916" s="8" t="s">
        <v>480</v>
      </c>
      <c r="C916" s="8" t="s">
        <v>477</v>
      </c>
      <c r="D916" s="8" t="s">
        <v>478</v>
      </c>
      <c r="E916" s="8" t="s">
        <v>479</v>
      </c>
      <c r="F916" s="8" t="s">
        <v>481</v>
      </c>
      <c r="G916" s="8" t="s">
        <v>31</v>
      </c>
      <c r="H916" s="8" t="s">
        <v>34</v>
      </c>
      <c r="I916" s="8"/>
      <c r="J916" s="8"/>
      <c r="K916" s="8"/>
      <c r="L916" s="8" t="s">
        <v>814</v>
      </c>
      <c r="M916" s="8" t="s">
        <v>1882</v>
      </c>
      <c r="N916" s="8">
        <v>1</v>
      </c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9"/>
      <c r="AF916" s="90"/>
      <c r="AG916" s="90"/>
      <c r="AH916" s="90"/>
      <c r="AI916" s="8" t="s">
        <v>26</v>
      </c>
      <c r="AJ916" t="s">
        <v>1890</v>
      </c>
      <c r="AK916" s="9">
        <v>42506</v>
      </c>
      <c r="AL916" s="8">
        <v>341</v>
      </c>
      <c r="AM916" s="8">
        <v>61</v>
      </c>
      <c r="AN916" s="8">
        <v>36</v>
      </c>
      <c r="AO916" s="8">
        <v>3.25</v>
      </c>
      <c r="AP916" s="8">
        <v>1.45</v>
      </c>
      <c r="AQ916" s="8">
        <v>0.4</v>
      </c>
      <c r="AR916" s="8">
        <v>0.25</v>
      </c>
      <c r="AS916" s="8">
        <v>18</v>
      </c>
      <c r="AT916" s="8">
        <v>0.25</v>
      </c>
      <c r="AU916" s="8"/>
      <c r="AV916" s="8"/>
      <c r="AW916" s="8"/>
      <c r="AX916" s="8">
        <v>14</v>
      </c>
      <c r="AY916" s="8" t="s">
        <v>25</v>
      </c>
      <c r="AZ916" s="8">
        <v>3</v>
      </c>
      <c r="BA916" s="8"/>
      <c r="BB916" s="8"/>
      <c r="BC916" s="8"/>
      <c r="BD916" s="8"/>
      <c r="BE916" s="8"/>
      <c r="BF916" s="8">
        <f t="shared" si="113"/>
        <v>62.5</v>
      </c>
      <c r="BG916" s="8">
        <f t="shared" si="109"/>
        <v>0.93714285714285717</v>
      </c>
      <c r="BH916" s="8">
        <f t="shared" si="114"/>
        <v>0.625</v>
      </c>
      <c r="BI916" s="10">
        <f t="shared" si="115"/>
        <v>0.8492857142857142</v>
      </c>
      <c r="BJ916" s="3">
        <f t="shared" si="116"/>
        <v>530.80357142857133</v>
      </c>
      <c r="BK916" s="136">
        <v>1.5101842870999032</v>
      </c>
      <c r="BL916" s="136">
        <v>0.31605237633365668</v>
      </c>
      <c r="BM916" s="100">
        <v>0.98481084772147343</v>
      </c>
      <c r="BN916" s="100"/>
      <c r="BO916" s="100"/>
      <c r="BP916" s="100"/>
    </row>
    <row r="917" spans="1:68">
      <c r="A917" s="8" t="s">
        <v>783</v>
      </c>
      <c r="B917" s="8" t="s">
        <v>480</v>
      </c>
      <c r="C917" s="8" t="s">
        <v>477</v>
      </c>
      <c r="D917" s="8" t="s">
        <v>478</v>
      </c>
      <c r="E917" s="8" t="s">
        <v>479</v>
      </c>
      <c r="F917" s="8" t="s">
        <v>481</v>
      </c>
      <c r="G917" s="8" t="s">
        <v>31</v>
      </c>
      <c r="H917" s="8" t="s">
        <v>34</v>
      </c>
      <c r="I917" s="8"/>
      <c r="J917" s="8"/>
      <c r="K917" s="8"/>
      <c r="L917" s="8" t="s">
        <v>814</v>
      </c>
      <c r="M917" s="8" t="s">
        <v>1882</v>
      </c>
      <c r="N917" s="8">
        <v>1</v>
      </c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9"/>
      <c r="AF917" s="90"/>
      <c r="AG917" s="90"/>
      <c r="AH917" s="90"/>
      <c r="AI917" s="8" t="s">
        <v>27</v>
      </c>
      <c r="AJ917" t="s">
        <v>1890</v>
      </c>
      <c r="AK917" s="9">
        <v>42506</v>
      </c>
      <c r="AL917" s="8">
        <v>332</v>
      </c>
      <c r="AM917" s="8">
        <v>59</v>
      </c>
      <c r="AN917" s="8">
        <v>16</v>
      </c>
      <c r="AO917" s="8">
        <v>2.6</v>
      </c>
      <c r="AP917" s="8">
        <v>0.7</v>
      </c>
      <c r="AQ917" s="8">
        <v>0.3</v>
      </c>
      <c r="AR917" s="8">
        <v>0.25</v>
      </c>
      <c r="AS917" s="8">
        <v>20</v>
      </c>
      <c r="AT917" s="8">
        <v>0.48</v>
      </c>
      <c r="AU917" s="8"/>
      <c r="AV917" s="8"/>
      <c r="AW917" s="8"/>
      <c r="AX917" s="8">
        <v>15</v>
      </c>
      <c r="AY917" s="8" t="s">
        <v>25</v>
      </c>
      <c r="AZ917" s="8">
        <v>3</v>
      </c>
      <c r="BA917" s="8"/>
      <c r="BB917" s="8"/>
      <c r="BC917" s="8"/>
      <c r="BD917" s="8"/>
      <c r="BE917" s="8"/>
      <c r="BF917" s="8">
        <f t="shared" si="113"/>
        <v>83.333333333333343</v>
      </c>
      <c r="BG917" s="8">
        <f t="shared" si="109"/>
        <v>0.91428571428571426</v>
      </c>
      <c r="BH917" s="8">
        <f t="shared" si="114"/>
        <v>0.83333333333333348</v>
      </c>
      <c r="BI917" s="10">
        <f t="shared" si="115"/>
        <v>0.53333333333333333</v>
      </c>
      <c r="BJ917" s="3">
        <f t="shared" si="116"/>
        <v>333.33333333333331</v>
      </c>
      <c r="BK917" s="136">
        <v>1.5102239532619282</v>
      </c>
      <c r="BL917" s="136">
        <v>0.38851022395326196</v>
      </c>
      <c r="BM917" s="100">
        <v>1.0324982729035812</v>
      </c>
      <c r="BN917" s="100"/>
      <c r="BO917" s="100"/>
      <c r="BP917" s="100"/>
    </row>
    <row r="918" spans="1:68">
      <c r="A918" s="8" t="s">
        <v>783</v>
      </c>
      <c r="B918" s="8" t="s">
        <v>480</v>
      </c>
      <c r="C918" s="8" t="s">
        <v>477</v>
      </c>
      <c r="D918" s="8" t="s">
        <v>478</v>
      </c>
      <c r="E918" s="8" t="s">
        <v>479</v>
      </c>
      <c r="F918" s="8" t="s">
        <v>481</v>
      </c>
      <c r="G918" s="8" t="s">
        <v>31</v>
      </c>
      <c r="H918" s="8" t="s">
        <v>34</v>
      </c>
      <c r="I918" s="8"/>
      <c r="J918" s="8"/>
      <c r="K918" s="8"/>
      <c r="L918" s="8" t="s">
        <v>814</v>
      </c>
      <c r="M918" s="8" t="s">
        <v>1882</v>
      </c>
      <c r="N918" s="8">
        <v>1</v>
      </c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9"/>
      <c r="AF918" s="90"/>
      <c r="AG918" s="90"/>
      <c r="AH918" s="90"/>
      <c r="AI918" s="8" t="s">
        <v>28</v>
      </c>
      <c r="AJ918" t="s">
        <v>1890</v>
      </c>
      <c r="AK918" s="9">
        <v>42506</v>
      </c>
      <c r="AL918" s="8">
        <v>307</v>
      </c>
      <c r="AM918" s="8">
        <v>47</v>
      </c>
      <c r="AN918" s="8">
        <v>36</v>
      </c>
      <c r="AO918" s="8">
        <v>4.2</v>
      </c>
      <c r="AP918" s="8">
        <v>5.25</v>
      </c>
      <c r="AQ918" s="8">
        <v>0.95</v>
      </c>
      <c r="AR918" s="8">
        <v>0.75</v>
      </c>
      <c r="AS918" s="8">
        <v>20</v>
      </c>
      <c r="AT918" s="8">
        <v>0.51</v>
      </c>
      <c r="AU918" s="8"/>
      <c r="AV918" s="8"/>
      <c r="AW918" s="8"/>
      <c r="AX918" s="8">
        <v>16</v>
      </c>
      <c r="AY918" s="8" t="s">
        <v>25</v>
      </c>
      <c r="AZ918" s="8">
        <v>3</v>
      </c>
      <c r="BA918" s="8"/>
      <c r="BB918" s="8"/>
      <c r="BC918" s="8"/>
      <c r="BD918" s="8"/>
      <c r="BE918" s="8"/>
      <c r="BF918" s="8">
        <f t="shared" si="113"/>
        <v>78.94736842105263</v>
      </c>
      <c r="BG918" s="8">
        <f t="shared" si="109"/>
        <v>0.91428571428571426</v>
      </c>
      <c r="BH918" s="8">
        <f t="shared" si="114"/>
        <v>0.78947368421052633</v>
      </c>
      <c r="BI918" s="10">
        <f t="shared" si="115"/>
        <v>3.7894736842105261</v>
      </c>
      <c r="BJ918" s="3">
        <f t="shared" si="116"/>
        <v>2368.4210526315787</v>
      </c>
      <c r="BK918" s="136">
        <v>1.2718023255813955</v>
      </c>
      <c r="BL918" s="136">
        <v>0.38909883720930238</v>
      </c>
      <c r="BM918" s="100">
        <v>0.67171942196743384</v>
      </c>
      <c r="BN918" s="100"/>
      <c r="BO918" s="100"/>
      <c r="BP918" s="100"/>
    </row>
    <row r="919" spans="1:68">
      <c r="A919" s="8" t="s">
        <v>783</v>
      </c>
      <c r="B919" s="8" t="s">
        <v>480</v>
      </c>
      <c r="C919" s="8" t="s">
        <v>477</v>
      </c>
      <c r="D919" s="8" t="s">
        <v>478</v>
      </c>
      <c r="E919" s="8" t="s">
        <v>479</v>
      </c>
      <c r="F919" s="8" t="s">
        <v>481</v>
      </c>
      <c r="G919" s="8" t="s">
        <v>31</v>
      </c>
      <c r="H919" s="8" t="s">
        <v>34</v>
      </c>
      <c r="I919" s="8"/>
      <c r="J919" s="8"/>
      <c r="K919" s="8"/>
      <c r="L919" s="8" t="s">
        <v>814</v>
      </c>
      <c r="M919" s="8" t="s">
        <v>1882</v>
      </c>
      <c r="N919" s="8">
        <v>1</v>
      </c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9"/>
      <c r="AF919" s="90"/>
      <c r="AG919" s="90"/>
      <c r="AH919" s="90"/>
      <c r="AI919" s="8" t="s">
        <v>29</v>
      </c>
      <c r="AJ919" t="s">
        <v>1890</v>
      </c>
      <c r="AK919" s="9">
        <v>42506</v>
      </c>
      <c r="AL919" s="8">
        <v>325</v>
      </c>
      <c r="AM919" s="8">
        <v>51</v>
      </c>
      <c r="AN919" s="8">
        <v>55</v>
      </c>
      <c r="AO919" s="8">
        <v>7</v>
      </c>
      <c r="AP919" s="8">
        <v>6</v>
      </c>
      <c r="AQ919" s="8">
        <v>0.92</v>
      </c>
      <c r="AR919" s="8">
        <v>0.75</v>
      </c>
      <c r="AS919" s="8">
        <v>20</v>
      </c>
      <c r="AT919" s="8">
        <v>0.7</v>
      </c>
      <c r="AU919" s="8"/>
      <c r="AV919" s="8"/>
      <c r="AW919" s="8"/>
      <c r="AX919" s="8">
        <v>17</v>
      </c>
      <c r="AY919" s="8" t="s">
        <v>25</v>
      </c>
      <c r="AZ919" s="8">
        <v>3</v>
      </c>
      <c r="BA919" s="8"/>
      <c r="BB919" s="8"/>
      <c r="BC919" s="8"/>
      <c r="BD919" s="8"/>
      <c r="BE919" s="8"/>
      <c r="BF919" s="8">
        <f t="shared" si="113"/>
        <v>81.521739130434781</v>
      </c>
      <c r="BG919" s="8">
        <f t="shared" si="109"/>
        <v>0.91428571428571426</v>
      </c>
      <c r="BH919" s="8">
        <f t="shared" si="114"/>
        <v>0.81521739130434778</v>
      </c>
      <c r="BI919" s="10">
        <f t="shared" si="115"/>
        <v>4.4720496894409933</v>
      </c>
      <c r="BJ919" s="3">
        <f t="shared" si="116"/>
        <v>2795.0310559006207</v>
      </c>
      <c r="BK919" s="136">
        <v>1.1371428571428572</v>
      </c>
      <c r="BL919" s="136">
        <v>0.41328571428571431</v>
      </c>
      <c r="BM919" s="100">
        <v>0.78215256277283118</v>
      </c>
      <c r="BN919" s="100"/>
      <c r="BO919" s="100"/>
      <c r="BP919" s="100"/>
    </row>
    <row r="920" spans="1:68">
      <c r="A920" s="8" t="s">
        <v>783</v>
      </c>
      <c r="B920" s="8" t="s">
        <v>480</v>
      </c>
      <c r="C920" s="8" t="s">
        <v>477</v>
      </c>
      <c r="D920" s="8" t="s">
        <v>478</v>
      </c>
      <c r="E920" s="8" t="s">
        <v>479</v>
      </c>
      <c r="F920" s="8" t="s">
        <v>481</v>
      </c>
      <c r="G920" s="8" t="s">
        <v>31</v>
      </c>
      <c r="H920" s="8" t="s">
        <v>34</v>
      </c>
      <c r="I920" s="8"/>
      <c r="J920" s="8"/>
      <c r="K920" s="8"/>
      <c r="L920" s="8" t="s">
        <v>814</v>
      </c>
      <c r="M920" s="8" t="s">
        <v>1882</v>
      </c>
      <c r="N920" s="8">
        <v>1</v>
      </c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9"/>
      <c r="AF920" s="90"/>
      <c r="AG920" s="90"/>
      <c r="AH920" s="90"/>
      <c r="AI920" s="8" t="s">
        <v>30</v>
      </c>
      <c r="AJ920" t="s">
        <v>1890</v>
      </c>
      <c r="AK920" s="9">
        <v>42506</v>
      </c>
      <c r="AL920" s="8">
        <v>339</v>
      </c>
      <c r="AM920" s="8">
        <v>56</v>
      </c>
      <c r="AN920" s="8">
        <v>56</v>
      </c>
      <c r="AO920" s="8">
        <v>8.1999999999999993</v>
      </c>
      <c r="AP920" s="8">
        <v>7.7</v>
      </c>
      <c r="AQ920" s="8">
        <v>0.8</v>
      </c>
      <c r="AR920" s="8">
        <v>0.6</v>
      </c>
      <c r="AS920" s="8">
        <v>20</v>
      </c>
      <c r="AT920" s="8">
        <v>0.7</v>
      </c>
      <c r="AU920" s="8"/>
      <c r="AV920" s="8"/>
      <c r="AW920" s="8"/>
      <c r="AX920" s="8">
        <v>18</v>
      </c>
      <c r="AY920" s="8" t="s">
        <v>25</v>
      </c>
      <c r="AZ920" s="8">
        <v>3</v>
      </c>
      <c r="BA920" s="8"/>
      <c r="BB920" s="8"/>
      <c r="BC920" s="8"/>
      <c r="BD920" s="8"/>
      <c r="BE920" s="8"/>
      <c r="BF920" s="8">
        <f t="shared" si="113"/>
        <v>74.999999999999986</v>
      </c>
      <c r="BG920" s="8">
        <f t="shared" si="109"/>
        <v>0.91428571428571426</v>
      </c>
      <c r="BH920" s="8">
        <f t="shared" si="114"/>
        <v>0.74999999999999989</v>
      </c>
      <c r="BI920" s="10">
        <f t="shared" si="115"/>
        <v>5.2799999999999994</v>
      </c>
      <c r="BJ920" s="3">
        <f t="shared" si="116"/>
        <v>3299.9999999999995</v>
      </c>
      <c r="BK920" s="136"/>
      <c r="BL920" s="136"/>
      <c r="BM920" s="100"/>
      <c r="BN920" s="100"/>
      <c r="BO920" s="100"/>
      <c r="BP920" s="100"/>
    </row>
    <row r="921" spans="1:68">
      <c r="A921" s="8" t="s">
        <v>783</v>
      </c>
      <c r="B921" s="8" t="s">
        <v>480</v>
      </c>
      <c r="C921" s="8" t="s">
        <v>477</v>
      </c>
      <c r="D921" s="8" t="s">
        <v>478</v>
      </c>
      <c r="E921" s="8" t="s">
        <v>479</v>
      </c>
      <c r="F921" s="8" t="s">
        <v>479</v>
      </c>
      <c r="G921" s="8" t="s">
        <v>22</v>
      </c>
      <c r="H921" s="8" t="s">
        <v>23</v>
      </c>
      <c r="I921" s="8">
        <v>-10.449337448269601</v>
      </c>
      <c r="J921" s="8">
        <v>36.126252518912203</v>
      </c>
      <c r="K921" s="8">
        <v>832.08807338433201</v>
      </c>
      <c r="L921" s="8" t="s">
        <v>789</v>
      </c>
      <c r="M921" s="8" t="s">
        <v>1882</v>
      </c>
      <c r="N921" s="8">
        <v>1</v>
      </c>
      <c r="O921" s="8" t="s">
        <v>1859</v>
      </c>
      <c r="P921" s="8">
        <v>0.79</v>
      </c>
      <c r="Q921" s="8">
        <v>6.1</v>
      </c>
      <c r="R921" s="8">
        <v>0</v>
      </c>
      <c r="S921" s="8">
        <v>2.37</v>
      </c>
      <c r="T921" s="8">
        <v>3.85</v>
      </c>
      <c r="U921" s="8">
        <v>5.99</v>
      </c>
      <c r="V921" s="8">
        <v>342.07</v>
      </c>
      <c r="W921" s="8">
        <v>29.34</v>
      </c>
      <c r="X921" s="8">
        <v>7.07</v>
      </c>
      <c r="Y921" s="8">
        <v>0.4</v>
      </c>
      <c r="Z921" s="8">
        <v>1.01</v>
      </c>
      <c r="AA921" s="8">
        <v>7.0000000000000007E-2</v>
      </c>
      <c r="AB921" s="8">
        <v>81.02</v>
      </c>
      <c r="AC921" s="8">
        <v>0.03</v>
      </c>
      <c r="AD921" s="8">
        <v>8.3000000000000004E-2</v>
      </c>
      <c r="AE921" s="91">
        <v>6.14</v>
      </c>
      <c r="AF921" s="92">
        <v>67</v>
      </c>
      <c r="AG921" s="92">
        <v>10</v>
      </c>
      <c r="AH921" s="92">
        <v>23</v>
      </c>
      <c r="AI921" s="8" t="s">
        <v>24</v>
      </c>
      <c r="AJ921" t="s">
        <v>1890</v>
      </c>
      <c r="AK921" s="9">
        <v>42507</v>
      </c>
      <c r="AL921" s="8">
        <v>297</v>
      </c>
      <c r="AM921" s="8">
        <v>83</v>
      </c>
      <c r="AN921" s="8">
        <v>12</v>
      </c>
      <c r="AO921" s="8">
        <v>3.8</v>
      </c>
      <c r="AP921" s="8">
        <v>0.25</v>
      </c>
      <c r="AQ921" s="8">
        <v>0.19</v>
      </c>
      <c r="AR921" s="8">
        <v>0.1</v>
      </c>
      <c r="AS921" s="8">
        <v>5</v>
      </c>
      <c r="AT921" s="8">
        <v>0.45</v>
      </c>
      <c r="AU921" s="8"/>
      <c r="AV921" s="8"/>
      <c r="AW921" s="8"/>
      <c r="AX921" s="8">
        <v>1</v>
      </c>
      <c r="AY921" s="8" t="s">
        <v>25</v>
      </c>
      <c r="AZ921" s="8">
        <v>1</v>
      </c>
      <c r="BA921" s="8"/>
      <c r="BB921" s="8"/>
      <c r="BC921" s="8"/>
      <c r="BD921" s="8"/>
      <c r="BE921" s="8"/>
      <c r="BF921" s="8">
        <f t="shared" si="113"/>
        <v>52.631578947368418</v>
      </c>
      <c r="BG921" s="8">
        <f t="shared" si="109"/>
        <v>1.0857142857142856</v>
      </c>
      <c r="BH921" s="8">
        <f t="shared" si="114"/>
        <v>0.52631578947368418</v>
      </c>
      <c r="BI921" s="10">
        <f t="shared" si="115"/>
        <v>0.14285714285714285</v>
      </c>
      <c r="BJ921" s="3">
        <f t="shared" si="116"/>
        <v>89.285714285714278</v>
      </c>
      <c r="BK921" s="136">
        <v>1.2072564612326044</v>
      </c>
      <c r="BL921" s="136">
        <v>0.50646123260437381</v>
      </c>
      <c r="BM921" s="100">
        <v>0.60443171519512962</v>
      </c>
      <c r="BN921" s="100"/>
      <c r="BO921" s="100"/>
      <c r="BP921" s="100"/>
    </row>
    <row r="922" spans="1:68">
      <c r="A922" s="8" t="s">
        <v>783</v>
      </c>
      <c r="B922" s="8" t="s">
        <v>480</v>
      </c>
      <c r="C922" s="8" t="s">
        <v>477</v>
      </c>
      <c r="D922" s="8" t="s">
        <v>478</v>
      </c>
      <c r="E922" s="8" t="s">
        <v>479</v>
      </c>
      <c r="F922" s="8" t="s">
        <v>479</v>
      </c>
      <c r="G922" s="8" t="s">
        <v>22</v>
      </c>
      <c r="H922" s="8" t="s">
        <v>23</v>
      </c>
      <c r="I922" s="8"/>
      <c r="J922" s="8"/>
      <c r="K922" s="8"/>
      <c r="L922" s="8" t="s">
        <v>789</v>
      </c>
      <c r="M922" s="8" t="s">
        <v>1882</v>
      </c>
      <c r="N922" s="8">
        <v>1</v>
      </c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9"/>
      <c r="AF922" s="90"/>
      <c r="AG922" s="90"/>
      <c r="AH922" s="90"/>
      <c r="AI922" s="8" t="s">
        <v>26</v>
      </c>
      <c r="AJ922" t="s">
        <v>1890</v>
      </c>
      <c r="AK922" s="9">
        <v>42507</v>
      </c>
      <c r="AL922" s="8">
        <v>275</v>
      </c>
      <c r="AM922" s="8">
        <v>69</v>
      </c>
      <c r="AN922" s="8">
        <v>14</v>
      </c>
      <c r="AO922" s="8">
        <v>3.3</v>
      </c>
      <c r="AP922" s="8">
        <v>0.45</v>
      </c>
      <c r="AQ922" s="8">
        <v>0.3</v>
      </c>
      <c r="AR922" s="8">
        <v>0.2</v>
      </c>
      <c r="AS922" s="8">
        <v>5</v>
      </c>
      <c r="AT922" s="8">
        <v>0.35</v>
      </c>
      <c r="AU922" s="8"/>
      <c r="AV922" s="8"/>
      <c r="AW922" s="8"/>
      <c r="AX922" s="8">
        <v>2</v>
      </c>
      <c r="AY922" s="8" t="s">
        <v>25</v>
      </c>
      <c r="AZ922" s="8">
        <v>1</v>
      </c>
      <c r="BA922" s="8"/>
      <c r="BB922" s="8"/>
      <c r="BC922" s="8"/>
      <c r="BD922" s="8"/>
      <c r="BE922" s="8"/>
      <c r="BF922" s="8">
        <f>(AR922/AQ922)*100</f>
        <v>66.666666666666671</v>
      </c>
      <c r="BG922" s="8">
        <f>(100-AS922)/(100-12.5)</f>
        <v>1.0857142857142856</v>
      </c>
      <c r="BH922" s="8">
        <f>BF922/100</f>
        <v>0.66666666666666674</v>
      </c>
      <c r="BI922" s="10">
        <f>AP922*BG922*BH922</f>
        <v>0.32571428571428573</v>
      </c>
      <c r="BJ922" s="3">
        <f>(10000/16)*BI922</f>
        <v>203.57142857142858</v>
      </c>
      <c r="BK922" s="136">
        <v>1.2709888059701493</v>
      </c>
      <c r="BL922" s="136">
        <v>0.44230410447761198</v>
      </c>
      <c r="BM922" s="100">
        <v>0.77351588182170861</v>
      </c>
      <c r="BN922" s="100"/>
      <c r="BO922" s="100"/>
      <c r="BP922" s="100"/>
    </row>
    <row r="923" spans="1:68">
      <c r="A923" s="8" t="s">
        <v>783</v>
      </c>
      <c r="B923" s="8" t="s">
        <v>480</v>
      </c>
      <c r="C923" s="8" t="s">
        <v>477</v>
      </c>
      <c r="D923" s="8" t="s">
        <v>478</v>
      </c>
      <c r="E923" s="8" t="s">
        <v>479</v>
      </c>
      <c r="F923" s="8" t="s">
        <v>479</v>
      </c>
      <c r="G923" s="8" t="s">
        <v>22</v>
      </c>
      <c r="H923" s="8" t="s">
        <v>23</v>
      </c>
      <c r="I923" s="8"/>
      <c r="J923" s="8"/>
      <c r="K923" s="8"/>
      <c r="L923" s="8" t="s">
        <v>789</v>
      </c>
      <c r="M923" s="8" t="s">
        <v>1882</v>
      </c>
      <c r="N923" s="8">
        <v>1</v>
      </c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9"/>
      <c r="AF923" s="90"/>
      <c r="AG923" s="90"/>
      <c r="AH923" s="90"/>
      <c r="AI923" s="8" t="s">
        <v>27</v>
      </c>
      <c r="AJ923" t="s">
        <v>1890</v>
      </c>
      <c r="AK923" s="9">
        <v>42507</v>
      </c>
      <c r="AL923" s="8">
        <v>295</v>
      </c>
      <c r="AM923" s="8">
        <v>79</v>
      </c>
      <c r="AN923" s="8">
        <v>43</v>
      </c>
      <c r="AO923" s="8">
        <v>7.5</v>
      </c>
      <c r="AP923" s="8">
        <v>4.45</v>
      </c>
      <c r="AQ923" s="8">
        <v>1.05</v>
      </c>
      <c r="AR923" s="8">
        <v>0.8</v>
      </c>
      <c r="AS923" s="8">
        <v>19</v>
      </c>
      <c r="AT923" s="8">
        <v>0.75</v>
      </c>
      <c r="AU923" s="8"/>
      <c r="AV923" s="8"/>
      <c r="AW923" s="8"/>
      <c r="AX923" s="8">
        <v>3</v>
      </c>
      <c r="AY923" s="8" t="s">
        <v>25</v>
      </c>
      <c r="AZ923" s="8">
        <v>1</v>
      </c>
      <c r="BA923" s="8"/>
      <c r="BB923" s="8"/>
      <c r="BC923" s="8"/>
      <c r="BD923" s="8"/>
      <c r="BE923" s="8"/>
      <c r="BF923" s="8">
        <f>(AR923/AQ923)*100</f>
        <v>76.19047619047619</v>
      </c>
      <c r="BG923" s="8">
        <f>(100-AS923)/(100-12.5)</f>
        <v>0.92571428571428571</v>
      </c>
      <c r="BH923" s="8">
        <f>BF923/100</f>
        <v>0.76190476190476186</v>
      </c>
      <c r="BI923" s="10">
        <f>AP923*BG923*BH923</f>
        <v>3.138612244897959</v>
      </c>
      <c r="BJ923" s="3">
        <f>(10000/16)*BI923</f>
        <v>1961.6326530612243</v>
      </c>
      <c r="BK923" s="136">
        <v>1.1205772811918064</v>
      </c>
      <c r="BL923" s="136">
        <v>0.51769087523277468</v>
      </c>
      <c r="BM923" s="100">
        <v>0.85707635280641847</v>
      </c>
      <c r="BN923" s="100"/>
      <c r="BO923" s="100"/>
      <c r="BP923" s="100"/>
    </row>
    <row r="924" spans="1:68">
      <c r="A924" s="8" t="s">
        <v>783</v>
      </c>
      <c r="B924" s="8" t="s">
        <v>480</v>
      </c>
      <c r="C924" s="8" t="s">
        <v>477</v>
      </c>
      <c r="D924" s="8" t="s">
        <v>478</v>
      </c>
      <c r="E924" s="8" t="s">
        <v>479</v>
      </c>
      <c r="F924" s="8" t="s">
        <v>479</v>
      </c>
      <c r="G924" s="8" t="s">
        <v>22</v>
      </c>
      <c r="H924" s="8" t="s">
        <v>23</v>
      </c>
      <c r="I924" s="8"/>
      <c r="J924" s="8"/>
      <c r="K924" s="8"/>
      <c r="L924" s="8" t="s">
        <v>789</v>
      </c>
      <c r="M924" s="8" t="s">
        <v>1882</v>
      </c>
      <c r="N924" s="8">
        <v>1</v>
      </c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9"/>
      <c r="AF924" s="90"/>
      <c r="AG924" s="90"/>
      <c r="AH924" s="90"/>
      <c r="AI924" s="8" t="s">
        <v>28</v>
      </c>
      <c r="AJ924" t="s">
        <v>1890</v>
      </c>
      <c r="AK924" s="9">
        <v>42507</v>
      </c>
      <c r="AL924" s="8">
        <v>221</v>
      </c>
      <c r="AM924" s="8">
        <v>38</v>
      </c>
      <c r="AN924" s="8">
        <v>30</v>
      </c>
      <c r="AO924" s="8">
        <v>6</v>
      </c>
      <c r="AP924" s="8">
        <v>3.5</v>
      </c>
      <c r="AQ924" s="8">
        <v>0.85</v>
      </c>
      <c r="AR924" s="8">
        <v>0.76</v>
      </c>
      <c r="AS924" s="8">
        <v>19</v>
      </c>
      <c r="AT924" s="8">
        <v>0.85</v>
      </c>
      <c r="AU924" s="8"/>
      <c r="AV924" s="8"/>
      <c r="AW924" s="8"/>
      <c r="AX924" s="8">
        <v>4</v>
      </c>
      <c r="AY924" s="8" t="s">
        <v>25</v>
      </c>
      <c r="AZ924" s="8">
        <v>1</v>
      </c>
      <c r="BA924" s="8"/>
      <c r="BB924" s="8"/>
      <c r="BC924" s="8"/>
      <c r="BD924" s="8"/>
      <c r="BE924" s="8"/>
      <c r="BF924" s="8">
        <f>(AR924/AQ924)*100</f>
        <v>89.411764705882362</v>
      </c>
      <c r="BG924" s="8">
        <f>(100-AS924)/(100-12.5)</f>
        <v>0.92571428571428571</v>
      </c>
      <c r="BH924" s="8">
        <f>BF924/100</f>
        <v>0.89411764705882357</v>
      </c>
      <c r="BI924" s="10">
        <f>AP924*BG924*BH924</f>
        <v>2.8969411764705884</v>
      </c>
      <c r="BJ924" s="3">
        <f>(10000/16)*BI924</f>
        <v>1810.5882352941178</v>
      </c>
      <c r="BK924" s="136">
        <v>1.4291079812206573</v>
      </c>
      <c r="BL924" s="136">
        <v>0.56384976525821606</v>
      </c>
      <c r="BM924" s="100">
        <v>0.93666050184579253</v>
      </c>
      <c r="BN924" s="100"/>
      <c r="BO924" s="100"/>
      <c r="BP924" s="100"/>
    </row>
    <row r="925" spans="1:68">
      <c r="A925" s="8" t="s">
        <v>783</v>
      </c>
      <c r="B925" s="8" t="s">
        <v>480</v>
      </c>
      <c r="C925" s="8" t="s">
        <v>477</v>
      </c>
      <c r="D925" s="8" t="s">
        <v>478</v>
      </c>
      <c r="E925" s="8" t="s">
        <v>479</v>
      </c>
      <c r="F925" s="8" t="s">
        <v>479</v>
      </c>
      <c r="G925" s="8" t="s">
        <v>22</v>
      </c>
      <c r="H925" s="8" t="s">
        <v>23</v>
      </c>
      <c r="I925" s="8"/>
      <c r="J925" s="8"/>
      <c r="K925" s="8"/>
      <c r="L925" s="8" t="s">
        <v>789</v>
      </c>
      <c r="M925" s="8" t="s">
        <v>1882</v>
      </c>
      <c r="N925" s="8">
        <v>1</v>
      </c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9"/>
      <c r="AF925" s="90"/>
      <c r="AG925" s="90"/>
      <c r="AH925" s="90"/>
      <c r="AI925" s="8" t="s">
        <v>29</v>
      </c>
      <c r="AJ925" t="s">
        <v>1890</v>
      </c>
      <c r="AK925" s="9">
        <v>42507</v>
      </c>
      <c r="AL925" s="8">
        <v>234</v>
      </c>
      <c r="AM925" s="8">
        <v>74</v>
      </c>
      <c r="AN925" s="8">
        <v>55</v>
      </c>
      <c r="AO925" s="8">
        <v>5.3</v>
      </c>
      <c r="AP925" s="8">
        <v>3.7</v>
      </c>
      <c r="AQ925" s="8">
        <v>0.65</v>
      </c>
      <c r="AR925" s="8">
        <v>0.5</v>
      </c>
      <c r="AS925" s="8">
        <v>17</v>
      </c>
      <c r="AT925" s="8">
        <v>0.6</v>
      </c>
      <c r="AU925" s="8"/>
      <c r="AV925" s="8"/>
      <c r="AW925" s="8"/>
      <c r="AX925" s="8">
        <v>5</v>
      </c>
      <c r="AY925" s="8" t="s">
        <v>25</v>
      </c>
      <c r="AZ925" s="8">
        <v>1</v>
      </c>
      <c r="BA925" s="8"/>
      <c r="BB925" s="8"/>
      <c r="BC925" s="8"/>
      <c r="BD925" s="8"/>
      <c r="BE925" s="8"/>
      <c r="BF925" s="8">
        <f>(AR925/AQ925)*100</f>
        <v>76.92307692307692</v>
      </c>
      <c r="BG925" s="8">
        <f>(100-AS925)/(100-12.5)</f>
        <v>0.94857142857142862</v>
      </c>
      <c r="BH925" s="8">
        <f>BF925/100</f>
        <v>0.76923076923076916</v>
      </c>
      <c r="BI925" s="10">
        <f>AP925*BG925*BH925</f>
        <v>2.6997802197802199</v>
      </c>
      <c r="BJ925" s="3">
        <f>(10000/16)*BI925</f>
        <v>1687.3626373626373</v>
      </c>
      <c r="BK925" s="136">
        <v>1.220414201183432</v>
      </c>
      <c r="BL925" s="136">
        <v>0.45922090729783038</v>
      </c>
      <c r="BM925" s="100">
        <v>0.81808914217072082</v>
      </c>
      <c r="BN925" s="100"/>
      <c r="BO925" s="100"/>
      <c r="BP925" s="100"/>
    </row>
    <row r="926" spans="1:68">
      <c r="A926" s="8" t="s">
        <v>783</v>
      </c>
      <c r="B926" s="8" t="s">
        <v>480</v>
      </c>
      <c r="C926" s="8" t="s">
        <v>477</v>
      </c>
      <c r="D926" s="8" t="s">
        <v>478</v>
      </c>
      <c r="E926" s="8" t="s">
        <v>479</v>
      </c>
      <c r="F926" s="8" t="s">
        <v>479</v>
      </c>
      <c r="G926" s="8" t="s">
        <v>22</v>
      </c>
      <c r="H926" s="8" t="s">
        <v>23</v>
      </c>
      <c r="I926" s="8"/>
      <c r="J926" s="8"/>
      <c r="K926" s="8"/>
      <c r="L926" s="8" t="s">
        <v>789</v>
      </c>
      <c r="M926" s="8" t="s">
        <v>1882</v>
      </c>
      <c r="N926" s="8">
        <v>1</v>
      </c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9"/>
      <c r="AF926" s="90"/>
      <c r="AG926" s="90"/>
      <c r="AH926" s="90"/>
      <c r="AI926" s="8" t="s">
        <v>30</v>
      </c>
      <c r="AJ926" t="s">
        <v>1890</v>
      </c>
      <c r="AK926" s="9">
        <v>42507</v>
      </c>
      <c r="AL926" s="8">
        <v>230</v>
      </c>
      <c r="AM926" s="8">
        <v>66</v>
      </c>
      <c r="AN926" s="8">
        <v>49</v>
      </c>
      <c r="AO926" s="8">
        <v>7.6</v>
      </c>
      <c r="AP926" s="8">
        <v>6.6</v>
      </c>
      <c r="AQ926" s="8">
        <v>1.1499999999999999</v>
      </c>
      <c r="AR926" s="8">
        <v>0.8</v>
      </c>
      <c r="AS926" s="8">
        <v>20</v>
      </c>
      <c r="AT926" s="8">
        <v>0.6</v>
      </c>
      <c r="AU926" s="8"/>
      <c r="AV926" s="8"/>
      <c r="AW926" s="8"/>
      <c r="AX926" s="8">
        <v>6</v>
      </c>
      <c r="AY926" s="8" t="s">
        <v>25</v>
      </c>
      <c r="AZ926" s="8">
        <v>1</v>
      </c>
      <c r="BA926" s="8"/>
      <c r="BB926" s="8"/>
      <c r="BC926" s="8"/>
      <c r="BD926" s="8"/>
      <c r="BE926" s="8"/>
      <c r="BF926" s="8">
        <f>(AR926/AQ926)*100</f>
        <v>69.565217391304358</v>
      </c>
      <c r="BG926" s="8">
        <f>(100-AS926)/(100-12.5)</f>
        <v>0.91428571428571426</v>
      </c>
      <c r="BH926" s="8">
        <f>BF926/100</f>
        <v>0.69565217391304357</v>
      </c>
      <c r="BI926" s="10">
        <f>AP926*BG926*BH926</f>
        <v>4.1977639751552793</v>
      </c>
      <c r="BJ926" s="3">
        <f>(10000/16)*BI926</f>
        <v>2623.6024844720496</v>
      </c>
      <c r="BK926" s="136">
        <v>1.3663551401869158</v>
      </c>
      <c r="BL926" s="136">
        <v>0.36869158878504671</v>
      </c>
      <c r="BM926" s="100">
        <v>0.98385657364422385</v>
      </c>
      <c r="BN926" s="100"/>
      <c r="BO926" s="100"/>
      <c r="BP926" s="100"/>
    </row>
    <row r="927" spans="1:68" s="4" customFormat="1">
      <c r="A927" s="8" t="s">
        <v>783</v>
      </c>
      <c r="B927" s="8" t="s">
        <v>480</v>
      </c>
      <c r="C927" s="8" t="s">
        <v>477</v>
      </c>
      <c r="D927" s="8" t="s">
        <v>478</v>
      </c>
      <c r="E927" s="8" t="s">
        <v>479</v>
      </c>
      <c r="F927" s="8" t="s">
        <v>479</v>
      </c>
      <c r="G927" s="8" t="s">
        <v>31</v>
      </c>
      <c r="H927" s="8" t="s">
        <v>39</v>
      </c>
      <c r="I927" s="8">
        <v>-10.4539037854407</v>
      </c>
      <c r="J927" s="8">
        <v>36.124110035670498</v>
      </c>
      <c r="K927" s="8">
        <v>858.05979676627601</v>
      </c>
      <c r="L927" s="8" t="s">
        <v>793</v>
      </c>
      <c r="M927" s="8" t="s">
        <v>1882</v>
      </c>
      <c r="N927" s="8">
        <v>1</v>
      </c>
      <c r="O927" s="8" t="s">
        <v>1859</v>
      </c>
      <c r="P927" s="8">
        <v>0.82</v>
      </c>
      <c r="Q927" s="8">
        <v>6.1</v>
      </c>
      <c r="R927" s="8">
        <v>0</v>
      </c>
      <c r="S927" s="8">
        <v>2.08</v>
      </c>
      <c r="T927" s="8">
        <v>3.46</v>
      </c>
      <c r="U927" s="8">
        <v>9.67</v>
      </c>
      <c r="V927" s="8">
        <v>214.43</v>
      </c>
      <c r="W927" s="8">
        <v>2.14</v>
      </c>
      <c r="X927" s="8">
        <v>3.58</v>
      </c>
      <c r="Y927" s="8">
        <v>0.39</v>
      </c>
      <c r="Z927" s="8">
        <v>0.92</v>
      </c>
      <c r="AA927" s="8">
        <v>7.0000000000000007E-2</v>
      </c>
      <c r="AB927" s="8">
        <v>111.69</v>
      </c>
      <c r="AC927" s="8">
        <v>0.04</v>
      </c>
      <c r="AD927" s="8">
        <v>8.4000000000000005E-2</v>
      </c>
      <c r="AE927" s="91">
        <v>10.32</v>
      </c>
      <c r="AF927" s="92">
        <v>55</v>
      </c>
      <c r="AG927" s="92">
        <v>4</v>
      </c>
      <c r="AH927" s="92">
        <v>41</v>
      </c>
      <c r="AI927" s="8" t="s">
        <v>24</v>
      </c>
      <c r="AJ927" t="s">
        <v>1890</v>
      </c>
      <c r="AK927" s="9">
        <v>42505</v>
      </c>
      <c r="AL927" s="8">
        <v>270</v>
      </c>
      <c r="AM927" s="8">
        <v>73</v>
      </c>
      <c r="AN927" s="8">
        <v>40</v>
      </c>
      <c r="AO927" s="8">
        <v>3.6</v>
      </c>
      <c r="AP927" s="8">
        <v>4.25</v>
      </c>
      <c r="AQ927" s="8">
        <v>0.75</v>
      </c>
      <c r="AR927" s="8">
        <v>0.5</v>
      </c>
      <c r="AS927" s="8">
        <v>21</v>
      </c>
      <c r="AT927" s="8">
        <v>0.46</v>
      </c>
      <c r="AU927" s="8"/>
      <c r="AV927" s="8"/>
      <c r="AW927" s="8"/>
      <c r="AX927" s="8">
        <v>43</v>
      </c>
      <c r="AY927" s="8" t="s">
        <v>25</v>
      </c>
      <c r="AZ927" s="8">
        <v>8</v>
      </c>
      <c r="BA927" s="8"/>
      <c r="BB927" s="8"/>
      <c r="BC927" s="8"/>
      <c r="BD927" s="8"/>
      <c r="BE927" s="8"/>
      <c r="BF927" s="8">
        <f t="shared" ref="BF927:BF932" si="117">(AR927/AQ927)*100</f>
        <v>66.666666666666657</v>
      </c>
      <c r="BG927" s="8">
        <f t="shared" ref="BG927:BG932" si="118">(100-AS927)/(100-12.5)</f>
        <v>0.9028571428571428</v>
      </c>
      <c r="BH927" s="8">
        <f t="shared" ref="BH927:BH932" si="119">BF927/100</f>
        <v>0.66666666666666652</v>
      </c>
      <c r="BI927" s="10">
        <f t="shared" ref="BI927:BI932" si="120">AP927*BG927*BH927</f>
        <v>2.5580952380952371</v>
      </c>
      <c r="BJ927" s="5">
        <f t="shared" ref="BJ927:BJ932" si="121">(10000/16)*BI927</f>
        <v>1598.8095238095232</v>
      </c>
      <c r="BK927" s="136">
        <v>1.0446927374301678</v>
      </c>
      <c r="BL927" s="136">
        <v>0.36382681564245811</v>
      </c>
      <c r="BM927" s="100">
        <v>0.60502545951261011</v>
      </c>
      <c r="BN927" s="100"/>
      <c r="BO927" s="100"/>
      <c r="BP927" s="100"/>
    </row>
    <row r="928" spans="1:68" s="4" customFormat="1">
      <c r="A928" s="8" t="s">
        <v>783</v>
      </c>
      <c r="B928" s="8" t="s">
        <v>480</v>
      </c>
      <c r="C928" s="8" t="s">
        <v>477</v>
      </c>
      <c r="D928" s="8" t="s">
        <v>478</v>
      </c>
      <c r="E928" s="8" t="s">
        <v>479</v>
      </c>
      <c r="F928" s="8" t="s">
        <v>479</v>
      </c>
      <c r="G928" s="8" t="s">
        <v>31</v>
      </c>
      <c r="H928" s="8" t="s">
        <v>39</v>
      </c>
      <c r="I928" s="8"/>
      <c r="J928" s="8"/>
      <c r="K928" s="8"/>
      <c r="L928" s="8" t="s">
        <v>793</v>
      </c>
      <c r="M928" s="8" t="s">
        <v>1882</v>
      </c>
      <c r="N928" s="8">
        <v>1</v>
      </c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9"/>
      <c r="AF928" s="90"/>
      <c r="AG928" s="90"/>
      <c r="AH928" s="90"/>
      <c r="AI928" s="8" t="s">
        <v>26</v>
      </c>
      <c r="AJ928" t="s">
        <v>1890</v>
      </c>
      <c r="AK928" s="9">
        <v>42505</v>
      </c>
      <c r="AL928" s="8">
        <v>337</v>
      </c>
      <c r="AM928" s="8">
        <v>52</v>
      </c>
      <c r="AN928" s="8">
        <v>34</v>
      </c>
      <c r="AO928" s="8">
        <v>4.5</v>
      </c>
      <c r="AP928" s="8">
        <v>2.2000000000000002</v>
      </c>
      <c r="AQ928" s="8">
        <v>0.5</v>
      </c>
      <c r="AR928" s="8">
        <v>0.5</v>
      </c>
      <c r="AS928" s="8">
        <v>18</v>
      </c>
      <c r="AT928" s="8">
        <v>0.5</v>
      </c>
      <c r="AU928" s="8"/>
      <c r="AV928" s="8"/>
      <c r="AW928" s="8"/>
      <c r="AX928" s="8">
        <v>44</v>
      </c>
      <c r="AY928" s="8" t="s">
        <v>25</v>
      </c>
      <c r="AZ928" s="8">
        <v>8</v>
      </c>
      <c r="BA928" s="8"/>
      <c r="BB928" s="8"/>
      <c r="BC928" s="8"/>
      <c r="BD928" s="8"/>
      <c r="BE928" s="8"/>
      <c r="BF928" s="8">
        <f t="shared" si="117"/>
        <v>100</v>
      </c>
      <c r="BG928" s="8">
        <f t="shared" si="118"/>
        <v>0.93714285714285717</v>
      </c>
      <c r="BH928" s="8">
        <f t="shared" si="119"/>
        <v>1</v>
      </c>
      <c r="BI928" s="10">
        <f t="shared" si="120"/>
        <v>2.0617142857142858</v>
      </c>
      <c r="BJ928" s="5">
        <f t="shared" si="121"/>
        <v>1288.5714285714287</v>
      </c>
      <c r="BK928" s="136">
        <v>1.3112094395280236</v>
      </c>
      <c r="BL928" s="136">
        <v>0.28834808259587019</v>
      </c>
      <c r="BM928" s="100">
        <v>0.56021824459830538</v>
      </c>
      <c r="BN928" s="100"/>
      <c r="BO928" s="100"/>
      <c r="BP928" s="100"/>
    </row>
    <row r="929" spans="1:68" s="4" customFormat="1">
      <c r="A929" s="8" t="s">
        <v>783</v>
      </c>
      <c r="B929" s="8" t="s">
        <v>480</v>
      </c>
      <c r="C929" s="8" t="s">
        <v>477</v>
      </c>
      <c r="D929" s="8" t="s">
        <v>478</v>
      </c>
      <c r="E929" s="8" t="s">
        <v>479</v>
      </c>
      <c r="F929" s="8" t="s">
        <v>479</v>
      </c>
      <c r="G929" s="8" t="s">
        <v>31</v>
      </c>
      <c r="H929" s="8" t="s">
        <v>39</v>
      </c>
      <c r="I929" s="8"/>
      <c r="J929" s="8"/>
      <c r="K929" s="8"/>
      <c r="L929" s="8" t="s">
        <v>793</v>
      </c>
      <c r="M929" s="8" t="s">
        <v>1882</v>
      </c>
      <c r="N929" s="8">
        <v>1</v>
      </c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9"/>
      <c r="AF929" s="90"/>
      <c r="AG929" s="90"/>
      <c r="AH929" s="90"/>
      <c r="AI929" s="8" t="s">
        <v>27</v>
      </c>
      <c r="AJ929" t="s">
        <v>1890</v>
      </c>
      <c r="AK929" s="9">
        <v>42505</v>
      </c>
      <c r="AL929" s="8">
        <v>347</v>
      </c>
      <c r="AM929" s="8">
        <v>58</v>
      </c>
      <c r="AN929" s="8">
        <v>51</v>
      </c>
      <c r="AO929" s="8">
        <v>5</v>
      </c>
      <c r="AP929" s="8">
        <v>6</v>
      </c>
      <c r="AQ929" s="8">
        <v>0.7</v>
      </c>
      <c r="AR929" s="8">
        <v>0.5</v>
      </c>
      <c r="AS929" s="8">
        <v>20</v>
      </c>
      <c r="AT929" s="8">
        <v>0.5</v>
      </c>
      <c r="AU929" s="8"/>
      <c r="AV929" s="8"/>
      <c r="AW929" s="8"/>
      <c r="AX929" s="8">
        <v>45</v>
      </c>
      <c r="AY929" s="8" t="s">
        <v>25</v>
      </c>
      <c r="AZ929" s="8">
        <v>8</v>
      </c>
      <c r="BA929" s="8"/>
      <c r="BB929" s="8"/>
      <c r="BC929" s="8"/>
      <c r="BD929" s="8"/>
      <c r="BE929" s="8"/>
      <c r="BF929" s="8">
        <f t="shared" si="117"/>
        <v>71.428571428571431</v>
      </c>
      <c r="BG929" s="8">
        <f t="shared" si="118"/>
        <v>0.91428571428571426</v>
      </c>
      <c r="BH929" s="8">
        <f t="shared" si="119"/>
        <v>0.7142857142857143</v>
      </c>
      <c r="BI929" s="10">
        <f t="shared" si="120"/>
        <v>3.9183673469387754</v>
      </c>
      <c r="BJ929" s="5">
        <f t="shared" si="121"/>
        <v>2448.9795918367345</v>
      </c>
      <c r="BK929" s="136">
        <v>1.3658051689860835</v>
      </c>
      <c r="BL929" s="136">
        <v>0.35218687872763427</v>
      </c>
      <c r="BM929" s="100">
        <v>0.6822561972139819</v>
      </c>
      <c r="BN929" s="100"/>
      <c r="BO929" s="100"/>
      <c r="BP929" s="100"/>
    </row>
    <row r="930" spans="1:68" s="4" customFormat="1">
      <c r="A930" s="8" t="s">
        <v>783</v>
      </c>
      <c r="B930" s="8" t="s">
        <v>480</v>
      </c>
      <c r="C930" s="8" t="s">
        <v>477</v>
      </c>
      <c r="D930" s="8" t="s">
        <v>478</v>
      </c>
      <c r="E930" s="8" t="s">
        <v>479</v>
      </c>
      <c r="F930" s="8" t="s">
        <v>479</v>
      </c>
      <c r="G930" s="8" t="s">
        <v>31</v>
      </c>
      <c r="H930" s="8" t="s">
        <v>39</v>
      </c>
      <c r="I930" s="8"/>
      <c r="J930" s="8"/>
      <c r="K930" s="8"/>
      <c r="L930" s="8" t="s">
        <v>793</v>
      </c>
      <c r="M930" s="8" t="s">
        <v>1882</v>
      </c>
      <c r="N930" s="8">
        <v>1</v>
      </c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9"/>
      <c r="AF930" s="90"/>
      <c r="AG930" s="90"/>
      <c r="AH930" s="90"/>
      <c r="AI930" s="8" t="s">
        <v>28</v>
      </c>
      <c r="AJ930" t="s">
        <v>1890</v>
      </c>
      <c r="AK930" s="9">
        <v>42505</v>
      </c>
      <c r="AL930" s="8">
        <v>335</v>
      </c>
      <c r="AM930" s="8">
        <v>75</v>
      </c>
      <c r="AN930" s="8">
        <v>63</v>
      </c>
      <c r="AO930" s="8">
        <v>7.6</v>
      </c>
      <c r="AP930" s="8">
        <v>9.1999999999999993</v>
      </c>
      <c r="AQ930" s="8">
        <v>1</v>
      </c>
      <c r="AR930" s="8">
        <v>0.75</v>
      </c>
      <c r="AS930" s="8">
        <v>16</v>
      </c>
      <c r="AT930" s="8">
        <v>0.5</v>
      </c>
      <c r="AU930" s="8"/>
      <c r="AV930" s="8"/>
      <c r="AW930" s="8"/>
      <c r="AX930" s="8">
        <v>46</v>
      </c>
      <c r="AY930" s="8" t="s">
        <v>25</v>
      </c>
      <c r="AZ930" s="8">
        <v>8</v>
      </c>
      <c r="BA930" s="8"/>
      <c r="BB930" s="8"/>
      <c r="BC930" s="8"/>
      <c r="BD930" s="8"/>
      <c r="BE930" s="8"/>
      <c r="BF930" s="8">
        <f t="shared" si="117"/>
        <v>75</v>
      </c>
      <c r="BG930" s="8">
        <f t="shared" si="118"/>
        <v>0.96</v>
      </c>
      <c r="BH930" s="8">
        <f t="shared" si="119"/>
        <v>0.75</v>
      </c>
      <c r="BI930" s="10">
        <f t="shared" si="120"/>
        <v>6.6239999999999988</v>
      </c>
      <c r="BJ930" s="7">
        <f t="shared" si="121"/>
        <v>4139.9999999999991</v>
      </c>
      <c r="BK930" s="136">
        <v>1.563849765258216</v>
      </c>
      <c r="BL930" s="136">
        <v>0.42272300469483576</v>
      </c>
      <c r="BM930" s="100">
        <v>0.82360081107851202</v>
      </c>
      <c r="BN930" s="100"/>
      <c r="BO930" s="100"/>
      <c r="BP930" s="100"/>
    </row>
    <row r="931" spans="1:68" s="4" customFormat="1">
      <c r="A931" s="8" t="s">
        <v>783</v>
      </c>
      <c r="B931" s="8" t="s">
        <v>480</v>
      </c>
      <c r="C931" s="8" t="s">
        <v>477</v>
      </c>
      <c r="D931" s="8" t="s">
        <v>478</v>
      </c>
      <c r="E931" s="8" t="s">
        <v>479</v>
      </c>
      <c r="F931" s="8" t="s">
        <v>479</v>
      </c>
      <c r="G931" s="8" t="s">
        <v>31</v>
      </c>
      <c r="H931" s="8" t="s">
        <v>39</v>
      </c>
      <c r="I931" s="8"/>
      <c r="J931" s="8"/>
      <c r="K931" s="8"/>
      <c r="L931" s="8" t="s">
        <v>793</v>
      </c>
      <c r="M931" s="8" t="s">
        <v>1882</v>
      </c>
      <c r="N931" s="8">
        <v>1</v>
      </c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9"/>
      <c r="AF931" s="90"/>
      <c r="AG931" s="90"/>
      <c r="AH931" s="90"/>
      <c r="AI931" s="8" t="s">
        <v>29</v>
      </c>
      <c r="AJ931" t="s">
        <v>1890</v>
      </c>
      <c r="AK931" s="9">
        <v>42505</v>
      </c>
      <c r="AL931" s="8">
        <v>345</v>
      </c>
      <c r="AM931" s="8">
        <v>76</v>
      </c>
      <c r="AN931" s="8">
        <v>49</v>
      </c>
      <c r="AO931" s="8">
        <v>6.2</v>
      </c>
      <c r="AP931" s="8">
        <v>5.3</v>
      </c>
      <c r="AQ931" s="8">
        <v>0.82</v>
      </c>
      <c r="AR931" s="8">
        <v>0.65</v>
      </c>
      <c r="AS931" s="8">
        <v>20</v>
      </c>
      <c r="AT931" s="8">
        <v>0.55000000000000004</v>
      </c>
      <c r="AU931" s="8"/>
      <c r="AV931" s="8"/>
      <c r="AW931" s="8"/>
      <c r="AX931" s="8">
        <v>47</v>
      </c>
      <c r="AY931" s="8" t="s">
        <v>25</v>
      </c>
      <c r="AZ931" s="8">
        <v>8</v>
      </c>
      <c r="BA931" s="8"/>
      <c r="BB931" s="8"/>
      <c r="BC931" s="8"/>
      <c r="BD931" s="8"/>
      <c r="BE931" s="8"/>
      <c r="BF931" s="8">
        <f t="shared" si="117"/>
        <v>79.268292682926827</v>
      </c>
      <c r="BG931" s="8">
        <f t="shared" si="118"/>
        <v>0.91428571428571426</v>
      </c>
      <c r="BH931" s="8">
        <f t="shared" si="119"/>
        <v>0.79268292682926822</v>
      </c>
      <c r="BI931" s="10">
        <f t="shared" si="120"/>
        <v>3.8411149825783966</v>
      </c>
      <c r="BJ931" s="5">
        <f t="shared" si="121"/>
        <v>2400.6968641114977</v>
      </c>
      <c r="BK931" s="136">
        <v>1.6846534653465346</v>
      </c>
      <c r="BL931" s="136">
        <v>0.45262376237623764</v>
      </c>
      <c r="BM931" s="100">
        <v>0.91937244045979238</v>
      </c>
      <c r="BN931" s="100"/>
      <c r="BO931" s="100"/>
      <c r="BP931" s="100"/>
    </row>
    <row r="932" spans="1:68" s="4" customFormat="1">
      <c r="A932" s="8" t="s">
        <v>783</v>
      </c>
      <c r="B932" s="8" t="s">
        <v>480</v>
      </c>
      <c r="C932" s="8" t="s">
        <v>477</v>
      </c>
      <c r="D932" s="8" t="s">
        <v>478</v>
      </c>
      <c r="E932" s="8" t="s">
        <v>479</v>
      </c>
      <c r="F932" s="8" t="s">
        <v>479</v>
      </c>
      <c r="G932" s="8" t="s">
        <v>31</v>
      </c>
      <c r="H932" s="8" t="s">
        <v>39</v>
      </c>
      <c r="I932" s="8"/>
      <c r="J932" s="8"/>
      <c r="K932" s="8"/>
      <c r="L932" s="8" t="s">
        <v>793</v>
      </c>
      <c r="M932" s="8" t="s">
        <v>1882</v>
      </c>
      <c r="N932" s="8">
        <v>1</v>
      </c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9"/>
      <c r="AF932" s="90"/>
      <c r="AG932" s="90"/>
      <c r="AH932" s="90"/>
      <c r="AI932" s="8" t="s">
        <v>30</v>
      </c>
      <c r="AJ932" t="s">
        <v>1890</v>
      </c>
      <c r="AK932" s="9">
        <v>42505</v>
      </c>
      <c r="AL932" s="8">
        <v>349</v>
      </c>
      <c r="AM932" s="8">
        <v>78</v>
      </c>
      <c r="AN932" s="8">
        <v>50</v>
      </c>
      <c r="AO932" s="8">
        <v>5.4</v>
      </c>
      <c r="AP932" s="8">
        <v>6</v>
      </c>
      <c r="AQ932" s="8">
        <v>0.9</v>
      </c>
      <c r="AR932" s="8">
        <v>0.75</v>
      </c>
      <c r="AS932" s="8">
        <v>20</v>
      </c>
      <c r="AT932" s="8">
        <v>0.65</v>
      </c>
      <c r="AU932" s="8"/>
      <c r="AV932" s="8"/>
      <c r="AW932" s="8"/>
      <c r="AX932" s="8">
        <v>48</v>
      </c>
      <c r="AY932" s="8" t="s">
        <v>25</v>
      </c>
      <c r="AZ932" s="8">
        <v>8</v>
      </c>
      <c r="BA932" s="8"/>
      <c r="BB932" s="8"/>
      <c r="BC932" s="8"/>
      <c r="BD932" s="8"/>
      <c r="BE932" s="8"/>
      <c r="BF932" s="8">
        <f t="shared" si="117"/>
        <v>83.333333333333329</v>
      </c>
      <c r="BG932" s="8">
        <f t="shared" si="118"/>
        <v>0.91428571428571426</v>
      </c>
      <c r="BH932" s="8">
        <f t="shared" si="119"/>
        <v>0.83333333333333326</v>
      </c>
      <c r="BI932" s="10">
        <f t="shared" si="120"/>
        <v>4.5714285714285712</v>
      </c>
      <c r="BJ932" s="5">
        <f t="shared" si="121"/>
        <v>2857.1428571428569</v>
      </c>
      <c r="BK932" s="136">
        <v>1.067906976744186</v>
      </c>
      <c r="BL932" s="136">
        <v>0.37330232558139542</v>
      </c>
      <c r="BM932" s="100">
        <v>0.9791128100297386</v>
      </c>
      <c r="BN932" s="100"/>
      <c r="BO932" s="100"/>
      <c r="BP932" s="100"/>
    </row>
    <row r="933" spans="1:68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 t="s">
        <v>1147</v>
      </c>
      <c r="M933" s="8" t="s">
        <v>1882</v>
      </c>
      <c r="N933" s="8">
        <v>1</v>
      </c>
      <c r="O933" s="8" t="s">
        <v>1859</v>
      </c>
      <c r="P933" s="8">
        <v>0.61</v>
      </c>
      <c r="Q933" s="8">
        <v>6</v>
      </c>
      <c r="R933" s="8">
        <v>0</v>
      </c>
      <c r="S933" s="8">
        <v>1.48</v>
      </c>
      <c r="T933" s="8">
        <v>2.69</v>
      </c>
      <c r="U933" s="8">
        <v>9.94</v>
      </c>
      <c r="V933" s="8">
        <v>234.62</v>
      </c>
      <c r="W933" s="8">
        <v>0.72</v>
      </c>
      <c r="X933" s="8">
        <v>5.32</v>
      </c>
      <c r="Y933" s="8">
        <v>0.26</v>
      </c>
      <c r="Z933" s="8">
        <v>0.88</v>
      </c>
      <c r="AA933" s="8">
        <v>0.08</v>
      </c>
      <c r="AB933" s="8">
        <v>144.91</v>
      </c>
      <c r="AC933" s="8">
        <v>0.04</v>
      </c>
      <c r="AD933" s="8">
        <v>5.8999999999999997E-2</v>
      </c>
      <c r="AE933" s="91">
        <v>7.59</v>
      </c>
      <c r="AF933" s="92">
        <v>65</v>
      </c>
      <c r="AG933" s="92">
        <v>6</v>
      </c>
      <c r="AH933" s="92">
        <v>29</v>
      </c>
      <c r="AI933" s="8"/>
      <c r="AJ933" t="s">
        <v>1890</v>
      </c>
      <c r="AK933" s="9"/>
      <c r="AL933" s="8"/>
      <c r="AM933" s="8"/>
      <c r="AN933" s="8"/>
      <c r="AO933" s="8"/>
      <c r="AP933" s="8"/>
      <c r="AQ933" s="8"/>
      <c r="AR933" s="8"/>
      <c r="AS933" s="8"/>
      <c r="AT933" s="8"/>
      <c r="AU933" s="8"/>
      <c r="AV933" s="8"/>
      <c r="AW933" s="8"/>
      <c r="AX933" s="8"/>
      <c r="AY933" s="8"/>
      <c r="AZ933" s="8"/>
      <c r="BA933" s="8"/>
      <c r="BB933" s="8"/>
      <c r="BC933" s="8"/>
      <c r="BD933" s="8"/>
      <c r="BE933" s="8"/>
      <c r="BF933" s="8"/>
      <c r="BG933" s="8"/>
      <c r="BH933" s="8"/>
      <c r="BI933" s="10"/>
      <c r="BJ933" s="5"/>
      <c r="BK933" s="136"/>
      <c r="BL933" s="136"/>
      <c r="BM933" s="100"/>
      <c r="BN933" s="100"/>
      <c r="BO933" s="100"/>
      <c r="BP933" s="100"/>
    </row>
    <row r="934" spans="1:68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 t="s">
        <v>1147</v>
      </c>
      <c r="M934" s="8" t="s">
        <v>1882</v>
      </c>
      <c r="N934" s="8">
        <v>1</v>
      </c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9"/>
      <c r="AF934" s="90"/>
      <c r="AG934" s="90"/>
      <c r="AH934" s="90"/>
      <c r="AI934" s="8"/>
      <c r="AJ934" t="s">
        <v>1890</v>
      </c>
      <c r="AK934" s="9"/>
      <c r="AL934" s="8"/>
      <c r="AM934" s="8"/>
      <c r="AN934" s="8"/>
      <c r="AO934" s="8"/>
      <c r="AP934" s="8"/>
      <c r="AQ934" s="8"/>
      <c r="AR934" s="8"/>
      <c r="AS934" s="8"/>
      <c r="AT934" s="8"/>
      <c r="AU934" s="8"/>
      <c r="AV934" s="8"/>
      <c r="AW934" s="8"/>
      <c r="AX934" s="8"/>
      <c r="AY934" s="8"/>
      <c r="AZ934" s="8"/>
      <c r="BA934" s="8"/>
      <c r="BB934" s="8"/>
      <c r="BC934" s="8"/>
      <c r="BD934" s="8"/>
      <c r="BE934" s="8"/>
      <c r="BF934" s="8"/>
      <c r="BG934" s="8"/>
      <c r="BH934" s="8"/>
      <c r="BI934" s="10"/>
      <c r="BJ934" s="5"/>
      <c r="BK934" s="136"/>
      <c r="BL934" s="136"/>
      <c r="BM934" s="100"/>
      <c r="BN934" s="100"/>
      <c r="BO934" s="100"/>
      <c r="BP934" s="100"/>
    </row>
    <row r="935" spans="1:68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 t="s">
        <v>1147</v>
      </c>
      <c r="M935" s="8" t="s">
        <v>1882</v>
      </c>
      <c r="N935" s="8">
        <v>1</v>
      </c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9"/>
      <c r="AF935" s="90"/>
      <c r="AG935" s="90"/>
      <c r="AH935" s="90"/>
      <c r="AI935" s="8"/>
      <c r="AJ935" t="s">
        <v>1890</v>
      </c>
      <c r="AK935" s="9"/>
      <c r="AL935" s="8"/>
      <c r="AM935" s="8"/>
      <c r="AN935" s="8"/>
      <c r="AO935" s="8"/>
      <c r="AP935" s="8"/>
      <c r="AQ935" s="8"/>
      <c r="AR935" s="8"/>
      <c r="AS935" s="8"/>
      <c r="AT935" s="8"/>
      <c r="AU935" s="8"/>
      <c r="AV935" s="8"/>
      <c r="AW935" s="8"/>
      <c r="AX935" s="8"/>
      <c r="AY935" s="8"/>
      <c r="AZ935" s="8"/>
      <c r="BA935" s="8"/>
      <c r="BB935" s="8"/>
      <c r="BC935" s="8"/>
      <c r="BD935" s="8"/>
      <c r="BE935" s="8"/>
      <c r="BF935" s="8"/>
      <c r="BG935" s="8"/>
      <c r="BH935" s="8"/>
      <c r="BI935" s="10"/>
      <c r="BJ935" s="5"/>
      <c r="BK935" s="136"/>
      <c r="BL935" s="136"/>
      <c r="BM935" s="100"/>
      <c r="BN935" s="100"/>
      <c r="BO935" s="100"/>
      <c r="BP935" s="100"/>
    </row>
    <row r="936" spans="1:68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 t="s">
        <v>1147</v>
      </c>
      <c r="M936" s="8" t="s">
        <v>1882</v>
      </c>
      <c r="N936" s="8">
        <v>1</v>
      </c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9"/>
      <c r="AF936" s="90"/>
      <c r="AG936" s="90"/>
      <c r="AH936" s="90"/>
      <c r="AI936" s="8"/>
      <c r="AJ936" t="s">
        <v>1890</v>
      </c>
      <c r="AK936" s="9"/>
      <c r="AL936" s="8"/>
      <c r="AM936" s="8"/>
      <c r="AN936" s="8"/>
      <c r="AO936" s="8"/>
      <c r="AP936" s="8"/>
      <c r="AQ936" s="8"/>
      <c r="AR936" s="8"/>
      <c r="AS936" s="8"/>
      <c r="AT936" s="8"/>
      <c r="AU936" s="8"/>
      <c r="AV936" s="8"/>
      <c r="AW936" s="8"/>
      <c r="AX936" s="8"/>
      <c r="AY936" s="8"/>
      <c r="AZ936" s="8"/>
      <c r="BA936" s="8"/>
      <c r="BB936" s="8"/>
      <c r="BC936" s="8"/>
      <c r="BD936" s="8"/>
      <c r="BE936" s="8"/>
      <c r="BF936" s="8"/>
      <c r="BG936" s="8"/>
      <c r="BH936" s="8"/>
      <c r="BI936" s="10"/>
      <c r="BJ936" s="5"/>
      <c r="BK936" s="136"/>
      <c r="BL936" s="136"/>
      <c r="BM936" s="100"/>
      <c r="BN936" s="100"/>
      <c r="BO936" s="100"/>
      <c r="BP936" s="100"/>
    </row>
    <row r="937" spans="1:68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 t="s">
        <v>1147</v>
      </c>
      <c r="M937" s="8" t="s">
        <v>1882</v>
      </c>
      <c r="N937" s="8">
        <v>1</v>
      </c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9"/>
      <c r="AF937" s="90"/>
      <c r="AG937" s="90"/>
      <c r="AH937" s="90"/>
      <c r="AI937" s="8"/>
      <c r="AJ937" t="s">
        <v>1890</v>
      </c>
      <c r="AK937" s="9"/>
      <c r="AL937" s="8"/>
      <c r="AM937" s="8"/>
      <c r="AN937" s="8"/>
      <c r="AO937" s="8"/>
      <c r="AP937" s="8"/>
      <c r="AQ937" s="8"/>
      <c r="AR937" s="8"/>
      <c r="AS937" s="8"/>
      <c r="AT937" s="8"/>
      <c r="AU937" s="8"/>
      <c r="AV937" s="8"/>
      <c r="AW937" s="8"/>
      <c r="AX937" s="8"/>
      <c r="AY937" s="8"/>
      <c r="AZ937" s="8"/>
      <c r="BA937" s="8"/>
      <c r="BB937" s="8"/>
      <c r="BC937" s="8"/>
      <c r="BD937" s="8"/>
      <c r="BE937" s="8"/>
      <c r="BF937" s="8"/>
      <c r="BG937" s="8"/>
      <c r="BH937" s="8"/>
      <c r="BI937" s="10"/>
      <c r="BJ937" s="5"/>
      <c r="BK937" s="136"/>
      <c r="BL937" s="136"/>
      <c r="BM937" s="100"/>
      <c r="BN937" s="100"/>
      <c r="BO937" s="100"/>
      <c r="BP937" s="100"/>
    </row>
    <row r="938" spans="1:68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 t="s">
        <v>1147</v>
      </c>
      <c r="M938" s="8" t="s">
        <v>1882</v>
      </c>
      <c r="N938" s="8">
        <v>1</v>
      </c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9"/>
      <c r="AF938" s="90"/>
      <c r="AG938" s="90"/>
      <c r="AH938" s="90"/>
      <c r="AI938" s="8"/>
      <c r="AJ938" t="s">
        <v>1890</v>
      </c>
      <c r="AK938" s="9"/>
      <c r="AL938" s="8"/>
      <c r="AM938" s="8"/>
      <c r="AN938" s="8"/>
      <c r="AO938" s="8"/>
      <c r="AP938" s="8"/>
      <c r="AQ938" s="8"/>
      <c r="AR938" s="8"/>
      <c r="AS938" s="8"/>
      <c r="AT938" s="8"/>
      <c r="AU938" s="8"/>
      <c r="AV938" s="8"/>
      <c r="AW938" s="8"/>
      <c r="AX938" s="8"/>
      <c r="AY938" s="8"/>
      <c r="AZ938" s="8"/>
      <c r="BA938" s="8"/>
      <c r="BB938" s="8"/>
      <c r="BC938" s="8"/>
      <c r="BD938" s="8"/>
      <c r="BE938" s="8"/>
      <c r="BF938" s="8"/>
      <c r="BG938" s="8"/>
      <c r="BH938" s="8"/>
      <c r="BI938" s="10"/>
      <c r="BJ938" s="5"/>
      <c r="BK938" s="136"/>
      <c r="BL938" s="136"/>
      <c r="BM938" s="100"/>
      <c r="BN938" s="100"/>
      <c r="BO938" s="100"/>
      <c r="BP938" s="100"/>
    </row>
    <row r="939" spans="1:68">
      <c r="A939" s="8" t="s">
        <v>783</v>
      </c>
      <c r="B939" s="8" t="s">
        <v>480</v>
      </c>
      <c r="C939" s="8" t="s">
        <v>477</v>
      </c>
      <c r="D939" s="8" t="s">
        <v>478</v>
      </c>
      <c r="E939" s="8" t="s">
        <v>479</v>
      </c>
      <c r="F939" s="8" t="s">
        <v>482</v>
      </c>
      <c r="G939" s="8" t="s">
        <v>31</v>
      </c>
      <c r="H939" s="8" t="s">
        <v>36</v>
      </c>
      <c r="I939" s="8">
        <v>-10.4515439522209</v>
      </c>
      <c r="J939" s="8">
        <v>36.172236348660903</v>
      </c>
      <c r="K939" s="8">
        <v>767.80800222669995</v>
      </c>
      <c r="L939" s="8" t="s">
        <v>790</v>
      </c>
      <c r="M939" s="8" t="s">
        <v>1882</v>
      </c>
      <c r="N939" s="8">
        <v>1</v>
      </c>
      <c r="O939" s="8" t="s">
        <v>1859</v>
      </c>
      <c r="P939" s="8">
        <v>1.39</v>
      </c>
      <c r="Q939" s="8">
        <v>6.2</v>
      </c>
      <c r="R939" s="8">
        <v>0</v>
      </c>
      <c r="S939" s="8">
        <v>2.65</v>
      </c>
      <c r="T939" s="8">
        <v>4.2699999999999996</v>
      </c>
      <c r="U939" s="8">
        <v>20.100000000000001</v>
      </c>
      <c r="V939" s="8">
        <v>199.08</v>
      </c>
      <c r="W939" s="8">
        <v>6.41</v>
      </c>
      <c r="X939" s="8">
        <v>3.58</v>
      </c>
      <c r="Y939" s="8">
        <v>0.38</v>
      </c>
      <c r="Z939" s="8">
        <v>1.18</v>
      </c>
      <c r="AA939" s="8">
        <v>0.05</v>
      </c>
      <c r="AB939" s="8">
        <v>109.13</v>
      </c>
      <c r="AC939" s="8">
        <v>0.05</v>
      </c>
      <c r="AD939" s="8">
        <v>0.125</v>
      </c>
      <c r="AE939" s="91">
        <v>14.02</v>
      </c>
      <c r="AF939" s="92">
        <v>47</v>
      </c>
      <c r="AG939" s="92">
        <v>12</v>
      </c>
      <c r="AH939" s="92">
        <v>41</v>
      </c>
      <c r="AI939" s="8" t="s">
        <v>24</v>
      </c>
      <c r="AJ939" t="s">
        <v>1890</v>
      </c>
      <c r="AK939" s="9">
        <v>42506</v>
      </c>
      <c r="AL939" s="8">
        <v>342</v>
      </c>
      <c r="AM939" s="8">
        <v>70</v>
      </c>
      <c r="AN939" s="8">
        <v>29</v>
      </c>
      <c r="AO939" s="8">
        <v>1</v>
      </c>
      <c r="AP939" s="8">
        <v>0.6</v>
      </c>
      <c r="AQ939" s="8">
        <v>0.2</v>
      </c>
      <c r="AR939" s="8">
        <v>0.13</v>
      </c>
      <c r="AS939" s="8">
        <v>17</v>
      </c>
      <c r="AT939" s="8">
        <v>0.11</v>
      </c>
      <c r="AU939" s="8"/>
      <c r="AV939" s="8"/>
      <c r="AW939" s="8"/>
      <c r="AX939" s="8">
        <v>25</v>
      </c>
      <c r="AY939" s="8" t="s">
        <v>25</v>
      </c>
      <c r="AZ939" s="8">
        <v>5</v>
      </c>
      <c r="BA939" s="8"/>
      <c r="BB939" s="8"/>
      <c r="BC939" s="8"/>
      <c r="BD939" s="8"/>
      <c r="BE939" s="8"/>
      <c r="BF939" s="8">
        <f t="shared" ref="BF939:BF950" si="122">(AR939/AQ939)*100</f>
        <v>65</v>
      </c>
      <c r="BG939" s="8">
        <f t="shared" ref="BG939:BG1002" si="123">(100-AS939)/(100-12.5)</f>
        <v>0.94857142857142862</v>
      </c>
      <c r="BH939" s="8">
        <f t="shared" ref="BH939:BH950" si="124">BF939/100</f>
        <v>0.65</v>
      </c>
      <c r="BI939" s="10">
        <f t="shared" ref="BI939:BI950" si="125">AP939*BG939*BH939</f>
        <v>0.36994285714285718</v>
      </c>
      <c r="BJ939" s="3">
        <f t="shared" ref="BJ939:BJ950" si="126">(10000/16)*BI939</f>
        <v>231.21428571428575</v>
      </c>
      <c r="BK939" s="136">
        <v>1.15603532875368</v>
      </c>
      <c r="BL939" s="136">
        <v>0.39690873405299321</v>
      </c>
      <c r="BM939" s="100">
        <v>0.80057421292646014</v>
      </c>
      <c r="BN939" s="100"/>
      <c r="BO939" s="100"/>
      <c r="BP939" s="100"/>
    </row>
    <row r="940" spans="1:68">
      <c r="A940" s="8" t="s">
        <v>783</v>
      </c>
      <c r="B940" s="8" t="s">
        <v>480</v>
      </c>
      <c r="C940" s="8" t="s">
        <v>477</v>
      </c>
      <c r="D940" s="8" t="s">
        <v>478</v>
      </c>
      <c r="E940" s="8" t="s">
        <v>479</v>
      </c>
      <c r="F940" s="8" t="s">
        <v>482</v>
      </c>
      <c r="G940" s="8" t="s">
        <v>31</v>
      </c>
      <c r="H940" s="8" t="s">
        <v>36</v>
      </c>
      <c r="I940" s="8"/>
      <c r="J940" s="8"/>
      <c r="K940" s="8"/>
      <c r="L940" s="8" t="s">
        <v>790</v>
      </c>
      <c r="M940" s="8" t="s">
        <v>1882</v>
      </c>
      <c r="N940" s="8">
        <v>1</v>
      </c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9"/>
      <c r="AF940" s="90"/>
      <c r="AG940" s="90"/>
      <c r="AH940" s="90"/>
      <c r="AI940" s="8" t="s">
        <v>26</v>
      </c>
      <c r="AJ940" t="s">
        <v>1890</v>
      </c>
      <c r="AK940" s="9">
        <v>42506</v>
      </c>
      <c r="AL940" s="8">
        <v>335</v>
      </c>
      <c r="AM940" s="8">
        <v>65</v>
      </c>
      <c r="AN940" s="8">
        <v>55</v>
      </c>
      <c r="AO940" s="8">
        <v>1.4</v>
      </c>
      <c r="AP940" s="8">
        <v>3.5</v>
      </c>
      <c r="AQ940" s="8">
        <v>0.3</v>
      </c>
      <c r="AR940" s="8">
        <v>0.25</v>
      </c>
      <c r="AS940" s="8">
        <v>19</v>
      </c>
      <c r="AT940" s="8">
        <v>0.25</v>
      </c>
      <c r="AU940" s="8"/>
      <c r="AV940" s="8"/>
      <c r="AW940" s="8"/>
      <c r="AX940" s="8">
        <v>26</v>
      </c>
      <c r="AY940" s="8" t="s">
        <v>25</v>
      </c>
      <c r="AZ940" s="8">
        <v>5</v>
      </c>
      <c r="BA940" s="8"/>
      <c r="BB940" s="8"/>
      <c r="BC940" s="8"/>
      <c r="BD940" s="8"/>
      <c r="BE940" s="8"/>
      <c r="BF940" s="8">
        <f t="shared" si="122"/>
        <v>83.333333333333343</v>
      </c>
      <c r="BG940" s="8">
        <f t="shared" si="123"/>
        <v>0.92571428571428571</v>
      </c>
      <c r="BH940" s="8">
        <f t="shared" si="124"/>
        <v>0.83333333333333348</v>
      </c>
      <c r="BI940" s="10">
        <f t="shared" si="125"/>
        <v>2.7000000000000006</v>
      </c>
      <c r="BJ940" s="3">
        <f t="shared" si="126"/>
        <v>1687.5000000000005</v>
      </c>
      <c r="BK940" s="136">
        <v>1.2740524781341107</v>
      </c>
      <c r="BL940" s="136">
        <v>0.31836734693877544</v>
      </c>
      <c r="BM940" s="100">
        <v>0.92510942842154298</v>
      </c>
      <c r="BN940" s="100"/>
      <c r="BO940" s="100"/>
      <c r="BP940" s="100"/>
    </row>
    <row r="941" spans="1:68">
      <c r="A941" s="8" t="s">
        <v>783</v>
      </c>
      <c r="B941" s="8" t="s">
        <v>480</v>
      </c>
      <c r="C941" s="8" t="s">
        <v>477</v>
      </c>
      <c r="D941" s="8" t="s">
        <v>478</v>
      </c>
      <c r="E941" s="8" t="s">
        <v>479</v>
      </c>
      <c r="F941" s="8" t="s">
        <v>482</v>
      </c>
      <c r="G941" s="8" t="s">
        <v>31</v>
      </c>
      <c r="H941" s="8" t="s">
        <v>36</v>
      </c>
      <c r="I941" s="8"/>
      <c r="J941" s="8"/>
      <c r="K941" s="8"/>
      <c r="L941" s="8" t="s">
        <v>790</v>
      </c>
      <c r="M941" s="8" t="s">
        <v>1882</v>
      </c>
      <c r="N941" s="8">
        <v>1</v>
      </c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9"/>
      <c r="AF941" s="90"/>
      <c r="AG941" s="90"/>
      <c r="AH941" s="90"/>
      <c r="AI941" s="8" t="s">
        <v>27</v>
      </c>
      <c r="AJ941" t="s">
        <v>1890</v>
      </c>
      <c r="AK941" s="9">
        <v>42506</v>
      </c>
      <c r="AL941" s="8">
        <v>350</v>
      </c>
      <c r="AM941" s="8">
        <v>77</v>
      </c>
      <c r="AN941" s="8">
        <v>57</v>
      </c>
      <c r="AO941" s="8">
        <v>4.7</v>
      </c>
      <c r="AP941" s="8">
        <v>4.5999999999999996</v>
      </c>
      <c r="AQ941" s="8">
        <v>0.48</v>
      </c>
      <c r="AR941" s="8">
        <v>0.3</v>
      </c>
      <c r="AS941" s="8">
        <v>23</v>
      </c>
      <c r="AT941" s="8">
        <v>0.25</v>
      </c>
      <c r="AU941" s="8"/>
      <c r="AV941" s="8"/>
      <c r="AW941" s="8"/>
      <c r="AX941" s="8">
        <v>27</v>
      </c>
      <c r="AY941" s="8" t="s">
        <v>25</v>
      </c>
      <c r="AZ941" s="8">
        <v>5</v>
      </c>
      <c r="BA941" s="8"/>
      <c r="BB941" s="8"/>
      <c r="BC941" s="8"/>
      <c r="BD941" s="8"/>
      <c r="BE941" s="8"/>
      <c r="BF941" s="8">
        <f t="shared" si="122"/>
        <v>62.5</v>
      </c>
      <c r="BG941" s="8">
        <f t="shared" si="123"/>
        <v>0.88</v>
      </c>
      <c r="BH941" s="8">
        <f t="shared" si="124"/>
        <v>0.625</v>
      </c>
      <c r="BI941" s="10">
        <f t="shared" si="125"/>
        <v>2.5300000000000002</v>
      </c>
      <c r="BJ941" s="3">
        <f t="shared" si="126"/>
        <v>1581.2500000000002</v>
      </c>
      <c r="BK941" s="136">
        <v>1.2830712303422758</v>
      </c>
      <c r="BL941" s="136">
        <v>0.31679000925069378</v>
      </c>
      <c r="BM941" s="100">
        <v>0.84162931859638479</v>
      </c>
      <c r="BN941" s="100"/>
      <c r="BO941" s="100"/>
      <c r="BP941" s="100"/>
    </row>
    <row r="942" spans="1:68">
      <c r="A942" s="8" t="s">
        <v>783</v>
      </c>
      <c r="B942" s="8" t="s">
        <v>480</v>
      </c>
      <c r="C942" s="8" t="s">
        <v>477</v>
      </c>
      <c r="D942" s="8" t="s">
        <v>478</v>
      </c>
      <c r="E942" s="8" t="s">
        <v>479</v>
      </c>
      <c r="F942" s="8" t="s">
        <v>482</v>
      </c>
      <c r="G942" s="8" t="s">
        <v>31</v>
      </c>
      <c r="H942" s="8" t="s">
        <v>36</v>
      </c>
      <c r="I942" s="8"/>
      <c r="J942" s="8"/>
      <c r="K942" s="8"/>
      <c r="L942" s="8" t="s">
        <v>790</v>
      </c>
      <c r="M942" s="8" t="s">
        <v>1882</v>
      </c>
      <c r="N942" s="8">
        <v>1</v>
      </c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9"/>
      <c r="AF942" s="90"/>
      <c r="AG942" s="90"/>
      <c r="AH942" s="90"/>
      <c r="AI942" s="8" t="s">
        <v>28</v>
      </c>
      <c r="AJ942" t="s">
        <v>1890</v>
      </c>
      <c r="AK942" s="9">
        <v>42506</v>
      </c>
      <c r="AL942" s="8">
        <v>349</v>
      </c>
      <c r="AM942" s="8">
        <v>77</v>
      </c>
      <c r="AN942" s="8">
        <v>64</v>
      </c>
      <c r="AO942" s="8">
        <v>5.5</v>
      </c>
      <c r="AP942" s="8">
        <v>7.1</v>
      </c>
      <c r="AQ942" s="8">
        <v>0.6</v>
      </c>
      <c r="AR942" s="8">
        <v>0.41</v>
      </c>
      <c r="AS942" s="8">
        <v>23</v>
      </c>
      <c r="AT942" s="8">
        <v>0.4</v>
      </c>
      <c r="AU942" s="8"/>
      <c r="AV942" s="8"/>
      <c r="AW942" s="8"/>
      <c r="AX942" s="8">
        <v>28</v>
      </c>
      <c r="AY942" s="8" t="s">
        <v>25</v>
      </c>
      <c r="AZ942" s="8">
        <v>5</v>
      </c>
      <c r="BA942" s="8"/>
      <c r="BB942" s="8"/>
      <c r="BC942" s="8"/>
      <c r="BD942" s="8"/>
      <c r="BE942" s="8"/>
      <c r="BF942" s="8">
        <f t="shared" si="122"/>
        <v>68.333333333333329</v>
      </c>
      <c r="BG942" s="8">
        <f t="shared" si="123"/>
        <v>0.88</v>
      </c>
      <c r="BH942" s="8">
        <f t="shared" si="124"/>
        <v>0.68333333333333324</v>
      </c>
      <c r="BI942" s="10">
        <f t="shared" si="125"/>
        <v>4.2694666666666654</v>
      </c>
      <c r="BJ942" s="3">
        <f t="shared" si="126"/>
        <v>2668.4166666666661</v>
      </c>
      <c r="BK942" s="136">
        <v>1.1862835959221503</v>
      </c>
      <c r="BL942" s="136">
        <v>0.35250231696014833</v>
      </c>
      <c r="BM942" s="100">
        <v>0.98153793372774412</v>
      </c>
      <c r="BN942" s="100"/>
      <c r="BO942" s="100"/>
      <c r="BP942" s="100"/>
    </row>
    <row r="943" spans="1:68">
      <c r="A943" s="8" t="s">
        <v>783</v>
      </c>
      <c r="B943" s="8" t="s">
        <v>480</v>
      </c>
      <c r="C943" s="8" t="s">
        <v>477</v>
      </c>
      <c r="D943" s="8" t="s">
        <v>478</v>
      </c>
      <c r="E943" s="8" t="s">
        <v>479</v>
      </c>
      <c r="F943" s="8" t="s">
        <v>482</v>
      </c>
      <c r="G943" s="8" t="s">
        <v>31</v>
      </c>
      <c r="H943" s="8" t="s">
        <v>36</v>
      </c>
      <c r="I943" s="8"/>
      <c r="J943" s="8"/>
      <c r="K943" s="8"/>
      <c r="L943" s="8" t="s">
        <v>790</v>
      </c>
      <c r="M943" s="8" t="s">
        <v>1882</v>
      </c>
      <c r="N943" s="8">
        <v>1</v>
      </c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9"/>
      <c r="AF943" s="90"/>
      <c r="AG943" s="90"/>
      <c r="AH943" s="90"/>
      <c r="AI943" s="8" t="s">
        <v>29</v>
      </c>
      <c r="AJ943" t="s">
        <v>1890</v>
      </c>
      <c r="AK943" s="9">
        <v>42506</v>
      </c>
      <c r="AL943" s="8">
        <v>346</v>
      </c>
      <c r="AM943" s="8">
        <v>72</v>
      </c>
      <c r="AN943" s="8">
        <v>58</v>
      </c>
      <c r="AO943" s="8">
        <v>8</v>
      </c>
      <c r="AP943" s="8">
        <v>7.3</v>
      </c>
      <c r="AQ943" s="8">
        <v>0.65</v>
      </c>
      <c r="AR943" s="8">
        <v>0.5</v>
      </c>
      <c r="AS943" s="8">
        <v>21</v>
      </c>
      <c r="AT943" s="8">
        <v>0.49</v>
      </c>
      <c r="AU943" s="8"/>
      <c r="AV943" s="8"/>
      <c r="AW943" s="8"/>
      <c r="AX943" s="8">
        <v>29</v>
      </c>
      <c r="AY943" s="8" t="s">
        <v>25</v>
      </c>
      <c r="AZ943" s="8">
        <v>5</v>
      </c>
      <c r="BA943" s="8"/>
      <c r="BB943" s="8"/>
      <c r="BC943" s="8"/>
      <c r="BD943" s="8"/>
      <c r="BE943" s="8"/>
      <c r="BF943" s="8">
        <f t="shared" si="122"/>
        <v>76.92307692307692</v>
      </c>
      <c r="BG943" s="8">
        <f t="shared" si="123"/>
        <v>0.9028571428571428</v>
      </c>
      <c r="BH943" s="8">
        <f t="shared" si="124"/>
        <v>0.76923076923076916</v>
      </c>
      <c r="BI943" s="10">
        <f t="shared" si="125"/>
        <v>5.0698901098901086</v>
      </c>
      <c r="BJ943" s="3">
        <f t="shared" si="126"/>
        <v>3168.6813186813179</v>
      </c>
      <c r="BK943" s="136">
        <v>1.1895085066162572</v>
      </c>
      <c r="BL943" s="136">
        <v>0.39749527410207935</v>
      </c>
      <c r="BM943" s="100">
        <v>0.84158322663553009</v>
      </c>
      <c r="BN943" s="100"/>
      <c r="BO943" s="100"/>
      <c r="BP943" s="100"/>
    </row>
    <row r="944" spans="1:68">
      <c r="A944" s="8" t="s">
        <v>783</v>
      </c>
      <c r="B944" s="8" t="s">
        <v>480</v>
      </c>
      <c r="C944" s="8" t="s">
        <v>477</v>
      </c>
      <c r="D944" s="8" t="s">
        <v>478</v>
      </c>
      <c r="E944" s="8" t="s">
        <v>479</v>
      </c>
      <c r="F944" s="8" t="s">
        <v>482</v>
      </c>
      <c r="G944" s="8" t="s">
        <v>31</v>
      </c>
      <c r="H944" s="8" t="s">
        <v>36</v>
      </c>
      <c r="I944" s="8"/>
      <c r="J944" s="8"/>
      <c r="K944" s="8"/>
      <c r="L944" s="8" t="s">
        <v>790</v>
      </c>
      <c r="M944" s="8" t="s">
        <v>1882</v>
      </c>
      <c r="N944" s="8">
        <v>1</v>
      </c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9"/>
      <c r="AF944" s="90"/>
      <c r="AG944" s="90"/>
      <c r="AH944" s="90"/>
      <c r="AI944" s="8" t="s">
        <v>30</v>
      </c>
      <c r="AJ944" t="s">
        <v>1890</v>
      </c>
      <c r="AK944" s="9">
        <v>42506</v>
      </c>
      <c r="AL944" s="8">
        <v>307</v>
      </c>
      <c r="AM944" s="8">
        <v>62</v>
      </c>
      <c r="AN944" s="8">
        <v>58</v>
      </c>
      <c r="AO944" s="8">
        <v>6.5</v>
      </c>
      <c r="AP944" s="8">
        <v>8.75</v>
      </c>
      <c r="AQ944" s="8">
        <v>0.8</v>
      </c>
      <c r="AR944" s="8">
        <v>0.7</v>
      </c>
      <c r="AS944" s="8">
        <v>23</v>
      </c>
      <c r="AT944" s="8">
        <v>0.6</v>
      </c>
      <c r="AU944" s="8"/>
      <c r="AV944" s="8"/>
      <c r="AW944" s="8"/>
      <c r="AX944" s="8">
        <v>30</v>
      </c>
      <c r="AY944" s="8" t="s">
        <v>25</v>
      </c>
      <c r="AZ944" s="8">
        <v>5</v>
      </c>
      <c r="BA944" s="8"/>
      <c r="BB944" s="8"/>
      <c r="BC944" s="8"/>
      <c r="BD944" s="8"/>
      <c r="BE944" s="8"/>
      <c r="BF944" s="8">
        <f t="shared" si="122"/>
        <v>87.499999999999986</v>
      </c>
      <c r="BG944" s="8">
        <f t="shared" si="123"/>
        <v>0.88</v>
      </c>
      <c r="BH944" s="8">
        <f t="shared" si="124"/>
        <v>0.87499999999999989</v>
      </c>
      <c r="BI944" s="10">
        <f t="shared" si="125"/>
        <v>6.7374999999999989</v>
      </c>
      <c r="BJ944" s="3">
        <f t="shared" si="126"/>
        <v>4210.9374999999991</v>
      </c>
      <c r="BK944" s="136">
        <v>0.90078585461689586</v>
      </c>
      <c r="BL944" s="136">
        <v>0.39744597249508845</v>
      </c>
      <c r="BM944" s="100">
        <v>0.70585699786841682</v>
      </c>
      <c r="BN944" s="100"/>
      <c r="BO944" s="100"/>
      <c r="BP944" s="100"/>
    </row>
    <row r="945" spans="1:68">
      <c r="A945" s="8" t="s">
        <v>783</v>
      </c>
      <c r="B945" s="8" t="s">
        <v>480</v>
      </c>
      <c r="C945" s="8" t="s">
        <v>477</v>
      </c>
      <c r="D945" s="8" t="s">
        <v>478</v>
      </c>
      <c r="E945" s="8" t="s">
        <v>479</v>
      </c>
      <c r="F945" s="8" t="s">
        <v>481</v>
      </c>
      <c r="G945" s="8" t="s">
        <v>31</v>
      </c>
      <c r="H945" s="8" t="s">
        <v>35</v>
      </c>
      <c r="I945" s="8">
        <v>-10.4671744809462</v>
      </c>
      <c r="J945" s="8">
        <v>36.2010325602756</v>
      </c>
      <c r="K945" s="8">
        <v>834.85191539213497</v>
      </c>
      <c r="L945" s="8" t="s">
        <v>815</v>
      </c>
      <c r="M945" s="8" t="s">
        <v>1882</v>
      </c>
      <c r="N945" s="8">
        <v>1</v>
      </c>
      <c r="O945" s="8" t="s">
        <v>1859</v>
      </c>
      <c r="P945" s="8">
        <v>0.69</v>
      </c>
      <c r="Q945" s="8">
        <v>6.1</v>
      </c>
      <c r="R945" s="8">
        <v>0</v>
      </c>
      <c r="S945" s="8">
        <v>1.2</v>
      </c>
      <c r="T945" s="8">
        <v>1.98</v>
      </c>
      <c r="U945" s="8">
        <v>6.98</v>
      </c>
      <c r="V945" s="8">
        <v>115.06</v>
      </c>
      <c r="W945" s="8">
        <v>22.7</v>
      </c>
      <c r="X945" s="8">
        <v>5.32</v>
      </c>
      <c r="Y945" s="8">
        <v>0.22</v>
      </c>
      <c r="Z945" s="8">
        <v>0.52</v>
      </c>
      <c r="AA945" s="8">
        <v>0.05</v>
      </c>
      <c r="AB945" s="8">
        <v>97.63</v>
      </c>
      <c r="AC945" s="8">
        <v>0.01</v>
      </c>
      <c r="AD945" s="8">
        <v>5.2999999999999999E-2</v>
      </c>
      <c r="AE945" s="91">
        <v>5.5</v>
      </c>
      <c r="AF945" s="92">
        <v>73</v>
      </c>
      <c r="AG945" s="92">
        <v>4</v>
      </c>
      <c r="AH945" s="92">
        <v>23</v>
      </c>
      <c r="AI945" s="8" t="s">
        <v>24</v>
      </c>
      <c r="AJ945" t="s">
        <v>1890</v>
      </c>
      <c r="AK945" s="9">
        <v>42506</v>
      </c>
      <c r="AL945" s="8">
        <v>297</v>
      </c>
      <c r="AM945" s="8">
        <v>59</v>
      </c>
      <c r="AN945" s="8">
        <v>20</v>
      </c>
      <c r="AO945" s="8">
        <v>1.4</v>
      </c>
      <c r="AP945" s="8">
        <v>0.56000000000000005</v>
      </c>
      <c r="AQ945" s="8">
        <v>0.2</v>
      </c>
      <c r="AR945" s="8">
        <v>0.15</v>
      </c>
      <c r="AS945" s="8">
        <v>14</v>
      </c>
      <c r="AT945" s="8">
        <v>0.2</v>
      </c>
      <c r="AU945" s="8"/>
      <c r="AV945" s="8"/>
      <c r="AW945" s="8"/>
      <c r="AX945" s="8">
        <v>19</v>
      </c>
      <c r="AY945" s="8" t="s">
        <v>25</v>
      </c>
      <c r="AZ945" s="8">
        <v>4</v>
      </c>
      <c r="BA945" s="8"/>
      <c r="BB945" s="8"/>
      <c r="BC945" s="8"/>
      <c r="BD945" s="8"/>
      <c r="BE945" s="8"/>
      <c r="BF945" s="8">
        <f t="shared" si="122"/>
        <v>74.999999999999986</v>
      </c>
      <c r="BG945" s="8">
        <f t="shared" si="123"/>
        <v>0.98285714285714287</v>
      </c>
      <c r="BH945" s="8">
        <f t="shared" si="124"/>
        <v>0.74999999999999989</v>
      </c>
      <c r="BI945" s="10">
        <f t="shared" si="125"/>
        <v>0.4128</v>
      </c>
      <c r="BJ945" s="3">
        <f t="shared" si="126"/>
        <v>258</v>
      </c>
      <c r="BK945" s="136">
        <v>0.984375</v>
      </c>
      <c r="BL945" s="136">
        <v>0.45913085937500003</v>
      </c>
      <c r="BM945" s="100">
        <v>0.7637017695191155</v>
      </c>
      <c r="BN945" s="100"/>
      <c r="BO945" s="100"/>
      <c r="BP945" s="100"/>
    </row>
    <row r="946" spans="1:68">
      <c r="A946" s="8" t="s">
        <v>783</v>
      </c>
      <c r="B946" s="8" t="s">
        <v>480</v>
      </c>
      <c r="C946" s="8" t="s">
        <v>477</v>
      </c>
      <c r="D946" s="8" t="s">
        <v>478</v>
      </c>
      <c r="E946" s="8" t="s">
        <v>479</v>
      </c>
      <c r="F946" s="8" t="s">
        <v>481</v>
      </c>
      <c r="G946" s="8" t="s">
        <v>31</v>
      </c>
      <c r="H946" s="8" t="s">
        <v>35</v>
      </c>
      <c r="I946" s="8"/>
      <c r="J946" s="8"/>
      <c r="K946" s="8"/>
      <c r="L946" s="8" t="s">
        <v>815</v>
      </c>
      <c r="M946" s="8" t="s">
        <v>1882</v>
      </c>
      <c r="N946" s="8">
        <v>1</v>
      </c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9"/>
      <c r="AF946" s="90"/>
      <c r="AG946" s="90"/>
      <c r="AH946" s="90"/>
      <c r="AI946" s="8" t="s">
        <v>26</v>
      </c>
      <c r="AJ946" t="s">
        <v>1890</v>
      </c>
      <c r="AK946" s="9">
        <v>42506</v>
      </c>
      <c r="AL946" s="8">
        <v>307</v>
      </c>
      <c r="AM946" s="8">
        <v>65</v>
      </c>
      <c r="AN946" s="8">
        <v>32</v>
      </c>
      <c r="AO946" s="8">
        <v>4.7</v>
      </c>
      <c r="AP946" s="8">
        <v>1.35</v>
      </c>
      <c r="AQ946" s="8">
        <v>0.3</v>
      </c>
      <c r="AR946" s="8">
        <v>0.25</v>
      </c>
      <c r="AS946" s="8">
        <v>16</v>
      </c>
      <c r="AT946" s="8">
        <v>0.38</v>
      </c>
      <c r="AU946" s="8"/>
      <c r="AV946" s="8"/>
      <c r="AW946" s="8"/>
      <c r="AX946" s="8">
        <v>20</v>
      </c>
      <c r="AY946" s="8" t="s">
        <v>25</v>
      </c>
      <c r="AZ946" s="8">
        <v>4</v>
      </c>
      <c r="BA946" s="8"/>
      <c r="BB946" s="8"/>
      <c r="BC946" s="8"/>
      <c r="BD946" s="8"/>
      <c r="BE946" s="8"/>
      <c r="BF946" s="8">
        <f t="shared" si="122"/>
        <v>83.333333333333343</v>
      </c>
      <c r="BG946" s="8">
        <f t="shared" si="123"/>
        <v>0.96</v>
      </c>
      <c r="BH946" s="8">
        <f t="shared" si="124"/>
        <v>0.83333333333333348</v>
      </c>
      <c r="BI946" s="10">
        <f t="shared" si="125"/>
        <v>1.0800000000000003</v>
      </c>
      <c r="BJ946" s="3">
        <f t="shared" si="126"/>
        <v>675.00000000000023</v>
      </c>
      <c r="BK946" s="136">
        <v>1.2887931034482758</v>
      </c>
      <c r="BL946" s="136">
        <v>0.31115900383141765</v>
      </c>
      <c r="BM946" s="100">
        <v>0.68656972024184826</v>
      </c>
      <c r="BN946" s="100"/>
      <c r="BO946" s="100"/>
      <c r="BP946" s="100"/>
    </row>
    <row r="947" spans="1:68">
      <c r="A947" s="8" t="s">
        <v>783</v>
      </c>
      <c r="B947" s="8" t="s">
        <v>480</v>
      </c>
      <c r="C947" s="8" t="s">
        <v>477</v>
      </c>
      <c r="D947" s="8" t="s">
        <v>478</v>
      </c>
      <c r="E947" s="8" t="s">
        <v>479</v>
      </c>
      <c r="F947" s="8" t="s">
        <v>481</v>
      </c>
      <c r="G947" s="8" t="s">
        <v>31</v>
      </c>
      <c r="H947" s="8" t="s">
        <v>35</v>
      </c>
      <c r="I947" s="8"/>
      <c r="J947" s="8"/>
      <c r="K947" s="8"/>
      <c r="L947" s="8" t="s">
        <v>815</v>
      </c>
      <c r="M947" s="8" t="s">
        <v>1882</v>
      </c>
      <c r="N947" s="8">
        <v>1</v>
      </c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9"/>
      <c r="AF947" s="90"/>
      <c r="AG947" s="90"/>
      <c r="AH947" s="90"/>
      <c r="AI947" s="8" t="s">
        <v>27</v>
      </c>
      <c r="AJ947" t="s">
        <v>1890</v>
      </c>
      <c r="AK947" s="9">
        <v>42506</v>
      </c>
      <c r="AL947" s="8">
        <v>327</v>
      </c>
      <c r="AM947" s="8">
        <v>60</v>
      </c>
      <c r="AN947" s="8">
        <v>45</v>
      </c>
      <c r="AO947" s="8">
        <v>4.3</v>
      </c>
      <c r="AP947" s="8">
        <v>5.4</v>
      </c>
      <c r="AQ947" s="8">
        <v>0.6</v>
      </c>
      <c r="AR947" s="8">
        <v>0.4</v>
      </c>
      <c r="AS947" s="8">
        <v>19</v>
      </c>
      <c r="AT947" s="8">
        <v>0.55000000000000004</v>
      </c>
      <c r="AU947" s="8"/>
      <c r="AV947" s="8"/>
      <c r="AW947" s="8"/>
      <c r="AX947" s="8">
        <v>21</v>
      </c>
      <c r="AY947" s="8" t="s">
        <v>25</v>
      </c>
      <c r="AZ947" s="8">
        <v>4</v>
      </c>
      <c r="BA947" s="8"/>
      <c r="BB947" s="8"/>
      <c r="BC947" s="8"/>
      <c r="BD947" s="8"/>
      <c r="BE947" s="8"/>
      <c r="BF947" s="8">
        <f t="shared" si="122"/>
        <v>66.666666666666671</v>
      </c>
      <c r="BG947" s="8">
        <f t="shared" si="123"/>
        <v>0.92571428571428571</v>
      </c>
      <c r="BH947" s="8">
        <f t="shared" si="124"/>
        <v>0.66666666666666674</v>
      </c>
      <c r="BI947" s="10">
        <f t="shared" si="125"/>
        <v>3.3325714285714292</v>
      </c>
      <c r="BJ947" s="3">
        <f t="shared" si="126"/>
        <v>2082.8571428571431</v>
      </c>
      <c r="BK947" s="136">
        <v>1.3439226519337015</v>
      </c>
      <c r="BL947" s="136">
        <v>0.35230202578268877</v>
      </c>
      <c r="BM947" s="100">
        <v>0.58707459653674987</v>
      </c>
      <c r="BN947" s="100"/>
      <c r="BO947" s="100"/>
      <c r="BP947" s="100"/>
    </row>
    <row r="948" spans="1:68">
      <c r="A948" s="8" t="s">
        <v>783</v>
      </c>
      <c r="B948" s="8" t="s">
        <v>480</v>
      </c>
      <c r="C948" s="8" t="s">
        <v>477</v>
      </c>
      <c r="D948" s="8" t="s">
        <v>478</v>
      </c>
      <c r="E948" s="8" t="s">
        <v>479</v>
      </c>
      <c r="F948" s="8" t="s">
        <v>481</v>
      </c>
      <c r="G948" s="8" t="s">
        <v>31</v>
      </c>
      <c r="H948" s="8" t="s">
        <v>35</v>
      </c>
      <c r="I948" s="8"/>
      <c r="J948" s="8"/>
      <c r="K948" s="8"/>
      <c r="L948" s="8" t="s">
        <v>815</v>
      </c>
      <c r="M948" s="8" t="s">
        <v>1882</v>
      </c>
      <c r="N948" s="8">
        <v>1</v>
      </c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9"/>
      <c r="AF948" s="90"/>
      <c r="AG948" s="90"/>
      <c r="AH948" s="90"/>
      <c r="AI948" s="8" t="s">
        <v>28</v>
      </c>
      <c r="AJ948" t="s">
        <v>1890</v>
      </c>
      <c r="AK948" s="9">
        <v>42506</v>
      </c>
      <c r="AL948" s="8">
        <v>277</v>
      </c>
      <c r="AM948" s="8">
        <v>47</v>
      </c>
      <c r="AN948" s="8">
        <v>30</v>
      </c>
      <c r="AO948" s="8">
        <v>5.2</v>
      </c>
      <c r="AP948" s="8">
        <v>4.3</v>
      </c>
      <c r="AQ948" s="8">
        <v>0.9</v>
      </c>
      <c r="AR948" s="8">
        <v>0.75</v>
      </c>
      <c r="AS948" s="8">
        <v>19</v>
      </c>
      <c r="AT948" s="8">
        <v>0.4</v>
      </c>
      <c r="AU948" s="8"/>
      <c r="AV948" s="8"/>
      <c r="AW948" s="8"/>
      <c r="AX948" s="8">
        <v>22</v>
      </c>
      <c r="AY948" s="8" t="s">
        <v>25</v>
      </c>
      <c r="AZ948" s="8">
        <v>4</v>
      </c>
      <c r="BA948" s="8"/>
      <c r="BB948" s="8"/>
      <c r="BC948" s="8"/>
      <c r="BD948" s="8"/>
      <c r="BE948" s="8"/>
      <c r="BF948" s="8">
        <f t="shared" si="122"/>
        <v>83.333333333333329</v>
      </c>
      <c r="BG948" s="8">
        <f t="shared" si="123"/>
        <v>0.92571428571428571</v>
      </c>
      <c r="BH948" s="8">
        <f t="shared" si="124"/>
        <v>0.83333333333333326</v>
      </c>
      <c r="BI948" s="10">
        <f t="shared" si="125"/>
        <v>3.3171428571428567</v>
      </c>
      <c r="BJ948" s="3">
        <f t="shared" si="126"/>
        <v>2073.2142857142853</v>
      </c>
      <c r="BK948" s="136">
        <v>1.3613138686131387</v>
      </c>
      <c r="BL948" s="136">
        <v>0.38941605839416055</v>
      </c>
      <c r="BM948" s="100">
        <v>0.70922463621702558</v>
      </c>
      <c r="BN948" s="100"/>
      <c r="BO948" s="100"/>
      <c r="BP948" s="100"/>
    </row>
    <row r="949" spans="1:68">
      <c r="A949" s="8" t="s">
        <v>783</v>
      </c>
      <c r="B949" s="8" t="s">
        <v>480</v>
      </c>
      <c r="C949" s="8" t="s">
        <v>477</v>
      </c>
      <c r="D949" s="8" t="s">
        <v>478</v>
      </c>
      <c r="E949" s="8" t="s">
        <v>479</v>
      </c>
      <c r="F949" s="8" t="s">
        <v>481</v>
      </c>
      <c r="G949" s="8" t="s">
        <v>31</v>
      </c>
      <c r="H949" s="8" t="s">
        <v>35</v>
      </c>
      <c r="I949" s="8"/>
      <c r="J949" s="8"/>
      <c r="K949" s="8"/>
      <c r="L949" s="8" t="s">
        <v>815</v>
      </c>
      <c r="M949" s="8" t="s">
        <v>1882</v>
      </c>
      <c r="N949" s="8">
        <v>1</v>
      </c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9"/>
      <c r="AF949" s="90"/>
      <c r="AG949" s="90"/>
      <c r="AH949" s="90"/>
      <c r="AI949" s="8" t="s">
        <v>29</v>
      </c>
      <c r="AJ949" t="s">
        <v>1890</v>
      </c>
      <c r="AK949" s="9">
        <v>42506</v>
      </c>
      <c r="AL949" s="8">
        <v>295</v>
      </c>
      <c r="AM949" s="8">
        <v>51</v>
      </c>
      <c r="AN949" s="8">
        <v>61</v>
      </c>
      <c r="AO949" s="8">
        <v>6.3</v>
      </c>
      <c r="AP949" s="8">
        <v>7.75</v>
      </c>
      <c r="AQ949" s="8">
        <v>0.75</v>
      </c>
      <c r="AR949" s="8">
        <v>0.6</v>
      </c>
      <c r="AS949" s="8">
        <v>18</v>
      </c>
      <c r="AT949" s="8">
        <v>0.8</v>
      </c>
      <c r="AU949" s="8"/>
      <c r="AV949" s="8"/>
      <c r="AW949" s="8"/>
      <c r="AX949" s="8">
        <v>23</v>
      </c>
      <c r="AY949" s="8" t="s">
        <v>25</v>
      </c>
      <c r="AZ949" s="8">
        <v>4</v>
      </c>
      <c r="BA949" s="8"/>
      <c r="BB949" s="8"/>
      <c r="BC949" s="8"/>
      <c r="BD949" s="8"/>
      <c r="BE949" s="8"/>
      <c r="BF949" s="8">
        <f t="shared" si="122"/>
        <v>80</v>
      </c>
      <c r="BG949" s="8">
        <f t="shared" si="123"/>
        <v>0.93714285714285717</v>
      </c>
      <c r="BH949" s="8">
        <f t="shared" si="124"/>
        <v>0.8</v>
      </c>
      <c r="BI949" s="10">
        <f t="shared" si="125"/>
        <v>5.8102857142857154</v>
      </c>
      <c r="BJ949" s="3">
        <f t="shared" si="126"/>
        <v>3631.428571428572</v>
      </c>
      <c r="BK949" s="136">
        <v>1.1285323609845033</v>
      </c>
      <c r="BL949" s="136">
        <v>0.29927073837739293</v>
      </c>
      <c r="BM949" s="100">
        <v>0.69399385504709898</v>
      </c>
      <c r="BN949" s="100"/>
      <c r="BO949" s="100"/>
      <c r="BP949" s="100"/>
    </row>
    <row r="950" spans="1:68">
      <c r="A950" s="8" t="s">
        <v>783</v>
      </c>
      <c r="B950" s="8" t="s">
        <v>480</v>
      </c>
      <c r="C950" s="8" t="s">
        <v>477</v>
      </c>
      <c r="D950" s="8" t="s">
        <v>478</v>
      </c>
      <c r="E950" s="8" t="s">
        <v>479</v>
      </c>
      <c r="F950" s="8" t="s">
        <v>481</v>
      </c>
      <c r="G950" s="8" t="s">
        <v>31</v>
      </c>
      <c r="H950" s="8" t="s">
        <v>35</v>
      </c>
      <c r="I950" s="8"/>
      <c r="J950" s="8"/>
      <c r="K950" s="8"/>
      <c r="L950" s="8" t="s">
        <v>815</v>
      </c>
      <c r="M950" s="8" t="s">
        <v>1882</v>
      </c>
      <c r="N950" s="8">
        <v>1</v>
      </c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9"/>
      <c r="AF950" s="90"/>
      <c r="AG950" s="90"/>
      <c r="AH950" s="90"/>
      <c r="AI950" s="8" t="s">
        <v>30</v>
      </c>
      <c r="AJ950" t="s">
        <v>1890</v>
      </c>
      <c r="AK950" s="9">
        <v>42506</v>
      </c>
      <c r="AL950" s="8">
        <v>325</v>
      </c>
      <c r="AM950" s="8">
        <v>51</v>
      </c>
      <c r="AN950" s="8">
        <v>56</v>
      </c>
      <c r="AO950" s="8">
        <v>7.3</v>
      </c>
      <c r="AP950" s="8">
        <v>6.8</v>
      </c>
      <c r="AQ950" s="8">
        <v>0.7</v>
      </c>
      <c r="AR950" s="8">
        <v>0.5</v>
      </c>
      <c r="AS950" s="8">
        <v>17</v>
      </c>
      <c r="AT950" s="8">
        <v>0.55000000000000004</v>
      </c>
      <c r="AU950" s="8"/>
      <c r="AV950" s="8"/>
      <c r="AW950" s="8"/>
      <c r="AX950" s="8">
        <v>24</v>
      </c>
      <c r="AY950" s="8" t="s">
        <v>25</v>
      </c>
      <c r="AZ950" s="8">
        <v>4</v>
      </c>
      <c r="BA950" s="8"/>
      <c r="BB950" s="8"/>
      <c r="BC950" s="8"/>
      <c r="BD950" s="8"/>
      <c r="BE950" s="8"/>
      <c r="BF950" s="8">
        <f t="shared" si="122"/>
        <v>71.428571428571431</v>
      </c>
      <c r="BG950" s="8">
        <f t="shared" si="123"/>
        <v>0.94857142857142862</v>
      </c>
      <c r="BH950" s="8">
        <f t="shared" si="124"/>
        <v>0.7142857142857143</v>
      </c>
      <c r="BI950" s="10">
        <f t="shared" si="125"/>
        <v>4.6073469387755104</v>
      </c>
      <c r="BJ950" s="3">
        <f t="shared" si="126"/>
        <v>2879.591836734694</v>
      </c>
      <c r="BK950" s="136">
        <v>1.3134328358208955</v>
      </c>
      <c r="BL950" s="136">
        <v>0.37696517412935321</v>
      </c>
      <c r="BM950" s="100">
        <v>0.76147306785709457</v>
      </c>
      <c r="BN950" s="100"/>
      <c r="BO950" s="100"/>
      <c r="BP950" s="100"/>
    </row>
    <row r="951" spans="1:68" s="4" customFormat="1">
      <c r="A951" s="8" t="s">
        <v>783</v>
      </c>
      <c r="B951" s="8" t="s">
        <v>480</v>
      </c>
      <c r="C951" s="8" t="s">
        <v>477</v>
      </c>
      <c r="D951" s="8" t="s">
        <v>478</v>
      </c>
      <c r="E951" s="8" t="s">
        <v>479</v>
      </c>
      <c r="F951" s="8" t="s">
        <v>481</v>
      </c>
      <c r="G951" s="8" t="s">
        <v>31</v>
      </c>
      <c r="H951" s="8" t="s">
        <v>32</v>
      </c>
      <c r="I951" s="8">
        <v>-10.4582691994574</v>
      </c>
      <c r="J951" s="8">
        <v>36.211047738105201</v>
      </c>
      <c r="K951" s="8">
        <v>839.56098109642198</v>
      </c>
      <c r="L951" s="8" t="s">
        <v>33</v>
      </c>
      <c r="M951" s="8" t="s">
        <v>1882</v>
      </c>
      <c r="N951" s="8">
        <v>1</v>
      </c>
      <c r="O951" s="8" t="s">
        <v>1859</v>
      </c>
      <c r="P951" s="8">
        <v>0.63</v>
      </c>
      <c r="Q951" s="8">
        <v>6.4</v>
      </c>
      <c r="R951" s="8">
        <v>0</v>
      </c>
      <c r="S951" s="8">
        <v>1.52</v>
      </c>
      <c r="T951" s="8">
        <v>2.33</v>
      </c>
      <c r="U951" s="8">
        <v>4.6500000000000004</v>
      </c>
      <c r="V951" s="8">
        <v>88.4</v>
      </c>
      <c r="W951" s="8">
        <v>5.78</v>
      </c>
      <c r="X951" s="8">
        <v>7.07</v>
      </c>
      <c r="Y951" s="8">
        <v>0.18</v>
      </c>
      <c r="Z951" s="8">
        <v>0.6</v>
      </c>
      <c r="AA951" s="8">
        <v>0.04</v>
      </c>
      <c r="AB951" s="8">
        <v>78.47</v>
      </c>
      <c r="AC951" s="8">
        <v>0.01</v>
      </c>
      <c r="AD951" s="8">
        <v>3.1E-2</v>
      </c>
      <c r="AE951" s="91">
        <v>7.59</v>
      </c>
      <c r="AF951" s="92">
        <v>85</v>
      </c>
      <c r="AG951" s="92">
        <v>2</v>
      </c>
      <c r="AH951" s="92">
        <v>13</v>
      </c>
      <c r="AI951" s="8" t="s">
        <v>24</v>
      </c>
      <c r="AJ951" t="s">
        <v>1890</v>
      </c>
      <c r="AK951" s="9">
        <v>42506</v>
      </c>
      <c r="AL951" s="8">
        <v>287</v>
      </c>
      <c r="AM951" s="8">
        <v>78</v>
      </c>
      <c r="AN951" s="8">
        <v>46</v>
      </c>
      <c r="AO951" s="8">
        <v>2.8</v>
      </c>
      <c r="AP951" s="8">
        <v>1.75</v>
      </c>
      <c r="AQ951" s="8">
        <v>0.2</v>
      </c>
      <c r="AR951" s="8">
        <v>0.19</v>
      </c>
      <c r="AS951" s="8">
        <v>17</v>
      </c>
      <c r="AT951" s="8">
        <v>0.25</v>
      </c>
      <c r="AU951" s="8"/>
      <c r="AV951" s="8"/>
      <c r="AW951" s="8"/>
      <c r="AX951" s="8">
        <v>7</v>
      </c>
      <c r="AY951" s="8" t="s">
        <v>25</v>
      </c>
      <c r="AZ951" s="8">
        <v>2</v>
      </c>
      <c r="BA951" s="8"/>
      <c r="BB951" s="8"/>
      <c r="BC951" s="8"/>
      <c r="BD951" s="8"/>
      <c r="BE951" s="8"/>
      <c r="BF951" s="8">
        <f>(AR951/AQ951)*100</f>
        <v>95</v>
      </c>
      <c r="BG951" s="8">
        <f t="shared" si="123"/>
        <v>0.94857142857142862</v>
      </c>
      <c r="BH951" s="8">
        <f>BF951/100</f>
        <v>0.95</v>
      </c>
      <c r="BI951" s="10">
        <f>AP951*BG951*BH951</f>
        <v>1.577</v>
      </c>
      <c r="BJ951" s="5">
        <f>(10000/16)*BI951</f>
        <v>985.625</v>
      </c>
      <c r="BK951" s="136">
        <v>0.97319688109161806</v>
      </c>
      <c r="BL951" s="136">
        <v>0.43016569200779736</v>
      </c>
      <c r="BM951" s="100">
        <v>0.54886888713870319</v>
      </c>
      <c r="BN951" s="100"/>
      <c r="BO951" s="100"/>
      <c r="BP951" s="100"/>
    </row>
    <row r="952" spans="1:68" s="4" customFormat="1">
      <c r="A952" s="8" t="s">
        <v>783</v>
      </c>
      <c r="B952" s="8" t="s">
        <v>480</v>
      </c>
      <c r="C952" s="8" t="s">
        <v>477</v>
      </c>
      <c r="D952" s="8" t="s">
        <v>478</v>
      </c>
      <c r="E952" s="8" t="s">
        <v>479</v>
      </c>
      <c r="F952" s="8" t="s">
        <v>481</v>
      </c>
      <c r="G952" s="8" t="s">
        <v>31</v>
      </c>
      <c r="H952" s="8" t="s">
        <v>32</v>
      </c>
      <c r="I952" s="8"/>
      <c r="J952" s="8"/>
      <c r="K952" s="8"/>
      <c r="L952" s="8" t="s">
        <v>33</v>
      </c>
      <c r="M952" s="8" t="s">
        <v>1882</v>
      </c>
      <c r="N952" s="8">
        <v>1</v>
      </c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9"/>
      <c r="AF952" s="90"/>
      <c r="AG952" s="90"/>
      <c r="AH952" s="90"/>
      <c r="AI952" s="8" t="s">
        <v>26</v>
      </c>
      <c r="AJ952" t="s">
        <v>1890</v>
      </c>
      <c r="AK952" s="9">
        <v>42506</v>
      </c>
      <c r="AL952" s="8">
        <v>278</v>
      </c>
      <c r="AM952" s="8">
        <v>77</v>
      </c>
      <c r="AN952" s="8">
        <v>19</v>
      </c>
      <c r="AO952" s="8">
        <v>2.25</v>
      </c>
      <c r="AP952" s="8">
        <v>0.7</v>
      </c>
      <c r="AQ952" s="8">
        <v>0.4</v>
      </c>
      <c r="AR952" s="8">
        <v>0.3</v>
      </c>
      <c r="AS952" s="8">
        <v>17</v>
      </c>
      <c r="AT952" s="8">
        <v>0.3</v>
      </c>
      <c r="AU952" s="8"/>
      <c r="AV952" s="8"/>
      <c r="AW952" s="8"/>
      <c r="AX952" s="8">
        <v>8</v>
      </c>
      <c r="AY952" s="8" t="s">
        <v>25</v>
      </c>
      <c r="AZ952" s="8">
        <v>2</v>
      </c>
      <c r="BA952" s="8"/>
      <c r="BB952" s="8"/>
      <c r="BC952" s="8"/>
      <c r="BD952" s="8"/>
      <c r="BE952" s="8"/>
      <c r="BF952" s="8">
        <f>(AR952/AQ952)*100</f>
        <v>74.999999999999986</v>
      </c>
      <c r="BG952" s="8">
        <f t="shared" si="123"/>
        <v>0.94857142857142862</v>
      </c>
      <c r="BH952" s="8">
        <f>BF952/100</f>
        <v>0.74999999999999989</v>
      </c>
      <c r="BI952" s="10">
        <f>AP952*BG952*BH952</f>
        <v>0.49799999999999994</v>
      </c>
      <c r="BJ952" s="5">
        <f>(10000/16)*BI952</f>
        <v>311.24999999999994</v>
      </c>
      <c r="BK952" s="136">
        <v>1.2174338883447602</v>
      </c>
      <c r="BL952" s="136">
        <v>0.46101860920666016</v>
      </c>
      <c r="BM952" s="100">
        <v>0.65892693188005103</v>
      </c>
      <c r="BN952" s="100"/>
      <c r="BO952" s="100"/>
      <c r="BP952" s="100"/>
    </row>
    <row r="953" spans="1:68" s="4" customFormat="1">
      <c r="A953" s="8" t="s">
        <v>783</v>
      </c>
      <c r="B953" s="8" t="s">
        <v>480</v>
      </c>
      <c r="C953" s="8" t="s">
        <v>477</v>
      </c>
      <c r="D953" s="8" t="s">
        <v>478</v>
      </c>
      <c r="E953" s="8" t="s">
        <v>479</v>
      </c>
      <c r="F953" s="8" t="s">
        <v>481</v>
      </c>
      <c r="G953" s="8" t="s">
        <v>31</v>
      </c>
      <c r="H953" s="8" t="s">
        <v>32</v>
      </c>
      <c r="I953" s="8"/>
      <c r="J953" s="8"/>
      <c r="K953" s="8"/>
      <c r="L953" s="8" t="s">
        <v>33</v>
      </c>
      <c r="M953" s="8" t="s">
        <v>1882</v>
      </c>
      <c r="N953" s="8">
        <v>1</v>
      </c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9"/>
      <c r="AF953" s="90"/>
      <c r="AG953" s="90"/>
      <c r="AH953" s="90"/>
      <c r="AI953" s="8" t="s">
        <v>27</v>
      </c>
      <c r="AJ953" t="s">
        <v>1890</v>
      </c>
      <c r="AK953" s="9">
        <v>42506</v>
      </c>
      <c r="AL953" s="8">
        <v>187</v>
      </c>
      <c r="AM953" s="8">
        <v>39</v>
      </c>
      <c r="AN953" s="8">
        <v>27</v>
      </c>
      <c r="AO953" s="8">
        <v>4.25</v>
      </c>
      <c r="AP953" s="8">
        <v>2.5</v>
      </c>
      <c r="AQ953" s="8">
        <v>0.5</v>
      </c>
      <c r="AR953" s="8">
        <v>0.3</v>
      </c>
      <c r="AS953" s="8">
        <v>23</v>
      </c>
      <c r="AT953" s="8">
        <v>0.3</v>
      </c>
      <c r="AU953" s="8"/>
      <c r="AV953" s="8"/>
      <c r="AW953" s="8"/>
      <c r="AX953" s="8">
        <v>9</v>
      </c>
      <c r="AY953" s="8" t="s">
        <v>25</v>
      </c>
      <c r="AZ953" s="8">
        <v>2</v>
      </c>
      <c r="BA953" s="8"/>
      <c r="BB953" s="8"/>
      <c r="BC953" s="8"/>
      <c r="BD953" s="8"/>
      <c r="BE953" s="8"/>
      <c r="BF953" s="8">
        <f>(AR953/AQ953)*100</f>
        <v>60</v>
      </c>
      <c r="BG953" s="8">
        <f t="shared" si="123"/>
        <v>0.88</v>
      </c>
      <c r="BH953" s="8">
        <f>BF953/100</f>
        <v>0.6</v>
      </c>
      <c r="BI953" s="10">
        <f>AP953*BG953*BH953</f>
        <v>1.32</v>
      </c>
      <c r="BJ953" s="5">
        <f>(10000/16)*BI953</f>
        <v>825</v>
      </c>
      <c r="BK953" s="136">
        <v>1.1781663516068053</v>
      </c>
      <c r="BL953" s="136">
        <v>0.50189035916824198</v>
      </c>
      <c r="BM953" s="100">
        <v>0.73501813498318624</v>
      </c>
      <c r="BN953" s="100"/>
      <c r="BO953" s="100"/>
      <c r="BP953" s="100"/>
    </row>
    <row r="954" spans="1:68" s="4" customFormat="1">
      <c r="A954" s="8" t="s">
        <v>783</v>
      </c>
      <c r="B954" s="8" t="s">
        <v>480</v>
      </c>
      <c r="C954" s="8" t="s">
        <v>477</v>
      </c>
      <c r="D954" s="8" t="s">
        <v>478</v>
      </c>
      <c r="E954" s="8" t="s">
        <v>479</v>
      </c>
      <c r="F954" s="8" t="s">
        <v>481</v>
      </c>
      <c r="G954" s="8" t="s">
        <v>31</v>
      </c>
      <c r="H954" s="8" t="s">
        <v>32</v>
      </c>
      <c r="I954" s="8"/>
      <c r="J954" s="8"/>
      <c r="K954" s="8"/>
      <c r="L954" s="8" t="s">
        <v>33</v>
      </c>
      <c r="M954" s="8" t="s">
        <v>1882</v>
      </c>
      <c r="N954" s="8">
        <v>1</v>
      </c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9"/>
      <c r="AF954" s="90"/>
      <c r="AG954" s="90"/>
      <c r="AH954" s="90"/>
      <c r="AI954" s="8" t="s">
        <v>28</v>
      </c>
      <c r="AJ954" t="s">
        <v>1890</v>
      </c>
      <c r="AK954" s="9">
        <v>42506</v>
      </c>
      <c r="AL954" s="8">
        <v>134</v>
      </c>
      <c r="AM954" s="8">
        <v>29</v>
      </c>
      <c r="AN954" s="8">
        <v>18</v>
      </c>
      <c r="AO954" s="8">
        <v>2.5</v>
      </c>
      <c r="AP954" s="8">
        <v>2.25</v>
      </c>
      <c r="AQ954" s="8">
        <v>0.75</v>
      </c>
      <c r="AR954" s="8">
        <v>0.5</v>
      </c>
      <c r="AS954" s="8">
        <v>22</v>
      </c>
      <c r="AT954" s="8">
        <v>0.7</v>
      </c>
      <c r="AU954" s="8"/>
      <c r="AV954" s="8"/>
      <c r="AW954" s="8"/>
      <c r="AX954" s="8">
        <v>10</v>
      </c>
      <c r="AY954" s="8" t="s">
        <v>25</v>
      </c>
      <c r="AZ954" s="8">
        <v>2</v>
      </c>
      <c r="BA954" s="8"/>
      <c r="BB954" s="8"/>
      <c r="BC954" s="8"/>
      <c r="BD954" s="8"/>
      <c r="BE954" s="8"/>
      <c r="BF954" s="8">
        <f>(AR954/AQ954)*100</f>
        <v>66.666666666666657</v>
      </c>
      <c r="BG954" s="8">
        <f t="shared" si="123"/>
        <v>0.89142857142857146</v>
      </c>
      <c r="BH954" s="8">
        <f>BF954/100</f>
        <v>0.66666666666666652</v>
      </c>
      <c r="BI954" s="10">
        <f>AP954*BG954*BH954</f>
        <v>1.337142857142857</v>
      </c>
      <c r="BJ954" s="5">
        <f>(10000/16)*BI954</f>
        <v>835.71428571428555</v>
      </c>
      <c r="BK954" s="136">
        <v>1.34375</v>
      </c>
      <c r="BL954" s="136">
        <v>0.46458333333333335</v>
      </c>
      <c r="BM954" s="100">
        <v>0.77046684424910761</v>
      </c>
      <c r="BN954" s="100"/>
      <c r="BO954" s="100"/>
      <c r="BP954" s="100"/>
    </row>
    <row r="955" spans="1:68" s="4" customFormat="1">
      <c r="A955" s="8" t="s">
        <v>783</v>
      </c>
      <c r="B955" s="8" t="s">
        <v>480</v>
      </c>
      <c r="C955" s="8" t="s">
        <v>477</v>
      </c>
      <c r="D955" s="8" t="s">
        <v>478</v>
      </c>
      <c r="E955" s="8" t="s">
        <v>479</v>
      </c>
      <c r="F955" s="8" t="s">
        <v>481</v>
      </c>
      <c r="G955" s="8" t="s">
        <v>31</v>
      </c>
      <c r="H955" s="8" t="s">
        <v>32</v>
      </c>
      <c r="I955" s="8"/>
      <c r="J955" s="8"/>
      <c r="K955" s="8"/>
      <c r="L955" s="8" t="s">
        <v>33</v>
      </c>
      <c r="M955" s="8" t="s">
        <v>1882</v>
      </c>
      <c r="N955" s="8">
        <v>1</v>
      </c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9"/>
      <c r="AF955" s="90"/>
      <c r="AG955" s="90"/>
      <c r="AH955" s="90"/>
      <c r="AI955" s="8" t="s">
        <v>29</v>
      </c>
      <c r="AJ955" t="s">
        <v>1890</v>
      </c>
      <c r="AK955" s="9">
        <v>42506</v>
      </c>
      <c r="AL955" s="8">
        <v>174</v>
      </c>
      <c r="AM955" s="8">
        <v>55</v>
      </c>
      <c r="AN955" s="8">
        <v>35</v>
      </c>
      <c r="AO955" s="8">
        <v>7.6</v>
      </c>
      <c r="AP955" s="8">
        <v>3.35</v>
      </c>
      <c r="AQ955" s="8">
        <v>0.7</v>
      </c>
      <c r="AR955" s="8">
        <v>0.5</v>
      </c>
      <c r="AS955" s="8">
        <v>22</v>
      </c>
      <c r="AT955" s="8">
        <v>0.5</v>
      </c>
      <c r="AU955" s="8"/>
      <c r="AV955" s="8"/>
      <c r="AW955" s="8"/>
      <c r="AX955" s="8">
        <v>11</v>
      </c>
      <c r="AY955" s="8" t="s">
        <v>25</v>
      </c>
      <c r="AZ955" s="8">
        <v>2</v>
      </c>
      <c r="BA955" s="8"/>
      <c r="BB955" s="8"/>
      <c r="BC955" s="8"/>
      <c r="BD955" s="8"/>
      <c r="BE955" s="8"/>
      <c r="BF955" s="8">
        <f>(AR955/AQ955)*100</f>
        <v>71.428571428571431</v>
      </c>
      <c r="BG955" s="8">
        <f t="shared" si="123"/>
        <v>0.89142857142857146</v>
      </c>
      <c r="BH955" s="8">
        <f>BF955/100</f>
        <v>0.7142857142857143</v>
      </c>
      <c r="BI955" s="10">
        <f>AP955*BG955*BH955</f>
        <v>2.1330612244897962</v>
      </c>
      <c r="BJ955" s="5">
        <f>(10000/16)*BI955</f>
        <v>1333.1632653061226</v>
      </c>
      <c r="BK955" s="136">
        <v>1.2443125618199802</v>
      </c>
      <c r="BL955" s="136">
        <v>0.38056379821958464</v>
      </c>
      <c r="BM955" s="100">
        <v>0.80698199043458774</v>
      </c>
      <c r="BN955" s="100"/>
      <c r="BO955" s="100"/>
      <c r="BP955" s="100"/>
    </row>
    <row r="956" spans="1:68" s="4" customFormat="1">
      <c r="A956" s="8" t="s">
        <v>783</v>
      </c>
      <c r="B956" s="8" t="s">
        <v>480</v>
      </c>
      <c r="C956" s="8" t="s">
        <v>477</v>
      </c>
      <c r="D956" s="8" t="s">
        <v>478</v>
      </c>
      <c r="E956" s="8" t="s">
        <v>479</v>
      </c>
      <c r="F956" s="8" t="s">
        <v>481</v>
      </c>
      <c r="G956" s="8" t="s">
        <v>31</v>
      </c>
      <c r="H956" s="8" t="s">
        <v>32</v>
      </c>
      <c r="I956" s="8"/>
      <c r="J956" s="8"/>
      <c r="K956" s="8"/>
      <c r="L956" s="8" t="s">
        <v>33</v>
      </c>
      <c r="M956" s="8" t="s">
        <v>1882</v>
      </c>
      <c r="N956" s="8">
        <v>1</v>
      </c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9"/>
      <c r="AF956" s="90"/>
      <c r="AG956" s="90"/>
      <c r="AH956" s="90"/>
      <c r="AI956" s="8" t="s">
        <v>30</v>
      </c>
      <c r="AJ956" t="s">
        <v>1890</v>
      </c>
      <c r="AK956" s="9">
        <v>42506</v>
      </c>
      <c r="AL956" s="8">
        <v>205</v>
      </c>
      <c r="AM956" s="8">
        <v>23</v>
      </c>
      <c r="AN956" s="8">
        <v>0</v>
      </c>
      <c r="AO956" s="8">
        <v>3.2</v>
      </c>
      <c r="AP956" s="8">
        <v>0</v>
      </c>
      <c r="AQ956" s="8">
        <v>0</v>
      </c>
      <c r="AR956" s="8">
        <v>0</v>
      </c>
      <c r="AS956" s="8">
        <v>0</v>
      </c>
      <c r="AT956" s="8">
        <v>0.5</v>
      </c>
      <c r="AU956" s="8"/>
      <c r="AV956" s="8"/>
      <c r="AW956" s="8"/>
      <c r="AX956" s="8">
        <v>12</v>
      </c>
      <c r="AY956" s="8" t="s">
        <v>25</v>
      </c>
      <c r="AZ956" s="8">
        <v>2</v>
      </c>
      <c r="BA956" s="8"/>
      <c r="BB956" s="8"/>
      <c r="BC956" s="8"/>
      <c r="BD956" s="8"/>
      <c r="BE956" s="8"/>
      <c r="BF956" s="8"/>
      <c r="BG956" s="8">
        <f t="shared" si="123"/>
        <v>1.1428571428571428</v>
      </c>
      <c r="BH956" s="8"/>
      <c r="BI956" s="10"/>
      <c r="BJ956" s="5"/>
      <c r="BK956" s="136">
        <v>1.1342995169082126</v>
      </c>
      <c r="BL956" s="136">
        <v>0.32816425120772952</v>
      </c>
      <c r="BM956" s="100">
        <v>0.64235391415323717</v>
      </c>
      <c r="BN956" s="100"/>
      <c r="BO956" s="100"/>
      <c r="BP956" s="100"/>
    </row>
    <row r="957" spans="1:68">
      <c r="A957" s="8" t="s">
        <v>783</v>
      </c>
      <c r="B957" s="8" t="s">
        <v>480</v>
      </c>
      <c r="C957" s="8" t="s">
        <v>477</v>
      </c>
      <c r="D957" s="8" t="s">
        <v>478</v>
      </c>
      <c r="E957" s="8" t="s">
        <v>479</v>
      </c>
      <c r="F957" s="8" t="s">
        <v>482</v>
      </c>
      <c r="G957" s="8" t="s">
        <v>31</v>
      </c>
      <c r="H957" s="8" t="s">
        <v>45</v>
      </c>
      <c r="I957" s="8">
        <v>-10.4351343968909</v>
      </c>
      <c r="J957" s="8">
        <v>36.150994786441103</v>
      </c>
      <c r="K957" s="8">
        <v>811.91294486158995</v>
      </c>
      <c r="L957" s="8" t="s">
        <v>46</v>
      </c>
      <c r="M957" s="8" t="s">
        <v>1882</v>
      </c>
      <c r="N957" s="8">
        <v>1</v>
      </c>
      <c r="O957" s="8" t="s">
        <v>1859</v>
      </c>
      <c r="P957" s="8">
        <v>0.75</v>
      </c>
      <c r="Q957" s="8">
        <v>6.4</v>
      </c>
      <c r="R957" s="8">
        <v>0</v>
      </c>
      <c r="S957" s="8">
        <v>1.84</v>
      </c>
      <c r="T957" s="8">
        <v>2.9</v>
      </c>
      <c r="U957" s="8">
        <v>10.039999999999999</v>
      </c>
      <c r="V957" s="8">
        <v>163.81</v>
      </c>
      <c r="W957" s="8">
        <v>5.78</v>
      </c>
      <c r="X957" s="8">
        <v>3.09</v>
      </c>
      <c r="Y957" s="8">
        <v>0.12</v>
      </c>
      <c r="Z957" s="8">
        <v>0.9</v>
      </c>
      <c r="AA957" s="8">
        <v>0.05</v>
      </c>
      <c r="AB957" s="8">
        <v>38.92</v>
      </c>
      <c r="AC957" s="8">
        <v>0.01</v>
      </c>
      <c r="AD957" s="8">
        <v>7.5999999999999998E-2</v>
      </c>
      <c r="AE957" s="91">
        <v>1.52</v>
      </c>
      <c r="AF957" s="92">
        <v>55</v>
      </c>
      <c r="AG957" s="92">
        <v>8</v>
      </c>
      <c r="AH957" s="92">
        <v>37</v>
      </c>
      <c r="AI957" s="8" t="s">
        <v>24</v>
      </c>
      <c r="AJ957" t="s">
        <v>1890</v>
      </c>
      <c r="AK957" s="9">
        <v>42505</v>
      </c>
      <c r="AL957" s="8">
        <v>343</v>
      </c>
      <c r="AM957" s="8">
        <v>80</v>
      </c>
      <c r="AN957" s="8">
        <v>14</v>
      </c>
      <c r="AO957" s="8">
        <v>2.6</v>
      </c>
      <c r="AP957" s="8">
        <v>0.25</v>
      </c>
      <c r="AQ957" s="8">
        <v>0.2</v>
      </c>
      <c r="AR957" s="8">
        <v>0.15</v>
      </c>
      <c r="AS957" s="8">
        <v>8</v>
      </c>
      <c r="AT957" s="8">
        <v>0.3</v>
      </c>
      <c r="AU957" s="8"/>
      <c r="AV957" s="8"/>
      <c r="AW957" s="8"/>
      <c r="AX957" s="8">
        <v>73</v>
      </c>
      <c r="AY957" s="8" t="s">
        <v>25</v>
      </c>
      <c r="AZ957" s="8">
        <v>13</v>
      </c>
      <c r="BA957" s="8"/>
      <c r="BB957" s="8"/>
      <c r="BC957" s="8"/>
      <c r="BD957" s="8"/>
      <c r="BE957" s="8"/>
      <c r="BF957" s="8">
        <f t="shared" ref="BF957:BF1020" si="127">(AR957/AQ957)*100</f>
        <v>74.999999999999986</v>
      </c>
      <c r="BG957" s="8">
        <f t="shared" si="123"/>
        <v>1.0514285714285714</v>
      </c>
      <c r="BH957" s="8">
        <f t="shared" ref="BH957:BH1020" si="128">BF957/100</f>
        <v>0.74999999999999989</v>
      </c>
      <c r="BI957" s="10">
        <f t="shared" ref="BI957:BI1003" si="129">AP957*BG957*BH957</f>
        <v>0.19714285714285709</v>
      </c>
      <c r="BJ957" s="3">
        <f t="shared" ref="BJ957:BJ986" si="130">(10000/16)*BI957</f>
        <v>123.21428571428568</v>
      </c>
      <c r="BK957" s="136">
        <v>1.0321951219512195</v>
      </c>
      <c r="BL957" s="136">
        <v>0.3779024390243903</v>
      </c>
      <c r="BM957" s="100">
        <v>0.56151078089237783</v>
      </c>
      <c r="BN957" s="100"/>
      <c r="BO957" s="100"/>
      <c r="BP957" s="100"/>
    </row>
    <row r="958" spans="1:68">
      <c r="A958" s="8" t="s">
        <v>783</v>
      </c>
      <c r="B958" s="8" t="s">
        <v>480</v>
      </c>
      <c r="C958" s="8" t="s">
        <v>477</v>
      </c>
      <c r="D958" s="8" t="s">
        <v>478</v>
      </c>
      <c r="E958" s="8" t="s">
        <v>479</v>
      </c>
      <c r="F958" s="8" t="s">
        <v>482</v>
      </c>
      <c r="G958" s="8" t="s">
        <v>31</v>
      </c>
      <c r="H958" s="8" t="s">
        <v>45</v>
      </c>
      <c r="I958" s="8"/>
      <c r="J958" s="8"/>
      <c r="K958" s="8"/>
      <c r="L958" s="8" t="s">
        <v>46</v>
      </c>
      <c r="M958" s="8" t="s">
        <v>1882</v>
      </c>
      <c r="N958" s="8">
        <v>1</v>
      </c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9"/>
      <c r="AF958" s="90"/>
      <c r="AG958" s="90"/>
      <c r="AH958" s="90"/>
      <c r="AI958" s="8" t="s">
        <v>26</v>
      </c>
      <c r="AJ958" t="s">
        <v>1890</v>
      </c>
      <c r="AK958" s="9">
        <v>42505</v>
      </c>
      <c r="AL958" s="8">
        <v>349</v>
      </c>
      <c r="AM958" s="8">
        <v>71</v>
      </c>
      <c r="AN958" s="8">
        <v>25</v>
      </c>
      <c r="AO958" s="8">
        <v>1.25</v>
      </c>
      <c r="AP958" s="8">
        <v>0.5</v>
      </c>
      <c r="AQ958" s="8">
        <v>0.2</v>
      </c>
      <c r="AR958" s="8">
        <v>0.1</v>
      </c>
      <c r="AS958" s="8">
        <v>12</v>
      </c>
      <c r="AT958" s="8">
        <v>0.2</v>
      </c>
      <c r="AU958" s="8"/>
      <c r="AV958" s="8"/>
      <c r="AW958" s="8"/>
      <c r="AX958" s="8">
        <v>74</v>
      </c>
      <c r="AY958" s="8" t="s">
        <v>25</v>
      </c>
      <c r="AZ958" s="8">
        <v>13</v>
      </c>
      <c r="BA958" s="8"/>
      <c r="BB958" s="8"/>
      <c r="BC958" s="8"/>
      <c r="BD958" s="8"/>
      <c r="BE958" s="8"/>
      <c r="BF958" s="8">
        <f t="shared" si="127"/>
        <v>50</v>
      </c>
      <c r="BG958" s="8">
        <f t="shared" si="123"/>
        <v>1.0057142857142858</v>
      </c>
      <c r="BH958" s="8">
        <f t="shared" si="128"/>
        <v>0.5</v>
      </c>
      <c r="BI958" s="10">
        <f t="shared" si="129"/>
        <v>0.25142857142857145</v>
      </c>
      <c r="BJ958" s="3">
        <f t="shared" si="130"/>
        <v>157.14285714285717</v>
      </c>
      <c r="BK958" s="136">
        <v>1.2109744560075686</v>
      </c>
      <c r="BL958" s="136">
        <v>0.27587511825922417</v>
      </c>
      <c r="BM958" s="100">
        <v>0.63313682610501298</v>
      </c>
      <c r="BN958" s="100"/>
      <c r="BO958" s="100"/>
      <c r="BP958" s="100"/>
    </row>
    <row r="959" spans="1:68">
      <c r="A959" s="8" t="s">
        <v>783</v>
      </c>
      <c r="B959" s="8" t="s">
        <v>480</v>
      </c>
      <c r="C959" s="8" t="s">
        <v>477</v>
      </c>
      <c r="D959" s="8" t="s">
        <v>478</v>
      </c>
      <c r="E959" s="8" t="s">
        <v>479</v>
      </c>
      <c r="F959" s="8" t="s">
        <v>482</v>
      </c>
      <c r="G959" s="8" t="s">
        <v>31</v>
      </c>
      <c r="H959" s="8" t="s">
        <v>45</v>
      </c>
      <c r="I959" s="8"/>
      <c r="J959" s="8"/>
      <c r="K959" s="8"/>
      <c r="L959" s="8" t="s">
        <v>46</v>
      </c>
      <c r="M959" s="8" t="s">
        <v>1882</v>
      </c>
      <c r="N959" s="8">
        <v>1</v>
      </c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9"/>
      <c r="AF959" s="90"/>
      <c r="AG959" s="90"/>
      <c r="AH959" s="90"/>
      <c r="AI959" s="8" t="s">
        <v>27</v>
      </c>
      <c r="AJ959" t="s">
        <v>1890</v>
      </c>
      <c r="AK959" s="9">
        <v>42505</v>
      </c>
      <c r="AL959" s="8">
        <v>351</v>
      </c>
      <c r="AM959" s="8">
        <v>80</v>
      </c>
      <c r="AN959" s="8">
        <v>61</v>
      </c>
      <c r="AO959" s="8">
        <v>7</v>
      </c>
      <c r="AP959" s="8">
        <v>5</v>
      </c>
      <c r="AQ959" s="8">
        <v>0.6</v>
      </c>
      <c r="AR959" s="8">
        <v>0.5</v>
      </c>
      <c r="AS959" s="8">
        <v>21</v>
      </c>
      <c r="AT959" s="8">
        <v>0.4</v>
      </c>
      <c r="AU959" s="8"/>
      <c r="AV959" s="8"/>
      <c r="AW959" s="8"/>
      <c r="AX959" s="8">
        <v>75</v>
      </c>
      <c r="AY959" s="8" t="s">
        <v>25</v>
      </c>
      <c r="AZ959" s="8">
        <v>13</v>
      </c>
      <c r="BA959" s="8"/>
      <c r="BB959" s="8"/>
      <c r="BC959" s="8"/>
      <c r="BD959" s="8"/>
      <c r="BE959" s="8"/>
      <c r="BF959" s="8">
        <f t="shared" si="127"/>
        <v>83.333333333333343</v>
      </c>
      <c r="BG959" s="8">
        <f t="shared" si="123"/>
        <v>0.9028571428571428</v>
      </c>
      <c r="BH959" s="8">
        <f t="shared" si="128"/>
        <v>0.83333333333333348</v>
      </c>
      <c r="BI959" s="10">
        <f t="shared" si="129"/>
        <v>3.7619047619047628</v>
      </c>
      <c r="BJ959" s="3">
        <f t="shared" si="130"/>
        <v>2351.1904761904766</v>
      </c>
      <c r="BK959" s="136">
        <v>1.0503355704697988</v>
      </c>
      <c r="BL959" s="136">
        <v>0.33183125599232977</v>
      </c>
      <c r="BM959" s="100">
        <v>0.63793331721186908</v>
      </c>
      <c r="BN959" s="100"/>
      <c r="BO959" s="100"/>
      <c r="BP959" s="100"/>
    </row>
    <row r="960" spans="1:68">
      <c r="A960" s="8" t="s">
        <v>783</v>
      </c>
      <c r="B960" s="8" t="s">
        <v>480</v>
      </c>
      <c r="C960" s="8" t="s">
        <v>477</v>
      </c>
      <c r="D960" s="8" t="s">
        <v>478</v>
      </c>
      <c r="E960" s="8" t="s">
        <v>479</v>
      </c>
      <c r="F960" s="8" t="s">
        <v>482</v>
      </c>
      <c r="G960" s="8" t="s">
        <v>31</v>
      </c>
      <c r="H960" s="8" t="s">
        <v>45</v>
      </c>
      <c r="I960" s="8"/>
      <c r="J960" s="8"/>
      <c r="K960" s="8"/>
      <c r="L960" s="8" t="s">
        <v>46</v>
      </c>
      <c r="M960" s="8" t="s">
        <v>1882</v>
      </c>
      <c r="N960" s="8">
        <v>1</v>
      </c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9"/>
      <c r="AF960" s="90"/>
      <c r="AG960" s="90"/>
      <c r="AH960" s="90"/>
      <c r="AI960" s="8" t="s">
        <v>28</v>
      </c>
      <c r="AJ960" t="s">
        <v>1890</v>
      </c>
      <c r="AK960" s="9">
        <v>42505</v>
      </c>
      <c r="AL960" s="8">
        <v>352</v>
      </c>
      <c r="AM960" s="8">
        <v>80</v>
      </c>
      <c r="AN960" s="8">
        <v>70</v>
      </c>
      <c r="AO960" s="8">
        <v>7.1</v>
      </c>
      <c r="AP960" s="8">
        <v>6.7</v>
      </c>
      <c r="AQ960" s="8">
        <v>0.5</v>
      </c>
      <c r="AR960" s="8">
        <v>0.45</v>
      </c>
      <c r="AS960" s="8">
        <v>19</v>
      </c>
      <c r="AT960" s="8">
        <v>0.45</v>
      </c>
      <c r="AU960" s="8"/>
      <c r="AV960" s="8"/>
      <c r="AW960" s="8"/>
      <c r="AX960" s="8">
        <v>76</v>
      </c>
      <c r="AY960" s="8" t="s">
        <v>25</v>
      </c>
      <c r="AZ960" s="8">
        <v>13</v>
      </c>
      <c r="BA960" s="8"/>
      <c r="BB960" s="8"/>
      <c r="BC960" s="8"/>
      <c r="BD960" s="8"/>
      <c r="BE960" s="8"/>
      <c r="BF960" s="8">
        <f t="shared" si="127"/>
        <v>90</v>
      </c>
      <c r="BG960" s="8">
        <f t="shared" si="123"/>
        <v>0.92571428571428571</v>
      </c>
      <c r="BH960" s="8">
        <f t="shared" si="128"/>
        <v>0.9</v>
      </c>
      <c r="BI960" s="10">
        <f t="shared" si="129"/>
        <v>5.5820571428571437</v>
      </c>
      <c r="BJ960" s="3">
        <f t="shared" si="130"/>
        <v>3488.7857142857147</v>
      </c>
      <c r="BK960" s="136">
        <v>1.1437098255280074</v>
      </c>
      <c r="BL960" s="136">
        <v>0.3890266299357209</v>
      </c>
      <c r="BM960" s="100">
        <v>0.6508768917639941</v>
      </c>
      <c r="BN960" s="100"/>
      <c r="BO960" s="100"/>
      <c r="BP960" s="100"/>
    </row>
    <row r="961" spans="1:68">
      <c r="A961" s="8" t="s">
        <v>783</v>
      </c>
      <c r="B961" s="8" t="s">
        <v>480</v>
      </c>
      <c r="C961" s="8" t="s">
        <v>477</v>
      </c>
      <c r="D961" s="8" t="s">
        <v>478</v>
      </c>
      <c r="E961" s="8" t="s">
        <v>479</v>
      </c>
      <c r="F961" s="8" t="s">
        <v>482</v>
      </c>
      <c r="G961" s="8" t="s">
        <v>31</v>
      </c>
      <c r="H961" s="8" t="s">
        <v>45</v>
      </c>
      <c r="I961" s="8"/>
      <c r="J961" s="8"/>
      <c r="K961" s="8"/>
      <c r="L961" s="8" t="s">
        <v>46</v>
      </c>
      <c r="M961" s="8" t="s">
        <v>1882</v>
      </c>
      <c r="N961" s="8">
        <v>1</v>
      </c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9"/>
      <c r="AF961" s="90"/>
      <c r="AG961" s="90"/>
      <c r="AH961" s="90"/>
      <c r="AI961" s="8" t="s">
        <v>29</v>
      </c>
      <c r="AJ961" t="s">
        <v>1890</v>
      </c>
      <c r="AK961" s="9">
        <v>42505</v>
      </c>
      <c r="AL961" s="8">
        <v>352</v>
      </c>
      <c r="AM961" s="8">
        <v>70</v>
      </c>
      <c r="AN961" s="8">
        <v>63</v>
      </c>
      <c r="AO961" s="8">
        <v>6.5</v>
      </c>
      <c r="AP961" s="8">
        <v>6</v>
      </c>
      <c r="AQ961" s="8">
        <v>0.4</v>
      </c>
      <c r="AR961" s="8">
        <v>0.25</v>
      </c>
      <c r="AS961" s="8">
        <v>20</v>
      </c>
      <c r="AT961" s="8">
        <v>0.6</v>
      </c>
      <c r="AU961" s="8"/>
      <c r="AV961" s="8"/>
      <c r="AW961" s="8"/>
      <c r="AX961" s="8">
        <v>77</v>
      </c>
      <c r="AY961" s="8" t="s">
        <v>25</v>
      </c>
      <c r="AZ961" s="8">
        <v>13</v>
      </c>
      <c r="BA961" s="8"/>
      <c r="BB961" s="8"/>
      <c r="BC961" s="8"/>
      <c r="BD961" s="8"/>
      <c r="BE961" s="8"/>
      <c r="BF961" s="8">
        <f t="shared" si="127"/>
        <v>62.5</v>
      </c>
      <c r="BG961" s="8">
        <f t="shared" si="123"/>
        <v>0.91428571428571426</v>
      </c>
      <c r="BH961" s="8">
        <f t="shared" si="128"/>
        <v>0.625</v>
      </c>
      <c r="BI961" s="10">
        <f t="shared" si="129"/>
        <v>3.4285714285714288</v>
      </c>
      <c r="BJ961" s="3">
        <f t="shared" si="130"/>
        <v>2142.8571428571431</v>
      </c>
      <c r="BK961" s="136">
        <v>1.1477045908183634</v>
      </c>
      <c r="BL961" s="136">
        <v>0.40513972055888225</v>
      </c>
      <c r="BM961" s="100">
        <v>0.6025845084377025</v>
      </c>
      <c r="BN961" s="100"/>
      <c r="BO961" s="100"/>
      <c r="BP961" s="100"/>
    </row>
    <row r="962" spans="1:68">
      <c r="A962" s="8" t="s">
        <v>783</v>
      </c>
      <c r="B962" s="8" t="s">
        <v>480</v>
      </c>
      <c r="C962" s="8" t="s">
        <v>477</v>
      </c>
      <c r="D962" s="8" t="s">
        <v>478</v>
      </c>
      <c r="E962" s="8" t="s">
        <v>479</v>
      </c>
      <c r="F962" s="8" t="s">
        <v>482</v>
      </c>
      <c r="G962" s="8" t="s">
        <v>31</v>
      </c>
      <c r="H962" s="8" t="s">
        <v>45</v>
      </c>
      <c r="I962" s="8"/>
      <c r="J962" s="8"/>
      <c r="K962" s="8"/>
      <c r="L962" s="8" t="s">
        <v>46</v>
      </c>
      <c r="M962" s="8" t="s">
        <v>1882</v>
      </c>
      <c r="N962" s="8">
        <v>1</v>
      </c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9"/>
      <c r="AF962" s="90"/>
      <c r="AG962" s="90"/>
      <c r="AH962" s="90"/>
      <c r="AI962" s="8" t="s">
        <v>30</v>
      </c>
      <c r="AJ962" t="s">
        <v>1890</v>
      </c>
      <c r="AK962" s="9">
        <v>42505</v>
      </c>
      <c r="AL962" s="8">
        <v>351</v>
      </c>
      <c r="AM962" s="8">
        <v>76</v>
      </c>
      <c r="AN962" s="8">
        <v>64</v>
      </c>
      <c r="AO962" s="8">
        <v>6</v>
      </c>
      <c r="AP962" s="8">
        <v>6</v>
      </c>
      <c r="AQ962" s="8">
        <v>0.5</v>
      </c>
      <c r="AR962" s="8">
        <v>0.4</v>
      </c>
      <c r="AS962" s="8">
        <v>19</v>
      </c>
      <c r="AT962" s="8">
        <v>0.35</v>
      </c>
      <c r="AU962" s="8"/>
      <c r="AV962" s="8"/>
      <c r="AW962" s="8"/>
      <c r="AX962" s="8">
        <v>78</v>
      </c>
      <c r="AY962" s="8" t="s">
        <v>25</v>
      </c>
      <c r="AZ962" s="8">
        <v>13</v>
      </c>
      <c r="BA962" s="8"/>
      <c r="BB962" s="8"/>
      <c r="BC962" s="8"/>
      <c r="BD962" s="8"/>
      <c r="BE962" s="8"/>
      <c r="BF962" s="8">
        <f t="shared" si="127"/>
        <v>80</v>
      </c>
      <c r="BG962" s="8">
        <f t="shared" si="123"/>
        <v>0.92571428571428571</v>
      </c>
      <c r="BH962" s="8">
        <f t="shared" si="128"/>
        <v>0.8</v>
      </c>
      <c r="BI962" s="10">
        <f t="shared" si="129"/>
        <v>4.4434285714285719</v>
      </c>
      <c r="BJ962" s="3">
        <f t="shared" si="130"/>
        <v>2777.1428571428573</v>
      </c>
      <c r="BK962" s="136">
        <v>1.2939508506616255</v>
      </c>
      <c r="BL962" s="136">
        <v>0.42693761814744807</v>
      </c>
      <c r="BM962" s="100">
        <v>0.63793331721186908</v>
      </c>
      <c r="BN962" s="100"/>
      <c r="BO962" s="100"/>
      <c r="BP962" s="100"/>
    </row>
    <row r="963" spans="1:68" s="4" customFormat="1">
      <c r="A963" s="8" t="s">
        <v>783</v>
      </c>
      <c r="B963" s="8" t="s">
        <v>480</v>
      </c>
      <c r="C963" s="8" t="s">
        <v>477</v>
      </c>
      <c r="D963" s="8" t="s">
        <v>478</v>
      </c>
      <c r="E963" s="8" t="s">
        <v>479</v>
      </c>
      <c r="F963" s="8" t="s">
        <v>482</v>
      </c>
      <c r="G963" s="8" t="s">
        <v>31</v>
      </c>
      <c r="H963" s="8" t="s">
        <v>37</v>
      </c>
      <c r="I963" s="95">
        <v>-10.4586778684859</v>
      </c>
      <c r="J963" s="95">
        <v>36.154397286953497</v>
      </c>
      <c r="K963" s="95">
        <v>828.815207250306</v>
      </c>
      <c r="L963" s="8" t="s">
        <v>791</v>
      </c>
      <c r="M963" s="8" t="s">
        <v>1882</v>
      </c>
      <c r="N963" s="8">
        <v>1</v>
      </c>
      <c r="O963" s="8" t="s">
        <v>1859</v>
      </c>
      <c r="P963" s="8">
        <v>0.75</v>
      </c>
      <c r="Q963" s="8">
        <v>5.9</v>
      </c>
      <c r="R963" s="8">
        <v>0</v>
      </c>
      <c r="S963" s="8">
        <v>1.8</v>
      </c>
      <c r="T963" s="8">
        <v>2.74</v>
      </c>
      <c r="U963" s="8">
        <v>7.34</v>
      </c>
      <c r="V963" s="8">
        <v>143.66</v>
      </c>
      <c r="W963" s="8">
        <v>4.3499999999999996</v>
      </c>
      <c r="X963" s="8">
        <v>1.59</v>
      </c>
      <c r="Y963" s="8">
        <v>0.13</v>
      </c>
      <c r="Z963" s="8">
        <v>0.75</v>
      </c>
      <c r="AA963" s="8">
        <v>0.06</v>
      </c>
      <c r="AB963" s="8">
        <v>41.47</v>
      </c>
      <c r="AC963" s="8">
        <v>0.05</v>
      </c>
      <c r="AD963" s="8">
        <v>6.9000000000000006E-2</v>
      </c>
      <c r="AE963" s="91">
        <v>0.79</v>
      </c>
      <c r="AF963" s="92" t="s">
        <v>1860</v>
      </c>
      <c r="AG963" s="92" t="s">
        <v>1860</v>
      </c>
      <c r="AH963" s="92" t="s">
        <v>1860</v>
      </c>
      <c r="AI963" s="8" t="s">
        <v>24</v>
      </c>
      <c r="AJ963" t="s">
        <v>1890</v>
      </c>
      <c r="AK963" s="9">
        <v>42506</v>
      </c>
      <c r="AL963" s="8">
        <v>275</v>
      </c>
      <c r="AM963" s="8">
        <v>69</v>
      </c>
      <c r="AN963" s="8">
        <v>55</v>
      </c>
      <c r="AO963" s="8">
        <v>4.2</v>
      </c>
      <c r="AP963" s="8">
        <v>3</v>
      </c>
      <c r="AQ963" s="8">
        <v>0.3</v>
      </c>
      <c r="AR963" s="8">
        <v>0.25</v>
      </c>
      <c r="AS963" s="8">
        <v>17</v>
      </c>
      <c r="AT963" s="8">
        <v>0.25</v>
      </c>
      <c r="AU963" s="8"/>
      <c r="AV963" s="8"/>
      <c r="AW963" s="8"/>
      <c r="AX963" s="8">
        <v>31</v>
      </c>
      <c r="AY963" s="8" t="s">
        <v>25</v>
      </c>
      <c r="AZ963" s="8">
        <v>6</v>
      </c>
      <c r="BA963" s="8"/>
      <c r="BB963" s="8"/>
      <c r="BC963" s="8"/>
      <c r="BD963" s="8"/>
      <c r="BE963" s="8"/>
      <c r="BF963" s="8">
        <f t="shared" si="127"/>
        <v>83.333333333333343</v>
      </c>
      <c r="BG963" s="8">
        <f t="shared" si="123"/>
        <v>0.94857142857142862</v>
      </c>
      <c r="BH963" s="8">
        <f t="shared" si="128"/>
        <v>0.83333333333333348</v>
      </c>
      <c r="BI963" s="10">
        <f t="shared" si="129"/>
        <v>2.3714285714285723</v>
      </c>
      <c r="BJ963" s="5">
        <f t="shared" si="130"/>
        <v>1482.1428571428578</v>
      </c>
      <c r="BK963" s="136">
        <v>1.0507312614259599</v>
      </c>
      <c r="BL963" s="136">
        <v>0.44629798903107865</v>
      </c>
      <c r="BM963" s="100">
        <v>0.69483104269669593</v>
      </c>
      <c r="BN963" s="100"/>
      <c r="BO963" s="100"/>
      <c r="BP963" s="100"/>
    </row>
    <row r="964" spans="1:68" s="4" customFormat="1">
      <c r="A964" s="8" t="s">
        <v>783</v>
      </c>
      <c r="B964" s="8" t="s">
        <v>480</v>
      </c>
      <c r="C964" s="8" t="s">
        <v>477</v>
      </c>
      <c r="D964" s="8" t="s">
        <v>478</v>
      </c>
      <c r="E964" s="8" t="s">
        <v>479</v>
      </c>
      <c r="F964" s="8" t="s">
        <v>482</v>
      </c>
      <c r="G964" s="8" t="s">
        <v>31</v>
      </c>
      <c r="H964" s="8" t="s">
        <v>37</v>
      </c>
      <c r="I964" s="8"/>
      <c r="J964" s="8"/>
      <c r="K964" s="8"/>
      <c r="L964" s="8" t="s">
        <v>791</v>
      </c>
      <c r="M964" s="8" t="s">
        <v>1882</v>
      </c>
      <c r="N964" s="8">
        <v>1</v>
      </c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9"/>
      <c r="AF964" s="90"/>
      <c r="AG964" s="90"/>
      <c r="AH964" s="90"/>
      <c r="AI964" s="8" t="s">
        <v>26</v>
      </c>
      <c r="AJ964" t="s">
        <v>1890</v>
      </c>
      <c r="AK964" s="9">
        <v>42506</v>
      </c>
      <c r="AL964" s="8">
        <v>252</v>
      </c>
      <c r="AM964" s="8">
        <v>63</v>
      </c>
      <c r="AN964" s="8">
        <v>31</v>
      </c>
      <c r="AO964" s="8">
        <v>4.5</v>
      </c>
      <c r="AP964" s="8">
        <v>1.75</v>
      </c>
      <c r="AQ964" s="8">
        <v>0.3</v>
      </c>
      <c r="AR964" s="8">
        <v>0.25</v>
      </c>
      <c r="AS964" s="8">
        <v>17</v>
      </c>
      <c r="AT964" s="8">
        <v>0.32</v>
      </c>
      <c r="AU964" s="8"/>
      <c r="AV964" s="8"/>
      <c r="AW964" s="8"/>
      <c r="AX964" s="8">
        <v>32</v>
      </c>
      <c r="AY964" s="8" t="s">
        <v>25</v>
      </c>
      <c r="AZ964" s="8">
        <v>6</v>
      </c>
      <c r="BA964" s="8"/>
      <c r="BB964" s="8"/>
      <c r="BC964" s="8"/>
      <c r="BD964" s="8"/>
      <c r="BE964" s="8"/>
      <c r="BF964" s="8">
        <f t="shared" si="127"/>
        <v>83.333333333333343</v>
      </c>
      <c r="BG964" s="8">
        <f t="shared" si="123"/>
        <v>0.94857142857142862</v>
      </c>
      <c r="BH964" s="8">
        <f t="shared" si="128"/>
        <v>0.83333333333333348</v>
      </c>
      <c r="BI964" s="10">
        <f t="shared" si="129"/>
        <v>1.3833333333333337</v>
      </c>
      <c r="BJ964" s="5">
        <f t="shared" si="130"/>
        <v>864.5833333333336</v>
      </c>
      <c r="BK964" s="136">
        <v>1.3470077220077221</v>
      </c>
      <c r="BL964" s="136">
        <v>0.48310810810810817</v>
      </c>
      <c r="BM964" s="100">
        <v>0.50494449648402007</v>
      </c>
      <c r="BN964" s="100"/>
      <c r="BO964" s="100"/>
      <c r="BP964" s="100"/>
    </row>
    <row r="965" spans="1:68" s="4" customFormat="1">
      <c r="A965" s="8" t="s">
        <v>783</v>
      </c>
      <c r="B965" s="8" t="s">
        <v>480</v>
      </c>
      <c r="C965" s="8" t="s">
        <v>477</v>
      </c>
      <c r="D965" s="8" t="s">
        <v>478</v>
      </c>
      <c r="E965" s="8" t="s">
        <v>479</v>
      </c>
      <c r="F965" s="8" t="s">
        <v>482</v>
      </c>
      <c r="G965" s="8" t="s">
        <v>31</v>
      </c>
      <c r="H965" s="8" t="s">
        <v>37</v>
      </c>
      <c r="I965" s="8"/>
      <c r="J965" s="8"/>
      <c r="K965" s="8"/>
      <c r="L965" s="8" t="s">
        <v>791</v>
      </c>
      <c r="M965" s="8" t="s">
        <v>1882</v>
      </c>
      <c r="N965" s="8">
        <v>1</v>
      </c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9"/>
      <c r="AF965" s="90"/>
      <c r="AG965" s="90"/>
      <c r="AH965" s="90"/>
      <c r="AI965" s="8" t="s">
        <v>27</v>
      </c>
      <c r="AJ965" t="s">
        <v>1890</v>
      </c>
      <c r="AK965" s="9">
        <v>42506</v>
      </c>
      <c r="AL965" s="8">
        <v>305</v>
      </c>
      <c r="AM965" s="8">
        <v>75</v>
      </c>
      <c r="AN965" s="8">
        <v>69</v>
      </c>
      <c r="AO965" s="8">
        <v>5.5</v>
      </c>
      <c r="AP965" s="8">
        <v>8</v>
      </c>
      <c r="AQ965" s="8">
        <v>0.95</v>
      </c>
      <c r="AR965" s="8">
        <v>0.74</v>
      </c>
      <c r="AS965" s="8">
        <v>19</v>
      </c>
      <c r="AT965" s="8">
        <v>0.4</v>
      </c>
      <c r="AU965" s="8"/>
      <c r="AV965" s="8"/>
      <c r="AW965" s="8"/>
      <c r="AX965" s="8">
        <v>33</v>
      </c>
      <c r="AY965" s="8" t="s">
        <v>25</v>
      </c>
      <c r="AZ965" s="8">
        <v>6</v>
      </c>
      <c r="BA965" s="8"/>
      <c r="BB965" s="8"/>
      <c r="BC965" s="8"/>
      <c r="BD965" s="8"/>
      <c r="BE965" s="8"/>
      <c r="BF965" s="8">
        <f t="shared" si="127"/>
        <v>77.89473684210526</v>
      </c>
      <c r="BG965" s="8">
        <f t="shared" si="123"/>
        <v>0.92571428571428571</v>
      </c>
      <c r="BH965" s="8">
        <f t="shared" si="128"/>
        <v>0.77894736842105261</v>
      </c>
      <c r="BI965" s="10">
        <f t="shared" si="129"/>
        <v>5.7686616541353386</v>
      </c>
      <c r="BJ965" s="5">
        <f t="shared" si="130"/>
        <v>3605.4135338345868</v>
      </c>
      <c r="BK965" s="136">
        <v>1.3297665369649807</v>
      </c>
      <c r="BL965" s="136">
        <v>0.39012645914396893</v>
      </c>
      <c r="BM965" s="100">
        <v>0.52949641731166974</v>
      </c>
      <c r="BN965" s="100"/>
      <c r="BO965" s="100"/>
      <c r="BP965" s="100"/>
    </row>
    <row r="966" spans="1:68" s="4" customFormat="1">
      <c r="A966" s="8" t="s">
        <v>783</v>
      </c>
      <c r="B966" s="8" t="s">
        <v>480</v>
      </c>
      <c r="C966" s="8" t="s">
        <v>477</v>
      </c>
      <c r="D966" s="8" t="s">
        <v>478</v>
      </c>
      <c r="E966" s="8" t="s">
        <v>479</v>
      </c>
      <c r="F966" s="8" t="s">
        <v>482</v>
      </c>
      <c r="G966" s="8" t="s">
        <v>31</v>
      </c>
      <c r="H966" s="8" t="s">
        <v>37</v>
      </c>
      <c r="I966" s="8"/>
      <c r="J966" s="8"/>
      <c r="K966" s="8"/>
      <c r="L966" s="8" t="s">
        <v>791</v>
      </c>
      <c r="M966" s="8" t="s">
        <v>1882</v>
      </c>
      <c r="N966" s="8">
        <v>1</v>
      </c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9"/>
      <c r="AF966" s="90"/>
      <c r="AG966" s="90"/>
      <c r="AH966" s="90"/>
      <c r="AI966" s="8" t="s">
        <v>28</v>
      </c>
      <c r="AJ966" t="s">
        <v>1890</v>
      </c>
      <c r="AK966" s="9">
        <v>42506</v>
      </c>
      <c r="AL966" s="8">
        <v>295</v>
      </c>
      <c r="AM966" s="8">
        <v>79</v>
      </c>
      <c r="AN966" s="8">
        <v>60</v>
      </c>
      <c r="AO966" s="8">
        <v>7.3</v>
      </c>
      <c r="AP966" s="8">
        <v>6</v>
      </c>
      <c r="AQ966" s="8">
        <v>0.7</v>
      </c>
      <c r="AR966" s="8">
        <v>0.5</v>
      </c>
      <c r="AS966" s="8">
        <v>18</v>
      </c>
      <c r="AT966" s="8">
        <v>0.6</v>
      </c>
      <c r="AU966" s="8"/>
      <c r="AV966" s="8"/>
      <c r="AW966" s="8"/>
      <c r="AX966" s="8">
        <v>34</v>
      </c>
      <c r="AY966" s="8" t="s">
        <v>25</v>
      </c>
      <c r="AZ966" s="8">
        <v>6</v>
      </c>
      <c r="BA966" s="8"/>
      <c r="BB966" s="8"/>
      <c r="BC966" s="8"/>
      <c r="BD966" s="8"/>
      <c r="BE966" s="8"/>
      <c r="BF966" s="8">
        <f t="shared" si="127"/>
        <v>71.428571428571431</v>
      </c>
      <c r="BG966" s="8">
        <f t="shared" si="123"/>
        <v>0.93714285714285717</v>
      </c>
      <c r="BH966" s="8">
        <f t="shared" si="128"/>
        <v>0.7142857142857143</v>
      </c>
      <c r="BI966" s="10">
        <f t="shared" si="129"/>
        <v>4.0163265306122451</v>
      </c>
      <c r="BJ966" s="5">
        <f t="shared" si="130"/>
        <v>2510.204081632653</v>
      </c>
      <c r="BK966" s="136">
        <v>1.5357474466109564</v>
      </c>
      <c r="BL966" s="136">
        <v>0.46230269266480972</v>
      </c>
      <c r="BM966" s="100">
        <v>0.48514275152386249</v>
      </c>
      <c r="BN966" s="100"/>
      <c r="BO966" s="100"/>
      <c r="BP966" s="100"/>
    </row>
    <row r="967" spans="1:68" s="4" customFormat="1">
      <c r="A967" s="8" t="s">
        <v>783</v>
      </c>
      <c r="B967" s="8" t="s">
        <v>480</v>
      </c>
      <c r="C967" s="8" t="s">
        <v>477</v>
      </c>
      <c r="D967" s="8" t="s">
        <v>478</v>
      </c>
      <c r="E967" s="8" t="s">
        <v>479</v>
      </c>
      <c r="F967" s="8" t="s">
        <v>482</v>
      </c>
      <c r="G967" s="8" t="s">
        <v>31</v>
      </c>
      <c r="H967" s="8" t="s">
        <v>37</v>
      </c>
      <c r="I967" s="8"/>
      <c r="J967" s="8"/>
      <c r="K967" s="8"/>
      <c r="L967" s="8" t="s">
        <v>791</v>
      </c>
      <c r="M967" s="8" t="s">
        <v>1882</v>
      </c>
      <c r="N967" s="8">
        <v>1</v>
      </c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9"/>
      <c r="AF967" s="90"/>
      <c r="AG967" s="90"/>
      <c r="AH967" s="90"/>
      <c r="AI967" s="8" t="s">
        <v>29</v>
      </c>
      <c r="AJ967" t="s">
        <v>1890</v>
      </c>
      <c r="AK967" s="9">
        <v>42506</v>
      </c>
      <c r="AL967" s="8">
        <v>285</v>
      </c>
      <c r="AM967" s="8">
        <v>67</v>
      </c>
      <c r="AN967" s="8">
        <v>68</v>
      </c>
      <c r="AO967" s="8">
        <v>7.5</v>
      </c>
      <c r="AP967" s="8">
        <v>7.9</v>
      </c>
      <c r="AQ967" s="8">
        <v>0.75</v>
      </c>
      <c r="AR967" s="8">
        <v>0.65</v>
      </c>
      <c r="AS967" s="8">
        <v>18</v>
      </c>
      <c r="AT967" s="8">
        <v>0.6</v>
      </c>
      <c r="AU967" s="8"/>
      <c r="AV967" s="8"/>
      <c r="AW967" s="8"/>
      <c r="AX967" s="8">
        <v>35</v>
      </c>
      <c r="AY967" s="8" t="s">
        <v>25</v>
      </c>
      <c r="AZ967" s="8">
        <v>6</v>
      </c>
      <c r="BA967" s="8"/>
      <c r="BB967" s="8"/>
      <c r="BC967" s="8"/>
      <c r="BD967" s="8"/>
      <c r="BE967" s="8"/>
      <c r="BF967" s="8">
        <f t="shared" si="127"/>
        <v>86.666666666666671</v>
      </c>
      <c r="BG967" s="8">
        <f t="shared" si="123"/>
        <v>0.93714285714285717</v>
      </c>
      <c r="BH967" s="8">
        <f t="shared" si="128"/>
        <v>0.8666666666666667</v>
      </c>
      <c r="BI967" s="10">
        <f t="shared" si="129"/>
        <v>6.4163047619047626</v>
      </c>
      <c r="BJ967" s="5">
        <f t="shared" si="130"/>
        <v>4010.1904761904766</v>
      </c>
      <c r="BK967" s="136">
        <v>1.2517207472959686</v>
      </c>
      <c r="BL967" s="136">
        <v>0.38667649950835792</v>
      </c>
      <c r="BM967" s="100">
        <v>0.54930041717175182</v>
      </c>
      <c r="BN967" s="100"/>
      <c r="BO967" s="100"/>
      <c r="BP967" s="100"/>
    </row>
    <row r="968" spans="1:68" s="4" customFormat="1">
      <c r="A968" s="8" t="s">
        <v>783</v>
      </c>
      <c r="B968" s="8" t="s">
        <v>480</v>
      </c>
      <c r="C968" s="8" t="s">
        <v>477</v>
      </c>
      <c r="D968" s="8" t="s">
        <v>478</v>
      </c>
      <c r="E968" s="8" t="s">
        <v>479</v>
      </c>
      <c r="F968" s="8" t="s">
        <v>482</v>
      </c>
      <c r="G968" s="8" t="s">
        <v>31</v>
      </c>
      <c r="H968" s="8" t="s">
        <v>37</v>
      </c>
      <c r="I968" s="8"/>
      <c r="J968" s="8"/>
      <c r="K968" s="8"/>
      <c r="L968" s="8" t="s">
        <v>791</v>
      </c>
      <c r="M968" s="8" t="s">
        <v>1882</v>
      </c>
      <c r="N968" s="8">
        <v>1</v>
      </c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9"/>
      <c r="AF968" s="90"/>
      <c r="AG968" s="90"/>
      <c r="AH968" s="90"/>
      <c r="AI968" s="8" t="s">
        <v>30</v>
      </c>
      <c r="AJ968" t="s">
        <v>1890</v>
      </c>
      <c r="AK968" s="9">
        <v>42506</v>
      </c>
      <c r="AL968" s="8">
        <v>263</v>
      </c>
      <c r="AM968" s="8">
        <v>63</v>
      </c>
      <c r="AN968" s="8">
        <v>62</v>
      </c>
      <c r="AO968" s="8">
        <v>6.8</v>
      </c>
      <c r="AP968" s="8">
        <v>1</v>
      </c>
      <c r="AQ968" s="8">
        <v>1</v>
      </c>
      <c r="AR968" s="8">
        <v>0.7</v>
      </c>
      <c r="AS968" s="8">
        <v>19</v>
      </c>
      <c r="AT968" s="8">
        <v>0.4</v>
      </c>
      <c r="AU968" s="8"/>
      <c r="AV968" s="8"/>
      <c r="AW968" s="8"/>
      <c r="AX968" s="8">
        <v>36</v>
      </c>
      <c r="AY968" s="8" t="s">
        <v>25</v>
      </c>
      <c r="AZ968" s="8">
        <v>6</v>
      </c>
      <c r="BA968" s="8"/>
      <c r="BB968" s="8"/>
      <c r="BC968" s="8"/>
      <c r="BD968" s="8"/>
      <c r="BE968" s="8"/>
      <c r="BF968" s="8">
        <f t="shared" si="127"/>
        <v>70</v>
      </c>
      <c r="BG968" s="8">
        <f t="shared" si="123"/>
        <v>0.92571428571428571</v>
      </c>
      <c r="BH968" s="8">
        <f t="shared" si="128"/>
        <v>0.7</v>
      </c>
      <c r="BI968" s="10">
        <f t="shared" si="129"/>
        <v>0.64799999999999991</v>
      </c>
      <c r="BJ968" s="7">
        <f t="shared" si="130"/>
        <v>404.99999999999994</v>
      </c>
      <c r="BK968" s="136">
        <v>1.1364513018322084</v>
      </c>
      <c r="BL968" s="136">
        <v>0.41301832208293154</v>
      </c>
      <c r="BM968" s="100">
        <v>0.58214855352276662</v>
      </c>
      <c r="BN968" s="100"/>
      <c r="BO968" s="100"/>
      <c r="BP968" s="100"/>
    </row>
    <row r="969" spans="1:68">
      <c r="A969" s="8" t="s">
        <v>783</v>
      </c>
      <c r="B969" s="8" t="s">
        <v>480</v>
      </c>
      <c r="C969" s="8" t="s">
        <v>477</v>
      </c>
      <c r="D969" s="8" t="s">
        <v>478</v>
      </c>
      <c r="E969" s="8" t="s">
        <v>479</v>
      </c>
      <c r="F969" s="8" t="s">
        <v>485</v>
      </c>
      <c r="G969" s="8" t="s">
        <v>31</v>
      </c>
      <c r="H969" s="8" t="s">
        <v>47</v>
      </c>
      <c r="I969" s="95">
        <v>-10.430731668144499</v>
      </c>
      <c r="J969" s="95">
        <v>36.133172475211502</v>
      </c>
      <c r="K969" s="95">
        <v>790.89297345246098</v>
      </c>
      <c r="L969" s="8" t="s">
        <v>48</v>
      </c>
      <c r="M969" s="8" t="s">
        <v>1882</v>
      </c>
      <c r="N969" s="8">
        <v>1</v>
      </c>
      <c r="O969" s="8" t="s">
        <v>1859</v>
      </c>
      <c r="P969" s="8">
        <v>1.04</v>
      </c>
      <c r="Q969" s="8">
        <v>6.4</v>
      </c>
      <c r="R969" s="8">
        <v>0</v>
      </c>
      <c r="S969" s="8">
        <v>3.24</v>
      </c>
      <c r="T969" s="8">
        <v>4.8099999999999996</v>
      </c>
      <c r="U969" s="8">
        <v>12.74</v>
      </c>
      <c r="V969" s="8">
        <v>156.76</v>
      </c>
      <c r="W969" s="8">
        <v>1.03</v>
      </c>
      <c r="X969" s="8">
        <v>4.58</v>
      </c>
      <c r="Y969" s="8">
        <v>0.24</v>
      </c>
      <c r="Z969" s="8">
        <v>1.26</v>
      </c>
      <c r="AA969" s="8">
        <v>7.0000000000000007E-2</v>
      </c>
      <c r="AB969" s="8">
        <v>36.369999999999997</v>
      </c>
      <c r="AC969" s="8">
        <v>7.0000000000000007E-2</v>
      </c>
      <c r="AD969" s="8">
        <v>0.10299999999999999</v>
      </c>
      <c r="AE969" s="91">
        <v>2.2599999999999998</v>
      </c>
      <c r="AF969" s="92">
        <v>47</v>
      </c>
      <c r="AG969" s="92">
        <v>8</v>
      </c>
      <c r="AH969" s="92">
        <v>45</v>
      </c>
      <c r="AI969" s="8" t="s">
        <v>24</v>
      </c>
      <c r="AJ969" t="s">
        <v>1890</v>
      </c>
      <c r="AK969" s="9">
        <v>42505</v>
      </c>
      <c r="AL969" s="8">
        <v>350</v>
      </c>
      <c r="AM969" s="8">
        <v>89</v>
      </c>
      <c r="AN969" s="8">
        <v>43</v>
      </c>
      <c r="AO969" s="8">
        <v>6.8</v>
      </c>
      <c r="AP969" s="8">
        <v>1.5</v>
      </c>
      <c r="AQ969" s="8">
        <v>0.4</v>
      </c>
      <c r="AR969" s="8">
        <v>0.3</v>
      </c>
      <c r="AS969" s="8">
        <v>18</v>
      </c>
      <c r="AT969" s="8">
        <v>0.4</v>
      </c>
      <c r="AU969" s="8"/>
      <c r="AV969" s="8"/>
      <c r="AW969" s="8"/>
      <c r="AX969" s="8">
        <v>79</v>
      </c>
      <c r="AY969" s="8" t="s">
        <v>25</v>
      </c>
      <c r="AZ969" s="8">
        <v>14</v>
      </c>
      <c r="BA969" s="8"/>
      <c r="BB969" s="8"/>
      <c r="BC969" s="8"/>
      <c r="BD969" s="8"/>
      <c r="BE969" s="8"/>
      <c r="BF969" s="8">
        <f t="shared" si="127"/>
        <v>74.999999999999986</v>
      </c>
      <c r="BG969" s="8">
        <f t="shared" si="123"/>
        <v>0.93714285714285717</v>
      </c>
      <c r="BH969" s="8">
        <f t="shared" si="128"/>
        <v>0.74999999999999989</v>
      </c>
      <c r="BI969" s="10">
        <f t="shared" si="129"/>
        <v>1.054285714285714</v>
      </c>
      <c r="BJ969" s="3">
        <f t="shared" si="130"/>
        <v>658.92857142857133</v>
      </c>
      <c r="BK969" s="136">
        <v>1.1378353376503239</v>
      </c>
      <c r="BL969" s="136">
        <v>0.31202590194264573</v>
      </c>
      <c r="BM969" s="100">
        <v>0.70515031560803298</v>
      </c>
      <c r="BN969" s="100"/>
      <c r="BO969" s="100"/>
      <c r="BP969" s="100"/>
    </row>
    <row r="970" spans="1:68">
      <c r="A970" s="8" t="s">
        <v>783</v>
      </c>
      <c r="B970" s="8" t="s">
        <v>480</v>
      </c>
      <c r="C970" s="8" t="s">
        <v>477</v>
      </c>
      <c r="D970" s="8" t="s">
        <v>478</v>
      </c>
      <c r="E970" s="8" t="s">
        <v>479</v>
      </c>
      <c r="F970" s="8" t="s">
        <v>485</v>
      </c>
      <c r="G970" s="8" t="s">
        <v>31</v>
      </c>
      <c r="H970" s="8" t="s">
        <v>47</v>
      </c>
      <c r="I970" s="8"/>
      <c r="J970" s="8"/>
      <c r="K970" s="8"/>
      <c r="L970" s="8" t="s">
        <v>48</v>
      </c>
      <c r="M970" s="8" t="s">
        <v>1882</v>
      </c>
      <c r="N970" s="8">
        <v>1</v>
      </c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9"/>
      <c r="AF970" s="90"/>
      <c r="AG970" s="90"/>
      <c r="AH970" s="90"/>
      <c r="AI970" s="8" t="s">
        <v>26</v>
      </c>
      <c r="AJ970" t="s">
        <v>1890</v>
      </c>
      <c r="AK970" s="9">
        <v>42505</v>
      </c>
      <c r="AL970" s="8">
        <v>346</v>
      </c>
      <c r="AM970" s="8">
        <v>70</v>
      </c>
      <c r="AN970" s="8">
        <v>44</v>
      </c>
      <c r="AO970" s="8">
        <v>9.3000000000000007</v>
      </c>
      <c r="AP970" s="8">
        <v>3</v>
      </c>
      <c r="AQ970" s="8">
        <v>0.65</v>
      </c>
      <c r="AR970" s="8">
        <v>0.46</v>
      </c>
      <c r="AS970" s="8">
        <v>20</v>
      </c>
      <c r="AT970" s="8">
        <v>0.5</v>
      </c>
      <c r="AU970" s="8"/>
      <c r="AV970" s="8"/>
      <c r="AW970" s="8"/>
      <c r="AX970" s="8">
        <v>80</v>
      </c>
      <c r="AY970" s="8" t="s">
        <v>25</v>
      </c>
      <c r="AZ970" s="8">
        <v>14</v>
      </c>
      <c r="BA970" s="8"/>
      <c r="BB970" s="8"/>
      <c r="BC970" s="8"/>
      <c r="BD970" s="8"/>
      <c r="BE970" s="8"/>
      <c r="BF970" s="8">
        <f t="shared" si="127"/>
        <v>70.769230769230774</v>
      </c>
      <c r="BG970" s="8">
        <f t="shared" si="123"/>
        <v>0.91428571428571426</v>
      </c>
      <c r="BH970" s="8">
        <f t="shared" si="128"/>
        <v>0.70769230769230773</v>
      </c>
      <c r="BI970" s="10">
        <f t="shared" si="129"/>
        <v>1.9410989010989013</v>
      </c>
      <c r="BJ970" s="3">
        <f t="shared" si="130"/>
        <v>1213.1868131868132</v>
      </c>
      <c r="BK970" s="136">
        <v>0.97011385199240996</v>
      </c>
      <c r="BL970" s="136">
        <v>0.26148007590132827</v>
      </c>
      <c r="BM970" s="100">
        <v>0.66764874427723853</v>
      </c>
      <c r="BN970" s="100"/>
      <c r="BO970" s="100"/>
      <c r="BP970" s="100"/>
    </row>
    <row r="971" spans="1:68">
      <c r="A971" s="8" t="s">
        <v>783</v>
      </c>
      <c r="B971" s="8" t="s">
        <v>480</v>
      </c>
      <c r="C971" s="8" t="s">
        <v>477</v>
      </c>
      <c r="D971" s="8" t="s">
        <v>478</v>
      </c>
      <c r="E971" s="8" t="s">
        <v>479</v>
      </c>
      <c r="F971" s="8" t="s">
        <v>485</v>
      </c>
      <c r="G971" s="8" t="s">
        <v>31</v>
      </c>
      <c r="H971" s="8" t="s">
        <v>47</v>
      </c>
      <c r="I971" s="8"/>
      <c r="J971" s="8"/>
      <c r="K971" s="8"/>
      <c r="L971" s="8" t="s">
        <v>48</v>
      </c>
      <c r="M971" s="8" t="s">
        <v>1882</v>
      </c>
      <c r="N971" s="8">
        <v>1</v>
      </c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9"/>
      <c r="AF971" s="90"/>
      <c r="AG971" s="90"/>
      <c r="AH971" s="90"/>
      <c r="AI971" s="8" t="s">
        <v>27</v>
      </c>
      <c r="AJ971" t="s">
        <v>1890</v>
      </c>
      <c r="AK971" s="9">
        <v>42505</v>
      </c>
      <c r="AL971" s="8">
        <v>349</v>
      </c>
      <c r="AM971" s="8">
        <v>87</v>
      </c>
      <c r="AN971" s="8">
        <v>59</v>
      </c>
      <c r="AO971" s="8">
        <v>8.1999999999999993</v>
      </c>
      <c r="AP971" s="8">
        <v>7.6</v>
      </c>
      <c r="AQ971" s="8">
        <v>0.65</v>
      </c>
      <c r="AR971" s="8">
        <v>0.5</v>
      </c>
      <c r="AS971" s="8">
        <v>21</v>
      </c>
      <c r="AT971" s="8">
        <v>0.5</v>
      </c>
      <c r="AU971" s="8"/>
      <c r="AV971" s="8"/>
      <c r="AW971" s="8"/>
      <c r="AX971" s="8">
        <v>81</v>
      </c>
      <c r="AY971" s="8" t="s">
        <v>25</v>
      </c>
      <c r="AZ971" s="8">
        <v>14</v>
      </c>
      <c r="BA971" s="8"/>
      <c r="BB971" s="8"/>
      <c r="BC971" s="8"/>
      <c r="BD971" s="8"/>
      <c r="BE971" s="8"/>
      <c r="BF971" s="8">
        <f t="shared" si="127"/>
        <v>76.92307692307692</v>
      </c>
      <c r="BG971" s="8">
        <f t="shared" si="123"/>
        <v>0.9028571428571428</v>
      </c>
      <c r="BH971" s="8">
        <f t="shared" si="128"/>
        <v>0.76923076923076916</v>
      </c>
      <c r="BI971" s="10">
        <f t="shared" si="129"/>
        <v>5.2782417582417578</v>
      </c>
      <c r="BJ971" s="3">
        <f t="shared" si="130"/>
        <v>3298.9010989010985</v>
      </c>
      <c r="BK971" s="136">
        <v>1.3280952380952382</v>
      </c>
      <c r="BL971" s="136">
        <v>0.37380952380952381</v>
      </c>
      <c r="BM971" s="100">
        <v>0.71027131434103796</v>
      </c>
      <c r="BN971" s="100"/>
      <c r="BO971" s="100"/>
      <c r="BP971" s="100"/>
    </row>
    <row r="972" spans="1:68">
      <c r="A972" s="8" t="s">
        <v>783</v>
      </c>
      <c r="B972" s="8" t="s">
        <v>480</v>
      </c>
      <c r="C972" s="8" t="s">
        <v>477</v>
      </c>
      <c r="D972" s="8" t="s">
        <v>478</v>
      </c>
      <c r="E972" s="8" t="s">
        <v>479</v>
      </c>
      <c r="F972" s="8" t="s">
        <v>485</v>
      </c>
      <c r="G972" s="8" t="s">
        <v>31</v>
      </c>
      <c r="H972" s="8" t="s">
        <v>47</v>
      </c>
      <c r="I972" s="8"/>
      <c r="J972" s="8"/>
      <c r="K972" s="8"/>
      <c r="L972" s="8" t="s">
        <v>48</v>
      </c>
      <c r="M972" s="8" t="s">
        <v>1882</v>
      </c>
      <c r="N972" s="8">
        <v>1</v>
      </c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9"/>
      <c r="AF972" s="90"/>
      <c r="AG972" s="90"/>
      <c r="AH972" s="90"/>
      <c r="AI972" s="8" t="s">
        <v>28</v>
      </c>
      <c r="AJ972" t="s">
        <v>1890</v>
      </c>
      <c r="AK972" s="9">
        <v>42505</v>
      </c>
      <c r="AL972" s="8">
        <v>352</v>
      </c>
      <c r="AM972" s="8">
        <v>83</v>
      </c>
      <c r="AN972" s="8">
        <v>52</v>
      </c>
      <c r="AO972" s="8">
        <v>12.8</v>
      </c>
      <c r="AP972" s="8">
        <v>6.8</v>
      </c>
      <c r="AQ972" s="8">
        <v>0.75</v>
      </c>
      <c r="AR972" s="8">
        <v>0.55000000000000004</v>
      </c>
      <c r="AS972" s="8">
        <v>20</v>
      </c>
      <c r="AT972" s="8">
        <v>0.75</v>
      </c>
      <c r="AU972" s="8"/>
      <c r="AV972" s="8"/>
      <c r="AW972" s="8"/>
      <c r="AX972" s="8">
        <v>82</v>
      </c>
      <c r="AY972" s="8" t="s">
        <v>25</v>
      </c>
      <c r="AZ972" s="8">
        <v>14</v>
      </c>
      <c r="BA972" s="8"/>
      <c r="BB972" s="8"/>
      <c r="BC972" s="8"/>
      <c r="BD972" s="8"/>
      <c r="BE972" s="8"/>
      <c r="BF972" s="8">
        <f t="shared" si="127"/>
        <v>73.333333333333343</v>
      </c>
      <c r="BG972" s="8">
        <f t="shared" si="123"/>
        <v>0.91428571428571426</v>
      </c>
      <c r="BH972" s="8">
        <f t="shared" si="128"/>
        <v>0.73333333333333339</v>
      </c>
      <c r="BI972" s="10">
        <f t="shared" si="129"/>
        <v>4.5592380952380953</v>
      </c>
      <c r="BJ972" s="3">
        <f t="shared" si="130"/>
        <v>2849.5238095238096</v>
      </c>
      <c r="BK972" s="136">
        <v>1.416988416988417</v>
      </c>
      <c r="BL972" s="136">
        <v>0.40694980694980698</v>
      </c>
      <c r="BM972" s="100">
        <v>0.5410344918640797</v>
      </c>
      <c r="BN972" s="100"/>
      <c r="BO972" s="100"/>
      <c r="BP972" s="100"/>
    </row>
    <row r="973" spans="1:68">
      <c r="A973" s="8" t="s">
        <v>783</v>
      </c>
      <c r="B973" s="8" t="s">
        <v>480</v>
      </c>
      <c r="C973" s="8" t="s">
        <v>477</v>
      </c>
      <c r="D973" s="8" t="s">
        <v>478</v>
      </c>
      <c r="E973" s="8" t="s">
        <v>479</v>
      </c>
      <c r="F973" s="8" t="s">
        <v>485</v>
      </c>
      <c r="G973" s="8" t="s">
        <v>31</v>
      </c>
      <c r="H973" s="8" t="s">
        <v>47</v>
      </c>
      <c r="I973" s="8"/>
      <c r="J973" s="8"/>
      <c r="K973" s="8"/>
      <c r="L973" s="8" t="s">
        <v>48</v>
      </c>
      <c r="M973" s="8" t="s">
        <v>1882</v>
      </c>
      <c r="N973" s="8">
        <v>1</v>
      </c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9"/>
      <c r="AF973" s="90"/>
      <c r="AG973" s="90"/>
      <c r="AH973" s="90"/>
      <c r="AI973" s="8" t="s">
        <v>29</v>
      </c>
      <c r="AJ973" t="s">
        <v>1890</v>
      </c>
      <c r="AK973" s="9">
        <v>42505</v>
      </c>
      <c r="AL973" s="8">
        <v>352</v>
      </c>
      <c r="AM973" s="8">
        <v>67</v>
      </c>
      <c r="AN973" s="8">
        <v>43</v>
      </c>
      <c r="AO973" s="8">
        <v>9.5</v>
      </c>
      <c r="AP973" s="8">
        <v>5.4</v>
      </c>
      <c r="AQ973" s="8">
        <v>0.85</v>
      </c>
      <c r="AR973" s="8">
        <v>0.75</v>
      </c>
      <c r="AS973" s="8">
        <v>23</v>
      </c>
      <c r="AT973" s="8">
        <v>1</v>
      </c>
      <c r="AU973" s="8"/>
      <c r="AV973" s="8"/>
      <c r="AW973" s="8"/>
      <c r="AX973" s="8">
        <v>83</v>
      </c>
      <c r="AY973" s="8" t="s">
        <v>25</v>
      </c>
      <c r="AZ973" s="8">
        <v>14</v>
      </c>
      <c r="BA973" s="8"/>
      <c r="BB973" s="8"/>
      <c r="BC973" s="8"/>
      <c r="BD973" s="8"/>
      <c r="BE973" s="8"/>
      <c r="BF973" s="8">
        <f t="shared" si="127"/>
        <v>88.235294117647058</v>
      </c>
      <c r="BG973" s="8">
        <f t="shared" si="123"/>
        <v>0.88</v>
      </c>
      <c r="BH973" s="8">
        <f t="shared" si="128"/>
        <v>0.88235294117647056</v>
      </c>
      <c r="BI973" s="10">
        <f t="shared" si="129"/>
        <v>4.1929411764705886</v>
      </c>
      <c r="BJ973" s="3">
        <f t="shared" si="130"/>
        <v>2620.588235294118</v>
      </c>
      <c r="BK973" s="136">
        <v>1.3447146866230124</v>
      </c>
      <c r="BL973" s="136">
        <v>0.38961646398503275</v>
      </c>
      <c r="BM973" s="100">
        <v>0.61627558484672906</v>
      </c>
      <c r="BN973" s="100"/>
      <c r="BO973" s="100"/>
      <c r="BP973" s="100"/>
    </row>
    <row r="974" spans="1:68">
      <c r="A974" s="8" t="s">
        <v>783</v>
      </c>
      <c r="B974" s="8" t="s">
        <v>480</v>
      </c>
      <c r="C974" s="8" t="s">
        <v>477</v>
      </c>
      <c r="D974" s="8" t="s">
        <v>478</v>
      </c>
      <c r="E974" s="8" t="s">
        <v>479</v>
      </c>
      <c r="F974" s="8" t="s">
        <v>485</v>
      </c>
      <c r="G974" s="8" t="s">
        <v>31</v>
      </c>
      <c r="H974" s="8" t="s">
        <v>47</v>
      </c>
      <c r="I974" s="8"/>
      <c r="J974" s="8"/>
      <c r="K974" s="8"/>
      <c r="L974" s="8" t="s">
        <v>48</v>
      </c>
      <c r="M974" s="8" t="s">
        <v>1882</v>
      </c>
      <c r="N974" s="8">
        <v>1</v>
      </c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9"/>
      <c r="AF974" s="90"/>
      <c r="AG974" s="90"/>
      <c r="AH974" s="90"/>
      <c r="AI974" s="8" t="s">
        <v>30</v>
      </c>
      <c r="AJ974" t="s">
        <v>1890</v>
      </c>
      <c r="AK974" s="9">
        <v>42505</v>
      </c>
      <c r="AL974" s="8">
        <v>352</v>
      </c>
      <c r="AM974" s="8">
        <v>90</v>
      </c>
      <c r="AN974" s="8">
        <v>79</v>
      </c>
      <c r="AO974" s="8">
        <v>11.2</v>
      </c>
      <c r="AP974" s="8">
        <v>10</v>
      </c>
      <c r="AQ974" s="8">
        <v>0.7</v>
      </c>
      <c r="AR974" s="8">
        <v>0.5</v>
      </c>
      <c r="AS974" s="8">
        <v>21</v>
      </c>
      <c r="AT974" s="8">
        <v>1</v>
      </c>
      <c r="AU974" s="8"/>
      <c r="AV974" s="8"/>
      <c r="AW974" s="8"/>
      <c r="AX974" s="8">
        <v>84</v>
      </c>
      <c r="AY974" s="8" t="s">
        <v>25</v>
      </c>
      <c r="AZ974" s="8">
        <v>14</v>
      </c>
      <c r="BA974" s="8"/>
      <c r="BB974" s="8"/>
      <c r="BC974" s="8"/>
      <c r="BD974" s="8"/>
      <c r="BE974" s="8"/>
      <c r="BF974" s="8">
        <f t="shared" si="127"/>
        <v>71.428571428571431</v>
      </c>
      <c r="BG974" s="8">
        <f t="shared" si="123"/>
        <v>0.9028571428571428</v>
      </c>
      <c r="BH974" s="8">
        <f t="shared" si="128"/>
        <v>0.7142857142857143</v>
      </c>
      <c r="BI974" s="10">
        <f t="shared" si="129"/>
        <v>6.4489795918367347</v>
      </c>
      <c r="BJ974" s="3">
        <f t="shared" si="130"/>
        <v>4030.612244897959</v>
      </c>
      <c r="BK974" s="136">
        <v>1.208256029684601</v>
      </c>
      <c r="BL974" s="136">
        <v>0.37806122448979596</v>
      </c>
      <c r="BM974" s="100">
        <v>0.57015618564989834</v>
      </c>
      <c r="BN974" s="100"/>
      <c r="BO974" s="100"/>
      <c r="BP974" s="100"/>
    </row>
    <row r="975" spans="1:68">
      <c r="A975" s="8" t="s">
        <v>783</v>
      </c>
      <c r="B975" s="8" t="s">
        <v>480</v>
      </c>
      <c r="C975" s="8" t="s">
        <v>477</v>
      </c>
      <c r="D975" s="8" t="s">
        <v>478</v>
      </c>
      <c r="E975" s="8" t="s">
        <v>483</v>
      </c>
      <c r="F975" s="8" t="s">
        <v>484</v>
      </c>
      <c r="G975" s="8" t="s">
        <v>31</v>
      </c>
      <c r="H975" s="8" t="s">
        <v>42</v>
      </c>
      <c r="I975" s="8">
        <v>-10.407022222536799</v>
      </c>
      <c r="J975" s="8">
        <v>36.141235062793299</v>
      </c>
      <c r="K975" s="8">
        <v>797.07094487642701</v>
      </c>
      <c r="L975" s="8" t="s">
        <v>43</v>
      </c>
      <c r="M975" s="8" t="s">
        <v>1882</v>
      </c>
      <c r="N975" s="8">
        <v>1</v>
      </c>
      <c r="O975" s="8" t="s">
        <v>1859</v>
      </c>
      <c r="P975" s="8">
        <v>1.17</v>
      </c>
      <c r="Q975" s="8">
        <v>6.6</v>
      </c>
      <c r="R975" s="8">
        <v>0</v>
      </c>
      <c r="S975" s="8">
        <v>4.5599999999999996</v>
      </c>
      <c r="T975" s="8">
        <v>6.51</v>
      </c>
      <c r="U975" s="8">
        <v>13.94</v>
      </c>
      <c r="V975" s="8">
        <v>163.81</v>
      </c>
      <c r="W975" s="8">
        <v>2.77</v>
      </c>
      <c r="X975" s="8">
        <v>3.09</v>
      </c>
      <c r="Y975" s="8">
        <v>0.33</v>
      </c>
      <c r="Z975" s="8">
        <v>1.54</v>
      </c>
      <c r="AA975" s="8">
        <v>0.08</v>
      </c>
      <c r="AB975" s="8">
        <v>41.47</v>
      </c>
      <c r="AC975" s="8">
        <v>0.03</v>
      </c>
      <c r="AD975" s="8">
        <v>0.11600000000000001</v>
      </c>
      <c r="AE975" s="91">
        <v>1.52</v>
      </c>
      <c r="AF975" s="92" t="s">
        <v>1860</v>
      </c>
      <c r="AG975" s="92" t="s">
        <v>1860</v>
      </c>
      <c r="AH975" s="92" t="s">
        <v>1860</v>
      </c>
      <c r="AI975" s="8" t="s">
        <v>24</v>
      </c>
      <c r="AJ975" t="s">
        <v>1890</v>
      </c>
      <c r="AK975" s="9">
        <v>42505</v>
      </c>
      <c r="AL975" s="8">
        <v>332</v>
      </c>
      <c r="AM975" s="8">
        <v>43</v>
      </c>
      <c r="AN975" s="8">
        <v>11</v>
      </c>
      <c r="AO975" s="8">
        <v>1.2</v>
      </c>
      <c r="AP975" s="8">
        <v>0.2</v>
      </c>
      <c r="AQ975" s="8">
        <v>0.1</v>
      </c>
      <c r="AR975" s="8">
        <v>0.05</v>
      </c>
      <c r="AS975" s="8">
        <v>9</v>
      </c>
      <c r="AT975" s="8">
        <v>0.2</v>
      </c>
      <c r="AU975" s="8"/>
      <c r="AV975" s="8"/>
      <c r="AW975" s="8"/>
      <c r="AX975" s="8">
        <v>61</v>
      </c>
      <c r="AY975" s="8" t="s">
        <v>25</v>
      </c>
      <c r="AZ975" s="8">
        <v>11</v>
      </c>
      <c r="BA975" s="8"/>
      <c r="BB975" s="8"/>
      <c r="BC975" s="8"/>
      <c r="BD975" s="8"/>
      <c r="BE975" s="8"/>
      <c r="BF975" s="8">
        <f t="shared" si="127"/>
        <v>50</v>
      </c>
      <c r="BG975" s="8">
        <f t="shared" si="123"/>
        <v>1.04</v>
      </c>
      <c r="BH975" s="8">
        <f t="shared" si="128"/>
        <v>0.5</v>
      </c>
      <c r="BI975" s="10">
        <f t="shared" si="129"/>
        <v>0.10400000000000001</v>
      </c>
      <c r="BJ975" s="3">
        <f t="shared" si="130"/>
        <v>65</v>
      </c>
      <c r="BK975" s="136">
        <v>1.2217261904761905</v>
      </c>
      <c r="BL975" s="136">
        <v>0.30679563492063494</v>
      </c>
      <c r="BM975" s="100">
        <v>0.68412089399984377</v>
      </c>
      <c r="BN975" s="100"/>
      <c r="BO975" s="100"/>
      <c r="BP975" s="100"/>
    </row>
    <row r="976" spans="1:68">
      <c r="A976" s="8" t="s">
        <v>783</v>
      </c>
      <c r="B976" s="8" t="s">
        <v>480</v>
      </c>
      <c r="C976" s="8" t="s">
        <v>477</v>
      </c>
      <c r="D976" s="8" t="s">
        <v>478</v>
      </c>
      <c r="E976" s="8" t="s">
        <v>483</v>
      </c>
      <c r="F976" s="8" t="s">
        <v>484</v>
      </c>
      <c r="G976" s="8" t="s">
        <v>31</v>
      </c>
      <c r="H976" s="8" t="s">
        <v>42</v>
      </c>
      <c r="I976" s="8"/>
      <c r="J976" s="8"/>
      <c r="K976" s="8"/>
      <c r="L976" s="8" t="s">
        <v>43</v>
      </c>
      <c r="M976" s="8" t="s">
        <v>1882</v>
      </c>
      <c r="N976" s="8">
        <v>1</v>
      </c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9"/>
      <c r="AF976" s="90"/>
      <c r="AG976" s="90"/>
      <c r="AH976" s="90"/>
      <c r="AI976" s="8" t="s">
        <v>26</v>
      </c>
      <c r="AJ976" t="s">
        <v>1890</v>
      </c>
      <c r="AK976" s="9">
        <v>42505</v>
      </c>
      <c r="AL976" s="8">
        <v>349</v>
      </c>
      <c r="AM976" s="8">
        <v>73</v>
      </c>
      <c r="AN976" s="8">
        <v>19</v>
      </c>
      <c r="AO976" s="8">
        <v>3.5</v>
      </c>
      <c r="AP976" s="8">
        <v>0.6</v>
      </c>
      <c r="AQ976" s="8">
        <v>0.2</v>
      </c>
      <c r="AR976" s="8">
        <v>0.1</v>
      </c>
      <c r="AS976" s="8">
        <v>16</v>
      </c>
      <c r="AT976" s="8">
        <v>0.25</v>
      </c>
      <c r="AU976" s="8"/>
      <c r="AV976" s="8"/>
      <c r="AW976" s="8"/>
      <c r="AX976" s="8">
        <v>62</v>
      </c>
      <c r="AY976" s="8" t="s">
        <v>25</v>
      </c>
      <c r="AZ976" s="8">
        <v>11</v>
      </c>
      <c r="BA976" s="8"/>
      <c r="BB976" s="8"/>
      <c r="BC976" s="8"/>
      <c r="BD976" s="8"/>
      <c r="BE976" s="8"/>
      <c r="BF976" s="8">
        <f t="shared" si="127"/>
        <v>50</v>
      </c>
      <c r="BG976" s="8">
        <f t="shared" si="123"/>
        <v>0.96</v>
      </c>
      <c r="BH976" s="8">
        <f t="shared" si="128"/>
        <v>0.5</v>
      </c>
      <c r="BI976" s="10">
        <f t="shared" si="129"/>
        <v>0.28799999999999998</v>
      </c>
      <c r="BJ976" s="3">
        <f t="shared" si="130"/>
        <v>180</v>
      </c>
      <c r="BK976" s="136">
        <v>1.4460737937559132</v>
      </c>
      <c r="BL976" s="136">
        <v>0.21466414380321666</v>
      </c>
      <c r="BM976" s="100">
        <v>0.59672953084972458</v>
      </c>
      <c r="BN976" s="100"/>
      <c r="BO976" s="100"/>
      <c r="BP976" s="100"/>
    </row>
    <row r="977" spans="1:68">
      <c r="A977" s="8" t="s">
        <v>783</v>
      </c>
      <c r="B977" s="8" t="s">
        <v>480</v>
      </c>
      <c r="C977" s="8" t="s">
        <v>477</v>
      </c>
      <c r="D977" s="8" t="s">
        <v>478</v>
      </c>
      <c r="E977" s="8" t="s">
        <v>483</v>
      </c>
      <c r="F977" s="8" t="s">
        <v>484</v>
      </c>
      <c r="G977" s="8" t="s">
        <v>31</v>
      </c>
      <c r="H977" s="8" t="s">
        <v>42</v>
      </c>
      <c r="I977" s="8"/>
      <c r="J977" s="8"/>
      <c r="K977" s="8"/>
      <c r="L977" s="8" t="s">
        <v>43</v>
      </c>
      <c r="M977" s="8" t="s">
        <v>1882</v>
      </c>
      <c r="N977" s="8">
        <v>1</v>
      </c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9"/>
      <c r="AF977" s="90"/>
      <c r="AG977" s="90"/>
      <c r="AH977" s="90"/>
      <c r="AI977" s="8" t="s">
        <v>27</v>
      </c>
      <c r="AJ977" t="s">
        <v>1890</v>
      </c>
      <c r="AK977" s="9">
        <v>42505</v>
      </c>
      <c r="AL977" s="8">
        <v>350</v>
      </c>
      <c r="AM977" s="8">
        <v>74</v>
      </c>
      <c r="AN977" s="8">
        <v>53</v>
      </c>
      <c r="AO977" s="8">
        <v>7.5</v>
      </c>
      <c r="AP977" s="8">
        <v>6</v>
      </c>
      <c r="AQ977" s="8">
        <v>0.5</v>
      </c>
      <c r="AR977" s="8">
        <v>0.3</v>
      </c>
      <c r="AS977" s="8">
        <v>19</v>
      </c>
      <c r="AT977" s="8">
        <v>0.5</v>
      </c>
      <c r="AU977" s="8"/>
      <c r="AV977" s="8"/>
      <c r="AW977" s="8"/>
      <c r="AX977" s="8">
        <v>63</v>
      </c>
      <c r="AY977" s="8" t="s">
        <v>25</v>
      </c>
      <c r="AZ977" s="8">
        <v>11</v>
      </c>
      <c r="BA977" s="8"/>
      <c r="BB977" s="8"/>
      <c r="BC977" s="8"/>
      <c r="BD977" s="8"/>
      <c r="BE977" s="8"/>
      <c r="BF977" s="8">
        <f t="shared" si="127"/>
        <v>60</v>
      </c>
      <c r="BG977" s="8">
        <f t="shared" si="123"/>
        <v>0.92571428571428571</v>
      </c>
      <c r="BH977" s="8">
        <f t="shared" si="128"/>
        <v>0.6</v>
      </c>
      <c r="BI977" s="10">
        <f t="shared" si="129"/>
        <v>3.3325714285714283</v>
      </c>
      <c r="BJ977" s="3">
        <f t="shared" si="130"/>
        <v>2082.8571428571427</v>
      </c>
      <c r="BK977" s="136">
        <v>1.183980582524272</v>
      </c>
      <c r="BL977" s="136">
        <v>0.23029126213592235</v>
      </c>
      <c r="BM977" s="100">
        <v>0.85006551438925304</v>
      </c>
      <c r="BN977" s="100"/>
      <c r="BO977" s="100"/>
      <c r="BP977" s="100"/>
    </row>
    <row r="978" spans="1:68">
      <c r="A978" s="8" t="s">
        <v>783</v>
      </c>
      <c r="B978" s="8" t="s">
        <v>480</v>
      </c>
      <c r="C978" s="8" t="s">
        <v>477</v>
      </c>
      <c r="D978" s="8" t="s">
        <v>478</v>
      </c>
      <c r="E978" s="8" t="s">
        <v>483</v>
      </c>
      <c r="F978" s="8" t="s">
        <v>484</v>
      </c>
      <c r="G978" s="8" t="s">
        <v>31</v>
      </c>
      <c r="H978" s="8" t="s">
        <v>42</v>
      </c>
      <c r="I978" s="8"/>
      <c r="J978" s="8"/>
      <c r="K978" s="8"/>
      <c r="L978" s="8" t="s">
        <v>43</v>
      </c>
      <c r="M978" s="8" t="s">
        <v>1882</v>
      </c>
      <c r="N978" s="8">
        <v>1</v>
      </c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9"/>
      <c r="AF978" s="90"/>
      <c r="AG978" s="90"/>
      <c r="AH978" s="90"/>
      <c r="AI978" s="8" t="s">
        <v>28</v>
      </c>
      <c r="AJ978" t="s">
        <v>1890</v>
      </c>
      <c r="AK978" s="9">
        <v>42505</v>
      </c>
      <c r="AL978" s="8">
        <v>352</v>
      </c>
      <c r="AM978" s="8">
        <v>87</v>
      </c>
      <c r="AN978" s="8">
        <v>67</v>
      </c>
      <c r="AO978" s="8">
        <v>7.8</v>
      </c>
      <c r="AP978" s="8">
        <v>8</v>
      </c>
      <c r="AQ978" s="8">
        <v>0.5</v>
      </c>
      <c r="AR978" s="8">
        <v>0.4</v>
      </c>
      <c r="AS978" s="8">
        <v>21</v>
      </c>
      <c r="AT978" s="8">
        <v>0.5</v>
      </c>
      <c r="AU978" s="8"/>
      <c r="AV978" s="8"/>
      <c r="AW978" s="8"/>
      <c r="AX978" s="8">
        <v>64</v>
      </c>
      <c r="AY978" s="8" t="s">
        <v>25</v>
      </c>
      <c r="AZ978" s="8">
        <v>11</v>
      </c>
      <c r="BA978" s="8"/>
      <c r="BB978" s="8"/>
      <c r="BC978" s="8"/>
      <c r="BD978" s="8"/>
      <c r="BE978" s="8"/>
      <c r="BF978" s="8">
        <f t="shared" si="127"/>
        <v>80</v>
      </c>
      <c r="BG978" s="8">
        <f t="shared" si="123"/>
        <v>0.9028571428571428</v>
      </c>
      <c r="BH978" s="8">
        <f t="shared" si="128"/>
        <v>0.8</v>
      </c>
      <c r="BI978" s="10">
        <f t="shared" si="129"/>
        <v>5.7782857142857145</v>
      </c>
      <c r="BJ978" s="3">
        <f t="shared" si="130"/>
        <v>3611.4285714285716</v>
      </c>
      <c r="BK978" s="136">
        <v>1.1750727449078566</v>
      </c>
      <c r="BL978" s="136">
        <v>0.24354995150339481</v>
      </c>
      <c r="BM978" s="100">
        <v>0.85089162276086538</v>
      </c>
      <c r="BN978" s="100"/>
      <c r="BO978" s="100"/>
      <c r="BP978" s="100"/>
    </row>
    <row r="979" spans="1:68">
      <c r="A979" s="8" t="s">
        <v>783</v>
      </c>
      <c r="B979" s="8" t="s">
        <v>480</v>
      </c>
      <c r="C979" s="8" t="s">
        <v>477</v>
      </c>
      <c r="D979" s="8" t="s">
        <v>478</v>
      </c>
      <c r="E979" s="8" t="s">
        <v>483</v>
      </c>
      <c r="F979" s="8" t="s">
        <v>484</v>
      </c>
      <c r="G979" s="8" t="s">
        <v>31</v>
      </c>
      <c r="H979" s="8" t="s">
        <v>42</v>
      </c>
      <c r="I979" s="8"/>
      <c r="J979" s="8"/>
      <c r="K979" s="8"/>
      <c r="L979" s="8" t="s">
        <v>43</v>
      </c>
      <c r="M979" s="8" t="s">
        <v>1882</v>
      </c>
      <c r="N979" s="8">
        <v>1</v>
      </c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9"/>
      <c r="AF979" s="90"/>
      <c r="AG979" s="90"/>
      <c r="AH979" s="90"/>
      <c r="AI979" s="8" t="s">
        <v>29</v>
      </c>
      <c r="AJ979" t="s">
        <v>1890</v>
      </c>
      <c r="AK979" s="9">
        <v>42505</v>
      </c>
      <c r="AL979" s="8">
        <v>349</v>
      </c>
      <c r="AM979" s="8">
        <v>76</v>
      </c>
      <c r="AN979" s="8">
        <v>57</v>
      </c>
      <c r="AO979" s="8">
        <v>7.8</v>
      </c>
      <c r="AP979" s="8">
        <v>6.6</v>
      </c>
      <c r="AQ979" s="8">
        <v>0.5</v>
      </c>
      <c r="AR979" s="8">
        <v>0.4</v>
      </c>
      <c r="AS979" s="8">
        <v>21</v>
      </c>
      <c r="AT979" s="8">
        <v>0.4</v>
      </c>
      <c r="AU979" s="8"/>
      <c r="AV979" s="8"/>
      <c r="AW979" s="8"/>
      <c r="AX979" s="8">
        <v>65</v>
      </c>
      <c r="AY979" s="8" t="s">
        <v>25</v>
      </c>
      <c r="AZ979" s="8">
        <v>11</v>
      </c>
      <c r="BA979" s="8"/>
      <c r="BB979" s="8"/>
      <c r="BC979" s="8"/>
      <c r="BD979" s="8"/>
      <c r="BE979" s="8"/>
      <c r="BF979" s="8">
        <f t="shared" si="127"/>
        <v>80</v>
      </c>
      <c r="BG979" s="8">
        <f t="shared" si="123"/>
        <v>0.9028571428571428</v>
      </c>
      <c r="BH979" s="8">
        <f t="shared" si="128"/>
        <v>0.8</v>
      </c>
      <c r="BI979" s="10">
        <f t="shared" si="129"/>
        <v>4.7670857142857139</v>
      </c>
      <c r="BJ979" s="3">
        <f t="shared" si="130"/>
        <v>2979.4285714285711</v>
      </c>
      <c r="BK979" s="136">
        <v>1.1274224806201552</v>
      </c>
      <c r="BL979" s="136">
        <v>0.20843023255813953</v>
      </c>
      <c r="BM979" s="100">
        <v>0.65660597687370759</v>
      </c>
      <c r="BN979" s="100"/>
      <c r="BO979" s="100"/>
      <c r="BP979" s="100"/>
    </row>
    <row r="980" spans="1:68">
      <c r="A980" s="8" t="s">
        <v>783</v>
      </c>
      <c r="B980" s="8" t="s">
        <v>480</v>
      </c>
      <c r="C980" s="8" t="s">
        <v>477</v>
      </c>
      <c r="D980" s="8" t="s">
        <v>478</v>
      </c>
      <c r="E980" s="8" t="s">
        <v>483</v>
      </c>
      <c r="F980" s="8" t="s">
        <v>484</v>
      </c>
      <c r="G980" s="8" t="s">
        <v>31</v>
      </c>
      <c r="H980" s="8" t="s">
        <v>42</v>
      </c>
      <c r="I980" s="8"/>
      <c r="J980" s="8"/>
      <c r="K980" s="8"/>
      <c r="L980" s="8" t="s">
        <v>43</v>
      </c>
      <c r="M980" s="8" t="s">
        <v>1882</v>
      </c>
      <c r="N980" s="8">
        <v>1</v>
      </c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9"/>
      <c r="AF980" s="90"/>
      <c r="AG980" s="90"/>
      <c r="AH980" s="90"/>
      <c r="AI980" s="8" t="s">
        <v>30</v>
      </c>
      <c r="AJ980" t="s">
        <v>1890</v>
      </c>
      <c r="AK980" s="9">
        <v>42505</v>
      </c>
      <c r="AL980" s="8">
        <v>347</v>
      </c>
      <c r="AM980" s="8">
        <v>75</v>
      </c>
      <c r="AN980" s="8">
        <v>62</v>
      </c>
      <c r="AO980" s="8">
        <v>6.3</v>
      </c>
      <c r="AP980" s="8">
        <v>6.2</v>
      </c>
      <c r="AQ980" s="8">
        <v>0.5</v>
      </c>
      <c r="AR980" s="8">
        <v>0.45</v>
      </c>
      <c r="AS980" s="8">
        <v>18</v>
      </c>
      <c r="AT980" s="8">
        <v>0.5</v>
      </c>
      <c r="AU980" s="8"/>
      <c r="AV980" s="8"/>
      <c r="AW980" s="8"/>
      <c r="AX980" s="8">
        <v>66</v>
      </c>
      <c r="AY980" s="8" t="s">
        <v>25</v>
      </c>
      <c r="AZ980" s="8">
        <v>11</v>
      </c>
      <c r="BA980" s="8"/>
      <c r="BB980" s="8"/>
      <c r="BC980" s="8"/>
      <c r="BD980" s="8"/>
      <c r="BE980" s="8"/>
      <c r="BF980" s="8">
        <f t="shared" si="127"/>
        <v>90</v>
      </c>
      <c r="BG980" s="8">
        <f t="shared" si="123"/>
        <v>0.93714285714285717</v>
      </c>
      <c r="BH980" s="8">
        <f t="shared" si="128"/>
        <v>0.9</v>
      </c>
      <c r="BI980" s="10">
        <f t="shared" si="129"/>
        <v>5.2292571428571435</v>
      </c>
      <c r="BJ980" s="3">
        <f t="shared" si="130"/>
        <v>3268.2857142857147</v>
      </c>
      <c r="BK980" s="136">
        <v>1.7955641272902605</v>
      </c>
      <c r="BL980" s="136">
        <v>0.37974927675988435</v>
      </c>
      <c r="BM980" s="100">
        <v>0.99400807644497946</v>
      </c>
      <c r="BN980" s="100"/>
      <c r="BO980" s="100"/>
      <c r="BP980" s="100"/>
    </row>
    <row r="981" spans="1:68" s="4" customFormat="1">
      <c r="A981" s="8" t="s">
        <v>783</v>
      </c>
      <c r="B981" s="8" t="s">
        <v>480</v>
      </c>
      <c r="C981" s="8" t="s">
        <v>477</v>
      </c>
      <c r="D981" s="8" t="s">
        <v>478</v>
      </c>
      <c r="E981" s="8" t="s">
        <v>479</v>
      </c>
      <c r="F981" s="8" t="s">
        <v>482</v>
      </c>
      <c r="G981" s="8" t="s">
        <v>31</v>
      </c>
      <c r="H981" s="8" t="s">
        <v>38</v>
      </c>
      <c r="I981" s="8">
        <v>-10.484820765603001</v>
      </c>
      <c r="J981" s="8">
        <v>36.168278111494402</v>
      </c>
      <c r="K981" s="8">
        <v>813.50139595301698</v>
      </c>
      <c r="L981" s="8" t="s">
        <v>792</v>
      </c>
      <c r="M981" s="8" t="s">
        <v>1882</v>
      </c>
      <c r="N981" s="8">
        <v>1</v>
      </c>
      <c r="O981" s="8" t="s">
        <v>1859</v>
      </c>
      <c r="P981" s="8">
        <v>0.55000000000000004</v>
      </c>
      <c r="Q981" s="8">
        <v>6.7</v>
      </c>
      <c r="R981" s="8">
        <v>0</v>
      </c>
      <c r="S981" s="8">
        <v>2.12</v>
      </c>
      <c r="T981" s="8">
        <v>2.89</v>
      </c>
      <c r="U981" s="8">
        <v>5.67</v>
      </c>
      <c r="V981" s="8">
        <v>119.49</v>
      </c>
      <c r="W981" s="8">
        <v>7.2</v>
      </c>
      <c r="X981" s="8">
        <v>3.09</v>
      </c>
      <c r="Y981" s="8">
        <v>0.12</v>
      </c>
      <c r="Z981" s="8">
        <v>0.57999999999999996</v>
      </c>
      <c r="AA981" s="8">
        <v>7.0000000000000007E-2</v>
      </c>
      <c r="AB981" s="8">
        <v>59.33</v>
      </c>
      <c r="AC981" s="8">
        <v>0.01</v>
      </c>
      <c r="AD981" s="8">
        <v>4.4999999999999998E-2</v>
      </c>
      <c r="AE981" s="91">
        <v>1.52</v>
      </c>
      <c r="AF981" s="92" t="s">
        <v>1860</v>
      </c>
      <c r="AG981" s="92" t="s">
        <v>1860</v>
      </c>
      <c r="AH981" s="92" t="s">
        <v>1860</v>
      </c>
      <c r="AI981" s="8" t="s">
        <v>24</v>
      </c>
      <c r="AJ981" t="s">
        <v>1890</v>
      </c>
      <c r="AK981" s="9">
        <v>42507</v>
      </c>
      <c r="AL981" s="8">
        <v>257</v>
      </c>
      <c r="AM981" s="8">
        <v>61</v>
      </c>
      <c r="AN981" s="8">
        <v>42</v>
      </c>
      <c r="AO981" s="8">
        <v>2.9</v>
      </c>
      <c r="AP981" s="8">
        <v>0.9</v>
      </c>
      <c r="AQ981" s="8">
        <v>0.4</v>
      </c>
      <c r="AR981" s="8">
        <v>0.3</v>
      </c>
      <c r="AS981" s="8">
        <v>17</v>
      </c>
      <c r="AT981" s="8">
        <v>0.9</v>
      </c>
      <c r="AU981" s="8"/>
      <c r="AV981" s="8"/>
      <c r="AW981" s="8"/>
      <c r="AX981" s="8">
        <v>37</v>
      </c>
      <c r="AY981" s="8" t="s">
        <v>25</v>
      </c>
      <c r="AZ981" s="8">
        <v>7</v>
      </c>
      <c r="BA981" s="8"/>
      <c r="BB981" s="8"/>
      <c r="BC981" s="8"/>
      <c r="BD981" s="8"/>
      <c r="BE981" s="8"/>
      <c r="BF981" s="8">
        <f t="shared" si="127"/>
        <v>74.999999999999986</v>
      </c>
      <c r="BG981" s="8">
        <f t="shared" si="123"/>
        <v>0.94857142857142862</v>
      </c>
      <c r="BH981" s="8">
        <f t="shared" si="128"/>
        <v>0.74999999999999989</v>
      </c>
      <c r="BI981" s="10">
        <f t="shared" si="129"/>
        <v>0.64028571428571424</v>
      </c>
      <c r="BJ981" s="5">
        <f t="shared" si="130"/>
        <v>400.17857142857139</v>
      </c>
      <c r="BK981" s="136">
        <v>1.8477842003853564</v>
      </c>
      <c r="BL981" s="136">
        <v>0.41719653179190747</v>
      </c>
      <c r="BM981" s="100">
        <v>1.1853767979041923</v>
      </c>
      <c r="BN981" s="100"/>
      <c r="BO981" s="100"/>
      <c r="BP981" s="100"/>
    </row>
    <row r="982" spans="1:68" s="4" customFormat="1">
      <c r="A982" s="8" t="s">
        <v>783</v>
      </c>
      <c r="B982" s="8" t="s">
        <v>480</v>
      </c>
      <c r="C982" s="8" t="s">
        <v>477</v>
      </c>
      <c r="D982" s="8" t="s">
        <v>478</v>
      </c>
      <c r="E982" s="8" t="s">
        <v>479</v>
      </c>
      <c r="F982" s="8" t="s">
        <v>482</v>
      </c>
      <c r="G982" s="8" t="s">
        <v>31</v>
      </c>
      <c r="H982" s="8" t="s">
        <v>38</v>
      </c>
      <c r="I982" s="8"/>
      <c r="J982" s="8"/>
      <c r="K982" s="8"/>
      <c r="L982" s="8" t="s">
        <v>792</v>
      </c>
      <c r="M982" s="8" t="s">
        <v>1882</v>
      </c>
      <c r="N982" s="8">
        <v>1</v>
      </c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9"/>
      <c r="AF982" s="90"/>
      <c r="AG982" s="90"/>
      <c r="AH982" s="90"/>
      <c r="AI982" s="8" t="s">
        <v>26</v>
      </c>
      <c r="AJ982" t="s">
        <v>1890</v>
      </c>
      <c r="AK982" s="9">
        <v>42507</v>
      </c>
      <c r="AL982" s="8">
        <v>188</v>
      </c>
      <c r="AM982" s="8">
        <v>68</v>
      </c>
      <c r="AN982" s="8">
        <v>35</v>
      </c>
      <c r="AO982" s="8">
        <v>3.8</v>
      </c>
      <c r="AP982" s="8">
        <v>2.0499999999999998</v>
      </c>
      <c r="AQ982" s="8">
        <v>1.7</v>
      </c>
      <c r="AR982" s="8">
        <v>0.5</v>
      </c>
      <c r="AS982" s="8">
        <v>18</v>
      </c>
      <c r="AT982" s="8">
        <v>0.65</v>
      </c>
      <c r="AU982" s="8"/>
      <c r="AV982" s="8"/>
      <c r="AW982" s="8"/>
      <c r="AX982" s="8">
        <v>38</v>
      </c>
      <c r="AY982" s="8" t="s">
        <v>25</v>
      </c>
      <c r="AZ982" s="8">
        <v>7</v>
      </c>
      <c r="BA982" s="8"/>
      <c r="BB982" s="8"/>
      <c r="BC982" s="8"/>
      <c r="BD982" s="8"/>
      <c r="BE982" s="8"/>
      <c r="BF982" s="8">
        <f t="shared" si="127"/>
        <v>29.411764705882355</v>
      </c>
      <c r="BG982" s="8">
        <f t="shared" si="123"/>
        <v>0.93714285714285717</v>
      </c>
      <c r="BH982" s="8">
        <f t="shared" si="128"/>
        <v>0.29411764705882354</v>
      </c>
      <c r="BI982" s="10">
        <f t="shared" si="129"/>
        <v>0.56504201680672272</v>
      </c>
      <c r="BJ982" s="5">
        <f t="shared" si="130"/>
        <v>353.15126050420173</v>
      </c>
      <c r="BK982" s="136">
        <v>1.762583095916429</v>
      </c>
      <c r="BL982" s="136">
        <v>0.383713200379867</v>
      </c>
      <c r="BM982" s="100">
        <v>1.0544262202662729</v>
      </c>
      <c r="BN982" s="100"/>
      <c r="BO982" s="100"/>
      <c r="BP982" s="100"/>
    </row>
    <row r="983" spans="1:68" s="4" customFormat="1">
      <c r="A983" s="8" t="s">
        <v>783</v>
      </c>
      <c r="B983" s="8" t="s">
        <v>480</v>
      </c>
      <c r="C983" s="8" t="s">
        <v>477</v>
      </c>
      <c r="D983" s="8" t="s">
        <v>478</v>
      </c>
      <c r="E983" s="8" t="s">
        <v>479</v>
      </c>
      <c r="F983" s="8" t="s">
        <v>482</v>
      </c>
      <c r="G983" s="8" t="s">
        <v>31</v>
      </c>
      <c r="H983" s="8" t="s">
        <v>38</v>
      </c>
      <c r="I983" s="8"/>
      <c r="J983" s="8"/>
      <c r="K983" s="8"/>
      <c r="L983" s="8" t="s">
        <v>792</v>
      </c>
      <c r="M983" s="8" t="s">
        <v>1882</v>
      </c>
      <c r="N983" s="8">
        <v>1</v>
      </c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9"/>
      <c r="AF983" s="90"/>
      <c r="AG983" s="90"/>
      <c r="AH983" s="90"/>
      <c r="AI983" s="8" t="s">
        <v>27</v>
      </c>
      <c r="AJ983" t="s">
        <v>1890</v>
      </c>
      <c r="AK983" s="9">
        <v>42507</v>
      </c>
      <c r="AL983" s="8">
        <v>198</v>
      </c>
      <c r="AM983" s="8">
        <v>75</v>
      </c>
      <c r="AN983" s="8">
        <v>44</v>
      </c>
      <c r="AO983" s="8">
        <v>4.3</v>
      </c>
      <c r="AP983" s="8">
        <v>5.8</v>
      </c>
      <c r="AQ983" s="8">
        <v>1.3</v>
      </c>
      <c r="AR983" s="8">
        <v>1</v>
      </c>
      <c r="AS983" s="8">
        <v>21</v>
      </c>
      <c r="AT983" s="8">
        <v>0.59</v>
      </c>
      <c r="AU983" s="8"/>
      <c r="AV983" s="8"/>
      <c r="AW983" s="8"/>
      <c r="AX983" s="8">
        <v>39</v>
      </c>
      <c r="AY983" s="8" t="s">
        <v>25</v>
      </c>
      <c r="AZ983" s="8">
        <v>7</v>
      </c>
      <c r="BA983" s="8"/>
      <c r="BB983" s="8"/>
      <c r="BC983" s="8"/>
      <c r="BD983" s="8"/>
      <c r="BE983" s="8"/>
      <c r="BF983" s="8">
        <f t="shared" si="127"/>
        <v>76.92307692307692</v>
      </c>
      <c r="BG983" s="8">
        <f t="shared" si="123"/>
        <v>0.9028571428571428</v>
      </c>
      <c r="BH983" s="8">
        <f t="shared" si="128"/>
        <v>0.76923076923076916</v>
      </c>
      <c r="BI983" s="10">
        <f t="shared" si="129"/>
        <v>4.028131868131867</v>
      </c>
      <c r="BJ983" s="5">
        <f t="shared" si="130"/>
        <v>2517.5824175824168</v>
      </c>
      <c r="BK983" s="136">
        <v>1.7961904761904763</v>
      </c>
      <c r="BL983" s="136">
        <v>0.40619047619047616</v>
      </c>
      <c r="BM983" s="100">
        <v>1.758414608047274</v>
      </c>
      <c r="BN983" s="100"/>
      <c r="BO983" s="100"/>
      <c r="BP983" s="100"/>
    </row>
    <row r="984" spans="1:68" s="4" customFormat="1">
      <c r="A984" s="8" t="s">
        <v>783</v>
      </c>
      <c r="B984" s="8" t="s">
        <v>480</v>
      </c>
      <c r="C984" s="8" t="s">
        <v>477</v>
      </c>
      <c r="D984" s="8" t="s">
        <v>478</v>
      </c>
      <c r="E984" s="8" t="s">
        <v>479</v>
      </c>
      <c r="F984" s="8" t="s">
        <v>482</v>
      </c>
      <c r="G984" s="8" t="s">
        <v>31</v>
      </c>
      <c r="H984" s="8" t="s">
        <v>38</v>
      </c>
      <c r="I984" s="8"/>
      <c r="J984" s="8"/>
      <c r="K984" s="8"/>
      <c r="L984" s="8" t="s">
        <v>792</v>
      </c>
      <c r="M984" s="8" t="s">
        <v>1882</v>
      </c>
      <c r="N984" s="8">
        <v>1</v>
      </c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9"/>
      <c r="AF984" s="90"/>
      <c r="AG984" s="90"/>
      <c r="AH984" s="90"/>
      <c r="AI984" s="8" t="s">
        <v>28</v>
      </c>
      <c r="AJ984" t="s">
        <v>1890</v>
      </c>
      <c r="AK984" s="9">
        <v>42507</v>
      </c>
      <c r="AL984" s="8">
        <v>217</v>
      </c>
      <c r="AM984" s="8">
        <v>67</v>
      </c>
      <c r="AN984" s="8">
        <v>44</v>
      </c>
      <c r="AO984" s="8">
        <v>4.3</v>
      </c>
      <c r="AP984" s="8">
        <v>6.3</v>
      </c>
      <c r="AQ984" s="8">
        <v>1.25</v>
      </c>
      <c r="AR984" s="8">
        <v>1</v>
      </c>
      <c r="AS984" s="8">
        <v>21</v>
      </c>
      <c r="AT984" s="8">
        <v>0.59</v>
      </c>
      <c r="AU984" s="8"/>
      <c r="AV984" s="8"/>
      <c r="AW984" s="8"/>
      <c r="AX984" s="8">
        <v>40</v>
      </c>
      <c r="AY984" s="8" t="s">
        <v>25</v>
      </c>
      <c r="AZ984" s="8">
        <v>7</v>
      </c>
      <c r="BA984" s="8"/>
      <c r="BB984" s="8"/>
      <c r="BC984" s="8"/>
      <c r="BD984" s="8"/>
      <c r="BE984" s="8"/>
      <c r="BF984" s="8">
        <f t="shared" si="127"/>
        <v>80</v>
      </c>
      <c r="BG984" s="8">
        <f t="shared" si="123"/>
        <v>0.9028571428571428</v>
      </c>
      <c r="BH984" s="8">
        <f t="shared" si="128"/>
        <v>0.8</v>
      </c>
      <c r="BI984" s="10">
        <f t="shared" si="129"/>
        <v>4.5503999999999998</v>
      </c>
      <c r="BJ984" s="7">
        <f t="shared" si="130"/>
        <v>2844</v>
      </c>
      <c r="BK984" s="136">
        <v>1.5909514925373134</v>
      </c>
      <c r="BL984" s="136">
        <v>0.37028917910447762</v>
      </c>
      <c r="BM984" s="100">
        <v>0.7975569871439836</v>
      </c>
      <c r="BN984" s="100"/>
      <c r="BO984" s="100"/>
      <c r="BP984" s="100"/>
    </row>
    <row r="985" spans="1:68" s="4" customFormat="1">
      <c r="A985" s="8" t="s">
        <v>783</v>
      </c>
      <c r="B985" s="8" t="s">
        <v>480</v>
      </c>
      <c r="C985" s="8" t="s">
        <v>477</v>
      </c>
      <c r="D985" s="8" t="s">
        <v>478</v>
      </c>
      <c r="E985" s="8" t="s">
        <v>479</v>
      </c>
      <c r="F985" s="8" t="s">
        <v>482</v>
      </c>
      <c r="G985" s="8" t="s">
        <v>31</v>
      </c>
      <c r="H985" s="8" t="s">
        <v>38</v>
      </c>
      <c r="I985" s="8"/>
      <c r="J985" s="8"/>
      <c r="K985" s="8"/>
      <c r="L985" s="8" t="s">
        <v>792</v>
      </c>
      <c r="M985" s="8" t="s">
        <v>1882</v>
      </c>
      <c r="N985" s="8">
        <v>1</v>
      </c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9"/>
      <c r="AF985" s="90"/>
      <c r="AG985" s="90"/>
      <c r="AH985" s="90"/>
      <c r="AI985" s="8" t="s">
        <v>29</v>
      </c>
      <c r="AJ985" t="s">
        <v>1890</v>
      </c>
      <c r="AK985" s="9">
        <v>42507</v>
      </c>
      <c r="AL985" s="8">
        <v>176</v>
      </c>
      <c r="AM985" s="8">
        <v>62</v>
      </c>
      <c r="AN985" s="8">
        <v>36</v>
      </c>
      <c r="AO985" s="8">
        <v>4.0999999999999996</v>
      </c>
      <c r="AP985" s="8">
        <v>4.3</v>
      </c>
      <c r="AQ985" s="8">
        <v>1</v>
      </c>
      <c r="AR985" s="8">
        <v>0.75</v>
      </c>
      <c r="AS985" s="8">
        <v>19</v>
      </c>
      <c r="AT985" s="8">
        <v>0.5</v>
      </c>
      <c r="AU985" s="8"/>
      <c r="AV985" s="8"/>
      <c r="AW985" s="8"/>
      <c r="AX985" s="8">
        <v>41</v>
      </c>
      <c r="AY985" s="8" t="s">
        <v>25</v>
      </c>
      <c r="AZ985" s="8">
        <v>7</v>
      </c>
      <c r="BA985" s="8"/>
      <c r="BB985" s="8"/>
      <c r="BC985" s="8"/>
      <c r="BD985" s="8"/>
      <c r="BE985" s="8"/>
      <c r="BF985" s="8">
        <f t="shared" si="127"/>
        <v>75</v>
      </c>
      <c r="BG985" s="8">
        <f t="shared" si="123"/>
        <v>0.92571428571428571</v>
      </c>
      <c r="BH985" s="8">
        <f t="shared" si="128"/>
        <v>0.75</v>
      </c>
      <c r="BI985" s="10">
        <f t="shared" si="129"/>
        <v>2.9854285714285713</v>
      </c>
      <c r="BJ985" s="5">
        <f t="shared" si="130"/>
        <v>1865.8928571428571</v>
      </c>
      <c r="BK985" s="136">
        <v>1.4881628787878789</v>
      </c>
      <c r="BL985" s="136">
        <v>0.3268939393939394</v>
      </c>
      <c r="BM985" s="100">
        <v>0.80409663202668569</v>
      </c>
      <c r="BN985" s="100"/>
      <c r="BO985" s="100"/>
      <c r="BP985" s="100"/>
    </row>
    <row r="986" spans="1:68" s="4" customFormat="1">
      <c r="A986" s="8" t="s">
        <v>783</v>
      </c>
      <c r="B986" s="8" t="s">
        <v>480</v>
      </c>
      <c r="C986" s="8" t="s">
        <v>477</v>
      </c>
      <c r="D986" s="8" t="s">
        <v>478</v>
      </c>
      <c r="E986" s="8" t="s">
        <v>479</v>
      </c>
      <c r="F986" s="8" t="s">
        <v>482</v>
      </c>
      <c r="G986" s="8" t="s">
        <v>31</v>
      </c>
      <c r="H986" s="8" t="s">
        <v>38</v>
      </c>
      <c r="I986" s="8"/>
      <c r="J986" s="8"/>
      <c r="K986" s="8"/>
      <c r="L986" s="8" t="s">
        <v>792</v>
      </c>
      <c r="M986" s="8" t="s">
        <v>1882</v>
      </c>
      <c r="N986" s="8">
        <v>1</v>
      </c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9"/>
      <c r="AF986" s="90"/>
      <c r="AG986" s="90"/>
      <c r="AH986" s="90"/>
      <c r="AI986" s="8" t="s">
        <v>30</v>
      </c>
      <c r="AJ986" t="s">
        <v>1890</v>
      </c>
      <c r="AK986" s="9">
        <v>42507</v>
      </c>
      <c r="AL986" s="8">
        <v>258</v>
      </c>
      <c r="AM986" s="8">
        <v>66</v>
      </c>
      <c r="AN986" s="8">
        <v>53</v>
      </c>
      <c r="AO986" s="8">
        <v>6.5</v>
      </c>
      <c r="AP986" s="8">
        <v>5.7</v>
      </c>
      <c r="AQ986" s="8">
        <v>1</v>
      </c>
      <c r="AR986" s="8">
        <v>0.76</v>
      </c>
      <c r="AS986" s="8">
        <v>19</v>
      </c>
      <c r="AT986" s="8">
        <v>0.5</v>
      </c>
      <c r="AU986" s="8"/>
      <c r="AV986" s="8"/>
      <c r="AW986" s="8"/>
      <c r="AX986" s="8">
        <v>42</v>
      </c>
      <c r="AY986" s="8" t="s">
        <v>25</v>
      </c>
      <c r="AZ986" s="8">
        <v>7</v>
      </c>
      <c r="BA986" s="8"/>
      <c r="BB986" s="8"/>
      <c r="BC986" s="8"/>
      <c r="BD986" s="8"/>
      <c r="BE986" s="8"/>
      <c r="BF986" s="8">
        <f t="shared" si="127"/>
        <v>76</v>
      </c>
      <c r="BG986" s="8">
        <f t="shared" si="123"/>
        <v>0.92571428571428571</v>
      </c>
      <c r="BH986" s="8">
        <f t="shared" si="128"/>
        <v>0.76</v>
      </c>
      <c r="BI986" s="10">
        <f t="shared" si="129"/>
        <v>4.0101942857142863</v>
      </c>
      <c r="BJ986" s="5">
        <f t="shared" si="130"/>
        <v>2506.3714285714291</v>
      </c>
      <c r="BK986" s="136">
        <v>1.5915818686401477</v>
      </c>
      <c r="BL986" s="136">
        <v>0.8519888991674377</v>
      </c>
      <c r="BM986" s="100">
        <v>0.93459625239141975</v>
      </c>
      <c r="BN986" s="100"/>
      <c r="BO986" s="100"/>
      <c r="BP986" s="100"/>
    </row>
    <row r="987" spans="1:68">
      <c r="A987" s="8" t="s">
        <v>783</v>
      </c>
      <c r="B987" s="8" t="s">
        <v>480</v>
      </c>
      <c r="C987" s="8" t="s">
        <v>523</v>
      </c>
      <c r="D987" s="8" t="s">
        <v>539</v>
      </c>
      <c r="E987" s="8" t="s">
        <v>542</v>
      </c>
      <c r="F987" s="8" t="s">
        <v>543</v>
      </c>
      <c r="G987" s="8" t="s">
        <v>123</v>
      </c>
      <c r="H987" s="8" t="s">
        <v>170</v>
      </c>
      <c r="I987" s="8">
        <v>-8.2959408985468404</v>
      </c>
      <c r="J987" s="8">
        <v>35.016920052481098</v>
      </c>
      <c r="K987" s="8">
        <v>1625.9572960308899</v>
      </c>
      <c r="L987" s="8" t="s">
        <v>171</v>
      </c>
      <c r="M987" s="8" t="s">
        <v>1882</v>
      </c>
      <c r="N987" s="8">
        <v>1</v>
      </c>
      <c r="O987" s="8" t="s">
        <v>1859</v>
      </c>
      <c r="P987" s="8">
        <v>0.8</v>
      </c>
      <c r="Q987" s="8">
        <v>6.3</v>
      </c>
      <c r="R987" s="8">
        <v>0</v>
      </c>
      <c r="S987" s="8">
        <v>1.44</v>
      </c>
      <c r="T987" s="8">
        <v>2.29</v>
      </c>
      <c r="U987" s="8">
        <v>5.89</v>
      </c>
      <c r="V987" s="8">
        <v>63.08</v>
      </c>
      <c r="W987" s="8">
        <v>13.21</v>
      </c>
      <c r="X987" s="8">
        <v>4.58</v>
      </c>
      <c r="Y987" s="8">
        <v>0.19</v>
      </c>
      <c r="Z987" s="8">
        <v>0.59</v>
      </c>
      <c r="AA987" s="8">
        <v>7.0000000000000007E-2</v>
      </c>
      <c r="AB987" s="8">
        <v>72.09</v>
      </c>
      <c r="AC987" s="8">
        <v>0.01</v>
      </c>
      <c r="AD987" s="8">
        <v>7.3999999999999996E-2</v>
      </c>
      <c r="AE987" s="91">
        <v>1.52</v>
      </c>
      <c r="AF987" s="92">
        <v>75</v>
      </c>
      <c r="AG987" s="92">
        <v>4</v>
      </c>
      <c r="AH987" s="92">
        <v>21</v>
      </c>
      <c r="AI987" s="8" t="s">
        <v>24</v>
      </c>
      <c r="AJ987" t="s">
        <v>1890</v>
      </c>
      <c r="AK987" s="9">
        <v>42563</v>
      </c>
      <c r="AL987" s="8">
        <v>281</v>
      </c>
      <c r="AM987" s="8">
        <v>172</v>
      </c>
      <c r="AN987" s="8">
        <v>104</v>
      </c>
      <c r="AO987" s="8">
        <v>9.74</v>
      </c>
      <c r="AP987" s="8">
        <v>7.86</v>
      </c>
      <c r="AQ987" s="8">
        <v>0.6</v>
      </c>
      <c r="AR987" s="8">
        <v>0.46</v>
      </c>
      <c r="AS987" s="8">
        <v>12</v>
      </c>
      <c r="AT987" s="8">
        <v>0.46</v>
      </c>
      <c r="AU987" s="8"/>
      <c r="AV987" s="8"/>
      <c r="AW987" s="8"/>
      <c r="AX987" s="8">
        <v>505</v>
      </c>
      <c r="AY987" s="8" t="s">
        <v>25</v>
      </c>
      <c r="AZ987" s="8">
        <v>98</v>
      </c>
      <c r="BA987" s="8"/>
      <c r="BB987" s="8"/>
      <c r="BC987" s="8"/>
      <c r="BD987" s="8"/>
      <c r="BE987" s="8"/>
      <c r="BF987" s="8">
        <f t="shared" si="127"/>
        <v>76.666666666666671</v>
      </c>
      <c r="BG987" s="8">
        <f t="shared" si="123"/>
        <v>1.0057142857142858</v>
      </c>
      <c r="BH987" s="8">
        <f t="shared" si="128"/>
        <v>0.76666666666666672</v>
      </c>
      <c r="BI987" s="10">
        <f t="shared" si="129"/>
        <v>6.0604342857142868</v>
      </c>
      <c r="BJ987" s="3">
        <f t="shared" ref="BJ987:BJ1050" si="131">(10000/36)*BI987</f>
        <v>1683.4539682539685</v>
      </c>
      <c r="BK987" s="136">
        <v>1.6691176470588238</v>
      </c>
      <c r="BL987" s="136">
        <v>0.31663602941176472</v>
      </c>
      <c r="BM987" s="100">
        <v>1.121852938744087</v>
      </c>
      <c r="BN987" s="100"/>
      <c r="BO987" s="100"/>
      <c r="BP987" s="100"/>
    </row>
    <row r="988" spans="1:68">
      <c r="A988" s="8" t="s">
        <v>783</v>
      </c>
      <c r="B988" s="8" t="s">
        <v>480</v>
      </c>
      <c r="C988" s="8" t="s">
        <v>523</v>
      </c>
      <c r="D988" s="8" t="s">
        <v>539</v>
      </c>
      <c r="E988" s="8" t="s">
        <v>542</v>
      </c>
      <c r="F988" s="8" t="s">
        <v>543</v>
      </c>
      <c r="G988" s="8" t="s">
        <v>123</v>
      </c>
      <c r="H988" s="8" t="s">
        <v>170</v>
      </c>
      <c r="I988" s="8"/>
      <c r="J988" s="8"/>
      <c r="K988" s="8"/>
      <c r="L988" s="8" t="s">
        <v>171</v>
      </c>
      <c r="M988" s="8" t="s">
        <v>1882</v>
      </c>
      <c r="N988" s="8">
        <v>1</v>
      </c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9"/>
      <c r="AF988" s="90"/>
      <c r="AG988" s="90"/>
      <c r="AH988" s="90"/>
      <c r="AI988" s="8" t="s">
        <v>26</v>
      </c>
      <c r="AJ988" t="s">
        <v>1890</v>
      </c>
      <c r="AK988" s="9">
        <v>42563</v>
      </c>
      <c r="AL988" s="8">
        <v>273</v>
      </c>
      <c r="AM988" s="8">
        <v>162</v>
      </c>
      <c r="AN988" s="8">
        <v>124</v>
      </c>
      <c r="AO988" s="8">
        <v>13.4</v>
      </c>
      <c r="AP988" s="8">
        <v>11.72</v>
      </c>
      <c r="AQ988" s="8">
        <v>0.57999999999999996</v>
      </c>
      <c r="AR988" s="8">
        <v>0.46</v>
      </c>
      <c r="AS988" s="8">
        <v>14</v>
      </c>
      <c r="AT988" s="8">
        <v>0.57999999999999996</v>
      </c>
      <c r="AU988" s="8"/>
      <c r="AV988" s="8"/>
      <c r="AW988" s="8"/>
      <c r="AX988" s="8">
        <v>506</v>
      </c>
      <c r="AY988" s="8" t="s">
        <v>25</v>
      </c>
      <c r="AZ988" s="8">
        <v>98</v>
      </c>
      <c r="BA988" s="8"/>
      <c r="BB988" s="8"/>
      <c r="BC988" s="8"/>
      <c r="BD988" s="8"/>
      <c r="BE988" s="8"/>
      <c r="BF988" s="8">
        <f t="shared" si="127"/>
        <v>79.310344827586221</v>
      </c>
      <c r="BG988" s="8">
        <f t="shared" si="123"/>
        <v>0.98285714285714287</v>
      </c>
      <c r="BH988" s="8">
        <f t="shared" si="128"/>
        <v>0.79310344827586221</v>
      </c>
      <c r="BI988" s="10">
        <f t="shared" si="129"/>
        <v>9.135826600985224</v>
      </c>
      <c r="BJ988" s="3">
        <f t="shared" si="131"/>
        <v>2537.7296113847842</v>
      </c>
      <c r="BK988" s="136">
        <v>1.8076550387596901</v>
      </c>
      <c r="BL988" s="136">
        <v>0.35053294573643412</v>
      </c>
      <c r="BM988" s="100">
        <v>1.9925675613748464</v>
      </c>
      <c r="BN988" s="100"/>
      <c r="BO988" s="100"/>
      <c r="BP988" s="100"/>
    </row>
    <row r="989" spans="1:68">
      <c r="A989" s="8" t="s">
        <v>783</v>
      </c>
      <c r="B989" s="8" t="s">
        <v>480</v>
      </c>
      <c r="C989" s="8" t="s">
        <v>523</v>
      </c>
      <c r="D989" s="8" t="s">
        <v>539</v>
      </c>
      <c r="E989" s="8" t="s">
        <v>542</v>
      </c>
      <c r="F989" s="8" t="s">
        <v>543</v>
      </c>
      <c r="G989" s="8" t="s">
        <v>123</v>
      </c>
      <c r="H989" s="8" t="s">
        <v>170</v>
      </c>
      <c r="I989" s="8"/>
      <c r="J989" s="8"/>
      <c r="K989" s="8"/>
      <c r="L989" s="8" t="s">
        <v>171</v>
      </c>
      <c r="M989" s="8" t="s">
        <v>1882</v>
      </c>
      <c r="N989" s="8">
        <v>1</v>
      </c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9"/>
      <c r="AF989" s="90"/>
      <c r="AG989" s="90"/>
      <c r="AH989" s="90"/>
      <c r="AI989" s="8" t="s">
        <v>27</v>
      </c>
      <c r="AJ989" t="s">
        <v>1890</v>
      </c>
      <c r="AK989" s="9">
        <v>42563</v>
      </c>
      <c r="AL989" s="8">
        <v>224</v>
      </c>
      <c r="AM989" s="8">
        <v>138</v>
      </c>
      <c r="AN989" s="8">
        <v>112</v>
      </c>
      <c r="AO989" s="8">
        <v>11.94</v>
      </c>
      <c r="AP989" s="8">
        <v>20.04</v>
      </c>
      <c r="AQ989" s="8">
        <v>1.22</v>
      </c>
      <c r="AR989" s="8">
        <v>0.96</v>
      </c>
      <c r="AS989" s="8">
        <v>14</v>
      </c>
      <c r="AT989" s="8">
        <v>0.85</v>
      </c>
      <c r="AU989" s="8"/>
      <c r="AV989" s="8"/>
      <c r="AW989" s="8"/>
      <c r="AX989" s="8">
        <v>507</v>
      </c>
      <c r="AY989" s="8" t="s">
        <v>25</v>
      </c>
      <c r="AZ989" s="8">
        <v>98</v>
      </c>
      <c r="BA989" s="8"/>
      <c r="BB989" s="8"/>
      <c r="BC989" s="8"/>
      <c r="BD989" s="8"/>
      <c r="BE989" s="8"/>
      <c r="BF989" s="8">
        <f t="shared" si="127"/>
        <v>78.688524590163937</v>
      </c>
      <c r="BG989" s="8">
        <f t="shared" si="123"/>
        <v>0.98285714285714287</v>
      </c>
      <c r="BH989" s="8">
        <f t="shared" si="128"/>
        <v>0.78688524590163933</v>
      </c>
      <c r="BI989" s="10">
        <f t="shared" si="129"/>
        <v>15.498851522248243</v>
      </c>
      <c r="BJ989" s="3">
        <f t="shared" si="131"/>
        <v>4305.2365339578455</v>
      </c>
      <c r="BK989" s="136">
        <v>1.4694174757281555</v>
      </c>
      <c r="BL989" s="136">
        <v>0.32169902912621356</v>
      </c>
      <c r="BM989" s="100">
        <v>0.85717692523973055</v>
      </c>
      <c r="BN989" s="100"/>
      <c r="BO989" s="100"/>
      <c r="BP989" s="100"/>
    </row>
    <row r="990" spans="1:68">
      <c r="A990" s="8" t="s">
        <v>783</v>
      </c>
      <c r="B990" s="8" t="s">
        <v>480</v>
      </c>
      <c r="C990" s="8" t="s">
        <v>523</v>
      </c>
      <c r="D990" s="8" t="s">
        <v>539</v>
      </c>
      <c r="E990" s="8" t="s">
        <v>542</v>
      </c>
      <c r="F990" s="8" t="s">
        <v>543</v>
      </c>
      <c r="G990" s="8" t="s">
        <v>123</v>
      </c>
      <c r="H990" s="8" t="s">
        <v>170</v>
      </c>
      <c r="I990" s="8"/>
      <c r="J990" s="8"/>
      <c r="K990" s="8"/>
      <c r="L990" s="8" t="s">
        <v>171</v>
      </c>
      <c r="M990" s="8" t="s">
        <v>1882</v>
      </c>
      <c r="N990" s="8">
        <v>1</v>
      </c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9"/>
      <c r="AF990" s="90"/>
      <c r="AG990" s="90"/>
      <c r="AH990" s="90"/>
      <c r="AI990" s="8" t="s">
        <v>28</v>
      </c>
      <c r="AJ990" t="s">
        <v>1890</v>
      </c>
      <c r="AK990" s="9">
        <v>42563</v>
      </c>
      <c r="AL990" s="8">
        <v>250</v>
      </c>
      <c r="AM990" s="8">
        <v>152</v>
      </c>
      <c r="AN990" s="8">
        <v>133</v>
      </c>
      <c r="AO990" s="8">
        <v>18.55</v>
      </c>
      <c r="AP990" s="8">
        <v>26.48</v>
      </c>
      <c r="AQ990" s="8">
        <v>1.26</v>
      </c>
      <c r="AR990" s="8">
        <v>1.04</v>
      </c>
      <c r="AS990" s="8">
        <v>15</v>
      </c>
      <c r="AT990" s="8">
        <v>1.1399999999999999</v>
      </c>
      <c r="AU990" s="8"/>
      <c r="AV990" s="8"/>
      <c r="AW990" s="8"/>
      <c r="AX990" s="8">
        <v>508</v>
      </c>
      <c r="AY990" s="8" t="s">
        <v>25</v>
      </c>
      <c r="AZ990" s="8">
        <v>98</v>
      </c>
      <c r="BA990" s="8"/>
      <c r="BB990" s="8"/>
      <c r="BC990" s="8"/>
      <c r="BD990" s="8"/>
      <c r="BE990" s="8"/>
      <c r="BF990" s="8">
        <f t="shared" si="127"/>
        <v>82.539682539682545</v>
      </c>
      <c r="BG990" s="8">
        <f t="shared" si="123"/>
        <v>0.97142857142857142</v>
      </c>
      <c r="BH990" s="8">
        <f t="shared" si="128"/>
        <v>0.82539682539682546</v>
      </c>
      <c r="BI990" s="10">
        <f t="shared" si="129"/>
        <v>21.232036281179138</v>
      </c>
      <c r="BJ990" s="3">
        <f t="shared" si="131"/>
        <v>5897.7878558830935</v>
      </c>
      <c r="BK990" s="136">
        <v>1.4095238095238098</v>
      </c>
      <c r="BL990" s="136">
        <v>0.30185714285714293</v>
      </c>
      <c r="BM990" s="100">
        <v>1.0114400495463911</v>
      </c>
      <c r="BN990" s="100"/>
      <c r="BO990" s="100"/>
      <c r="BP990" s="100"/>
    </row>
    <row r="991" spans="1:68">
      <c r="A991" s="8" t="s">
        <v>783</v>
      </c>
      <c r="B991" s="8" t="s">
        <v>480</v>
      </c>
      <c r="C991" s="8" t="s">
        <v>523</v>
      </c>
      <c r="D991" s="8" t="s">
        <v>539</v>
      </c>
      <c r="E991" s="8" t="s">
        <v>542</v>
      </c>
      <c r="F991" s="8" t="s">
        <v>543</v>
      </c>
      <c r="G991" s="8" t="s">
        <v>123</v>
      </c>
      <c r="H991" s="8" t="s">
        <v>170</v>
      </c>
      <c r="I991" s="8"/>
      <c r="J991" s="8"/>
      <c r="K991" s="8"/>
      <c r="L991" s="8" t="s">
        <v>171</v>
      </c>
      <c r="M991" s="8" t="s">
        <v>1882</v>
      </c>
      <c r="N991" s="8">
        <v>1</v>
      </c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9"/>
      <c r="AF991" s="90"/>
      <c r="AG991" s="90"/>
      <c r="AH991" s="90"/>
      <c r="AI991" s="8" t="s">
        <v>29</v>
      </c>
      <c r="AJ991" t="s">
        <v>1890</v>
      </c>
      <c r="AK991" s="9">
        <v>42563</v>
      </c>
      <c r="AL991" s="8">
        <v>250</v>
      </c>
      <c r="AM991" s="8">
        <v>152</v>
      </c>
      <c r="AN991" s="8">
        <v>133</v>
      </c>
      <c r="AO991" s="8">
        <v>21.7</v>
      </c>
      <c r="AP991" s="8">
        <v>27.86</v>
      </c>
      <c r="AQ991" s="8">
        <v>1.36</v>
      </c>
      <c r="AR991" s="8">
        <v>1.1000000000000001</v>
      </c>
      <c r="AS991" s="8">
        <v>15</v>
      </c>
      <c r="AT991" s="8">
        <v>1.22</v>
      </c>
      <c r="AU991" s="8"/>
      <c r="AV991" s="8"/>
      <c r="AW991" s="8"/>
      <c r="AX991" s="8">
        <v>509</v>
      </c>
      <c r="AY991" s="8" t="s">
        <v>25</v>
      </c>
      <c r="AZ991" s="8">
        <v>98</v>
      </c>
      <c r="BA991" s="8"/>
      <c r="BB991" s="8"/>
      <c r="BC991" s="8"/>
      <c r="BD991" s="8"/>
      <c r="BE991" s="8"/>
      <c r="BF991" s="8">
        <f t="shared" si="127"/>
        <v>80.882352941176478</v>
      </c>
      <c r="BG991" s="8">
        <f t="shared" si="123"/>
        <v>0.97142857142857142</v>
      </c>
      <c r="BH991" s="8">
        <f t="shared" si="128"/>
        <v>0.80882352941176483</v>
      </c>
      <c r="BI991" s="10">
        <f t="shared" si="129"/>
        <v>21.890000000000004</v>
      </c>
      <c r="BJ991" s="3">
        <f t="shared" si="131"/>
        <v>6080.5555555555566</v>
      </c>
      <c r="BK991" s="136"/>
      <c r="BL991" s="136"/>
      <c r="BM991" s="100"/>
      <c r="BN991" s="100"/>
      <c r="BO991" s="100"/>
      <c r="BP991" s="100"/>
    </row>
    <row r="992" spans="1:68">
      <c r="A992" s="8" t="s">
        <v>783</v>
      </c>
      <c r="B992" s="8" t="s">
        <v>480</v>
      </c>
      <c r="C992" s="8" t="s">
        <v>523</v>
      </c>
      <c r="D992" s="8" t="s">
        <v>539</v>
      </c>
      <c r="E992" s="8" t="s">
        <v>542</v>
      </c>
      <c r="F992" s="8" t="s">
        <v>543</v>
      </c>
      <c r="G992" s="8" t="s">
        <v>123</v>
      </c>
      <c r="H992" s="8" t="s">
        <v>170</v>
      </c>
      <c r="I992" s="8"/>
      <c r="J992" s="8"/>
      <c r="K992" s="8"/>
      <c r="L992" s="8" t="s">
        <v>171</v>
      </c>
      <c r="M992" s="8" t="s">
        <v>1882</v>
      </c>
      <c r="N992" s="8">
        <v>1</v>
      </c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9"/>
      <c r="AF992" s="90"/>
      <c r="AG992" s="90"/>
      <c r="AH992" s="90"/>
      <c r="AI992" s="8" t="s">
        <v>30</v>
      </c>
      <c r="AJ992" t="s">
        <v>1890</v>
      </c>
      <c r="AK992" s="9">
        <v>42563</v>
      </c>
      <c r="AL992" s="8">
        <v>211</v>
      </c>
      <c r="AM992" s="8">
        <v>113</v>
      </c>
      <c r="AN992" s="8">
        <v>135</v>
      </c>
      <c r="AO992" s="8">
        <v>21.06</v>
      </c>
      <c r="AP992" s="8">
        <v>30.06</v>
      </c>
      <c r="AQ992" s="8">
        <v>1.04</v>
      </c>
      <c r="AR992" s="8">
        <v>0.86</v>
      </c>
      <c r="AS992" s="8">
        <v>16</v>
      </c>
      <c r="AT992" s="8">
        <v>0.88</v>
      </c>
      <c r="AU992" s="8"/>
      <c r="AV992" s="8"/>
      <c r="AW992" s="8"/>
      <c r="AX992" s="8">
        <v>510</v>
      </c>
      <c r="AY992" s="8" t="s">
        <v>25</v>
      </c>
      <c r="AZ992" s="8">
        <v>98</v>
      </c>
      <c r="BA992" s="8"/>
      <c r="BB992" s="8"/>
      <c r="BC992" s="8"/>
      <c r="BD992" s="8"/>
      <c r="BE992" s="8"/>
      <c r="BF992" s="8">
        <f t="shared" si="127"/>
        <v>82.692307692307693</v>
      </c>
      <c r="BG992" s="8">
        <f t="shared" si="123"/>
        <v>0.96</v>
      </c>
      <c r="BH992" s="8">
        <f t="shared" si="128"/>
        <v>0.82692307692307698</v>
      </c>
      <c r="BI992" s="10">
        <f t="shared" si="129"/>
        <v>23.863015384615384</v>
      </c>
      <c r="BJ992" s="3">
        <f t="shared" si="131"/>
        <v>6628.6153846153838</v>
      </c>
      <c r="BK992" s="136">
        <v>0.96835443037974689</v>
      </c>
      <c r="BL992" s="136">
        <v>0.2930866601752678</v>
      </c>
      <c r="BM992" s="100">
        <v>0.62798271308861309</v>
      </c>
      <c r="BN992" s="100"/>
      <c r="BO992" s="100"/>
      <c r="BP992" s="100"/>
    </row>
    <row r="993" spans="1:68">
      <c r="A993" s="8" t="s">
        <v>783</v>
      </c>
      <c r="B993" s="8" t="s">
        <v>480</v>
      </c>
      <c r="C993" s="8" t="s">
        <v>523</v>
      </c>
      <c r="D993" s="8" t="s">
        <v>539</v>
      </c>
      <c r="E993" s="8" t="s">
        <v>542</v>
      </c>
      <c r="F993" s="8" t="s">
        <v>543</v>
      </c>
      <c r="G993" s="8" t="s">
        <v>123</v>
      </c>
      <c r="H993" s="8" t="s">
        <v>198</v>
      </c>
      <c r="I993" s="8">
        <v>-8.2922924026047404</v>
      </c>
      <c r="J993" s="8">
        <v>35.0174418883702</v>
      </c>
      <c r="K993" s="8">
        <v>1633.2212651042601</v>
      </c>
      <c r="L993" s="8" t="s">
        <v>199</v>
      </c>
      <c r="M993" s="8" t="s">
        <v>1882</v>
      </c>
      <c r="N993" s="8">
        <v>1</v>
      </c>
      <c r="O993" s="8" t="s">
        <v>1859</v>
      </c>
      <c r="P993" s="8">
        <v>0.88</v>
      </c>
      <c r="Q993" s="8">
        <v>5.0999999999999996</v>
      </c>
      <c r="R993" s="8">
        <v>0</v>
      </c>
      <c r="S993" s="8">
        <v>0.19</v>
      </c>
      <c r="T993" s="8">
        <v>0.6</v>
      </c>
      <c r="U993" s="8">
        <v>9.02</v>
      </c>
      <c r="V993" s="8">
        <v>11.7</v>
      </c>
      <c r="W993" s="8">
        <v>14.63</v>
      </c>
      <c r="X993" s="8">
        <v>3.09</v>
      </c>
      <c r="Y993" s="8">
        <v>0.12</v>
      </c>
      <c r="Z993" s="8">
        <v>0.21</v>
      </c>
      <c r="AA993" s="8">
        <v>0.08</v>
      </c>
      <c r="AB993" s="8">
        <v>64.44</v>
      </c>
      <c r="AC993" s="8">
        <v>0.04</v>
      </c>
      <c r="AD993" s="8">
        <v>8.1000000000000003E-2</v>
      </c>
      <c r="AE993" s="91">
        <v>2.2599999999999998</v>
      </c>
      <c r="AF993" s="92" t="s">
        <v>1860</v>
      </c>
      <c r="AG993" s="92" t="s">
        <v>1860</v>
      </c>
      <c r="AH993" s="92" t="s">
        <v>1860</v>
      </c>
      <c r="AI993" s="8" t="s">
        <v>24</v>
      </c>
      <c r="AJ993" t="s">
        <v>1890</v>
      </c>
      <c r="AK993" s="9">
        <v>42563</v>
      </c>
      <c r="AL993" s="8">
        <v>213</v>
      </c>
      <c r="AM993" s="8">
        <v>162</v>
      </c>
      <c r="AN993" s="8">
        <v>11</v>
      </c>
      <c r="AO993" s="8">
        <v>1.46</v>
      </c>
      <c r="AP993" s="8">
        <v>0.16</v>
      </c>
      <c r="AQ993" s="8">
        <v>0.06</v>
      </c>
      <c r="AR993" s="8">
        <v>0.04</v>
      </c>
      <c r="AS993" s="8">
        <v>10</v>
      </c>
      <c r="AT993" s="8">
        <v>0.14000000000000001</v>
      </c>
      <c r="AU993" s="8"/>
      <c r="AV993" s="8"/>
      <c r="AW993" s="8"/>
      <c r="AX993" s="8">
        <v>601</v>
      </c>
      <c r="AY993" s="8" t="s">
        <v>25</v>
      </c>
      <c r="AZ993" s="8">
        <v>114</v>
      </c>
      <c r="BA993" s="8"/>
      <c r="BB993" s="8"/>
      <c r="BC993" s="8"/>
      <c r="BD993" s="8"/>
      <c r="BE993" s="8"/>
      <c r="BF993" s="8">
        <f t="shared" si="127"/>
        <v>66.666666666666671</v>
      </c>
      <c r="BG993" s="8">
        <f t="shared" si="123"/>
        <v>1.0285714285714285</v>
      </c>
      <c r="BH993" s="8">
        <f t="shared" si="128"/>
        <v>0.66666666666666674</v>
      </c>
      <c r="BI993" s="10">
        <f t="shared" si="129"/>
        <v>0.10971428571428572</v>
      </c>
      <c r="BJ993" s="3">
        <f t="shared" si="131"/>
        <v>30.476190476190478</v>
      </c>
      <c r="BK993" s="136">
        <v>1.2235734331150609</v>
      </c>
      <c r="BL993" s="136">
        <v>0.20257249766136579</v>
      </c>
      <c r="BM993" s="100">
        <v>0.68003490739314854</v>
      </c>
      <c r="BN993" s="100"/>
      <c r="BO993" s="100"/>
      <c r="BP993" s="100"/>
    </row>
    <row r="994" spans="1:68">
      <c r="A994" s="8" t="s">
        <v>783</v>
      </c>
      <c r="B994" s="8" t="s">
        <v>480</v>
      </c>
      <c r="C994" s="8" t="s">
        <v>523</v>
      </c>
      <c r="D994" s="8" t="s">
        <v>539</v>
      </c>
      <c r="E994" s="8" t="s">
        <v>542</v>
      </c>
      <c r="F994" s="8" t="s">
        <v>543</v>
      </c>
      <c r="G994" s="8" t="s">
        <v>123</v>
      </c>
      <c r="H994" s="8" t="s">
        <v>198</v>
      </c>
      <c r="I994" s="8"/>
      <c r="J994" s="8"/>
      <c r="K994" s="8"/>
      <c r="L994" s="8" t="s">
        <v>199</v>
      </c>
      <c r="M994" s="8" t="s">
        <v>1882</v>
      </c>
      <c r="N994" s="8">
        <v>1</v>
      </c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9"/>
      <c r="AF994" s="90"/>
      <c r="AG994" s="90"/>
      <c r="AH994" s="90"/>
      <c r="AI994" s="8" t="s">
        <v>26</v>
      </c>
      <c r="AJ994" t="s">
        <v>1890</v>
      </c>
      <c r="AK994" s="9">
        <v>42563</v>
      </c>
      <c r="AL994" s="8">
        <v>83</v>
      </c>
      <c r="AM994" s="8">
        <v>52</v>
      </c>
      <c r="AN994" s="8">
        <v>9</v>
      </c>
      <c r="AO994" s="8">
        <v>1.2</v>
      </c>
      <c r="AP994" s="8">
        <v>0.08</v>
      </c>
      <c r="AQ994" s="8">
        <v>0.2</v>
      </c>
      <c r="AR994" s="8">
        <v>0.18</v>
      </c>
      <c r="AS994" s="8">
        <v>9</v>
      </c>
      <c r="AT994" s="8">
        <v>0.2</v>
      </c>
      <c r="AU994" s="8"/>
      <c r="AV994" s="8"/>
      <c r="AW994" s="8"/>
      <c r="AX994" s="8">
        <v>602</v>
      </c>
      <c r="AY994" s="8" t="s">
        <v>25</v>
      </c>
      <c r="AZ994" s="8">
        <v>114</v>
      </c>
      <c r="BA994" s="8"/>
      <c r="BB994" s="8"/>
      <c r="BC994" s="8"/>
      <c r="BD994" s="8"/>
      <c r="BE994" s="8"/>
      <c r="BF994" s="8">
        <f t="shared" si="127"/>
        <v>89.999999999999986</v>
      </c>
      <c r="BG994" s="8">
        <f t="shared" si="123"/>
        <v>1.04</v>
      </c>
      <c r="BH994" s="8">
        <f t="shared" si="128"/>
        <v>0.89999999999999991</v>
      </c>
      <c r="BI994" s="10">
        <f t="shared" si="129"/>
        <v>7.4880000000000002E-2</v>
      </c>
      <c r="BJ994" s="3">
        <f t="shared" si="131"/>
        <v>20.8</v>
      </c>
      <c r="BK994" s="136">
        <v>1.3455445544554454</v>
      </c>
      <c r="BL994" s="136">
        <v>0.27698019801980195</v>
      </c>
      <c r="BM994" s="100">
        <v>0.6969684936255498</v>
      </c>
      <c r="BN994" s="100"/>
      <c r="BO994" s="100"/>
      <c r="BP994" s="100"/>
    </row>
    <row r="995" spans="1:68">
      <c r="A995" s="8" t="s">
        <v>783</v>
      </c>
      <c r="B995" s="8" t="s">
        <v>480</v>
      </c>
      <c r="C995" s="8" t="s">
        <v>523</v>
      </c>
      <c r="D995" s="8" t="s">
        <v>539</v>
      </c>
      <c r="E995" s="8" t="s">
        <v>542</v>
      </c>
      <c r="F995" s="8" t="s">
        <v>543</v>
      </c>
      <c r="G995" s="8" t="s">
        <v>123</v>
      </c>
      <c r="H995" s="8" t="s">
        <v>198</v>
      </c>
      <c r="I995" s="8"/>
      <c r="J995" s="8"/>
      <c r="K995" s="8"/>
      <c r="L995" s="8" t="s">
        <v>199</v>
      </c>
      <c r="M995" s="8" t="s">
        <v>1882</v>
      </c>
      <c r="N995" s="8">
        <v>1</v>
      </c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9"/>
      <c r="AF995" s="90"/>
      <c r="AG995" s="90"/>
      <c r="AH995" s="90"/>
      <c r="AI995" s="8" t="s">
        <v>27</v>
      </c>
      <c r="AJ995" t="s">
        <v>1890</v>
      </c>
      <c r="AK995" s="9">
        <v>42563</v>
      </c>
      <c r="AL995" s="8">
        <v>52</v>
      </c>
      <c r="AM995" s="8">
        <v>36</v>
      </c>
      <c r="AN995" s="8">
        <v>10</v>
      </c>
      <c r="AO995" s="8">
        <v>1.18</v>
      </c>
      <c r="AP995" s="8">
        <v>0.24</v>
      </c>
      <c r="AQ995" s="8">
        <v>0.18</v>
      </c>
      <c r="AR995" s="8">
        <v>0.12</v>
      </c>
      <c r="AS995" s="8">
        <v>9</v>
      </c>
      <c r="AT995" s="8">
        <v>0.24</v>
      </c>
      <c r="AU995" s="8"/>
      <c r="AV995" s="8"/>
      <c r="AW995" s="8"/>
      <c r="AX995" s="8">
        <v>603</v>
      </c>
      <c r="AY995" s="8" t="s">
        <v>25</v>
      </c>
      <c r="AZ995" s="8">
        <v>114</v>
      </c>
      <c r="BA995" s="8"/>
      <c r="BB995" s="8"/>
      <c r="BC995" s="8"/>
      <c r="BD995" s="8"/>
      <c r="BE995" s="8"/>
      <c r="BF995" s="8">
        <f t="shared" si="127"/>
        <v>66.666666666666657</v>
      </c>
      <c r="BG995" s="8">
        <f t="shared" si="123"/>
        <v>1.04</v>
      </c>
      <c r="BH995" s="8">
        <f t="shared" si="128"/>
        <v>0.66666666666666652</v>
      </c>
      <c r="BI995" s="10">
        <f t="shared" si="129"/>
        <v>0.16639999999999996</v>
      </c>
      <c r="BJ995" s="3">
        <f t="shared" si="131"/>
        <v>46.222222222222214</v>
      </c>
      <c r="BK995" s="136">
        <v>1.4252077562326873</v>
      </c>
      <c r="BL995" s="136">
        <v>0.31532779316712839</v>
      </c>
      <c r="BM995" s="100">
        <v>0.82232112006641078</v>
      </c>
      <c r="BN995" s="100"/>
      <c r="BO995" s="100"/>
      <c r="BP995" s="100"/>
    </row>
    <row r="996" spans="1:68">
      <c r="A996" s="8" t="s">
        <v>783</v>
      </c>
      <c r="B996" s="8" t="s">
        <v>480</v>
      </c>
      <c r="C996" s="8" t="s">
        <v>523</v>
      </c>
      <c r="D996" s="8" t="s">
        <v>539</v>
      </c>
      <c r="E996" s="8" t="s">
        <v>542</v>
      </c>
      <c r="F996" s="8" t="s">
        <v>543</v>
      </c>
      <c r="G996" s="8" t="s">
        <v>123</v>
      </c>
      <c r="H996" s="8" t="s">
        <v>198</v>
      </c>
      <c r="I996" s="8"/>
      <c r="J996" s="8"/>
      <c r="K996" s="8"/>
      <c r="L996" s="8" t="s">
        <v>199</v>
      </c>
      <c r="M996" s="8" t="s">
        <v>1882</v>
      </c>
      <c r="N996" s="8">
        <v>1</v>
      </c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9"/>
      <c r="AF996" s="90"/>
      <c r="AG996" s="90"/>
      <c r="AH996" s="90"/>
      <c r="AI996" s="8" t="s">
        <v>28</v>
      </c>
      <c r="AJ996" t="s">
        <v>1890</v>
      </c>
      <c r="AK996" s="9">
        <v>42563</v>
      </c>
      <c r="AL996" s="8">
        <v>107</v>
      </c>
      <c r="AM996" s="8">
        <v>60</v>
      </c>
      <c r="AN996" s="8">
        <v>52</v>
      </c>
      <c r="AO996" s="8">
        <v>2.96</v>
      </c>
      <c r="AP996" s="8">
        <v>3.06</v>
      </c>
      <c r="AQ996" s="8">
        <v>0.54</v>
      </c>
      <c r="AR996" s="8">
        <v>0.44</v>
      </c>
      <c r="AS996" s="8">
        <v>12</v>
      </c>
      <c r="AT996" s="8">
        <v>0.54</v>
      </c>
      <c r="AU996" s="8"/>
      <c r="AV996" s="8"/>
      <c r="AW996" s="8"/>
      <c r="AX996" s="8">
        <v>604</v>
      </c>
      <c r="AY996" s="8" t="s">
        <v>25</v>
      </c>
      <c r="AZ996" s="8">
        <v>114</v>
      </c>
      <c r="BA996" s="8"/>
      <c r="BB996" s="8"/>
      <c r="BC996" s="8"/>
      <c r="BD996" s="8"/>
      <c r="BE996" s="8"/>
      <c r="BF996" s="8">
        <f t="shared" si="127"/>
        <v>81.481481481481481</v>
      </c>
      <c r="BG996" s="8">
        <f t="shared" si="123"/>
        <v>1.0057142857142858</v>
      </c>
      <c r="BH996" s="8">
        <f t="shared" si="128"/>
        <v>0.81481481481481477</v>
      </c>
      <c r="BI996" s="10">
        <f t="shared" si="129"/>
        <v>2.5075809523809522</v>
      </c>
      <c r="BJ996" s="3">
        <f t="shared" si="131"/>
        <v>696.5502645502645</v>
      </c>
      <c r="BK996" s="136">
        <v>1.1397949673811743</v>
      </c>
      <c r="BL996" s="136">
        <v>0.26085740913327116</v>
      </c>
      <c r="BM996" s="100">
        <v>0.71375635841582574</v>
      </c>
      <c r="BN996" s="100"/>
      <c r="BO996" s="100"/>
      <c r="BP996" s="100"/>
    </row>
    <row r="997" spans="1:68">
      <c r="A997" s="8" t="s">
        <v>783</v>
      </c>
      <c r="B997" s="8" t="s">
        <v>480</v>
      </c>
      <c r="C997" s="8" t="s">
        <v>523</v>
      </c>
      <c r="D997" s="8" t="s">
        <v>539</v>
      </c>
      <c r="E997" s="8" t="s">
        <v>542</v>
      </c>
      <c r="F997" s="8" t="s">
        <v>543</v>
      </c>
      <c r="G997" s="8" t="s">
        <v>123</v>
      </c>
      <c r="H997" s="8" t="s">
        <v>198</v>
      </c>
      <c r="I997" s="8"/>
      <c r="J997" s="8"/>
      <c r="K997" s="8"/>
      <c r="L997" s="8" t="s">
        <v>199</v>
      </c>
      <c r="M997" s="8" t="s">
        <v>1882</v>
      </c>
      <c r="N997" s="8">
        <v>1</v>
      </c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9"/>
      <c r="AF997" s="90"/>
      <c r="AG997" s="90"/>
      <c r="AH997" s="90"/>
      <c r="AI997" s="8" t="s">
        <v>29</v>
      </c>
      <c r="AJ997" t="s">
        <v>1890</v>
      </c>
      <c r="AK997" s="9">
        <v>42563</v>
      </c>
      <c r="AL997" s="8">
        <v>123</v>
      </c>
      <c r="AM997" s="8">
        <v>86</v>
      </c>
      <c r="AN997" s="8">
        <v>103</v>
      </c>
      <c r="AO997" s="8">
        <v>8.48</v>
      </c>
      <c r="AP997" s="8">
        <v>10.02</v>
      </c>
      <c r="AQ997" s="8">
        <v>0.5</v>
      </c>
      <c r="AR997" s="8">
        <v>0.34</v>
      </c>
      <c r="AS997" s="8">
        <v>14</v>
      </c>
      <c r="AT997" s="8">
        <v>0.32</v>
      </c>
      <c r="AU997" s="8"/>
      <c r="AV997" s="8"/>
      <c r="AW997" s="8"/>
      <c r="AX997" s="8">
        <v>605</v>
      </c>
      <c r="AY997" s="8" t="s">
        <v>25</v>
      </c>
      <c r="AZ997" s="8">
        <v>114</v>
      </c>
      <c r="BA997" s="8"/>
      <c r="BB997" s="8"/>
      <c r="BC997" s="8"/>
      <c r="BD997" s="8"/>
      <c r="BE997" s="8"/>
      <c r="BF997" s="8">
        <f t="shared" si="127"/>
        <v>68</v>
      </c>
      <c r="BG997" s="8">
        <f t="shared" si="123"/>
        <v>0.98285714285714287</v>
      </c>
      <c r="BH997" s="8">
        <f t="shared" si="128"/>
        <v>0.68</v>
      </c>
      <c r="BI997" s="10">
        <f t="shared" si="129"/>
        <v>6.6967954285714288</v>
      </c>
      <c r="BJ997" s="3">
        <f t="shared" si="131"/>
        <v>1860.2209523809524</v>
      </c>
      <c r="BK997" s="136">
        <v>1.0379807692307694</v>
      </c>
      <c r="BL997" s="136">
        <v>0.29653846153846164</v>
      </c>
      <c r="BM997" s="100">
        <v>0.98473404794288399</v>
      </c>
      <c r="BN997" s="100"/>
      <c r="BO997" s="100"/>
      <c r="BP997" s="100"/>
    </row>
    <row r="998" spans="1:68">
      <c r="A998" s="8" t="s">
        <v>783</v>
      </c>
      <c r="B998" s="8" t="s">
        <v>480</v>
      </c>
      <c r="C998" s="8" t="s">
        <v>523</v>
      </c>
      <c r="D998" s="8" t="s">
        <v>539</v>
      </c>
      <c r="E998" s="8" t="s">
        <v>542</v>
      </c>
      <c r="F998" s="8" t="s">
        <v>543</v>
      </c>
      <c r="G998" s="8" t="s">
        <v>123</v>
      </c>
      <c r="H998" s="8" t="s">
        <v>198</v>
      </c>
      <c r="I998" s="8"/>
      <c r="J998" s="8"/>
      <c r="K998" s="8"/>
      <c r="L998" s="8" t="s">
        <v>199</v>
      </c>
      <c r="M998" s="8" t="s">
        <v>1882</v>
      </c>
      <c r="N998" s="8">
        <v>1</v>
      </c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9"/>
      <c r="AF998" s="90"/>
      <c r="AG998" s="90"/>
      <c r="AH998" s="90"/>
      <c r="AI998" s="8" t="s">
        <v>30</v>
      </c>
      <c r="AJ998" t="s">
        <v>1890</v>
      </c>
      <c r="AK998" s="9">
        <v>42563</v>
      </c>
      <c r="AL998" s="8">
        <v>111</v>
      </c>
      <c r="AM998" s="8">
        <v>62</v>
      </c>
      <c r="AN998" s="8">
        <v>73</v>
      </c>
      <c r="AO998" s="8">
        <v>5.98</v>
      </c>
      <c r="AP998" s="8">
        <v>4.0999999999999996</v>
      </c>
      <c r="AQ998" s="8">
        <v>0.62</v>
      </c>
      <c r="AR998" s="8">
        <v>0.5</v>
      </c>
      <c r="AS998" s="8">
        <v>13</v>
      </c>
      <c r="AT998" s="8">
        <v>0.56000000000000005</v>
      </c>
      <c r="AU998" s="8"/>
      <c r="AV998" s="8"/>
      <c r="AW998" s="8"/>
      <c r="AX998" s="8">
        <v>606</v>
      </c>
      <c r="AY998" s="8" t="s">
        <v>25</v>
      </c>
      <c r="AZ998" s="8">
        <v>114</v>
      </c>
      <c r="BA998" s="8"/>
      <c r="BB998" s="8"/>
      <c r="BC998" s="8"/>
      <c r="BD998" s="8"/>
      <c r="BE998" s="8"/>
      <c r="BF998" s="8">
        <f t="shared" si="127"/>
        <v>80.645161290322591</v>
      </c>
      <c r="BG998" s="8">
        <f t="shared" si="123"/>
        <v>0.99428571428571433</v>
      </c>
      <c r="BH998" s="8">
        <f t="shared" si="128"/>
        <v>0.80645161290322587</v>
      </c>
      <c r="BI998" s="10">
        <f t="shared" si="129"/>
        <v>3.2875576036866363</v>
      </c>
      <c r="BJ998" s="3">
        <f t="shared" si="131"/>
        <v>913.2104454685101</v>
      </c>
      <c r="BK998" s="136"/>
      <c r="BL998" s="136"/>
      <c r="BM998" s="100"/>
      <c r="BN998" s="100"/>
      <c r="BO998" s="100"/>
      <c r="BP998" s="100"/>
    </row>
    <row r="999" spans="1:68">
      <c r="A999" s="8" t="s">
        <v>783</v>
      </c>
      <c r="B999" s="8" t="s">
        <v>480</v>
      </c>
      <c r="C999" s="8" t="s">
        <v>523</v>
      </c>
      <c r="D999" s="8" t="s">
        <v>539</v>
      </c>
      <c r="E999" s="8" t="s">
        <v>542</v>
      </c>
      <c r="F999" s="8" t="s">
        <v>543</v>
      </c>
      <c r="G999" s="8" t="s">
        <v>123</v>
      </c>
      <c r="H999" s="8" t="s">
        <v>200</v>
      </c>
      <c r="I999" s="8">
        <v>-8.2883606672430297</v>
      </c>
      <c r="J999" s="8">
        <v>35.011494314494797</v>
      </c>
      <c r="K999" s="8">
        <v>1616.6235295028</v>
      </c>
      <c r="L999" s="8" t="s">
        <v>201</v>
      </c>
      <c r="M999" s="8" t="s">
        <v>1882</v>
      </c>
      <c r="N999" s="8">
        <v>1</v>
      </c>
      <c r="O999" s="8" t="s">
        <v>1859</v>
      </c>
      <c r="P999" s="8">
        <v>0.74</v>
      </c>
      <c r="Q999" s="8">
        <v>5.8</v>
      </c>
      <c r="R999" s="8">
        <v>0</v>
      </c>
      <c r="S999" s="8">
        <v>0.59</v>
      </c>
      <c r="T999" s="8">
        <v>1.71</v>
      </c>
      <c r="U999" s="8">
        <v>16.18</v>
      </c>
      <c r="V999" s="8">
        <v>24.8</v>
      </c>
      <c r="W999" s="8">
        <v>7.83</v>
      </c>
      <c r="X999" s="8">
        <v>1.59</v>
      </c>
      <c r="Y999" s="8">
        <v>0.37</v>
      </c>
      <c r="Z999" s="8">
        <v>0.67</v>
      </c>
      <c r="AA999" s="8">
        <v>0.08</v>
      </c>
      <c r="AB999" s="8">
        <v>54.23</v>
      </c>
      <c r="AC999" s="8">
        <v>0.08</v>
      </c>
      <c r="AD999" s="8">
        <v>6.9000000000000006E-2</v>
      </c>
      <c r="AE999" s="91">
        <v>1.52</v>
      </c>
      <c r="AF999" s="92">
        <v>61</v>
      </c>
      <c r="AG999" s="92">
        <v>4</v>
      </c>
      <c r="AH999" s="92">
        <v>35</v>
      </c>
      <c r="AI999" s="8" t="s">
        <v>24</v>
      </c>
      <c r="AJ999" t="s">
        <v>1890</v>
      </c>
      <c r="AK999" s="9">
        <v>42563</v>
      </c>
      <c r="AL999" s="8">
        <v>234</v>
      </c>
      <c r="AM999" s="8">
        <v>136</v>
      </c>
      <c r="AN999" s="8">
        <v>112</v>
      </c>
      <c r="AO999" s="8">
        <v>4.07</v>
      </c>
      <c r="AP999" s="8">
        <v>7</v>
      </c>
      <c r="AQ999" s="8">
        <v>0.52</v>
      </c>
      <c r="AR999" s="8">
        <v>0.42</v>
      </c>
      <c r="AS999" s="8">
        <v>12</v>
      </c>
      <c r="AT999" s="8">
        <v>0.26</v>
      </c>
      <c r="AU999" s="8"/>
      <c r="AV999" s="8"/>
      <c r="AW999" s="8"/>
      <c r="AX999" s="8">
        <v>607</v>
      </c>
      <c r="AY999" s="8" t="s">
        <v>25</v>
      </c>
      <c r="AZ999" s="8">
        <v>115</v>
      </c>
      <c r="BA999" s="8"/>
      <c r="BB999" s="8"/>
      <c r="BC999" s="8"/>
      <c r="BD999" s="8"/>
      <c r="BE999" s="8"/>
      <c r="BF999" s="8">
        <f t="shared" si="127"/>
        <v>80.769230769230759</v>
      </c>
      <c r="BG999" s="8">
        <f t="shared" si="123"/>
        <v>1.0057142857142858</v>
      </c>
      <c r="BH999" s="8">
        <f t="shared" si="128"/>
        <v>0.8076923076923076</v>
      </c>
      <c r="BI999" s="10">
        <f t="shared" si="129"/>
        <v>5.6861538461538466</v>
      </c>
      <c r="BJ999" s="3">
        <f t="shared" si="131"/>
        <v>1579.4871794871797</v>
      </c>
      <c r="BK999" s="136">
        <v>1.2825880114176975</v>
      </c>
      <c r="BL999" s="136">
        <v>0.3907706945765938</v>
      </c>
      <c r="BM999" s="100">
        <v>0.26689269599631688</v>
      </c>
      <c r="BN999" s="100"/>
      <c r="BO999" s="100"/>
      <c r="BP999" s="100"/>
    </row>
    <row r="1000" spans="1:68">
      <c r="A1000" s="8" t="s">
        <v>783</v>
      </c>
      <c r="B1000" s="8" t="s">
        <v>480</v>
      </c>
      <c r="C1000" s="8" t="s">
        <v>523</v>
      </c>
      <c r="D1000" s="8" t="s">
        <v>539</v>
      </c>
      <c r="E1000" s="8" t="s">
        <v>542</v>
      </c>
      <c r="F1000" s="8" t="s">
        <v>543</v>
      </c>
      <c r="G1000" s="8" t="s">
        <v>123</v>
      </c>
      <c r="H1000" s="8" t="s">
        <v>200</v>
      </c>
      <c r="I1000" s="8"/>
      <c r="J1000" s="8"/>
      <c r="K1000" s="8"/>
      <c r="L1000" s="8" t="s">
        <v>201</v>
      </c>
      <c r="M1000" s="8" t="s">
        <v>1882</v>
      </c>
      <c r="N1000" s="8">
        <v>1</v>
      </c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9"/>
      <c r="AF1000" s="90"/>
      <c r="AG1000" s="90"/>
      <c r="AH1000" s="90"/>
      <c r="AI1000" s="8" t="s">
        <v>26</v>
      </c>
      <c r="AJ1000" t="s">
        <v>1890</v>
      </c>
      <c r="AK1000" s="9">
        <v>42563</v>
      </c>
      <c r="AL1000" s="8">
        <v>320</v>
      </c>
      <c r="AM1000" s="8">
        <v>196</v>
      </c>
      <c r="AN1000" s="8">
        <v>97</v>
      </c>
      <c r="AO1000" s="8">
        <v>10.78</v>
      </c>
      <c r="AP1000" s="8">
        <v>8.1999999999999993</v>
      </c>
      <c r="AQ1000" s="8">
        <v>0.6</v>
      </c>
      <c r="AR1000" s="8">
        <v>0.5</v>
      </c>
      <c r="AS1000" s="8">
        <v>12</v>
      </c>
      <c r="AT1000" s="8">
        <v>0.42</v>
      </c>
      <c r="AU1000" s="8"/>
      <c r="AV1000" s="8"/>
      <c r="AW1000" s="8"/>
      <c r="AX1000" s="8">
        <v>608</v>
      </c>
      <c r="AY1000" s="8" t="s">
        <v>25</v>
      </c>
      <c r="AZ1000" s="8">
        <v>115</v>
      </c>
      <c r="BA1000" s="8"/>
      <c r="BB1000" s="8"/>
      <c r="BC1000" s="8"/>
      <c r="BD1000" s="8"/>
      <c r="BE1000" s="8"/>
      <c r="BF1000" s="8">
        <f t="shared" si="127"/>
        <v>83.333333333333343</v>
      </c>
      <c r="BG1000" s="8">
        <f t="shared" si="123"/>
        <v>1.0057142857142858</v>
      </c>
      <c r="BH1000" s="8">
        <f t="shared" si="128"/>
        <v>0.83333333333333348</v>
      </c>
      <c r="BI1000" s="10">
        <f t="shared" si="129"/>
        <v>6.8723809523809543</v>
      </c>
      <c r="BJ1000" s="3">
        <f t="shared" si="131"/>
        <v>1908.9947089947095</v>
      </c>
      <c r="BK1000" s="136">
        <v>1.6890424481737414</v>
      </c>
      <c r="BL1000" s="136">
        <v>0.49703849950641665</v>
      </c>
      <c r="BM1000" s="100">
        <v>0.92382734913626974</v>
      </c>
      <c r="BN1000" s="100"/>
      <c r="BO1000" s="100"/>
      <c r="BP1000" s="100"/>
    </row>
    <row r="1001" spans="1:68">
      <c r="A1001" s="8" t="s">
        <v>783</v>
      </c>
      <c r="B1001" s="8" t="s">
        <v>480</v>
      </c>
      <c r="C1001" s="8" t="s">
        <v>523</v>
      </c>
      <c r="D1001" s="8" t="s">
        <v>539</v>
      </c>
      <c r="E1001" s="8" t="s">
        <v>542</v>
      </c>
      <c r="F1001" s="8" t="s">
        <v>543</v>
      </c>
      <c r="G1001" s="8" t="s">
        <v>123</v>
      </c>
      <c r="H1001" s="8" t="s">
        <v>200</v>
      </c>
      <c r="I1001" s="8"/>
      <c r="J1001" s="8"/>
      <c r="K1001" s="8"/>
      <c r="L1001" s="8" t="s">
        <v>201</v>
      </c>
      <c r="M1001" s="8" t="s">
        <v>1882</v>
      </c>
      <c r="N1001" s="8">
        <v>1</v>
      </c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9"/>
      <c r="AF1001" s="90"/>
      <c r="AG1001" s="90"/>
      <c r="AH1001" s="90"/>
      <c r="AI1001" s="8" t="s">
        <v>27</v>
      </c>
      <c r="AJ1001" t="s">
        <v>1890</v>
      </c>
      <c r="AK1001" s="9">
        <v>42563</v>
      </c>
      <c r="AL1001" s="8">
        <v>190</v>
      </c>
      <c r="AM1001" s="8">
        <v>100</v>
      </c>
      <c r="AN1001" s="8">
        <v>75</v>
      </c>
      <c r="AO1001" s="8">
        <v>3.82</v>
      </c>
      <c r="AP1001" s="8">
        <v>7.7</v>
      </c>
      <c r="AQ1001" s="8">
        <v>0.7</v>
      </c>
      <c r="AR1001" s="8">
        <v>0.57999999999999996</v>
      </c>
      <c r="AS1001" s="8">
        <v>12</v>
      </c>
      <c r="AT1001" s="8">
        <v>0.34</v>
      </c>
      <c r="AU1001" s="8"/>
      <c r="AV1001" s="8"/>
      <c r="AW1001" s="8"/>
      <c r="AX1001" s="8">
        <v>609</v>
      </c>
      <c r="AY1001" s="8" t="s">
        <v>25</v>
      </c>
      <c r="AZ1001" s="8">
        <v>115</v>
      </c>
      <c r="BA1001" s="8"/>
      <c r="BB1001" s="8"/>
      <c r="BC1001" s="8"/>
      <c r="BD1001" s="8"/>
      <c r="BE1001" s="8"/>
      <c r="BF1001" s="8">
        <f t="shared" si="127"/>
        <v>82.857142857142847</v>
      </c>
      <c r="BG1001" s="8">
        <f t="shared" si="123"/>
        <v>1.0057142857142858</v>
      </c>
      <c r="BH1001" s="8">
        <f t="shared" si="128"/>
        <v>0.82857142857142851</v>
      </c>
      <c r="BI1001" s="10">
        <f t="shared" si="129"/>
        <v>6.4164571428571433</v>
      </c>
      <c r="BJ1001" s="3">
        <f t="shared" si="131"/>
        <v>1782.3492063492065</v>
      </c>
      <c r="BK1001" s="136">
        <v>1.422325581395349</v>
      </c>
      <c r="BL1001" s="136">
        <v>0.43260465116279073</v>
      </c>
      <c r="BM1001" s="100">
        <v>0.79572487798455649</v>
      </c>
      <c r="BN1001" s="100"/>
      <c r="BO1001" s="100"/>
      <c r="BP1001" s="100"/>
    </row>
    <row r="1002" spans="1:68">
      <c r="A1002" s="8" t="s">
        <v>783</v>
      </c>
      <c r="B1002" s="8" t="s">
        <v>480</v>
      </c>
      <c r="C1002" s="8" t="s">
        <v>523</v>
      </c>
      <c r="D1002" s="8" t="s">
        <v>539</v>
      </c>
      <c r="E1002" s="8" t="s">
        <v>542</v>
      </c>
      <c r="F1002" s="8" t="s">
        <v>543</v>
      </c>
      <c r="G1002" s="8" t="s">
        <v>123</v>
      </c>
      <c r="H1002" s="8" t="s">
        <v>200</v>
      </c>
      <c r="I1002" s="8"/>
      <c r="J1002" s="8"/>
      <c r="K1002" s="8"/>
      <c r="L1002" s="8" t="s">
        <v>201</v>
      </c>
      <c r="M1002" s="8" t="s">
        <v>1882</v>
      </c>
      <c r="N1002" s="8">
        <v>1</v>
      </c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9"/>
      <c r="AF1002" s="90"/>
      <c r="AG1002" s="90"/>
      <c r="AH1002" s="90"/>
      <c r="AI1002" s="8" t="s">
        <v>28</v>
      </c>
      <c r="AJ1002" t="s">
        <v>1890</v>
      </c>
      <c r="AK1002" s="9">
        <v>42563</v>
      </c>
      <c r="AL1002" s="8">
        <v>222</v>
      </c>
      <c r="AM1002" s="8">
        <v>116</v>
      </c>
      <c r="AN1002" s="8">
        <v>92</v>
      </c>
      <c r="AO1002" s="8">
        <v>8.3000000000000007</v>
      </c>
      <c r="AP1002" s="8">
        <v>8.76</v>
      </c>
      <c r="AQ1002" s="8">
        <v>0.64</v>
      </c>
      <c r="AR1002" s="8">
        <v>0.52</v>
      </c>
      <c r="AS1002" s="8">
        <v>12</v>
      </c>
      <c r="AT1002" s="8">
        <v>0.52</v>
      </c>
      <c r="AU1002" s="8"/>
      <c r="AV1002" s="8"/>
      <c r="AW1002" s="8"/>
      <c r="AX1002" s="8">
        <v>610</v>
      </c>
      <c r="AY1002" s="8" t="s">
        <v>25</v>
      </c>
      <c r="AZ1002" s="8">
        <v>115</v>
      </c>
      <c r="BA1002" s="8"/>
      <c r="BB1002" s="8"/>
      <c r="BC1002" s="8"/>
      <c r="BD1002" s="8"/>
      <c r="BE1002" s="8"/>
      <c r="BF1002" s="8">
        <f t="shared" si="127"/>
        <v>81.25</v>
      </c>
      <c r="BG1002" s="8">
        <f t="shared" si="123"/>
        <v>1.0057142857142858</v>
      </c>
      <c r="BH1002" s="8">
        <f t="shared" si="128"/>
        <v>0.8125</v>
      </c>
      <c r="BI1002" s="10">
        <f t="shared" si="129"/>
        <v>7.1581714285714293</v>
      </c>
      <c r="BJ1002" s="3">
        <f t="shared" si="131"/>
        <v>1988.3809523809525</v>
      </c>
      <c r="BK1002" s="136">
        <v>2.2432558139534886</v>
      </c>
      <c r="BL1002" s="136">
        <v>1.0311627906976746</v>
      </c>
      <c r="BM1002" s="100">
        <v>0.80914484120453412</v>
      </c>
      <c r="BN1002" s="100"/>
      <c r="BO1002" s="100"/>
      <c r="BP1002" s="100"/>
    </row>
    <row r="1003" spans="1:68">
      <c r="A1003" s="8" t="s">
        <v>783</v>
      </c>
      <c r="B1003" s="8" t="s">
        <v>480</v>
      </c>
      <c r="C1003" s="8" t="s">
        <v>523</v>
      </c>
      <c r="D1003" s="8" t="s">
        <v>539</v>
      </c>
      <c r="E1003" s="8" t="s">
        <v>542</v>
      </c>
      <c r="F1003" s="8" t="s">
        <v>543</v>
      </c>
      <c r="G1003" s="8" t="s">
        <v>123</v>
      </c>
      <c r="H1003" s="8" t="s">
        <v>200</v>
      </c>
      <c r="I1003" s="8"/>
      <c r="J1003" s="8"/>
      <c r="K1003" s="8"/>
      <c r="L1003" s="8" t="s">
        <v>201</v>
      </c>
      <c r="M1003" s="8" t="s">
        <v>1882</v>
      </c>
      <c r="N1003" s="8">
        <v>1</v>
      </c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9"/>
      <c r="AF1003" s="90"/>
      <c r="AG1003" s="90"/>
      <c r="AH1003" s="90"/>
      <c r="AI1003" s="8" t="s">
        <v>29</v>
      </c>
      <c r="AJ1003" t="s">
        <v>1890</v>
      </c>
      <c r="AK1003" s="9">
        <v>42563</v>
      </c>
      <c r="AL1003" s="8">
        <v>224</v>
      </c>
      <c r="AM1003" s="8">
        <v>110</v>
      </c>
      <c r="AN1003" s="8">
        <v>80</v>
      </c>
      <c r="AO1003" s="8">
        <v>8.44</v>
      </c>
      <c r="AP1003" s="8">
        <v>10.46</v>
      </c>
      <c r="AQ1003" s="8">
        <v>0.92</v>
      </c>
      <c r="AR1003" s="8">
        <v>0.76</v>
      </c>
      <c r="AS1003" s="8">
        <v>12</v>
      </c>
      <c r="AT1003" s="8">
        <v>0.6</v>
      </c>
      <c r="AU1003" s="8"/>
      <c r="AV1003" s="8"/>
      <c r="AW1003" s="8"/>
      <c r="AX1003" s="8">
        <v>611</v>
      </c>
      <c r="AY1003" s="8" t="s">
        <v>25</v>
      </c>
      <c r="AZ1003" s="8">
        <v>115</v>
      </c>
      <c r="BA1003" s="8"/>
      <c r="BB1003" s="8"/>
      <c r="BC1003" s="8"/>
      <c r="BD1003" s="8"/>
      <c r="BE1003" s="8"/>
      <c r="BF1003" s="8">
        <f t="shared" si="127"/>
        <v>82.608695652173907</v>
      </c>
      <c r="BG1003" s="8">
        <f t="shared" ref="BG1003:BG1066" si="132">(100-AS1003)/(100-12.5)</f>
        <v>1.0057142857142858</v>
      </c>
      <c r="BH1003" s="8">
        <f t="shared" si="128"/>
        <v>0.82608695652173902</v>
      </c>
      <c r="BI1003" s="10">
        <f t="shared" si="129"/>
        <v>8.6902459627329183</v>
      </c>
      <c r="BJ1003" s="3">
        <f t="shared" si="131"/>
        <v>2413.9572118702549</v>
      </c>
      <c r="BK1003" s="136">
        <v>1.7115384615384619</v>
      </c>
      <c r="BL1003" s="136">
        <v>0.35970695970695971</v>
      </c>
      <c r="BM1003" s="100">
        <v>0.78375652244726046</v>
      </c>
      <c r="BN1003" s="100"/>
      <c r="BO1003" s="100"/>
      <c r="BP1003" s="100"/>
    </row>
    <row r="1004" spans="1:68" s="4" customFormat="1">
      <c r="A1004" s="8" t="s">
        <v>783</v>
      </c>
      <c r="B1004" s="8" t="s">
        <v>480</v>
      </c>
      <c r="C1004" s="8" t="s">
        <v>523</v>
      </c>
      <c r="D1004" s="8" t="s">
        <v>539</v>
      </c>
      <c r="E1004" s="8" t="s">
        <v>542</v>
      </c>
      <c r="F1004" s="8" t="s">
        <v>543</v>
      </c>
      <c r="G1004" s="8" t="s">
        <v>123</v>
      </c>
      <c r="H1004" s="8" t="s">
        <v>200</v>
      </c>
      <c r="I1004" s="8"/>
      <c r="J1004" s="8"/>
      <c r="K1004" s="8"/>
      <c r="L1004" s="8" t="s">
        <v>201</v>
      </c>
      <c r="M1004" s="8" t="s">
        <v>1882</v>
      </c>
      <c r="N1004" s="8">
        <v>1</v>
      </c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9"/>
      <c r="AF1004" s="90"/>
      <c r="AG1004" s="90"/>
      <c r="AH1004" s="90"/>
      <c r="AI1004" s="8" t="s">
        <v>30</v>
      </c>
      <c r="AJ1004" t="s">
        <v>1890</v>
      </c>
      <c r="AK1004" s="9">
        <v>42563</v>
      </c>
      <c r="AL1004" s="8">
        <v>194</v>
      </c>
      <c r="AM1004" s="8">
        <v>92</v>
      </c>
      <c r="AN1004" s="8">
        <v>72</v>
      </c>
      <c r="AO1004" s="8">
        <v>10.08</v>
      </c>
      <c r="AP1004" s="8">
        <v>13.34</v>
      </c>
      <c r="AQ1004" s="8">
        <v>0</v>
      </c>
      <c r="AR1004" s="8">
        <v>1.1599999999999999</v>
      </c>
      <c r="AS1004" s="8">
        <v>13</v>
      </c>
      <c r="AT1004" s="8">
        <v>0.76</v>
      </c>
      <c r="AU1004" s="8"/>
      <c r="AV1004" s="8"/>
      <c r="AW1004" s="8"/>
      <c r="AX1004" s="8">
        <v>612</v>
      </c>
      <c r="AY1004" s="8" t="s">
        <v>25</v>
      </c>
      <c r="AZ1004" s="8">
        <v>115</v>
      </c>
      <c r="BA1004" s="8"/>
      <c r="BB1004" s="8"/>
      <c r="BC1004" s="8"/>
      <c r="BD1004" s="8"/>
      <c r="BE1004" s="8"/>
      <c r="BF1004" s="8" t="e">
        <f t="shared" si="127"/>
        <v>#DIV/0!</v>
      </c>
      <c r="BG1004" s="8">
        <f t="shared" si="132"/>
        <v>0.99428571428571433</v>
      </c>
      <c r="BH1004" s="8" t="e">
        <f t="shared" si="128"/>
        <v>#DIV/0!</v>
      </c>
      <c r="BI1004" s="10"/>
      <c r="BJ1004" s="3">
        <f t="shared" si="131"/>
        <v>0</v>
      </c>
      <c r="BK1004" s="136">
        <v>1.58098271155596</v>
      </c>
      <c r="BL1004" s="136">
        <v>0.31446769790718843</v>
      </c>
      <c r="BM1004" s="100">
        <v>0.55175126892600479</v>
      </c>
      <c r="BN1004" s="100"/>
      <c r="BO1004" s="100"/>
      <c r="BP1004" s="100"/>
    </row>
    <row r="1005" spans="1:68">
      <c r="A1005" s="8" t="s">
        <v>783</v>
      </c>
      <c r="B1005" s="8" t="s">
        <v>480</v>
      </c>
      <c r="C1005" s="8" t="s">
        <v>523</v>
      </c>
      <c r="D1005" s="8" t="s">
        <v>539</v>
      </c>
      <c r="E1005" s="8" t="s">
        <v>542</v>
      </c>
      <c r="F1005" s="8" t="s">
        <v>543</v>
      </c>
      <c r="G1005" s="8" t="s">
        <v>123</v>
      </c>
      <c r="H1005" s="8" t="s">
        <v>202</v>
      </c>
      <c r="I1005" s="8">
        <v>-8.2794074702352507</v>
      </c>
      <c r="J1005" s="8">
        <v>35.004150633753</v>
      </c>
      <c r="K1005" s="8">
        <v>1612.8147127960001</v>
      </c>
      <c r="L1005" s="8" t="s">
        <v>203</v>
      </c>
      <c r="M1005" s="8" t="s">
        <v>1882</v>
      </c>
      <c r="N1005" s="8">
        <v>1</v>
      </c>
      <c r="O1005" s="8" t="s">
        <v>1859</v>
      </c>
      <c r="P1005" s="8">
        <v>1.58</v>
      </c>
      <c r="Q1005" s="8">
        <v>5.8</v>
      </c>
      <c r="R1005" s="8">
        <v>0</v>
      </c>
      <c r="S1005" s="8">
        <v>2</v>
      </c>
      <c r="T1005" s="8">
        <v>2.4</v>
      </c>
      <c r="U1005" s="8">
        <v>18.63</v>
      </c>
      <c r="V1005" s="8">
        <v>39.909999999999997</v>
      </c>
      <c r="W1005" s="8">
        <v>5.62</v>
      </c>
      <c r="X1005" s="8">
        <v>4.58</v>
      </c>
      <c r="Y1005" s="8">
        <v>0.06</v>
      </c>
      <c r="Z1005" s="8">
        <v>0.28000000000000003</v>
      </c>
      <c r="AA1005" s="8">
        <v>7.0000000000000007E-2</v>
      </c>
      <c r="AB1005" s="8">
        <v>77.19</v>
      </c>
      <c r="AC1005" s="8">
        <v>0.04</v>
      </c>
      <c r="AD1005" s="8">
        <v>0.14299999999999999</v>
      </c>
      <c r="AE1005" s="91">
        <v>3</v>
      </c>
      <c r="AF1005" s="92">
        <v>67</v>
      </c>
      <c r="AG1005" s="92">
        <v>12</v>
      </c>
      <c r="AH1005" s="92">
        <v>21</v>
      </c>
      <c r="AI1005" s="8" t="s">
        <v>24</v>
      </c>
      <c r="AJ1005" t="s">
        <v>1890</v>
      </c>
      <c r="AK1005" s="9">
        <v>42563</v>
      </c>
      <c r="AL1005" s="8">
        <v>247</v>
      </c>
      <c r="AM1005" s="8">
        <v>153</v>
      </c>
      <c r="AN1005" s="8">
        <v>127</v>
      </c>
      <c r="AO1005" s="8">
        <v>16.78</v>
      </c>
      <c r="AP1005" s="8">
        <v>21.82</v>
      </c>
      <c r="AQ1005" s="8">
        <v>1.22</v>
      </c>
      <c r="AR1005" s="8">
        <v>1</v>
      </c>
      <c r="AS1005" s="8">
        <v>12</v>
      </c>
      <c r="AT1005" s="8">
        <v>0.82</v>
      </c>
      <c r="AU1005" s="8"/>
      <c r="AV1005" s="8"/>
      <c r="AW1005" s="8"/>
      <c r="AX1005" s="8">
        <v>613</v>
      </c>
      <c r="AY1005" s="8" t="s">
        <v>25</v>
      </c>
      <c r="AZ1005" s="8">
        <v>116</v>
      </c>
      <c r="BA1005" s="8"/>
      <c r="BB1005" s="8"/>
      <c r="BC1005" s="8"/>
      <c r="BD1005" s="8"/>
      <c r="BE1005" s="8"/>
      <c r="BF1005" s="8">
        <f t="shared" si="127"/>
        <v>81.967213114754102</v>
      </c>
      <c r="BG1005" s="8">
        <f t="shared" si="132"/>
        <v>1.0057142857142858</v>
      </c>
      <c r="BH1005" s="8">
        <f t="shared" si="128"/>
        <v>0.81967213114754101</v>
      </c>
      <c r="BI1005" s="10">
        <f t="shared" ref="BI1005:BI1068" si="133">AP1005*BG1005*BH1005</f>
        <v>17.987447306791569</v>
      </c>
      <c r="BJ1005" s="3">
        <f t="shared" si="131"/>
        <v>4996.5131407754361</v>
      </c>
      <c r="BK1005" s="136">
        <v>1.9035486806187443</v>
      </c>
      <c r="BL1005" s="136">
        <v>0.38030027297543223</v>
      </c>
      <c r="BM1005" s="100">
        <v>0.57685873638132246</v>
      </c>
      <c r="BN1005" s="100"/>
      <c r="BO1005" s="100"/>
      <c r="BP1005" s="100"/>
    </row>
    <row r="1006" spans="1:68">
      <c r="A1006" s="8" t="s">
        <v>783</v>
      </c>
      <c r="B1006" s="8" t="s">
        <v>480</v>
      </c>
      <c r="C1006" s="8" t="s">
        <v>523</v>
      </c>
      <c r="D1006" s="8" t="s">
        <v>539</v>
      </c>
      <c r="E1006" s="8" t="s">
        <v>542</v>
      </c>
      <c r="F1006" s="8" t="s">
        <v>543</v>
      </c>
      <c r="G1006" s="8" t="s">
        <v>123</v>
      </c>
      <c r="H1006" s="8" t="s">
        <v>202</v>
      </c>
      <c r="I1006" s="8"/>
      <c r="J1006" s="8"/>
      <c r="K1006" s="8"/>
      <c r="L1006" s="8" t="s">
        <v>203</v>
      </c>
      <c r="M1006" s="8" t="s">
        <v>1882</v>
      </c>
      <c r="N1006" s="8">
        <v>1</v>
      </c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8"/>
      <c r="AE1006" s="89"/>
      <c r="AF1006" s="90"/>
      <c r="AG1006" s="90"/>
      <c r="AH1006" s="90"/>
      <c r="AI1006" s="8" t="s">
        <v>26</v>
      </c>
      <c r="AJ1006" t="s">
        <v>1890</v>
      </c>
      <c r="AK1006" s="9">
        <v>42563</v>
      </c>
      <c r="AL1006" s="8">
        <v>223</v>
      </c>
      <c r="AM1006" s="8">
        <v>117</v>
      </c>
      <c r="AN1006" s="8">
        <v>150</v>
      </c>
      <c r="AO1006" s="8">
        <v>18.53</v>
      </c>
      <c r="AP1006" s="8">
        <v>23.82</v>
      </c>
      <c r="AQ1006" s="8">
        <v>0.92</v>
      </c>
      <c r="AR1006" s="8">
        <v>0.64</v>
      </c>
      <c r="AS1006" s="8">
        <v>12</v>
      </c>
      <c r="AT1006" s="8">
        <v>0.54</v>
      </c>
      <c r="AU1006" s="8"/>
      <c r="AV1006" s="8"/>
      <c r="AW1006" s="8"/>
      <c r="AX1006" s="8">
        <v>614</v>
      </c>
      <c r="AY1006" s="8" t="s">
        <v>25</v>
      </c>
      <c r="AZ1006" s="8">
        <v>116</v>
      </c>
      <c r="BA1006" s="8"/>
      <c r="BB1006" s="8"/>
      <c r="BC1006" s="8"/>
      <c r="BD1006" s="8"/>
      <c r="BE1006" s="8"/>
      <c r="BF1006" s="8">
        <f t="shared" si="127"/>
        <v>69.565217391304344</v>
      </c>
      <c r="BG1006" s="8">
        <f t="shared" si="132"/>
        <v>1.0057142857142858</v>
      </c>
      <c r="BH1006" s="8">
        <f t="shared" si="128"/>
        <v>0.69565217391304346</v>
      </c>
      <c r="BI1006" s="10">
        <f t="shared" si="133"/>
        <v>16.665122981366462</v>
      </c>
      <c r="BJ1006" s="3">
        <f t="shared" si="131"/>
        <v>4629.2008281573508</v>
      </c>
      <c r="BK1006" s="136">
        <v>1.7826086956521741</v>
      </c>
      <c r="BL1006" s="136">
        <v>0.36833003952569171</v>
      </c>
      <c r="BM1006" s="100">
        <v>0.60049226952357992</v>
      </c>
      <c r="BN1006" s="100"/>
      <c r="BO1006" s="100"/>
      <c r="BP1006" s="100"/>
    </row>
    <row r="1007" spans="1:68">
      <c r="A1007" s="8" t="s">
        <v>783</v>
      </c>
      <c r="B1007" s="8" t="s">
        <v>480</v>
      </c>
      <c r="C1007" s="8" t="s">
        <v>523</v>
      </c>
      <c r="D1007" s="8" t="s">
        <v>539</v>
      </c>
      <c r="E1007" s="8" t="s">
        <v>542</v>
      </c>
      <c r="F1007" s="8" t="s">
        <v>543</v>
      </c>
      <c r="G1007" s="8" t="s">
        <v>123</v>
      </c>
      <c r="H1007" s="8" t="s">
        <v>202</v>
      </c>
      <c r="I1007" s="8"/>
      <c r="J1007" s="8"/>
      <c r="K1007" s="8"/>
      <c r="L1007" s="8" t="s">
        <v>203</v>
      </c>
      <c r="M1007" s="8" t="s">
        <v>1882</v>
      </c>
      <c r="N1007" s="8">
        <v>1</v>
      </c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9"/>
      <c r="AF1007" s="90"/>
      <c r="AG1007" s="90"/>
      <c r="AH1007" s="90"/>
      <c r="AI1007" s="8" t="s">
        <v>27</v>
      </c>
      <c r="AJ1007" t="s">
        <v>1890</v>
      </c>
      <c r="AK1007" s="9">
        <v>42563</v>
      </c>
      <c r="AL1007" s="8">
        <v>107</v>
      </c>
      <c r="AM1007" s="8">
        <v>89</v>
      </c>
      <c r="AN1007" s="8">
        <v>91</v>
      </c>
      <c r="AO1007" s="8">
        <v>8.6999999999999993</v>
      </c>
      <c r="AP1007" s="8">
        <v>15.9</v>
      </c>
      <c r="AQ1007" s="8">
        <v>1.1000000000000001</v>
      </c>
      <c r="AR1007" s="8">
        <v>0.9</v>
      </c>
      <c r="AS1007" s="8">
        <v>12</v>
      </c>
      <c r="AT1007" s="8">
        <v>0.64</v>
      </c>
      <c r="AU1007" s="8"/>
      <c r="AV1007" s="8"/>
      <c r="AW1007" s="8"/>
      <c r="AX1007" s="8">
        <v>615</v>
      </c>
      <c r="AY1007" s="8" t="s">
        <v>25</v>
      </c>
      <c r="AZ1007" s="8">
        <v>116</v>
      </c>
      <c r="BA1007" s="8"/>
      <c r="BB1007" s="8"/>
      <c r="BC1007" s="8"/>
      <c r="BD1007" s="8"/>
      <c r="BE1007" s="8"/>
      <c r="BF1007" s="8">
        <f t="shared" si="127"/>
        <v>81.818181818181813</v>
      </c>
      <c r="BG1007" s="8">
        <f t="shared" si="132"/>
        <v>1.0057142857142858</v>
      </c>
      <c r="BH1007" s="8">
        <f t="shared" si="128"/>
        <v>0.81818181818181812</v>
      </c>
      <c r="BI1007" s="10">
        <f t="shared" si="133"/>
        <v>13.083428571428572</v>
      </c>
      <c r="BJ1007" s="3">
        <f t="shared" si="131"/>
        <v>3634.2857142857142</v>
      </c>
      <c r="BK1007" s="136">
        <v>1.6793269230769232</v>
      </c>
      <c r="BL1007" s="136">
        <v>0.33413461538461542</v>
      </c>
      <c r="BM1007" s="100">
        <v>0.66441776571287858</v>
      </c>
      <c r="BN1007" s="100"/>
      <c r="BO1007" s="100"/>
      <c r="BP1007" s="100"/>
    </row>
    <row r="1008" spans="1:68">
      <c r="A1008" s="8" t="s">
        <v>783</v>
      </c>
      <c r="B1008" s="8" t="s">
        <v>480</v>
      </c>
      <c r="C1008" s="8" t="s">
        <v>523</v>
      </c>
      <c r="D1008" s="8" t="s">
        <v>539</v>
      </c>
      <c r="E1008" s="8" t="s">
        <v>542</v>
      </c>
      <c r="F1008" s="8" t="s">
        <v>543</v>
      </c>
      <c r="G1008" s="8" t="s">
        <v>123</v>
      </c>
      <c r="H1008" s="8" t="s">
        <v>202</v>
      </c>
      <c r="I1008" s="8"/>
      <c r="J1008" s="8"/>
      <c r="K1008" s="8"/>
      <c r="L1008" s="8" t="s">
        <v>203</v>
      </c>
      <c r="M1008" s="8" t="s">
        <v>1882</v>
      </c>
      <c r="N1008" s="8">
        <v>1</v>
      </c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9"/>
      <c r="AF1008" s="90"/>
      <c r="AG1008" s="90"/>
      <c r="AH1008" s="90"/>
      <c r="AI1008" s="8" t="s">
        <v>28</v>
      </c>
      <c r="AJ1008" t="s">
        <v>1890</v>
      </c>
      <c r="AK1008" s="9">
        <v>42563</v>
      </c>
      <c r="AL1008" s="8">
        <v>197</v>
      </c>
      <c r="AM1008" s="8">
        <v>144</v>
      </c>
      <c r="AN1008" s="8">
        <v>105</v>
      </c>
      <c r="AO1008" s="8">
        <v>9.6199999999999992</v>
      </c>
      <c r="AP1008" s="8">
        <v>16.399999999999999</v>
      </c>
      <c r="AQ1008" s="8">
        <v>1.1200000000000001</v>
      </c>
      <c r="AR1008" s="8">
        <v>0.86</v>
      </c>
      <c r="AS1008" s="8">
        <v>12</v>
      </c>
      <c r="AT1008" s="8">
        <v>0.74</v>
      </c>
      <c r="AU1008" s="8"/>
      <c r="AV1008" s="8"/>
      <c r="AW1008" s="8"/>
      <c r="AX1008" s="8">
        <v>616</v>
      </c>
      <c r="AY1008" s="8" t="s">
        <v>25</v>
      </c>
      <c r="AZ1008" s="8">
        <v>116</v>
      </c>
      <c r="BA1008" s="8"/>
      <c r="BB1008" s="8"/>
      <c r="BC1008" s="8"/>
      <c r="BD1008" s="8"/>
      <c r="BE1008" s="8"/>
      <c r="BF1008" s="8">
        <f t="shared" si="127"/>
        <v>76.785714285714278</v>
      </c>
      <c r="BG1008" s="8">
        <f t="shared" si="132"/>
        <v>1.0057142857142858</v>
      </c>
      <c r="BH1008" s="8">
        <f t="shared" si="128"/>
        <v>0.76785714285714279</v>
      </c>
      <c r="BI1008" s="10">
        <f t="shared" si="133"/>
        <v>12.664816326530612</v>
      </c>
      <c r="BJ1008" s="3">
        <f t="shared" si="131"/>
        <v>3518.0045351473923</v>
      </c>
      <c r="BK1008" s="136">
        <v>1.7473583093179639</v>
      </c>
      <c r="BL1008" s="136">
        <v>0.36484149855907783</v>
      </c>
      <c r="BM1008" s="100">
        <v>0.49748769589320019</v>
      </c>
      <c r="BN1008" s="100"/>
      <c r="BO1008" s="100"/>
      <c r="BP1008" s="100"/>
    </row>
    <row r="1009" spans="1:68">
      <c r="A1009" s="8" t="s">
        <v>783</v>
      </c>
      <c r="B1009" s="8" t="s">
        <v>480</v>
      </c>
      <c r="C1009" s="8" t="s">
        <v>523</v>
      </c>
      <c r="D1009" s="8" t="s">
        <v>539</v>
      </c>
      <c r="E1009" s="8" t="s">
        <v>542</v>
      </c>
      <c r="F1009" s="8" t="s">
        <v>543</v>
      </c>
      <c r="G1009" s="8" t="s">
        <v>123</v>
      </c>
      <c r="H1009" s="8" t="s">
        <v>202</v>
      </c>
      <c r="I1009" s="8"/>
      <c r="J1009" s="8"/>
      <c r="K1009" s="8"/>
      <c r="L1009" s="8" t="s">
        <v>203</v>
      </c>
      <c r="M1009" s="8" t="s">
        <v>1882</v>
      </c>
      <c r="N1009" s="8">
        <v>1</v>
      </c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9"/>
      <c r="AF1009" s="90"/>
      <c r="AG1009" s="90"/>
      <c r="AH1009" s="90"/>
      <c r="AI1009" s="8" t="s">
        <v>29</v>
      </c>
      <c r="AJ1009" t="s">
        <v>1890</v>
      </c>
      <c r="AK1009" s="9">
        <v>42533</v>
      </c>
      <c r="AL1009" s="8">
        <v>188</v>
      </c>
      <c r="AM1009" s="8">
        <v>128</v>
      </c>
      <c r="AN1009" s="8">
        <v>119</v>
      </c>
      <c r="AO1009" s="8">
        <v>16.260000000000002</v>
      </c>
      <c r="AP1009" s="8">
        <v>23.94</v>
      </c>
      <c r="AQ1009" s="8">
        <v>1.1399999999999999</v>
      </c>
      <c r="AR1009" s="8">
        <v>0.94</v>
      </c>
      <c r="AS1009" s="8">
        <v>13</v>
      </c>
      <c r="AT1009" s="8">
        <v>0.62</v>
      </c>
      <c r="AU1009" s="8"/>
      <c r="AV1009" s="8"/>
      <c r="AW1009" s="8"/>
      <c r="AX1009" s="8">
        <v>617</v>
      </c>
      <c r="AY1009" s="8" t="s">
        <v>25</v>
      </c>
      <c r="AZ1009" s="8">
        <v>116</v>
      </c>
      <c r="BA1009" s="8"/>
      <c r="BB1009" s="8"/>
      <c r="BC1009" s="8"/>
      <c r="BD1009" s="8"/>
      <c r="BE1009" s="8"/>
      <c r="BF1009" s="8">
        <f t="shared" si="127"/>
        <v>82.456140350877192</v>
      </c>
      <c r="BG1009" s="8">
        <f t="shared" si="132"/>
        <v>0.99428571428571433</v>
      </c>
      <c r="BH1009" s="8">
        <f t="shared" si="128"/>
        <v>0.82456140350877194</v>
      </c>
      <c r="BI1009" s="10">
        <f t="shared" si="133"/>
        <v>19.627200000000002</v>
      </c>
      <c r="BJ1009" s="3">
        <f t="shared" si="131"/>
        <v>5452</v>
      </c>
      <c r="BK1009" s="136">
        <v>1.283177570093458</v>
      </c>
      <c r="BL1009" s="136">
        <v>0.35971962616822434</v>
      </c>
      <c r="BM1009" s="100">
        <v>0.54580652630798954</v>
      </c>
      <c r="BN1009" s="100"/>
      <c r="BO1009" s="100"/>
      <c r="BP1009" s="100"/>
    </row>
    <row r="1010" spans="1:68">
      <c r="A1010" s="8" t="s">
        <v>783</v>
      </c>
      <c r="B1010" s="8" t="s">
        <v>480</v>
      </c>
      <c r="C1010" s="8" t="s">
        <v>523</v>
      </c>
      <c r="D1010" s="8" t="s">
        <v>539</v>
      </c>
      <c r="E1010" s="8" t="s">
        <v>542</v>
      </c>
      <c r="F1010" s="8" t="s">
        <v>543</v>
      </c>
      <c r="G1010" s="8" t="s">
        <v>123</v>
      </c>
      <c r="H1010" s="8" t="s">
        <v>202</v>
      </c>
      <c r="I1010" s="8"/>
      <c r="J1010" s="8"/>
      <c r="K1010" s="8"/>
      <c r="L1010" s="8" t="s">
        <v>203</v>
      </c>
      <c r="M1010" s="8" t="s">
        <v>1882</v>
      </c>
      <c r="N1010" s="8">
        <v>1</v>
      </c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8"/>
      <c r="AE1010" s="89"/>
      <c r="AF1010" s="90"/>
      <c r="AG1010" s="90"/>
      <c r="AH1010" s="90"/>
      <c r="AI1010" s="8" t="s">
        <v>30</v>
      </c>
      <c r="AJ1010" t="s">
        <v>1890</v>
      </c>
      <c r="AK1010" s="9">
        <v>42563</v>
      </c>
      <c r="AL1010" s="8">
        <v>168</v>
      </c>
      <c r="AM1010" s="8">
        <v>123</v>
      </c>
      <c r="AN1010" s="8">
        <v>113</v>
      </c>
      <c r="AO1010" s="8">
        <v>14.36</v>
      </c>
      <c r="AP1010" s="8">
        <v>26.27</v>
      </c>
      <c r="AQ1010" s="8">
        <v>1.24</v>
      </c>
      <c r="AR1010" s="8">
        <v>0.98</v>
      </c>
      <c r="AS1010" s="8">
        <v>12</v>
      </c>
      <c r="AT1010" s="8">
        <v>0.82</v>
      </c>
      <c r="AU1010" s="8"/>
      <c r="AV1010" s="8"/>
      <c r="AW1010" s="8"/>
      <c r="AX1010" s="8">
        <v>618</v>
      </c>
      <c r="AY1010" s="8" t="s">
        <v>25</v>
      </c>
      <c r="AZ1010" s="8">
        <v>116</v>
      </c>
      <c r="BA1010" s="8"/>
      <c r="BB1010" s="8"/>
      <c r="BC1010" s="8"/>
      <c r="BD1010" s="8"/>
      <c r="BE1010" s="8"/>
      <c r="BF1010" s="8">
        <f t="shared" si="127"/>
        <v>79.032258064516128</v>
      </c>
      <c r="BG1010" s="8">
        <f t="shared" si="132"/>
        <v>1.0057142857142858</v>
      </c>
      <c r="BH1010" s="8">
        <f t="shared" si="128"/>
        <v>0.79032258064516125</v>
      </c>
      <c r="BI1010" s="10">
        <f t="shared" si="133"/>
        <v>20.880412903225807</v>
      </c>
      <c r="BJ1010" s="3">
        <f t="shared" si="131"/>
        <v>5800.1146953405014</v>
      </c>
      <c r="BK1010" s="136">
        <v>1.2742238946378175</v>
      </c>
      <c r="BL1010" s="136">
        <v>0.305832549388523</v>
      </c>
      <c r="BM1010" s="100">
        <v>0.67657955525868274</v>
      </c>
      <c r="BN1010" s="100"/>
      <c r="BO1010" s="100"/>
      <c r="BP1010" s="100"/>
    </row>
    <row r="1011" spans="1:68">
      <c r="A1011" s="8" t="s">
        <v>783</v>
      </c>
      <c r="B1011" s="8" t="s">
        <v>480</v>
      </c>
      <c r="C1011" s="8" t="s">
        <v>523</v>
      </c>
      <c r="D1011" s="8" t="s">
        <v>539</v>
      </c>
      <c r="E1011" s="8" t="s">
        <v>542</v>
      </c>
      <c r="F1011" s="8" t="s">
        <v>543</v>
      </c>
      <c r="G1011" s="8" t="s">
        <v>123</v>
      </c>
      <c r="H1011" s="8" t="s">
        <v>168</v>
      </c>
      <c r="I1011" s="8">
        <v>-8.2985763669603596</v>
      </c>
      <c r="J1011" s="8">
        <v>35.022491118926297</v>
      </c>
      <c r="K1011" s="8">
        <v>1643.4784983525201</v>
      </c>
      <c r="L1011" s="8" t="s">
        <v>169</v>
      </c>
      <c r="M1011" s="8" t="s">
        <v>1882</v>
      </c>
      <c r="N1011" s="8">
        <v>1</v>
      </c>
      <c r="O1011" s="8" t="s">
        <v>1859</v>
      </c>
      <c r="P1011" s="8">
        <v>0.41</v>
      </c>
      <c r="Q1011" s="8">
        <v>6</v>
      </c>
      <c r="R1011" s="8">
        <v>0</v>
      </c>
      <c r="S1011" s="8">
        <v>1.1100000000000001</v>
      </c>
      <c r="T1011" s="8">
        <v>1.57</v>
      </c>
      <c r="U1011" s="8">
        <v>7.42</v>
      </c>
      <c r="V1011" s="8">
        <v>31.85</v>
      </c>
      <c r="W1011" s="8">
        <v>11.31</v>
      </c>
      <c r="X1011" s="8">
        <v>4.58</v>
      </c>
      <c r="Y1011" s="8">
        <v>0.12</v>
      </c>
      <c r="Z1011" s="8">
        <v>0.28999999999999998</v>
      </c>
      <c r="AA1011" s="8">
        <v>0.05</v>
      </c>
      <c r="AB1011" s="8">
        <v>95.05</v>
      </c>
      <c r="AC1011" s="8">
        <v>0.03</v>
      </c>
      <c r="AD1011" s="8">
        <v>4.5999999999999999E-2</v>
      </c>
      <c r="AE1011" s="91">
        <v>3.74</v>
      </c>
      <c r="AF1011" s="92">
        <v>77</v>
      </c>
      <c r="AG1011" s="92">
        <v>10</v>
      </c>
      <c r="AH1011" s="92">
        <v>13</v>
      </c>
      <c r="AI1011" s="8" t="s">
        <v>24</v>
      </c>
      <c r="AJ1011" t="s">
        <v>1890</v>
      </c>
      <c r="AK1011" s="9">
        <v>42563</v>
      </c>
      <c r="AL1011" s="8">
        <v>364</v>
      </c>
      <c r="AM1011" s="8">
        <v>217</v>
      </c>
      <c r="AN1011" s="8">
        <v>45</v>
      </c>
      <c r="AO1011" s="8">
        <v>1.32</v>
      </c>
      <c r="AP1011" s="8">
        <v>1.1399999999999999</v>
      </c>
      <c r="AQ1011" s="8">
        <v>0.2</v>
      </c>
      <c r="AR1011" s="8">
        <v>0.14000000000000001</v>
      </c>
      <c r="AS1011" s="8">
        <v>12</v>
      </c>
      <c r="AT1011" s="8">
        <v>0.16</v>
      </c>
      <c r="AU1011" s="8"/>
      <c r="AV1011" s="8"/>
      <c r="AW1011" s="8"/>
      <c r="AX1011" s="8">
        <v>499</v>
      </c>
      <c r="AY1011" s="8" t="s">
        <v>25</v>
      </c>
      <c r="AZ1011" s="8">
        <v>97</v>
      </c>
      <c r="BA1011" s="8"/>
      <c r="BB1011" s="8"/>
      <c r="BC1011" s="8"/>
      <c r="BD1011" s="8"/>
      <c r="BE1011" s="8"/>
      <c r="BF1011" s="8">
        <f t="shared" si="127"/>
        <v>70</v>
      </c>
      <c r="BG1011" s="8">
        <f t="shared" si="132"/>
        <v>1.0057142857142858</v>
      </c>
      <c r="BH1011" s="8">
        <f t="shared" si="128"/>
        <v>0.7</v>
      </c>
      <c r="BI1011" s="10">
        <f t="shared" si="133"/>
        <v>0.80255999999999983</v>
      </c>
      <c r="BJ1011" s="3">
        <f t="shared" si="131"/>
        <v>222.93333333333328</v>
      </c>
      <c r="BK1011" s="136">
        <v>1.2815668202764978</v>
      </c>
      <c r="BL1011" s="136">
        <v>0.40327188940092162</v>
      </c>
      <c r="BM1011" s="100">
        <v>0.35116881404637623</v>
      </c>
      <c r="BN1011" s="100"/>
      <c r="BO1011" s="100"/>
      <c r="BP1011" s="100"/>
    </row>
    <row r="1012" spans="1:68">
      <c r="A1012" s="8" t="s">
        <v>783</v>
      </c>
      <c r="B1012" s="8" t="s">
        <v>480</v>
      </c>
      <c r="C1012" s="8" t="s">
        <v>523</v>
      </c>
      <c r="D1012" s="8" t="s">
        <v>539</v>
      </c>
      <c r="E1012" s="8" t="s">
        <v>542</v>
      </c>
      <c r="F1012" s="8" t="s">
        <v>543</v>
      </c>
      <c r="G1012" s="8" t="s">
        <v>123</v>
      </c>
      <c r="H1012" s="8" t="s">
        <v>168</v>
      </c>
      <c r="I1012" s="8"/>
      <c r="J1012" s="8"/>
      <c r="K1012" s="8"/>
      <c r="L1012" s="8" t="s">
        <v>169</v>
      </c>
      <c r="M1012" s="8" t="s">
        <v>1882</v>
      </c>
      <c r="N1012" s="8">
        <v>1</v>
      </c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8"/>
      <c r="AE1012" s="89"/>
      <c r="AF1012" s="90"/>
      <c r="AG1012" s="90"/>
      <c r="AH1012" s="90"/>
      <c r="AI1012" s="8" t="s">
        <v>26</v>
      </c>
      <c r="AJ1012" t="s">
        <v>1890</v>
      </c>
      <c r="AK1012" s="9">
        <v>42563</v>
      </c>
      <c r="AL1012" s="8">
        <v>294</v>
      </c>
      <c r="AM1012" s="8">
        <v>127</v>
      </c>
      <c r="AN1012" s="8">
        <v>80</v>
      </c>
      <c r="AO1012" s="8">
        <v>2.08</v>
      </c>
      <c r="AP1012" s="8">
        <v>2.54</v>
      </c>
      <c r="AQ1012" s="8">
        <v>0.24</v>
      </c>
      <c r="AR1012" s="8">
        <v>0.2</v>
      </c>
      <c r="AS1012" s="8">
        <v>12</v>
      </c>
      <c r="AT1012" s="8">
        <v>0.18</v>
      </c>
      <c r="AU1012" s="8"/>
      <c r="AV1012" s="8"/>
      <c r="AW1012" s="8"/>
      <c r="AX1012" s="8">
        <v>500</v>
      </c>
      <c r="AY1012" s="8" t="s">
        <v>25</v>
      </c>
      <c r="AZ1012" s="8">
        <v>97</v>
      </c>
      <c r="BA1012" s="8"/>
      <c r="BB1012" s="8"/>
      <c r="BC1012" s="8"/>
      <c r="BD1012" s="8"/>
      <c r="BE1012" s="8"/>
      <c r="BF1012" s="8">
        <f t="shared" si="127"/>
        <v>83.333333333333343</v>
      </c>
      <c r="BG1012" s="8">
        <f t="shared" si="132"/>
        <v>1.0057142857142858</v>
      </c>
      <c r="BH1012" s="8">
        <f t="shared" si="128"/>
        <v>0.83333333333333348</v>
      </c>
      <c r="BI1012" s="10">
        <f t="shared" si="133"/>
        <v>2.1287619047619053</v>
      </c>
      <c r="BJ1012" s="3">
        <f t="shared" si="131"/>
        <v>591.32275132275151</v>
      </c>
      <c r="BK1012" s="136">
        <v>1.4650383141762451</v>
      </c>
      <c r="BL1012" s="136">
        <v>0.5114942528735632</v>
      </c>
      <c r="BM1012" s="100">
        <v>0.60505008561104556</v>
      </c>
      <c r="BN1012" s="100"/>
      <c r="BO1012" s="100"/>
      <c r="BP1012" s="100"/>
    </row>
    <row r="1013" spans="1:68">
      <c r="A1013" s="8" t="s">
        <v>783</v>
      </c>
      <c r="B1013" s="8" t="s">
        <v>480</v>
      </c>
      <c r="C1013" s="8" t="s">
        <v>523</v>
      </c>
      <c r="D1013" s="8" t="s">
        <v>539</v>
      </c>
      <c r="E1013" s="8" t="s">
        <v>542</v>
      </c>
      <c r="F1013" s="8" t="s">
        <v>543</v>
      </c>
      <c r="G1013" s="8" t="s">
        <v>123</v>
      </c>
      <c r="H1013" s="8" t="s">
        <v>168</v>
      </c>
      <c r="I1013" s="8"/>
      <c r="J1013" s="8"/>
      <c r="K1013" s="8"/>
      <c r="L1013" s="8" t="s">
        <v>169</v>
      </c>
      <c r="M1013" s="8" t="s">
        <v>1882</v>
      </c>
      <c r="N1013" s="8">
        <v>1</v>
      </c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9"/>
      <c r="AF1013" s="90"/>
      <c r="AG1013" s="90"/>
      <c r="AH1013" s="90"/>
      <c r="AI1013" s="8" t="s">
        <v>27</v>
      </c>
      <c r="AJ1013" t="s">
        <v>1890</v>
      </c>
      <c r="AK1013" s="9">
        <v>42563</v>
      </c>
      <c r="AL1013" s="8">
        <v>90</v>
      </c>
      <c r="AM1013" s="8">
        <v>53</v>
      </c>
      <c r="AN1013" s="8">
        <v>55</v>
      </c>
      <c r="AO1013" s="8">
        <v>0.52</v>
      </c>
      <c r="AP1013" s="8">
        <v>2.46</v>
      </c>
      <c r="AQ1013" s="8">
        <v>0.5</v>
      </c>
      <c r="AR1013" s="8">
        <v>0.4</v>
      </c>
      <c r="AS1013" s="8">
        <v>13</v>
      </c>
      <c r="AT1013" s="8">
        <v>0.18</v>
      </c>
      <c r="AU1013" s="8"/>
      <c r="AV1013" s="8"/>
      <c r="AW1013" s="8"/>
      <c r="AX1013" s="8">
        <v>501</v>
      </c>
      <c r="AY1013" s="8" t="s">
        <v>25</v>
      </c>
      <c r="AZ1013" s="8">
        <v>97</v>
      </c>
      <c r="BA1013" s="8"/>
      <c r="BB1013" s="8"/>
      <c r="BC1013" s="8"/>
      <c r="BD1013" s="8"/>
      <c r="BE1013" s="8"/>
      <c r="BF1013" s="8">
        <f t="shared" si="127"/>
        <v>80</v>
      </c>
      <c r="BG1013" s="8">
        <f t="shared" si="132"/>
        <v>0.99428571428571433</v>
      </c>
      <c r="BH1013" s="8">
        <f t="shared" si="128"/>
        <v>0.8</v>
      </c>
      <c r="BI1013" s="10">
        <f t="shared" si="133"/>
        <v>1.9567542857142859</v>
      </c>
      <c r="BJ1013" s="3">
        <f t="shared" si="131"/>
        <v>543.5428571428572</v>
      </c>
      <c r="BK1013" s="136">
        <v>1.966542750929368</v>
      </c>
      <c r="BL1013" s="136">
        <v>1.1036245353159853</v>
      </c>
      <c r="BM1013" s="100">
        <v>0.81068601707709309</v>
      </c>
      <c r="BN1013" s="100"/>
      <c r="BO1013" s="100"/>
      <c r="BP1013" s="100"/>
    </row>
    <row r="1014" spans="1:68">
      <c r="A1014" s="8" t="s">
        <v>783</v>
      </c>
      <c r="B1014" s="8" t="s">
        <v>480</v>
      </c>
      <c r="C1014" s="8" t="s">
        <v>523</v>
      </c>
      <c r="D1014" s="8" t="s">
        <v>539</v>
      </c>
      <c r="E1014" s="8" t="s">
        <v>542</v>
      </c>
      <c r="F1014" s="8" t="s">
        <v>543</v>
      </c>
      <c r="G1014" s="8" t="s">
        <v>123</v>
      </c>
      <c r="H1014" s="8" t="s">
        <v>168</v>
      </c>
      <c r="I1014" s="8"/>
      <c r="J1014" s="8"/>
      <c r="K1014" s="8"/>
      <c r="L1014" s="8" t="s">
        <v>169</v>
      </c>
      <c r="M1014" s="8" t="s">
        <v>1882</v>
      </c>
      <c r="N1014" s="8">
        <v>1</v>
      </c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8"/>
      <c r="AE1014" s="89"/>
      <c r="AF1014" s="90"/>
      <c r="AG1014" s="90"/>
      <c r="AH1014" s="90"/>
      <c r="AI1014" s="8" t="s">
        <v>28</v>
      </c>
      <c r="AJ1014" t="s">
        <v>1890</v>
      </c>
      <c r="AK1014" s="9">
        <v>42563</v>
      </c>
      <c r="AL1014" s="8">
        <v>193</v>
      </c>
      <c r="AM1014" s="8">
        <v>121</v>
      </c>
      <c r="AN1014" s="8">
        <v>103</v>
      </c>
      <c r="AO1014" s="8">
        <v>13.3</v>
      </c>
      <c r="AP1014" s="8">
        <v>14.9</v>
      </c>
      <c r="AQ1014" s="8">
        <v>1.1200000000000001</v>
      </c>
      <c r="AR1014" s="8">
        <v>0.9</v>
      </c>
      <c r="AS1014" s="8">
        <v>14</v>
      </c>
      <c r="AT1014" s="8">
        <v>0.7</v>
      </c>
      <c r="AU1014" s="8"/>
      <c r="AV1014" s="8"/>
      <c r="AW1014" s="8"/>
      <c r="AX1014" s="8">
        <v>502</v>
      </c>
      <c r="AY1014" s="8" t="s">
        <v>25</v>
      </c>
      <c r="AZ1014" s="8">
        <v>97</v>
      </c>
      <c r="BA1014" s="8"/>
      <c r="BB1014" s="8"/>
      <c r="BC1014" s="8"/>
      <c r="BD1014" s="8"/>
      <c r="BE1014" s="8"/>
      <c r="BF1014" s="8">
        <f t="shared" si="127"/>
        <v>80.357142857142847</v>
      </c>
      <c r="BG1014" s="8">
        <f t="shared" si="132"/>
        <v>0.98285714285714287</v>
      </c>
      <c r="BH1014" s="8">
        <f t="shared" si="128"/>
        <v>0.80357142857142849</v>
      </c>
      <c r="BI1014" s="10">
        <f t="shared" si="133"/>
        <v>11.767959183673469</v>
      </c>
      <c r="BJ1014" s="3">
        <f t="shared" si="131"/>
        <v>3268.8775510204077</v>
      </c>
      <c r="BK1014" s="136">
        <v>1.5386450381679388</v>
      </c>
      <c r="BL1014" s="136">
        <v>0.42581106870229013</v>
      </c>
      <c r="BM1014" s="100">
        <v>0.66479950895710216</v>
      </c>
      <c r="BN1014" s="100"/>
      <c r="BO1014" s="100"/>
      <c r="BP1014" s="100"/>
    </row>
    <row r="1015" spans="1:68">
      <c r="A1015" s="8" t="s">
        <v>783</v>
      </c>
      <c r="B1015" s="8" t="s">
        <v>480</v>
      </c>
      <c r="C1015" s="8" t="s">
        <v>523</v>
      </c>
      <c r="D1015" s="8" t="s">
        <v>539</v>
      </c>
      <c r="E1015" s="8" t="s">
        <v>542</v>
      </c>
      <c r="F1015" s="8" t="s">
        <v>543</v>
      </c>
      <c r="G1015" s="8" t="s">
        <v>123</v>
      </c>
      <c r="H1015" s="8" t="s">
        <v>168</v>
      </c>
      <c r="I1015" s="8"/>
      <c r="J1015" s="8"/>
      <c r="K1015" s="8"/>
      <c r="L1015" s="8" t="s">
        <v>169</v>
      </c>
      <c r="M1015" s="8" t="s">
        <v>1882</v>
      </c>
      <c r="N1015" s="8">
        <v>1</v>
      </c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8"/>
      <c r="AE1015" s="89"/>
      <c r="AF1015" s="90"/>
      <c r="AG1015" s="90"/>
      <c r="AH1015" s="90"/>
      <c r="AI1015" s="8" t="s">
        <v>29</v>
      </c>
      <c r="AJ1015" t="s">
        <v>1890</v>
      </c>
      <c r="AK1015" s="9">
        <v>42563</v>
      </c>
      <c r="AL1015" s="8">
        <v>195</v>
      </c>
      <c r="AM1015" s="8">
        <v>147</v>
      </c>
      <c r="AN1015" s="8">
        <v>115</v>
      </c>
      <c r="AO1015" s="8">
        <v>20.420000000000002</v>
      </c>
      <c r="AP1015" s="8">
        <v>18.5</v>
      </c>
      <c r="AQ1015" s="8">
        <v>0.74</v>
      </c>
      <c r="AR1015" s="8">
        <v>0.6</v>
      </c>
      <c r="AS1015" s="8">
        <v>13</v>
      </c>
      <c r="AT1015" s="8">
        <v>0.78</v>
      </c>
      <c r="AU1015" s="8"/>
      <c r="AV1015" s="8"/>
      <c r="AW1015" s="8"/>
      <c r="AX1015" s="8">
        <v>503</v>
      </c>
      <c r="AY1015" s="8" t="s">
        <v>25</v>
      </c>
      <c r="AZ1015" s="8">
        <v>97</v>
      </c>
      <c r="BA1015" s="8"/>
      <c r="BB1015" s="8"/>
      <c r="BC1015" s="8"/>
      <c r="BD1015" s="8"/>
      <c r="BE1015" s="8"/>
      <c r="BF1015" s="8">
        <f t="shared" si="127"/>
        <v>81.081081081081081</v>
      </c>
      <c r="BG1015" s="8">
        <f t="shared" si="132"/>
        <v>0.99428571428571433</v>
      </c>
      <c r="BH1015" s="8">
        <f t="shared" si="128"/>
        <v>0.81081081081081086</v>
      </c>
      <c r="BI1015" s="10">
        <f t="shared" si="133"/>
        <v>14.914285714285716</v>
      </c>
      <c r="BJ1015" s="3">
        <f t="shared" si="131"/>
        <v>4142.8571428571431</v>
      </c>
      <c r="BK1015" s="136">
        <v>1.6256906077348068</v>
      </c>
      <c r="BL1015" s="136">
        <v>0.34898710865561694</v>
      </c>
      <c r="BM1015" s="100">
        <v>0.6245455937358465</v>
      </c>
      <c r="BN1015" s="100"/>
      <c r="BO1015" s="100"/>
      <c r="BP1015" s="100"/>
    </row>
    <row r="1016" spans="1:68">
      <c r="A1016" s="8" t="s">
        <v>783</v>
      </c>
      <c r="B1016" s="8" t="s">
        <v>480</v>
      </c>
      <c r="C1016" s="8" t="s">
        <v>523</v>
      </c>
      <c r="D1016" s="8" t="s">
        <v>539</v>
      </c>
      <c r="E1016" s="8" t="s">
        <v>542</v>
      </c>
      <c r="F1016" s="8" t="s">
        <v>543</v>
      </c>
      <c r="G1016" s="8" t="s">
        <v>123</v>
      </c>
      <c r="H1016" s="8" t="s">
        <v>168</v>
      </c>
      <c r="I1016" s="8"/>
      <c r="J1016" s="8"/>
      <c r="K1016" s="8"/>
      <c r="L1016" s="8" t="s">
        <v>169</v>
      </c>
      <c r="M1016" s="8" t="s">
        <v>1882</v>
      </c>
      <c r="N1016" s="8">
        <v>1</v>
      </c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8"/>
      <c r="AE1016" s="89"/>
      <c r="AF1016" s="90"/>
      <c r="AG1016" s="90"/>
      <c r="AH1016" s="90"/>
      <c r="AI1016" s="8" t="s">
        <v>30</v>
      </c>
      <c r="AJ1016" t="s">
        <v>1890</v>
      </c>
      <c r="AK1016" s="9">
        <v>42563</v>
      </c>
      <c r="AL1016" s="8">
        <v>113</v>
      </c>
      <c r="AM1016" s="8">
        <v>84</v>
      </c>
      <c r="AN1016" s="8">
        <v>70</v>
      </c>
      <c r="AO1016" s="8">
        <v>14.3</v>
      </c>
      <c r="AP1016" s="8">
        <v>13.43</v>
      </c>
      <c r="AQ1016" s="8">
        <v>1.18</v>
      </c>
      <c r="AR1016" s="8">
        <v>0.92</v>
      </c>
      <c r="AS1016" s="8">
        <v>14</v>
      </c>
      <c r="AT1016" s="8">
        <v>1.1599999999999999</v>
      </c>
      <c r="AU1016" s="8"/>
      <c r="AV1016" s="8"/>
      <c r="AW1016" s="8"/>
      <c r="AX1016" s="8">
        <v>504</v>
      </c>
      <c r="AY1016" s="8" t="s">
        <v>25</v>
      </c>
      <c r="AZ1016" s="8">
        <v>97</v>
      </c>
      <c r="BA1016" s="8"/>
      <c r="BB1016" s="8"/>
      <c r="BC1016" s="8"/>
      <c r="BD1016" s="8"/>
      <c r="BE1016" s="8"/>
      <c r="BF1016" s="8">
        <f t="shared" si="127"/>
        <v>77.966101694915253</v>
      </c>
      <c r="BG1016" s="8">
        <f t="shared" si="132"/>
        <v>0.98285714285714287</v>
      </c>
      <c r="BH1016" s="8">
        <f t="shared" si="128"/>
        <v>0.77966101694915257</v>
      </c>
      <c r="BI1016" s="10">
        <f t="shared" si="133"/>
        <v>10.291347215496369</v>
      </c>
      <c r="BJ1016" s="3">
        <f t="shared" si="131"/>
        <v>2858.7075598601027</v>
      </c>
      <c r="BK1016" s="136">
        <v>1.5902014652014651</v>
      </c>
      <c r="BL1016" s="136">
        <v>0.19505494505494503</v>
      </c>
      <c r="BM1016" s="100">
        <v>0.65074327538444887</v>
      </c>
      <c r="BN1016" s="100"/>
      <c r="BO1016" s="100"/>
      <c r="BP1016" s="100"/>
    </row>
    <row r="1017" spans="1:68">
      <c r="A1017" s="8" t="s">
        <v>783</v>
      </c>
      <c r="B1017" s="8" t="s">
        <v>480</v>
      </c>
      <c r="C1017" s="8" t="s">
        <v>523</v>
      </c>
      <c r="D1017" s="8" t="s">
        <v>539</v>
      </c>
      <c r="E1017" s="8" t="s">
        <v>551</v>
      </c>
      <c r="F1017" s="8" t="s">
        <v>552</v>
      </c>
      <c r="G1017" s="8" t="s">
        <v>123</v>
      </c>
      <c r="H1017" s="8" t="s">
        <v>210</v>
      </c>
      <c r="I1017" s="8">
        <v>-8.3491834014284496</v>
      </c>
      <c r="J1017" s="8">
        <v>35.044122056009101</v>
      </c>
      <c r="K1017" s="8">
        <v>1745.7858365924999</v>
      </c>
      <c r="L1017" s="8" t="s">
        <v>211</v>
      </c>
      <c r="M1017" s="8" t="s">
        <v>1882</v>
      </c>
      <c r="N1017" s="8">
        <v>1</v>
      </c>
      <c r="O1017" s="8" t="s">
        <v>1859</v>
      </c>
      <c r="P1017" s="8">
        <v>1.41</v>
      </c>
      <c r="Q1017" s="8">
        <v>5.8</v>
      </c>
      <c r="R1017" s="8">
        <v>0</v>
      </c>
      <c r="S1017" s="8">
        <v>2.72</v>
      </c>
      <c r="T1017" s="8">
        <v>3.68</v>
      </c>
      <c r="U1017" s="8">
        <v>17.47</v>
      </c>
      <c r="V1017" s="8">
        <v>32.86</v>
      </c>
      <c r="W1017" s="8">
        <v>4.51</v>
      </c>
      <c r="X1017" s="8">
        <v>3.09</v>
      </c>
      <c r="Y1017" s="8">
        <v>0.13</v>
      </c>
      <c r="Z1017" s="8">
        <v>0.75</v>
      </c>
      <c r="AA1017" s="8">
        <v>7.0000000000000007E-2</v>
      </c>
      <c r="AB1017" s="8">
        <v>77.19</v>
      </c>
      <c r="AC1017" s="8">
        <v>0.04</v>
      </c>
      <c r="AD1017" s="8">
        <v>0.104</v>
      </c>
      <c r="AE1017" s="91">
        <v>2.2599999999999998</v>
      </c>
      <c r="AF1017" s="92">
        <v>61</v>
      </c>
      <c r="AG1017" s="92">
        <v>12</v>
      </c>
      <c r="AH1017" s="92">
        <v>27</v>
      </c>
      <c r="AI1017" s="8" t="s">
        <v>24</v>
      </c>
      <c r="AJ1017" t="s">
        <v>1890</v>
      </c>
      <c r="AK1017" s="9">
        <v>42564</v>
      </c>
      <c r="AL1017" s="8">
        <v>223</v>
      </c>
      <c r="AM1017" s="8">
        <v>121</v>
      </c>
      <c r="AN1017" s="8">
        <v>89</v>
      </c>
      <c r="AO1017" s="8">
        <v>6.9</v>
      </c>
      <c r="AP1017" s="8">
        <v>6.02</v>
      </c>
      <c r="AQ1017" s="8">
        <v>0.4</v>
      </c>
      <c r="AR1017" s="8">
        <v>0.3</v>
      </c>
      <c r="AS1017" s="8">
        <v>15</v>
      </c>
      <c r="AT1017" s="8">
        <v>0.31</v>
      </c>
      <c r="AU1017" s="8"/>
      <c r="AV1017" s="8"/>
      <c r="AW1017" s="8"/>
      <c r="AX1017" s="8">
        <v>637</v>
      </c>
      <c r="AY1017" s="8" t="s">
        <v>25</v>
      </c>
      <c r="AZ1017" s="8">
        <v>120</v>
      </c>
      <c r="BA1017" s="8"/>
      <c r="BB1017" s="8"/>
      <c r="BC1017" s="8"/>
      <c r="BD1017" s="8"/>
      <c r="BE1017" s="8"/>
      <c r="BF1017" s="8">
        <f t="shared" si="127"/>
        <v>74.999999999999986</v>
      </c>
      <c r="BG1017" s="8">
        <f t="shared" si="132"/>
        <v>0.97142857142857142</v>
      </c>
      <c r="BH1017" s="8">
        <f t="shared" si="128"/>
        <v>0.74999999999999989</v>
      </c>
      <c r="BI1017" s="10">
        <f t="shared" si="133"/>
        <v>4.3859999999999992</v>
      </c>
      <c r="BJ1017" s="3">
        <f t="shared" si="131"/>
        <v>1218.333333333333</v>
      </c>
      <c r="BK1017" s="136">
        <v>1.5503731343283582</v>
      </c>
      <c r="BL1017" s="136">
        <v>0.21744402985074626</v>
      </c>
      <c r="BM1017" s="100">
        <v>0.91229536929285171</v>
      </c>
      <c r="BN1017" s="100"/>
      <c r="BO1017" s="100"/>
      <c r="BP1017" s="100"/>
    </row>
    <row r="1018" spans="1:68">
      <c r="A1018" s="8" t="s">
        <v>783</v>
      </c>
      <c r="B1018" s="8" t="s">
        <v>480</v>
      </c>
      <c r="C1018" s="8" t="s">
        <v>523</v>
      </c>
      <c r="D1018" s="8" t="s">
        <v>539</v>
      </c>
      <c r="E1018" s="8" t="s">
        <v>551</v>
      </c>
      <c r="F1018" s="8" t="s">
        <v>552</v>
      </c>
      <c r="G1018" s="8" t="s">
        <v>123</v>
      </c>
      <c r="H1018" s="8" t="s">
        <v>210</v>
      </c>
      <c r="I1018" s="8"/>
      <c r="J1018" s="8"/>
      <c r="K1018" s="8"/>
      <c r="L1018" s="8" t="s">
        <v>211</v>
      </c>
      <c r="M1018" s="8" t="s">
        <v>1882</v>
      </c>
      <c r="N1018" s="8">
        <v>1</v>
      </c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8"/>
      <c r="AC1018" s="8"/>
      <c r="AD1018" s="8"/>
      <c r="AE1018" s="89"/>
      <c r="AF1018" s="90"/>
      <c r="AG1018" s="90"/>
      <c r="AH1018" s="90"/>
      <c r="AI1018" s="8" t="s">
        <v>26</v>
      </c>
      <c r="AJ1018" t="s">
        <v>1890</v>
      </c>
      <c r="AK1018" s="9">
        <v>42564</v>
      </c>
      <c r="AL1018" s="8">
        <v>215</v>
      </c>
      <c r="AM1018" s="8">
        <v>109</v>
      </c>
      <c r="AN1018" s="8">
        <v>79</v>
      </c>
      <c r="AO1018" s="8">
        <v>6.68</v>
      </c>
      <c r="AP1018" s="8">
        <v>9.6199999999999992</v>
      </c>
      <c r="AQ1018" s="8">
        <v>0.92</v>
      </c>
      <c r="AR1018" s="8">
        <v>0.72</v>
      </c>
      <c r="AS1018" s="8">
        <v>15</v>
      </c>
      <c r="AT1018" s="8">
        <v>0.44</v>
      </c>
      <c r="AU1018" s="8"/>
      <c r="AV1018" s="8"/>
      <c r="AW1018" s="8"/>
      <c r="AX1018" s="8">
        <v>638</v>
      </c>
      <c r="AY1018" s="8" t="s">
        <v>25</v>
      </c>
      <c r="AZ1018" s="8">
        <v>120</v>
      </c>
      <c r="BA1018" s="8"/>
      <c r="BB1018" s="8"/>
      <c r="BC1018" s="8"/>
      <c r="BD1018" s="8"/>
      <c r="BE1018" s="8"/>
      <c r="BF1018" s="8">
        <f t="shared" si="127"/>
        <v>78.260869565217376</v>
      </c>
      <c r="BG1018" s="8">
        <f t="shared" si="132"/>
        <v>0.97142857142857142</v>
      </c>
      <c r="BH1018" s="8">
        <f t="shared" si="128"/>
        <v>0.78260869565217372</v>
      </c>
      <c r="BI1018" s="10">
        <f t="shared" si="133"/>
        <v>7.313590062111798</v>
      </c>
      <c r="BJ1018" s="3">
        <f t="shared" si="131"/>
        <v>2031.552795031055</v>
      </c>
      <c r="BK1018" s="136">
        <v>1.6968430826369545</v>
      </c>
      <c r="BL1018" s="136">
        <v>0.18426183844011143</v>
      </c>
      <c r="BM1018" s="100">
        <v>0.99124907175303756</v>
      </c>
      <c r="BN1018" s="100"/>
      <c r="BO1018" s="100"/>
      <c r="BP1018" s="100"/>
    </row>
    <row r="1019" spans="1:68">
      <c r="A1019" s="8" t="s">
        <v>783</v>
      </c>
      <c r="B1019" s="8" t="s">
        <v>480</v>
      </c>
      <c r="C1019" s="8" t="s">
        <v>523</v>
      </c>
      <c r="D1019" s="8" t="s">
        <v>539</v>
      </c>
      <c r="E1019" s="8" t="s">
        <v>551</v>
      </c>
      <c r="F1019" s="8" t="s">
        <v>552</v>
      </c>
      <c r="G1019" s="8" t="s">
        <v>123</v>
      </c>
      <c r="H1019" s="8" t="s">
        <v>210</v>
      </c>
      <c r="I1019" s="8"/>
      <c r="J1019" s="8"/>
      <c r="K1019" s="8"/>
      <c r="L1019" s="8" t="s">
        <v>211</v>
      </c>
      <c r="M1019" s="8" t="s">
        <v>1882</v>
      </c>
      <c r="N1019" s="8">
        <v>1</v>
      </c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8"/>
      <c r="AC1019" s="8"/>
      <c r="AD1019" s="8"/>
      <c r="AE1019" s="89"/>
      <c r="AF1019" s="90"/>
      <c r="AG1019" s="90"/>
      <c r="AH1019" s="90"/>
      <c r="AI1019" s="8" t="s">
        <v>27</v>
      </c>
      <c r="AJ1019" t="s">
        <v>1890</v>
      </c>
      <c r="AK1019" s="9">
        <v>42564</v>
      </c>
      <c r="AL1019" s="8">
        <v>126</v>
      </c>
      <c r="AM1019" s="8">
        <v>61</v>
      </c>
      <c r="AN1019" s="8">
        <v>90</v>
      </c>
      <c r="AO1019" s="8">
        <v>6.54</v>
      </c>
      <c r="AP1019" s="8">
        <v>13.42</v>
      </c>
      <c r="AQ1019" s="8">
        <v>1.1599999999999999</v>
      </c>
      <c r="AR1019" s="8">
        <v>0.92</v>
      </c>
      <c r="AS1019" s="8">
        <v>15</v>
      </c>
      <c r="AT1019" s="8">
        <v>0.86</v>
      </c>
      <c r="AU1019" s="8"/>
      <c r="AV1019" s="8"/>
      <c r="AW1019" s="8"/>
      <c r="AX1019" s="8">
        <v>639</v>
      </c>
      <c r="AY1019" s="8" t="s">
        <v>25</v>
      </c>
      <c r="AZ1019" s="8">
        <v>120</v>
      </c>
      <c r="BA1019" s="8"/>
      <c r="BB1019" s="8"/>
      <c r="BC1019" s="8"/>
      <c r="BD1019" s="8"/>
      <c r="BE1019" s="8"/>
      <c r="BF1019" s="8">
        <f t="shared" si="127"/>
        <v>79.310344827586221</v>
      </c>
      <c r="BG1019" s="8">
        <f t="shared" si="132"/>
        <v>0.97142857142857142</v>
      </c>
      <c r="BH1019" s="8">
        <f t="shared" si="128"/>
        <v>0.79310344827586221</v>
      </c>
      <c r="BI1019" s="10">
        <f t="shared" si="133"/>
        <v>10.339349753694583</v>
      </c>
      <c r="BJ1019" s="3">
        <f t="shared" si="131"/>
        <v>2872.0415982484951</v>
      </c>
      <c r="BK1019" s="136">
        <v>1.7768440709617179</v>
      </c>
      <c r="BL1019" s="136">
        <v>0.30200746965452846</v>
      </c>
      <c r="BM1019" s="100">
        <v>0.76646476959787979</v>
      </c>
      <c r="BN1019" s="100"/>
      <c r="BO1019" s="100"/>
      <c r="BP1019" s="100"/>
    </row>
    <row r="1020" spans="1:68">
      <c r="A1020" s="8" t="s">
        <v>783</v>
      </c>
      <c r="B1020" s="8" t="s">
        <v>480</v>
      </c>
      <c r="C1020" s="8" t="s">
        <v>523</v>
      </c>
      <c r="D1020" s="8" t="s">
        <v>539</v>
      </c>
      <c r="E1020" s="8" t="s">
        <v>551</v>
      </c>
      <c r="F1020" s="8" t="s">
        <v>552</v>
      </c>
      <c r="G1020" s="8" t="s">
        <v>123</v>
      </c>
      <c r="H1020" s="8" t="s">
        <v>210</v>
      </c>
      <c r="I1020" s="8"/>
      <c r="J1020" s="8"/>
      <c r="K1020" s="8"/>
      <c r="L1020" s="8" t="s">
        <v>211</v>
      </c>
      <c r="M1020" s="8" t="s">
        <v>1882</v>
      </c>
      <c r="N1020" s="8">
        <v>1</v>
      </c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8"/>
      <c r="AC1020" s="8"/>
      <c r="AD1020" s="8"/>
      <c r="AE1020" s="89"/>
      <c r="AF1020" s="90"/>
      <c r="AG1020" s="90"/>
      <c r="AH1020" s="90"/>
      <c r="AI1020" s="8" t="s">
        <v>28</v>
      </c>
      <c r="AJ1020" t="s">
        <v>1890</v>
      </c>
      <c r="AK1020" s="9">
        <v>42564</v>
      </c>
      <c r="AL1020" s="8">
        <v>121</v>
      </c>
      <c r="AM1020" s="8">
        <v>71</v>
      </c>
      <c r="AN1020" s="8">
        <v>65</v>
      </c>
      <c r="AO1020" s="8">
        <v>2.64</v>
      </c>
      <c r="AP1020" s="8">
        <v>5.8</v>
      </c>
      <c r="AQ1020" s="8">
        <v>0.66</v>
      </c>
      <c r="AR1020" s="8">
        <v>0.46</v>
      </c>
      <c r="AS1020" s="8">
        <v>15</v>
      </c>
      <c r="AT1020" s="8">
        <v>0.36</v>
      </c>
      <c r="AU1020" s="8"/>
      <c r="AV1020" s="8"/>
      <c r="AW1020" s="8"/>
      <c r="AX1020" s="8">
        <v>640</v>
      </c>
      <c r="AY1020" s="8" t="s">
        <v>25</v>
      </c>
      <c r="AZ1020" s="8">
        <v>120</v>
      </c>
      <c r="BA1020" s="8"/>
      <c r="BB1020" s="8"/>
      <c r="BC1020" s="8"/>
      <c r="BD1020" s="8"/>
      <c r="BE1020" s="8"/>
      <c r="BF1020" s="8">
        <f t="shared" si="127"/>
        <v>69.696969696969703</v>
      </c>
      <c r="BG1020" s="8">
        <f t="shared" si="132"/>
        <v>0.97142857142857142</v>
      </c>
      <c r="BH1020" s="8">
        <f t="shared" si="128"/>
        <v>0.69696969696969702</v>
      </c>
      <c r="BI1020" s="10">
        <f t="shared" si="133"/>
        <v>3.9269264069264072</v>
      </c>
      <c r="BJ1020" s="3">
        <f t="shared" si="131"/>
        <v>1090.8128908128908</v>
      </c>
      <c r="BK1020" s="136">
        <v>1.3345656192236599</v>
      </c>
      <c r="BL1020" s="136">
        <v>0.20036968576709796</v>
      </c>
      <c r="BM1020" s="100">
        <v>0.89184638612527156</v>
      </c>
      <c r="BN1020" s="100"/>
      <c r="BO1020" s="100"/>
      <c r="BP1020" s="100"/>
    </row>
    <row r="1021" spans="1:68">
      <c r="A1021" s="8" t="s">
        <v>783</v>
      </c>
      <c r="B1021" s="8" t="s">
        <v>480</v>
      </c>
      <c r="C1021" s="8" t="s">
        <v>523</v>
      </c>
      <c r="D1021" s="8" t="s">
        <v>539</v>
      </c>
      <c r="E1021" s="8" t="s">
        <v>551</v>
      </c>
      <c r="F1021" s="8" t="s">
        <v>552</v>
      </c>
      <c r="G1021" s="8" t="s">
        <v>123</v>
      </c>
      <c r="H1021" s="8" t="s">
        <v>210</v>
      </c>
      <c r="I1021" s="8"/>
      <c r="J1021" s="8"/>
      <c r="K1021" s="8"/>
      <c r="L1021" s="8" t="s">
        <v>211</v>
      </c>
      <c r="M1021" s="8" t="s">
        <v>1882</v>
      </c>
      <c r="N1021" s="8">
        <v>1</v>
      </c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  <c r="AC1021" s="8"/>
      <c r="AD1021" s="8"/>
      <c r="AE1021" s="89"/>
      <c r="AF1021" s="90"/>
      <c r="AG1021" s="90"/>
      <c r="AH1021" s="90"/>
      <c r="AI1021" s="8" t="s">
        <v>29</v>
      </c>
      <c r="AJ1021" t="s">
        <v>1890</v>
      </c>
      <c r="AK1021" s="9">
        <v>42564</v>
      </c>
      <c r="AL1021" s="8">
        <v>140</v>
      </c>
      <c r="AM1021" s="8">
        <v>81</v>
      </c>
      <c r="AN1021" s="8">
        <v>124</v>
      </c>
      <c r="AO1021" s="8">
        <v>5.86</v>
      </c>
      <c r="AP1021" s="8">
        <v>13.54</v>
      </c>
      <c r="AQ1021" s="8">
        <v>1.6</v>
      </c>
      <c r="AR1021" s="8">
        <v>0.88</v>
      </c>
      <c r="AS1021" s="8">
        <v>15</v>
      </c>
      <c r="AT1021" s="8">
        <v>1.1000000000000001</v>
      </c>
      <c r="AU1021" s="8"/>
      <c r="AV1021" s="8"/>
      <c r="AW1021" s="8"/>
      <c r="AX1021" s="8">
        <v>641</v>
      </c>
      <c r="AY1021" s="8" t="s">
        <v>25</v>
      </c>
      <c r="AZ1021" s="8">
        <v>120</v>
      </c>
      <c r="BA1021" s="8"/>
      <c r="BB1021" s="8"/>
      <c r="BC1021" s="8"/>
      <c r="BD1021" s="8"/>
      <c r="BE1021" s="8"/>
      <c r="BF1021" s="8">
        <f t="shared" ref="BF1021:BF1084" si="134">(AR1021/AQ1021)*100</f>
        <v>54.999999999999993</v>
      </c>
      <c r="BG1021" s="8">
        <f t="shared" si="132"/>
        <v>0.97142857142857142</v>
      </c>
      <c r="BH1021" s="8">
        <f t="shared" ref="BH1021:BH1084" si="135">BF1021/100</f>
        <v>0.54999999999999993</v>
      </c>
      <c r="BI1021" s="10">
        <f t="shared" si="133"/>
        <v>7.2342285714285701</v>
      </c>
      <c r="BJ1021" s="3">
        <f t="shared" si="131"/>
        <v>2009.5079365079362</v>
      </c>
      <c r="BK1021" s="136">
        <v>1.2397521448999047</v>
      </c>
      <c r="BL1021" s="136">
        <v>0.26520495710200193</v>
      </c>
      <c r="BM1021" s="100">
        <v>0.92610877085464083</v>
      </c>
      <c r="BN1021" s="100"/>
      <c r="BO1021" s="100"/>
      <c r="BP1021" s="100"/>
    </row>
    <row r="1022" spans="1:68">
      <c r="A1022" s="8" t="s">
        <v>783</v>
      </c>
      <c r="B1022" s="8" t="s">
        <v>480</v>
      </c>
      <c r="C1022" s="8" t="s">
        <v>523</v>
      </c>
      <c r="D1022" s="8" t="s">
        <v>539</v>
      </c>
      <c r="E1022" s="8" t="s">
        <v>551</v>
      </c>
      <c r="F1022" s="8" t="s">
        <v>552</v>
      </c>
      <c r="G1022" s="8" t="s">
        <v>123</v>
      </c>
      <c r="H1022" s="8" t="s">
        <v>210</v>
      </c>
      <c r="I1022" s="8"/>
      <c r="J1022" s="8"/>
      <c r="K1022" s="8"/>
      <c r="L1022" s="8" t="s">
        <v>211</v>
      </c>
      <c r="M1022" s="8" t="s">
        <v>1882</v>
      </c>
      <c r="N1022" s="8">
        <v>1</v>
      </c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8"/>
      <c r="AC1022" s="8"/>
      <c r="AD1022" s="8"/>
      <c r="AE1022" s="89"/>
      <c r="AF1022" s="90"/>
      <c r="AG1022" s="90"/>
      <c r="AH1022" s="90"/>
      <c r="AI1022" s="8" t="s">
        <v>30</v>
      </c>
      <c r="AJ1022" t="s">
        <v>1890</v>
      </c>
      <c r="AK1022" s="9">
        <v>42564</v>
      </c>
      <c r="AL1022" s="8">
        <v>185</v>
      </c>
      <c r="AM1022" s="8">
        <v>84</v>
      </c>
      <c r="AN1022" s="8">
        <v>82</v>
      </c>
      <c r="AO1022" s="8">
        <v>4.5599999999999996</v>
      </c>
      <c r="AP1022" s="8">
        <v>3.14</v>
      </c>
      <c r="AQ1022" s="8">
        <v>0.34</v>
      </c>
      <c r="AR1022" s="8">
        <v>0.26</v>
      </c>
      <c r="AS1022" s="8">
        <v>13</v>
      </c>
      <c r="AT1022" s="8">
        <v>0.3</v>
      </c>
      <c r="AU1022" s="8"/>
      <c r="AV1022" s="8"/>
      <c r="AW1022" s="8"/>
      <c r="AX1022" s="8">
        <v>642</v>
      </c>
      <c r="AY1022" s="8" t="s">
        <v>25</v>
      </c>
      <c r="AZ1022" s="8">
        <v>120</v>
      </c>
      <c r="BA1022" s="8"/>
      <c r="BB1022" s="8"/>
      <c r="BC1022" s="8"/>
      <c r="BD1022" s="8"/>
      <c r="BE1022" s="8"/>
      <c r="BF1022" s="8">
        <f t="shared" si="134"/>
        <v>76.470588235294116</v>
      </c>
      <c r="BG1022" s="8">
        <f t="shared" si="132"/>
        <v>0.99428571428571433</v>
      </c>
      <c r="BH1022" s="8">
        <f t="shared" si="135"/>
        <v>0.76470588235294112</v>
      </c>
      <c r="BI1022" s="10">
        <f t="shared" si="133"/>
        <v>2.387455462184874</v>
      </c>
      <c r="BJ1022" s="3">
        <f t="shared" si="131"/>
        <v>663.1820728291317</v>
      </c>
      <c r="BK1022" s="136">
        <v>0.27077959576515886</v>
      </c>
      <c r="BL1022" s="136">
        <v>9.7406159769008654E-2</v>
      </c>
      <c r="BM1022" s="100">
        <v>0.59823901522893241</v>
      </c>
      <c r="BN1022" s="100"/>
      <c r="BO1022" s="100"/>
      <c r="BP1022" s="100"/>
    </row>
    <row r="1023" spans="1:68">
      <c r="A1023" s="8" t="s">
        <v>783</v>
      </c>
      <c r="B1023" s="8" t="s">
        <v>480</v>
      </c>
      <c r="C1023" s="8" t="s">
        <v>523</v>
      </c>
      <c r="D1023" s="8" t="s">
        <v>539</v>
      </c>
      <c r="E1023" s="8" t="s">
        <v>551</v>
      </c>
      <c r="F1023" s="8" t="s">
        <v>552</v>
      </c>
      <c r="G1023" s="8" t="s">
        <v>123</v>
      </c>
      <c r="H1023" s="8" t="s">
        <v>208</v>
      </c>
      <c r="I1023" s="8">
        <v>-8.3419672908917608</v>
      </c>
      <c r="J1023" s="8">
        <v>35.089809836929298</v>
      </c>
      <c r="K1023" s="8">
        <v>1700.5184083847701</v>
      </c>
      <c r="L1023" s="8" t="s">
        <v>209</v>
      </c>
      <c r="M1023" s="8" t="s">
        <v>1882</v>
      </c>
      <c r="N1023" s="8">
        <v>1</v>
      </c>
      <c r="O1023" s="8" t="s">
        <v>1859</v>
      </c>
      <c r="P1023" s="8">
        <v>0.57999999999999996</v>
      </c>
      <c r="Q1023" s="8">
        <v>6.4</v>
      </c>
      <c r="R1023" s="8">
        <v>0</v>
      </c>
      <c r="S1023" s="8">
        <v>0.31</v>
      </c>
      <c r="T1023" s="8">
        <v>0.62</v>
      </c>
      <c r="U1023" s="8">
        <v>5.5</v>
      </c>
      <c r="V1023" s="8">
        <v>15.73</v>
      </c>
      <c r="W1023" s="8">
        <v>5.93</v>
      </c>
      <c r="X1023" s="8">
        <v>3.09</v>
      </c>
      <c r="Y1023" s="8">
        <v>0.06</v>
      </c>
      <c r="Z1023" s="8">
        <v>0.17</v>
      </c>
      <c r="AA1023" s="8">
        <v>7.0000000000000007E-2</v>
      </c>
      <c r="AB1023" s="8">
        <v>105.26</v>
      </c>
      <c r="AC1023" s="8">
        <v>0.02</v>
      </c>
      <c r="AD1023" s="8">
        <v>4.7E-2</v>
      </c>
      <c r="AE1023" s="91">
        <v>22.18</v>
      </c>
      <c r="AF1023" s="92">
        <v>77</v>
      </c>
      <c r="AG1023" s="92">
        <v>8</v>
      </c>
      <c r="AH1023" s="92">
        <v>15</v>
      </c>
      <c r="AI1023" s="8" t="s">
        <v>24</v>
      </c>
      <c r="AJ1023" t="s">
        <v>1890</v>
      </c>
      <c r="AK1023" s="9">
        <v>42564</v>
      </c>
      <c r="AL1023" s="8">
        <v>270</v>
      </c>
      <c r="AM1023" s="8">
        <v>147</v>
      </c>
      <c r="AN1023" s="8">
        <v>77</v>
      </c>
      <c r="AO1023" s="8">
        <v>6.02</v>
      </c>
      <c r="AP1023" s="8">
        <v>3.96</v>
      </c>
      <c r="AQ1023" s="8">
        <v>0.22</v>
      </c>
      <c r="AR1023" s="8">
        <v>0.16</v>
      </c>
      <c r="AS1023" s="8">
        <v>12</v>
      </c>
      <c r="AT1023" s="8">
        <v>0.24</v>
      </c>
      <c r="AU1023" s="8"/>
      <c r="AV1023" s="8"/>
      <c r="AW1023" s="8"/>
      <c r="AX1023" s="8">
        <v>631</v>
      </c>
      <c r="AY1023" s="8" t="s">
        <v>25</v>
      </c>
      <c r="AZ1023" s="8">
        <v>119</v>
      </c>
      <c r="BA1023" s="8"/>
      <c r="BB1023" s="8"/>
      <c r="BC1023" s="8"/>
      <c r="BD1023" s="8"/>
      <c r="BE1023" s="8"/>
      <c r="BF1023" s="8">
        <f t="shared" si="134"/>
        <v>72.727272727272734</v>
      </c>
      <c r="BG1023" s="8">
        <f t="shared" si="132"/>
        <v>1.0057142857142858</v>
      </c>
      <c r="BH1023" s="8">
        <f t="shared" si="135"/>
        <v>0.72727272727272729</v>
      </c>
      <c r="BI1023" s="10">
        <f t="shared" si="133"/>
        <v>2.8964571428571433</v>
      </c>
      <c r="BJ1023" s="3">
        <f t="shared" si="131"/>
        <v>804.57142857142867</v>
      </c>
      <c r="BK1023" s="136">
        <v>1.334267040149393</v>
      </c>
      <c r="BL1023" s="136">
        <v>0.25102707749766573</v>
      </c>
      <c r="BM1023" s="100">
        <v>0.60049226952357992</v>
      </c>
      <c r="BN1023" s="100"/>
      <c r="BO1023" s="100"/>
      <c r="BP1023" s="100"/>
    </row>
    <row r="1024" spans="1:68">
      <c r="A1024" s="8" t="s">
        <v>783</v>
      </c>
      <c r="B1024" s="8" t="s">
        <v>480</v>
      </c>
      <c r="C1024" s="8" t="s">
        <v>523</v>
      </c>
      <c r="D1024" s="8" t="s">
        <v>539</v>
      </c>
      <c r="E1024" s="8" t="s">
        <v>551</v>
      </c>
      <c r="F1024" s="8" t="s">
        <v>552</v>
      </c>
      <c r="G1024" s="8" t="s">
        <v>123</v>
      </c>
      <c r="H1024" s="8" t="s">
        <v>208</v>
      </c>
      <c r="I1024" s="8"/>
      <c r="J1024" s="8"/>
      <c r="K1024" s="8"/>
      <c r="L1024" s="8" t="s">
        <v>209</v>
      </c>
      <c r="M1024" s="8" t="s">
        <v>1882</v>
      </c>
      <c r="N1024" s="8">
        <v>1</v>
      </c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8"/>
      <c r="AC1024" s="8"/>
      <c r="AD1024" s="8"/>
      <c r="AE1024" s="89"/>
      <c r="AF1024" s="90"/>
      <c r="AG1024" s="90"/>
      <c r="AH1024" s="90"/>
      <c r="AI1024" s="8" t="s">
        <v>26</v>
      </c>
      <c r="AJ1024" t="s">
        <v>1890</v>
      </c>
      <c r="AK1024" s="9">
        <v>42564</v>
      </c>
      <c r="AL1024" s="8">
        <v>301</v>
      </c>
      <c r="AM1024" s="8">
        <v>189</v>
      </c>
      <c r="AN1024" s="8">
        <v>111</v>
      </c>
      <c r="AO1024" s="8">
        <v>10.5</v>
      </c>
      <c r="AP1024" s="8">
        <v>9.44</v>
      </c>
      <c r="AQ1024" s="8">
        <v>0.5</v>
      </c>
      <c r="AR1024" s="8">
        <v>0.36</v>
      </c>
      <c r="AS1024" s="8">
        <v>13</v>
      </c>
      <c r="AT1024" s="8">
        <v>0.48</v>
      </c>
      <c r="AU1024" s="8"/>
      <c r="AV1024" s="8"/>
      <c r="AW1024" s="8"/>
      <c r="AX1024" s="8">
        <v>632</v>
      </c>
      <c r="AY1024" s="8" t="s">
        <v>25</v>
      </c>
      <c r="AZ1024" s="8">
        <v>119</v>
      </c>
      <c r="BA1024" s="8"/>
      <c r="BB1024" s="8"/>
      <c r="BC1024" s="8"/>
      <c r="BD1024" s="8"/>
      <c r="BE1024" s="8"/>
      <c r="BF1024" s="8">
        <f t="shared" si="134"/>
        <v>72</v>
      </c>
      <c r="BG1024" s="8">
        <f t="shared" si="132"/>
        <v>0.99428571428571433</v>
      </c>
      <c r="BH1024" s="8">
        <f t="shared" si="135"/>
        <v>0.72</v>
      </c>
      <c r="BI1024" s="10">
        <f t="shared" si="133"/>
        <v>6.757961142857142</v>
      </c>
      <c r="BJ1024" s="3">
        <f t="shared" si="131"/>
        <v>1877.2114285714283</v>
      </c>
      <c r="BK1024" s="136">
        <v>1.3536585365853659</v>
      </c>
      <c r="BL1024" s="136">
        <v>0.28141463414634149</v>
      </c>
      <c r="BM1024" s="100">
        <v>0.59769715274728541</v>
      </c>
      <c r="BN1024" s="100"/>
      <c r="BO1024" s="100"/>
      <c r="BP1024" s="100"/>
    </row>
    <row r="1025" spans="1:68">
      <c r="A1025" s="8" t="s">
        <v>783</v>
      </c>
      <c r="B1025" s="8" t="s">
        <v>480</v>
      </c>
      <c r="C1025" s="8" t="s">
        <v>523</v>
      </c>
      <c r="D1025" s="8" t="s">
        <v>539</v>
      </c>
      <c r="E1025" s="8" t="s">
        <v>551</v>
      </c>
      <c r="F1025" s="8" t="s">
        <v>552</v>
      </c>
      <c r="G1025" s="8" t="s">
        <v>123</v>
      </c>
      <c r="H1025" s="8" t="s">
        <v>208</v>
      </c>
      <c r="I1025" s="8"/>
      <c r="J1025" s="8"/>
      <c r="K1025" s="8"/>
      <c r="L1025" s="8" t="s">
        <v>209</v>
      </c>
      <c r="M1025" s="8" t="s">
        <v>1882</v>
      </c>
      <c r="N1025" s="8">
        <v>1</v>
      </c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9"/>
      <c r="AF1025" s="90"/>
      <c r="AG1025" s="90"/>
      <c r="AH1025" s="90"/>
      <c r="AI1025" s="8" t="s">
        <v>27</v>
      </c>
      <c r="AJ1025" t="s">
        <v>1890</v>
      </c>
      <c r="AK1025" s="9">
        <v>42503</v>
      </c>
      <c r="AL1025" s="8">
        <v>195</v>
      </c>
      <c r="AM1025" s="8">
        <v>95</v>
      </c>
      <c r="AN1025" s="8">
        <v>70</v>
      </c>
      <c r="AO1025" s="8">
        <v>8.8000000000000007</v>
      </c>
      <c r="AP1025" s="8">
        <v>5.22</v>
      </c>
      <c r="AQ1025" s="8">
        <v>0.57999999999999996</v>
      </c>
      <c r="AR1025" s="8">
        <v>0.44</v>
      </c>
      <c r="AS1025" s="8">
        <v>13</v>
      </c>
      <c r="AT1025" s="8">
        <v>0.46</v>
      </c>
      <c r="AU1025" s="8"/>
      <c r="AV1025" s="8"/>
      <c r="AW1025" s="8"/>
      <c r="AX1025" s="8">
        <v>633</v>
      </c>
      <c r="AY1025" s="8" t="s">
        <v>25</v>
      </c>
      <c r="AZ1025" s="8">
        <v>119</v>
      </c>
      <c r="BA1025" s="8"/>
      <c r="BB1025" s="8"/>
      <c r="BC1025" s="8"/>
      <c r="BD1025" s="8"/>
      <c r="BE1025" s="8"/>
      <c r="BF1025" s="8">
        <f t="shared" si="134"/>
        <v>75.862068965517253</v>
      </c>
      <c r="BG1025" s="8">
        <f t="shared" si="132"/>
        <v>0.99428571428571433</v>
      </c>
      <c r="BH1025" s="8">
        <f t="shared" si="135"/>
        <v>0.75862068965517249</v>
      </c>
      <c r="BI1025" s="10">
        <f t="shared" si="133"/>
        <v>3.9373714285714287</v>
      </c>
      <c r="BJ1025" s="3">
        <f t="shared" si="131"/>
        <v>1093.7142857142858</v>
      </c>
      <c r="BK1025" s="136">
        <v>1.2733134920634923</v>
      </c>
      <c r="BL1025" s="136">
        <v>0.29310515873015874</v>
      </c>
      <c r="BM1025" s="100">
        <v>0.65026547328937123</v>
      </c>
      <c r="BN1025" s="100"/>
      <c r="BO1025" s="100"/>
      <c r="BP1025" s="100"/>
    </row>
    <row r="1026" spans="1:68">
      <c r="A1026" s="8" t="s">
        <v>783</v>
      </c>
      <c r="B1026" s="8" t="s">
        <v>480</v>
      </c>
      <c r="C1026" s="8" t="s">
        <v>523</v>
      </c>
      <c r="D1026" s="8" t="s">
        <v>539</v>
      </c>
      <c r="E1026" s="8" t="s">
        <v>551</v>
      </c>
      <c r="F1026" s="8" t="s">
        <v>552</v>
      </c>
      <c r="G1026" s="8" t="s">
        <v>123</v>
      </c>
      <c r="H1026" s="8" t="s">
        <v>208</v>
      </c>
      <c r="I1026" s="8"/>
      <c r="J1026" s="8"/>
      <c r="K1026" s="8"/>
      <c r="L1026" s="8" t="s">
        <v>209</v>
      </c>
      <c r="M1026" s="8" t="s">
        <v>1882</v>
      </c>
      <c r="N1026" s="8">
        <v>1</v>
      </c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8"/>
      <c r="AC1026" s="8"/>
      <c r="AD1026" s="8"/>
      <c r="AE1026" s="89"/>
      <c r="AF1026" s="90"/>
      <c r="AG1026" s="90"/>
      <c r="AH1026" s="90"/>
      <c r="AI1026" s="8" t="s">
        <v>28</v>
      </c>
      <c r="AJ1026" t="s">
        <v>1890</v>
      </c>
      <c r="AK1026" s="9">
        <v>42564</v>
      </c>
      <c r="AL1026" s="8">
        <v>284</v>
      </c>
      <c r="AM1026" s="8">
        <v>142</v>
      </c>
      <c r="AN1026" s="8">
        <v>120</v>
      </c>
      <c r="AO1026" s="8">
        <v>10.36</v>
      </c>
      <c r="AP1026" s="8">
        <v>12.88</v>
      </c>
      <c r="AQ1026" s="8">
        <v>0.84</v>
      </c>
      <c r="AR1026" s="8">
        <v>0.66</v>
      </c>
      <c r="AS1026" s="8">
        <v>13</v>
      </c>
      <c r="AT1026" s="8">
        <v>0.44</v>
      </c>
      <c r="AU1026" s="8"/>
      <c r="AV1026" s="8"/>
      <c r="AW1026" s="8"/>
      <c r="AX1026" s="8">
        <v>634</v>
      </c>
      <c r="AY1026" s="8" t="s">
        <v>25</v>
      </c>
      <c r="AZ1026" s="8">
        <v>119</v>
      </c>
      <c r="BA1026" s="8"/>
      <c r="BB1026" s="8"/>
      <c r="BC1026" s="8"/>
      <c r="BD1026" s="8"/>
      <c r="BE1026" s="8"/>
      <c r="BF1026" s="8">
        <f t="shared" si="134"/>
        <v>78.571428571428584</v>
      </c>
      <c r="BG1026" s="8">
        <f t="shared" si="132"/>
        <v>0.99428571428571433</v>
      </c>
      <c r="BH1026" s="8">
        <f t="shared" si="135"/>
        <v>0.78571428571428581</v>
      </c>
      <c r="BI1026" s="10">
        <f t="shared" si="133"/>
        <v>10.062171428571432</v>
      </c>
      <c r="BJ1026" s="3">
        <f t="shared" si="131"/>
        <v>2795.0476190476197</v>
      </c>
      <c r="BK1026" s="136">
        <v>1.2344521224086871</v>
      </c>
      <c r="BL1026" s="136">
        <v>0.25039486673247785</v>
      </c>
      <c r="BM1026" s="100">
        <v>0.57683065075257645</v>
      </c>
      <c r="BN1026" s="100"/>
      <c r="BO1026" s="100"/>
      <c r="BP1026" s="100"/>
    </row>
    <row r="1027" spans="1:68">
      <c r="A1027" s="8" t="s">
        <v>783</v>
      </c>
      <c r="B1027" s="8" t="s">
        <v>480</v>
      </c>
      <c r="C1027" s="8" t="s">
        <v>523</v>
      </c>
      <c r="D1027" s="8" t="s">
        <v>539</v>
      </c>
      <c r="E1027" s="8" t="s">
        <v>551</v>
      </c>
      <c r="F1027" s="8" t="s">
        <v>552</v>
      </c>
      <c r="G1027" s="8" t="s">
        <v>123</v>
      </c>
      <c r="H1027" s="8" t="s">
        <v>208</v>
      </c>
      <c r="I1027" s="8"/>
      <c r="J1027" s="8"/>
      <c r="K1027" s="8"/>
      <c r="L1027" s="8" t="s">
        <v>209</v>
      </c>
      <c r="M1027" s="8" t="s">
        <v>1882</v>
      </c>
      <c r="N1027" s="8">
        <v>1</v>
      </c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8"/>
      <c r="AD1027" s="8"/>
      <c r="AE1027" s="89"/>
      <c r="AF1027" s="90"/>
      <c r="AG1027" s="90"/>
      <c r="AH1027" s="90"/>
      <c r="AI1027" s="8" t="s">
        <v>29</v>
      </c>
      <c r="AJ1027" t="s">
        <v>1890</v>
      </c>
      <c r="AK1027" s="9">
        <v>42564</v>
      </c>
      <c r="AL1027" s="8">
        <v>250</v>
      </c>
      <c r="AM1027" s="8">
        <v>141</v>
      </c>
      <c r="AN1027" s="8">
        <v>140</v>
      </c>
      <c r="AO1027" s="8">
        <v>12.94</v>
      </c>
      <c r="AP1027" s="8">
        <v>14.14</v>
      </c>
      <c r="AQ1027" s="8">
        <v>0.8</v>
      </c>
      <c r="AR1027" s="8">
        <v>0.64</v>
      </c>
      <c r="AS1027" s="8">
        <v>14</v>
      </c>
      <c r="AT1027" s="8">
        <v>0.46</v>
      </c>
      <c r="AU1027" s="8"/>
      <c r="AV1027" s="8"/>
      <c r="AW1027" s="8"/>
      <c r="AX1027" s="8">
        <v>635</v>
      </c>
      <c r="AY1027" s="8" t="s">
        <v>25</v>
      </c>
      <c r="AZ1027" s="8">
        <v>119</v>
      </c>
      <c r="BA1027" s="8"/>
      <c r="BB1027" s="8"/>
      <c r="BC1027" s="8"/>
      <c r="BD1027" s="8"/>
      <c r="BE1027" s="8"/>
      <c r="BF1027" s="8">
        <f t="shared" si="134"/>
        <v>80</v>
      </c>
      <c r="BG1027" s="8">
        <f t="shared" si="132"/>
        <v>0.98285714285714287</v>
      </c>
      <c r="BH1027" s="8">
        <f t="shared" si="135"/>
        <v>0.8</v>
      </c>
      <c r="BI1027" s="10">
        <f t="shared" si="133"/>
        <v>11.118080000000001</v>
      </c>
      <c r="BJ1027" s="3">
        <f t="shared" si="131"/>
        <v>3088.3555555555558</v>
      </c>
      <c r="BK1027" s="136">
        <v>1.4590952839268527</v>
      </c>
      <c r="BL1027" s="136">
        <v>0.18917228103946104</v>
      </c>
      <c r="BM1027" s="100">
        <v>0.65917321949881469</v>
      </c>
      <c r="BN1027" s="100"/>
      <c r="BO1027" s="100"/>
      <c r="BP1027" s="100"/>
    </row>
    <row r="1028" spans="1:68">
      <c r="A1028" s="8" t="s">
        <v>783</v>
      </c>
      <c r="B1028" s="8" t="s">
        <v>480</v>
      </c>
      <c r="C1028" s="8" t="s">
        <v>523</v>
      </c>
      <c r="D1028" s="8" t="s">
        <v>539</v>
      </c>
      <c r="E1028" s="8" t="s">
        <v>551</v>
      </c>
      <c r="F1028" s="8" t="s">
        <v>552</v>
      </c>
      <c r="G1028" s="8" t="s">
        <v>123</v>
      </c>
      <c r="H1028" s="8" t="s">
        <v>208</v>
      </c>
      <c r="I1028" s="8"/>
      <c r="J1028" s="8"/>
      <c r="K1028" s="8"/>
      <c r="L1028" s="8" t="s">
        <v>209</v>
      </c>
      <c r="M1028" s="8" t="s">
        <v>1882</v>
      </c>
      <c r="N1028" s="8">
        <v>1</v>
      </c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8"/>
      <c r="AD1028" s="8"/>
      <c r="AE1028" s="89"/>
      <c r="AF1028" s="90"/>
      <c r="AG1028" s="90"/>
      <c r="AH1028" s="90"/>
      <c r="AI1028" s="8" t="s">
        <v>30</v>
      </c>
      <c r="AJ1028" t="s">
        <v>1890</v>
      </c>
      <c r="AK1028" s="9">
        <v>42564</v>
      </c>
      <c r="AL1028" s="8">
        <v>263</v>
      </c>
      <c r="AM1028" s="8">
        <v>156</v>
      </c>
      <c r="AN1028" s="8">
        <v>135</v>
      </c>
      <c r="AO1028" s="8">
        <v>11.52</v>
      </c>
      <c r="AP1028" s="8">
        <v>13.96</v>
      </c>
      <c r="AQ1028" s="8">
        <v>0.66</v>
      </c>
      <c r="AR1028" s="8">
        <v>0.54</v>
      </c>
      <c r="AS1028" s="8">
        <v>14</v>
      </c>
      <c r="AT1028" s="8">
        <v>0.46</v>
      </c>
      <c r="AU1028" s="8"/>
      <c r="AV1028" s="8"/>
      <c r="AW1028" s="8"/>
      <c r="AX1028" s="8">
        <v>636</v>
      </c>
      <c r="AY1028" s="8" t="s">
        <v>25</v>
      </c>
      <c r="AZ1028" s="8">
        <v>119</v>
      </c>
      <c r="BA1028" s="8"/>
      <c r="BB1028" s="8"/>
      <c r="BC1028" s="8"/>
      <c r="BD1028" s="8"/>
      <c r="BE1028" s="8"/>
      <c r="BF1028" s="8">
        <f t="shared" si="134"/>
        <v>81.818181818181827</v>
      </c>
      <c r="BG1028" s="8">
        <f t="shared" si="132"/>
        <v>0.98285714285714287</v>
      </c>
      <c r="BH1028" s="8">
        <f t="shared" si="135"/>
        <v>0.81818181818181823</v>
      </c>
      <c r="BI1028" s="10">
        <f t="shared" si="133"/>
        <v>11.226015584415585</v>
      </c>
      <c r="BJ1028" s="3">
        <f t="shared" si="131"/>
        <v>3118.3376623376626</v>
      </c>
      <c r="BK1028" s="136">
        <v>1.4088263821532494</v>
      </c>
      <c r="BL1028" s="136">
        <v>0.18244422890397674</v>
      </c>
      <c r="BM1028" s="100">
        <v>0.64901255330230112</v>
      </c>
      <c r="BN1028" s="100"/>
      <c r="BO1028" s="100"/>
      <c r="BP1028" s="100"/>
    </row>
    <row r="1029" spans="1:68">
      <c r="A1029" s="8" t="s">
        <v>783</v>
      </c>
      <c r="B1029" s="8" t="s">
        <v>480</v>
      </c>
      <c r="C1029" s="8" t="s">
        <v>523</v>
      </c>
      <c r="D1029" s="8" t="s">
        <v>539</v>
      </c>
      <c r="E1029" s="8" t="s">
        <v>551</v>
      </c>
      <c r="F1029" s="8" t="s">
        <v>552</v>
      </c>
      <c r="G1029" s="8" t="s">
        <v>123</v>
      </c>
      <c r="H1029" s="8" t="s">
        <v>216</v>
      </c>
      <c r="I1029" s="8">
        <v>-8.3799413950055008</v>
      </c>
      <c r="J1029" s="8">
        <v>35.041624940950904</v>
      </c>
      <c r="K1029" s="8">
        <v>1840.18563905971</v>
      </c>
      <c r="L1029" s="8" t="s">
        <v>217</v>
      </c>
      <c r="M1029" s="8" t="s">
        <v>1882</v>
      </c>
      <c r="N1029" s="8">
        <v>1</v>
      </c>
      <c r="O1029" s="8" t="s">
        <v>1859</v>
      </c>
      <c r="P1029" s="8">
        <v>1.95</v>
      </c>
      <c r="Q1029" s="8">
        <v>5.2</v>
      </c>
      <c r="R1029" s="8">
        <v>0</v>
      </c>
      <c r="S1029" s="8">
        <v>2.4</v>
      </c>
      <c r="T1029" s="8">
        <v>3.08</v>
      </c>
      <c r="U1029" s="8">
        <v>12.28</v>
      </c>
      <c r="V1029" s="8">
        <v>48.97</v>
      </c>
      <c r="W1029" s="8">
        <v>4.67</v>
      </c>
      <c r="X1029" s="8">
        <v>4.58</v>
      </c>
      <c r="Y1029" s="8">
        <v>0.1</v>
      </c>
      <c r="Z1029" s="8">
        <v>0.5</v>
      </c>
      <c r="AA1029" s="8">
        <v>0.08</v>
      </c>
      <c r="AB1029" s="8">
        <v>143.53</v>
      </c>
      <c r="AC1029" s="8">
        <v>0.04</v>
      </c>
      <c r="AD1029" s="8">
        <v>0.19900000000000001</v>
      </c>
      <c r="AE1029" s="91">
        <v>1.52</v>
      </c>
      <c r="AF1029" s="92">
        <v>49</v>
      </c>
      <c r="AG1029" s="92">
        <v>12</v>
      </c>
      <c r="AH1029" s="92">
        <v>39</v>
      </c>
      <c r="AI1029" s="8" t="s">
        <v>24</v>
      </c>
      <c r="AJ1029" t="s">
        <v>1890</v>
      </c>
      <c r="AK1029" s="9">
        <v>42564</v>
      </c>
      <c r="AL1029" s="8">
        <v>307</v>
      </c>
      <c r="AM1029" s="8">
        <v>184</v>
      </c>
      <c r="AN1029" s="8">
        <v>150</v>
      </c>
      <c r="AO1029" s="8">
        <v>7.42</v>
      </c>
      <c r="AP1029" s="8">
        <v>12.38</v>
      </c>
      <c r="AQ1029" s="8">
        <v>0.82</v>
      </c>
      <c r="AR1029" s="8">
        <v>0.66</v>
      </c>
      <c r="AS1029" s="8">
        <v>16</v>
      </c>
      <c r="AT1029" s="8">
        <v>0.4</v>
      </c>
      <c r="AU1029" s="8"/>
      <c r="AV1029" s="8"/>
      <c r="AW1029" s="8"/>
      <c r="AX1029" s="8">
        <v>655</v>
      </c>
      <c r="AY1029" s="8" t="s">
        <v>25</v>
      </c>
      <c r="AZ1029" s="8">
        <v>123</v>
      </c>
      <c r="BA1029" s="8"/>
      <c r="BB1029" s="8"/>
      <c r="BC1029" s="8"/>
      <c r="BD1029" s="8"/>
      <c r="BE1029" s="8"/>
      <c r="BF1029" s="8">
        <f t="shared" si="134"/>
        <v>80.487804878048792</v>
      </c>
      <c r="BG1029" s="8">
        <f t="shared" si="132"/>
        <v>0.96</v>
      </c>
      <c r="BH1029" s="8">
        <f t="shared" si="135"/>
        <v>0.80487804878048796</v>
      </c>
      <c r="BI1029" s="10">
        <f t="shared" si="133"/>
        <v>9.5658146341463439</v>
      </c>
      <c r="BJ1029" s="3">
        <f t="shared" si="131"/>
        <v>2657.1707317073178</v>
      </c>
      <c r="BK1029" s="136">
        <v>1.4778719397363465</v>
      </c>
      <c r="BL1029" s="136">
        <v>0.21388888888888891</v>
      </c>
      <c r="BM1029" s="100">
        <v>0.71410635687445823</v>
      </c>
      <c r="BN1029" s="100"/>
      <c r="BO1029" s="100"/>
      <c r="BP1029" s="100"/>
    </row>
    <row r="1030" spans="1:68">
      <c r="A1030" s="8" t="s">
        <v>783</v>
      </c>
      <c r="B1030" s="8" t="s">
        <v>480</v>
      </c>
      <c r="C1030" s="8" t="s">
        <v>523</v>
      </c>
      <c r="D1030" s="8" t="s">
        <v>539</v>
      </c>
      <c r="E1030" s="8" t="s">
        <v>551</v>
      </c>
      <c r="F1030" s="8" t="s">
        <v>552</v>
      </c>
      <c r="G1030" s="8" t="s">
        <v>123</v>
      </c>
      <c r="H1030" s="8" t="s">
        <v>216</v>
      </c>
      <c r="I1030" s="8"/>
      <c r="J1030" s="8"/>
      <c r="K1030" s="8"/>
      <c r="L1030" s="8" t="s">
        <v>217</v>
      </c>
      <c r="M1030" s="8" t="s">
        <v>1882</v>
      </c>
      <c r="N1030" s="8">
        <v>1</v>
      </c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8"/>
      <c r="AC1030" s="8"/>
      <c r="AD1030" s="8"/>
      <c r="AE1030" s="89"/>
      <c r="AF1030" s="90"/>
      <c r="AG1030" s="90"/>
      <c r="AH1030" s="90"/>
      <c r="AI1030" s="8" t="s">
        <v>26</v>
      </c>
      <c r="AJ1030" t="s">
        <v>1890</v>
      </c>
      <c r="AK1030" s="9">
        <v>42564</v>
      </c>
      <c r="AL1030" s="8">
        <v>311</v>
      </c>
      <c r="AM1030" s="8">
        <v>194</v>
      </c>
      <c r="AN1030" s="8">
        <v>123</v>
      </c>
      <c r="AO1030" s="8">
        <v>11.55</v>
      </c>
      <c r="AP1030" s="8">
        <v>13.4</v>
      </c>
      <c r="AQ1030" s="8">
        <v>0.68</v>
      </c>
      <c r="AR1030" s="8">
        <v>0.54</v>
      </c>
      <c r="AS1030" s="8">
        <v>15</v>
      </c>
      <c r="AT1030" s="8">
        <v>0.52</v>
      </c>
      <c r="AU1030" s="8"/>
      <c r="AV1030" s="8"/>
      <c r="AW1030" s="8"/>
      <c r="AX1030" s="8">
        <v>656</v>
      </c>
      <c r="AY1030" s="8" t="s">
        <v>25</v>
      </c>
      <c r="AZ1030" s="8">
        <v>123</v>
      </c>
      <c r="BA1030" s="8"/>
      <c r="BB1030" s="8"/>
      <c r="BC1030" s="8"/>
      <c r="BD1030" s="8"/>
      <c r="BE1030" s="8"/>
      <c r="BF1030" s="8">
        <f t="shared" si="134"/>
        <v>79.411764705882348</v>
      </c>
      <c r="BG1030" s="8">
        <f t="shared" si="132"/>
        <v>0.97142857142857142</v>
      </c>
      <c r="BH1030" s="8">
        <f t="shared" si="135"/>
        <v>0.79411764705882348</v>
      </c>
      <c r="BI1030" s="10">
        <f t="shared" si="133"/>
        <v>10.337142857142856</v>
      </c>
      <c r="BJ1030" s="3">
        <f t="shared" si="131"/>
        <v>2871.4285714285711</v>
      </c>
      <c r="BK1030" s="136">
        <v>1.5676442762535479</v>
      </c>
      <c r="BL1030" s="136">
        <v>0.2198202459791864</v>
      </c>
      <c r="BM1030" s="100">
        <v>0.64404878616423389</v>
      </c>
      <c r="BN1030" s="100"/>
      <c r="BO1030" s="100"/>
      <c r="BP1030" s="100"/>
    </row>
    <row r="1031" spans="1:68">
      <c r="A1031" s="8" t="s">
        <v>783</v>
      </c>
      <c r="B1031" s="8" t="s">
        <v>480</v>
      </c>
      <c r="C1031" s="8" t="s">
        <v>523</v>
      </c>
      <c r="D1031" s="8" t="s">
        <v>539</v>
      </c>
      <c r="E1031" s="8" t="s">
        <v>551</v>
      </c>
      <c r="F1031" s="8" t="s">
        <v>552</v>
      </c>
      <c r="G1031" s="8" t="s">
        <v>123</v>
      </c>
      <c r="H1031" s="8" t="s">
        <v>216</v>
      </c>
      <c r="I1031" s="8"/>
      <c r="J1031" s="8"/>
      <c r="K1031" s="8"/>
      <c r="L1031" s="8" t="s">
        <v>217</v>
      </c>
      <c r="M1031" s="8" t="s">
        <v>1882</v>
      </c>
      <c r="N1031" s="8">
        <v>1</v>
      </c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8"/>
      <c r="AC1031" s="8"/>
      <c r="AD1031" s="8"/>
      <c r="AE1031" s="89"/>
      <c r="AF1031" s="90"/>
      <c r="AG1031" s="90"/>
      <c r="AH1031" s="90"/>
      <c r="AI1031" s="8" t="s">
        <v>27</v>
      </c>
      <c r="AJ1031" t="s">
        <v>1890</v>
      </c>
      <c r="AK1031" s="9">
        <v>42564</v>
      </c>
      <c r="AL1031" s="8">
        <v>286</v>
      </c>
      <c r="AM1031" s="8">
        <v>181</v>
      </c>
      <c r="AN1031" s="8">
        <v>137</v>
      </c>
      <c r="AO1031" s="8">
        <v>13.86</v>
      </c>
      <c r="AP1031" s="8">
        <v>20.98</v>
      </c>
      <c r="AQ1031" s="8">
        <v>0.68</v>
      </c>
      <c r="AR1031" s="8">
        <v>0.54</v>
      </c>
      <c r="AS1031" s="8">
        <v>16</v>
      </c>
      <c r="AT1031" s="8">
        <v>0.7</v>
      </c>
      <c r="AU1031" s="8"/>
      <c r="AV1031" s="8"/>
      <c r="AW1031" s="8"/>
      <c r="AX1031" s="8">
        <v>657</v>
      </c>
      <c r="AY1031" s="8" t="s">
        <v>25</v>
      </c>
      <c r="AZ1031" s="8">
        <v>123</v>
      </c>
      <c r="BA1031" s="8"/>
      <c r="BB1031" s="8"/>
      <c r="BC1031" s="8"/>
      <c r="BD1031" s="8"/>
      <c r="BE1031" s="8"/>
      <c r="BF1031" s="8">
        <f t="shared" si="134"/>
        <v>79.411764705882348</v>
      </c>
      <c r="BG1031" s="8">
        <f t="shared" si="132"/>
        <v>0.96</v>
      </c>
      <c r="BH1031" s="8">
        <f t="shared" si="135"/>
        <v>0.79411764705882348</v>
      </c>
      <c r="BI1031" s="10">
        <f t="shared" si="133"/>
        <v>15.994164705882351</v>
      </c>
      <c r="BJ1031" s="3">
        <f t="shared" si="131"/>
        <v>4442.823529411764</v>
      </c>
      <c r="BK1031" s="136">
        <v>1.6461388074291301</v>
      </c>
      <c r="BL1031" s="136">
        <v>0.17233626588465298</v>
      </c>
      <c r="BM1031" s="100">
        <v>0.72782047037888409</v>
      </c>
      <c r="BN1031" s="100"/>
      <c r="BO1031" s="100"/>
      <c r="BP1031" s="100"/>
    </row>
    <row r="1032" spans="1:68">
      <c r="A1032" s="8" t="s">
        <v>783</v>
      </c>
      <c r="B1032" s="8" t="s">
        <v>480</v>
      </c>
      <c r="C1032" s="8" t="s">
        <v>523</v>
      </c>
      <c r="D1032" s="8" t="s">
        <v>539</v>
      </c>
      <c r="E1032" s="8" t="s">
        <v>551</v>
      </c>
      <c r="F1032" s="8" t="s">
        <v>552</v>
      </c>
      <c r="G1032" s="8" t="s">
        <v>123</v>
      </c>
      <c r="H1032" s="8" t="s">
        <v>216</v>
      </c>
      <c r="I1032" s="8"/>
      <c r="J1032" s="8"/>
      <c r="K1032" s="8"/>
      <c r="L1032" s="8" t="s">
        <v>217</v>
      </c>
      <c r="M1032" s="8" t="s">
        <v>1882</v>
      </c>
      <c r="N1032" s="8">
        <v>1</v>
      </c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8"/>
      <c r="AC1032" s="8"/>
      <c r="AD1032" s="8"/>
      <c r="AE1032" s="89"/>
      <c r="AF1032" s="90"/>
      <c r="AG1032" s="90"/>
      <c r="AH1032" s="90"/>
      <c r="AI1032" s="8" t="s">
        <v>28</v>
      </c>
      <c r="AJ1032" t="s">
        <v>1890</v>
      </c>
      <c r="AK1032" s="9">
        <v>42564</v>
      </c>
      <c r="AL1032" s="8">
        <v>204</v>
      </c>
      <c r="AM1032" s="8">
        <v>182</v>
      </c>
      <c r="AN1032" s="8">
        <v>120</v>
      </c>
      <c r="AO1032" s="8">
        <v>14.52</v>
      </c>
      <c r="AP1032" s="8">
        <v>19.940000000000001</v>
      </c>
      <c r="AQ1032" s="8">
        <v>1.22</v>
      </c>
      <c r="AR1032" s="8">
        <v>0.98</v>
      </c>
      <c r="AS1032" s="8">
        <v>18</v>
      </c>
      <c r="AT1032" s="8">
        <v>0.65</v>
      </c>
      <c r="AU1032" s="8"/>
      <c r="AV1032" s="8"/>
      <c r="AW1032" s="8"/>
      <c r="AX1032" s="8">
        <v>658</v>
      </c>
      <c r="AY1032" s="8" t="s">
        <v>25</v>
      </c>
      <c r="AZ1032" s="8">
        <v>123</v>
      </c>
      <c r="BA1032" s="8"/>
      <c r="BB1032" s="8"/>
      <c r="BC1032" s="8"/>
      <c r="BD1032" s="8"/>
      <c r="BE1032" s="8"/>
      <c r="BF1032" s="8">
        <f t="shared" si="134"/>
        <v>80.327868852459019</v>
      </c>
      <c r="BG1032" s="8">
        <f t="shared" si="132"/>
        <v>0.93714285714285717</v>
      </c>
      <c r="BH1032" s="8">
        <f t="shared" si="135"/>
        <v>0.80327868852459017</v>
      </c>
      <c r="BI1032" s="10">
        <f t="shared" si="133"/>
        <v>15.010570491803282</v>
      </c>
      <c r="BJ1032" s="3">
        <f t="shared" si="131"/>
        <v>4169.6029143898004</v>
      </c>
      <c r="BK1032" s="136">
        <v>1.5059347181008902</v>
      </c>
      <c r="BL1032" s="136">
        <v>0.16444114737883286</v>
      </c>
      <c r="BM1032" s="100">
        <v>0.58440530421217907</v>
      </c>
      <c r="BN1032" s="100"/>
      <c r="BO1032" s="100"/>
      <c r="BP1032" s="100"/>
    </row>
    <row r="1033" spans="1:68">
      <c r="A1033" s="8" t="s">
        <v>783</v>
      </c>
      <c r="B1033" s="8" t="s">
        <v>480</v>
      </c>
      <c r="C1033" s="8" t="s">
        <v>523</v>
      </c>
      <c r="D1033" s="8" t="s">
        <v>539</v>
      </c>
      <c r="E1033" s="8" t="s">
        <v>551</v>
      </c>
      <c r="F1033" s="8" t="s">
        <v>552</v>
      </c>
      <c r="G1033" s="8" t="s">
        <v>123</v>
      </c>
      <c r="H1033" s="8" t="s">
        <v>216</v>
      </c>
      <c r="I1033" s="8"/>
      <c r="J1033" s="8"/>
      <c r="K1033" s="8"/>
      <c r="L1033" s="8" t="s">
        <v>217</v>
      </c>
      <c r="M1033" s="8" t="s">
        <v>1882</v>
      </c>
      <c r="N1033" s="8">
        <v>1</v>
      </c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8"/>
      <c r="AC1033" s="8"/>
      <c r="AD1033" s="8"/>
      <c r="AE1033" s="89"/>
      <c r="AF1033" s="90"/>
      <c r="AG1033" s="90"/>
      <c r="AH1033" s="90"/>
      <c r="AI1033" s="8" t="s">
        <v>29</v>
      </c>
      <c r="AJ1033" t="s">
        <v>1890</v>
      </c>
      <c r="AK1033" s="9">
        <v>42564</v>
      </c>
      <c r="AL1033" s="8">
        <v>270</v>
      </c>
      <c r="AM1033" s="8">
        <v>142</v>
      </c>
      <c r="AN1033" s="8">
        <v>144</v>
      </c>
      <c r="AO1033" s="8">
        <v>16</v>
      </c>
      <c r="AP1033" s="8">
        <v>21.88</v>
      </c>
      <c r="AQ1033" s="8">
        <v>0.94</v>
      </c>
      <c r="AR1033" s="8">
        <v>0.82</v>
      </c>
      <c r="AS1033" s="8">
        <v>16</v>
      </c>
      <c r="AT1033" s="8">
        <v>0.46</v>
      </c>
      <c r="AU1033" s="8"/>
      <c r="AV1033" s="8"/>
      <c r="AW1033" s="8"/>
      <c r="AX1033" s="8">
        <v>659</v>
      </c>
      <c r="AY1033" s="8" t="s">
        <v>25</v>
      </c>
      <c r="AZ1033" s="8">
        <v>123</v>
      </c>
      <c r="BA1033" s="8"/>
      <c r="BB1033" s="8"/>
      <c r="BC1033" s="8"/>
      <c r="BD1033" s="8"/>
      <c r="BE1033" s="8"/>
      <c r="BF1033" s="8">
        <f t="shared" si="134"/>
        <v>87.2340425531915</v>
      </c>
      <c r="BG1033" s="8">
        <f t="shared" si="132"/>
        <v>0.96</v>
      </c>
      <c r="BH1033" s="8">
        <f t="shared" si="135"/>
        <v>0.87234042553191504</v>
      </c>
      <c r="BI1033" s="10">
        <f t="shared" si="133"/>
        <v>18.32333617021277</v>
      </c>
      <c r="BJ1033" s="3">
        <f t="shared" si="131"/>
        <v>5089.8156028368803</v>
      </c>
      <c r="BK1033" s="136">
        <v>1.3607899807321773</v>
      </c>
      <c r="BL1033" s="136">
        <v>0.19291907514450868</v>
      </c>
      <c r="BM1033" s="100">
        <v>0.63976736023531677</v>
      </c>
      <c r="BN1033" s="100"/>
      <c r="BO1033" s="100"/>
      <c r="BP1033" s="100"/>
    </row>
    <row r="1034" spans="1:68">
      <c r="A1034" s="8" t="s">
        <v>783</v>
      </c>
      <c r="B1034" s="8" t="s">
        <v>480</v>
      </c>
      <c r="C1034" s="8" t="s">
        <v>523</v>
      </c>
      <c r="D1034" s="8" t="s">
        <v>539</v>
      </c>
      <c r="E1034" s="8" t="s">
        <v>551</v>
      </c>
      <c r="F1034" s="8" t="s">
        <v>552</v>
      </c>
      <c r="G1034" s="8" t="s">
        <v>123</v>
      </c>
      <c r="H1034" s="8" t="s">
        <v>216</v>
      </c>
      <c r="I1034" s="8"/>
      <c r="J1034" s="8"/>
      <c r="K1034" s="8"/>
      <c r="L1034" s="8" t="s">
        <v>217</v>
      </c>
      <c r="M1034" s="8" t="s">
        <v>1882</v>
      </c>
      <c r="N1034" s="8">
        <v>1</v>
      </c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8"/>
      <c r="AC1034" s="8"/>
      <c r="AD1034" s="8"/>
      <c r="AE1034" s="89"/>
      <c r="AF1034" s="90"/>
      <c r="AG1034" s="90"/>
      <c r="AH1034" s="90"/>
      <c r="AI1034" s="8" t="s">
        <v>30</v>
      </c>
      <c r="AJ1034" t="s">
        <v>1890</v>
      </c>
      <c r="AK1034" s="9">
        <v>42564</v>
      </c>
      <c r="AL1034" s="8">
        <v>220</v>
      </c>
      <c r="AM1034" s="8">
        <v>140</v>
      </c>
      <c r="AN1034" s="8">
        <v>158</v>
      </c>
      <c r="AO1034" s="8">
        <v>12.4</v>
      </c>
      <c r="AP1034" s="8">
        <v>19.559999999999999</v>
      </c>
      <c r="AQ1034" s="8">
        <v>0.82</v>
      </c>
      <c r="AR1034" s="8">
        <v>0.66</v>
      </c>
      <c r="AS1034" s="8">
        <v>15</v>
      </c>
      <c r="AT1034" s="8">
        <v>0.48</v>
      </c>
      <c r="AU1034" s="8"/>
      <c r="AV1034" s="8"/>
      <c r="AW1034" s="8"/>
      <c r="AX1034" s="8">
        <v>660</v>
      </c>
      <c r="AY1034" s="8" t="s">
        <v>25</v>
      </c>
      <c r="AZ1034" s="8">
        <v>123</v>
      </c>
      <c r="BA1034" s="8"/>
      <c r="BB1034" s="8"/>
      <c r="BC1034" s="8"/>
      <c r="BD1034" s="8"/>
      <c r="BE1034" s="8"/>
      <c r="BF1034" s="8">
        <f t="shared" si="134"/>
        <v>80.487804878048792</v>
      </c>
      <c r="BG1034" s="8">
        <f t="shared" si="132"/>
        <v>0.97142857142857142</v>
      </c>
      <c r="BH1034" s="8">
        <f t="shared" si="135"/>
        <v>0.80487804878048796</v>
      </c>
      <c r="BI1034" s="10">
        <f t="shared" si="133"/>
        <v>15.293602787456448</v>
      </c>
      <c r="BJ1034" s="3">
        <f t="shared" si="131"/>
        <v>4248.2229965156803</v>
      </c>
      <c r="BK1034" s="136">
        <v>0.74193548387096786</v>
      </c>
      <c r="BL1034" s="136">
        <v>0.11187683284457478</v>
      </c>
      <c r="BM1034" s="100">
        <v>0.83726721812634053</v>
      </c>
      <c r="BN1034" s="100"/>
      <c r="BO1034" s="100"/>
      <c r="BP1034" s="100"/>
    </row>
    <row r="1035" spans="1:68">
      <c r="A1035" s="8" t="s">
        <v>783</v>
      </c>
      <c r="B1035" s="8" t="s">
        <v>480</v>
      </c>
      <c r="C1035" s="8" t="s">
        <v>523</v>
      </c>
      <c r="D1035" s="8" t="s">
        <v>539</v>
      </c>
      <c r="E1035" s="8" t="s">
        <v>551</v>
      </c>
      <c r="F1035" s="8" t="s">
        <v>552</v>
      </c>
      <c r="G1035" s="8" t="s">
        <v>123</v>
      </c>
      <c r="H1035" s="8" t="s">
        <v>218</v>
      </c>
      <c r="I1035" s="8">
        <v>-8.3937856714070591</v>
      </c>
      <c r="J1035" s="8">
        <v>35.058388715165897</v>
      </c>
      <c r="K1035" s="8">
        <v>1842.55863015006</v>
      </c>
      <c r="L1035" s="8" t="s">
        <v>219</v>
      </c>
      <c r="M1035" s="8" t="s">
        <v>1882</v>
      </c>
      <c r="N1035" s="8">
        <v>1</v>
      </c>
      <c r="O1035" s="8" t="s">
        <v>1859</v>
      </c>
      <c r="P1035" s="8">
        <v>2.4700000000000002</v>
      </c>
      <c r="Q1035" s="8">
        <v>5.7</v>
      </c>
      <c r="R1035" s="8">
        <v>0</v>
      </c>
      <c r="S1035" s="8">
        <v>4.28</v>
      </c>
      <c r="T1035" s="8">
        <v>5.74</v>
      </c>
      <c r="U1035" s="8">
        <v>11.07</v>
      </c>
      <c r="V1035" s="8">
        <v>41.92</v>
      </c>
      <c r="W1035" s="8">
        <v>5.3</v>
      </c>
      <c r="X1035" s="8">
        <v>4.58</v>
      </c>
      <c r="Y1035" s="8">
        <v>0.19</v>
      </c>
      <c r="Z1035" s="8">
        <v>1.19</v>
      </c>
      <c r="AA1035" s="8">
        <v>0.08</v>
      </c>
      <c r="AB1035" s="8">
        <v>56.78</v>
      </c>
      <c r="AC1035" s="8">
        <v>0.08</v>
      </c>
      <c r="AD1035" s="8">
        <v>0.252</v>
      </c>
      <c r="AE1035" s="91">
        <v>2.2599999999999998</v>
      </c>
      <c r="AF1035" s="92">
        <v>59</v>
      </c>
      <c r="AG1035" s="92">
        <v>6</v>
      </c>
      <c r="AH1035" s="92">
        <v>35</v>
      </c>
      <c r="AI1035" s="8" t="s">
        <v>24</v>
      </c>
      <c r="AJ1035" t="s">
        <v>1890</v>
      </c>
      <c r="AK1035" s="9">
        <v>42564</v>
      </c>
      <c r="AL1035" s="8">
        <v>256</v>
      </c>
      <c r="AM1035" s="8">
        <v>154</v>
      </c>
      <c r="AN1035" s="8">
        <v>127</v>
      </c>
      <c r="AO1035" s="8">
        <v>5.22</v>
      </c>
      <c r="AP1035" s="8">
        <v>10.74</v>
      </c>
      <c r="AQ1035" s="8">
        <v>0.6</v>
      </c>
      <c r="AR1035" s="8">
        <v>0.46</v>
      </c>
      <c r="AS1035" s="8">
        <v>15</v>
      </c>
      <c r="AT1035" s="8">
        <v>0.32</v>
      </c>
      <c r="AU1035" s="8"/>
      <c r="AV1035" s="8"/>
      <c r="AW1035" s="8"/>
      <c r="AX1035" s="8">
        <v>661</v>
      </c>
      <c r="AY1035" s="8" t="s">
        <v>25</v>
      </c>
      <c r="AZ1035" s="8">
        <v>124</v>
      </c>
      <c r="BA1035" s="8"/>
      <c r="BB1035" s="8"/>
      <c r="BC1035" s="8"/>
      <c r="BD1035" s="8"/>
      <c r="BE1035" s="8"/>
      <c r="BF1035" s="8">
        <f t="shared" si="134"/>
        <v>76.666666666666671</v>
      </c>
      <c r="BG1035" s="8">
        <f t="shared" si="132"/>
        <v>0.97142857142857142</v>
      </c>
      <c r="BH1035" s="8">
        <f t="shared" si="135"/>
        <v>0.76666666666666672</v>
      </c>
      <c r="BI1035" s="10">
        <f t="shared" si="133"/>
        <v>7.9987428571428572</v>
      </c>
      <c r="BJ1035" s="3">
        <f t="shared" si="131"/>
        <v>2221.8730158730159</v>
      </c>
      <c r="BK1035" s="136">
        <v>1.4620493358633779</v>
      </c>
      <c r="BL1035" s="136">
        <v>0.20388994307400382</v>
      </c>
      <c r="BM1035" s="100">
        <v>0.67619769028622667</v>
      </c>
      <c r="BN1035" s="100"/>
      <c r="BO1035" s="100"/>
      <c r="BP1035" s="100"/>
    </row>
    <row r="1036" spans="1:68">
      <c r="A1036" s="8" t="s">
        <v>783</v>
      </c>
      <c r="B1036" s="8" t="s">
        <v>480</v>
      </c>
      <c r="C1036" s="8" t="s">
        <v>523</v>
      </c>
      <c r="D1036" s="8" t="s">
        <v>539</v>
      </c>
      <c r="E1036" s="8" t="s">
        <v>551</v>
      </c>
      <c r="F1036" s="8" t="s">
        <v>552</v>
      </c>
      <c r="G1036" s="8" t="s">
        <v>123</v>
      </c>
      <c r="H1036" s="8" t="s">
        <v>218</v>
      </c>
      <c r="I1036" s="8"/>
      <c r="J1036" s="8"/>
      <c r="K1036" s="8"/>
      <c r="L1036" s="8" t="s">
        <v>219</v>
      </c>
      <c r="M1036" s="8" t="s">
        <v>1882</v>
      </c>
      <c r="N1036" s="8">
        <v>1</v>
      </c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  <c r="AA1036" s="8"/>
      <c r="AB1036" s="8"/>
      <c r="AC1036" s="8"/>
      <c r="AD1036" s="8"/>
      <c r="AE1036" s="89"/>
      <c r="AF1036" s="90"/>
      <c r="AG1036" s="90"/>
      <c r="AH1036" s="90"/>
      <c r="AI1036" s="8" t="s">
        <v>26</v>
      </c>
      <c r="AJ1036" t="s">
        <v>1890</v>
      </c>
      <c r="AK1036" s="9">
        <v>42564</v>
      </c>
      <c r="AL1036" s="8">
        <v>269</v>
      </c>
      <c r="AM1036" s="8">
        <v>174</v>
      </c>
      <c r="AN1036" s="8">
        <v>123</v>
      </c>
      <c r="AO1036" s="8">
        <v>19.8</v>
      </c>
      <c r="AP1036" s="8">
        <v>25.17</v>
      </c>
      <c r="AQ1036" s="8">
        <v>1</v>
      </c>
      <c r="AR1036" s="8">
        <v>0.8</v>
      </c>
      <c r="AS1036" s="8">
        <v>17</v>
      </c>
      <c r="AT1036" s="8">
        <v>0.68</v>
      </c>
      <c r="AU1036" s="8"/>
      <c r="AV1036" s="8"/>
      <c r="AW1036" s="8"/>
      <c r="AX1036" s="8">
        <v>662</v>
      </c>
      <c r="AY1036" s="8" t="s">
        <v>25</v>
      </c>
      <c r="AZ1036" s="8">
        <v>124</v>
      </c>
      <c r="BA1036" s="8"/>
      <c r="BB1036" s="8"/>
      <c r="BC1036" s="8"/>
      <c r="BD1036" s="8"/>
      <c r="BE1036" s="8"/>
      <c r="BF1036" s="8">
        <f t="shared" si="134"/>
        <v>80</v>
      </c>
      <c r="BG1036" s="8">
        <f t="shared" si="132"/>
        <v>0.94857142857142862</v>
      </c>
      <c r="BH1036" s="8">
        <f t="shared" si="135"/>
        <v>0.8</v>
      </c>
      <c r="BI1036" s="10">
        <f t="shared" si="133"/>
        <v>19.100434285714289</v>
      </c>
      <c r="BJ1036" s="3">
        <f t="shared" si="131"/>
        <v>5305.6761904761916</v>
      </c>
      <c r="BK1036" s="136">
        <v>1.7948343079922029</v>
      </c>
      <c r="BL1036" s="136">
        <v>0.30540935672514624</v>
      </c>
      <c r="BM1036" s="100">
        <v>0.61717660136963259</v>
      </c>
      <c r="BN1036" s="100"/>
      <c r="BO1036" s="100"/>
      <c r="BP1036" s="100"/>
    </row>
    <row r="1037" spans="1:68">
      <c r="A1037" s="8" t="s">
        <v>783</v>
      </c>
      <c r="B1037" s="8" t="s">
        <v>480</v>
      </c>
      <c r="C1037" s="8" t="s">
        <v>523</v>
      </c>
      <c r="D1037" s="8" t="s">
        <v>539</v>
      </c>
      <c r="E1037" s="8" t="s">
        <v>551</v>
      </c>
      <c r="F1037" s="8" t="s">
        <v>552</v>
      </c>
      <c r="G1037" s="8" t="s">
        <v>123</v>
      </c>
      <c r="H1037" s="8" t="s">
        <v>218</v>
      </c>
      <c r="I1037" s="8"/>
      <c r="J1037" s="8"/>
      <c r="K1037" s="8"/>
      <c r="L1037" s="8" t="s">
        <v>219</v>
      </c>
      <c r="M1037" s="8" t="s">
        <v>1882</v>
      </c>
      <c r="N1037" s="8">
        <v>1</v>
      </c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8"/>
      <c r="AC1037" s="8"/>
      <c r="AD1037" s="8"/>
      <c r="AE1037" s="89"/>
      <c r="AF1037" s="90"/>
      <c r="AG1037" s="90"/>
      <c r="AH1037" s="90"/>
      <c r="AI1037" s="8" t="s">
        <v>27</v>
      </c>
      <c r="AJ1037" t="s">
        <v>1890</v>
      </c>
      <c r="AK1037" s="9">
        <v>42564</v>
      </c>
      <c r="AL1037" s="8">
        <v>193</v>
      </c>
      <c r="AM1037" s="8">
        <v>113</v>
      </c>
      <c r="AN1037" s="8">
        <v>87</v>
      </c>
      <c r="AO1037" s="8">
        <v>5.26</v>
      </c>
      <c r="AP1037" s="8">
        <v>10.78</v>
      </c>
      <c r="AQ1037" s="8">
        <v>0.72</v>
      </c>
      <c r="AR1037" s="8">
        <v>0.57999999999999996</v>
      </c>
      <c r="AS1037" s="8">
        <v>15</v>
      </c>
      <c r="AT1037" s="8">
        <v>0.38</v>
      </c>
      <c r="AU1037" s="8"/>
      <c r="AV1037" s="8"/>
      <c r="AW1037" s="8"/>
      <c r="AX1037" s="8">
        <v>663</v>
      </c>
      <c r="AY1037" s="8" t="s">
        <v>25</v>
      </c>
      <c r="AZ1037" s="8">
        <v>124</v>
      </c>
      <c r="BA1037" s="8"/>
      <c r="BB1037" s="8"/>
      <c r="BC1037" s="8"/>
      <c r="BD1037" s="8"/>
      <c r="BE1037" s="8"/>
      <c r="BF1037" s="8">
        <f t="shared" si="134"/>
        <v>80.555555555555557</v>
      </c>
      <c r="BG1037" s="8">
        <f t="shared" si="132"/>
        <v>0.97142857142857142</v>
      </c>
      <c r="BH1037" s="8">
        <f t="shared" si="135"/>
        <v>0.80555555555555558</v>
      </c>
      <c r="BI1037" s="10">
        <f t="shared" si="133"/>
        <v>8.435777777777778</v>
      </c>
      <c r="BJ1037" s="3">
        <f t="shared" si="131"/>
        <v>2343.2716049382716</v>
      </c>
      <c r="BK1037" s="136">
        <v>1.72119140625</v>
      </c>
      <c r="BL1037" s="136">
        <v>0.23466796875000001</v>
      </c>
      <c r="BM1037" s="100">
        <v>0.55635604302430597</v>
      </c>
      <c r="BN1037" s="100"/>
      <c r="BO1037" s="100"/>
      <c r="BP1037" s="100"/>
    </row>
    <row r="1038" spans="1:68">
      <c r="A1038" s="8" t="s">
        <v>783</v>
      </c>
      <c r="B1038" s="8" t="s">
        <v>480</v>
      </c>
      <c r="C1038" s="8" t="s">
        <v>523</v>
      </c>
      <c r="D1038" s="8" t="s">
        <v>539</v>
      </c>
      <c r="E1038" s="8" t="s">
        <v>551</v>
      </c>
      <c r="F1038" s="8" t="s">
        <v>552</v>
      </c>
      <c r="G1038" s="8" t="s">
        <v>123</v>
      </c>
      <c r="H1038" s="8" t="s">
        <v>218</v>
      </c>
      <c r="I1038" s="8"/>
      <c r="J1038" s="8"/>
      <c r="K1038" s="8"/>
      <c r="L1038" s="8" t="s">
        <v>219</v>
      </c>
      <c r="M1038" s="8" t="s">
        <v>1882</v>
      </c>
      <c r="N1038" s="8">
        <v>1</v>
      </c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  <c r="AA1038" s="8"/>
      <c r="AB1038" s="8"/>
      <c r="AC1038" s="8"/>
      <c r="AD1038" s="8"/>
      <c r="AE1038" s="89"/>
      <c r="AF1038" s="90"/>
      <c r="AG1038" s="90"/>
      <c r="AH1038" s="90"/>
      <c r="AI1038" s="8" t="s">
        <v>28</v>
      </c>
      <c r="AJ1038" t="s">
        <v>1890</v>
      </c>
      <c r="AK1038" s="9">
        <v>42564</v>
      </c>
      <c r="AL1038" s="8">
        <v>208</v>
      </c>
      <c r="AM1038" s="8">
        <v>122</v>
      </c>
      <c r="AN1038" s="8">
        <v>100</v>
      </c>
      <c r="AO1038" s="8">
        <v>13.7</v>
      </c>
      <c r="AP1038" s="8">
        <v>20.6</v>
      </c>
      <c r="AQ1038" s="8">
        <v>0.88</v>
      </c>
      <c r="AR1038" s="8">
        <v>0.7</v>
      </c>
      <c r="AS1038" s="8">
        <v>14</v>
      </c>
      <c r="AT1038" s="8">
        <v>0.98</v>
      </c>
      <c r="AU1038" s="8"/>
      <c r="AV1038" s="8"/>
      <c r="AW1038" s="8"/>
      <c r="AX1038" s="8">
        <v>664</v>
      </c>
      <c r="AY1038" s="8" t="s">
        <v>25</v>
      </c>
      <c r="AZ1038" s="8">
        <v>124</v>
      </c>
      <c r="BA1038" s="8"/>
      <c r="BB1038" s="8"/>
      <c r="BC1038" s="8"/>
      <c r="BD1038" s="8"/>
      <c r="BE1038" s="8"/>
      <c r="BF1038" s="8">
        <f t="shared" si="134"/>
        <v>79.545454545454547</v>
      </c>
      <c r="BG1038" s="8">
        <f t="shared" si="132"/>
        <v>0.98285714285714287</v>
      </c>
      <c r="BH1038" s="8">
        <f t="shared" si="135"/>
        <v>0.79545454545454541</v>
      </c>
      <c r="BI1038" s="10">
        <f t="shared" si="133"/>
        <v>16.105454545454545</v>
      </c>
      <c r="BJ1038" s="3">
        <f t="shared" si="131"/>
        <v>4473.7373737373737</v>
      </c>
      <c r="BK1038" s="136">
        <v>1.6055045871559634</v>
      </c>
      <c r="BL1038" s="136">
        <v>0.20986238532110091</v>
      </c>
      <c r="BM1038" s="100">
        <v>0.6405629677083684</v>
      </c>
      <c r="BN1038" s="100"/>
      <c r="BO1038" s="100"/>
      <c r="BP1038" s="100"/>
    </row>
    <row r="1039" spans="1:68">
      <c r="A1039" s="8" t="s">
        <v>783</v>
      </c>
      <c r="B1039" s="8" t="s">
        <v>480</v>
      </c>
      <c r="C1039" s="8" t="s">
        <v>523</v>
      </c>
      <c r="D1039" s="8" t="s">
        <v>539</v>
      </c>
      <c r="E1039" s="8" t="s">
        <v>551</v>
      </c>
      <c r="F1039" s="8" t="s">
        <v>552</v>
      </c>
      <c r="G1039" s="8" t="s">
        <v>123</v>
      </c>
      <c r="H1039" s="8" t="s">
        <v>218</v>
      </c>
      <c r="I1039" s="8"/>
      <c r="J1039" s="8"/>
      <c r="K1039" s="8"/>
      <c r="L1039" s="8" t="s">
        <v>219</v>
      </c>
      <c r="M1039" s="8" t="s">
        <v>1882</v>
      </c>
      <c r="N1039" s="8">
        <v>1</v>
      </c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  <c r="AA1039" s="8"/>
      <c r="AB1039" s="8"/>
      <c r="AC1039" s="8"/>
      <c r="AD1039" s="8"/>
      <c r="AE1039" s="89"/>
      <c r="AF1039" s="90"/>
      <c r="AG1039" s="90"/>
      <c r="AH1039" s="90"/>
      <c r="AI1039" s="8" t="s">
        <v>29</v>
      </c>
      <c r="AJ1039" t="s">
        <v>1890</v>
      </c>
      <c r="AK1039" s="9">
        <v>42564</v>
      </c>
      <c r="AL1039" s="8">
        <v>218</v>
      </c>
      <c r="AM1039" s="8">
        <v>128</v>
      </c>
      <c r="AN1039" s="8">
        <v>133</v>
      </c>
      <c r="AO1039" s="8">
        <v>14.78</v>
      </c>
      <c r="AP1039" s="8">
        <v>25.56</v>
      </c>
      <c r="AQ1039" s="8">
        <v>1.22</v>
      </c>
      <c r="AR1039" s="8">
        <v>1.02</v>
      </c>
      <c r="AS1039" s="8">
        <v>16</v>
      </c>
      <c r="AT1039" s="8">
        <v>0.76</v>
      </c>
      <c r="AU1039" s="8"/>
      <c r="AV1039" s="8"/>
      <c r="AW1039" s="8"/>
      <c r="AX1039" s="8">
        <v>665</v>
      </c>
      <c r="AY1039" s="8" t="s">
        <v>25</v>
      </c>
      <c r="AZ1039" s="8">
        <v>124</v>
      </c>
      <c r="BA1039" s="8"/>
      <c r="BB1039" s="8"/>
      <c r="BC1039" s="8"/>
      <c r="BD1039" s="8"/>
      <c r="BE1039" s="8"/>
      <c r="BF1039" s="8">
        <f t="shared" si="134"/>
        <v>83.606557377049185</v>
      </c>
      <c r="BG1039" s="8">
        <f t="shared" si="132"/>
        <v>0.96</v>
      </c>
      <c r="BH1039" s="8">
        <f t="shared" si="135"/>
        <v>0.83606557377049184</v>
      </c>
      <c r="BI1039" s="10">
        <f t="shared" si="133"/>
        <v>20.515042622950819</v>
      </c>
      <c r="BJ1039" s="3">
        <f t="shared" si="131"/>
        <v>5698.622950819672</v>
      </c>
      <c r="BK1039" s="136">
        <v>1.6446280991735538</v>
      </c>
      <c r="BL1039" s="136">
        <v>0.19260789715335172</v>
      </c>
      <c r="BM1039" s="100">
        <v>0.84909655117380911</v>
      </c>
      <c r="BN1039" s="100"/>
      <c r="BO1039" s="100"/>
      <c r="BP1039" s="100"/>
    </row>
    <row r="1040" spans="1:68">
      <c r="A1040" s="8" t="s">
        <v>783</v>
      </c>
      <c r="B1040" s="8" t="s">
        <v>480</v>
      </c>
      <c r="C1040" s="8" t="s">
        <v>523</v>
      </c>
      <c r="D1040" s="8" t="s">
        <v>539</v>
      </c>
      <c r="E1040" s="8" t="s">
        <v>551</v>
      </c>
      <c r="F1040" s="8" t="s">
        <v>552</v>
      </c>
      <c r="G1040" s="8" t="s">
        <v>123</v>
      </c>
      <c r="H1040" s="8" t="s">
        <v>218</v>
      </c>
      <c r="I1040" s="8"/>
      <c r="J1040" s="8"/>
      <c r="K1040" s="8"/>
      <c r="L1040" s="8" t="s">
        <v>219</v>
      </c>
      <c r="M1040" s="8" t="s">
        <v>1882</v>
      </c>
      <c r="N1040" s="8">
        <v>1</v>
      </c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  <c r="AA1040" s="8"/>
      <c r="AB1040" s="8"/>
      <c r="AC1040" s="8"/>
      <c r="AD1040" s="8"/>
      <c r="AE1040" s="89"/>
      <c r="AF1040" s="90"/>
      <c r="AG1040" s="90"/>
      <c r="AH1040" s="90"/>
      <c r="AI1040" s="8" t="s">
        <v>30</v>
      </c>
      <c r="AJ1040" t="s">
        <v>1890</v>
      </c>
      <c r="AK1040" s="9">
        <v>42564</v>
      </c>
      <c r="AL1040" s="8">
        <v>264</v>
      </c>
      <c r="AM1040" s="8">
        <v>168</v>
      </c>
      <c r="AN1040" s="8">
        <v>129</v>
      </c>
      <c r="AO1040" s="8">
        <v>15.9</v>
      </c>
      <c r="AP1040" s="8">
        <v>23.5</v>
      </c>
      <c r="AQ1040" s="8">
        <v>1.1399999999999999</v>
      </c>
      <c r="AR1040" s="8">
        <v>0.94</v>
      </c>
      <c r="AS1040" s="8">
        <v>16</v>
      </c>
      <c r="AT1040" s="8">
        <v>0.72</v>
      </c>
      <c r="AU1040" s="8"/>
      <c r="AV1040" s="8"/>
      <c r="AW1040" s="8"/>
      <c r="AX1040" s="8">
        <v>666</v>
      </c>
      <c r="AY1040" s="8" t="s">
        <v>25</v>
      </c>
      <c r="AZ1040" s="8">
        <v>124</v>
      </c>
      <c r="BA1040" s="8"/>
      <c r="BB1040" s="8"/>
      <c r="BC1040" s="8"/>
      <c r="BD1040" s="8"/>
      <c r="BE1040" s="8"/>
      <c r="BF1040" s="8">
        <f t="shared" si="134"/>
        <v>82.456140350877192</v>
      </c>
      <c r="BG1040" s="8">
        <f t="shared" si="132"/>
        <v>0.96</v>
      </c>
      <c r="BH1040" s="8">
        <f t="shared" si="135"/>
        <v>0.82456140350877194</v>
      </c>
      <c r="BI1040" s="10">
        <f t="shared" si="133"/>
        <v>18.602105263157895</v>
      </c>
      <c r="BJ1040" s="3">
        <f t="shared" si="131"/>
        <v>5167.2514619883041</v>
      </c>
      <c r="BK1040" s="136">
        <v>1.4837164750957854</v>
      </c>
      <c r="BL1040" s="136">
        <v>0.25158045977011495</v>
      </c>
      <c r="BM1040" s="100">
        <v>0.68554122313988841</v>
      </c>
      <c r="BN1040" s="100"/>
      <c r="BO1040" s="100"/>
      <c r="BP1040" s="100"/>
    </row>
    <row r="1041" spans="1:68" s="4" customFormat="1">
      <c r="A1041" s="8" t="s">
        <v>783</v>
      </c>
      <c r="B1041" s="8" t="s">
        <v>480</v>
      </c>
      <c r="C1041" s="8" t="s">
        <v>523</v>
      </c>
      <c r="D1041" s="8" t="s">
        <v>539</v>
      </c>
      <c r="E1041" s="8" t="s">
        <v>551</v>
      </c>
      <c r="F1041" s="8" t="s">
        <v>552</v>
      </c>
      <c r="G1041" s="8" t="s">
        <v>123</v>
      </c>
      <c r="H1041" s="8" t="s">
        <v>212</v>
      </c>
      <c r="I1041" s="8">
        <v>-8.36563864943491</v>
      </c>
      <c r="J1041" s="8">
        <v>35.062592123582398</v>
      </c>
      <c r="K1041" s="8">
        <v>1825.6730227164101</v>
      </c>
      <c r="L1041" s="8" t="s">
        <v>213</v>
      </c>
      <c r="M1041" s="8" t="s">
        <v>1882</v>
      </c>
      <c r="N1041" s="8">
        <v>1</v>
      </c>
      <c r="O1041" s="8" t="s">
        <v>1859</v>
      </c>
      <c r="P1041" s="8">
        <v>1.18</v>
      </c>
      <c r="Q1041" s="8">
        <v>5.6</v>
      </c>
      <c r="R1041" s="8">
        <v>0</v>
      </c>
      <c r="S1041" s="8">
        <v>1.84</v>
      </c>
      <c r="T1041" s="8">
        <v>2.5299999999999998</v>
      </c>
      <c r="U1041" s="8">
        <v>7.6</v>
      </c>
      <c r="V1041" s="8">
        <v>26.81</v>
      </c>
      <c r="W1041" s="8">
        <v>-3.23</v>
      </c>
      <c r="X1041" s="8">
        <v>3.09</v>
      </c>
      <c r="Y1041" s="8">
        <v>0.1</v>
      </c>
      <c r="Z1041" s="8">
        <v>0.54</v>
      </c>
      <c r="AA1041" s="8">
        <v>0.06</v>
      </c>
      <c r="AB1041" s="8">
        <v>54.23</v>
      </c>
      <c r="AC1041" s="8">
        <v>0.02</v>
      </c>
      <c r="AD1041" s="8">
        <v>0.13100000000000001</v>
      </c>
      <c r="AE1041" s="91">
        <v>1.52</v>
      </c>
      <c r="AF1041" s="92" t="s">
        <v>1860</v>
      </c>
      <c r="AG1041" s="92" t="s">
        <v>1860</v>
      </c>
      <c r="AH1041" s="92" t="s">
        <v>1860</v>
      </c>
      <c r="AI1041" s="8" t="s">
        <v>24</v>
      </c>
      <c r="AJ1041" t="s">
        <v>1890</v>
      </c>
      <c r="AK1041" s="9">
        <v>42564</v>
      </c>
      <c r="AL1041" s="8">
        <v>222</v>
      </c>
      <c r="AM1041" s="8">
        <v>157</v>
      </c>
      <c r="AN1041" s="8">
        <v>140</v>
      </c>
      <c r="AO1041" s="8">
        <v>1.96</v>
      </c>
      <c r="AP1041" s="8">
        <v>5.54</v>
      </c>
      <c r="AQ1041" s="8">
        <v>0.36</v>
      </c>
      <c r="AR1041" s="8">
        <v>0.24</v>
      </c>
      <c r="AS1041" s="8">
        <v>12</v>
      </c>
      <c r="AT1041" s="8">
        <v>0.18</v>
      </c>
      <c r="AU1041" s="8"/>
      <c r="AV1041" s="8"/>
      <c r="AW1041" s="8"/>
      <c r="AX1041" s="8">
        <v>643</v>
      </c>
      <c r="AY1041" s="8" t="s">
        <v>25</v>
      </c>
      <c r="AZ1041" s="8">
        <v>121</v>
      </c>
      <c r="BA1041" s="8"/>
      <c r="BB1041" s="8"/>
      <c r="BC1041" s="8"/>
      <c r="BD1041" s="8"/>
      <c r="BE1041" s="8"/>
      <c r="BF1041" s="8">
        <f t="shared" si="134"/>
        <v>66.666666666666657</v>
      </c>
      <c r="BG1041" s="8">
        <f t="shared" si="132"/>
        <v>1.0057142857142858</v>
      </c>
      <c r="BH1041" s="8">
        <f t="shared" si="135"/>
        <v>0.66666666666666652</v>
      </c>
      <c r="BI1041" s="10">
        <f t="shared" si="133"/>
        <v>3.7144380952380947</v>
      </c>
      <c r="BJ1041" s="5">
        <f t="shared" si="131"/>
        <v>1031.7883597883597</v>
      </c>
      <c r="BK1041" s="136">
        <v>1.6534795042898001</v>
      </c>
      <c r="BL1041" s="136">
        <v>0.14137273593898952</v>
      </c>
      <c r="BM1041" s="100">
        <v>0.90617615053023504</v>
      </c>
      <c r="BN1041" s="100"/>
      <c r="BO1041" s="100"/>
      <c r="BP1041" s="100"/>
    </row>
    <row r="1042" spans="1:68" s="4" customFormat="1">
      <c r="A1042" s="8" t="s">
        <v>783</v>
      </c>
      <c r="B1042" s="8" t="s">
        <v>480</v>
      </c>
      <c r="C1042" s="8" t="s">
        <v>523</v>
      </c>
      <c r="D1042" s="8" t="s">
        <v>539</v>
      </c>
      <c r="E1042" s="8" t="s">
        <v>551</v>
      </c>
      <c r="F1042" s="8" t="s">
        <v>552</v>
      </c>
      <c r="G1042" s="8" t="s">
        <v>123</v>
      </c>
      <c r="H1042" s="8" t="s">
        <v>212</v>
      </c>
      <c r="I1042" s="8"/>
      <c r="J1042" s="8"/>
      <c r="K1042" s="8"/>
      <c r="L1042" s="8" t="s">
        <v>213</v>
      </c>
      <c r="M1042" s="8" t="s">
        <v>1882</v>
      </c>
      <c r="N1042" s="8">
        <v>1</v>
      </c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9"/>
      <c r="AF1042" s="90"/>
      <c r="AG1042" s="90"/>
      <c r="AH1042" s="90"/>
      <c r="AI1042" s="8" t="s">
        <v>26</v>
      </c>
      <c r="AJ1042" t="s">
        <v>1890</v>
      </c>
      <c r="AK1042" s="9">
        <v>42564</v>
      </c>
      <c r="AL1042" s="8">
        <v>302</v>
      </c>
      <c r="AM1042" s="8">
        <v>175</v>
      </c>
      <c r="AN1042" s="8">
        <v>180</v>
      </c>
      <c r="AO1042" s="8">
        <v>8.24</v>
      </c>
      <c r="AP1042" s="8">
        <v>11.7</v>
      </c>
      <c r="AQ1042" s="8">
        <v>0.54</v>
      </c>
      <c r="AR1042" s="8">
        <v>0.4</v>
      </c>
      <c r="AS1042" s="8">
        <v>14</v>
      </c>
      <c r="AT1042" s="8">
        <v>0.38</v>
      </c>
      <c r="AU1042" s="8"/>
      <c r="AV1042" s="8"/>
      <c r="AW1042" s="8"/>
      <c r="AX1042" s="8">
        <v>644</v>
      </c>
      <c r="AY1042" s="8" t="s">
        <v>25</v>
      </c>
      <c r="AZ1042" s="8">
        <v>121</v>
      </c>
      <c r="BA1042" s="8"/>
      <c r="BB1042" s="8"/>
      <c r="BC1042" s="8"/>
      <c r="BD1042" s="8"/>
      <c r="BE1042" s="8"/>
      <c r="BF1042" s="8">
        <f t="shared" si="134"/>
        <v>74.074074074074076</v>
      </c>
      <c r="BG1042" s="8">
        <f t="shared" si="132"/>
        <v>0.98285714285714287</v>
      </c>
      <c r="BH1042" s="8">
        <f t="shared" si="135"/>
        <v>0.74074074074074081</v>
      </c>
      <c r="BI1042" s="10">
        <f t="shared" si="133"/>
        <v>8.5180952380952384</v>
      </c>
      <c r="BJ1042" s="5">
        <f t="shared" si="131"/>
        <v>2366.137566137566</v>
      </c>
      <c r="BK1042" s="136">
        <v>1.6281929990539261</v>
      </c>
      <c r="BL1042" s="136">
        <v>0.20969725638599807</v>
      </c>
      <c r="BM1042" s="100">
        <v>0.65292096031403746</v>
      </c>
      <c r="BN1042" s="100"/>
      <c r="BO1042" s="100"/>
      <c r="BP1042" s="100"/>
    </row>
    <row r="1043" spans="1:68" s="4" customFormat="1">
      <c r="A1043" s="8" t="s">
        <v>783</v>
      </c>
      <c r="B1043" s="8" t="s">
        <v>480</v>
      </c>
      <c r="C1043" s="8" t="s">
        <v>523</v>
      </c>
      <c r="D1043" s="8" t="s">
        <v>539</v>
      </c>
      <c r="E1043" s="8" t="s">
        <v>551</v>
      </c>
      <c r="F1043" s="8" t="s">
        <v>552</v>
      </c>
      <c r="G1043" s="8" t="s">
        <v>123</v>
      </c>
      <c r="H1043" s="8" t="s">
        <v>212</v>
      </c>
      <c r="I1043" s="8"/>
      <c r="J1043" s="8"/>
      <c r="K1043" s="8"/>
      <c r="L1043" s="8" t="s">
        <v>213</v>
      </c>
      <c r="M1043" s="8" t="s">
        <v>1882</v>
      </c>
      <c r="N1043" s="8">
        <v>1</v>
      </c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/>
      <c r="AD1043" s="8"/>
      <c r="AE1043" s="89"/>
      <c r="AF1043" s="90"/>
      <c r="AG1043" s="90"/>
      <c r="AH1043" s="90"/>
      <c r="AI1043" s="8" t="s">
        <v>27</v>
      </c>
      <c r="AJ1043" t="s">
        <v>1890</v>
      </c>
      <c r="AK1043" s="9">
        <v>42564</v>
      </c>
      <c r="AL1043" s="8">
        <v>236</v>
      </c>
      <c r="AM1043" s="8">
        <v>140</v>
      </c>
      <c r="AN1043" s="8">
        <v>139</v>
      </c>
      <c r="AO1043" s="8">
        <v>3.66</v>
      </c>
      <c r="AP1043" s="8">
        <v>15.08</v>
      </c>
      <c r="AQ1043" s="8">
        <v>0.68</v>
      </c>
      <c r="AR1043" s="8">
        <v>0.57999999999999996</v>
      </c>
      <c r="AS1043" s="8">
        <v>15</v>
      </c>
      <c r="AT1043" s="8">
        <v>0.24</v>
      </c>
      <c r="AU1043" s="8"/>
      <c r="AV1043" s="8"/>
      <c r="AW1043" s="8"/>
      <c r="AX1043" s="8">
        <v>645</v>
      </c>
      <c r="AY1043" s="8" t="s">
        <v>25</v>
      </c>
      <c r="AZ1043" s="8">
        <v>121</v>
      </c>
      <c r="BA1043" s="8"/>
      <c r="BB1043" s="8"/>
      <c r="BC1043" s="8"/>
      <c r="BD1043" s="8"/>
      <c r="BE1043" s="8"/>
      <c r="BF1043" s="8">
        <f t="shared" si="134"/>
        <v>85.294117647058812</v>
      </c>
      <c r="BG1043" s="8">
        <f t="shared" si="132"/>
        <v>0.97142857142857142</v>
      </c>
      <c r="BH1043" s="8">
        <f t="shared" si="135"/>
        <v>0.85294117647058809</v>
      </c>
      <c r="BI1043" s="10">
        <f t="shared" si="133"/>
        <v>12.494857142857141</v>
      </c>
      <c r="BJ1043" s="5">
        <f t="shared" si="131"/>
        <v>3470.7936507936502</v>
      </c>
      <c r="BK1043" s="136">
        <v>2.0213472485768502</v>
      </c>
      <c r="BL1043" s="136">
        <v>0.37518975332068316</v>
      </c>
      <c r="BM1043" s="100">
        <v>0.83183052663252033</v>
      </c>
      <c r="BN1043" s="100"/>
      <c r="BO1043" s="100"/>
      <c r="BP1043" s="100"/>
    </row>
    <row r="1044" spans="1:68" s="4" customFormat="1">
      <c r="A1044" s="8" t="s">
        <v>783</v>
      </c>
      <c r="B1044" s="8" t="s">
        <v>480</v>
      </c>
      <c r="C1044" s="8" t="s">
        <v>523</v>
      </c>
      <c r="D1044" s="8" t="s">
        <v>539</v>
      </c>
      <c r="E1044" s="8" t="s">
        <v>551</v>
      </c>
      <c r="F1044" s="8" t="s">
        <v>552</v>
      </c>
      <c r="G1044" s="8" t="s">
        <v>123</v>
      </c>
      <c r="H1044" s="8" t="s">
        <v>212</v>
      </c>
      <c r="I1044" s="8"/>
      <c r="J1044" s="8"/>
      <c r="K1044" s="8"/>
      <c r="L1044" s="8" t="s">
        <v>213</v>
      </c>
      <c r="M1044" s="8" t="s">
        <v>1882</v>
      </c>
      <c r="N1044" s="8">
        <v>1</v>
      </c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8"/>
      <c r="AD1044" s="8"/>
      <c r="AE1044" s="89"/>
      <c r="AF1044" s="90"/>
      <c r="AG1044" s="90"/>
      <c r="AH1044" s="90"/>
      <c r="AI1044" s="8" t="s">
        <v>28</v>
      </c>
      <c r="AJ1044" t="s">
        <v>1890</v>
      </c>
      <c r="AK1044" s="9">
        <v>42564</v>
      </c>
      <c r="AL1044" s="8">
        <v>249</v>
      </c>
      <c r="AM1044" s="8">
        <v>126</v>
      </c>
      <c r="AN1044" s="8">
        <v>139</v>
      </c>
      <c r="AO1044" s="8">
        <v>13.02</v>
      </c>
      <c r="AP1044" s="8">
        <v>27.8</v>
      </c>
      <c r="AQ1044" s="8">
        <v>0.82</v>
      </c>
      <c r="AR1044" s="8">
        <v>0.64</v>
      </c>
      <c r="AS1044" s="8">
        <v>15</v>
      </c>
      <c r="AT1044" s="8">
        <v>0.6</v>
      </c>
      <c r="AU1044" s="8"/>
      <c r="AV1044" s="8"/>
      <c r="AW1044" s="8"/>
      <c r="AX1044" s="8">
        <v>646</v>
      </c>
      <c r="AY1044" s="8" t="s">
        <v>25</v>
      </c>
      <c r="AZ1044" s="8">
        <v>121</v>
      </c>
      <c r="BA1044" s="8"/>
      <c r="BB1044" s="8"/>
      <c r="BC1044" s="8"/>
      <c r="BD1044" s="8"/>
      <c r="BE1044" s="8"/>
      <c r="BF1044" s="8">
        <f t="shared" si="134"/>
        <v>78.048780487804876</v>
      </c>
      <c r="BG1044" s="8">
        <f t="shared" si="132"/>
        <v>0.97142857142857142</v>
      </c>
      <c r="BH1044" s="8">
        <f t="shared" si="135"/>
        <v>0.78048780487804881</v>
      </c>
      <c r="BI1044" s="10">
        <f t="shared" si="133"/>
        <v>21.077630662020908</v>
      </c>
      <c r="BJ1044" s="5">
        <f t="shared" si="131"/>
        <v>5854.8974061169192</v>
      </c>
      <c r="BK1044" s="136">
        <v>2.0095057034220534</v>
      </c>
      <c r="BL1044" s="136">
        <v>1.0575095057034221</v>
      </c>
      <c r="BM1044" s="100">
        <v>0.90425275491924206</v>
      </c>
      <c r="BN1044" s="100"/>
      <c r="BO1044" s="100"/>
      <c r="BP1044" s="100"/>
    </row>
    <row r="1045" spans="1:68" s="4" customFormat="1">
      <c r="A1045" s="8" t="s">
        <v>783</v>
      </c>
      <c r="B1045" s="8" t="s">
        <v>480</v>
      </c>
      <c r="C1045" s="8" t="s">
        <v>523</v>
      </c>
      <c r="D1045" s="8" t="s">
        <v>539</v>
      </c>
      <c r="E1045" s="8" t="s">
        <v>551</v>
      </c>
      <c r="F1045" s="8" t="s">
        <v>552</v>
      </c>
      <c r="G1045" s="8" t="s">
        <v>123</v>
      </c>
      <c r="H1045" s="8" t="s">
        <v>212</v>
      </c>
      <c r="I1045" s="8"/>
      <c r="J1045" s="8"/>
      <c r="K1045" s="8"/>
      <c r="L1045" s="8" t="s">
        <v>213</v>
      </c>
      <c r="M1045" s="8" t="s">
        <v>1882</v>
      </c>
      <c r="N1045" s="8">
        <v>1</v>
      </c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9"/>
      <c r="AF1045" s="90"/>
      <c r="AG1045" s="90"/>
      <c r="AH1045" s="90"/>
      <c r="AI1045" s="8" t="s">
        <v>29</v>
      </c>
      <c r="AJ1045" t="s">
        <v>1890</v>
      </c>
      <c r="AK1045" s="9">
        <v>42564</v>
      </c>
      <c r="AL1045" s="8">
        <v>167</v>
      </c>
      <c r="AM1045" s="8">
        <v>153</v>
      </c>
      <c r="AN1045" s="8">
        <v>150</v>
      </c>
      <c r="AO1045" s="8">
        <v>7.3</v>
      </c>
      <c r="AP1045" s="8">
        <v>16</v>
      </c>
      <c r="AQ1045" s="8">
        <v>0.52</v>
      </c>
      <c r="AR1045" s="8">
        <v>0.4</v>
      </c>
      <c r="AS1045" s="8">
        <v>14</v>
      </c>
      <c r="AT1045" s="8">
        <v>0.76</v>
      </c>
      <c r="AU1045" s="8"/>
      <c r="AV1045" s="8"/>
      <c r="AW1045" s="8"/>
      <c r="AX1045" s="8">
        <v>647</v>
      </c>
      <c r="AY1045" s="8" t="s">
        <v>25</v>
      </c>
      <c r="AZ1045" s="8">
        <v>121</v>
      </c>
      <c r="BA1045" s="8"/>
      <c r="BB1045" s="8"/>
      <c r="BC1045" s="8"/>
      <c r="BD1045" s="8"/>
      <c r="BE1045" s="8"/>
      <c r="BF1045" s="8">
        <f t="shared" si="134"/>
        <v>76.923076923076934</v>
      </c>
      <c r="BG1045" s="8">
        <f t="shared" si="132"/>
        <v>0.98285714285714287</v>
      </c>
      <c r="BH1045" s="8">
        <f t="shared" si="135"/>
        <v>0.76923076923076938</v>
      </c>
      <c r="BI1045" s="10">
        <f t="shared" si="133"/>
        <v>12.0967032967033</v>
      </c>
      <c r="BJ1045" s="5">
        <f t="shared" si="131"/>
        <v>3360.195360195361</v>
      </c>
      <c r="BK1045" s="136">
        <v>1.7734521575984989</v>
      </c>
      <c r="BL1045" s="136">
        <v>0.24090056285178238</v>
      </c>
      <c r="BM1045" s="100">
        <v>1.640624766922183</v>
      </c>
      <c r="BN1045" s="100"/>
      <c r="BO1045" s="100"/>
      <c r="BP1045" s="100"/>
    </row>
    <row r="1046" spans="1:68" s="4" customFormat="1">
      <c r="A1046" s="8" t="s">
        <v>783</v>
      </c>
      <c r="B1046" s="8" t="s">
        <v>480</v>
      </c>
      <c r="C1046" s="8" t="s">
        <v>523</v>
      </c>
      <c r="D1046" s="8" t="s">
        <v>539</v>
      </c>
      <c r="E1046" s="8" t="s">
        <v>551</v>
      </c>
      <c r="F1046" s="8" t="s">
        <v>552</v>
      </c>
      <c r="G1046" s="8" t="s">
        <v>123</v>
      </c>
      <c r="H1046" s="8" t="s">
        <v>212</v>
      </c>
      <c r="I1046" s="8"/>
      <c r="J1046" s="8"/>
      <c r="K1046" s="8"/>
      <c r="L1046" s="8" t="s">
        <v>213</v>
      </c>
      <c r="M1046" s="8" t="s">
        <v>1882</v>
      </c>
      <c r="N1046" s="8">
        <v>1</v>
      </c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8"/>
      <c r="AD1046" s="8"/>
      <c r="AE1046" s="89"/>
      <c r="AF1046" s="90"/>
      <c r="AG1046" s="90"/>
      <c r="AH1046" s="90"/>
      <c r="AI1046" s="8" t="s">
        <v>30</v>
      </c>
      <c r="AJ1046" t="s">
        <v>1890</v>
      </c>
      <c r="AK1046" s="9">
        <v>42564</v>
      </c>
      <c r="AL1046" s="8">
        <v>220</v>
      </c>
      <c r="AM1046" s="8">
        <v>150</v>
      </c>
      <c r="AN1046" s="8">
        <v>158</v>
      </c>
      <c r="AO1046" s="8">
        <v>5.5</v>
      </c>
      <c r="AP1046" s="8">
        <v>12.18</v>
      </c>
      <c r="AQ1046" s="8">
        <v>0.57999999999999996</v>
      </c>
      <c r="AR1046" s="8">
        <v>0.46</v>
      </c>
      <c r="AS1046" s="8">
        <v>13</v>
      </c>
      <c r="AT1046" s="8">
        <v>0.22</v>
      </c>
      <c r="AU1046" s="8"/>
      <c r="AV1046" s="8"/>
      <c r="AW1046" s="8"/>
      <c r="AX1046" s="8">
        <v>648</v>
      </c>
      <c r="AY1046" s="8" t="s">
        <v>25</v>
      </c>
      <c r="AZ1046" s="8">
        <v>121</v>
      </c>
      <c r="BA1046" s="8"/>
      <c r="BB1046" s="8"/>
      <c r="BC1046" s="8"/>
      <c r="BD1046" s="8"/>
      <c r="BE1046" s="8"/>
      <c r="BF1046" s="8">
        <f t="shared" si="134"/>
        <v>79.310344827586221</v>
      </c>
      <c r="BG1046" s="8">
        <f t="shared" si="132"/>
        <v>0.99428571428571433</v>
      </c>
      <c r="BH1046" s="8">
        <f t="shared" si="135"/>
        <v>0.79310344827586221</v>
      </c>
      <c r="BI1046" s="10">
        <f t="shared" si="133"/>
        <v>9.6048000000000027</v>
      </c>
      <c r="BJ1046" s="5">
        <f t="shared" si="131"/>
        <v>2668.0000000000005</v>
      </c>
      <c r="BK1046" s="136">
        <v>1.7052730696798495</v>
      </c>
      <c r="BL1046" s="136">
        <v>0.21920903954802259</v>
      </c>
      <c r="BM1046" s="100">
        <v>0.81729603823069663</v>
      </c>
      <c r="BN1046" s="100"/>
      <c r="BO1046" s="100"/>
      <c r="BP1046" s="100"/>
    </row>
    <row r="1047" spans="1:68">
      <c r="A1047" s="8" t="s">
        <v>783</v>
      </c>
      <c r="B1047" s="8" t="s">
        <v>480</v>
      </c>
      <c r="C1047" s="8" t="s">
        <v>523</v>
      </c>
      <c r="D1047" s="8" t="s">
        <v>539</v>
      </c>
      <c r="E1047" s="8" t="s">
        <v>551</v>
      </c>
      <c r="F1047" s="8" t="s">
        <v>552</v>
      </c>
      <c r="G1047" s="8" t="s">
        <v>123</v>
      </c>
      <c r="H1047" s="8" t="s">
        <v>214</v>
      </c>
      <c r="I1047" s="8">
        <v>-8.3805289546052695</v>
      </c>
      <c r="J1047" s="8">
        <v>35.062988142983599</v>
      </c>
      <c r="K1047" s="8">
        <v>1864.22418450859</v>
      </c>
      <c r="L1047" s="8" t="s">
        <v>215</v>
      </c>
      <c r="M1047" s="8" t="s">
        <v>1882</v>
      </c>
      <c r="N1047" s="8">
        <v>1</v>
      </c>
      <c r="O1047" s="8" t="s">
        <v>1859</v>
      </c>
      <c r="P1047" s="8">
        <v>1.64</v>
      </c>
      <c r="Q1047" s="8">
        <v>5.3</v>
      </c>
      <c r="R1047" s="8">
        <v>0</v>
      </c>
      <c r="S1047" s="8">
        <v>1.48</v>
      </c>
      <c r="T1047" s="8">
        <v>2.16</v>
      </c>
      <c r="U1047" s="8">
        <v>14.63</v>
      </c>
      <c r="V1047" s="8">
        <v>25.81</v>
      </c>
      <c r="W1047" s="8">
        <v>5.14</v>
      </c>
      <c r="X1047" s="8">
        <v>3.09</v>
      </c>
      <c r="Y1047" s="8">
        <v>0.1</v>
      </c>
      <c r="Z1047" s="8">
        <v>0.53</v>
      </c>
      <c r="AA1047" s="8">
        <v>0.06</v>
      </c>
      <c r="AB1047" s="8">
        <v>72.09</v>
      </c>
      <c r="AC1047" s="8">
        <v>0.04</v>
      </c>
      <c r="AD1047" s="8">
        <v>0.16500000000000001</v>
      </c>
      <c r="AE1047" s="91">
        <v>2.2599999999999998</v>
      </c>
      <c r="AF1047" s="92" t="s">
        <v>1860</v>
      </c>
      <c r="AG1047" s="92" t="s">
        <v>1860</v>
      </c>
      <c r="AH1047" s="92" t="s">
        <v>1860</v>
      </c>
      <c r="AI1047" s="8" t="s">
        <v>24</v>
      </c>
      <c r="AJ1047" t="s">
        <v>1890</v>
      </c>
      <c r="AK1047" s="9">
        <v>42564</v>
      </c>
      <c r="AL1047" s="8">
        <v>218</v>
      </c>
      <c r="AM1047" s="8">
        <v>133</v>
      </c>
      <c r="AN1047" s="8">
        <v>104</v>
      </c>
      <c r="AO1047" s="8">
        <v>6.66</v>
      </c>
      <c r="AP1047" s="8">
        <v>14.52</v>
      </c>
      <c r="AQ1047" s="8">
        <v>0.6</v>
      </c>
      <c r="AR1047" s="8">
        <v>0.5</v>
      </c>
      <c r="AS1047" s="8">
        <v>16</v>
      </c>
      <c r="AT1047" s="8">
        <v>0.34</v>
      </c>
      <c r="AU1047" s="8"/>
      <c r="AV1047" s="8"/>
      <c r="AW1047" s="8"/>
      <c r="AX1047" s="8">
        <v>649</v>
      </c>
      <c r="AY1047" s="8" t="s">
        <v>25</v>
      </c>
      <c r="AZ1047" s="8">
        <v>122</v>
      </c>
      <c r="BA1047" s="8"/>
      <c r="BB1047" s="8"/>
      <c r="BC1047" s="8"/>
      <c r="BD1047" s="8"/>
      <c r="BE1047" s="8"/>
      <c r="BF1047" s="8">
        <f t="shared" si="134"/>
        <v>83.333333333333343</v>
      </c>
      <c r="BG1047" s="8">
        <f t="shared" si="132"/>
        <v>0.96</v>
      </c>
      <c r="BH1047" s="8">
        <f t="shared" si="135"/>
        <v>0.83333333333333348</v>
      </c>
      <c r="BI1047" s="10">
        <f t="shared" si="133"/>
        <v>11.616000000000001</v>
      </c>
      <c r="BJ1047" s="3">
        <f t="shared" si="131"/>
        <v>3226.666666666667</v>
      </c>
      <c r="BK1047" s="136">
        <v>1.3933074684772067</v>
      </c>
      <c r="BL1047" s="136">
        <v>0.18709990300678955</v>
      </c>
      <c r="BM1047" s="100">
        <v>1.2638727657622875</v>
      </c>
      <c r="BN1047" s="100"/>
      <c r="BO1047" s="100"/>
      <c r="BP1047" s="100"/>
    </row>
    <row r="1048" spans="1:68">
      <c r="A1048" s="8" t="s">
        <v>783</v>
      </c>
      <c r="B1048" s="8" t="s">
        <v>480</v>
      </c>
      <c r="C1048" s="8" t="s">
        <v>523</v>
      </c>
      <c r="D1048" s="8" t="s">
        <v>539</v>
      </c>
      <c r="E1048" s="8" t="s">
        <v>551</v>
      </c>
      <c r="F1048" s="8" t="s">
        <v>552</v>
      </c>
      <c r="G1048" s="8" t="s">
        <v>123</v>
      </c>
      <c r="H1048" s="8" t="s">
        <v>214</v>
      </c>
      <c r="I1048" s="8"/>
      <c r="J1048" s="8"/>
      <c r="K1048" s="8"/>
      <c r="L1048" s="8" t="s">
        <v>215</v>
      </c>
      <c r="M1048" s="8" t="s">
        <v>1882</v>
      </c>
      <c r="N1048" s="8">
        <v>1</v>
      </c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/>
      <c r="AD1048" s="8"/>
      <c r="AE1048" s="89"/>
      <c r="AF1048" s="90"/>
      <c r="AG1048" s="90"/>
      <c r="AH1048" s="90"/>
      <c r="AI1048" s="8" t="s">
        <v>26</v>
      </c>
      <c r="AJ1048" t="s">
        <v>1890</v>
      </c>
      <c r="AK1048" s="9">
        <v>42564</v>
      </c>
      <c r="AL1048" s="8">
        <v>248</v>
      </c>
      <c r="AM1048" s="8">
        <v>143</v>
      </c>
      <c r="AN1048" s="8">
        <v>121</v>
      </c>
      <c r="AO1048" s="8">
        <v>8.06</v>
      </c>
      <c r="AP1048" s="8">
        <v>15.56</v>
      </c>
      <c r="AQ1048" s="8">
        <v>0.72</v>
      </c>
      <c r="AR1048" s="8">
        <v>0.52</v>
      </c>
      <c r="AS1048" s="8">
        <v>14</v>
      </c>
      <c r="AT1048" s="8">
        <v>0.32</v>
      </c>
      <c r="AU1048" s="8"/>
      <c r="AV1048" s="8"/>
      <c r="AW1048" s="8"/>
      <c r="AX1048" s="8">
        <v>650</v>
      </c>
      <c r="AY1048" s="8" t="s">
        <v>25</v>
      </c>
      <c r="AZ1048" s="8">
        <v>122</v>
      </c>
      <c r="BA1048" s="8"/>
      <c r="BB1048" s="8"/>
      <c r="BC1048" s="8"/>
      <c r="BD1048" s="8"/>
      <c r="BE1048" s="8"/>
      <c r="BF1048" s="8">
        <f t="shared" si="134"/>
        <v>72.222222222222229</v>
      </c>
      <c r="BG1048" s="8">
        <f t="shared" si="132"/>
        <v>0.98285714285714287</v>
      </c>
      <c r="BH1048" s="8">
        <f t="shared" si="135"/>
        <v>0.72222222222222232</v>
      </c>
      <c r="BI1048" s="10">
        <f t="shared" si="133"/>
        <v>11.04513015873016</v>
      </c>
      <c r="BJ1048" s="3">
        <f t="shared" si="131"/>
        <v>3068.0917107583778</v>
      </c>
      <c r="BK1048" s="136">
        <v>1.5500490677134446</v>
      </c>
      <c r="BL1048" s="136">
        <v>0.26211972522080468</v>
      </c>
      <c r="BM1048" s="100">
        <v>2.0032430667637171</v>
      </c>
      <c r="BN1048" s="100"/>
      <c r="BO1048" s="100"/>
      <c r="BP1048" s="100"/>
    </row>
    <row r="1049" spans="1:68">
      <c r="A1049" s="8" t="s">
        <v>783</v>
      </c>
      <c r="B1049" s="8" t="s">
        <v>480</v>
      </c>
      <c r="C1049" s="8" t="s">
        <v>523</v>
      </c>
      <c r="D1049" s="8" t="s">
        <v>539</v>
      </c>
      <c r="E1049" s="8" t="s">
        <v>551</v>
      </c>
      <c r="F1049" s="8" t="s">
        <v>552</v>
      </c>
      <c r="G1049" s="8" t="s">
        <v>123</v>
      </c>
      <c r="H1049" s="8" t="s">
        <v>214</v>
      </c>
      <c r="I1049" s="8"/>
      <c r="J1049" s="8"/>
      <c r="K1049" s="8"/>
      <c r="L1049" s="8" t="s">
        <v>215</v>
      </c>
      <c r="M1049" s="8" t="s">
        <v>1882</v>
      </c>
      <c r="N1049" s="8">
        <v>1</v>
      </c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  <c r="AD1049" s="8"/>
      <c r="AE1049" s="89"/>
      <c r="AF1049" s="90"/>
      <c r="AG1049" s="90"/>
      <c r="AH1049" s="90"/>
      <c r="AI1049" s="8" t="s">
        <v>27</v>
      </c>
      <c r="AJ1049" t="s">
        <v>1890</v>
      </c>
      <c r="AK1049" s="9">
        <v>42564</v>
      </c>
      <c r="AL1049" s="8">
        <v>207</v>
      </c>
      <c r="AM1049" s="8">
        <v>135</v>
      </c>
      <c r="AN1049" s="8">
        <v>106</v>
      </c>
      <c r="AO1049" s="8">
        <v>6.74</v>
      </c>
      <c r="AP1049" s="8">
        <v>15.14</v>
      </c>
      <c r="AQ1049" s="8">
        <v>0.96</v>
      </c>
      <c r="AR1049" s="8">
        <v>0.78</v>
      </c>
      <c r="AS1049" s="8">
        <v>17</v>
      </c>
      <c r="AT1049" s="8">
        <v>0.36</v>
      </c>
      <c r="AU1049" s="8"/>
      <c r="AV1049" s="8"/>
      <c r="AW1049" s="8"/>
      <c r="AX1049" s="8">
        <v>651</v>
      </c>
      <c r="AY1049" s="8" t="s">
        <v>25</v>
      </c>
      <c r="AZ1049" s="8">
        <v>122</v>
      </c>
      <c r="BA1049" s="8"/>
      <c r="BB1049" s="8"/>
      <c r="BC1049" s="8"/>
      <c r="BD1049" s="8"/>
      <c r="BE1049" s="8"/>
      <c r="BF1049" s="8">
        <f t="shared" si="134"/>
        <v>81.250000000000014</v>
      </c>
      <c r="BG1049" s="8">
        <f t="shared" si="132"/>
        <v>0.94857142857142862</v>
      </c>
      <c r="BH1049" s="8">
        <f t="shared" si="135"/>
        <v>0.81250000000000011</v>
      </c>
      <c r="BI1049" s="10">
        <f t="shared" si="133"/>
        <v>11.668614285714288</v>
      </c>
      <c r="BJ1049" s="3">
        <f t="shared" si="131"/>
        <v>3241.2817460317465</v>
      </c>
      <c r="BK1049" s="136">
        <v>1.6946050096339114</v>
      </c>
      <c r="BL1049" s="136">
        <v>0.26579961464354529</v>
      </c>
      <c r="BM1049" s="100">
        <v>2.2241538646386583</v>
      </c>
      <c r="BN1049" s="100"/>
      <c r="BO1049" s="100"/>
      <c r="BP1049" s="100"/>
    </row>
    <row r="1050" spans="1:68">
      <c r="A1050" s="8" t="s">
        <v>783</v>
      </c>
      <c r="B1050" s="8" t="s">
        <v>480</v>
      </c>
      <c r="C1050" s="8" t="s">
        <v>523</v>
      </c>
      <c r="D1050" s="8" t="s">
        <v>539</v>
      </c>
      <c r="E1050" s="8" t="s">
        <v>551</v>
      </c>
      <c r="F1050" s="8" t="s">
        <v>552</v>
      </c>
      <c r="G1050" s="8" t="s">
        <v>123</v>
      </c>
      <c r="H1050" s="8" t="s">
        <v>214</v>
      </c>
      <c r="I1050" s="8"/>
      <c r="J1050" s="8"/>
      <c r="K1050" s="8"/>
      <c r="L1050" s="8" t="s">
        <v>215</v>
      </c>
      <c r="M1050" s="8" t="s">
        <v>1882</v>
      </c>
      <c r="N1050" s="8">
        <v>1</v>
      </c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8"/>
      <c r="AD1050" s="8"/>
      <c r="AE1050" s="89"/>
      <c r="AF1050" s="90"/>
      <c r="AG1050" s="90"/>
      <c r="AH1050" s="90"/>
      <c r="AI1050" s="8" t="s">
        <v>28</v>
      </c>
      <c r="AJ1050" t="s">
        <v>1890</v>
      </c>
      <c r="AK1050" s="9">
        <v>42564</v>
      </c>
      <c r="AL1050" s="8">
        <v>236</v>
      </c>
      <c r="AM1050" s="8">
        <v>136</v>
      </c>
      <c r="AN1050" s="8">
        <v>118</v>
      </c>
      <c r="AO1050" s="8">
        <v>10.199999999999999</v>
      </c>
      <c r="AP1050" s="8">
        <v>19.38</v>
      </c>
      <c r="AQ1050" s="8">
        <v>1.3</v>
      </c>
      <c r="AR1050" s="8">
        <v>1.1000000000000001</v>
      </c>
      <c r="AS1050" s="8">
        <v>16</v>
      </c>
      <c r="AT1050" s="8">
        <v>0.65</v>
      </c>
      <c r="AU1050" s="8"/>
      <c r="AV1050" s="8"/>
      <c r="AW1050" s="8"/>
      <c r="AX1050" s="8">
        <v>652</v>
      </c>
      <c r="AY1050" s="8" t="s">
        <v>25</v>
      </c>
      <c r="AZ1050" s="8">
        <v>122</v>
      </c>
      <c r="BA1050" s="8"/>
      <c r="BB1050" s="8"/>
      <c r="BC1050" s="8"/>
      <c r="BD1050" s="8"/>
      <c r="BE1050" s="8"/>
      <c r="BF1050" s="8">
        <f t="shared" si="134"/>
        <v>84.615384615384613</v>
      </c>
      <c r="BG1050" s="8">
        <f t="shared" si="132"/>
        <v>0.96</v>
      </c>
      <c r="BH1050" s="8">
        <f t="shared" si="135"/>
        <v>0.84615384615384615</v>
      </c>
      <c r="BI1050" s="10">
        <f t="shared" si="133"/>
        <v>15.742523076923074</v>
      </c>
      <c r="BJ1050" s="3">
        <f t="shared" si="131"/>
        <v>4372.9230769230762</v>
      </c>
      <c r="BK1050" s="136">
        <v>1.4517716535433074</v>
      </c>
      <c r="BL1050" s="136">
        <v>0.2580708661417323</v>
      </c>
      <c r="BM1050" s="100">
        <v>1.6102475986442739</v>
      </c>
      <c r="BN1050" s="100"/>
      <c r="BO1050" s="100"/>
      <c r="BP1050" s="100"/>
    </row>
    <row r="1051" spans="1:68">
      <c r="A1051" s="8" t="s">
        <v>783</v>
      </c>
      <c r="B1051" s="8" t="s">
        <v>480</v>
      </c>
      <c r="C1051" s="8" t="s">
        <v>523</v>
      </c>
      <c r="D1051" s="8" t="s">
        <v>539</v>
      </c>
      <c r="E1051" s="8" t="s">
        <v>551</v>
      </c>
      <c r="F1051" s="8" t="s">
        <v>552</v>
      </c>
      <c r="G1051" s="8" t="s">
        <v>123</v>
      </c>
      <c r="H1051" s="8" t="s">
        <v>214</v>
      </c>
      <c r="I1051" s="8"/>
      <c r="J1051" s="8"/>
      <c r="K1051" s="8"/>
      <c r="L1051" s="8" t="s">
        <v>215</v>
      </c>
      <c r="M1051" s="8" t="s">
        <v>1882</v>
      </c>
      <c r="N1051" s="8">
        <v>1</v>
      </c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8"/>
      <c r="AD1051" s="8"/>
      <c r="AE1051" s="89"/>
      <c r="AF1051" s="90"/>
      <c r="AG1051" s="90"/>
      <c r="AH1051" s="90"/>
      <c r="AI1051" s="8" t="s">
        <v>29</v>
      </c>
      <c r="AJ1051" t="s">
        <v>1890</v>
      </c>
      <c r="AK1051" s="9">
        <v>42564</v>
      </c>
      <c r="AL1051" s="8">
        <v>177</v>
      </c>
      <c r="AM1051" s="8">
        <v>114</v>
      </c>
      <c r="AN1051" s="8">
        <v>105</v>
      </c>
      <c r="AO1051" s="8">
        <v>6.38</v>
      </c>
      <c r="AP1051" s="8">
        <v>12.96</v>
      </c>
      <c r="AQ1051" s="8">
        <v>0.92</v>
      </c>
      <c r="AR1051" s="8">
        <v>0.8</v>
      </c>
      <c r="AS1051" s="8">
        <v>15</v>
      </c>
      <c r="AT1051" s="8">
        <v>0.57999999999999996</v>
      </c>
      <c r="AU1051" s="8"/>
      <c r="AV1051" s="8"/>
      <c r="AW1051" s="8"/>
      <c r="AX1051" s="8">
        <v>653</v>
      </c>
      <c r="AY1051" s="8" t="s">
        <v>25</v>
      </c>
      <c r="AZ1051" s="8">
        <v>122</v>
      </c>
      <c r="BA1051" s="8"/>
      <c r="BB1051" s="8"/>
      <c r="BC1051" s="8"/>
      <c r="BD1051" s="8"/>
      <c r="BE1051" s="8"/>
      <c r="BF1051" s="8">
        <f t="shared" si="134"/>
        <v>86.956521739130437</v>
      </c>
      <c r="BG1051" s="8">
        <f t="shared" si="132"/>
        <v>0.97142857142857142</v>
      </c>
      <c r="BH1051" s="8">
        <f t="shared" si="135"/>
        <v>0.86956521739130432</v>
      </c>
      <c r="BI1051" s="10">
        <f t="shared" si="133"/>
        <v>10.947577639751554</v>
      </c>
      <c r="BJ1051" s="3">
        <f t="shared" ref="BJ1051:BJ1114" si="136">(10000/36)*BI1051</f>
        <v>3040.993788819876</v>
      </c>
      <c r="BK1051" s="136">
        <v>1.5656862745098041</v>
      </c>
      <c r="BL1051" s="136">
        <v>0.22294117647058828</v>
      </c>
      <c r="BM1051" s="100">
        <v>1.9016970070592401</v>
      </c>
      <c r="BN1051" s="100"/>
      <c r="BO1051" s="100"/>
      <c r="BP1051" s="100"/>
    </row>
    <row r="1052" spans="1:68">
      <c r="A1052" s="8" t="s">
        <v>783</v>
      </c>
      <c r="B1052" s="8" t="s">
        <v>480</v>
      </c>
      <c r="C1052" s="8" t="s">
        <v>523</v>
      </c>
      <c r="D1052" s="8" t="s">
        <v>539</v>
      </c>
      <c r="E1052" s="8" t="s">
        <v>551</v>
      </c>
      <c r="F1052" s="8" t="s">
        <v>552</v>
      </c>
      <c r="G1052" s="8" t="s">
        <v>123</v>
      </c>
      <c r="H1052" s="8" t="s">
        <v>214</v>
      </c>
      <c r="I1052" s="8"/>
      <c r="J1052" s="8"/>
      <c r="K1052" s="8"/>
      <c r="L1052" s="8" t="s">
        <v>215</v>
      </c>
      <c r="M1052" s="8" t="s">
        <v>1882</v>
      </c>
      <c r="N1052" s="8">
        <v>1</v>
      </c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  <c r="AA1052" s="8"/>
      <c r="AB1052" s="8"/>
      <c r="AC1052" s="8"/>
      <c r="AD1052" s="8"/>
      <c r="AE1052" s="89"/>
      <c r="AF1052" s="90"/>
      <c r="AG1052" s="90"/>
      <c r="AH1052" s="90"/>
      <c r="AI1052" s="8" t="s">
        <v>30</v>
      </c>
      <c r="AJ1052" t="s">
        <v>1890</v>
      </c>
      <c r="AK1052" s="9">
        <v>42564</v>
      </c>
      <c r="AL1052" s="8">
        <v>229</v>
      </c>
      <c r="AM1052" s="8">
        <v>135</v>
      </c>
      <c r="AN1052" s="8">
        <v>104</v>
      </c>
      <c r="AO1052" s="8">
        <v>8.9</v>
      </c>
      <c r="AP1052" s="8">
        <v>14.24</v>
      </c>
      <c r="AQ1052" s="8">
        <v>1.02</v>
      </c>
      <c r="AR1052" s="8">
        <v>0.8</v>
      </c>
      <c r="AS1052" s="8">
        <v>14</v>
      </c>
      <c r="AT1052" s="8">
        <v>0.56000000000000005</v>
      </c>
      <c r="AU1052" s="8"/>
      <c r="AV1052" s="8"/>
      <c r="AW1052" s="8"/>
      <c r="AX1052" s="8">
        <v>654</v>
      </c>
      <c r="AY1052" s="8" t="s">
        <v>25</v>
      </c>
      <c r="AZ1052" s="8">
        <v>122</v>
      </c>
      <c r="BA1052" s="8"/>
      <c r="BB1052" s="8"/>
      <c r="BC1052" s="8"/>
      <c r="BD1052" s="8"/>
      <c r="BE1052" s="8"/>
      <c r="BF1052" s="8">
        <f t="shared" si="134"/>
        <v>78.431372549019613</v>
      </c>
      <c r="BG1052" s="8">
        <f t="shared" si="132"/>
        <v>0.98285714285714287</v>
      </c>
      <c r="BH1052" s="8">
        <f t="shared" si="135"/>
        <v>0.78431372549019618</v>
      </c>
      <c r="BI1052" s="10">
        <f t="shared" si="133"/>
        <v>10.977165266106445</v>
      </c>
      <c r="BJ1052" s="3">
        <f t="shared" si="136"/>
        <v>3049.2125739184567</v>
      </c>
      <c r="BK1052" s="136">
        <v>1.428088803088803</v>
      </c>
      <c r="BL1052" s="136">
        <v>0.23344594594594598</v>
      </c>
      <c r="BM1052" s="100">
        <v>1.8641077162717123</v>
      </c>
      <c r="BN1052" s="100"/>
      <c r="BO1052" s="100"/>
      <c r="BP1052" s="100"/>
    </row>
    <row r="1053" spans="1:68" s="4" customFormat="1">
      <c r="A1053" s="8" t="s">
        <v>783</v>
      </c>
      <c r="B1053" s="8" t="s">
        <v>480</v>
      </c>
      <c r="C1053" s="8" t="s">
        <v>523</v>
      </c>
      <c r="D1053" s="8" t="s">
        <v>539</v>
      </c>
      <c r="E1053" s="8" t="s">
        <v>540</v>
      </c>
      <c r="F1053" s="8" t="s">
        <v>541</v>
      </c>
      <c r="G1053" s="8" t="s">
        <v>123</v>
      </c>
      <c r="H1053" s="8" t="s">
        <v>206</v>
      </c>
      <c r="I1053" s="8">
        <v>-8.3188041519558098</v>
      </c>
      <c r="J1053" s="8">
        <v>35.100938743294201</v>
      </c>
      <c r="K1053" s="8">
        <v>1613.04396334337</v>
      </c>
      <c r="L1053" s="8" t="s">
        <v>207</v>
      </c>
      <c r="M1053" s="8" t="s">
        <v>1882</v>
      </c>
      <c r="N1053" s="8">
        <v>1</v>
      </c>
      <c r="O1053" s="8" t="s">
        <v>1859</v>
      </c>
      <c r="P1053" s="8">
        <v>2.57</v>
      </c>
      <c r="Q1053" s="8">
        <v>5.9</v>
      </c>
      <c r="R1053" s="8">
        <v>0</v>
      </c>
      <c r="S1053" s="8">
        <v>7.45</v>
      </c>
      <c r="T1053" s="8">
        <v>9.6300000000000008</v>
      </c>
      <c r="U1053" s="8">
        <v>10.32</v>
      </c>
      <c r="V1053" s="8">
        <v>93.3</v>
      </c>
      <c r="W1053" s="8">
        <v>6.57</v>
      </c>
      <c r="X1053" s="8">
        <v>22.49</v>
      </c>
      <c r="Y1053" s="8">
        <v>0.56999999999999995</v>
      </c>
      <c r="Z1053" s="8">
        <v>1.54</v>
      </c>
      <c r="AA1053" s="8">
        <v>0.08</v>
      </c>
      <c r="AB1053" s="8">
        <v>92.5</v>
      </c>
      <c r="AC1053" s="8">
        <v>0.08</v>
      </c>
      <c r="AD1053" s="8">
        <v>0.251</v>
      </c>
      <c r="AE1053" s="91">
        <v>1.52</v>
      </c>
      <c r="AF1053" s="92" t="s">
        <v>1860</v>
      </c>
      <c r="AG1053" s="92" t="s">
        <v>1860</v>
      </c>
      <c r="AH1053" s="92" t="s">
        <v>1860</v>
      </c>
      <c r="AI1053" s="8" t="s">
        <v>24</v>
      </c>
      <c r="AJ1053" t="s">
        <v>1890</v>
      </c>
      <c r="AK1053" s="9">
        <v>42563</v>
      </c>
      <c r="AL1053" s="8">
        <v>282</v>
      </c>
      <c r="AM1053" s="8">
        <v>174</v>
      </c>
      <c r="AN1053" s="8">
        <v>133</v>
      </c>
      <c r="AO1053" s="8">
        <v>10.1</v>
      </c>
      <c r="AP1053" s="8">
        <v>16.559999999999999</v>
      </c>
      <c r="AQ1053" s="8">
        <v>0.8</v>
      </c>
      <c r="AR1053" s="8">
        <v>0.62</v>
      </c>
      <c r="AS1053" s="8">
        <v>14</v>
      </c>
      <c r="AT1053" s="8">
        <v>0.44</v>
      </c>
      <c r="AU1053" s="8"/>
      <c r="AV1053" s="8"/>
      <c r="AW1053" s="8"/>
      <c r="AX1053" s="8">
        <v>625</v>
      </c>
      <c r="AY1053" s="8" t="s">
        <v>25</v>
      </c>
      <c r="AZ1053" s="8">
        <v>118</v>
      </c>
      <c r="BA1053" s="8"/>
      <c r="BB1053" s="8"/>
      <c r="BC1053" s="8"/>
      <c r="BD1053" s="8"/>
      <c r="BE1053" s="8"/>
      <c r="BF1053" s="8">
        <f t="shared" si="134"/>
        <v>77.499999999999986</v>
      </c>
      <c r="BG1053" s="8">
        <f t="shared" si="132"/>
        <v>0.98285714285714287</v>
      </c>
      <c r="BH1053" s="8">
        <f t="shared" si="135"/>
        <v>0.77499999999999991</v>
      </c>
      <c r="BI1053" s="10">
        <f t="shared" si="133"/>
        <v>12.613988571428569</v>
      </c>
      <c r="BJ1053" s="5">
        <f t="shared" si="136"/>
        <v>3503.8857142857137</v>
      </c>
      <c r="BK1053" s="136">
        <v>1.5843486410496719</v>
      </c>
      <c r="BL1053" s="136">
        <v>0.26040299906279291</v>
      </c>
      <c r="BM1053" s="100">
        <v>0.97752466894451795</v>
      </c>
      <c r="BN1053" s="100"/>
      <c r="BO1053" s="100"/>
      <c r="BP1053" s="100"/>
    </row>
    <row r="1054" spans="1:68" s="4" customFormat="1">
      <c r="A1054" s="8" t="s">
        <v>783</v>
      </c>
      <c r="B1054" s="8" t="s">
        <v>480</v>
      </c>
      <c r="C1054" s="8" t="s">
        <v>523</v>
      </c>
      <c r="D1054" s="8" t="s">
        <v>539</v>
      </c>
      <c r="E1054" s="8" t="s">
        <v>540</v>
      </c>
      <c r="F1054" s="8" t="s">
        <v>541</v>
      </c>
      <c r="G1054" s="8" t="s">
        <v>123</v>
      </c>
      <c r="H1054" s="8" t="s">
        <v>206</v>
      </c>
      <c r="I1054" s="8"/>
      <c r="J1054" s="8"/>
      <c r="K1054" s="8"/>
      <c r="L1054" s="8" t="s">
        <v>207</v>
      </c>
      <c r="M1054" s="8" t="s">
        <v>1882</v>
      </c>
      <c r="N1054" s="8">
        <v>1</v>
      </c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8"/>
      <c r="AC1054" s="8"/>
      <c r="AD1054" s="8"/>
      <c r="AE1054" s="89"/>
      <c r="AF1054" s="90"/>
      <c r="AG1054" s="90"/>
      <c r="AH1054" s="90"/>
      <c r="AI1054" s="8" t="s">
        <v>26</v>
      </c>
      <c r="AJ1054" t="s">
        <v>1890</v>
      </c>
      <c r="AK1054" s="9">
        <v>42563</v>
      </c>
      <c r="AL1054" s="8">
        <v>197</v>
      </c>
      <c r="AM1054" s="8">
        <v>121</v>
      </c>
      <c r="AN1054" s="8">
        <v>86</v>
      </c>
      <c r="AO1054" s="8">
        <v>8.9</v>
      </c>
      <c r="AP1054" s="8">
        <v>11.24</v>
      </c>
      <c r="AQ1054" s="8">
        <v>0.82</v>
      </c>
      <c r="AR1054" s="8">
        <v>0.66</v>
      </c>
      <c r="AS1054" s="8">
        <v>16</v>
      </c>
      <c r="AT1054" s="8">
        <v>0.54</v>
      </c>
      <c r="AU1054" s="8"/>
      <c r="AV1054" s="8"/>
      <c r="AW1054" s="8"/>
      <c r="AX1054" s="8">
        <v>626</v>
      </c>
      <c r="AY1054" s="8" t="s">
        <v>25</v>
      </c>
      <c r="AZ1054" s="8">
        <v>118</v>
      </c>
      <c r="BA1054" s="8"/>
      <c r="BB1054" s="8"/>
      <c r="BC1054" s="8"/>
      <c r="BD1054" s="8"/>
      <c r="BE1054" s="8"/>
      <c r="BF1054" s="8">
        <f t="shared" si="134"/>
        <v>80.487804878048792</v>
      </c>
      <c r="BG1054" s="8">
        <f t="shared" si="132"/>
        <v>0.96</v>
      </c>
      <c r="BH1054" s="8">
        <f t="shared" si="135"/>
        <v>0.80487804878048796</v>
      </c>
      <c r="BI1054" s="10">
        <f t="shared" si="133"/>
        <v>8.6849560975609776</v>
      </c>
      <c r="BJ1054" s="5">
        <f t="shared" si="136"/>
        <v>2412.4878048780492</v>
      </c>
      <c r="BK1054" s="136">
        <v>1.2659963436928703</v>
      </c>
      <c r="BL1054" s="136">
        <v>0.19282449725776968</v>
      </c>
      <c r="BM1054" s="100">
        <v>1.780059511473896</v>
      </c>
      <c r="BN1054" s="100"/>
      <c r="BO1054" s="100"/>
      <c r="BP1054" s="100"/>
    </row>
    <row r="1055" spans="1:68" s="4" customFormat="1">
      <c r="A1055" s="8" t="s">
        <v>783</v>
      </c>
      <c r="B1055" s="8" t="s">
        <v>480</v>
      </c>
      <c r="C1055" s="8" t="s">
        <v>523</v>
      </c>
      <c r="D1055" s="8" t="s">
        <v>539</v>
      </c>
      <c r="E1055" s="8" t="s">
        <v>540</v>
      </c>
      <c r="F1055" s="8" t="s">
        <v>541</v>
      </c>
      <c r="G1055" s="8" t="s">
        <v>123</v>
      </c>
      <c r="H1055" s="8" t="s">
        <v>206</v>
      </c>
      <c r="I1055" s="8"/>
      <c r="J1055" s="8"/>
      <c r="K1055" s="8"/>
      <c r="L1055" s="8" t="s">
        <v>207</v>
      </c>
      <c r="M1055" s="8" t="s">
        <v>1882</v>
      </c>
      <c r="N1055" s="8">
        <v>1</v>
      </c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  <c r="AA1055" s="8"/>
      <c r="AB1055" s="8"/>
      <c r="AC1055" s="8"/>
      <c r="AD1055" s="8"/>
      <c r="AE1055" s="89"/>
      <c r="AF1055" s="90"/>
      <c r="AG1055" s="90"/>
      <c r="AH1055" s="90"/>
      <c r="AI1055" s="8" t="s">
        <v>27</v>
      </c>
      <c r="AJ1055" t="s">
        <v>1890</v>
      </c>
      <c r="AK1055" s="9">
        <v>42563</v>
      </c>
      <c r="AL1055" s="8">
        <v>274</v>
      </c>
      <c r="AM1055" s="8">
        <v>163</v>
      </c>
      <c r="AN1055" s="8">
        <v>91</v>
      </c>
      <c r="AO1055" s="8">
        <v>9.4</v>
      </c>
      <c r="AP1055" s="8">
        <v>13.58</v>
      </c>
      <c r="AQ1055" s="8">
        <v>0.78</v>
      </c>
      <c r="AR1055" s="8">
        <v>0.62</v>
      </c>
      <c r="AS1055" s="8">
        <v>15</v>
      </c>
      <c r="AT1055" s="8">
        <v>0.76</v>
      </c>
      <c r="AU1055" s="8"/>
      <c r="AV1055" s="8"/>
      <c r="AW1055" s="8"/>
      <c r="AX1055" s="8">
        <v>627</v>
      </c>
      <c r="AY1055" s="8" t="s">
        <v>25</v>
      </c>
      <c r="AZ1055" s="8">
        <v>118</v>
      </c>
      <c r="BA1055" s="8"/>
      <c r="BB1055" s="8"/>
      <c r="BC1055" s="8"/>
      <c r="BD1055" s="8"/>
      <c r="BE1055" s="8"/>
      <c r="BF1055" s="8">
        <f t="shared" si="134"/>
        <v>79.487179487179489</v>
      </c>
      <c r="BG1055" s="8">
        <f t="shared" si="132"/>
        <v>0.97142857142857142</v>
      </c>
      <c r="BH1055" s="8">
        <f t="shared" si="135"/>
        <v>0.79487179487179493</v>
      </c>
      <c r="BI1055" s="10">
        <f t="shared" si="133"/>
        <v>10.48594871794872</v>
      </c>
      <c r="BJ1055" s="5">
        <f t="shared" si="136"/>
        <v>2912.763532763533</v>
      </c>
      <c r="BK1055" s="136">
        <v>1.6619373776908024</v>
      </c>
      <c r="BL1055" s="136">
        <v>0.21673189823874756</v>
      </c>
      <c r="BM1055" s="100">
        <v>1.6918457483455287</v>
      </c>
      <c r="BN1055" s="100"/>
      <c r="BO1055" s="100"/>
      <c r="BP1055" s="100"/>
    </row>
    <row r="1056" spans="1:68" s="4" customFormat="1">
      <c r="A1056" s="8" t="s">
        <v>783</v>
      </c>
      <c r="B1056" s="8" t="s">
        <v>480</v>
      </c>
      <c r="C1056" s="8" t="s">
        <v>523</v>
      </c>
      <c r="D1056" s="8" t="s">
        <v>539</v>
      </c>
      <c r="E1056" s="8" t="s">
        <v>540</v>
      </c>
      <c r="F1056" s="8" t="s">
        <v>541</v>
      </c>
      <c r="G1056" s="8" t="s">
        <v>123</v>
      </c>
      <c r="H1056" s="8" t="s">
        <v>206</v>
      </c>
      <c r="I1056" s="8"/>
      <c r="J1056" s="8"/>
      <c r="K1056" s="8"/>
      <c r="L1056" s="8" t="s">
        <v>207</v>
      </c>
      <c r="M1056" s="8" t="s">
        <v>1882</v>
      </c>
      <c r="N1056" s="8">
        <v>1</v>
      </c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  <c r="AA1056" s="8"/>
      <c r="AB1056" s="8"/>
      <c r="AC1056" s="8"/>
      <c r="AD1056" s="8"/>
      <c r="AE1056" s="89"/>
      <c r="AF1056" s="90"/>
      <c r="AG1056" s="90"/>
      <c r="AH1056" s="90"/>
      <c r="AI1056" s="8" t="s">
        <v>28</v>
      </c>
      <c r="AJ1056" t="s">
        <v>1890</v>
      </c>
      <c r="AK1056" s="9">
        <v>42563</v>
      </c>
      <c r="AL1056" s="8">
        <v>252</v>
      </c>
      <c r="AM1056" s="8">
        <v>142</v>
      </c>
      <c r="AN1056" s="8">
        <v>151</v>
      </c>
      <c r="AO1056" s="8">
        <v>18.52</v>
      </c>
      <c r="AP1056" s="8">
        <v>17.48</v>
      </c>
      <c r="AQ1056" s="8">
        <v>0.76</v>
      </c>
      <c r="AR1056" s="8">
        <v>0.6</v>
      </c>
      <c r="AS1056" s="8">
        <v>14</v>
      </c>
      <c r="AT1056" s="8">
        <v>0.64</v>
      </c>
      <c r="AU1056" s="8"/>
      <c r="AV1056" s="8"/>
      <c r="AW1056" s="8"/>
      <c r="AX1056" s="8">
        <v>628</v>
      </c>
      <c r="AY1056" s="8" t="s">
        <v>25</v>
      </c>
      <c r="AZ1056" s="8">
        <v>118</v>
      </c>
      <c r="BA1056" s="8"/>
      <c r="BB1056" s="8"/>
      <c r="BC1056" s="8"/>
      <c r="BD1056" s="8"/>
      <c r="BE1056" s="8"/>
      <c r="BF1056" s="8">
        <f t="shared" si="134"/>
        <v>78.94736842105263</v>
      </c>
      <c r="BG1056" s="8">
        <f t="shared" si="132"/>
        <v>0.98285714285714287</v>
      </c>
      <c r="BH1056" s="8">
        <f t="shared" si="135"/>
        <v>0.78947368421052633</v>
      </c>
      <c r="BI1056" s="10">
        <f t="shared" si="133"/>
        <v>13.563428571428572</v>
      </c>
      <c r="BJ1056" s="5">
        <f t="shared" si="136"/>
        <v>3767.6190476190477</v>
      </c>
      <c r="BK1056" s="136">
        <v>1.4330708661417324</v>
      </c>
      <c r="BL1056" s="136">
        <v>0.22081692913385828</v>
      </c>
      <c r="BM1056" s="100">
        <v>0.79189037207583424</v>
      </c>
      <c r="BN1056" s="100"/>
      <c r="BO1056" s="100"/>
      <c r="BP1056" s="100"/>
    </row>
    <row r="1057" spans="1:68" s="4" customFormat="1">
      <c r="A1057" s="8" t="s">
        <v>783</v>
      </c>
      <c r="B1057" s="8" t="s">
        <v>480</v>
      </c>
      <c r="C1057" s="8" t="s">
        <v>523</v>
      </c>
      <c r="D1057" s="8" t="s">
        <v>539</v>
      </c>
      <c r="E1057" s="8" t="s">
        <v>540</v>
      </c>
      <c r="F1057" s="8" t="s">
        <v>541</v>
      </c>
      <c r="G1057" s="8" t="s">
        <v>123</v>
      </c>
      <c r="H1057" s="8" t="s">
        <v>206</v>
      </c>
      <c r="I1057" s="8"/>
      <c r="J1057" s="8"/>
      <c r="K1057" s="8"/>
      <c r="L1057" s="8" t="s">
        <v>207</v>
      </c>
      <c r="M1057" s="8" t="s">
        <v>1882</v>
      </c>
      <c r="N1057" s="8">
        <v>1</v>
      </c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/>
      <c r="AD1057" s="8"/>
      <c r="AE1057" s="89"/>
      <c r="AF1057" s="90"/>
      <c r="AG1057" s="90"/>
      <c r="AH1057" s="90"/>
      <c r="AI1057" s="8" t="s">
        <v>29</v>
      </c>
      <c r="AJ1057" t="s">
        <v>1890</v>
      </c>
      <c r="AK1057" s="9">
        <v>42563</v>
      </c>
      <c r="AL1057" s="8">
        <v>231</v>
      </c>
      <c r="AM1057" s="8">
        <v>140</v>
      </c>
      <c r="AN1057" s="8">
        <v>132</v>
      </c>
      <c r="AO1057" s="8">
        <v>16.399999999999999</v>
      </c>
      <c r="AP1057" s="8">
        <v>15.82</v>
      </c>
      <c r="AQ1057" s="8">
        <v>0.98</v>
      </c>
      <c r="AR1057" s="8">
        <v>0.78</v>
      </c>
      <c r="AS1057" s="8">
        <v>16</v>
      </c>
      <c r="AT1057" s="8">
        <v>0.54</v>
      </c>
      <c r="AU1057" s="8"/>
      <c r="AV1057" s="8"/>
      <c r="AW1057" s="8"/>
      <c r="AX1057" s="8">
        <v>629</v>
      </c>
      <c r="AY1057" s="8" t="s">
        <v>25</v>
      </c>
      <c r="AZ1057" s="8">
        <v>118</v>
      </c>
      <c r="BA1057" s="8"/>
      <c r="BB1057" s="8"/>
      <c r="BC1057" s="8"/>
      <c r="BD1057" s="8"/>
      <c r="BE1057" s="8"/>
      <c r="BF1057" s="8">
        <f t="shared" si="134"/>
        <v>79.591836734693871</v>
      </c>
      <c r="BG1057" s="8">
        <f t="shared" si="132"/>
        <v>0.96</v>
      </c>
      <c r="BH1057" s="8">
        <f t="shared" si="135"/>
        <v>0.79591836734693866</v>
      </c>
      <c r="BI1057" s="10">
        <f t="shared" si="133"/>
        <v>12.087771428571426</v>
      </c>
      <c r="BJ1057" s="5">
        <f t="shared" si="136"/>
        <v>3357.7142857142849</v>
      </c>
      <c r="BK1057" s="136">
        <v>1.3448940269749519</v>
      </c>
      <c r="BL1057" s="136">
        <v>0.19229287090558769</v>
      </c>
      <c r="BM1057" s="100">
        <v>0.79471657145669283</v>
      </c>
      <c r="BN1057" s="100"/>
      <c r="BO1057" s="100"/>
      <c r="BP1057" s="100"/>
    </row>
    <row r="1058" spans="1:68" s="4" customFormat="1">
      <c r="A1058" s="8" t="s">
        <v>783</v>
      </c>
      <c r="B1058" s="8" t="s">
        <v>480</v>
      </c>
      <c r="C1058" s="8" t="s">
        <v>523</v>
      </c>
      <c r="D1058" s="8" t="s">
        <v>539</v>
      </c>
      <c r="E1058" s="8" t="s">
        <v>540</v>
      </c>
      <c r="F1058" s="8" t="s">
        <v>541</v>
      </c>
      <c r="G1058" s="8" t="s">
        <v>123</v>
      </c>
      <c r="H1058" s="8" t="s">
        <v>206</v>
      </c>
      <c r="I1058" s="8"/>
      <c r="J1058" s="8"/>
      <c r="K1058" s="8"/>
      <c r="L1058" s="8" t="s">
        <v>207</v>
      </c>
      <c r="M1058" s="8" t="s">
        <v>1882</v>
      </c>
      <c r="N1058" s="8">
        <v>1</v>
      </c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  <c r="AA1058" s="8"/>
      <c r="AB1058" s="8"/>
      <c r="AC1058" s="8"/>
      <c r="AD1058" s="8"/>
      <c r="AE1058" s="89"/>
      <c r="AF1058" s="90"/>
      <c r="AG1058" s="90"/>
      <c r="AH1058" s="90"/>
      <c r="AI1058" s="8" t="s">
        <v>30</v>
      </c>
      <c r="AJ1058" t="s">
        <v>1890</v>
      </c>
      <c r="AK1058" s="9">
        <v>42563</v>
      </c>
      <c r="AL1058" s="8">
        <v>224</v>
      </c>
      <c r="AM1058" s="8">
        <v>137</v>
      </c>
      <c r="AN1058" s="8">
        <v>142</v>
      </c>
      <c r="AO1058" s="8">
        <v>16.5</v>
      </c>
      <c r="AP1058" s="8">
        <v>20.76</v>
      </c>
      <c r="AQ1058" s="8">
        <v>0.86</v>
      </c>
      <c r="AR1058" s="8">
        <v>0.68</v>
      </c>
      <c r="AS1058" s="8">
        <v>15</v>
      </c>
      <c r="AT1058" s="8">
        <v>0.56000000000000005</v>
      </c>
      <c r="AU1058" s="8"/>
      <c r="AV1058" s="8"/>
      <c r="AW1058" s="8"/>
      <c r="AX1058" s="8">
        <v>630</v>
      </c>
      <c r="AY1058" s="8" t="s">
        <v>25</v>
      </c>
      <c r="AZ1058" s="8">
        <v>118</v>
      </c>
      <c r="BA1058" s="8"/>
      <c r="BB1058" s="8"/>
      <c r="BC1058" s="8"/>
      <c r="BD1058" s="8"/>
      <c r="BE1058" s="8"/>
      <c r="BF1058" s="8">
        <f t="shared" si="134"/>
        <v>79.069767441860478</v>
      </c>
      <c r="BG1058" s="8">
        <f t="shared" si="132"/>
        <v>0.97142857142857142</v>
      </c>
      <c r="BH1058" s="8">
        <f t="shared" si="135"/>
        <v>0.79069767441860472</v>
      </c>
      <c r="BI1058" s="10">
        <f t="shared" si="133"/>
        <v>15.945887043189371</v>
      </c>
      <c r="BJ1058" s="5">
        <f t="shared" si="136"/>
        <v>4429.413067552603</v>
      </c>
      <c r="BK1058" s="136">
        <v>1.2868252516010978</v>
      </c>
      <c r="BL1058" s="136">
        <v>0.21175663311985363</v>
      </c>
      <c r="BM1058" s="100">
        <v>0.72663841874027157</v>
      </c>
      <c r="BN1058" s="100"/>
      <c r="BO1058" s="100"/>
      <c r="BP1058" s="100"/>
    </row>
    <row r="1059" spans="1:68">
      <c r="A1059" s="8" t="s">
        <v>783</v>
      </c>
      <c r="B1059" s="8" t="s">
        <v>480</v>
      </c>
      <c r="C1059" s="8" t="s">
        <v>523</v>
      </c>
      <c r="D1059" s="8" t="s">
        <v>539</v>
      </c>
      <c r="E1059" s="8" t="s">
        <v>540</v>
      </c>
      <c r="F1059" s="8" t="s">
        <v>541</v>
      </c>
      <c r="G1059" s="8" t="s">
        <v>123</v>
      </c>
      <c r="H1059" s="8" t="s">
        <v>204</v>
      </c>
      <c r="I1059" s="8">
        <v>-8.3128017944130903</v>
      </c>
      <c r="J1059" s="8">
        <v>35.105606562834701</v>
      </c>
      <c r="K1059" s="8">
        <v>1647.27922343767</v>
      </c>
      <c r="L1059" s="8" t="s">
        <v>205</v>
      </c>
      <c r="M1059" s="8" t="s">
        <v>1882</v>
      </c>
      <c r="N1059" s="8">
        <v>1</v>
      </c>
      <c r="O1059" s="8" t="s">
        <v>1859</v>
      </c>
      <c r="P1059" s="8">
        <v>1.61</v>
      </c>
      <c r="Q1059" s="8">
        <v>6.1</v>
      </c>
      <c r="R1059" s="8">
        <v>0</v>
      </c>
      <c r="S1059" s="8">
        <v>0.57999999999999996</v>
      </c>
      <c r="T1059" s="8">
        <v>2.65</v>
      </c>
      <c r="U1059" s="8">
        <v>12.61</v>
      </c>
      <c r="V1059" s="8">
        <v>84.23</v>
      </c>
      <c r="W1059" s="8">
        <v>18.43</v>
      </c>
      <c r="X1059" s="8">
        <v>7.56</v>
      </c>
      <c r="Y1059" s="8">
        <v>0.22</v>
      </c>
      <c r="Z1059" s="8">
        <v>1.76</v>
      </c>
      <c r="AA1059" s="8">
        <v>0.09</v>
      </c>
      <c r="AB1059" s="8">
        <v>130.78</v>
      </c>
      <c r="AC1059" s="8">
        <v>0.09</v>
      </c>
      <c r="AD1059" s="8">
        <v>0.17199999999999999</v>
      </c>
      <c r="AE1059" s="91">
        <v>3</v>
      </c>
      <c r="AF1059" s="92">
        <v>39</v>
      </c>
      <c r="AG1059" s="92">
        <v>28</v>
      </c>
      <c r="AH1059" s="92">
        <v>33</v>
      </c>
      <c r="AI1059" s="8" t="s">
        <v>24</v>
      </c>
      <c r="AJ1059" t="s">
        <v>1890</v>
      </c>
      <c r="AK1059" s="9">
        <v>42563</v>
      </c>
      <c r="AL1059" s="8">
        <v>223</v>
      </c>
      <c r="AM1059" s="8">
        <v>168</v>
      </c>
      <c r="AN1059" s="8">
        <v>161</v>
      </c>
      <c r="AO1059" s="8">
        <v>5.87</v>
      </c>
      <c r="AP1059" s="8">
        <v>10.24</v>
      </c>
      <c r="AQ1059" s="8">
        <v>0.64</v>
      </c>
      <c r="AR1059" s="8">
        <v>0.5</v>
      </c>
      <c r="AS1059" s="8">
        <v>13</v>
      </c>
      <c r="AT1059" s="8">
        <v>0.32</v>
      </c>
      <c r="AU1059" s="8"/>
      <c r="AV1059" s="8"/>
      <c r="AW1059" s="8"/>
      <c r="AX1059" s="8">
        <v>619</v>
      </c>
      <c r="AY1059" s="8" t="s">
        <v>25</v>
      </c>
      <c r="AZ1059" s="8">
        <v>117</v>
      </c>
      <c r="BA1059" s="8"/>
      <c r="BB1059" s="8"/>
      <c r="BC1059" s="8"/>
      <c r="BD1059" s="8"/>
      <c r="BE1059" s="8"/>
      <c r="BF1059" s="8">
        <f t="shared" si="134"/>
        <v>78.125</v>
      </c>
      <c r="BG1059" s="8">
        <f t="shared" si="132"/>
        <v>0.99428571428571433</v>
      </c>
      <c r="BH1059" s="8">
        <f t="shared" si="135"/>
        <v>0.78125</v>
      </c>
      <c r="BI1059" s="10">
        <f t="shared" si="133"/>
        <v>7.9542857142857155</v>
      </c>
      <c r="BJ1059" s="3">
        <f t="shared" si="136"/>
        <v>2209.5238095238096</v>
      </c>
      <c r="BK1059" s="136">
        <v>1.4631931166347993</v>
      </c>
      <c r="BL1059" s="136">
        <v>0.19617590822179737</v>
      </c>
      <c r="BM1059" s="100">
        <v>1.9356704233154785</v>
      </c>
      <c r="BN1059" s="100"/>
      <c r="BO1059" s="100"/>
      <c r="BP1059" s="100"/>
    </row>
    <row r="1060" spans="1:68">
      <c r="A1060" s="8" t="s">
        <v>783</v>
      </c>
      <c r="B1060" s="8" t="s">
        <v>480</v>
      </c>
      <c r="C1060" s="8" t="s">
        <v>523</v>
      </c>
      <c r="D1060" s="8" t="s">
        <v>539</v>
      </c>
      <c r="E1060" s="8" t="s">
        <v>540</v>
      </c>
      <c r="F1060" s="8" t="s">
        <v>541</v>
      </c>
      <c r="G1060" s="8" t="s">
        <v>123</v>
      </c>
      <c r="H1060" s="8" t="s">
        <v>204</v>
      </c>
      <c r="I1060" s="8"/>
      <c r="J1060" s="8"/>
      <c r="K1060" s="8"/>
      <c r="L1060" s="8" t="s">
        <v>205</v>
      </c>
      <c r="M1060" s="8" t="s">
        <v>1882</v>
      </c>
      <c r="N1060" s="8">
        <v>1</v>
      </c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  <c r="AA1060" s="8"/>
      <c r="AB1060" s="8"/>
      <c r="AC1060" s="8"/>
      <c r="AD1060" s="8"/>
      <c r="AE1060" s="89"/>
      <c r="AF1060" s="90"/>
      <c r="AG1060" s="90"/>
      <c r="AH1060" s="90"/>
      <c r="AI1060" s="8" t="s">
        <v>26</v>
      </c>
      <c r="AJ1060" t="s">
        <v>1890</v>
      </c>
      <c r="AK1060" s="9">
        <v>42563</v>
      </c>
      <c r="AL1060" s="8">
        <v>231</v>
      </c>
      <c r="AM1060" s="8">
        <v>146</v>
      </c>
      <c r="AN1060" s="8">
        <v>150</v>
      </c>
      <c r="AO1060" s="8">
        <v>12.8</v>
      </c>
      <c r="AP1060" s="8">
        <v>17.22</v>
      </c>
      <c r="AQ1060" s="8">
        <v>0.72</v>
      </c>
      <c r="AR1060" s="8">
        <v>0.57999999999999996</v>
      </c>
      <c r="AS1060" s="8">
        <v>14</v>
      </c>
      <c r="AT1060" s="8">
        <v>0.44</v>
      </c>
      <c r="AU1060" s="8"/>
      <c r="AV1060" s="8"/>
      <c r="AW1060" s="8"/>
      <c r="AX1060" s="8">
        <v>620</v>
      </c>
      <c r="AY1060" s="8" t="s">
        <v>25</v>
      </c>
      <c r="AZ1060" s="8">
        <v>117</v>
      </c>
      <c r="BA1060" s="8"/>
      <c r="BB1060" s="8"/>
      <c r="BC1060" s="8"/>
      <c r="BD1060" s="8"/>
      <c r="BE1060" s="8"/>
      <c r="BF1060" s="8">
        <f t="shared" si="134"/>
        <v>80.555555555555557</v>
      </c>
      <c r="BG1060" s="8">
        <f t="shared" si="132"/>
        <v>0.98285714285714287</v>
      </c>
      <c r="BH1060" s="8">
        <f t="shared" si="135"/>
        <v>0.80555555555555558</v>
      </c>
      <c r="BI1060" s="10">
        <f t="shared" si="133"/>
        <v>13.633866666666664</v>
      </c>
      <c r="BJ1060" s="3">
        <f t="shared" si="136"/>
        <v>3787.1851851851843</v>
      </c>
      <c r="BK1060" s="136">
        <v>1.4947267497603069</v>
      </c>
      <c r="BL1060" s="136">
        <v>0.27248322147651005</v>
      </c>
      <c r="BM1060" s="100">
        <v>0.71492642365442793</v>
      </c>
      <c r="BN1060" s="100"/>
      <c r="BO1060" s="100"/>
      <c r="BP1060" s="100"/>
    </row>
    <row r="1061" spans="1:68">
      <c r="A1061" s="8" t="s">
        <v>783</v>
      </c>
      <c r="B1061" s="8" t="s">
        <v>480</v>
      </c>
      <c r="C1061" s="8" t="s">
        <v>523</v>
      </c>
      <c r="D1061" s="8" t="s">
        <v>539</v>
      </c>
      <c r="E1061" s="8" t="s">
        <v>540</v>
      </c>
      <c r="F1061" s="8" t="s">
        <v>541</v>
      </c>
      <c r="G1061" s="8" t="s">
        <v>123</v>
      </c>
      <c r="H1061" s="8" t="s">
        <v>204</v>
      </c>
      <c r="I1061" s="8"/>
      <c r="J1061" s="8"/>
      <c r="K1061" s="8"/>
      <c r="L1061" s="8" t="s">
        <v>205</v>
      </c>
      <c r="M1061" s="8" t="s">
        <v>1882</v>
      </c>
      <c r="N1061" s="8">
        <v>1</v>
      </c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  <c r="AA1061" s="8"/>
      <c r="AB1061" s="8"/>
      <c r="AC1061" s="8"/>
      <c r="AD1061" s="8"/>
      <c r="AE1061" s="89"/>
      <c r="AF1061" s="90"/>
      <c r="AG1061" s="90"/>
      <c r="AH1061" s="90"/>
      <c r="AI1061" s="8" t="s">
        <v>27</v>
      </c>
      <c r="AJ1061" t="s">
        <v>1890</v>
      </c>
      <c r="AK1061" s="9">
        <v>42563</v>
      </c>
      <c r="AL1061" s="8">
        <v>98</v>
      </c>
      <c r="AM1061" s="8">
        <v>56</v>
      </c>
      <c r="AN1061" s="8">
        <v>103</v>
      </c>
      <c r="AO1061" s="8">
        <v>3.07</v>
      </c>
      <c r="AP1061" s="8">
        <v>11.42</v>
      </c>
      <c r="AQ1061" s="8">
        <v>1.06</v>
      </c>
      <c r="AR1061" s="8">
        <v>0.88</v>
      </c>
      <c r="AS1061" s="8">
        <v>17</v>
      </c>
      <c r="AT1061" s="8">
        <v>0.51</v>
      </c>
      <c r="AU1061" s="8"/>
      <c r="AV1061" s="8"/>
      <c r="AW1061" s="8"/>
      <c r="AX1061" s="8">
        <v>621</v>
      </c>
      <c r="AY1061" s="8" t="s">
        <v>25</v>
      </c>
      <c r="AZ1061" s="8">
        <v>117</v>
      </c>
      <c r="BA1061" s="8"/>
      <c r="BB1061" s="8"/>
      <c r="BC1061" s="8"/>
      <c r="BD1061" s="8"/>
      <c r="BE1061" s="8"/>
      <c r="BF1061" s="8">
        <f t="shared" si="134"/>
        <v>83.018867924528294</v>
      </c>
      <c r="BG1061" s="8">
        <f t="shared" si="132"/>
        <v>0.94857142857142862</v>
      </c>
      <c r="BH1061" s="8">
        <f t="shared" si="135"/>
        <v>0.83018867924528295</v>
      </c>
      <c r="BI1061" s="10">
        <f t="shared" si="133"/>
        <v>8.9931730458221022</v>
      </c>
      <c r="BJ1061" s="3">
        <f t="shared" si="136"/>
        <v>2498.1036238394727</v>
      </c>
      <c r="BK1061" s="136">
        <v>1.4508440913604768</v>
      </c>
      <c r="BL1061" s="136">
        <v>0.197914597815293</v>
      </c>
      <c r="BM1061" s="100">
        <v>0.76794151496331875</v>
      </c>
      <c r="BN1061" s="100"/>
      <c r="BO1061" s="100"/>
      <c r="BP1061" s="100"/>
    </row>
    <row r="1062" spans="1:68">
      <c r="A1062" s="8" t="s">
        <v>783</v>
      </c>
      <c r="B1062" s="8" t="s">
        <v>480</v>
      </c>
      <c r="C1062" s="8" t="s">
        <v>523</v>
      </c>
      <c r="D1062" s="8" t="s">
        <v>539</v>
      </c>
      <c r="E1062" s="8" t="s">
        <v>540</v>
      </c>
      <c r="F1062" s="8" t="s">
        <v>541</v>
      </c>
      <c r="G1062" s="8" t="s">
        <v>123</v>
      </c>
      <c r="H1062" s="8" t="s">
        <v>204</v>
      </c>
      <c r="I1062" s="8"/>
      <c r="J1062" s="8"/>
      <c r="K1062" s="8"/>
      <c r="L1062" s="8" t="s">
        <v>205</v>
      </c>
      <c r="M1062" s="8" t="s">
        <v>1882</v>
      </c>
      <c r="N1062" s="8">
        <v>1</v>
      </c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  <c r="AA1062" s="8"/>
      <c r="AB1062" s="8"/>
      <c r="AC1062" s="8"/>
      <c r="AD1062" s="8"/>
      <c r="AE1062" s="89"/>
      <c r="AF1062" s="90"/>
      <c r="AG1062" s="90"/>
      <c r="AH1062" s="90"/>
      <c r="AI1062" s="8" t="s">
        <v>28</v>
      </c>
      <c r="AJ1062" t="s">
        <v>1890</v>
      </c>
      <c r="AK1062" s="9">
        <v>42563</v>
      </c>
      <c r="AL1062" s="8">
        <v>253</v>
      </c>
      <c r="AM1062" s="8">
        <v>149</v>
      </c>
      <c r="AN1062" s="8">
        <v>156</v>
      </c>
      <c r="AO1062" s="8">
        <v>10.32</v>
      </c>
      <c r="AP1062" s="8">
        <v>19.48</v>
      </c>
      <c r="AQ1062" s="8">
        <v>0.64</v>
      </c>
      <c r="AR1062" s="8">
        <v>0.52</v>
      </c>
      <c r="AS1062" s="8">
        <v>16</v>
      </c>
      <c r="AT1062" s="8">
        <v>0.76</v>
      </c>
      <c r="AU1062" s="8"/>
      <c r="AV1062" s="8"/>
      <c r="AW1062" s="8"/>
      <c r="AX1062" s="8">
        <v>622</v>
      </c>
      <c r="AY1062" s="8" t="s">
        <v>25</v>
      </c>
      <c r="AZ1062" s="8">
        <v>117</v>
      </c>
      <c r="BA1062" s="8"/>
      <c r="BB1062" s="8"/>
      <c r="BC1062" s="8"/>
      <c r="BD1062" s="8"/>
      <c r="BE1062" s="8"/>
      <c r="BF1062" s="8">
        <f t="shared" si="134"/>
        <v>81.25</v>
      </c>
      <c r="BG1062" s="8">
        <f t="shared" si="132"/>
        <v>0.96</v>
      </c>
      <c r="BH1062" s="8">
        <f t="shared" si="135"/>
        <v>0.8125</v>
      </c>
      <c r="BI1062" s="10">
        <f t="shared" si="133"/>
        <v>15.194400000000002</v>
      </c>
      <c r="BJ1062" s="3">
        <f t="shared" si="136"/>
        <v>4220.666666666667</v>
      </c>
      <c r="BK1062" s="136">
        <v>1.1125356125356125</v>
      </c>
      <c r="BL1062" s="136">
        <v>0.19126305792972456</v>
      </c>
      <c r="BM1062" s="100">
        <v>0.71786797519373735</v>
      </c>
      <c r="BN1062" s="100"/>
      <c r="BO1062" s="100"/>
      <c r="BP1062" s="100"/>
    </row>
    <row r="1063" spans="1:68">
      <c r="A1063" s="8" t="s">
        <v>783</v>
      </c>
      <c r="B1063" s="8" t="s">
        <v>480</v>
      </c>
      <c r="C1063" s="8" t="s">
        <v>523</v>
      </c>
      <c r="D1063" s="8" t="s">
        <v>539</v>
      </c>
      <c r="E1063" s="8" t="s">
        <v>540</v>
      </c>
      <c r="F1063" s="8" t="s">
        <v>541</v>
      </c>
      <c r="G1063" s="8" t="s">
        <v>123</v>
      </c>
      <c r="H1063" s="8" t="s">
        <v>204</v>
      </c>
      <c r="I1063" s="8"/>
      <c r="J1063" s="8"/>
      <c r="K1063" s="8"/>
      <c r="L1063" s="8" t="s">
        <v>205</v>
      </c>
      <c r="M1063" s="8" t="s">
        <v>1882</v>
      </c>
      <c r="N1063" s="8">
        <v>1</v>
      </c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8"/>
      <c r="AD1063" s="8"/>
      <c r="AE1063" s="89"/>
      <c r="AF1063" s="90"/>
      <c r="AG1063" s="90"/>
      <c r="AH1063" s="90"/>
      <c r="AI1063" s="8" t="s">
        <v>29</v>
      </c>
      <c r="AJ1063" t="s">
        <v>1890</v>
      </c>
      <c r="AK1063" s="9">
        <v>42563</v>
      </c>
      <c r="AL1063" s="8">
        <v>297</v>
      </c>
      <c r="AM1063" s="8">
        <v>148</v>
      </c>
      <c r="AN1063" s="8">
        <v>141</v>
      </c>
      <c r="AO1063" s="8">
        <v>11.8</v>
      </c>
      <c r="AP1063" s="8">
        <v>17.04</v>
      </c>
      <c r="AQ1063" s="8">
        <v>0.66</v>
      </c>
      <c r="AR1063" s="8">
        <v>0.52</v>
      </c>
      <c r="AS1063" s="8">
        <v>15</v>
      </c>
      <c r="AT1063" s="8">
        <v>0.41</v>
      </c>
      <c r="AU1063" s="8"/>
      <c r="AV1063" s="8"/>
      <c r="AW1063" s="8"/>
      <c r="AX1063" s="8">
        <v>623</v>
      </c>
      <c r="AY1063" s="8" t="s">
        <v>25</v>
      </c>
      <c r="AZ1063" s="8">
        <v>117</v>
      </c>
      <c r="BA1063" s="8"/>
      <c r="BB1063" s="8"/>
      <c r="BC1063" s="8"/>
      <c r="BD1063" s="8"/>
      <c r="BE1063" s="8"/>
      <c r="BF1063" s="8">
        <f t="shared" si="134"/>
        <v>78.787878787878782</v>
      </c>
      <c r="BG1063" s="8">
        <f t="shared" si="132"/>
        <v>0.97142857142857142</v>
      </c>
      <c r="BH1063" s="8">
        <f t="shared" si="135"/>
        <v>0.78787878787878785</v>
      </c>
      <c r="BI1063" s="10">
        <f t="shared" si="133"/>
        <v>13.041870129870128</v>
      </c>
      <c r="BJ1063" s="3">
        <f t="shared" si="136"/>
        <v>3622.7417027417023</v>
      </c>
      <c r="BK1063" s="136">
        <v>1.1054327808471456</v>
      </c>
      <c r="BL1063" s="136">
        <v>0.24562615101289134</v>
      </c>
      <c r="BM1063" s="100">
        <v>2.6819997778759119</v>
      </c>
      <c r="BN1063" s="100"/>
      <c r="BO1063" s="100"/>
      <c r="BP1063" s="100"/>
    </row>
    <row r="1064" spans="1:68">
      <c r="A1064" s="8" t="s">
        <v>783</v>
      </c>
      <c r="B1064" s="8" t="s">
        <v>480</v>
      </c>
      <c r="C1064" s="8" t="s">
        <v>523</v>
      </c>
      <c r="D1064" s="8" t="s">
        <v>539</v>
      </c>
      <c r="E1064" s="8" t="s">
        <v>540</v>
      </c>
      <c r="F1064" s="8" t="s">
        <v>541</v>
      </c>
      <c r="G1064" s="8" t="s">
        <v>123</v>
      </c>
      <c r="H1064" s="8" t="s">
        <v>204</v>
      </c>
      <c r="I1064" s="8"/>
      <c r="J1064" s="8"/>
      <c r="K1064" s="8"/>
      <c r="L1064" s="8" t="s">
        <v>205</v>
      </c>
      <c r="M1064" s="8" t="s">
        <v>1882</v>
      </c>
      <c r="N1064" s="8">
        <v>1</v>
      </c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  <c r="AA1064" s="8"/>
      <c r="AB1064" s="8"/>
      <c r="AC1064" s="8"/>
      <c r="AD1064" s="8"/>
      <c r="AE1064" s="89"/>
      <c r="AF1064" s="90"/>
      <c r="AG1064" s="90"/>
      <c r="AH1064" s="90"/>
      <c r="AI1064" s="8" t="s">
        <v>30</v>
      </c>
      <c r="AJ1064" t="s">
        <v>1890</v>
      </c>
      <c r="AK1064" s="9">
        <v>42563</v>
      </c>
      <c r="AL1064" s="8">
        <v>283</v>
      </c>
      <c r="AM1064" s="8">
        <v>150</v>
      </c>
      <c r="AN1064" s="8">
        <v>152</v>
      </c>
      <c r="AO1064" s="8">
        <v>13.32</v>
      </c>
      <c r="AP1064" s="8">
        <v>20.399999999999999</v>
      </c>
      <c r="AQ1064" s="8">
        <v>1.22</v>
      </c>
      <c r="AR1064" s="8">
        <v>1.02</v>
      </c>
      <c r="AS1064" s="8">
        <v>16</v>
      </c>
      <c r="AT1064" s="8">
        <v>0.5</v>
      </c>
      <c r="AU1064" s="8"/>
      <c r="AV1064" s="8"/>
      <c r="AW1064" s="8"/>
      <c r="AX1064" s="8">
        <v>624</v>
      </c>
      <c r="AY1064" s="8" t="s">
        <v>25</v>
      </c>
      <c r="AZ1064" s="8">
        <v>117</v>
      </c>
      <c r="BA1064" s="8"/>
      <c r="BB1064" s="8"/>
      <c r="BC1064" s="8"/>
      <c r="BD1064" s="8"/>
      <c r="BE1064" s="8"/>
      <c r="BF1064" s="8">
        <f t="shared" si="134"/>
        <v>83.606557377049185</v>
      </c>
      <c r="BG1064" s="8">
        <f t="shared" si="132"/>
        <v>0.96</v>
      </c>
      <c r="BH1064" s="8">
        <f t="shared" si="135"/>
        <v>0.83606557377049184</v>
      </c>
      <c r="BI1064" s="10">
        <f t="shared" si="133"/>
        <v>16.373508196721311</v>
      </c>
      <c r="BJ1064" s="3">
        <f t="shared" si="136"/>
        <v>4548.1967213114749</v>
      </c>
      <c r="BK1064" s="136"/>
      <c r="BL1064" s="136"/>
      <c r="BM1064" s="100"/>
      <c r="BN1064" s="100"/>
      <c r="BO1064" s="100"/>
      <c r="BP1064" s="100"/>
    </row>
    <row r="1065" spans="1:68">
      <c r="A1065" s="8" t="s">
        <v>783</v>
      </c>
      <c r="B1065" s="8" t="s">
        <v>480</v>
      </c>
      <c r="C1065" s="8" t="s">
        <v>523</v>
      </c>
      <c r="D1065" s="8" t="s">
        <v>539</v>
      </c>
      <c r="E1065" s="8" t="s">
        <v>540</v>
      </c>
      <c r="F1065" s="8" t="s">
        <v>541</v>
      </c>
      <c r="G1065" s="8" t="s">
        <v>123</v>
      </c>
      <c r="H1065" s="8" t="s">
        <v>220</v>
      </c>
      <c r="I1065" s="8">
        <v>-8.3036538453575002</v>
      </c>
      <c r="J1065" s="8">
        <v>35.116759257046702</v>
      </c>
      <c r="K1065" s="8">
        <v>1622.0437208119799</v>
      </c>
      <c r="L1065" s="8" t="s">
        <v>222</v>
      </c>
      <c r="M1065" s="8" t="s">
        <v>1882</v>
      </c>
      <c r="N1065" s="8">
        <v>1</v>
      </c>
      <c r="O1065" s="8" t="s">
        <v>1859</v>
      </c>
      <c r="P1065" s="8">
        <v>1.65</v>
      </c>
      <c r="Q1065" s="8">
        <v>6.7</v>
      </c>
      <c r="R1065" s="8">
        <v>0</v>
      </c>
      <c r="S1065" s="8">
        <v>9.4499999999999993</v>
      </c>
      <c r="T1065" s="8">
        <v>13.47</v>
      </c>
      <c r="U1065" s="8">
        <v>14.46</v>
      </c>
      <c r="V1065" s="8">
        <v>119.49</v>
      </c>
      <c r="W1065" s="8">
        <v>34.08</v>
      </c>
      <c r="X1065" s="8">
        <v>6.07</v>
      </c>
      <c r="Y1065" s="8">
        <v>0.64</v>
      </c>
      <c r="Z1065" s="8">
        <v>3.3</v>
      </c>
      <c r="AA1065" s="8">
        <v>0.09</v>
      </c>
      <c r="AB1065" s="8">
        <v>100.16</v>
      </c>
      <c r="AC1065" s="8">
        <v>0.2</v>
      </c>
      <c r="AD1065" s="8">
        <v>0.123</v>
      </c>
      <c r="AE1065" s="91">
        <v>2.2599999999999998</v>
      </c>
      <c r="AF1065" s="92">
        <v>41</v>
      </c>
      <c r="AG1065" s="92">
        <v>24</v>
      </c>
      <c r="AH1065" s="92">
        <v>35</v>
      </c>
      <c r="AI1065" s="8" t="s">
        <v>24</v>
      </c>
      <c r="AJ1065" t="s">
        <v>1890</v>
      </c>
      <c r="AK1065" s="9">
        <v>42563</v>
      </c>
      <c r="AL1065" s="8">
        <v>162</v>
      </c>
      <c r="AM1065" s="8">
        <v>108</v>
      </c>
      <c r="AN1065" s="8">
        <v>38</v>
      </c>
      <c r="AO1065" s="8">
        <v>2.54</v>
      </c>
      <c r="AP1065" s="8">
        <v>1.1200000000000001</v>
      </c>
      <c r="AQ1065" s="8">
        <v>0.2</v>
      </c>
      <c r="AR1065" s="8">
        <v>0.16</v>
      </c>
      <c r="AS1065" s="8">
        <v>8</v>
      </c>
      <c r="AT1065" s="8">
        <v>0.22</v>
      </c>
      <c r="AU1065" s="8"/>
      <c r="AV1065" s="8"/>
      <c r="AW1065" s="8"/>
      <c r="AX1065" s="8">
        <v>673</v>
      </c>
      <c r="AY1065" s="8" t="s">
        <v>25</v>
      </c>
      <c r="AZ1065" s="8">
        <v>126</v>
      </c>
      <c r="BA1065" s="8"/>
      <c r="BB1065" s="8"/>
      <c r="BC1065" s="8"/>
      <c r="BD1065" s="8"/>
      <c r="BE1065" s="8"/>
      <c r="BF1065" s="8">
        <f t="shared" si="134"/>
        <v>80</v>
      </c>
      <c r="BG1065" s="8">
        <f t="shared" si="132"/>
        <v>1.0514285714285714</v>
      </c>
      <c r="BH1065" s="8">
        <f t="shared" si="135"/>
        <v>0.8</v>
      </c>
      <c r="BI1065" s="10">
        <f t="shared" si="133"/>
        <v>0.94208000000000003</v>
      </c>
      <c r="BJ1065" s="3">
        <f t="shared" si="136"/>
        <v>261.68888888888887</v>
      </c>
      <c r="BK1065" s="136">
        <v>1.3428047662694778</v>
      </c>
      <c r="BL1065" s="136">
        <v>0.207974335472044</v>
      </c>
      <c r="BM1065" s="100">
        <v>3.0207572984456785</v>
      </c>
      <c r="BN1065" s="100"/>
      <c r="BO1065" s="100"/>
      <c r="BP1065" s="100"/>
    </row>
    <row r="1066" spans="1:68">
      <c r="A1066" s="8" t="s">
        <v>783</v>
      </c>
      <c r="B1066" s="8" t="s">
        <v>480</v>
      </c>
      <c r="C1066" s="8" t="s">
        <v>523</v>
      </c>
      <c r="D1066" s="8" t="s">
        <v>539</v>
      </c>
      <c r="E1066" s="8" t="s">
        <v>540</v>
      </c>
      <c r="F1066" s="8" t="s">
        <v>541</v>
      </c>
      <c r="G1066" s="8" t="s">
        <v>123</v>
      </c>
      <c r="H1066" s="8" t="s">
        <v>220</v>
      </c>
      <c r="I1066" s="8"/>
      <c r="J1066" s="8"/>
      <c r="K1066" s="8"/>
      <c r="L1066" s="8" t="s">
        <v>222</v>
      </c>
      <c r="M1066" s="8" t="s">
        <v>1882</v>
      </c>
      <c r="N1066" s="8">
        <v>1</v>
      </c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  <c r="AA1066" s="8"/>
      <c r="AB1066" s="8"/>
      <c r="AC1066" s="8"/>
      <c r="AD1066" s="8"/>
      <c r="AE1066" s="89"/>
      <c r="AF1066" s="90"/>
      <c r="AG1066" s="90"/>
      <c r="AH1066" s="90"/>
      <c r="AI1066" s="8" t="s">
        <v>26</v>
      </c>
      <c r="AJ1066" t="s">
        <v>1890</v>
      </c>
      <c r="AK1066" s="9">
        <v>42563</v>
      </c>
      <c r="AL1066" s="8">
        <v>246</v>
      </c>
      <c r="AM1066" s="8">
        <v>150</v>
      </c>
      <c r="AN1066" s="8">
        <v>89</v>
      </c>
      <c r="AO1066" s="8">
        <v>7.52</v>
      </c>
      <c r="AP1066" s="8">
        <v>4.8600000000000003</v>
      </c>
      <c r="AQ1066" s="8">
        <v>0.44</v>
      </c>
      <c r="AR1066" s="8">
        <v>0.34</v>
      </c>
      <c r="AS1066" s="8">
        <v>13</v>
      </c>
      <c r="AT1066" s="8">
        <v>0.28000000000000003</v>
      </c>
      <c r="AU1066" s="8"/>
      <c r="AV1066" s="8"/>
      <c r="AW1066" s="8"/>
      <c r="AX1066" s="8">
        <v>674</v>
      </c>
      <c r="AY1066" s="8" t="s">
        <v>25</v>
      </c>
      <c r="AZ1066" s="8">
        <v>126</v>
      </c>
      <c r="BA1066" s="8"/>
      <c r="BB1066" s="8"/>
      <c r="BC1066" s="8"/>
      <c r="BD1066" s="8"/>
      <c r="BE1066" s="8"/>
      <c r="BF1066" s="8">
        <f t="shared" si="134"/>
        <v>77.27272727272728</v>
      </c>
      <c r="BG1066" s="8">
        <f t="shared" si="132"/>
        <v>0.99428571428571433</v>
      </c>
      <c r="BH1066" s="8">
        <f t="shared" si="135"/>
        <v>0.77272727272727282</v>
      </c>
      <c r="BI1066" s="10">
        <f t="shared" si="133"/>
        <v>3.733994805194806</v>
      </c>
      <c r="BJ1066" s="3">
        <f t="shared" si="136"/>
        <v>1037.2207792207794</v>
      </c>
      <c r="BK1066" s="136">
        <v>1.6920529801324506</v>
      </c>
      <c r="BL1066" s="136">
        <v>0.27753074739829708</v>
      </c>
      <c r="BM1066" s="100">
        <v>0.86767432739193495</v>
      </c>
      <c r="BN1066" s="100"/>
      <c r="BO1066" s="100"/>
      <c r="BP1066" s="100"/>
    </row>
    <row r="1067" spans="1:68">
      <c r="A1067" s="8" t="s">
        <v>783</v>
      </c>
      <c r="B1067" s="8" t="s">
        <v>480</v>
      </c>
      <c r="C1067" s="8" t="s">
        <v>523</v>
      </c>
      <c r="D1067" s="8" t="s">
        <v>539</v>
      </c>
      <c r="E1067" s="8" t="s">
        <v>540</v>
      </c>
      <c r="F1067" s="8" t="s">
        <v>541</v>
      </c>
      <c r="G1067" s="8" t="s">
        <v>123</v>
      </c>
      <c r="H1067" s="8" t="s">
        <v>220</v>
      </c>
      <c r="I1067" s="8"/>
      <c r="J1067" s="8"/>
      <c r="K1067" s="8"/>
      <c r="L1067" s="8" t="s">
        <v>222</v>
      </c>
      <c r="M1067" s="8" t="s">
        <v>1882</v>
      </c>
      <c r="N1067" s="8">
        <v>1</v>
      </c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8"/>
      <c r="AD1067" s="8"/>
      <c r="AE1067" s="89"/>
      <c r="AF1067" s="90"/>
      <c r="AG1067" s="90"/>
      <c r="AH1067" s="90"/>
      <c r="AI1067" s="8" t="s">
        <v>27</v>
      </c>
      <c r="AJ1067" t="s">
        <v>1890</v>
      </c>
      <c r="AK1067" s="9">
        <v>42563</v>
      </c>
      <c r="AL1067" s="8">
        <v>168</v>
      </c>
      <c r="AM1067" s="8">
        <v>86</v>
      </c>
      <c r="AN1067" s="8">
        <v>72</v>
      </c>
      <c r="AO1067" s="8">
        <v>5.14</v>
      </c>
      <c r="AP1067" s="8">
        <v>9.06</v>
      </c>
      <c r="AQ1067" s="8">
        <v>0.9</v>
      </c>
      <c r="AR1067" s="8">
        <v>0.7</v>
      </c>
      <c r="AS1067" s="8">
        <v>13</v>
      </c>
      <c r="AT1067" s="8">
        <v>0.54</v>
      </c>
      <c r="AU1067" s="8"/>
      <c r="AV1067" s="8"/>
      <c r="AW1067" s="8"/>
      <c r="AX1067" s="8">
        <v>675</v>
      </c>
      <c r="AY1067" s="8" t="s">
        <v>25</v>
      </c>
      <c r="AZ1067" s="8">
        <v>126</v>
      </c>
      <c r="BA1067" s="8"/>
      <c r="BB1067" s="8"/>
      <c r="BC1067" s="8"/>
      <c r="BD1067" s="8"/>
      <c r="BE1067" s="8"/>
      <c r="BF1067" s="8">
        <f t="shared" si="134"/>
        <v>77.777777777777771</v>
      </c>
      <c r="BG1067" s="8">
        <f t="shared" ref="BG1067:BG1118" si="137">(100-AS1067)/(100-12.5)</f>
        <v>0.99428571428571433</v>
      </c>
      <c r="BH1067" s="8">
        <f t="shared" si="135"/>
        <v>0.77777777777777768</v>
      </c>
      <c r="BI1067" s="10">
        <f t="shared" si="133"/>
        <v>7.0064000000000002</v>
      </c>
      <c r="BJ1067" s="3">
        <f t="shared" si="136"/>
        <v>1946.2222222222222</v>
      </c>
      <c r="BK1067" s="136">
        <v>1.2769160583941608</v>
      </c>
      <c r="BL1067" s="136">
        <v>0.19785583941605839</v>
      </c>
      <c r="BM1067" s="100">
        <v>0.86103964804217559</v>
      </c>
      <c r="BN1067" s="100"/>
      <c r="BO1067" s="100"/>
      <c r="BP1067" s="100"/>
    </row>
    <row r="1068" spans="1:68">
      <c r="A1068" s="8" t="s">
        <v>783</v>
      </c>
      <c r="B1068" s="8" t="s">
        <v>480</v>
      </c>
      <c r="C1068" s="8" t="s">
        <v>523</v>
      </c>
      <c r="D1068" s="8" t="s">
        <v>539</v>
      </c>
      <c r="E1068" s="8" t="s">
        <v>540</v>
      </c>
      <c r="F1068" s="8" t="s">
        <v>541</v>
      </c>
      <c r="G1068" s="8" t="s">
        <v>123</v>
      </c>
      <c r="H1068" s="8" t="s">
        <v>220</v>
      </c>
      <c r="I1068" s="8"/>
      <c r="J1068" s="8"/>
      <c r="K1068" s="8"/>
      <c r="L1068" s="8" t="s">
        <v>222</v>
      </c>
      <c r="M1068" s="8" t="s">
        <v>1882</v>
      </c>
      <c r="N1068" s="8">
        <v>1</v>
      </c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8"/>
      <c r="AD1068" s="8"/>
      <c r="AE1068" s="89"/>
      <c r="AF1068" s="90"/>
      <c r="AG1068" s="90"/>
      <c r="AH1068" s="90"/>
      <c r="AI1068" s="8" t="s">
        <v>28</v>
      </c>
      <c r="AJ1068" t="s">
        <v>1890</v>
      </c>
      <c r="AK1068" s="9">
        <v>42563</v>
      </c>
      <c r="AL1068" s="8">
        <v>234</v>
      </c>
      <c r="AM1068" s="8">
        <v>118</v>
      </c>
      <c r="AN1068" s="8">
        <v>101</v>
      </c>
      <c r="AO1068" s="8">
        <v>11.08</v>
      </c>
      <c r="AP1068" s="8">
        <v>12.22</v>
      </c>
      <c r="AQ1068" s="8">
        <v>0.8</v>
      </c>
      <c r="AR1068" s="8">
        <v>0.64</v>
      </c>
      <c r="AS1068" s="8">
        <v>13</v>
      </c>
      <c r="AT1068" s="8">
        <v>1</v>
      </c>
      <c r="AU1068" s="8"/>
      <c r="AV1068" s="8"/>
      <c r="AW1068" s="8"/>
      <c r="AX1068" s="8">
        <v>676</v>
      </c>
      <c r="AY1068" s="8" t="s">
        <v>25</v>
      </c>
      <c r="AZ1068" s="8">
        <v>126</v>
      </c>
      <c r="BA1068" s="8"/>
      <c r="BB1068" s="8"/>
      <c r="BC1068" s="8"/>
      <c r="BD1068" s="8"/>
      <c r="BE1068" s="8"/>
      <c r="BF1068" s="8">
        <f t="shared" si="134"/>
        <v>80</v>
      </c>
      <c r="BG1068" s="8">
        <f t="shared" si="137"/>
        <v>0.99428571428571433</v>
      </c>
      <c r="BH1068" s="8">
        <f t="shared" si="135"/>
        <v>0.8</v>
      </c>
      <c r="BI1068" s="10">
        <f t="shared" si="133"/>
        <v>9.7201371428571441</v>
      </c>
      <c r="BJ1068" s="3">
        <f t="shared" si="136"/>
        <v>2700.0380952380956</v>
      </c>
      <c r="BK1068" s="136">
        <v>1.5101382488479265</v>
      </c>
      <c r="BL1068" s="136">
        <v>0.24013824884792628</v>
      </c>
      <c r="BM1068" s="100">
        <v>1.1030530898186115</v>
      </c>
      <c r="BN1068" s="100"/>
      <c r="BO1068" s="100"/>
      <c r="BP1068" s="100"/>
    </row>
    <row r="1069" spans="1:68">
      <c r="A1069" s="8" t="s">
        <v>783</v>
      </c>
      <c r="B1069" s="8" t="s">
        <v>480</v>
      </c>
      <c r="C1069" s="8" t="s">
        <v>523</v>
      </c>
      <c r="D1069" s="8" t="s">
        <v>539</v>
      </c>
      <c r="E1069" s="8" t="s">
        <v>540</v>
      </c>
      <c r="F1069" s="8" t="s">
        <v>541</v>
      </c>
      <c r="G1069" s="8" t="s">
        <v>123</v>
      </c>
      <c r="H1069" s="8" t="s">
        <v>220</v>
      </c>
      <c r="I1069" s="8"/>
      <c r="J1069" s="8"/>
      <c r="K1069" s="8"/>
      <c r="L1069" s="8" t="s">
        <v>222</v>
      </c>
      <c r="M1069" s="8" t="s">
        <v>1882</v>
      </c>
      <c r="N1069" s="8">
        <v>1</v>
      </c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8"/>
      <c r="AE1069" s="89"/>
      <c r="AF1069" s="90"/>
      <c r="AG1069" s="90"/>
      <c r="AH1069" s="90"/>
      <c r="AI1069" s="8" t="s">
        <v>29</v>
      </c>
      <c r="AJ1069" t="s">
        <v>1890</v>
      </c>
      <c r="AK1069" s="9">
        <v>42563</v>
      </c>
      <c r="AL1069" s="8">
        <v>263</v>
      </c>
      <c r="AM1069" s="8">
        <v>141</v>
      </c>
      <c r="AN1069" s="8">
        <v>103</v>
      </c>
      <c r="AO1069" s="8">
        <v>11.7</v>
      </c>
      <c r="AP1069" s="8">
        <v>13.26</v>
      </c>
      <c r="AQ1069" s="8">
        <v>0.62</v>
      </c>
      <c r="AR1069" s="8">
        <v>0.5</v>
      </c>
      <c r="AS1069" s="8">
        <v>14</v>
      </c>
      <c r="AT1069" s="8">
        <v>0.36</v>
      </c>
      <c r="AU1069" s="8"/>
      <c r="AV1069" s="8"/>
      <c r="AW1069" s="8"/>
      <c r="AX1069" s="8">
        <v>677</v>
      </c>
      <c r="AY1069" s="8" t="s">
        <v>25</v>
      </c>
      <c r="AZ1069" s="8">
        <v>126</v>
      </c>
      <c r="BA1069" s="8"/>
      <c r="BB1069" s="8"/>
      <c r="BC1069" s="8"/>
      <c r="BD1069" s="8"/>
      <c r="BE1069" s="8"/>
      <c r="BF1069" s="8">
        <f t="shared" si="134"/>
        <v>80.645161290322591</v>
      </c>
      <c r="BG1069" s="8">
        <f t="shared" si="137"/>
        <v>0.98285714285714287</v>
      </c>
      <c r="BH1069" s="8">
        <f t="shared" si="135"/>
        <v>0.80645161290322587</v>
      </c>
      <c r="BI1069" s="10">
        <f t="shared" ref="BI1069:BI1118" si="138">AP1069*BG1069*BH1069</f>
        <v>10.510230414746545</v>
      </c>
      <c r="BJ1069" s="3">
        <f t="shared" si="136"/>
        <v>2919.5084485407069</v>
      </c>
      <c r="BK1069" s="136">
        <v>1.8643822393822398</v>
      </c>
      <c r="BL1069" s="136">
        <v>0.40236486486486489</v>
      </c>
      <c r="BM1069" s="100">
        <v>1.690586712705882</v>
      </c>
      <c r="BN1069" s="100"/>
      <c r="BO1069" s="100"/>
      <c r="BP1069" s="100"/>
    </row>
    <row r="1070" spans="1:68">
      <c r="A1070" s="8" t="s">
        <v>783</v>
      </c>
      <c r="B1070" s="8" t="s">
        <v>480</v>
      </c>
      <c r="C1070" s="8" t="s">
        <v>523</v>
      </c>
      <c r="D1070" s="8" t="s">
        <v>539</v>
      </c>
      <c r="E1070" s="8" t="s">
        <v>540</v>
      </c>
      <c r="F1070" s="8" t="s">
        <v>541</v>
      </c>
      <c r="G1070" s="8" t="s">
        <v>123</v>
      </c>
      <c r="H1070" s="8" t="s">
        <v>220</v>
      </c>
      <c r="I1070" s="8"/>
      <c r="J1070" s="8"/>
      <c r="K1070" s="8"/>
      <c r="L1070" s="8" t="s">
        <v>222</v>
      </c>
      <c r="M1070" s="8" t="s">
        <v>1882</v>
      </c>
      <c r="N1070" s="8">
        <v>1</v>
      </c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  <c r="AA1070" s="8"/>
      <c r="AB1070" s="8"/>
      <c r="AC1070" s="8"/>
      <c r="AD1070" s="8"/>
      <c r="AE1070" s="89"/>
      <c r="AF1070" s="90"/>
      <c r="AG1070" s="90"/>
      <c r="AH1070" s="90"/>
      <c r="AI1070" s="8" t="s">
        <v>30</v>
      </c>
      <c r="AJ1070" t="s">
        <v>1890</v>
      </c>
      <c r="AK1070" s="9">
        <v>42563</v>
      </c>
      <c r="AL1070" s="8">
        <v>197</v>
      </c>
      <c r="AM1070" s="8">
        <v>138</v>
      </c>
      <c r="AN1070" s="8">
        <v>129</v>
      </c>
      <c r="AO1070" s="8">
        <v>11.4</v>
      </c>
      <c r="AP1070" s="8">
        <v>20.440000000000001</v>
      </c>
      <c r="AQ1070" s="8">
        <v>0.88</v>
      </c>
      <c r="AR1070" s="8">
        <v>0.74</v>
      </c>
      <c r="AS1070" s="8">
        <v>15</v>
      </c>
      <c r="AT1070" s="8">
        <v>0.56000000000000005</v>
      </c>
      <c r="AU1070" s="8"/>
      <c r="AV1070" s="8"/>
      <c r="AW1070" s="8"/>
      <c r="AX1070" s="8">
        <v>678</v>
      </c>
      <c r="AY1070" s="8" t="s">
        <v>25</v>
      </c>
      <c r="AZ1070" s="8">
        <v>126</v>
      </c>
      <c r="BA1070" s="8"/>
      <c r="BB1070" s="8"/>
      <c r="BC1070" s="8"/>
      <c r="BD1070" s="8"/>
      <c r="BE1070" s="8"/>
      <c r="BF1070" s="8">
        <f t="shared" si="134"/>
        <v>84.090909090909093</v>
      </c>
      <c r="BG1070" s="8">
        <f t="shared" si="137"/>
        <v>0.97142857142857142</v>
      </c>
      <c r="BH1070" s="8">
        <f t="shared" si="135"/>
        <v>0.84090909090909094</v>
      </c>
      <c r="BI1070" s="10">
        <f t="shared" si="138"/>
        <v>16.69709090909091</v>
      </c>
      <c r="BJ1070" s="3">
        <f t="shared" si="136"/>
        <v>4638.0808080808083</v>
      </c>
      <c r="BK1070" s="136">
        <v>1.3286235186873292</v>
      </c>
      <c r="BL1070" s="136">
        <v>0.29147675478577939</v>
      </c>
      <c r="BM1070" s="100">
        <v>1.9364541573483911</v>
      </c>
      <c r="BN1070" s="100"/>
      <c r="BO1070" s="100"/>
      <c r="BP1070" s="100"/>
    </row>
    <row r="1071" spans="1:68">
      <c r="A1071" s="8" t="s">
        <v>783</v>
      </c>
      <c r="B1071" s="8" t="s">
        <v>480</v>
      </c>
      <c r="C1071" s="8" t="s">
        <v>523</v>
      </c>
      <c r="D1071" s="8" t="s">
        <v>539</v>
      </c>
      <c r="E1071" s="8" t="s">
        <v>540</v>
      </c>
      <c r="F1071" s="8" t="s">
        <v>541</v>
      </c>
      <c r="G1071" s="8" t="s">
        <v>123</v>
      </c>
      <c r="H1071" s="8" t="s">
        <v>220</v>
      </c>
      <c r="I1071" s="8">
        <v>-8.3077527700124705</v>
      </c>
      <c r="J1071" s="8">
        <v>35.122904755054002</v>
      </c>
      <c r="K1071" s="8">
        <v>1589.6320349515199</v>
      </c>
      <c r="L1071" s="8" t="s">
        <v>221</v>
      </c>
      <c r="M1071" s="8" t="s">
        <v>1882</v>
      </c>
      <c r="N1071" s="8">
        <v>1</v>
      </c>
      <c r="O1071" s="8" t="s">
        <v>1859</v>
      </c>
      <c r="P1071" s="8">
        <v>1.49</v>
      </c>
      <c r="Q1071" s="8">
        <v>5.9</v>
      </c>
      <c r="R1071" s="8">
        <v>0</v>
      </c>
      <c r="S1071" s="8">
        <v>3.92</v>
      </c>
      <c r="T1071" s="8">
        <v>5.01</v>
      </c>
      <c r="U1071" s="8">
        <v>9.1999999999999993</v>
      </c>
      <c r="V1071" s="8">
        <v>45.95</v>
      </c>
      <c r="W1071" s="8">
        <v>9.1</v>
      </c>
      <c r="X1071" s="8">
        <v>4.58</v>
      </c>
      <c r="Y1071" s="8">
        <v>0.19</v>
      </c>
      <c r="Z1071" s="8">
        <v>0.82</v>
      </c>
      <c r="AA1071" s="8">
        <v>0.08</v>
      </c>
      <c r="AB1071" s="8">
        <v>84.85</v>
      </c>
      <c r="AC1071" s="8">
        <v>0.09</v>
      </c>
      <c r="AD1071" s="8">
        <v>0.13700000000000001</v>
      </c>
      <c r="AE1071" s="91">
        <v>3.74</v>
      </c>
      <c r="AF1071" s="92">
        <v>61</v>
      </c>
      <c r="AG1071" s="92">
        <v>18</v>
      </c>
      <c r="AH1071" s="92">
        <v>21</v>
      </c>
      <c r="AI1071" s="8" t="s">
        <v>24</v>
      </c>
      <c r="AJ1071" t="s">
        <v>1890</v>
      </c>
      <c r="AK1071" s="9">
        <v>42564</v>
      </c>
      <c r="AL1071" s="8">
        <v>326</v>
      </c>
      <c r="AM1071" s="8">
        <v>139</v>
      </c>
      <c r="AN1071" s="8">
        <v>93</v>
      </c>
      <c r="AO1071" s="8">
        <v>18.899999999999999</v>
      </c>
      <c r="AP1071" s="8">
        <v>12.2</v>
      </c>
      <c r="AQ1071" s="8">
        <v>0.66</v>
      </c>
      <c r="AR1071" s="8">
        <v>0.52</v>
      </c>
      <c r="AS1071" s="8">
        <v>15</v>
      </c>
      <c r="AT1071" s="8">
        <v>0.47</v>
      </c>
      <c r="AU1071" s="8"/>
      <c r="AV1071" s="8"/>
      <c r="AW1071" s="8"/>
      <c r="AX1071" s="8">
        <v>667</v>
      </c>
      <c r="AY1071" s="8" t="s">
        <v>25</v>
      </c>
      <c r="AZ1071" s="8">
        <v>125</v>
      </c>
      <c r="BA1071" s="8"/>
      <c r="BB1071" s="8"/>
      <c r="BC1071" s="8"/>
      <c r="BD1071" s="8"/>
      <c r="BE1071" s="8"/>
      <c r="BF1071" s="8">
        <f t="shared" si="134"/>
        <v>78.787878787878782</v>
      </c>
      <c r="BG1071" s="8">
        <f t="shared" si="137"/>
        <v>0.97142857142857142</v>
      </c>
      <c r="BH1071" s="8">
        <f t="shared" si="135"/>
        <v>0.78787878787878785</v>
      </c>
      <c r="BI1071" s="10">
        <f t="shared" si="138"/>
        <v>9.3374891774891768</v>
      </c>
      <c r="BJ1071" s="3">
        <f t="shared" si="136"/>
        <v>2593.7469937469937</v>
      </c>
      <c r="BK1071" s="136">
        <v>1.5225352112676058</v>
      </c>
      <c r="BL1071" s="136">
        <v>0.39840375586854465</v>
      </c>
      <c r="BM1071" s="100">
        <v>0.81451945052604546</v>
      </c>
      <c r="BN1071" s="100"/>
      <c r="BO1071" s="100"/>
      <c r="BP1071" s="100"/>
    </row>
    <row r="1072" spans="1:68">
      <c r="A1072" s="8" t="s">
        <v>783</v>
      </c>
      <c r="B1072" s="8" t="s">
        <v>480</v>
      </c>
      <c r="C1072" s="8" t="s">
        <v>523</v>
      </c>
      <c r="D1072" s="8" t="s">
        <v>539</v>
      </c>
      <c r="E1072" s="8" t="s">
        <v>540</v>
      </c>
      <c r="F1072" s="8" t="s">
        <v>541</v>
      </c>
      <c r="G1072" s="8" t="s">
        <v>123</v>
      </c>
      <c r="H1072" s="8" t="s">
        <v>220</v>
      </c>
      <c r="I1072" s="8"/>
      <c r="J1072" s="8"/>
      <c r="K1072" s="8"/>
      <c r="L1072" s="8" t="s">
        <v>221</v>
      </c>
      <c r="M1072" s="8" t="s">
        <v>1882</v>
      </c>
      <c r="N1072" s="8">
        <v>1</v>
      </c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  <c r="AA1072" s="8"/>
      <c r="AB1072" s="8"/>
      <c r="AC1072" s="8"/>
      <c r="AD1072" s="8"/>
      <c r="AE1072" s="89"/>
      <c r="AF1072" s="90"/>
      <c r="AG1072" s="90"/>
      <c r="AH1072" s="90"/>
      <c r="AI1072" s="8" t="s">
        <v>26</v>
      </c>
      <c r="AJ1072" t="s">
        <v>1890</v>
      </c>
      <c r="AK1072" s="9">
        <v>42564</v>
      </c>
      <c r="AL1072" s="8">
        <v>286</v>
      </c>
      <c r="AM1072" s="8">
        <v>160</v>
      </c>
      <c r="AN1072" s="8">
        <v>110</v>
      </c>
      <c r="AO1072" s="8">
        <v>14.46</v>
      </c>
      <c r="AP1072" s="8">
        <v>10.76</v>
      </c>
      <c r="AQ1072" s="8">
        <v>0.6</v>
      </c>
      <c r="AR1072" s="8">
        <v>0.46</v>
      </c>
      <c r="AS1072" s="8">
        <v>14</v>
      </c>
      <c r="AT1072" s="8">
        <v>0.46</v>
      </c>
      <c r="AU1072" s="8"/>
      <c r="AV1072" s="8"/>
      <c r="AW1072" s="8"/>
      <c r="AX1072" s="8">
        <v>668</v>
      </c>
      <c r="AY1072" s="8" t="s">
        <v>25</v>
      </c>
      <c r="AZ1072" s="8">
        <v>125</v>
      </c>
      <c r="BA1072" s="8"/>
      <c r="BB1072" s="8"/>
      <c r="BC1072" s="8"/>
      <c r="BD1072" s="8"/>
      <c r="BE1072" s="8"/>
      <c r="BF1072" s="8">
        <f t="shared" si="134"/>
        <v>76.666666666666671</v>
      </c>
      <c r="BG1072" s="8">
        <f t="shared" si="137"/>
        <v>0.98285714285714287</v>
      </c>
      <c r="BH1072" s="8">
        <f t="shared" si="135"/>
        <v>0.76666666666666672</v>
      </c>
      <c r="BI1072" s="10">
        <f t="shared" si="138"/>
        <v>8.1079161904761907</v>
      </c>
      <c r="BJ1072" s="3">
        <f t="shared" si="136"/>
        <v>2252.1989417989416</v>
      </c>
      <c r="BK1072" s="136">
        <v>1.1795499021526419</v>
      </c>
      <c r="BL1072" s="136">
        <v>0.25376712328767126</v>
      </c>
      <c r="BM1072" s="100">
        <v>1.780785242275442</v>
      </c>
      <c r="BN1072" s="100"/>
      <c r="BO1072" s="100"/>
      <c r="BP1072" s="100"/>
    </row>
    <row r="1073" spans="1:68">
      <c r="A1073" s="8" t="s">
        <v>783</v>
      </c>
      <c r="B1073" s="8" t="s">
        <v>480</v>
      </c>
      <c r="C1073" s="8" t="s">
        <v>523</v>
      </c>
      <c r="D1073" s="8" t="s">
        <v>539</v>
      </c>
      <c r="E1073" s="8" t="s">
        <v>540</v>
      </c>
      <c r="F1073" s="8" t="s">
        <v>541</v>
      </c>
      <c r="G1073" s="8" t="s">
        <v>123</v>
      </c>
      <c r="H1073" s="8" t="s">
        <v>220</v>
      </c>
      <c r="I1073" s="8"/>
      <c r="J1073" s="8"/>
      <c r="K1073" s="8"/>
      <c r="L1073" s="8" t="s">
        <v>221</v>
      </c>
      <c r="M1073" s="8" t="s">
        <v>1882</v>
      </c>
      <c r="N1073" s="8">
        <v>1</v>
      </c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  <c r="AA1073" s="8"/>
      <c r="AB1073" s="8"/>
      <c r="AC1073" s="8"/>
      <c r="AD1073" s="8"/>
      <c r="AE1073" s="89"/>
      <c r="AF1073" s="90"/>
      <c r="AG1073" s="90"/>
      <c r="AH1073" s="90"/>
      <c r="AI1073" s="8" t="s">
        <v>27</v>
      </c>
      <c r="AJ1073" t="s">
        <v>1890</v>
      </c>
      <c r="AK1073" s="9">
        <v>42564</v>
      </c>
      <c r="AL1073" s="8">
        <v>182</v>
      </c>
      <c r="AM1073" s="8">
        <v>104</v>
      </c>
      <c r="AN1073" s="8">
        <v>130</v>
      </c>
      <c r="AO1073" s="8">
        <v>11.59</v>
      </c>
      <c r="AP1073" s="8">
        <v>15.82</v>
      </c>
      <c r="AQ1073" s="8">
        <v>0.9</v>
      </c>
      <c r="AR1073" s="8">
        <v>0.74</v>
      </c>
      <c r="AS1073" s="8">
        <v>14</v>
      </c>
      <c r="AT1073" s="8">
        <v>0.54</v>
      </c>
      <c r="AU1073" s="8"/>
      <c r="AV1073" s="8"/>
      <c r="AW1073" s="8"/>
      <c r="AX1073" s="8">
        <v>669</v>
      </c>
      <c r="AY1073" s="8" t="s">
        <v>25</v>
      </c>
      <c r="AZ1073" s="8">
        <v>125</v>
      </c>
      <c r="BA1073" s="8"/>
      <c r="BB1073" s="8"/>
      <c r="BC1073" s="8"/>
      <c r="BD1073" s="8"/>
      <c r="BE1073" s="8"/>
      <c r="BF1073" s="8">
        <f t="shared" si="134"/>
        <v>82.222222222222214</v>
      </c>
      <c r="BG1073" s="8">
        <f t="shared" si="137"/>
        <v>0.98285714285714287</v>
      </c>
      <c r="BH1073" s="8">
        <f t="shared" si="135"/>
        <v>0.82222222222222219</v>
      </c>
      <c r="BI1073" s="10">
        <f t="shared" si="138"/>
        <v>12.784568888888888</v>
      </c>
      <c r="BJ1073" s="3">
        <f t="shared" si="136"/>
        <v>3551.269135802469</v>
      </c>
      <c r="BK1073" s="136">
        <v>1.1488845780795345</v>
      </c>
      <c r="BL1073" s="136">
        <v>0.34034917555771094</v>
      </c>
      <c r="BM1073" s="100">
        <v>1.6602450977502432</v>
      </c>
      <c r="BN1073" s="100"/>
      <c r="BO1073" s="100"/>
      <c r="BP1073" s="100"/>
    </row>
    <row r="1074" spans="1:68">
      <c r="A1074" s="8" t="s">
        <v>783</v>
      </c>
      <c r="B1074" s="8" t="s">
        <v>480</v>
      </c>
      <c r="C1074" s="8" t="s">
        <v>523</v>
      </c>
      <c r="D1074" s="8" t="s">
        <v>539</v>
      </c>
      <c r="E1074" s="8" t="s">
        <v>540</v>
      </c>
      <c r="F1074" s="8" t="s">
        <v>541</v>
      </c>
      <c r="G1074" s="8" t="s">
        <v>123</v>
      </c>
      <c r="H1074" s="8" t="s">
        <v>220</v>
      </c>
      <c r="I1074" s="8"/>
      <c r="J1074" s="8"/>
      <c r="K1074" s="8"/>
      <c r="L1074" s="8" t="s">
        <v>221</v>
      </c>
      <c r="M1074" s="8" t="s">
        <v>1882</v>
      </c>
      <c r="N1074" s="8">
        <v>1</v>
      </c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8"/>
      <c r="AC1074" s="8"/>
      <c r="AD1074" s="8"/>
      <c r="AE1074" s="89"/>
      <c r="AF1074" s="90"/>
      <c r="AG1074" s="90"/>
      <c r="AH1074" s="90"/>
      <c r="AI1074" s="8" t="s">
        <v>28</v>
      </c>
      <c r="AJ1074" t="s">
        <v>1890</v>
      </c>
      <c r="AK1074" s="9">
        <v>42564</v>
      </c>
      <c r="AL1074" s="8">
        <v>284</v>
      </c>
      <c r="AM1074" s="8">
        <v>168</v>
      </c>
      <c r="AN1074" s="8">
        <v>135</v>
      </c>
      <c r="AO1074" s="8">
        <v>12.7</v>
      </c>
      <c r="AP1074" s="8">
        <v>19.559999999999999</v>
      </c>
      <c r="AQ1074" s="8">
        <v>0.86</v>
      </c>
      <c r="AR1074" s="8">
        <v>0.7</v>
      </c>
      <c r="AS1074" s="8">
        <v>14</v>
      </c>
      <c r="AT1074" s="8">
        <v>0.76</v>
      </c>
      <c r="AU1074" s="8"/>
      <c r="AV1074" s="8"/>
      <c r="AW1074" s="8"/>
      <c r="AX1074" s="8">
        <v>670</v>
      </c>
      <c r="AY1074" s="8" t="s">
        <v>25</v>
      </c>
      <c r="AZ1074" s="8">
        <v>125</v>
      </c>
      <c r="BA1074" s="8"/>
      <c r="BB1074" s="8"/>
      <c r="BC1074" s="8"/>
      <c r="BD1074" s="8"/>
      <c r="BE1074" s="8"/>
      <c r="BF1074" s="8">
        <f t="shared" si="134"/>
        <v>81.395348837209298</v>
      </c>
      <c r="BG1074" s="8">
        <f t="shared" si="137"/>
        <v>0.98285714285714287</v>
      </c>
      <c r="BH1074" s="8">
        <f t="shared" si="135"/>
        <v>0.81395348837209303</v>
      </c>
      <c r="BI1074" s="10">
        <f t="shared" si="138"/>
        <v>15.647999999999998</v>
      </c>
      <c r="BJ1074" s="3">
        <f t="shared" si="136"/>
        <v>4346.6666666666661</v>
      </c>
      <c r="BK1074" s="136">
        <v>0.50245098039215697</v>
      </c>
      <c r="BL1074" s="136">
        <v>6.0441176470588248E-2</v>
      </c>
      <c r="BM1074" s="100">
        <v>1.81145734370101</v>
      </c>
      <c r="BN1074" s="100"/>
      <c r="BO1074" s="100"/>
      <c r="BP1074" s="100"/>
    </row>
    <row r="1075" spans="1:68">
      <c r="A1075" s="8" t="s">
        <v>783</v>
      </c>
      <c r="B1075" s="8" t="s">
        <v>480</v>
      </c>
      <c r="C1075" s="8" t="s">
        <v>523</v>
      </c>
      <c r="D1075" s="8" t="s">
        <v>539</v>
      </c>
      <c r="E1075" s="8" t="s">
        <v>540</v>
      </c>
      <c r="F1075" s="8" t="s">
        <v>541</v>
      </c>
      <c r="G1075" s="8" t="s">
        <v>123</v>
      </c>
      <c r="H1075" s="8" t="s">
        <v>220</v>
      </c>
      <c r="I1075" s="8"/>
      <c r="J1075" s="8"/>
      <c r="K1075" s="8"/>
      <c r="L1075" s="8" t="s">
        <v>221</v>
      </c>
      <c r="M1075" s="8" t="s">
        <v>1882</v>
      </c>
      <c r="N1075" s="8">
        <v>1</v>
      </c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8"/>
      <c r="AC1075" s="8"/>
      <c r="AD1075" s="8"/>
      <c r="AE1075" s="89"/>
      <c r="AF1075" s="90"/>
      <c r="AG1075" s="90"/>
      <c r="AH1075" s="90"/>
      <c r="AI1075" s="8" t="s">
        <v>29</v>
      </c>
      <c r="AJ1075" t="s">
        <v>1890</v>
      </c>
      <c r="AK1075" s="9">
        <v>42564</v>
      </c>
      <c r="AL1075" s="8">
        <v>288</v>
      </c>
      <c r="AM1075" s="8">
        <v>178</v>
      </c>
      <c r="AN1075" s="8">
        <v>148</v>
      </c>
      <c r="AO1075" s="8">
        <v>14.04</v>
      </c>
      <c r="AP1075" s="8">
        <v>18.28</v>
      </c>
      <c r="AQ1075" s="8">
        <v>0.9</v>
      </c>
      <c r="AR1075" s="8">
        <v>0.74</v>
      </c>
      <c r="AS1075" s="8">
        <v>13</v>
      </c>
      <c r="AT1075" s="8">
        <v>0.74</v>
      </c>
      <c r="AU1075" s="8"/>
      <c r="AV1075" s="8"/>
      <c r="AW1075" s="8"/>
      <c r="AX1075" s="8">
        <v>671</v>
      </c>
      <c r="AY1075" s="8" t="s">
        <v>25</v>
      </c>
      <c r="AZ1075" s="8">
        <v>125</v>
      </c>
      <c r="BA1075" s="8"/>
      <c r="BB1075" s="8"/>
      <c r="BC1075" s="8"/>
      <c r="BD1075" s="8"/>
      <c r="BE1075" s="8"/>
      <c r="BF1075" s="8">
        <f t="shared" si="134"/>
        <v>82.222222222222214</v>
      </c>
      <c r="BG1075" s="8">
        <f t="shared" si="137"/>
        <v>0.99428571428571433</v>
      </c>
      <c r="BH1075" s="8">
        <f t="shared" si="135"/>
        <v>0.82222222222222219</v>
      </c>
      <c r="BI1075" s="10">
        <f t="shared" si="138"/>
        <v>14.944335238095238</v>
      </c>
      <c r="BJ1075" s="3">
        <f t="shared" si="136"/>
        <v>4151.2042328042326</v>
      </c>
      <c r="BK1075" s="136">
        <v>1.6104868913857677</v>
      </c>
      <c r="BL1075" s="136">
        <v>0.77059925093632953</v>
      </c>
      <c r="BM1075" s="100">
        <v>0.88785007403064853</v>
      </c>
      <c r="BN1075" s="100"/>
      <c r="BO1075" s="100"/>
      <c r="BP1075" s="100"/>
    </row>
    <row r="1076" spans="1:68">
      <c r="A1076" s="8" t="s">
        <v>783</v>
      </c>
      <c r="B1076" s="8" t="s">
        <v>480</v>
      </c>
      <c r="C1076" s="8" t="s">
        <v>523</v>
      </c>
      <c r="D1076" s="8" t="s">
        <v>539</v>
      </c>
      <c r="E1076" s="8" t="s">
        <v>540</v>
      </c>
      <c r="F1076" s="8" t="s">
        <v>541</v>
      </c>
      <c r="G1076" s="8" t="s">
        <v>123</v>
      </c>
      <c r="H1076" s="8" t="s">
        <v>220</v>
      </c>
      <c r="I1076" s="8"/>
      <c r="J1076" s="8"/>
      <c r="K1076" s="8"/>
      <c r="L1076" s="8" t="s">
        <v>221</v>
      </c>
      <c r="M1076" s="8" t="s">
        <v>1882</v>
      </c>
      <c r="N1076" s="8">
        <v>1</v>
      </c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  <c r="AA1076" s="8"/>
      <c r="AB1076" s="8"/>
      <c r="AC1076" s="8"/>
      <c r="AD1076" s="8"/>
      <c r="AE1076" s="89"/>
      <c r="AF1076" s="90"/>
      <c r="AG1076" s="90"/>
      <c r="AH1076" s="90"/>
      <c r="AI1076" s="8" t="s">
        <v>30</v>
      </c>
      <c r="AJ1076" t="s">
        <v>1890</v>
      </c>
      <c r="AK1076" s="9">
        <v>42564</v>
      </c>
      <c r="AL1076" s="8">
        <v>209</v>
      </c>
      <c r="AM1076" s="8">
        <v>123</v>
      </c>
      <c r="AN1076" s="8">
        <v>131</v>
      </c>
      <c r="AO1076" s="8">
        <v>9.8000000000000007</v>
      </c>
      <c r="AP1076" s="8">
        <v>15.58</v>
      </c>
      <c r="AQ1076" s="8">
        <v>0.64</v>
      </c>
      <c r="AR1076" s="8">
        <v>0.5</v>
      </c>
      <c r="AS1076" s="8">
        <v>13</v>
      </c>
      <c r="AT1076" s="8">
        <v>0.4</v>
      </c>
      <c r="AU1076" s="8"/>
      <c r="AV1076" s="8"/>
      <c r="AW1076" s="8"/>
      <c r="AX1076" s="8">
        <v>672</v>
      </c>
      <c r="AY1076" s="8" t="s">
        <v>25</v>
      </c>
      <c r="AZ1076" s="8">
        <v>125</v>
      </c>
      <c r="BA1076" s="8"/>
      <c r="BB1076" s="8"/>
      <c r="BC1076" s="8"/>
      <c r="BD1076" s="8"/>
      <c r="BE1076" s="8"/>
      <c r="BF1076" s="8">
        <f t="shared" si="134"/>
        <v>78.125</v>
      </c>
      <c r="BG1076" s="8">
        <f t="shared" si="137"/>
        <v>0.99428571428571433</v>
      </c>
      <c r="BH1076" s="8">
        <f t="shared" si="135"/>
        <v>0.78125</v>
      </c>
      <c r="BI1076" s="10">
        <f t="shared" si="138"/>
        <v>12.102321428571429</v>
      </c>
      <c r="BJ1076" s="3">
        <f t="shared" si="136"/>
        <v>3361.7559523809523</v>
      </c>
      <c r="BK1076" s="136">
        <v>1.6955034213098732</v>
      </c>
      <c r="BL1076" s="136">
        <v>0.37302052785923751</v>
      </c>
      <c r="BM1076" s="100">
        <v>2.6785828218783845</v>
      </c>
      <c r="BN1076" s="100"/>
      <c r="BO1076" s="100"/>
      <c r="BP1076" s="100"/>
    </row>
    <row r="1077" spans="1:68">
      <c r="A1077" s="8" t="s">
        <v>783</v>
      </c>
      <c r="B1077" s="8" t="s">
        <v>480</v>
      </c>
      <c r="C1077" s="8" t="s">
        <v>523</v>
      </c>
      <c r="D1077" s="8" t="s">
        <v>530</v>
      </c>
      <c r="E1077" s="8" t="s">
        <v>531</v>
      </c>
      <c r="F1077" s="8" t="s">
        <v>532</v>
      </c>
      <c r="G1077" s="8" t="s">
        <v>123</v>
      </c>
      <c r="H1077" s="8" t="s">
        <v>144</v>
      </c>
      <c r="I1077" s="8">
        <v>-7.8079833656072797</v>
      </c>
      <c r="J1077" s="8">
        <v>35.5936923323789</v>
      </c>
      <c r="K1077" s="8">
        <v>1443.6501555464399</v>
      </c>
      <c r="L1077" s="8" t="s">
        <v>145</v>
      </c>
      <c r="M1077" s="8" t="s">
        <v>1882</v>
      </c>
      <c r="N1077" s="8">
        <v>1</v>
      </c>
      <c r="O1077" s="8" t="s">
        <v>1859</v>
      </c>
      <c r="P1077" s="8">
        <v>0.4</v>
      </c>
      <c r="Q1077" s="8">
        <v>6</v>
      </c>
      <c r="R1077" s="8">
        <v>0</v>
      </c>
      <c r="S1077" s="8">
        <v>1.1599999999999999</v>
      </c>
      <c r="T1077" s="8">
        <v>1.74</v>
      </c>
      <c r="U1077" s="8">
        <v>4.8600000000000003</v>
      </c>
      <c r="V1077" s="8">
        <v>18.760000000000002</v>
      </c>
      <c r="W1077" s="8">
        <v>17.16</v>
      </c>
      <c r="X1077" s="8">
        <v>12.04</v>
      </c>
      <c r="Y1077" s="8">
        <v>0.14000000000000001</v>
      </c>
      <c r="Z1077" s="8">
        <v>0.38</v>
      </c>
      <c r="AA1077" s="8">
        <v>0.06</v>
      </c>
      <c r="AB1077" s="8">
        <v>95.05</v>
      </c>
      <c r="AC1077" s="8">
        <v>0.01</v>
      </c>
      <c r="AD1077" s="8">
        <v>4.5999999999999999E-2</v>
      </c>
      <c r="AE1077" s="91">
        <v>3</v>
      </c>
      <c r="AF1077" s="92">
        <v>81</v>
      </c>
      <c r="AG1077" s="92">
        <v>6</v>
      </c>
      <c r="AH1077" s="92">
        <v>13</v>
      </c>
      <c r="AI1077" s="8" t="s">
        <v>24</v>
      </c>
      <c r="AJ1077" t="s">
        <v>1890</v>
      </c>
      <c r="AK1077" s="9">
        <v>42561</v>
      </c>
      <c r="AL1077" s="8">
        <v>286</v>
      </c>
      <c r="AM1077" s="8">
        <v>181</v>
      </c>
      <c r="AN1077" s="8">
        <v>112</v>
      </c>
      <c r="AO1077" s="8">
        <v>7.48</v>
      </c>
      <c r="AP1077" s="8">
        <v>3.88</v>
      </c>
      <c r="AQ1077" s="8">
        <v>0.18</v>
      </c>
      <c r="AR1077" s="8">
        <v>0.14000000000000001</v>
      </c>
      <c r="AS1077" s="8">
        <v>11</v>
      </c>
      <c r="AT1077" s="8">
        <v>0.32</v>
      </c>
      <c r="AU1077" s="8"/>
      <c r="AV1077" s="8"/>
      <c r="AW1077" s="8"/>
      <c r="AX1077" s="8">
        <v>427</v>
      </c>
      <c r="AY1077" s="8" t="s">
        <v>25</v>
      </c>
      <c r="AZ1077" s="8">
        <v>85</v>
      </c>
      <c r="BA1077" s="8"/>
      <c r="BB1077" s="8"/>
      <c r="BC1077" s="8"/>
      <c r="BD1077" s="8"/>
      <c r="BE1077" s="8"/>
      <c r="BF1077" s="8">
        <f t="shared" si="134"/>
        <v>77.777777777777786</v>
      </c>
      <c r="BG1077" s="8">
        <f t="shared" si="137"/>
        <v>1.0171428571428571</v>
      </c>
      <c r="BH1077" s="8">
        <f t="shared" si="135"/>
        <v>0.7777777777777779</v>
      </c>
      <c r="BI1077" s="10">
        <f t="shared" si="138"/>
        <v>3.0695111111111117</v>
      </c>
      <c r="BJ1077" s="3">
        <f t="shared" si="136"/>
        <v>852.64197530864215</v>
      </c>
      <c r="BK1077" s="136">
        <v>1.1027992277992278</v>
      </c>
      <c r="BL1077" s="136">
        <v>0.33349420849420852</v>
      </c>
      <c r="BM1077" s="100">
        <v>0.82507429185846359</v>
      </c>
      <c r="BN1077" s="100"/>
      <c r="BO1077" s="100"/>
      <c r="BP1077" s="100"/>
    </row>
    <row r="1078" spans="1:68">
      <c r="A1078" s="8" t="s">
        <v>783</v>
      </c>
      <c r="B1078" s="8" t="s">
        <v>480</v>
      </c>
      <c r="C1078" s="8" t="s">
        <v>523</v>
      </c>
      <c r="D1078" s="8" t="s">
        <v>530</v>
      </c>
      <c r="E1078" s="8" t="s">
        <v>531</v>
      </c>
      <c r="F1078" s="8" t="s">
        <v>532</v>
      </c>
      <c r="G1078" s="8" t="s">
        <v>123</v>
      </c>
      <c r="H1078" s="8" t="s">
        <v>144</v>
      </c>
      <c r="I1078" s="8"/>
      <c r="J1078" s="8"/>
      <c r="K1078" s="8"/>
      <c r="L1078" s="8" t="s">
        <v>145</v>
      </c>
      <c r="M1078" s="8" t="s">
        <v>1882</v>
      </c>
      <c r="N1078" s="8">
        <v>1</v>
      </c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  <c r="AA1078" s="8"/>
      <c r="AB1078" s="8"/>
      <c r="AC1078" s="8"/>
      <c r="AD1078" s="8"/>
      <c r="AE1078" s="89"/>
      <c r="AF1078" s="90"/>
      <c r="AG1078" s="90"/>
      <c r="AH1078" s="90"/>
      <c r="AI1078" s="8" t="s">
        <v>26</v>
      </c>
      <c r="AJ1078" t="s">
        <v>1890</v>
      </c>
      <c r="AK1078" s="9">
        <v>42561</v>
      </c>
      <c r="AL1078" s="8">
        <v>284</v>
      </c>
      <c r="AM1078" s="8">
        <v>160</v>
      </c>
      <c r="AN1078" s="8">
        <v>117</v>
      </c>
      <c r="AO1078" s="8">
        <v>12.66</v>
      </c>
      <c r="AP1078" s="8">
        <v>6.62</v>
      </c>
      <c r="AQ1078" s="8">
        <v>0.32</v>
      </c>
      <c r="AR1078" s="8">
        <v>0.24</v>
      </c>
      <c r="AS1078" s="8">
        <v>12</v>
      </c>
      <c r="AT1078" s="8">
        <v>0.48</v>
      </c>
      <c r="AU1078" s="8"/>
      <c r="AV1078" s="8"/>
      <c r="AW1078" s="8"/>
      <c r="AX1078" s="8">
        <v>428</v>
      </c>
      <c r="AY1078" s="8" t="s">
        <v>25</v>
      </c>
      <c r="AZ1078" s="8">
        <v>85</v>
      </c>
      <c r="BA1078" s="8"/>
      <c r="BB1078" s="8"/>
      <c r="BC1078" s="8"/>
      <c r="BD1078" s="8"/>
      <c r="BE1078" s="8"/>
      <c r="BF1078" s="8">
        <f t="shared" si="134"/>
        <v>75</v>
      </c>
      <c r="BG1078" s="8">
        <f t="shared" si="137"/>
        <v>1.0057142857142858</v>
      </c>
      <c r="BH1078" s="8">
        <f t="shared" si="135"/>
        <v>0.75</v>
      </c>
      <c r="BI1078" s="10">
        <f t="shared" si="138"/>
        <v>4.9933714285714288</v>
      </c>
      <c r="BJ1078" s="3">
        <f t="shared" si="136"/>
        <v>1387.047619047619</v>
      </c>
      <c r="BK1078" s="136">
        <v>1.5014409221902016</v>
      </c>
      <c r="BL1078" s="136">
        <v>0.94764649375600385</v>
      </c>
      <c r="BM1078" s="100">
        <v>0.78563930510954805</v>
      </c>
      <c r="BN1078" s="100"/>
      <c r="BO1078" s="100"/>
      <c r="BP1078" s="100"/>
    </row>
    <row r="1079" spans="1:68">
      <c r="A1079" s="8" t="s">
        <v>783</v>
      </c>
      <c r="B1079" s="8" t="s">
        <v>480</v>
      </c>
      <c r="C1079" s="8" t="s">
        <v>523</v>
      </c>
      <c r="D1079" s="8" t="s">
        <v>530</v>
      </c>
      <c r="E1079" s="8" t="s">
        <v>531</v>
      </c>
      <c r="F1079" s="8" t="s">
        <v>532</v>
      </c>
      <c r="G1079" s="8" t="s">
        <v>123</v>
      </c>
      <c r="H1079" s="8" t="s">
        <v>144</v>
      </c>
      <c r="I1079" s="8"/>
      <c r="J1079" s="8"/>
      <c r="K1079" s="8"/>
      <c r="L1079" s="8" t="s">
        <v>145</v>
      </c>
      <c r="M1079" s="8" t="s">
        <v>1882</v>
      </c>
      <c r="N1079" s="8">
        <v>1</v>
      </c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  <c r="AA1079" s="8"/>
      <c r="AB1079" s="8"/>
      <c r="AC1079" s="8"/>
      <c r="AD1079" s="8"/>
      <c r="AE1079" s="89"/>
      <c r="AF1079" s="90"/>
      <c r="AG1079" s="90"/>
      <c r="AH1079" s="90"/>
      <c r="AI1079" s="8" t="s">
        <v>27</v>
      </c>
      <c r="AJ1079" t="s">
        <v>1890</v>
      </c>
      <c r="AK1079" s="9">
        <v>42561</v>
      </c>
      <c r="AL1079" s="8">
        <v>286</v>
      </c>
      <c r="AM1079" s="8">
        <v>172</v>
      </c>
      <c r="AN1079" s="8">
        <v>133</v>
      </c>
      <c r="AO1079" s="8">
        <v>15.56</v>
      </c>
      <c r="AP1079" s="8">
        <v>8.64</v>
      </c>
      <c r="AQ1079" s="8">
        <v>0.28000000000000003</v>
      </c>
      <c r="AR1079" s="8">
        <v>0.2</v>
      </c>
      <c r="AS1079" s="8">
        <v>12</v>
      </c>
      <c r="AT1079" s="8">
        <v>0.42</v>
      </c>
      <c r="AU1079" s="8"/>
      <c r="AV1079" s="8"/>
      <c r="AW1079" s="8"/>
      <c r="AX1079" s="8">
        <v>429</v>
      </c>
      <c r="AY1079" s="8" t="s">
        <v>25</v>
      </c>
      <c r="AZ1079" s="8">
        <v>85</v>
      </c>
      <c r="BA1079" s="8"/>
      <c r="BB1079" s="8"/>
      <c r="BC1079" s="8"/>
      <c r="BD1079" s="8"/>
      <c r="BE1079" s="8"/>
      <c r="BF1079" s="8">
        <f t="shared" si="134"/>
        <v>71.428571428571431</v>
      </c>
      <c r="BG1079" s="8">
        <f t="shared" si="137"/>
        <v>1.0057142857142858</v>
      </c>
      <c r="BH1079" s="8">
        <f t="shared" si="135"/>
        <v>0.7142857142857143</v>
      </c>
      <c r="BI1079" s="10">
        <f t="shared" si="138"/>
        <v>6.2066938775510216</v>
      </c>
      <c r="BJ1079" s="3">
        <f t="shared" si="136"/>
        <v>1724.0816326530614</v>
      </c>
      <c r="BK1079" s="136"/>
      <c r="BL1079" s="136"/>
      <c r="BM1079" s="100"/>
      <c r="BN1079" s="100"/>
      <c r="BO1079" s="100"/>
      <c r="BP1079" s="100"/>
    </row>
    <row r="1080" spans="1:68">
      <c r="A1080" s="8" t="s">
        <v>783</v>
      </c>
      <c r="B1080" s="8" t="s">
        <v>480</v>
      </c>
      <c r="C1080" s="8" t="s">
        <v>523</v>
      </c>
      <c r="D1080" s="8" t="s">
        <v>530</v>
      </c>
      <c r="E1080" s="8" t="s">
        <v>531</v>
      </c>
      <c r="F1080" s="8" t="s">
        <v>532</v>
      </c>
      <c r="G1080" s="8" t="s">
        <v>123</v>
      </c>
      <c r="H1080" s="8" t="s">
        <v>144</v>
      </c>
      <c r="I1080" s="8"/>
      <c r="J1080" s="8"/>
      <c r="K1080" s="8"/>
      <c r="L1080" s="8" t="s">
        <v>145</v>
      </c>
      <c r="M1080" s="8" t="s">
        <v>1882</v>
      </c>
      <c r="N1080" s="8">
        <v>1</v>
      </c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  <c r="AA1080" s="8"/>
      <c r="AB1080" s="8"/>
      <c r="AC1080" s="8"/>
      <c r="AD1080" s="8"/>
      <c r="AE1080" s="89"/>
      <c r="AF1080" s="90"/>
      <c r="AG1080" s="90"/>
      <c r="AH1080" s="90"/>
      <c r="AI1080" s="8" t="s">
        <v>28</v>
      </c>
      <c r="AJ1080" t="s">
        <v>1890</v>
      </c>
      <c r="AK1080" s="9">
        <v>42561</v>
      </c>
      <c r="AL1080" s="8">
        <v>258</v>
      </c>
      <c r="AM1080" s="8">
        <v>130</v>
      </c>
      <c r="AN1080" s="8">
        <v>132</v>
      </c>
      <c r="AO1080" s="8">
        <v>14.78</v>
      </c>
      <c r="AP1080" s="8">
        <v>9.4600000000000009</v>
      </c>
      <c r="AQ1080" s="8">
        <v>0.57999999999999996</v>
      </c>
      <c r="AR1080" s="8">
        <v>0.46</v>
      </c>
      <c r="AS1080" s="8">
        <v>13</v>
      </c>
      <c r="AT1080" s="8">
        <v>0.74</v>
      </c>
      <c r="AU1080" s="8"/>
      <c r="AV1080" s="8"/>
      <c r="AW1080" s="8"/>
      <c r="AX1080" s="8">
        <v>430</v>
      </c>
      <c r="AY1080" s="8" t="s">
        <v>25</v>
      </c>
      <c r="AZ1080" s="8">
        <v>85</v>
      </c>
      <c r="BA1080" s="8"/>
      <c r="BB1080" s="8"/>
      <c r="BC1080" s="8"/>
      <c r="BD1080" s="8"/>
      <c r="BE1080" s="8"/>
      <c r="BF1080" s="8">
        <f t="shared" si="134"/>
        <v>79.310344827586221</v>
      </c>
      <c r="BG1080" s="8">
        <f t="shared" si="137"/>
        <v>0.99428571428571433</v>
      </c>
      <c r="BH1080" s="8">
        <f t="shared" si="135"/>
        <v>0.79310344827586221</v>
      </c>
      <c r="BI1080" s="10">
        <f t="shared" si="138"/>
        <v>7.4598857142857158</v>
      </c>
      <c r="BJ1080" s="3">
        <f t="shared" si="136"/>
        <v>2072.1904761904766</v>
      </c>
      <c r="BK1080" s="136"/>
      <c r="BL1080" s="136"/>
      <c r="BM1080" s="100"/>
      <c r="BN1080" s="100"/>
      <c r="BO1080" s="100"/>
      <c r="BP1080" s="100"/>
    </row>
    <row r="1081" spans="1:68">
      <c r="A1081" s="8" t="s">
        <v>783</v>
      </c>
      <c r="B1081" s="8" t="s">
        <v>480</v>
      </c>
      <c r="C1081" s="8" t="s">
        <v>523</v>
      </c>
      <c r="D1081" s="8" t="s">
        <v>530</v>
      </c>
      <c r="E1081" s="8" t="s">
        <v>531</v>
      </c>
      <c r="F1081" s="8" t="s">
        <v>532</v>
      </c>
      <c r="G1081" s="8" t="s">
        <v>123</v>
      </c>
      <c r="H1081" s="8" t="s">
        <v>144</v>
      </c>
      <c r="I1081" s="8"/>
      <c r="J1081" s="8"/>
      <c r="K1081" s="8"/>
      <c r="L1081" s="8" t="s">
        <v>145</v>
      </c>
      <c r="M1081" s="8" t="s">
        <v>1882</v>
      </c>
      <c r="N1081" s="8">
        <v>1</v>
      </c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  <c r="AA1081" s="8"/>
      <c r="AB1081" s="8"/>
      <c r="AC1081" s="8"/>
      <c r="AD1081" s="8"/>
      <c r="AE1081" s="89"/>
      <c r="AF1081" s="90"/>
      <c r="AG1081" s="90"/>
      <c r="AH1081" s="90"/>
      <c r="AI1081" s="8" t="s">
        <v>29</v>
      </c>
      <c r="AJ1081" t="s">
        <v>1890</v>
      </c>
      <c r="AK1081" s="9">
        <v>42561</v>
      </c>
      <c r="AL1081" s="8">
        <v>244</v>
      </c>
      <c r="AM1081" s="8">
        <v>109</v>
      </c>
      <c r="AN1081" s="8">
        <v>162</v>
      </c>
      <c r="AO1081" s="8">
        <v>13.7</v>
      </c>
      <c r="AP1081" s="8">
        <v>10.9</v>
      </c>
      <c r="AQ1081" s="8">
        <v>0.48</v>
      </c>
      <c r="AR1081" s="8">
        <v>0.38</v>
      </c>
      <c r="AS1081" s="8">
        <v>12</v>
      </c>
      <c r="AT1081" s="8">
        <v>0.46</v>
      </c>
      <c r="AU1081" s="8"/>
      <c r="AV1081" s="8"/>
      <c r="AW1081" s="8"/>
      <c r="AX1081" s="8">
        <v>431</v>
      </c>
      <c r="AY1081" s="8" t="s">
        <v>25</v>
      </c>
      <c r="AZ1081" s="8">
        <v>85</v>
      </c>
      <c r="BA1081" s="8"/>
      <c r="BB1081" s="8"/>
      <c r="BC1081" s="8"/>
      <c r="BD1081" s="8"/>
      <c r="BE1081" s="8"/>
      <c r="BF1081" s="8">
        <f t="shared" si="134"/>
        <v>79.166666666666671</v>
      </c>
      <c r="BG1081" s="8">
        <f t="shared" si="137"/>
        <v>1.0057142857142858</v>
      </c>
      <c r="BH1081" s="8">
        <f t="shared" si="135"/>
        <v>0.79166666666666674</v>
      </c>
      <c r="BI1081" s="10">
        <f t="shared" si="138"/>
        <v>8.6784761904761911</v>
      </c>
      <c r="BJ1081" s="3">
        <f t="shared" si="136"/>
        <v>2410.6878306878307</v>
      </c>
      <c r="BK1081" s="136">
        <v>1.6989087301587302</v>
      </c>
      <c r="BL1081" s="136">
        <v>0.91121031746031744</v>
      </c>
      <c r="BM1081" s="100">
        <v>0.8808926001335976</v>
      </c>
      <c r="BN1081" s="100"/>
      <c r="BO1081" s="100"/>
      <c r="BP1081" s="100"/>
    </row>
    <row r="1082" spans="1:68">
      <c r="A1082" s="8" t="s">
        <v>783</v>
      </c>
      <c r="B1082" s="8" t="s">
        <v>480</v>
      </c>
      <c r="C1082" s="8" t="s">
        <v>523</v>
      </c>
      <c r="D1082" s="8" t="s">
        <v>530</v>
      </c>
      <c r="E1082" s="8" t="s">
        <v>531</v>
      </c>
      <c r="F1082" s="8" t="s">
        <v>532</v>
      </c>
      <c r="G1082" s="8" t="s">
        <v>123</v>
      </c>
      <c r="H1082" s="8" t="s">
        <v>144</v>
      </c>
      <c r="I1082" s="8"/>
      <c r="J1082" s="8"/>
      <c r="K1082" s="8"/>
      <c r="L1082" s="8" t="s">
        <v>145</v>
      </c>
      <c r="M1082" s="8" t="s">
        <v>1882</v>
      </c>
      <c r="N1082" s="8">
        <v>1</v>
      </c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  <c r="AA1082" s="8"/>
      <c r="AB1082" s="8"/>
      <c r="AC1082" s="8"/>
      <c r="AD1082" s="8"/>
      <c r="AE1082" s="89"/>
      <c r="AF1082" s="90"/>
      <c r="AG1082" s="90"/>
      <c r="AH1082" s="90"/>
      <c r="AI1082" s="8" t="s">
        <v>30</v>
      </c>
      <c r="AJ1082" t="s">
        <v>1890</v>
      </c>
      <c r="AK1082" s="9">
        <v>42561</v>
      </c>
      <c r="AL1082" s="8">
        <v>286</v>
      </c>
      <c r="AM1082" s="8">
        <v>272</v>
      </c>
      <c r="AN1082" s="8">
        <v>159</v>
      </c>
      <c r="AO1082" s="8">
        <v>14.18</v>
      </c>
      <c r="AP1082" s="8">
        <v>7.8</v>
      </c>
      <c r="AQ1082" s="8">
        <v>0.44</v>
      </c>
      <c r="AR1082" s="8">
        <v>0.36</v>
      </c>
      <c r="AS1082" s="8">
        <v>11</v>
      </c>
      <c r="AT1082" s="8">
        <v>0.74</v>
      </c>
      <c r="AU1082" s="8"/>
      <c r="AV1082" s="8"/>
      <c r="AW1082" s="8"/>
      <c r="AX1082" s="8">
        <v>432</v>
      </c>
      <c r="AY1082" s="8" t="s">
        <v>25</v>
      </c>
      <c r="AZ1082" s="8">
        <v>85</v>
      </c>
      <c r="BA1082" s="8"/>
      <c r="BB1082" s="8"/>
      <c r="BC1082" s="8"/>
      <c r="BD1082" s="8"/>
      <c r="BE1082" s="8"/>
      <c r="BF1082" s="8">
        <f t="shared" si="134"/>
        <v>81.818181818181813</v>
      </c>
      <c r="BG1082" s="8">
        <f t="shared" si="137"/>
        <v>1.0171428571428571</v>
      </c>
      <c r="BH1082" s="8">
        <f t="shared" si="135"/>
        <v>0.81818181818181812</v>
      </c>
      <c r="BI1082" s="10">
        <f t="shared" si="138"/>
        <v>6.4912207792207788</v>
      </c>
      <c r="BJ1082" s="3">
        <f t="shared" si="136"/>
        <v>1803.1168831168829</v>
      </c>
      <c r="BK1082" s="136">
        <v>2.1485195797516714</v>
      </c>
      <c r="BL1082" s="136">
        <v>0.46499522445081187</v>
      </c>
      <c r="BM1082" s="100">
        <v>1.7000744924878994</v>
      </c>
      <c r="BN1082" s="100"/>
      <c r="BO1082" s="100"/>
      <c r="BP1082" s="100"/>
    </row>
    <row r="1083" spans="1:68" s="4" customFormat="1">
      <c r="A1083" s="8" t="s">
        <v>783</v>
      </c>
      <c r="B1083" s="8" t="s">
        <v>480</v>
      </c>
      <c r="C1083" s="8" t="s">
        <v>523</v>
      </c>
      <c r="D1083" s="8" t="s">
        <v>530</v>
      </c>
      <c r="E1083" s="8" t="s">
        <v>531</v>
      </c>
      <c r="F1083" s="8" t="s">
        <v>532</v>
      </c>
      <c r="G1083" s="8" t="s">
        <v>123</v>
      </c>
      <c r="H1083" s="8" t="s">
        <v>146</v>
      </c>
      <c r="I1083" s="8">
        <v>-7.8131229505558997</v>
      </c>
      <c r="J1083" s="8">
        <v>35.592611019532299</v>
      </c>
      <c r="K1083" s="8">
        <v>1438.5037735210699</v>
      </c>
      <c r="L1083" s="8" t="s">
        <v>147</v>
      </c>
      <c r="M1083" s="8" t="s">
        <v>1882</v>
      </c>
      <c r="N1083" s="8">
        <v>1</v>
      </c>
      <c r="O1083" s="8" t="s">
        <v>1859</v>
      </c>
      <c r="P1083" s="8">
        <v>0.49</v>
      </c>
      <c r="Q1083" s="8">
        <v>5.3</v>
      </c>
      <c r="R1083" s="8">
        <v>0</v>
      </c>
      <c r="S1083" s="8">
        <v>0.59</v>
      </c>
      <c r="T1083" s="8">
        <v>0.95</v>
      </c>
      <c r="U1083" s="8">
        <v>3.84</v>
      </c>
      <c r="V1083" s="8">
        <v>26.81</v>
      </c>
      <c r="W1083" s="8">
        <v>9.73</v>
      </c>
      <c r="X1083" s="8">
        <v>3.09</v>
      </c>
      <c r="Y1083" s="8">
        <v>0.12</v>
      </c>
      <c r="Z1083" s="8">
        <v>0.19</v>
      </c>
      <c r="AA1083" s="8">
        <v>0.05</v>
      </c>
      <c r="AB1083" s="8">
        <v>82.3</v>
      </c>
      <c r="AC1083" s="8">
        <v>0.02</v>
      </c>
      <c r="AD1083" s="8">
        <v>3.7999999999999999E-2</v>
      </c>
      <c r="AE1083" s="91">
        <v>3</v>
      </c>
      <c r="AF1083" s="92">
        <v>81</v>
      </c>
      <c r="AG1083" s="92">
        <v>6</v>
      </c>
      <c r="AH1083" s="92">
        <v>13</v>
      </c>
      <c r="AI1083" s="8" t="s">
        <v>24</v>
      </c>
      <c r="AJ1083" t="s">
        <v>1890</v>
      </c>
      <c r="AK1083" s="9">
        <v>42561</v>
      </c>
      <c r="AL1083" s="8">
        <v>226</v>
      </c>
      <c r="AM1083" s="8">
        <v>127</v>
      </c>
      <c r="AN1083" s="8">
        <v>148</v>
      </c>
      <c r="AO1083" s="8">
        <v>7.03</v>
      </c>
      <c r="AP1083" s="8">
        <v>5.76</v>
      </c>
      <c r="AQ1083" s="8">
        <v>0.3</v>
      </c>
      <c r="AR1083" s="8">
        <v>0.24</v>
      </c>
      <c r="AS1083" s="8">
        <v>7</v>
      </c>
      <c r="AT1083" s="8">
        <v>0.28000000000000003</v>
      </c>
      <c r="AU1083" s="8"/>
      <c r="AV1083" s="8"/>
      <c r="AW1083" s="8"/>
      <c r="AX1083" s="8">
        <v>433</v>
      </c>
      <c r="AY1083" s="8" t="s">
        <v>25</v>
      </c>
      <c r="AZ1083" s="8">
        <v>86</v>
      </c>
      <c r="BA1083" s="8"/>
      <c r="BB1083" s="8"/>
      <c r="BC1083" s="8"/>
      <c r="BD1083" s="8"/>
      <c r="BE1083" s="8"/>
      <c r="BF1083" s="8">
        <f t="shared" si="134"/>
        <v>80</v>
      </c>
      <c r="BG1083" s="8">
        <f t="shared" si="137"/>
        <v>1.0628571428571429</v>
      </c>
      <c r="BH1083" s="8">
        <f t="shared" si="135"/>
        <v>0.8</v>
      </c>
      <c r="BI1083" s="10">
        <f t="shared" si="138"/>
        <v>4.8976457142857148</v>
      </c>
      <c r="BJ1083" s="5">
        <f t="shared" si="136"/>
        <v>1360.457142857143</v>
      </c>
      <c r="BK1083" s="136">
        <v>1.6459854014598541</v>
      </c>
      <c r="BL1083" s="136">
        <v>0.41692518248175181</v>
      </c>
      <c r="BM1083" s="100">
        <v>1.176266555016638</v>
      </c>
      <c r="BN1083" s="100"/>
      <c r="BO1083" s="100"/>
      <c r="BP1083" s="100"/>
    </row>
    <row r="1084" spans="1:68" s="4" customFormat="1">
      <c r="A1084" s="8" t="s">
        <v>783</v>
      </c>
      <c r="B1084" s="8" t="s">
        <v>480</v>
      </c>
      <c r="C1084" s="8" t="s">
        <v>523</v>
      </c>
      <c r="D1084" s="8" t="s">
        <v>530</v>
      </c>
      <c r="E1084" s="8" t="s">
        <v>531</v>
      </c>
      <c r="F1084" s="8" t="s">
        <v>532</v>
      </c>
      <c r="G1084" s="8" t="s">
        <v>123</v>
      </c>
      <c r="H1084" s="8" t="s">
        <v>146</v>
      </c>
      <c r="I1084" s="8"/>
      <c r="J1084" s="8"/>
      <c r="K1084" s="8"/>
      <c r="L1084" s="8" t="s">
        <v>147</v>
      </c>
      <c r="M1084" s="8" t="s">
        <v>1882</v>
      </c>
      <c r="N1084" s="8">
        <v>1</v>
      </c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  <c r="AA1084" s="8"/>
      <c r="AB1084" s="8"/>
      <c r="AC1084" s="8"/>
      <c r="AD1084" s="8"/>
      <c r="AE1084" s="89"/>
      <c r="AF1084" s="90"/>
      <c r="AG1084" s="90"/>
      <c r="AH1084" s="90"/>
      <c r="AI1084" s="8" t="s">
        <v>26</v>
      </c>
      <c r="AJ1084" t="s">
        <v>1890</v>
      </c>
      <c r="AK1084" s="9">
        <v>42561</v>
      </c>
      <c r="AL1084" s="8">
        <v>157</v>
      </c>
      <c r="AM1084" s="8">
        <v>106</v>
      </c>
      <c r="AN1084" s="8">
        <v>120</v>
      </c>
      <c r="AO1084" s="8">
        <v>5.82</v>
      </c>
      <c r="AP1084" s="8">
        <v>8.1999999999999993</v>
      </c>
      <c r="AQ1084" s="8">
        <v>0.78</v>
      </c>
      <c r="AR1084" s="8">
        <v>0.62</v>
      </c>
      <c r="AS1084" s="8">
        <v>12</v>
      </c>
      <c r="AT1084" s="8">
        <v>0.44</v>
      </c>
      <c r="AU1084" s="8"/>
      <c r="AV1084" s="8"/>
      <c r="AW1084" s="8"/>
      <c r="AX1084" s="8">
        <v>434</v>
      </c>
      <c r="AY1084" s="8" t="s">
        <v>25</v>
      </c>
      <c r="AZ1084" s="8">
        <v>86</v>
      </c>
      <c r="BA1084" s="8"/>
      <c r="BB1084" s="8"/>
      <c r="BC1084" s="8"/>
      <c r="BD1084" s="8"/>
      <c r="BE1084" s="8"/>
      <c r="BF1084" s="8">
        <f t="shared" si="134"/>
        <v>79.487179487179489</v>
      </c>
      <c r="BG1084" s="8">
        <f t="shared" si="137"/>
        <v>1.0057142857142858</v>
      </c>
      <c r="BH1084" s="8">
        <f t="shared" si="135"/>
        <v>0.79487179487179493</v>
      </c>
      <c r="BI1084" s="10">
        <f t="shared" si="138"/>
        <v>6.55519413919414</v>
      </c>
      <c r="BJ1084" s="5">
        <f t="shared" si="136"/>
        <v>1820.8872608872612</v>
      </c>
      <c r="BK1084" s="136">
        <v>1.49267578125</v>
      </c>
      <c r="BL1084" s="136">
        <v>0.77783203125</v>
      </c>
      <c r="BM1084" s="100">
        <v>2.4894754403674253</v>
      </c>
      <c r="BN1084" s="100"/>
      <c r="BO1084" s="100"/>
      <c r="BP1084" s="100"/>
    </row>
    <row r="1085" spans="1:68" s="4" customFormat="1">
      <c r="A1085" s="8" t="s">
        <v>783</v>
      </c>
      <c r="B1085" s="8" t="s">
        <v>480</v>
      </c>
      <c r="C1085" s="8" t="s">
        <v>523</v>
      </c>
      <c r="D1085" s="8" t="s">
        <v>530</v>
      </c>
      <c r="E1085" s="8" t="s">
        <v>531</v>
      </c>
      <c r="F1085" s="8" t="s">
        <v>532</v>
      </c>
      <c r="G1085" s="8" t="s">
        <v>123</v>
      </c>
      <c r="H1085" s="8" t="s">
        <v>146</v>
      </c>
      <c r="I1085" s="8"/>
      <c r="J1085" s="8"/>
      <c r="K1085" s="8"/>
      <c r="L1085" s="8" t="s">
        <v>147</v>
      </c>
      <c r="M1085" s="8" t="s">
        <v>1882</v>
      </c>
      <c r="N1085" s="8">
        <v>1</v>
      </c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8"/>
      <c r="AC1085" s="8"/>
      <c r="AD1085" s="8"/>
      <c r="AE1085" s="89"/>
      <c r="AF1085" s="90"/>
      <c r="AG1085" s="90"/>
      <c r="AH1085" s="90"/>
      <c r="AI1085" s="8" t="s">
        <v>27</v>
      </c>
      <c r="AJ1085" t="s">
        <v>1890</v>
      </c>
      <c r="AK1085" s="9">
        <v>42561</v>
      </c>
      <c r="AL1085" s="8">
        <v>226</v>
      </c>
      <c r="AM1085" s="8">
        <v>125</v>
      </c>
      <c r="AN1085" s="8">
        <v>86</v>
      </c>
      <c r="AO1085" s="8">
        <v>7.54</v>
      </c>
      <c r="AP1085" s="8">
        <v>6.22</v>
      </c>
      <c r="AQ1085" s="8">
        <v>0.5</v>
      </c>
      <c r="AR1085" s="8">
        <v>0.4</v>
      </c>
      <c r="AS1085" s="8">
        <v>12</v>
      </c>
      <c r="AT1085" s="8">
        <v>0.64</v>
      </c>
      <c r="AU1085" s="8"/>
      <c r="AV1085" s="8"/>
      <c r="AW1085" s="8"/>
      <c r="AX1085" s="8">
        <v>435</v>
      </c>
      <c r="AY1085" s="8" t="s">
        <v>25</v>
      </c>
      <c r="AZ1085" s="8">
        <v>86</v>
      </c>
      <c r="BA1085" s="8"/>
      <c r="BB1085" s="8"/>
      <c r="BC1085" s="8"/>
      <c r="BD1085" s="8"/>
      <c r="BE1085" s="8"/>
      <c r="BF1085" s="8">
        <f t="shared" ref="BF1085:BF1148" si="139">(AR1085/AQ1085)*100</f>
        <v>80</v>
      </c>
      <c r="BG1085" s="8">
        <f t="shared" si="137"/>
        <v>1.0057142857142858</v>
      </c>
      <c r="BH1085" s="8">
        <f t="shared" ref="BH1085:BH1148" si="140">BF1085/100</f>
        <v>0.8</v>
      </c>
      <c r="BI1085" s="10">
        <f t="shared" si="138"/>
        <v>5.0044342857142858</v>
      </c>
      <c r="BJ1085" s="5">
        <f t="shared" si="136"/>
        <v>1390.120634920635</v>
      </c>
      <c r="BK1085" s="136">
        <v>2.1430635838150289</v>
      </c>
      <c r="BL1085" s="136">
        <v>0.76878612716763017</v>
      </c>
      <c r="BM1085" s="100">
        <v>1.5719715232869587</v>
      </c>
      <c r="BN1085" s="100"/>
      <c r="BO1085" s="100"/>
      <c r="BP1085" s="100"/>
    </row>
    <row r="1086" spans="1:68" s="4" customFormat="1">
      <c r="A1086" s="8" t="s">
        <v>783</v>
      </c>
      <c r="B1086" s="8" t="s">
        <v>480</v>
      </c>
      <c r="C1086" s="8" t="s">
        <v>523</v>
      </c>
      <c r="D1086" s="8" t="s">
        <v>530</v>
      </c>
      <c r="E1086" s="8" t="s">
        <v>531</v>
      </c>
      <c r="F1086" s="8" t="s">
        <v>532</v>
      </c>
      <c r="G1086" s="8" t="s">
        <v>123</v>
      </c>
      <c r="H1086" s="8" t="s">
        <v>146</v>
      </c>
      <c r="I1086" s="8"/>
      <c r="J1086" s="8"/>
      <c r="K1086" s="8"/>
      <c r="L1086" s="8" t="s">
        <v>147</v>
      </c>
      <c r="M1086" s="8" t="s">
        <v>1882</v>
      </c>
      <c r="N1086" s="8">
        <v>1</v>
      </c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8"/>
      <c r="AD1086" s="8"/>
      <c r="AE1086" s="89"/>
      <c r="AF1086" s="90"/>
      <c r="AG1086" s="90"/>
      <c r="AH1086" s="90"/>
      <c r="AI1086" s="8" t="s">
        <v>28</v>
      </c>
      <c r="AJ1086" t="s">
        <v>1890</v>
      </c>
      <c r="AK1086" s="9">
        <v>42561</v>
      </c>
      <c r="AL1086" s="8">
        <v>253</v>
      </c>
      <c r="AM1086" s="8">
        <v>133</v>
      </c>
      <c r="AN1086" s="8">
        <v>86</v>
      </c>
      <c r="AO1086" s="8">
        <v>3.9</v>
      </c>
      <c r="AP1086" s="8">
        <v>3.94</v>
      </c>
      <c r="AQ1086" s="8">
        <v>0.32</v>
      </c>
      <c r="AR1086" s="8">
        <v>0.26</v>
      </c>
      <c r="AS1086" s="8">
        <v>10</v>
      </c>
      <c r="AT1086" s="8">
        <v>0.36</v>
      </c>
      <c r="AU1086" s="8"/>
      <c r="AV1086" s="8"/>
      <c r="AW1086" s="8"/>
      <c r="AX1086" s="8">
        <v>436</v>
      </c>
      <c r="AY1086" s="8" t="s">
        <v>25</v>
      </c>
      <c r="AZ1086" s="8">
        <v>86</v>
      </c>
      <c r="BA1086" s="8"/>
      <c r="BB1086" s="8"/>
      <c r="BC1086" s="8"/>
      <c r="BD1086" s="8"/>
      <c r="BE1086" s="8"/>
      <c r="BF1086" s="8">
        <f t="shared" si="139"/>
        <v>81.25</v>
      </c>
      <c r="BG1086" s="8">
        <f t="shared" si="137"/>
        <v>1.0285714285714285</v>
      </c>
      <c r="BH1086" s="8">
        <f t="shared" si="140"/>
        <v>0.8125</v>
      </c>
      <c r="BI1086" s="10">
        <f t="shared" si="138"/>
        <v>3.2927142857142857</v>
      </c>
      <c r="BJ1086" s="5">
        <f t="shared" si="136"/>
        <v>914.64285714285711</v>
      </c>
      <c r="BK1086" s="136">
        <v>2.0348615090735436</v>
      </c>
      <c r="BL1086" s="136">
        <v>0.74594078319006685</v>
      </c>
      <c r="BM1086" s="100">
        <v>0.89674492049797405</v>
      </c>
      <c r="BN1086" s="100"/>
      <c r="BO1086" s="100"/>
      <c r="BP1086" s="100"/>
    </row>
    <row r="1087" spans="1:68" s="4" customFormat="1">
      <c r="A1087" s="8" t="s">
        <v>783</v>
      </c>
      <c r="B1087" s="8" t="s">
        <v>480</v>
      </c>
      <c r="C1087" s="8" t="s">
        <v>523</v>
      </c>
      <c r="D1087" s="8" t="s">
        <v>530</v>
      </c>
      <c r="E1087" s="8" t="s">
        <v>531</v>
      </c>
      <c r="F1087" s="8" t="s">
        <v>532</v>
      </c>
      <c r="G1087" s="8" t="s">
        <v>123</v>
      </c>
      <c r="H1087" s="8" t="s">
        <v>146</v>
      </c>
      <c r="I1087" s="8"/>
      <c r="J1087" s="8"/>
      <c r="K1087" s="8"/>
      <c r="L1087" s="8" t="s">
        <v>147</v>
      </c>
      <c r="M1087" s="8" t="s">
        <v>1882</v>
      </c>
      <c r="N1087" s="8">
        <v>1</v>
      </c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  <c r="AA1087" s="8"/>
      <c r="AB1087" s="8"/>
      <c r="AC1087" s="8"/>
      <c r="AD1087" s="8"/>
      <c r="AE1087" s="89"/>
      <c r="AF1087" s="90"/>
      <c r="AG1087" s="90"/>
      <c r="AH1087" s="90"/>
      <c r="AI1087" s="8" t="s">
        <v>29</v>
      </c>
      <c r="AJ1087" t="s">
        <v>1890</v>
      </c>
      <c r="AK1087" s="9">
        <v>42561</v>
      </c>
      <c r="AL1087" s="8">
        <v>82</v>
      </c>
      <c r="AM1087" s="8">
        <v>53</v>
      </c>
      <c r="AN1087" s="8">
        <v>68</v>
      </c>
      <c r="AO1087" s="8">
        <v>3.12</v>
      </c>
      <c r="AP1087" s="8">
        <v>3.7</v>
      </c>
      <c r="AQ1087" s="8">
        <v>0.48</v>
      </c>
      <c r="AR1087" s="8">
        <v>0.36</v>
      </c>
      <c r="AS1087" s="8">
        <v>12</v>
      </c>
      <c r="AT1087" s="8">
        <v>0.38</v>
      </c>
      <c r="AU1087" s="8"/>
      <c r="AV1087" s="8"/>
      <c r="AW1087" s="8"/>
      <c r="AX1087" s="8">
        <v>437</v>
      </c>
      <c r="AY1087" s="8" t="s">
        <v>25</v>
      </c>
      <c r="AZ1087" s="8">
        <v>86</v>
      </c>
      <c r="BA1087" s="8"/>
      <c r="BB1087" s="8"/>
      <c r="BC1087" s="8"/>
      <c r="BD1087" s="8"/>
      <c r="BE1087" s="8"/>
      <c r="BF1087" s="8">
        <f t="shared" si="139"/>
        <v>75</v>
      </c>
      <c r="BG1087" s="8">
        <f t="shared" si="137"/>
        <v>1.0057142857142858</v>
      </c>
      <c r="BH1087" s="8">
        <f t="shared" si="140"/>
        <v>0.75</v>
      </c>
      <c r="BI1087" s="10">
        <f t="shared" si="138"/>
        <v>2.7908571428571429</v>
      </c>
      <c r="BJ1087" s="5">
        <f t="shared" si="136"/>
        <v>775.23809523809518</v>
      </c>
      <c r="BK1087" s="136">
        <v>1.8899430740037957</v>
      </c>
      <c r="BL1087" s="136">
        <v>0.48671726755218225</v>
      </c>
      <c r="BM1087" s="100">
        <v>1.7599283809961233</v>
      </c>
      <c r="BN1087" s="100"/>
      <c r="BO1087" s="100"/>
      <c r="BP1087" s="100"/>
    </row>
    <row r="1088" spans="1:68" s="4" customFormat="1">
      <c r="A1088" s="8" t="s">
        <v>783</v>
      </c>
      <c r="B1088" s="8" t="s">
        <v>480</v>
      </c>
      <c r="C1088" s="8" t="s">
        <v>523</v>
      </c>
      <c r="D1088" s="8" t="s">
        <v>530</v>
      </c>
      <c r="E1088" s="8" t="s">
        <v>531</v>
      </c>
      <c r="F1088" s="8" t="s">
        <v>532</v>
      </c>
      <c r="G1088" s="8" t="s">
        <v>123</v>
      </c>
      <c r="H1088" s="8" t="s">
        <v>146</v>
      </c>
      <c r="I1088" s="8"/>
      <c r="J1088" s="8"/>
      <c r="K1088" s="8"/>
      <c r="L1088" s="8" t="s">
        <v>147</v>
      </c>
      <c r="M1088" s="8" t="s">
        <v>1882</v>
      </c>
      <c r="N1088" s="8">
        <v>1</v>
      </c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8"/>
      <c r="AC1088" s="8"/>
      <c r="AD1088" s="8"/>
      <c r="AE1088" s="89"/>
      <c r="AF1088" s="90"/>
      <c r="AG1088" s="90"/>
      <c r="AH1088" s="90"/>
      <c r="AI1088" s="8" t="s">
        <v>30</v>
      </c>
      <c r="AJ1088" t="s">
        <v>1890</v>
      </c>
      <c r="AK1088" s="9">
        <v>42561</v>
      </c>
      <c r="AL1088" s="8">
        <v>224</v>
      </c>
      <c r="AM1088" s="8">
        <v>141</v>
      </c>
      <c r="AN1088" s="8">
        <v>73</v>
      </c>
      <c r="AO1088" s="8">
        <v>6.18</v>
      </c>
      <c r="AP1088" s="8">
        <v>4.04</v>
      </c>
      <c r="AQ1088" s="8">
        <v>0.34</v>
      </c>
      <c r="AR1088" s="8">
        <v>0.32</v>
      </c>
      <c r="AS1088" s="8">
        <v>12</v>
      </c>
      <c r="AT1088" s="8">
        <v>0.32</v>
      </c>
      <c r="AU1088" s="8"/>
      <c r="AV1088" s="8"/>
      <c r="AW1088" s="8"/>
      <c r="AX1088" s="8">
        <v>438</v>
      </c>
      <c r="AY1088" s="8" t="s">
        <v>25</v>
      </c>
      <c r="AZ1088" s="8">
        <v>86</v>
      </c>
      <c r="BA1088" s="8"/>
      <c r="BB1088" s="8"/>
      <c r="BC1088" s="8"/>
      <c r="BD1088" s="8"/>
      <c r="BE1088" s="8"/>
      <c r="BF1088" s="8">
        <f t="shared" si="139"/>
        <v>94.117647058823522</v>
      </c>
      <c r="BG1088" s="8">
        <f t="shared" si="137"/>
        <v>1.0057142857142858</v>
      </c>
      <c r="BH1088" s="8">
        <f t="shared" si="140"/>
        <v>0.94117647058823517</v>
      </c>
      <c r="BI1088" s="10">
        <f t="shared" si="138"/>
        <v>3.8240806722689071</v>
      </c>
      <c r="BJ1088" s="5">
        <f t="shared" si="136"/>
        <v>1062.2446311858075</v>
      </c>
      <c r="BK1088" s="136"/>
      <c r="BL1088" s="136"/>
      <c r="BM1088" s="100"/>
      <c r="BN1088" s="100"/>
      <c r="BO1088" s="100"/>
      <c r="BP1088" s="100"/>
    </row>
    <row r="1089" spans="1:68">
      <c r="A1089" s="8" t="s">
        <v>783</v>
      </c>
      <c r="B1089" s="8" t="s">
        <v>480</v>
      </c>
      <c r="C1089" s="8" t="s">
        <v>523</v>
      </c>
      <c r="D1089" s="8" t="s">
        <v>530</v>
      </c>
      <c r="E1089" s="8" t="s">
        <v>531</v>
      </c>
      <c r="F1089" s="8" t="s">
        <v>533</v>
      </c>
      <c r="G1089" s="8" t="s">
        <v>123</v>
      </c>
      <c r="H1089" s="8" t="s">
        <v>148</v>
      </c>
      <c r="I1089" s="8">
        <v>-7.8245632562412801</v>
      </c>
      <c r="J1089" s="8">
        <v>35.542890361151599</v>
      </c>
      <c r="K1089" s="8">
        <v>1518.0994857408</v>
      </c>
      <c r="L1089" s="8" t="s">
        <v>149</v>
      </c>
      <c r="M1089" s="8" t="s">
        <v>1882</v>
      </c>
      <c r="N1089" s="8">
        <v>1</v>
      </c>
      <c r="O1089" s="8" t="s">
        <v>1859</v>
      </c>
      <c r="P1089" s="8">
        <v>0.45</v>
      </c>
      <c r="Q1089" s="8">
        <v>5.6</v>
      </c>
      <c r="R1089" s="8">
        <v>0</v>
      </c>
      <c r="S1089" s="8">
        <v>0.23</v>
      </c>
      <c r="T1089" s="8">
        <v>0.43</v>
      </c>
      <c r="U1089" s="8">
        <v>3.93</v>
      </c>
      <c r="V1089" s="8">
        <v>22.78</v>
      </c>
      <c r="W1089" s="8">
        <v>7.83</v>
      </c>
      <c r="X1089" s="8">
        <v>3.09</v>
      </c>
      <c r="Y1089" s="8">
        <v>7.0000000000000007E-2</v>
      </c>
      <c r="Z1089" s="8">
        <v>0.09</v>
      </c>
      <c r="AA1089" s="8">
        <v>0.05</v>
      </c>
      <c r="AB1089" s="8">
        <v>59.33</v>
      </c>
      <c r="AC1089" s="8">
        <v>0.05</v>
      </c>
      <c r="AD1089" s="8">
        <v>3.3000000000000002E-2</v>
      </c>
      <c r="AE1089" s="91">
        <v>3.74</v>
      </c>
      <c r="AF1089" s="92">
        <v>81</v>
      </c>
      <c r="AG1089" s="92">
        <v>8</v>
      </c>
      <c r="AH1089" s="92">
        <v>11</v>
      </c>
      <c r="AI1089" s="8" t="s">
        <v>24</v>
      </c>
      <c r="AJ1089" t="s">
        <v>1890</v>
      </c>
      <c r="AK1089" s="9">
        <v>42561</v>
      </c>
      <c r="AL1089" s="8">
        <v>215</v>
      </c>
      <c r="AM1089" s="8">
        <v>150</v>
      </c>
      <c r="AN1089" s="8">
        <v>48</v>
      </c>
      <c r="AO1089" s="8">
        <v>2.12</v>
      </c>
      <c r="AP1089" s="8">
        <v>0.38</v>
      </c>
      <c r="AQ1089" s="8">
        <v>0.16</v>
      </c>
      <c r="AR1089" s="8">
        <v>0.12</v>
      </c>
      <c r="AS1089" s="8">
        <v>7</v>
      </c>
      <c r="AT1089" s="8">
        <v>0.12</v>
      </c>
      <c r="AU1089" s="8"/>
      <c r="AV1089" s="8"/>
      <c r="AW1089" s="8"/>
      <c r="AX1089" s="8">
        <v>439</v>
      </c>
      <c r="AY1089" s="8" t="s">
        <v>25</v>
      </c>
      <c r="AZ1089" s="8">
        <v>87</v>
      </c>
      <c r="BA1089" s="8"/>
      <c r="BB1089" s="8"/>
      <c r="BC1089" s="8"/>
      <c r="BD1089" s="8"/>
      <c r="BE1089" s="8"/>
      <c r="BF1089" s="8">
        <f t="shared" si="139"/>
        <v>75</v>
      </c>
      <c r="BG1089" s="8">
        <f t="shared" si="137"/>
        <v>1.0628571428571429</v>
      </c>
      <c r="BH1089" s="8">
        <f t="shared" si="140"/>
        <v>0.75</v>
      </c>
      <c r="BI1089" s="10">
        <f t="shared" si="138"/>
        <v>0.30291428571428575</v>
      </c>
      <c r="BJ1089" s="3">
        <f t="shared" si="136"/>
        <v>84.142857142857153</v>
      </c>
      <c r="BK1089" s="136">
        <v>2.1208687440982064</v>
      </c>
      <c r="BL1089" s="136">
        <v>0.89612842304060436</v>
      </c>
      <c r="BM1089" s="100">
        <v>1.5906022755950087</v>
      </c>
      <c r="BN1089" s="100"/>
      <c r="BO1089" s="100"/>
      <c r="BP1089" s="100"/>
    </row>
    <row r="1090" spans="1:68">
      <c r="A1090" s="8" t="s">
        <v>783</v>
      </c>
      <c r="B1090" s="8" t="s">
        <v>480</v>
      </c>
      <c r="C1090" s="8" t="s">
        <v>523</v>
      </c>
      <c r="D1090" s="8" t="s">
        <v>530</v>
      </c>
      <c r="E1090" s="8" t="s">
        <v>531</v>
      </c>
      <c r="F1090" s="8" t="s">
        <v>533</v>
      </c>
      <c r="G1090" s="8" t="s">
        <v>123</v>
      </c>
      <c r="H1090" s="8" t="s">
        <v>148</v>
      </c>
      <c r="I1090" s="8"/>
      <c r="J1090" s="8"/>
      <c r="K1090" s="8"/>
      <c r="L1090" s="8" t="s">
        <v>149</v>
      </c>
      <c r="M1090" s="8" t="s">
        <v>1882</v>
      </c>
      <c r="N1090" s="8">
        <v>1</v>
      </c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  <c r="AA1090" s="8"/>
      <c r="AB1090" s="8"/>
      <c r="AC1090" s="8"/>
      <c r="AD1090" s="8"/>
      <c r="AE1090" s="89"/>
      <c r="AF1090" s="90"/>
      <c r="AG1090" s="90"/>
      <c r="AH1090" s="90"/>
      <c r="AI1090" s="8" t="s">
        <v>26</v>
      </c>
      <c r="AJ1090" t="s">
        <v>1890</v>
      </c>
      <c r="AK1090" s="9">
        <v>42561</v>
      </c>
      <c r="AL1090" s="8">
        <v>264</v>
      </c>
      <c r="AM1090" s="8">
        <v>183</v>
      </c>
      <c r="AN1090" s="8">
        <v>99</v>
      </c>
      <c r="AO1090" s="8">
        <v>1.24</v>
      </c>
      <c r="AP1090" s="8">
        <v>1.64</v>
      </c>
      <c r="AQ1090" s="8">
        <v>0.14000000000000001</v>
      </c>
      <c r="AR1090" s="8">
        <v>0.1</v>
      </c>
      <c r="AS1090" s="8">
        <v>10</v>
      </c>
      <c r="AT1090" s="8">
        <v>0.16</v>
      </c>
      <c r="AU1090" s="8"/>
      <c r="AV1090" s="8"/>
      <c r="AW1090" s="8"/>
      <c r="AX1090" s="8">
        <v>440</v>
      </c>
      <c r="AY1090" s="8" t="s">
        <v>25</v>
      </c>
      <c r="AZ1090" s="8">
        <v>87</v>
      </c>
      <c r="BA1090" s="8"/>
      <c r="BB1090" s="8"/>
      <c r="BC1090" s="8"/>
      <c r="BD1090" s="8"/>
      <c r="BE1090" s="8"/>
      <c r="BF1090" s="8">
        <f t="shared" si="139"/>
        <v>71.428571428571431</v>
      </c>
      <c r="BG1090" s="8">
        <f t="shared" si="137"/>
        <v>1.0285714285714285</v>
      </c>
      <c r="BH1090" s="8">
        <f t="shared" si="140"/>
        <v>0.7142857142857143</v>
      </c>
      <c r="BI1090" s="10">
        <f t="shared" si="138"/>
        <v>1.2048979591836733</v>
      </c>
      <c r="BJ1090" s="3">
        <f t="shared" si="136"/>
        <v>334.69387755102036</v>
      </c>
      <c r="BK1090" s="136"/>
      <c r="BL1090" s="136"/>
      <c r="BM1090" s="100"/>
      <c r="BN1090" s="100"/>
      <c r="BO1090" s="100"/>
      <c r="BP1090" s="100"/>
    </row>
    <row r="1091" spans="1:68">
      <c r="A1091" s="8" t="s">
        <v>783</v>
      </c>
      <c r="B1091" s="8" t="s">
        <v>480</v>
      </c>
      <c r="C1091" s="8" t="s">
        <v>523</v>
      </c>
      <c r="D1091" s="8" t="s">
        <v>530</v>
      </c>
      <c r="E1091" s="8" t="s">
        <v>531</v>
      </c>
      <c r="F1091" s="8" t="s">
        <v>533</v>
      </c>
      <c r="G1091" s="8" t="s">
        <v>123</v>
      </c>
      <c r="H1091" s="8" t="s">
        <v>148</v>
      </c>
      <c r="I1091" s="8"/>
      <c r="J1091" s="8"/>
      <c r="K1091" s="8"/>
      <c r="L1091" s="8" t="s">
        <v>149</v>
      </c>
      <c r="M1091" s="8" t="s">
        <v>1882</v>
      </c>
      <c r="N1091" s="8">
        <v>1</v>
      </c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  <c r="AA1091" s="8"/>
      <c r="AB1091" s="8"/>
      <c r="AC1091" s="8"/>
      <c r="AD1091" s="8"/>
      <c r="AE1091" s="89"/>
      <c r="AF1091" s="90"/>
      <c r="AG1091" s="90"/>
      <c r="AH1091" s="90"/>
      <c r="AI1091" s="8" t="s">
        <v>27</v>
      </c>
      <c r="AJ1091" t="s">
        <v>1890</v>
      </c>
      <c r="AK1091" s="9">
        <v>42561</v>
      </c>
      <c r="AL1091" s="8">
        <v>214</v>
      </c>
      <c r="AM1091" s="8">
        <v>125</v>
      </c>
      <c r="AN1091" s="8">
        <v>130</v>
      </c>
      <c r="AO1091" s="8">
        <v>2.12</v>
      </c>
      <c r="AP1091" s="8">
        <v>5.0599999999999996</v>
      </c>
      <c r="AQ1091" s="8">
        <v>0.5</v>
      </c>
      <c r="AR1091" s="8">
        <v>0.44</v>
      </c>
      <c r="AS1091" s="8">
        <v>14</v>
      </c>
      <c r="AT1091" s="8">
        <v>0.26</v>
      </c>
      <c r="AU1091" s="8"/>
      <c r="AV1091" s="8"/>
      <c r="AW1091" s="8"/>
      <c r="AX1091" s="8">
        <v>441</v>
      </c>
      <c r="AY1091" s="8" t="s">
        <v>25</v>
      </c>
      <c r="AZ1091" s="8">
        <v>87</v>
      </c>
      <c r="BA1091" s="8"/>
      <c r="BB1091" s="8"/>
      <c r="BC1091" s="8"/>
      <c r="BD1091" s="8"/>
      <c r="BE1091" s="8"/>
      <c r="BF1091" s="8">
        <f t="shared" si="139"/>
        <v>88</v>
      </c>
      <c r="BG1091" s="8">
        <f t="shared" si="137"/>
        <v>0.98285714285714287</v>
      </c>
      <c r="BH1091" s="8">
        <f t="shared" si="140"/>
        <v>0.88</v>
      </c>
      <c r="BI1091" s="10">
        <f t="shared" si="138"/>
        <v>4.3764662857142858</v>
      </c>
      <c r="BJ1091" s="3">
        <f t="shared" si="136"/>
        <v>1215.6850793650794</v>
      </c>
      <c r="BK1091" s="136">
        <v>2.6050863723608448</v>
      </c>
      <c r="BL1091" s="136">
        <v>1.1933781190019195</v>
      </c>
      <c r="BM1091" s="100">
        <v>0.67546487760588003</v>
      </c>
      <c r="BN1091" s="100"/>
      <c r="BO1091" s="100"/>
      <c r="BP1091" s="100"/>
    </row>
    <row r="1092" spans="1:68">
      <c r="A1092" s="8" t="s">
        <v>783</v>
      </c>
      <c r="B1092" s="8" t="s">
        <v>480</v>
      </c>
      <c r="C1092" s="8" t="s">
        <v>523</v>
      </c>
      <c r="D1092" s="8" t="s">
        <v>530</v>
      </c>
      <c r="E1092" s="8" t="s">
        <v>531</v>
      </c>
      <c r="F1092" s="8" t="s">
        <v>533</v>
      </c>
      <c r="G1092" s="8" t="s">
        <v>123</v>
      </c>
      <c r="H1092" s="8" t="s">
        <v>148</v>
      </c>
      <c r="I1092" s="8"/>
      <c r="J1092" s="8"/>
      <c r="K1092" s="8"/>
      <c r="L1092" s="8" t="s">
        <v>149</v>
      </c>
      <c r="M1092" s="8" t="s">
        <v>1882</v>
      </c>
      <c r="N1092" s="8">
        <v>1</v>
      </c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  <c r="AA1092" s="8"/>
      <c r="AB1092" s="8"/>
      <c r="AC1092" s="8"/>
      <c r="AD1092" s="8"/>
      <c r="AE1092" s="89"/>
      <c r="AF1092" s="90"/>
      <c r="AG1092" s="90"/>
      <c r="AH1092" s="90"/>
      <c r="AI1092" s="8" t="s">
        <v>28</v>
      </c>
      <c r="AJ1092" t="s">
        <v>1890</v>
      </c>
      <c r="AK1092" s="9">
        <v>42561</v>
      </c>
      <c r="AL1092" s="8">
        <v>239</v>
      </c>
      <c r="AM1092" s="8">
        <v>142</v>
      </c>
      <c r="AN1092" s="8">
        <v>106</v>
      </c>
      <c r="AO1092" s="8">
        <v>4.34</v>
      </c>
      <c r="AP1092" s="8">
        <v>6.94</v>
      </c>
      <c r="AQ1092" s="8">
        <v>0.44</v>
      </c>
      <c r="AR1092" s="8">
        <v>0.32</v>
      </c>
      <c r="AS1092" s="8">
        <v>16</v>
      </c>
      <c r="AT1092" s="8">
        <v>0.57999999999999996</v>
      </c>
      <c r="AU1092" s="8"/>
      <c r="AV1092" s="8"/>
      <c r="AW1092" s="8"/>
      <c r="AX1092" s="8">
        <v>442</v>
      </c>
      <c r="AY1092" s="8" t="s">
        <v>25</v>
      </c>
      <c r="AZ1092" s="8">
        <v>87</v>
      </c>
      <c r="BA1092" s="8"/>
      <c r="BB1092" s="8"/>
      <c r="BC1092" s="8"/>
      <c r="BD1092" s="8"/>
      <c r="BE1092" s="8"/>
      <c r="BF1092" s="8">
        <f t="shared" si="139"/>
        <v>72.727272727272734</v>
      </c>
      <c r="BG1092" s="8">
        <f t="shared" si="137"/>
        <v>0.96</v>
      </c>
      <c r="BH1092" s="8">
        <f t="shared" si="140"/>
        <v>0.72727272727272729</v>
      </c>
      <c r="BI1092" s="10">
        <f t="shared" si="138"/>
        <v>4.845381818181818</v>
      </c>
      <c r="BJ1092" s="3">
        <f t="shared" si="136"/>
        <v>1345.9393939393938</v>
      </c>
      <c r="BK1092" s="136">
        <v>2.6254595588235299</v>
      </c>
      <c r="BL1092" s="136">
        <v>1.0248161764705883</v>
      </c>
      <c r="BM1092" s="100">
        <v>1.5190516457983363</v>
      </c>
      <c r="BN1092" s="100"/>
      <c r="BO1092" s="100"/>
      <c r="BP1092" s="100"/>
    </row>
    <row r="1093" spans="1:68">
      <c r="A1093" s="8" t="s">
        <v>783</v>
      </c>
      <c r="B1093" s="8" t="s">
        <v>480</v>
      </c>
      <c r="C1093" s="8" t="s">
        <v>523</v>
      </c>
      <c r="D1093" s="8" t="s">
        <v>530</v>
      </c>
      <c r="E1093" s="8" t="s">
        <v>531</v>
      </c>
      <c r="F1093" s="8" t="s">
        <v>533</v>
      </c>
      <c r="G1093" s="8" t="s">
        <v>123</v>
      </c>
      <c r="H1093" s="8" t="s">
        <v>148</v>
      </c>
      <c r="I1093" s="8"/>
      <c r="J1093" s="8"/>
      <c r="K1093" s="8"/>
      <c r="L1093" s="8" t="s">
        <v>149</v>
      </c>
      <c r="M1093" s="8" t="s">
        <v>1882</v>
      </c>
      <c r="N1093" s="8">
        <v>1</v>
      </c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8"/>
      <c r="AD1093" s="8"/>
      <c r="AE1093" s="89"/>
      <c r="AF1093" s="90"/>
      <c r="AG1093" s="90"/>
      <c r="AH1093" s="90"/>
      <c r="AI1093" s="8" t="s">
        <v>29</v>
      </c>
      <c r="AJ1093" t="s">
        <v>1890</v>
      </c>
      <c r="AK1093" s="9">
        <v>42561</v>
      </c>
      <c r="AL1093" s="8">
        <v>245</v>
      </c>
      <c r="AM1093" s="8">
        <v>173</v>
      </c>
      <c r="AN1093" s="8">
        <v>131</v>
      </c>
      <c r="AO1093" s="8">
        <v>3.08</v>
      </c>
      <c r="AP1093" s="8">
        <v>5.22</v>
      </c>
      <c r="AQ1093" s="8">
        <v>0.34</v>
      </c>
      <c r="AR1093" s="8">
        <v>0.28000000000000003</v>
      </c>
      <c r="AS1093" s="8">
        <v>12</v>
      </c>
      <c r="AT1093" s="8">
        <v>0.24</v>
      </c>
      <c r="AU1093" s="8"/>
      <c r="AV1093" s="8"/>
      <c r="AW1093" s="8"/>
      <c r="AX1093" s="8">
        <v>443</v>
      </c>
      <c r="AY1093" s="8" t="s">
        <v>25</v>
      </c>
      <c r="AZ1093" s="8">
        <v>87</v>
      </c>
      <c r="BA1093" s="8"/>
      <c r="BB1093" s="8"/>
      <c r="BC1093" s="8"/>
      <c r="BD1093" s="8"/>
      <c r="BE1093" s="8"/>
      <c r="BF1093" s="8">
        <f t="shared" si="139"/>
        <v>82.352941176470594</v>
      </c>
      <c r="BG1093" s="8">
        <f t="shared" si="137"/>
        <v>1.0057142857142858</v>
      </c>
      <c r="BH1093" s="8">
        <f t="shared" si="140"/>
        <v>0.82352941176470595</v>
      </c>
      <c r="BI1093" s="10">
        <f t="shared" si="138"/>
        <v>4.3233882352941189</v>
      </c>
      <c r="BJ1093" s="3">
        <f t="shared" si="136"/>
        <v>1200.9411764705885</v>
      </c>
      <c r="BK1093" s="136">
        <v>2.0093780848963476</v>
      </c>
      <c r="BL1093" s="136">
        <v>0.86920039486673251</v>
      </c>
      <c r="BM1093" s="100">
        <v>1.0838128902659312</v>
      </c>
      <c r="BN1093" s="100"/>
      <c r="BO1093" s="100"/>
      <c r="BP1093" s="100"/>
    </row>
    <row r="1094" spans="1:68">
      <c r="A1094" s="8" t="s">
        <v>783</v>
      </c>
      <c r="B1094" s="8" t="s">
        <v>480</v>
      </c>
      <c r="C1094" s="8" t="s">
        <v>523</v>
      </c>
      <c r="D1094" s="8" t="s">
        <v>530</v>
      </c>
      <c r="E1094" s="8" t="s">
        <v>531</v>
      </c>
      <c r="F1094" s="8" t="s">
        <v>533</v>
      </c>
      <c r="G1094" s="8" t="s">
        <v>123</v>
      </c>
      <c r="H1094" s="8" t="s">
        <v>148</v>
      </c>
      <c r="I1094" s="8"/>
      <c r="J1094" s="8"/>
      <c r="K1094" s="8"/>
      <c r="L1094" s="8" t="s">
        <v>149</v>
      </c>
      <c r="M1094" s="8" t="s">
        <v>1882</v>
      </c>
      <c r="N1094" s="8">
        <v>1</v>
      </c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  <c r="AA1094" s="8"/>
      <c r="AB1094" s="8"/>
      <c r="AC1094" s="8"/>
      <c r="AD1094" s="8"/>
      <c r="AE1094" s="89"/>
      <c r="AF1094" s="90"/>
      <c r="AG1094" s="90"/>
      <c r="AH1094" s="90"/>
      <c r="AI1094" s="8" t="s">
        <v>30</v>
      </c>
      <c r="AJ1094" t="s">
        <v>1890</v>
      </c>
      <c r="AK1094" s="9">
        <v>42561</v>
      </c>
      <c r="AL1094" s="8">
        <v>259</v>
      </c>
      <c r="AM1094" s="8">
        <v>168</v>
      </c>
      <c r="AN1094" s="8">
        <v>124</v>
      </c>
      <c r="AO1094" s="8">
        <v>4.8600000000000003</v>
      </c>
      <c r="AP1094" s="8">
        <v>7.66</v>
      </c>
      <c r="AQ1094" s="8">
        <v>0.66</v>
      </c>
      <c r="AR1094" s="8">
        <v>0.54</v>
      </c>
      <c r="AS1094" s="8">
        <v>12</v>
      </c>
      <c r="AT1094" s="8">
        <v>0.42</v>
      </c>
      <c r="AU1094" s="8"/>
      <c r="AV1094" s="8"/>
      <c r="AW1094" s="8"/>
      <c r="AX1094" s="8">
        <v>444</v>
      </c>
      <c r="AY1094" s="8" t="s">
        <v>25</v>
      </c>
      <c r="AZ1094" s="8">
        <v>87</v>
      </c>
      <c r="BA1094" s="8"/>
      <c r="BB1094" s="8"/>
      <c r="BC1094" s="8"/>
      <c r="BD1094" s="8"/>
      <c r="BE1094" s="8"/>
      <c r="BF1094" s="8">
        <f t="shared" si="139"/>
        <v>81.818181818181827</v>
      </c>
      <c r="BG1094" s="8">
        <f t="shared" si="137"/>
        <v>1.0057142857142858</v>
      </c>
      <c r="BH1094" s="8">
        <f t="shared" si="140"/>
        <v>0.81818181818181823</v>
      </c>
      <c r="BI1094" s="10">
        <f t="shared" si="138"/>
        <v>6.3030857142857153</v>
      </c>
      <c r="BJ1094" s="3">
        <f t="shared" si="136"/>
        <v>1750.8571428571431</v>
      </c>
      <c r="BK1094" s="136">
        <v>1.9548357664233578</v>
      </c>
      <c r="BL1094" s="136">
        <v>0.91104014598540151</v>
      </c>
      <c r="BM1094" s="100">
        <v>1.3512816335456952</v>
      </c>
      <c r="BN1094" s="100"/>
      <c r="BO1094" s="100"/>
      <c r="BP1094" s="100"/>
    </row>
    <row r="1095" spans="1:68">
      <c r="A1095" s="8" t="s">
        <v>783</v>
      </c>
      <c r="B1095" s="8" t="s">
        <v>480</v>
      </c>
      <c r="C1095" s="8" t="s">
        <v>523</v>
      </c>
      <c r="D1095" s="8" t="s">
        <v>530</v>
      </c>
      <c r="E1095" s="8" t="s">
        <v>531</v>
      </c>
      <c r="F1095" s="8" t="s">
        <v>533</v>
      </c>
      <c r="G1095" s="8" t="s">
        <v>123</v>
      </c>
      <c r="H1095" s="8" t="s">
        <v>152</v>
      </c>
      <c r="I1095" s="8">
        <v>-7.8300599531372397</v>
      </c>
      <c r="J1095" s="8">
        <v>35.538699032974499</v>
      </c>
      <c r="K1095" s="8">
        <v>1524.9060593649001</v>
      </c>
      <c r="L1095" s="8" t="s">
        <v>153</v>
      </c>
      <c r="M1095" s="8" t="s">
        <v>1882</v>
      </c>
      <c r="N1095" s="8">
        <v>1</v>
      </c>
      <c r="O1095" s="8" t="s">
        <v>1859</v>
      </c>
      <c r="P1095" s="8">
        <v>0.54</v>
      </c>
      <c r="Q1095" s="8">
        <v>6.3</v>
      </c>
      <c r="R1095" s="8">
        <v>0</v>
      </c>
      <c r="S1095" s="8">
        <v>2.52</v>
      </c>
      <c r="T1095" s="8">
        <v>3.32</v>
      </c>
      <c r="U1095" s="8">
        <v>6.22</v>
      </c>
      <c r="V1095" s="8">
        <v>69.12</v>
      </c>
      <c r="W1095" s="8">
        <v>23.8</v>
      </c>
      <c r="X1095" s="8">
        <v>3.09</v>
      </c>
      <c r="Y1095" s="8">
        <v>0.17</v>
      </c>
      <c r="Z1095" s="8">
        <v>0.57999999999999996</v>
      </c>
      <c r="AA1095" s="8">
        <v>0.05</v>
      </c>
      <c r="AB1095" s="8">
        <v>79.739999999999995</v>
      </c>
      <c r="AC1095" s="8">
        <v>0.01</v>
      </c>
      <c r="AD1095" s="8">
        <v>5.8999999999999997E-2</v>
      </c>
      <c r="AE1095" s="91">
        <v>4.4800000000000004</v>
      </c>
      <c r="AF1095" s="92">
        <v>77</v>
      </c>
      <c r="AG1095" s="92">
        <v>8</v>
      </c>
      <c r="AH1095" s="92">
        <v>15</v>
      </c>
      <c r="AI1095" s="8" t="s">
        <v>24</v>
      </c>
      <c r="AJ1095" t="s">
        <v>1890</v>
      </c>
      <c r="AK1095" s="9">
        <v>42561</v>
      </c>
      <c r="AL1095" s="8">
        <v>172</v>
      </c>
      <c r="AM1095" s="8">
        <v>115</v>
      </c>
      <c r="AN1095" s="8">
        <v>56</v>
      </c>
      <c r="AO1095" s="8">
        <v>3.86</v>
      </c>
      <c r="AP1095" s="8">
        <v>3.78</v>
      </c>
      <c r="AQ1095" s="8">
        <v>0.46</v>
      </c>
      <c r="AR1095" s="8">
        <v>0.32</v>
      </c>
      <c r="AS1095" s="8">
        <v>12</v>
      </c>
      <c r="AT1095" s="8">
        <v>0.2</v>
      </c>
      <c r="AU1095" s="8"/>
      <c r="AV1095" s="8"/>
      <c r="AW1095" s="8"/>
      <c r="AX1095" s="8">
        <v>451</v>
      </c>
      <c r="AY1095" s="8" t="s">
        <v>25</v>
      </c>
      <c r="AZ1095" s="8">
        <v>89</v>
      </c>
      <c r="BA1095" s="8"/>
      <c r="BB1095" s="8"/>
      <c r="BC1095" s="8"/>
      <c r="BD1095" s="8"/>
      <c r="BE1095" s="8"/>
      <c r="BF1095" s="8">
        <f t="shared" si="139"/>
        <v>69.565217391304344</v>
      </c>
      <c r="BG1095" s="8">
        <f t="shared" si="137"/>
        <v>1.0057142857142858</v>
      </c>
      <c r="BH1095" s="8">
        <f t="shared" si="140"/>
        <v>0.69565217391304346</v>
      </c>
      <c r="BI1095" s="10">
        <f t="shared" si="138"/>
        <v>2.6445913043478262</v>
      </c>
      <c r="BJ1095" s="3">
        <f t="shared" si="136"/>
        <v>734.60869565217388</v>
      </c>
      <c r="BK1095" s="136">
        <v>1.8102493074792245</v>
      </c>
      <c r="BL1095" s="136">
        <v>0.38596491228070179</v>
      </c>
      <c r="BM1095" s="100">
        <v>0.63263299897707514</v>
      </c>
      <c r="BN1095" s="100"/>
      <c r="BO1095" s="100"/>
      <c r="BP1095" s="100"/>
    </row>
    <row r="1096" spans="1:68">
      <c r="A1096" s="8" t="s">
        <v>783</v>
      </c>
      <c r="B1096" s="8" t="s">
        <v>480</v>
      </c>
      <c r="C1096" s="8" t="s">
        <v>523</v>
      </c>
      <c r="D1096" s="8" t="s">
        <v>530</v>
      </c>
      <c r="E1096" s="8" t="s">
        <v>531</v>
      </c>
      <c r="F1096" s="8" t="s">
        <v>533</v>
      </c>
      <c r="G1096" s="8" t="s">
        <v>123</v>
      </c>
      <c r="H1096" s="8" t="s">
        <v>152</v>
      </c>
      <c r="I1096" s="8"/>
      <c r="J1096" s="8"/>
      <c r="K1096" s="8"/>
      <c r="L1096" s="8" t="s">
        <v>153</v>
      </c>
      <c r="M1096" s="8" t="s">
        <v>1882</v>
      </c>
      <c r="N1096" s="8">
        <v>1</v>
      </c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  <c r="AA1096" s="8"/>
      <c r="AB1096" s="8"/>
      <c r="AC1096" s="8"/>
      <c r="AD1096" s="8"/>
      <c r="AE1096" s="89"/>
      <c r="AF1096" s="90"/>
      <c r="AG1096" s="90"/>
      <c r="AH1096" s="90"/>
      <c r="AI1096" s="8" t="s">
        <v>26</v>
      </c>
      <c r="AJ1096" t="s">
        <v>1890</v>
      </c>
      <c r="AK1096" s="9">
        <v>42561</v>
      </c>
      <c r="AL1096" s="8">
        <v>197</v>
      </c>
      <c r="AM1096" s="8">
        <v>147</v>
      </c>
      <c r="AN1096" s="8">
        <v>75</v>
      </c>
      <c r="AO1096" s="8">
        <v>4.46</v>
      </c>
      <c r="AP1096" s="8">
        <v>7.76</v>
      </c>
      <c r="AQ1096" s="8">
        <v>1.1399999999999999</v>
      </c>
      <c r="AR1096" s="8">
        <v>1.04</v>
      </c>
      <c r="AS1096" s="8">
        <v>13</v>
      </c>
      <c r="AT1096" s="8">
        <v>0.88</v>
      </c>
      <c r="AU1096" s="8"/>
      <c r="AV1096" s="8"/>
      <c r="AW1096" s="8"/>
      <c r="AX1096" s="8">
        <v>452</v>
      </c>
      <c r="AY1096" s="8" t="s">
        <v>25</v>
      </c>
      <c r="AZ1096" s="8">
        <v>89</v>
      </c>
      <c r="BA1096" s="8"/>
      <c r="BB1096" s="8"/>
      <c r="BC1096" s="8"/>
      <c r="BD1096" s="8"/>
      <c r="BE1096" s="8"/>
      <c r="BF1096" s="8">
        <f t="shared" si="139"/>
        <v>91.228070175438603</v>
      </c>
      <c r="BG1096" s="8">
        <f t="shared" si="137"/>
        <v>0.99428571428571433</v>
      </c>
      <c r="BH1096" s="8">
        <f t="shared" si="140"/>
        <v>0.91228070175438603</v>
      </c>
      <c r="BI1096" s="10">
        <f t="shared" si="138"/>
        <v>7.0388451127819556</v>
      </c>
      <c r="BJ1096" s="3">
        <f t="shared" si="136"/>
        <v>1955.2347535505432</v>
      </c>
      <c r="BK1096" s="136">
        <v>1.7155330882352944</v>
      </c>
      <c r="BL1096" s="136">
        <v>0.21148897058823532</v>
      </c>
      <c r="BM1096" s="100">
        <v>0.58462757916154717</v>
      </c>
      <c r="BN1096" s="100"/>
      <c r="BO1096" s="100"/>
      <c r="BP1096" s="100"/>
    </row>
    <row r="1097" spans="1:68">
      <c r="A1097" s="8" t="s">
        <v>783</v>
      </c>
      <c r="B1097" s="8" t="s">
        <v>480</v>
      </c>
      <c r="C1097" s="8" t="s">
        <v>523</v>
      </c>
      <c r="D1097" s="8" t="s">
        <v>530</v>
      </c>
      <c r="E1097" s="8" t="s">
        <v>531</v>
      </c>
      <c r="F1097" s="8" t="s">
        <v>533</v>
      </c>
      <c r="G1097" s="8" t="s">
        <v>123</v>
      </c>
      <c r="H1097" s="8" t="s">
        <v>152</v>
      </c>
      <c r="I1097" s="8"/>
      <c r="J1097" s="8"/>
      <c r="K1097" s="8"/>
      <c r="L1097" s="8" t="s">
        <v>153</v>
      </c>
      <c r="M1097" s="8" t="s">
        <v>1882</v>
      </c>
      <c r="N1097" s="8">
        <v>1</v>
      </c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  <c r="AA1097" s="8"/>
      <c r="AB1097" s="8"/>
      <c r="AC1097" s="8"/>
      <c r="AD1097" s="8"/>
      <c r="AE1097" s="89"/>
      <c r="AF1097" s="90"/>
      <c r="AG1097" s="90"/>
      <c r="AH1097" s="90"/>
      <c r="AI1097" s="8" t="s">
        <v>27</v>
      </c>
      <c r="AJ1097" t="s">
        <v>1890</v>
      </c>
      <c r="AK1097" s="9">
        <v>42561</v>
      </c>
      <c r="AL1097" s="8">
        <v>243</v>
      </c>
      <c r="AM1097" s="8">
        <v>153</v>
      </c>
      <c r="AN1097" s="8">
        <v>152</v>
      </c>
      <c r="AO1097" s="8">
        <v>16.12</v>
      </c>
      <c r="AP1097" s="8">
        <v>24.12</v>
      </c>
      <c r="AQ1097" s="8">
        <v>1.1200000000000001</v>
      </c>
      <c r="AR1097" s="8">
        <v>0.92</v>
      </c>
      <c r="AS1097" s="8">
        <v>14</v>
      </c>
      <c r="AT1097" s="8">
        <v>1.06</v>
      </c>
      <c r="AU1097" s="8"/>
      <c r="AV1097" s="8"/>
      <c r="AW1097" s="8"/>
      <c r="AX1097" s="8">
        <v>453</v>
      </c>
      <c r="AY1097" s="8" t="s">
        <v>25</v>
      </c>
      <c r="AZ1097" s="8">
        <v>89</v>
      </c>
      <c r="BA1097" s="8"/>
      <c r="BB1097" s="8"/>
      <c r="BC1097" s="8"/>
      <c r="BD1097" s="8"/>
      <c r="BE1097" s="8"/>
      <c r="BF1097" s="8">
        <f t="shared" si="139"/>
        <v>82.142857142857139</v>
      </c>
      <c r="BG1097" s="8">
        <f t="shared" si="137"/>
        <v>0.98285714285714287</v>
      </c>
      <c r="BH1097" s="8">
        <f t="shared" si="140"/>
        <v>0.8214285714285714</v>
      </c>
      <c r="BI1097" s="10">
        <f t="shared" si="138"/>
        <v>19.473208163265308</v>
      </c>
      <c r="BJ1097" s="3">
        <f t="shared" si="136"/>
        <v>5409.224489795919</v>
      </c>
      <c r="BK1097" s="136">
        <v>1.7917073170731705</v>
      </c>
      <c r="BL1097" s="136">
        <v>0.36034146341463413</v>
      </c>
      <c r="BM1097" s="100">
        <v>0.7047214157354843</v>
      </c>
      <c r="BN1097" s="100"/>
      <c r="BO1097" s="100"/>
      <c r="BP1097" s="100"/>
    </row>
    <row r="1098" spans="1:68">
      <c r="A1098" s="8" t="s">
        <v>783</v>
      </c>
      <c r="B1098" s="8" t="s">
        <v>480</v>
      </c>
      <c r="C1098" s="8" t="s">
        <v>523</v>
      </c>
      <c r="D1098" s="8" t="s">
        <v>530</v>
      </c>
      <c r="E1098" s="8" t="s">
        <v>531</v>
      </c>
      <c r="F1098" s="8" t="s">
        <v>533</v>
      </c>
      <c r="G1098" s="8" t="s">
        <v>123</v>
      </c>
      <c r="H1098" s="8" t="s">
        <v>152</v>
      </c>
      <c r="I1098" s="8"/>
      <c r="J1098" s="8"/>
      <c r="K1098" s="8"/>
      <c r="L1098" s="8" t="s">
        <v>153</v>
      </c>
      <c r="M1098" s="8" t="s">
        <v>1882</v>
      </c>
      <c r="N1098" s="8">
        <v>1</v>
      </c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  <c r="AA1098" s="8"/>
      <c r="AB1098" s="8"/>
      <c r="AC1098" s="8"/>
      <c r="AD1098" s="8"/>
      <c r="AE1098" s="89"/>
      <c r="AF1098" s="90"/>
      <c r="AG1098" s="90"/>
      <c r="AH1098" s="90"/>
      <c r="AI1098" s="8" t="s">
        <v>28</v>
      </c>
      <c r="AJ1098" t="s">
        <v>1890</v>
      </c>
      <c r="AK1098" s="9">
        <v>42561</v>
      </c>
      <c r="AL1098" s="8">
        <v>264</v>
      </c>
      <c r="AM1098" s="8">
        <v>170</v>
      </c>
      <c r="AN1098" s="8">
        <v>147</v>
      </c>
      <c r="AO1098" s="8">
        <v>17.239999999999998</v>
      </c>
      <c r="AP1098" s="8">
        <v>28.62</v>
      </c>
      <c r="AQ1098" s="8">
        <v>1.1000000000000001</v>
      </c>
      <c r="AR1098" s="8">
        <v>0.9</v>
      </c>
      <c r="AS1098" s="8">
        <v>14</v>
      </c>
      <c r="AT1098" s="8">
        <v>0.94</v>
      </c>
      <c r="AU1098" s="8"/>
      <c r="AV1098" s="8"/>
      <c r="AW1098" s="8"/>
      <c r="AX1098" s="8">
        <v>454</v>
      </c>
      <c r="AY1098" s="8" t="s">
        <v>25</v>
      </c>
      <c r="AZ1098" s="8">
        <v>89</v>
      </c>
      <c r="BA1098" s="8"/>
      <c r="BB1098" s="8"/>
      <c r="BC1098" s="8"/>
      <c r="BD1098" s="8"/>
      <c r="BE1098" s="8"/>
      <c r="BF1098" s="8">
        <f t="shared" si="139"/>
        <v>81.818181818181813</v>
      </c>
      <c r="BG1098" s="8">
        <f t="shared" si="137"/>
        <v>0.98285714285714287</v>
      </c>
      <c r="BH1098" s="8">
        <f t="shared" si="140"/>
        <v>0.81818181818181812</v>
      </c>
      <c r="BI1098" s="10">
        <f t="shared" si="138"/>
        <v>23.014940259740261</v>
      </c>
      <c r="BJ1098" s="3">
        <f t="shared" si="136"/>
        <v>6393.0389610389611</v>
      </c>
      <c r="BK1098" s="136">
        <v>2.6495685522531165</v>
      </c>
      <c r="BL1098" s="136">
        <v>1.0580057526366251</v>
      </c>
      <c r="BM1098" s="100">
        <v>0.93642882489611012</v>
      </c>
      <c r="BN1098" s="100"/>
      <c r="BO1098" s="100"/>
      <c r="BP1098" s="100"/>
    </row>
    <row r="1099" spans="1:68">
      <c r="A1099" s="8" t="s">
        <v>783</v>
      </c>
      <c r="B1099" s="8" t="s">
        <v>480</v>
      </c>
      <c r="C1099" s="8" t="s">
        <v>523</v>
      </c>
      <c r="D1099" s="8" t="s">
        <v>530</v>
      </c>
      <c r="E1099" s="8" t="s">
        <v>531</v>
      </c>
      <c r="F1099" s="8" t="s">
        <v>533</v>
      </c>
      <c r="G1099" s="8" t="s">
        <v>123</v>
      </c>
      <c r="H1099" s="8" t="s">
        <v>152</v>
      </c>
      <c r="I1099" s="8"/>
      <c r="J1099" s="8"/>
      <c r="K1099" s="8"/>
      <c r="L1099" s="8" t="s">
        <v>153</v>
      </c>
      <c r="M1099" s="8" t="s">
        <v>1882</v>
      </c>
      <c r="N1099" s="8">
        <v>1</v>
      </c>
      <c r="O1099" s="8"/>
      <c r="P1099" s="8"/>
      <c r="Q1099" s="8"/>
      <c r="R1099" s="8"/>
      <c r="S1099" s="8"/>
      <c r="T1099" s="8"/>
      <c r="U1099" s="8"/>
      <c r="V1099" s="8"/>
      <c r="W1099" s="8"/>
      <c r="X1099" s="8"/>
      <c r="Y1099" s="8"/>
      <c r="Z1099" s="8"/>
      <c r="AA1099" s="8"/>
      <c r="AB1099" s="8"/>
      <c r="AC1099" s="8"/>
      <c r="AD1099" s="8"/>
      <c r="AE1099" s="89"/>
      <c r="AF1099" s="90"/>
      <c r="AG1099" s="90"/>
      <c r="AH1099" s="90"/>
      <c r="AI1099" s="8" t="s">
        <v>29</v>
      </c>
      <c r="AJ1099" t="s">
        <v>1890</v>
      </c>
      <c r="AK1099" s="9">
        <v>42561</v>
      </c>
      <c r="AL1099" s="8">
        <v>275</v>
      </c>
      <c r="AM1099" s="8">
        <v>171</v>
      </c>
      <c r="AN1099" s="8">
        <v>165</v>
      </c>
      <c r="AO1099" s="8">
        <v>17.75</v>
      </c>
      <c r="AP1099" s="8">
        <v>25.84</v>
      </c>
      <c r="AQ1099" s="8">
        <v>1.1399999999999999</v>
      </c>
      <c r="AR1099" s="8">
        <v>0.94</v>
      </c>
      <c r="AS1099" s="8">
        <v>13</v>
      </c>
      <c r="AT1099" s="8">
        <v>0.8</v>
      </c>
      <c r="AU1099" s="8"/>
      <c r="AV1099" s="8"/>
      <c r="AW1099" s="8"/>
      <c r="AX1099" s="8">
        <v>455</v>
      </c>
      <c r="AY1099" s="8" t="s">
        <v>25</v>
      </c>
      <c r="AZ1099" s="8">
        <v>89</v>
      </c>
      <c r="BA1099" s="8"/>
      <c r="BB1099" s="8"/>
      <c r="BC1099" s="8"/>
      <c r="BD1099" s="8"/>
      <c r="BE1099" s="8"/>
      <c r="BF1099" s="8">
        <f t="shared" si="139"/>
        <v>82.456140350877192</v>
      </c>
      <c r="BG1099" s="8">
        <f t="shared" si="137"/>
        <v>0.99428571428571433</v>
      </c>
      <c r="BH1099" s="8">
        <f t="shared" si="140"/>
        <v>0.82456140350877194</v>
      </c>
      <c r="BI1099" s="10">
        <f t="shared" si="138"/>
        <v>21.184914285714285</v>
      </c>
      <c r="BJ1099" s="3">
        <f t="shared" si="136"/>
        <v>5884.6984126984125</v>
      </c>
      <c r="BK1099" s="136">
        <v>1.6938588450962422</v>
      </c>
      <c r="BL1099" s="136">
        <v>0.31842346471127414</v>
      </c>
      <c r="BM1099" s="100">
        <v>0.99584153670650455</v>
      </c>
      <c r="BN1099" s="100"/>
      <c r="BO1099" s="100"/>
      <c r="BP1099" s="100"/>
    </row>
    <row r="1100" spans="1:68">
      <c r="A1100" s="8" t="s">
        <v>783</v>
      </c>
      <c r="B1100" s="8" t="s">
        <v>480</v>
      </c>
      <c r="C1100" s="8" t="s">
        <v>523</v>
      </c>
      <c r="D1100" s="8" t="s">
        <v>530</v>
      </c>
      <c r="E1100" s="8" t="s">
        <v>531</v>
      </c>
      <c r="F1100" s="8" t="s">
        <v>533</v>
      </c>
      <c r="G1100" s="8" t="s">
        <v>123</v>
      </c>
      <c r="H1100" s="8" t="s">
        <v>152</v>
      </c>
      <c r="I1100" s="8"/>
      <c r="J1100" s="8"/>
      <c r="K1100" s="8"/>
      <c r="L1100" s="8" t="s">
        <v>153</v>
      </c>
      <c r="M1100" s="8" t="s">
        <v>1882</v>
      </c>
      <c r="N1100" s="8">
        <v>1</v>
      </c>
      <c r="O1100" s="8"/>
      <c r="P1100" s="8"/>
      <c r="Q1100" s="8"/>
      <c r="R1100" s="8"/>
      <c r="S1100" s="8"/>
      <c r="T1100" s="8"/>
      <c r="U1100" s="8"/>
      <c r="V1100" s="8"/>
      <c r="W1100" s="8"/>
      <c r="X1100" s="8"/>
      <c r="Y1100" s="8"/>
      <c r="Z1100" s="8"/>
      <c r="AA1100" s="8"/>
      <c r="AB1100" s="8"/>
      <c r="AC1100" s="8"/>
      <c r="AD1100" s="8"/>
      <c r="AE1100" s="89"/>
      <c r="AF1100" s="90"/>
      <c r="AG1100" s="90"/>
      <c r="AH1100" s="90"/>
      <c r="AI1100" s="8" t="s">
        <v>30</v>
      </c>
      <c r="AJ1100" t="s">
        <v>1890</v>
      </c>
      <c r="AK1100" s="9">
        <v>42561</v>
      </c>
      <c r="AL1100" s="8">
        <v>270</v>
      </c>
      <c r="AM1100" s="8">
        <v>172</v>
      </c>
      <c r="AN1100" s="8">
        <v>155</v>
      </c>
      <c r="AO1100" s="8">
        <v>22.1</v>
      </c>
      <c r="AP1100" s="8">
        <v>30.92</v>
      </c>
      <c r="AQ1100" s="8">
        <v>1.08</v>
      </c>
      <c r="AR1100" s="8">
        <v>0.86</v>
      </c>
      <c r="AS1100" s="8">
        <v>14</v>
      </c>
      <c r="AT1100" s="8">
        <v>0.72</v>
      </c>
      <c r="AU1100" s="8"/>
      <c r="AV1100" s="8"/>
      <c r="AW1100" s="8"/>
      <c r="AX1100" s="8">
        <v>456</v>
      </c>
      <c r="AY1100" s="8" t="s">
        <v>25</v>
      </c>
      <c r="AZ1100" s="8">
        <v>89</v>
      </c>
      <c r="BA1100" s="8"/>
      <c r="BB1100" s="8"/>
      <c r="BC1100" s="8"/>
      <c r="BD1100" s="8"/>
      <c r="BE1100" s="8"/>
      <c r="BF1100" s="8">
        <f t="shared" si="139"/>
        <v>79.629629629629633</v>
      </c>
      <c r="BG1100" s="8">
        <f t="shared" si="137"/>
        <v>0.98285714285714287</v>
      </c>
      <c r="BH1100" s="8">
        <f t="shared" si="140"/>
        <v>0.79629629629629628</v>
      </c>
      <c r="BI1100" s="10">
        <f t="shared" si="138"/>
        <v>24.199398941798943</v>
      </c>
      <c r="BJ1100" s="3">
        <f t="shared" si="136"/>
        <v>6722.0552616108171</v>
      </c>
      <c r="BK1100" s="136">
        <v>1.1439114391143912</v>
      </c>
      <c r="BL1100" s="136">
        <v>0.32693726937269374</v>
      </c>
      <c r="BM1100" s="100">
        <v>0.74392020514511814</v>
      </c>
      <c r="BN1100" s="100"/>
      <c r="BO1100" s="100"/>
      <c r="BP1100" s="100"/>
    </row>
    <row r="1101" spans="1:68">
      <c r="A1101" s="8" t="s">
        <v>783</v>
      </c>
      <c r="B1101" s="8" t="s">
        <v>480</v>
      </c>
      <c r="C1101" s="8" t="s">
        <v>523</v>
      </c>
      <c r="D1101" s="8" t="s">
        <v>530</v>
      </c>
      <c r="E1101" s="8" t="s">
        <v>531</v>
      </c>
      <c r="F1101" s="8" t="s">
        <v>533</v>
      </c>
      <c r="G1101" s="8" t="s">
        <v>123</v>
      </c>
      <c r="H1101" s="8" t="s">
        <v>150</v>
      </c>
      <c r="I1101" s="8">
        <v>-7.8275625717243704</v>
      </c>
      <c r="J1101" s="8">
        <v>35.536776394900201</v>
      </c>
      <c r="K1101" s="8">
        <v>1529.2613488101499</v>
      </c>
      <c r="L1101" s="8" t="s">
        <v>151</v>
      </c>
      <c r="M1101" s="8" t="s">
        <v>1882</v>
      </c>
      <c r="N1101" s="8">
        <v>1</v>
      </c>
      <c r="O1101" s="8" t="s">
        <v>1859</v>
      </c>
      <c r="P1101" s="8">
        <v>0.65</v>
      </c>
      <c r="Q1101" s="8">
        <v>6.1</v>
      </c>
      <c r="R1101" s="8">
        <v>0</v>
      </c>
      <c r="S1101" s="8">
        <v>0.99</v>
      </c>
      <c r="T1101" s="8">
        <v>1.62</v>
      </c>
      <c r="U1101" s="8">
        <v>5.48</v>
      </c>
      <c r="V1101" s="8">
        <v>30.84</v>
      </c>
      <c r="W1101" s="8">
        <v>7.52</v>
      </c>
      <c r="X1101" s="8">
        <v>4.58</v>
      </c>
      <c r="Y1101" s="8">
        <v>0.16</v>
      </c>
      <c r="Z1101" s="8">
        <v>0.39</v>
      </c>
      <c r="AA1101" s="8">
        <v>0.08</v>
      </c>
      <c r="AB1101" s="8">
        <v>66.989999999999995</v>
      </c>
      <c r="AC1101" s="8">
        <v>0</v>
      </c>
      <c r="AD1101" s="8">
        <v>5.1999999999999998E-2</v>
      </c>
      <c r="AE1101" s="91">
        <v>2.2599999999999998</v>
      </c>
      <c r="AF1101" s="92">
        <v>85</v>
      </c>
      <c r="AG1101" s="92">
        <v>6</v>
      </c>
      <c r="AH1101" s="92">
        <v>9</v>
      </c>
      <c r="AI1101" s="8" t="s">
        <v>24</v>
      </c>
      <c r="AJ1101" t="s">
        <v>1890</v>
      </c>
      <c r="AK1101" s="9">
        <v>42561</v>
      </c>
      <c r="AL1101" s="8">
        <v>285</v>
      </c>
      <c r="AM1101" s="8">
        <v>166</v>
      </c>
      <c r="AN1101" s="8">
        <v>110</v>
      </c>
      <c r="AO1101" s="8">
        <v>4.3600000000000003</v>
      </c>
      <c r="AP1101" s="8">
        <v>4.2</v>
      </c>
      <c r="AQ1101" s="8">
        <v>0.36</v>
      </c>
      <c r="AR1101" s="8">
        <v>0.28000000000000003</v>
      </c>
      <c r="AS1101" s="8">
        <v>12</v>
      </c>
      <c r="AT1101" s="8">
        <v>0.34</v>
      </c>
      <c r="AU1101" s="8"/>
      <c r="AV1101" s="8"/>
      <c r="AW1101" s="8"/>
      <c r="AX1101" s="8">
        <v>445</v>
      </c>
      <c r="AY1101" s="8" t="s">
        <v>25</v>
      </c>
      <c r="AZ1101" s="8">
        <v>88</v>
      </c>
      <c r="BA1101" s="8"/>
      <c r="BB1101" s="8"/>
      <c r="BC1101" s="8"/>
      <c r="BD1101" s="8"/>
      <c r="BE1101" s="8"/>
      <c r="BF1101" s="8">
        <f t="shared" si="139"/>
        <v>77.777777777777786</v>
      </c>
      <c r="BG1101" s="8">
        <f t="shared" si="137"/>
        <v>1.0057142857142858</v>
      </c>
      <c r="BH1101" s="8">
        <f t="shared" si="140"/>
        <v>0.7777777777777779</v>
      </c>
      <c r="BI1101" s="10">
        <f t="shared" si="138"/>
        <v>3.2853333333333339</v>
      </c>
      <c r="BJ1101" s="3">
        <f t="shared" si="136"/>
        <v>912.59259259259272</v>
      </c>
      <c r="BK1101" s="136">
        <v>1.652492668621701</v>
      </c>
      <c r="BL1101" s="136">
        <v>1.0131964809384164</v>
      </c>
      <c r="BM1101" s="100">
        <v>0.82747958106991137</v>
      </c>
      <c r="BN1101" s="100"/>
      <c r="BO1101" s="100"/>
      <c r="BP1101" s="100"/>
    </row>
    <row r="1102" spans="1:68">
      <c r="A1102" s="8" t="s">
        <v>783</v>
      </c>
      <c r="B1102" s="8" t="s">
        <v>480</v>
      </c>
      <c r="C1102" s="8" t="s">
        <v>523</v>
      </c>
      <c r="D1102" s="8" t="s">
        <v>530</v>
      </c>
      <c r="E1102" s="8" t="s">
        <v>531</v>
      </c>
      <c r="F1102" s="8" t="s">
        <v>533</v>
      </c>
      <c r="G1102" s="8" t="s">
        <v>123</v>
      </c>
      <c r="H1102" s="8" t="s">
        <v>150</v>
      </c>
      <c r="I1102" s="8"/>
      <c r="J1102" s="8"/>
      <c r="K1102" s="8"/>
      <c r="L1102" s="8" t="s">
        <v>151</v>
      </c>
      <c r="M1102" s="8" t="s">
        <v>1882</v>
      </c>
      <c r="N1102" s="8">
        <v>1</v>
      </c>
      <c r="O1102" s="8"/>
      <c r="P1102" s="8"/>
      <c r="Q1102" s="8"/>
      <c r="R1102" s="8"/>
      <c r="S1102" s="8"/>
      <c r="T1102" s="8"/>
      <c r="U1102" s="8"/>
      <c r="V1102" s="8"/>
      <c r="W1102" s="8"/>
      <c r="X1102" s="8"/>
      <c r="Y1102" s="8"/>
      <c r="Z1102" s="8"/>
      <c r="AA1102" s="8"/>
      <c r="AB1102" s="8"/>
      <c r="AC1102" s="8"/>
      <c r="AD1102" s="8"/>
      <c r="AE1102" s="89"/>
      <c r="AF1102" s="90"/>
      <c r="AG1102" s="90"/>
      <c r="AH1102" s="90"/>
      <c r="AI1102" s="8" t="s">
        <v>26</v>
      </c>
      <c r="AJ1102" t="s">
        <v>1890</v>
      </c>
      <c r="AK1102" s="9">
        <v>42561</v>
      </c>
      <c r="AL1102" s="8">
        <v>238</v>
      </c>
      <c r="AM1102" s="8">
        <v>126</v>
      </c>
      <c r="AN1102" s="8">
        <v>72</v>
      </c>
      <c r="AO1102" s="8">
        <v>3.9</v>
      </c>
      <c r="AP1102" s="8">
        <v>3.62</v>
      </c>
      <c r="AQ1102" s="8">
        <v>0.44</v>
      </c>
      <c r="AR1102" s="8">
        <v>0.34</v>
      </c>
      <c r="AS1102" s="8">
        <v>13</v>
      </c>
      <c r="AT1102" s="8">
        <v>0.28000000000000003</v>
      </c>
      <c r="AU1102" s="8"/>
      <c r="AV1102" s="8"/>
      <c r="AW1102" s="8"/>
      <c r="AX1102" s="8">
        <v>446</v>
      </c>
      <c r="AY1102" s="8" t="s">
        <v>25</v>
      </c>
      <c r="AZ1102" s="8">
        <v>88</v>
      </c>
      <c r="BA1102" s="8"/>
      <c r="BB1102" s="8"/>
      <c r="BC1102" s="8"/>
      <c r="BD1102" s="8"/>
      <c r="BE1102" s="8"/>
      <c r="BF1102" s="8">
        <f t="shared" si="139"/>
        <v>77.27272727272728</v>
      </c>
      <c r="BG1102" s="8">
        <f t="shared" si="137"/>
        <v>0.99428571428571433</v>
      </c>
      <c r="BH1102" s="8">
        <f t="shared" si="140"/>
        <v>0.77272727272727282</v>
      </c>
      <c r="BI1102" s="10">
        <f t="shared" si="138"/>
        <v>2.7812883116883125</v>
      </c>
      <c r="BJ1102" s="3">
        <f t="shared" si="136"/>
        <v>772.5800865800868</v>
      </c>
      <c r="BK1102" s="136">
        <v>2.1583175803402646</v>
      </c>
      <c r="BL1102" s="136">
        <v>1.0685255198487713</v>
      </c>
      <c r="BM1102" s="100">
        <v>1.7528695742059619</v>
      </c>
      <c r="BN1102" s="100"/>
      <c r="BO1102" s="100"/>
      <c r="BP1102" s="100"/>
    </row>
    <row r="1103" spans="1:68">
      <c r="A1103" s="8" t="s">
        <v>783</v>
      </c>
      <c r="B1103" s="8" t="s">
        <v>480</v>
      </c>
      <c r="C1103" s="8" t="s">
        <v>523</v>
      </c>
      <c r="D1103" s="8" t="s">
        <v>530</v>
      </c>
      <c r="E1103" s="8" t="s">
        <v>531</v>
      </c>
      <c r="F1103" s="8" t="s">
        <v>533</v>
      </c>
      <c r="G1103" s="8" t="s">
        <v>123</v>
      </c>
      <c r="H1103" s="8" t="s">
        <v>150</v>
      </c>
      <c r="I1103" s="8"/>
      <c r="J1103" s="8"/>
      <c r="K1103" s="8"/>
      <c r="L1103" s="8" t="s">
        <v>151</v>
      </c>
      <c r="M1103" s="8" t="s">
        <v>1882</v>
      </c>
      <c r="N1103" s="8">
        <v>1</v>
      </c>
      <c r="O1103" s="8"/>
      <c r="P1103" s="8"/>
      <c r="Q1103" s="8"/>
      <c r="R1103" s="8"/>
      <c r="S1103" s="8"/>
      <c r="T1103" s="8"/>
      <c r="U1103" s="8"/>
      <c r="V1103" s="8"/>
      <c r="W1103" s="8"/>
      <c r="X1103" s="8"/>
      <c r="Y1103" s="8"/>
      <c r="Z1103" s="8"/>
      <c r="AA1103" s="8"/>
      <c r="AB1103" s="8"/>
      <c r="AC1103" s="8"/>
      <c r="AD1103" s="8"/>
      <c r="AE1103" s="89"/>
      <c r="AF1103" s="90"/>
      <c r="AG1103" s="90"/>
      <c r="AH1103" s="90"/>
      <c r="AI1103" s="8" t="s">
        <v>27</v>
      </c>
      <c r="AJ1103" t="s">
        <v>1890</v>
      </c>
      <c r="AK1103" s="9">
        <v>42561</v>
      </c>
      <c r="AL1103" s="8">
        <v>220</v>
      </c>
      <c r="AM1103" s="8">
        <v>126</v>
      </c>
      <c r="AN1103" s="8">
        <v>128</v>
      </c>
      <c r="AO1103" s="8">
        <v>6.84</v>
      </c>
      <c r="AP1103" s="8">
        <v>12.54</v>
      </c>
      <c r="AQ1103" s="8">
        <v>0.86</v>
      </c>
      <c r="AR1103" s="8">
        <v>0.72</v>
      </c>
      <c r="AS1103" s="8">
        <v>12</v>
      </c>
      <c r="AT1103" s="8">
        <v>0.32</v>
      </c>
      <c r="AU1103" s="8"/>
      <c r="AV1103" s="8"/>
      <c r="AW1103" s="8"/>
      <c r="AX1103" s="8">
        <v>447</v>
      </c>
      <c r="AY1103" s="8" t="s">
        <v>25</v>
      </c>
      <c r="AZ1103" s="8">
        <v>88</v>
      </c>
      <c r="BA1103" s="8"/>
      <c r="BB1103" s="8"/>
      <c r="BC1103" s="8"/>
      <c r="BD1103" s="8"/>
      <c r="BE1103" s="8"/>
      <c r="BF1103" s="8">
        <f t="shared" si="139"/>
        <v>83.720930232558132</v>
      </c>
      <c r="BG1103" s="8">
        <f t="shared" si="137"/>
        <v>1.0057142857142858</v>
      </c>
      <c r="BH1103" s="8">
        <f t="shared" si="140"/>
        <v>0.83720930232558133</v>
      </c>
      <c r="BI1103" s="10">
        <f t="shared" si="138"/>
        <v>10.558596677740862</v>
      </c>
      <c r="BJ1103" s="3">
        <f t="shared" si="136"/>
        <v>2932.9435215946837</v>
      </c>
      <c r="BK1103" s="136">
        <v>2.4910269192422732</v>
      </c>
      <c r="BL1103" s="136">
        <v>0.9900299102691924</v>
      </c>
      <c r="BM1103" s="100">
        <v>1.9686587502282265</v>
      </c>
      <c r="BN1103" s="100"/>
      <c r="BO1103" s="100"/>
      <c r="BP1103" s="100"/>
    </row>
    <row r="1104" spans="1:68">
      <c r="A1104" s="8" t="s">
        <v>783</v>
      </c>
      <c r="B1104" s="8" t="s">
        <v>480</v>
      </c>
      <c r="C1104" s="8" t="s">
        <v>523</v>
      </c>
      <c r="D1104" s="8" t="s">
        <v>530</v>
      </c>
      <c r="E1104" s="8" t="s">
        <v>531</v>
      </c>
      <c r="F1104" s="8" t="s">
        <v>533</v>
      </c>
      <c r="G1104" s="8" t="s">
        <v>123</v>
      </c>
      <c r="H1104" s="8" t="s">
        <v>150</v>
      </c>
      <c r="I1104" s="8"/>
      <c r="J1104" s="8"/>
      <c r="K1104" s="8"/>
      <c r="L1104" s="8" t="s">
        <v>151</v>
      </c>
      <c r="M1104" s="8" t="s">
        <v>1882</v>
      </c>
      <c r="N1104" s="8">
        <v>1</v>
      </c>
      <c r="O1104" s="8"/>
      <c r="P1104" s="8"/>
      <c r="Q1104" s="8"/>
      <c r="R1104" s="8"/>
      <c r="S1104" s="8"/>
      <c r="T1104" s="8"/>
      <c r="U1104" s="8"/>
      <c r="V1104" s="8"/>
      <c r="W1104" s="8"/>
      <c r="X1104" s="8"/>
      <c r="Y1104" s="8"/>
      <c r="Z1104" s="8"/>
      <c r="AA1104" s="8"/>
      <c r="AB1104" s="8"/>
      <c r="AC1104" s="8"/>
      <c r="AD1104" s="8"/>
      <c r="AE1104" s="89"/>
      <c r="AF1104" s="90"/>
      <c r="AG1104" s="90"/>
      <c r="AH1104" s="90"/>
      <c r="AI1104" s="8" t="s">
        <v>28</v>
      </c>
      <c r="AJ1104" t="s">
        <v>1890</v>
      </c>
      <c r="AK1104" s="9">
        <v>42561</v>
      </c>
      <c r="AL1104" s="8">
        <v>264</v>
      </c>
      <c r="AM1104" s="8">
        <v>173</v>
      </c>
      <c r="AN1104" s="8">
        <v>150</v>
      </c>
      <c r="AO1104" s="8">
        <v>11.3</v>
      </c>
      <c r="AP1104" s="8">
        <v>23.9</v>
      </c>
      <c r="AQ1104" s="8">
        <v>1.2</v>
      </c>
      <c r="AR1104" s="8">
        <v>0.94</v>
      </c>
      <c r="AS1104" s="8">
        <v>12</v>
      </c>
      <c r="AT1104" s="8">
        <v>0.8</v>
      </c>
      <c r="AU1104" s="8"/>
      <c r="AV1104" s="8"/>
      <c r="AW1104" s="8"/>
      <c r="AX1104" s="8">
        <v>448</v>
      </c>
      <c r="AY1104" s="8" t="s">
        <v>25</v>
      </c>
      <c r="AZ1104" s="8">
        <v>88</v>
      </c>
      <c r="BA1104" s="8"/>
      <c r="BB1104" s="8"/>
      <c r="BC1104" s="8"/>
      <c r="BD1104" s="8"/>
      <c r="BE1104" s="8"/>
      <c r="BF1104" s="8">
        <f t="shared" si="139"/>
        <v>78.333333333333329</v>
      </c>
      <c r="BG1104" s="8">
        <f t="shared" si="137"/>
        <v>1.0057142857142858</v>
      </c>
      <c r="BH1104" s="8">
        <f t="shared" si="140"/>
        <v>0.78333333333333333</v>
      </c>
      <c r="BI1104" s="10">
        <f t="shared" si="138"/>
        <v>18.828647619047619</v>
      </c>
      <c r="BJ1104" s="3">
        <f t="shared" si="136"/>
        <v>5230.1798941798943</v>
      </c>
      <c r="BK1104" s="136">
        <v>2.015714285714286</v>
      </c>
      <c r="BL1104" s="136">
        <v>0.38457142857142862</v>
      </c>
      <c r="BM1104" s="100">
        <v>1.58995946425267</v>
      </c>
      <c r="BN1104" s="100"/>
      <c r="BO1104" s="100"/>
      <c r="BP1104" s="100"/>
    </row>
    <row r="1105" spans="1:68">
      <c r="A1105" s="8" t="s">
        <v>783</v>
      </c>
      <c r="B1105" s="8" t="s">
        <v>480</v>
      </c>
      <c r="C1105" s="8" t="s">
        <v>523</v>
      </c>
      <c r="D1105" s="8" t="s">
        <v>530</v>
      </c>
      <c r="E1105" s="8" t="s">
        <v>531</v>
      </c>
      <c r="F1105" s="8" t="s">
        <v>533</v>
      </c>
      <c r="G1105" s="8" t="s">
        <v>123</v>
      </c>
      <c r="H1105" s="8" t="s">
        <v>150</v>
      </c>
      <c r="I1105" s="8"/>
      <c r="J1105" s="8"/>
      <c r="K1105" s="8"/>
      <c r="L1105" s="8" t="s">
        <v>151</v>
      </c>
      <c r="M1105" s="8" t="s">
        <v>1882</v>
      </c>
      <c r="N1105" s="8">
        <v>1</v>
      </c>
      <c r="O1105" s="8"/>
      <c r="P1105" s="8"/>
      <c r="Q1105" s="8"/>
      <c r="R1105" s="8"/>
      <c r="S1105" s="8"/>
      <c r="T1105" s="8"/>
      <c r="U1105" s="8"/>
      <c r="V1105" s="8"/>
      <c r="W1105" s="8"/>
      <c r="X1105" s="8"/>
      <c r="Y1105" s="8"/>
      <c r="Z1105" s="8"/>
      <c r="AA1105" s="8"/>
      <c r="AB1105" s="8"/>
      <c r="AC1105" s="8"/>
      <c r="AD1105" s="8"/>
      <c r="AE1105" s="89"/>
      <c r="AF1105" s="90"/>
      <c r="AG1105" s="90"/>
      <c r="AH1105" s="90"/>
      <c r="AI1105" s="8" t="s">
        <v>29</v>
      </c>
      <c r="AJ1105" t="s">
        <v>1890</v>
      </c>
      <c r="AK1105" s="9">
        <v>42561</v>
      </c>
      <c r="AL1105" s="8">
        <v>238</v>
      </c>
      <c r="AM1105" s="8">
        <v>138</v>
      </c>
      <c r="AN1105" s="8">
        <v>121</v>
      </c>
      <c r="AO1105" s="8">
        <v>13.88</v>
      </c>
      <c r="AP1105" s="8">
        <v>17.52</v>
      </c>
      <c r="AQ1105" s="8">
        <v>1.2</v>
      </c>
      <c r="AR1105" s="8">
        <v>0.92</v>
      </c>
      <c r="AS1105" s="8">
        <v>12</v>
      </c>
      <c r="AT1105" s="8">
        <v>1.1200000000000001</v>
      </c>
      <c r="AU1105" s="8"/>
      <c r="AV1105" s="8"/>
      <c r="AW1105" s="8"/>
      <c r="AX1105" s="8">
        <v>449</v>
      </c>
      <c r="AY1105" s="8" t="s">
        <v>25</v>
      </c>
      <c r="AZ1105" s="8">
        <v>88</v>
      </c>
      <c r="BA1105" s="8"/>
      <c r="BB1105" s="8"/>
      <c r="BC1105" s="8"/>
      <c r="BD1105" s="8"/>
      <c r="BE1105" s="8"/>
      <c r="BF1105" s="8">
        <f t="shared" si="139"/>
        <v>76.666666666666671</v>
      </c>
      <c r="BG1105" s="8">
        <f t="shared" si="137"/>
        <v>1.0057142857142858</v>
      </c>
      <c r="BH1105" s="8">
        <f t="shared" si="140"/>
        <v>0.76666666666666672</v>
      </c>
      <c r="BI1105" s="10">
        <f t="shared" si="138"/>
        <v>13.508754285714287</v>
      </c>
      <c r="BJ1105" s="3">
        <f t="shared" si="136"/>
        <v>3752.4317460317466</v>
      </c>
      <c r="BK1105" s="136">
        <v>5.0139146567717994</v>
      </c>
      <c r="BL1105" s="136">
        <v>0.34550092764378476</v>
      </c>
      <c r="BM1105" s="100">
        <v>0.75106614604809852</v>
      </c>
      <c r="BN1105" s="100"/>
      <c r="BO1105" s="100"/>
      <c r="BP1105" s="100"/>
    </row>
    <row r="1106" spans="1:68">
      <c r="A1106" s="8" t="s">
        <v>783</v>
      </c>
      <c r="B1106" s="8" t="s">
        <v>480</v>
      </c>
      <c r="C1106" s="8" t="s">
        <v>523</v>
      </c>
      <c r="D1106" s="8" t="s">
        <v>530</v>
      </c>
      <c r="E1106" s="8" t="s">
        <v>531</v>
      </c>
      <c r="F1106" s="8" t="s">
        <v>533</v>
      </c>
      <c r="G1106" s="8" t="s">
        <v>123</v>
      </c>
      <c r="H1106" s="8" t="s">
        <v>150</v>
      </c>
      <c r="I1106" s="8"/>
      <c r="J1106" s="8"/>
      <c r="K1106" s="8"/>
      <c r="L1106" s="8" t="s">
        <v>151</v>
      </c>
      <c r="M1106" s="8" t="s">
        <v>1882</v>
      </c>
      <c r="N1106" s="8">
        <v>1</v>
      </c>
      <c r="O1106" s="8"/>
      <c r="P1106" s="8"/>
      <c r="Q1106" s="8"/>
      <c r="R1106" s="8"/>
      <c r="S1106" s="8"/>
      <c r="T1106" s="8"/>
      <c r="U1106" s="8"/>
      <c r="V1106" s="8"/>
      <c r="W1106" s="8"/>
      <c r="X1106" s="8"/>
      <c r="Y1106" s="8"/>
      <c r="Z1106" s="8"/>
      <c r="AA1106" s="8"/>
      <c r="AB1106" s="8"/>
      <c r="AC1106" s="8"/>
      <c r="AD1106" s="8"/>
      <c r="AE1106" s="89"/>
      <c r="AF1106" s="90"/>
      <c r="AG1106" s="90"/>
      <c r="AH1106" s="90"/>
      <c r="AI1106" s="8" t="s">
        <v>30</v>
      </c>
      <c r="AJ1106" t="s">
        <v>1890</v>
      </c>
      <c r="AK1106" s="9">
        <v>42561</v>
      </c>
      <c r="AL1106" s="8">
        <v>269</v>
      </c>
      <c r="AM1106" s="8">
        <v>147</v>
      </c>
      <c r="AN1106" s="8">
        <v>137</v>
      </c>
      <c r="AO1106" s="8">
        <v>0</v>
      </c>
      <c r="AP1106" s="8">
        <v>20.62</v>
      </c>
      <c r="AQ1106" s="8">
        <v>1.1200000000000001</v>
      </c>
      <c r="AR1106" s="8">
        <v>0.94</v>
      </c>
      <c r="AS1106" s="8">
        <v>13</v>
      </c>
      <c r="AT1106" s="8">
        <v>0.94</v>
      </c>
      <c r="AU1106" s="8"/>
      <c r="AV1106" s="8"/>
      <c r="AW1106" s="8"/>
      <c r="AX1106" s="8">
        <v>450</v>
      </c>
      <c r="AY1106" s="8" t="s">
        <v>25</v>
      </c>
      <c r="AZ1106" s="8">
        <v>88</v>
      </c>
      <c r="BA1106" s="8"/>
      <c r="BB1106" s="8"/>
      <c r="BC1106" s="8"/>
      <c r="BD1106" s="8"/>
      <c r="BE1106" s="8"/>
      <c r="BF1106" s="8">
        <f t="shared" si="139"/>
        <v>83.928571428571416</v>
      </c>
      <c r="BG1106" s="8">
        <f t="shared" si="137"/>
        <v>0.99428571428571433</v>
      </c>
      <c r="BH1106" s="8">
        <f t="shared" si="140"/>
        <v>0.83928571428571419</v>
      </c>
      <c r="BI1106" s="10">
        <f t="shared" si="138"/>
        <v>17.207179591836734</v>
      </c>
      <c r="BJ1106" s="3">
        <f t="shared" si="136"/>
        <v>4779.7721088435374</v>
      </c>
      <c r="BK1106" s="136">
        <v>1.823394495412844</v>
      </c>
      <c r="BL1106" s="136">
        <v>0.6651376146788992</v>
      </c>
      <c r="BM1106" s="100">
        <v>1.8036303903171702</v>
      </c>
      <c r="BN1106" s="100"/>
      <c r="BO1106" s="100"/>
      <c r="BP1106" s="100"/>
    </row>
    <row r="1107" spans="1:68">
      <c r="A1107" s="8" t="s">
        <v>783</v>
      </c>
      <c r="B1107" s="8" t="s">
        <v>480</v>
      </c>
      <c r="C1107" s="8" t="s">
        <v>523</v>
      </c>
      <c r="D1107" s="8" t="s">
        <v>530</v>
      </c>
      <c r="E1107" s="8" t="s">
        <v>531</v>
      </c>
      <c r="F1107" s="8" t="s">
        <v>533</v>
      </c>
      <c r="G1107" s="8" t="s">
        <v>123</v>
      </c>
      <c r="H1107" s="8" t="s">
        <v>156</v>
      </c>
      <c r="I1107" s="8">
        <v>-7.8355279128853601</v>
      </c>
      <c r="J1107" s="8">
        <v>35.524714470355001</v>
      </c>
      <c r="K1107" s="8">
        <v>1522.00791210491</v>
      </c>
      <c r="L1107" s="8" t="s">
        <v>157</v>
      </c>
      <c r="M1107" s="8" t="s">
        <v>1882</v>
      </c>
      <c r="N1107" s="8">
        <v>1</v>
      </c>
      <c r="O1107" s="8" t="s">
        <v>1859</v>
      </c>
      <c r="P1107" s="8">
        <v>0.55000000000000004</v>
      </c>
      <c r="Q1107" s="8">
        <v>6.1</v>
      </c>
      <c r="R1107" s="8">
        <v>0</v>
      </c>
      <c r="S1107" s="8">
        <v>1.1100000000000001</v>
      </c>
      <c r="T1107" s="8">
        <v>1.53</v>
      </c>
      <c r="U1107" s="8">
        <v>4.76</v>
      </c>
      <c r="V1107" s="8">
        <v>50.99</v>
      </c>
      <c r="W1107" s="8">
        <v>16.690000000000001</v>
      </c>
      <c r="X1107" s="8">
        <v>9.06</v>
      </c>
      <c r="Y1107" s="8">
        <v>7.0000000000000007E-2</v>
      </c>
      <c r="Z1107" s="8">
        <v>0.28000000000000003</v>
      </c>
      <c r="AA1107" s="8">
        <v>7.0000000000000007E-2</v>
      </c>
      <c r="AB1107" s="8">
        <v>79.739999999999995</v>
      </c>
      <c r="AC1107" s="8">
        <v>0.05</v>
      </c>
      <c r="AD1107" s="8">
        <v>4.3999999999999997E-2</v>
      </c>
      <c r="AE1107" s="91">
        <v>2.2599999999999998</v>
      </c>
      <c r="AF1107" s="92">
        <v>81</v>
      </c>
      <c r="AG1107" s="92">
        <v>10</v>
      </c>
      <c r="AH1107" s="92">
        <v>9</v>
      </c>
      <c r="AI1107" s="8" t="s">
        <v>24</v>
      </c>
      <c r="AJ1107" t="s">
        <v>1890</v>
      </c>
      <c r="AK1107" s="9">
        <v>42561</v>
      </c>
      <c r="AL1107" s="8">
        <v>220</v>
      </c>
      <c r="AM1107" s="8">
        <v>154</v>
      </c>
      <c r="AN1107" s="8">
        <v>76</v>
      </c>
      <c r="AO1107" s="8">
        <v>2.96</v>
      </c>
      <c r="AP1107" s="8">
        <v>4.18</v>
      </c>
      <c r="AQ1107" s="8">
        <v>0.64</v>
      </c>
      <c r="AR1107" s="8">
        <v>0.56000000000000005</v>
      </c>
      <c r="AS1107" s="8">
        <v>13</v>
      </c>
      <c r="AT1107" s="8">
        <v>0.2</v>
      </c>
      <c r="AU1107" s="8"/>
      <c r="AV1107" s="8"/>
      <c r="AW1107" s="8"/>
      <c r="AX1107" s="8">
        <v>463</v>
      </c>
      <c r="AY1107" s="8" t="s">
        <v>25</v>
      </c>
      <c r="AZ1107" s="8">
        <v>91</v>
      </c>
      <c r="BA1107" s="8"/>
      <c r="BB1107" s="8"/>
      <c r="BC1107" s="8"/>
      <c r="BD1107" s="8"/>
      <c r="BE1107" s="8"/>
      <c r="BF1107" s="8">
        <f t="shared" si="139"/>
        <v>87.500000000000014</v>
      </c>
      <c r="BG1107" s="8">
        <f t="shared" si="137"/>
        <v>0.99428571428571433</v>
      </c>
      <c r="BH1107" s="8">
        <f t="shared" si="140"/>
        <v>0.87500000000000011</v>
      </c>
      <c r="BI1107" s="10">
        <f t="shared" si="138"/>
        <v>3.6366000000000005</v>
      </c>
      <c r="BJ1107" s="3">
        <f t="shared" si="136"/>
        <v>1010.1666666666667</v>
      </c>
      <c r="BK1107" s="136">
        <v>1.8129699248120303</v>
      </c>
      <c r="BL1107" s="136">
        <v>0.86513157894736858</v>
      </c>
      <c r="BM1107" s="100">
        <v>2.2657595676288373</v>
      </c>
      <c r="BN1107" s="100"/>
      <c r="BO1107" s="100"/>
      <c r="BP1107" s="100"/>
    </row>
    <row r="1108" spans="1:68">
      <c r="A1108" s="8" t="s">
        <v>783</v>
      </c>
      <c r="B1108" s="8" t="s">
        <v>480</v>
      </c>
      <c r="C1108" s="8" t="s">
        <v>523</v>
      </c>
      <c r="D1108" s="8" t="s">
        <v>530</v>
      </c>
      <c r="E1108" s="8" t="s">
        <v>531</v>
      </c>
      <c r="F1108" s="8" t="s">
        <v>533</v>
      </c>
      <c r="G1108" s="8" t="s">
        <v>123</v>
      </c>
      <c r="H1108" s="8" t="s">
        <v>156</v>
      </c>
      <c r="I1108" s="8"/>
      <c r="J1108" s="8"/>
      <c r="K1108" s="8"/>
      <c r="L1108" s="8" t="s">
        <v>157</v>
      </c>
      <c r="M1108" s="8" t="s">
        <v>1882</v>
      </c>
      <c r="N1108" s="8">
        <v>1</v>
      </c>
      <c r="O1108" s="8"/>
      <c r="P1108" s="8"/>
      <c r="Q1108" s="8"/>
      <c r="R1108" s="8"/>
      <c r="S1108" s="8"/>
      <c r="T1108" s="8"/>
      <c r="U1108" s="8"/>
      <c r="V1108" s="8"/>
      <c r="W1108" s="8"/>
      <c r="X1108" s="8"/>
      <c r="Y1108" s="8"/>
      <c r="Z1108" s="8"/>
      <c r="AA1108" s="8"/>
      <c r="AB1108" s="8"/>
      <c r="AC1108" s="8"/>
      <c r="AD1108" s="8"/>
      <c r="AE1108" s="89"/>
      <c r="AF1108" s="90"/>
      <c r="AG1108" s="90"/>
      <c r="AH1108" s="90"/>
      <c r="AI1108" s="8" t="s">
        <v>26</v>
      </c>
      <c r="AJ1108" t="s">
        <v>1890</v>
      </c>
      <c r="AK1108" s="9">
        <v>42561</v>
      </c>
      <c r="AL1108" s="8">
        <v>286</v>
      </c>
      <c r="AM1108" s="8">
        <v>211</v>
      </c>
      <c r="AN1108" s="8">
        <v>132</v>
      </c>
      <c r="AO1108" s="8">
        <v>5.9</v>
      </c>
      <c r="AP1108" s="8">
        <v>13.44</v>
      </c>
      <c r="AQ1108" s="8">
        <v>0.84</v>
      </c>
      <c r="AR1108" s="8">
        <v>0.7</v>
      </c>
      <c r="AS1108" s="8">
        <v>15</v>
      </c>
      <c r="AT1108" s="8">
        <v>0.24</v>
      </c>
      <c r="AU1108" s="8"/>
      <c r="AV1108" s="8"/>
      <c r="AW1108" s="8"/>
      <c r="AX1108" s="8">
        <v>464</v>
      </c>
      <c r="AY1108" s="8" t="s">
        <v>25</v>
      </c>
      <c r="AZ1108" s="8">
        <v>91</v>
      </c>
      <c r="BA1108" s="8"/>
      <c r="BB1108" s="8"/>
      <c r="BC1108" s="8"/>
      <c r="BD1108" s="8"/>
      <c r="BE1108" s="8"/>
      <c r="BF1108" s="8">
        <f t="shared" si="139"/>
        <v>83.333333333333329</v>
      </c>
      <c r="BG1108" s="8">
        <f t="shared" si="137"/>
        <v>0.97142857142857142</v>
      </c>
      <c r="BH1108" s="8">
        <f t="shared" si="140"/>
        <v>0.83333333333333326</v>
      </c>
      <c r="BI1108" s="10">
        <f t="shared" si="138"/>
        <v>10.879999999999999</v>
      </c>
      <c r="BJ1108" s="3">
        <f t="shared" si="136"/>
        <v>3022.2222222222217</v>
      </c>
      <c r="BK1108" s="136">
        <v>1.9088372093023258</v>
      </c>
      <c r="BL1108" s="136">
        <v>0.38693023255813963</v>
      </c>
      <c r="BM1108" s="100">
        <v>0.76237624076894728</v>
      </c>
      <c r="BN1108" s="100"/>
      <c r="BO1108" s="100"/>
      <c r="BP1108" s="100"/>
    </row>
    <row r="1109" spans="1:68">
      <c r="A1109" s="8" t="s">
        <v>783</v>
      </c>
      <c r="B1109" s="8" t="s">
        <v>480</v>
      </c>
      <c r="C1109" s="8" t="s">
        <v>523</v>
      </c>
      <c r="D1109" s="8" t="s">
        <v>530</v>
      </c>
      <c r="E1109" s="8" t="s">
        <v>531</v>
      </c>
      <c r="F1109" s="8" t="s">
        <v>533</v>
      </c>
      <c r="G1109" s="8" t="s">
        <v>123</v>
      </c>
      <c r="H1109" s="8" t="s">
        <v>156</v>
      </c>
      <c r="I1109" s="8"/>
      <c r="J1109" s="8"/>
      <c r="K1109" s="8"/>
      <c r="L1109" s="8" t="s">
        <v>157</v>
      </c>
      <c r="M1109" s="8" t="s">
        <v>1882</v>
      </c>
      <c r="N1109" s="8">
        <v>1</v>
      </c>
      <c r="O1109" s="8"/>
      <c r="P1109" s="8"/>
      <c r="Q1109" s="8"/>
      <c r="R1109" s="8"/>
      <c r="S1109" s="8"/>
      <c r="T1109" s="8"/>
      <c r="U1109" s="8"/>
      <c r="V1109" s="8"/>
      <c r="W1109" s="8"/>
      <c r="X1109" s="8"/>
      <c r="Y1109" s="8"/>
      <c r="Z1109" s="8"/>
      <c r="AA1109" s="8"/>
      <c r="AB1109" s="8"/>
      <c r="AC1109" s="8"/>
      <c r="AD1109" s="8"/>
      <c r="AE1109" s="89"/>
      <c r="AF1109" s="90"/>
      <c r="AG1109" s="90"/>
      <c r="AH1109" s="90"/>
      <c r="AI1109" s="8" t="s">
        <v>27</v>
      </c>
      <c r="AJ1109" t="s">
        <v>1890</v>
      </c>
      <c r="AK1109" s="9">
        <v>42561</v>
      </c>
      <c r="AL1109" s="8">
        <v>286</v>
      </c>
      <c r="AM1109" s="8">
        <v>231</v>
      </c>
      <c r="AN1109" s="8">
        <v>173</v>
      </c>
      <c r="AO1109" s="8">
        <v>20.14</v>
      </c>
      <c r="AP1109" s="8">
        <v>17.920000000000002</v>
      </c>
      <c r="AQ1109" s="8">
        <v>1.1399999999999999</v>
      </c>
      <c r="AR1109" s="8">
        <v>0.92</v>
      </c>
      <c r="AS1109" s="8">
        <v>16</v>
      </c>
      <c r="AT1109" s="8">
        <v>0.86</v>
      </c>
      <c r="AU1109" s="8"/>
      <c r="AV1109" s="8"/>
      <c r="AW1109" s="8"/>
      <c r="AX1109" s="8">
        <v>465</v>
      </c>
      <c r="AY1109" s="8" t="s">
        <v>25</v>
      </c>
      <c r="AZ1109" s="8">
        <v>91</v>
      </c>
      <c r="BA1109" s="8"/>
      <c r="BB1109" s="8"/>
      <c r="BC1109" s="8"/>
      <c r="BD1109" s="8"/>
      <c r="BE1109" s="8"/>
      <c r="BF1109" s="8">
        <f t="shared" si="139"/>
        <v>80.701754385964918</v>
      </c>
      <c r="BG1109" s="8">
        <f t="shared" si="137"/>
        <v>0.96</v>
      </c>
      <c r="BH1109" s="8">
        <f t="shared" si="140"/>
        <v>0.80701754385964919</v>
      </c>
      <c r="BI1109" s="10">
        <f t="shared" si="138"/>
        <v>13.88328421052632</v>
      </c>
      <c r="BJ1109" s="3">
        <f t="shared" si="136"/>
        <v>3856.4678362573109</v>
      </c>
      <c r="BK1109" s="136">
        <v>1.693139097744361</v>
      </c>
      <c r="BL1109" s="136">
        <v>0.34224624060150383</v>
      </c>
      <c r="BM1109" s="100">
        <v>0.84441934868254054</v>
      </c>
      <c r="BN1109" s="100"/>
      <c r="BO1109" s="100"/>
      <c r="BP1109" s="100"/>
    </row>
    <row r="1110" spans="1:68">
      <c r="A1110" s="8" t="s">
        <v>783</v>
      </c>
      <c r="B1110" s="8" t="s">
        <v>480</v>
      </c>
      <c r="C1110" s="8" t="s">
        <v>523</v>
      </c>
      <c r="D1110" s="8" t="s">
        <v>530</v>
      </c>
      <c r="E1110" s="8" t="s">
        <v>531</v>
      </c>
      <c r="F1110" s="8" t="s">
        <v>533</v>
      </c>
      <c r="G1110" s="8" t="s">
        <v>123</v>
      </c>
      <c r="H1110" s="8" t="s">
        <v>156</v>
      </c>
      <c r="I1110" s="8"/>
      <c r="J1110" s="8"/>
      <c r="K1110" s="8"/>
      <c r="L1110" s="8" t="s">
        <v>157</v>
      </c>
      <c r="M1110" s="8" t="s">
        <v>1882</v>
      </c>
      <c r="N1110" s="8">
        <v>1</v>
      </c>
      <c r="O1110" s="8"/>
      <c r="P1110" s="8"/>
      <c r="Q1110" s="8"/>
      <c r="R1110" s="8"/>
      <c r="S1110" s="8"/>
      <c r="T1110" s="8"/>
      <c r="U1110" s="8"/>
      <c r="V1110" s="8"/>
      <c r="W1110" s="8"/>
      <c r="X1110" s="8"/>
      <c r="Y1110" s="8"/>
      <c r="Z1110" s="8"/>
      <c r="AA1110" s="8"/>
      <c r="AB1110" s="8"/>
      <c r="AC1110" s="8"/>
      <c r="AD1110" s="8"/>
      <c r="AE1110" s="89"/>
      <c r="AF1110" s="90"/>
      <c r="AG1110" s="90"/>
      <c r="AH1110" s="90"/>
      <c r="AI1110" s="8" t="s">
        <v>28</v>
      </c>
      <c r="AJ1110" t="s">
        <v>1890</v>
      </c>
      <c r="AK1110" s="9">
        <v>42561</v>
      </c>
      <c r="AL1110" s="8">
        <v>286</v>
      </c>
      <c r="AM1110" s="8">
        <v>214</v>
      </c>
      <c r="AN1110" s="8">
        <v>207</v>
      </c>
      <c r="AO1110" s="8">
        <v>25.4</v>
      </c>
      <c r="AP1110" s="8">
        <v>29.76</v>
      </c>
      <c r="AQ1110" s="8">
        <v>1.38</v>
      </c>
      <c r="AR1110" s="8">
        <v>1.1399999999999999</v>
      </c>
      <c r="AS1110" s="8">
        <v>16</v>
      </c>
      <c r="AT1110" s="8">
        <v>1.22</v>
      </c>
      <c r="AU1110" s="8"/>
      <c r="AV1110" s="8"/>
      <c r="AW1110" s="8"/>
      <c r="AX1110" s="8">
        <v>466</v>
      </c>
      <c r="AY1110" s="8" t="s">
        <v>25</v>
      </c>
      <c r="AZ1110" s="8">
        <v>91</v>
      </c>
      <c r="BA1110" s="8"/>
      <c r="BB1110" s="8"/>
      <c r="BC1110" s="8"/>
      <c r="BD1110" s="8"/>
      <c r="BE1110" s="8"/>
      <c r="BF1110" s="8">
        <f t="shared" si="139"/>
        <v>82.608695652173907</v>
      </c>
      <c r="BG1110" s="8">
        <f t="shared" si="137"/>
        <v>0.96</v>
      </c>
      <c r="BH1110" s="8">
        <f t="shared" si="140"/>
        <v>0.82608695652173902</v>
      </c>
      <c r="BI1110" s="10">
        <f t="shared" si="138"/>
        <v>23.600973913043475</v>
      </c>
      <c r="BJ1110" s="3">
        <f t="shared" si="136"/>
        <v>6555.8260869565211</v>
      </c>
      <c r="BK1110" s="136">
        <v>1.3215962441314555</v>
      </c>
      <c r="BL1110" s="136">
        <v>0.32042253521126762</v>
      </c>
      <c r="BM1110" s="100">
        <v>0.78497229549690173</v>
      </c>
      <c r="BN1110" s="100"/>
      <c r="BO1110" s="100"/>
      <c r="BP1110" s="100"/>
    </row>
    <row r="1111" spans="1:68">
      <c r="A1111" s="8" t="s">
        <v>783</v>
      </c>
      <c r="B1111" s="8" t="s">
        <v>480</v>
      </c>
      <c r="C1111" s="8" t="s">
        <v>523</v>
      </c>
      <c r="D1111" s="8" t="s">
        <v>530</v>
      </c>
      <c r="E1111" s="8" t="s">
        <v>531</v>
      </c>
      <c r="F1111" s="8" t="s">
        <v>533</v>
      </c>
      <c r="G1111" s="8" t="s">
        <v>123</v>
      </c>
      <c r="H1111" s="8" t="s">
        <v>156</v>
      </c>
      <c r="I1111" s="8"/>
      <c r="J1111" s="8"/>
      <c r="K1111" s="8"/>
      <c r="L1111" s="8" t="s">
        <v>157</v>
      </c>
      <c r="M1111" s="8" t="s">
        <v>1882</v>
      </c>
      <c r="N1111" s="8">
        <v>1</v>
      </c>
      <c r="O1111" s="8"/>
      <c r="P1111" s="8"/>
      <c r="Q1111" s="8"/>
      <c r="R1111" s="8"/>
      <c r="S1111" s="8"/>
      <c r="T1111" s="8"/>
      <c r="U1111" s="8"/>
      <c r="V1111" s="8"/>
      <c r="W1111" s="8"/>
      <c r="X1111" s="8"/>
      <c r="Y1111" s="8"/>
      <c r="Z1111" s="8"/>
      <c r="AA1111" s="8"/>
      <c r="AB1111" s="8"/>
      <c r="AC1111" s="8"/>
      <c r="AD1111" s="8"/>
      <c r="AE1111" s="89"/>
      <c r="AF1111" s="90"/>
      <c r="AG1111" s="90"/>
      <c r="AH1111" s="90"/>
      <c r="AI1111" s="8" t="s">
        <v>29</v>
      </c>
      <c r="AJ1111" t="s">
        <v>1890</v>
      </c>
      <c r="AK1111" s="9">
        <v>42561</v>
      </c>
      <c r="AL1111" s="8">
        <v>208</v>
      </c>
      <c r="AM1111" s="8">
        <v>129</v>
      </c>
      <c r="AN1111" s="8">
        <v>121</v>
      </c>
      <c r="AO1111" s="8">
        <v>10.32</v>
      </c>
      <c r="AP1111" s="8">
        <v>27.16</v>
      </c>
      <c r="AQ1111" s="8">
        <v>0.6</v>
      </c>
      <c r="AR1111" s="8">
        <v>0.46</v>
      </c>
      <c r="AS1111" s="8">
        <v>14</v>
      </c>
      <c r="AT1111" s="8">
        <v>0.62</v>
      </c>
      <c r="AU1111" s="8"/>
      <c r="AV1111" s="8"/>
      <c r="AW1111" s="8"/>
      <c r="AX1111" s="8">
        <v>467</v>
      </c>
      <c r="AY1111" s="8" t="s">
        <v>25</v>
      </c>
      <c r="AZ1111" s="8">
        <v>91</v>
      </c>
      <c r="BA1111" s="8"/>
      <c r="BB1111" s="8"/>
      <c r="BC1111" s="8"/>
      <c r="BD1111" s="8"/>
      <c r="BE1111" s="8"/>
      <c r="BF1111" s="8">
        <f t="shared" si="139"/>
        <v>76.666666666666671</v>
      </c>
      <c r="BG1111" s="8">
        <f t="shared" si="137"/>
        <v>0.98285714285714287</v>
      </c>
      <c r="BH1111" s="8">
        <f t="shared" si="140"/>
        <v>0.76666666666666672</v>
      </c>
      <c r="BI1111" s="10">
        <f t="shared" si="138"/>
        <v>20.465706666666669</v>
      </c>
      <c r="BJ1111" s="3">
        <f t="shared" si="136"/>
        <v>5684.9185185185188</v>
      </c>
      <c r="BK1111" s="136">
        <v>1.3569405099150142</v>
      </c>
      <c r="BL1111" s="136">
        <v>0.15486307837582627</v>
      </c>
      <c r="BM1111" s="100">
        <v>1.748932785284345</v>
      </c>
      <c r="BN1111" s="100"/>
      <c r="BO1111" s="100"/>
      <c r="BP1111" s="100"/>
    </row>
    <row r="1112" spans="1:68">
      <c r="A1112" s="8" t="s">
        <v>783</v>
      </c>
      <c r="B1112" s="8" t="s">
        <v>480</v>
      </c>
      <c r="C1112" s="8" t="s">
        <v>523</v>
      </c>
      <c r="D1112" s="8" t="s">
        <v>530</v>
      </c>
      <c r="E1112" s="8" t="s">
        <v>531</v>
      </c>
      <c r="F1112" s="8" t="s">
        <v>533</v>
      </c>
      <c r="G1112" s="8" t="s">
        <v>123</v>
      </c>
      <c r="H1112" s="8" t="s">
        <v>156</v>
      </c>
      <c r="I1112" s="8"/>
      <c r="J1112" s="8"/>
      <c r="K1112" s="8"/>
      <c r="L1112" s="8" t="s">
        <v>157</v>
      </c>
      <c r="M1112" s="8" t="s">
        <v>1882</v>
      </c>
      <c r="N1112" s="8">
        <v>1</v>
      </c>
      <c r="O1112" s="8"/>
      <c r="P1112" s="8"/>
      <c r="Q1112" s="8"/>
      <c r="R1112" s="8"/>
      <c r="S1112" s="8"/>
      <c r="T1112" s="8"/>
      <c r="U1112" s="8"/>
      <c r="V1112" s="8"/>
      <c r="W1112" s="8"/>
      <c r="X1112" s="8"/>
      <c r="Y1112" s="8"/>
      <c r="Z1112" s="8"/>
      <c r="AA1112" s="8"/>
      <c r="AB1112" s="8"/>
      <c r="AC1112" s="8"/>
      <c r="AD1112" s="8"/>
      <c r="AE1112" s="89"/>
      <c r="AF1112" s="90"/>
      <c r="AG1112" s="90"/>
      <c r="AH1112" s="90"/>
      <c r="AI1112" s="8" t="s">
        <v>30</v>
      </c>
      <c r="AJ1112" t="s">
        <v>1890</v>
      </c>
      <c r="AK1112" s="9">
        <v>42561</v>
      </c>
      <c r="AL1112" s="8">
        <v>192</v>
      </c>
      <c r="AM1112" s="8">
        <v>128</v>
      </c>
      <c r="AN1112" s="8">
        <v>85</v>
      </c>
      <c r="AO1112" s="8">
        <v>6.52</v>
      </c>
      <c r="AP1112" s="8">
        <v>9.94</v>
      </c>
      <c r="AQ1112" s="8">
        <v>0.57999999999999996</v>
      </c>
      <c r="AR1112" s="8">
        <v>0.48</v>
      </c>
      <c r="AS1112" s="8">
        <v>15</v>
      </c>
      <c r="AT1112" s="8">
        <v>0.34</v>
      </c>
      <c r="AU1112" s="8"/>
      <c r="AV1112" s="8"/>
      <c r="AW1112" s="8"/>
      <c r="AX1112" s="8">
        <v>468</v>
      </c>
      <c r="AY1112" s="8" t="s">
        <v>25</v>
      </c>
      <c r="AZ1112" s="8">
        <v>91</v>
      </c>
      <c r="BA1112" s="8"/>
      <c r="BB1112" s="8"/>
      <c r="BC1112" s="8"/>
      <c r="BD1112" s="8"/>
      <c r="BE1112" s="8"/>
      <c r="BF1112" s="8">
        <f t="shared" si="139"/>
        <v>82.758620689655174</v>
      </c>
      <c r="BG1112" s="8">
        <f t="shared" si="137"/>
        <v>0.97142857142857142</v>
      </c>
      <c r="BH1112" s="8">
        <f t="shared" si="140"/>
        <v>0.82758620689655171</v>
      </c>
      <c r="BI1112" s="10">
        <f t="shared" si="138"/>
        <v>7.9911724137931026</v>
      </c>
      <c r="BJ1112" s="3">
        <f t="shared" si="136"/>
        <v>2219.7701149425284</v>
      </c>
      <c r="BK1112" s="136">
        <v>1.4270931326434619</v>
      </c>
      <c r="BL1112" s="136">
        <v>0.36378174976481659</v>
      </c>
      <c r="BM1112" s="100">
        <v>1.6563759517830965</v>
      </c>
      <c r="BN1112" s="100"/>
      <c r="BO1112" s="100"/>
      <c r="BP1112" s="100"/>
    </row>
    <row r="1113" spans="1:68">
      <c r="A1113" s="8" t="s">
        <v>783</v>
      </c>
      <c r="B1113" s="8" t="s">
        <v>480</v>
      </c>
      <c r="C1113" s="8" t="s">
        <v>523</v>
      </c>
      <c r="D1113" s="8" t="s">
        <v>530</v>
      </c>
      <c r="E1113" s="8" t="s">
        <v>531</v>
      </c>
      <c r="F1113" s="8" t="s">
        <v>533</v>
      </c>
      <c r="G1113" s="8" t="s">
        <v>123</v>
      </c>
      <c r="H1113" s="8" t="s">
        <v>154</v>
      </c>
      <c r="I1113" s="95">
        <v>-7.8376135991357003</v>
      </c>
      <c r="J1113" s="95">
        <v>35.524619942876001</v>
      </c>
      <c r="K1113" s="95">
        <v>1529.2785164453601</v>
      </c>
      <c r="L1113" s="8" t="s">
        <v>155</v>
      </c>
      <c r="M1113" s="8" t="s">
        <v>1882</v>
      </c>
      <c r="N1113" s="8">
        <v>1</v>
      </c>
      <c r="O1113" s="8" t="s">
        <v>1859</v>
      </c>
      <c r="P1113" s="8">
        <v>0.64</v>
      </c>
      <c r="Q1113" s="8">
        <v>6.1</v>
      </c>
      <c r="R1113" s="8">
        <v>0</v>
      </c>
      <c r="S1113" s="8">
        <v>0.51</v>
      </c>
      <c r="T1113" s="8">
        <v>1.18</v>
      </c>
      <c r="U1113" s="8">
        <v>5.43</v>
      </c>
      <c r="V1113" s="8">
        <v>37.89</v>
      </c>
      <c r="W1113" s="8">
        <v>3.88</v>
      </c>
      <c r="X1113" s="8">
        <v>3.09</v>
      </c>
      <c r="Y1113" s="8">
        <v>0.14000000000000001</v>
      </c>
      <c r="Z1113" s="8">
        <v>0.46</v>
      </c>
      <c r="AA1113" s="8">
        <v>7.0000000000000007E-2</v>
      </c>
      <c r="AB1113" s="8">
        <v>72.09</v>
      </c>
      <c r="AC1113" s="8">
        <v>0</v>
      </c>
      <c r="AD1113" s="8">
        <v>4.3999999999999997E-2</v>
      </c>
      <c r="AE1113" s="91">
        <v>3</v>
      </c>
      <c r="AF1113" s="92">
        <v>79</v>
      </c>
      <c r="AG1113" s="92">
        <v>10</v>
      </c>
      <c r="AH1113" s="92">
        <v>11</v>
      </c>
      <c r="AI1113" s="8" t="s">
        <v>24</v>
      </c>
      <c r="AJ1113" t="s">
        <v>1890</v>
      </c>
      <c r="AK1113" s="9">
        <v>42561</v>
      </c>
      <c r="AL1113" s="8">
        <v>286</v>
      </c>
      <c r="AM1113" s="8">
        <v>101</v>
      </c>
      <c r="AN1113" s="8">
        <v>100</v>
      </c>
      <c r="AO1113" s="8">
        <v>3.36</v>
      </c>
      <c r="AP1113" s="8">
        <v>3.56</v>
      </c>
      <c r="AQ1113" s="8">
        <v>0.24</v>
      </c>
      <c r="AR1113" s="8">
        <v>0.18</v>
      </c>
      <c r="AS1113" s="8">
        <v>11</v>
      </c>
      <c r="AT1113" s="8">
        <v>0.16</v>
      </c>
      <c r="AU1113" s="8"/>
      <c r="AV1113" s="8"/>
      <c r="AW1113" s="8"/>
      <c r="AX1113" s="8">
        <v>457</v>
      </c>
      <c r="AY1113" s="8" t="s">
        <v>25</v>
      </c>
      <c r="AZ1113" s="8">
        <v>90</v>
      </c>
      <c r="BA1113" s="8"/>
      <c r="BB1113" s="8"/>
      <c r="BC1113" s="8"/>
      <c r="BD1113" s="8"/>
      <c r="BE1113" s="8"/>
      <c r="BF1113" s="8">
        <f t="shared" si="139"/>
        <v>75</v>
      </c>
      <c r="BG1113" s="8">
        <f t="shared" si="137"/>
        <v>1.0171428571428571</v>
      </c>
      <c r="BH1113" s="8">
        <f t="shared" si="140"/>
        <v>0.75</v>
      </c>
      <c r="BI1113" s="10">
        <f t="shared" si="138"/>
        <v>2.7157714285714287</v>
      </c>
      <c r="BJ1113" s="3">
        <f t="shared" si="136"/>
        <v>754.38095238095241</v>
      </c>
      <c r="BK1113" s="136">
        <v>1.7034671532846717</v>
      </c>
      <c r="BL1113" s="136">
        <v>0.28708941605839422</v>
      </c>
      <c r="BM1113" s="100">
        <v>1.8147308312560357</v>
      </c>
      <c r="BN1113" s="100"/>
      <c r="BO1113" s="100"/>
      <c r="BP1113" s="100"/>
    </row>
    <row r="1114" spans="1:68">
      <c r="A1114" s="8" t="s">
        <v>783</v>
      </c>
      <c r="B1114" s="8" t="s">
        <v>480</v>
      </c>
      <c r="C1114" s="8" t="s">
        <v>523</v>
      </c>
      <c r="D1114" s="8" t="s">
        <v>530</v>
      </c>
      <c r="E1114" s="8" t="s">
        <v>531</v>
      </c>
      <c r="F1114" s="8" t="s">
        <v>533</v>
      </c>
      <c r="G1114" s="8" t="s">
        <v>123</v>
      </c>
      <c r="H1114" s="8" t="s">
        <v>154</v>
      </c>
      <c r="I1114" s="8"/>
      <c r="J1114" s="8"/>
      <c r="K1114" s="8"/>
      <c r="L1114" s="8" t="s">
        <v>155</v>
      </c>
      <c r="M1114" s="8" t="s">
        <v>1882</v>
      </c>
      <c r="N1114" s="8">
        <v>1</v>
      </c>
      <c r="O1114" s="8"/>
      <c r="P1114" s="8"/>
      <c r="Q1114" s="8"/>
      <c r="R1114" s="8"/>
      <c r="S1114" s="8"/>
      <c r="T1114" s="8"/>
      <c r="U1114" s="8"/>
      <c r="V1114" s="8"/>
      <c r="W1114" s="8"/>
      <c r="X1114" s="8"/>
      <c r="Y1114" s="8"/>
      <c r="Z1114" s="8"/>
      <c r="AA1114" s="8"/>
      <c r="AB1114" s="8"/>
      <c r="AC1114" s="8"/>
      <c r="AD1114" s="8"/>
      <c r="AE1114" s="89"/>
      <c r="AF1114" s="90"/>
      <c r="AG1114" s="90"/>
      <c r="AH1114" s="90"/>
      <c r="AI1114" s="8" t="s">
        <v>26</v>
      </c>
      <c r="AJ1114" t="s">
        <v>1890</v>
      </c>
      <c r="AK1114" s="9">
        <v>42561</v>
      </c>
      <c r="AL1114" s="8">
        <v>187</v>
      </c>
      <c r="AM1114" s="8">
        <v>108</v>
      </c>
      <c r="AN1114" s="8">
        <v>86</v>
      </c>
      <c r="AO1114" s="8">
        <v>3.42</v>
      </c>
      <c r="AP1114" s="8">
        <v>4.54</v>
      </c>
      <c r="AQ1114" s="8">
        <v>0.38</v>
      </c>
      <c r="AR1114" s="8">
        <v>0.3</v>
      </c>
      <c r="AS1114" s="8">
        <v>13</v>
      </c>
      <c r="AT1114" s="8">
        <v>0.22</v>
      </c>
      <c r="AU1114" s="8"/>
      <c r="AV1114" s="8"/>
      <c r="AW1114" s="8"/>
      <c r="AX1114" s="8">
        <v>458</v>
      </c>
      <c r="AY1114" s="8" t="s">
        <v>25</v>
      </c>
      <c r="AZ1114" s="8">
        <v>90</v>
      </c>
      <c r="BA1114" s="8"/>
      <c r="BB1114" s="8"/>
      <c r="BC1114" s="8"/>
      <c r="BD1114" s="8"/>
      <c r="BE1114" s="8"/>
      <c r="BF1114" s="8">
        <f t="shared" si="139"/>
        <v>78.94736842105263</v>
      </c>
      <c r="BG1114" s="8">
        <f t="shared" si="137"/>
        <v>0.99428571428571433</v>
      </c>
      <c r="BH1114" s="8">
        <f t="shared" si="140"/>
        <v>0.78947368421052633</v>
      </c>
      <c r="BI1114" s="10">
        <f t="shared" si="138"/>
        <v>3.5637293233082712</v>
      </c>
      <c r="BJ1114" s="3">
        <f t="shared" si="136"/>
        <v>989.92481203007526</v>
      </c>
      <c r="BK1114" s="136">
        <v>1.943620178041543</v>
      </c>
      <c r="BL1114" s="136">
        <v>0.34258160237388724</v>
      </c>
      <c r="BM1114" s="100">
        <v>1.7136911828294887</v>
      </c>
      <c r="BN1114" s="100"/>
      <c r="BO1114" s="100"/>
      <c r="BP1114" s="100"/>
    </row>
    <row r="1115" spans="1:68">
      <c r="A1115" s="8" t="s">
        <v>783</v>
      </c>
      <c r="B1115" s="8" t="s">
        <v>480</v>
      </c>
      <c r="C1115" s="8" t="s">
        <v>523</v>
      </c>
      <c r="D1115" s="8" t="s">
        <v>530</v>
      </c>
      <c r="E1115" s="8" t="s">
        <v>531</v>
      </c>
      <c r="F1115" s="8" t="s">
        <v>533</v>
      </c>
      <c r="G1115" s="8" t="s">
        <v>123</v>
      </c>
      <c r="H1115" s="8" t="s">
        <v>154</v>
      </c>
      <c r="I1115" s="8"/>
      <c r="J1115" s="8"/>
      <c r="K1115" s="8"/>
      <c r="L1115" s="8" t="s">
        <v>155</v>
      </c>
      <c r="M1115" s="8" t="s">
        <v>1882</v>
      </c>
      <c r="N1115" s="8">
        <v>1</v>
      </c>
      <c r="O1115" s="8"/>
      <c r="P1115" s="8"/>
      <c r="Q1115" s="8"/>
      <c r="R1115" s="8"/>
      <c r="S1115" s="8"/>
      <c r="T1115" s="8"/>
      <c r="U1115" s="8"/>
      <c r="V1115" s="8"/>
      <c r="W1115" s="8"/>
      <c r="X1115" s="8"/>
      <c r="Y1115" s="8"/>
      <c r="Z1115" s="8"/>
      <c r="AA1115" s="8"/>
      <c r="AB1115" s="8"/>
      <c r="AC1115" s="8"/>
      <c r="AD1115" s="8"/>
      <c r="AE1115" s="89"/>
      <c r="AF1115" s="90"/>
      <c r="AG1115" s="90"/>
      <c r="AH1115" s="90"/>
      <c r="AI1115" s="8" t="s">
        <v>27</v>
      </c>
      <c r="AJ1115" t="s">
        <v>1890</v>
      </c>
      <c r="AK1115" s="9">
        <v>42561</v>
      </c>
      <c r="AL1115" s="8">
        <v>156</v>
      </c>
      <c r="AM1115" s="8">
        <v>108</v>
      </c>
      <c r="AN1115" s="8">
        <v>93</v>
      </c>
      <c r="AO1115" s="8">
        <v>4.0599999999999996</v>
      </c>
      <c r="AP1115" s="8">
        <v>9.44</v>
      </c>
      <c r="AQ1115" s="8">
        <v>0.88</v>
      </c>
      <c r="AR1115" s="8">
        <v>0.7</v>
      </c>
      <c r="AS1115" s="8">
        <v>15</v>
      </c>
      <c r="AT1115" s="8">
        <v>0.5</v>
      </c>
      <c r="AU1115" s="8"/>
      <c r="AV1115" s="8"/>
      <c r="AW1115" s="8"/>
      <c r="AX1115" s="8">
        <v>459</v>
      </c>
      <c r="AY1115" s="8" t="s">
        <v>25</v>
      </c>
      <c r="AZ1115" s="8">
        <v>90</v>
      </c>
      <c r="BA1115" s="8"/>
      <c r="BB1115" s="8"/>
      <c r="BC1115" s="8"/>
      <c r="BD1115" s="8"/>
      <c r="BE1115" s="8"/>
      <c r="BF1115" s="8">
        <f t="shared" si="139"/>
        <v>79.545454545454547</v>
      </c>
      <c r="BG1115" s="8">
        <f t="shared" si="137"/>
        <v>0.97142857142857142</v>
      </c>
      <c r="BH1115" s="8">
        <f t="shared" si="140"/>
        <v>0.79545454545454541</v>
      </c>
      <c r="BI1115" s="10">
        <f t="shared" si="138"/>
        <v>7.2945454545454531</v>
      </c>
      <c r="BJ1115" s="3">
        <f t="shared" ref="BJ1115:BJ1118" si="141">(10000/36)*BI1115</f>
        <v>2026.2626262626259</v>
      </c>
      <c r="BK1115" s="136">
        <v>1.2771844660194176</v>
      </c>
      <c r="BL1115" s="136">
        <v>0.26733009708737865</v>
      </c>
      <c r="BM1115" s="100">
        <v>2.3072565728057883</v>
      </c>
      <c r="BN1115" s="100"/>
      <c r="BO1115" s="100"/>
      <c r="BP1115" s="100"/>
    </row>
    <row r="1116" spans="1:68">
      <c r="A1116" s="8" t="s">
        <v>783</v>
      </c>
      <c r="B1116" s="8" t="s">
        <v>480</v>
      </c>
      <c r="C1116" s="8" t="s">
        <v>523</v>
      </c>
      <c r="D1116" s="8" t="s">
        <v>530</v>
      </c>
      <c r="E1116" s="8" t="s">
        <v>531</v>
      </c>
      <c r="F1116" s="8" t="s">
        <v>533</v>
      </c>
      <c r="G1116" s="8" t="s">
        <v>123</v>
      </c>
      <c r="H1116" s="8" t="s">
        <v>154</v>
      </c>
      <c r="I1116" s="8"/>
      <c r="J1116" s="8"/>
      <c r="K1116" s="8"/>
      <c r="L1116" s="8" t="s">
        <v>155</v>
      </c>
      <c r="M1116" s="8" t="s">
        <v>1882</v>
      </c>
      <c r="N1116" s="8">
        <v>1</v>
      </c>
      <c r="O1116" s="8"/>
      <c r="P1116" s="8"/>
      <c r="Q1116" s="8"/>
      <c r="R1116" s="8"/>
      <c r="S1116" s="8"/>
      <c r="T1116" s="8"/>
      <c r="U1116" s="8"/>
      <c r="V1116" s="8"/>
      <c r="W1116" s="8"/>
      <c r="X1116" s="8"/>
      <c r="Y1116" s="8"/>
      <c r="Z1116" s="8"/>
      <c r="AA1116" s="8"/>
      <c r="AB1116" s="8"/>
      <c r="AC1116" s="8"/>
      <c r="AD1116" s="8"/>
      <c r="AE1116" s="89"/>
      <c r="AF1116" s="90"/>
      <c r="AG1116" s="90"/>
      <c r="AH1116" s="90"/>
      <c r="AI1116" s="8" t="s">
        <v>28</v>
      </c>
      <c r="AJ1116" t="s">
        <v>1890</v>
      </c>
      <c r="AK1116" s="9">
        <v>42561</v>
      </c>
      <c r="AL1116" s="8">
        <v>206</v>
      </c>
      <c r="AM1116" s="8">
        <v>125</v>
      </c>
      <c r="AN1116" s="8">
        <v>99</v>
      </c>
      <c r="AO1116" s="8">
        <v>6.8</v>
      </c>
      <c r="AP1116" s="8">
        <v>14.52</v>
      </c>
      <c r="AQ1116" s="8">
        <v>1.1599999999999999</v>
      </c>
      <c r="AR1116" s="8">
        <v>0.94</v>
      </c>
      <c r="AS1116" s="8">
        <v>16</v>
      </c>
      <c r="AT1116" s="8">
        <v>0.6</v>
      </c>
      <c r="AU1116" s="8"/>
      <c r="AV1116" s="8"/>
      <c r="AW1116" s="8"/>
      <c r="AX1116" s="8">
        <v>460</v>
      </c>
      <c r="AY1116" s="8" t="s">
        <v>25</v>
      </c>
      <c r="AZ1116" s="8">
        <v>90</v>
      </c>
      <c r="BA1116" s="8"/>
      <c r="BB1116" s="8"/>
      <c r="BC1116" s="8"/>
      <c r="BD1116" s="8"/>
      <c r="BE1116" s="8"/>
      <c r="BF1116" s="8">
        <f t="shared" si="139"/>
        <v>81.034482758620697</v>
      </c>
      <c r="BG1116" s="8">
        <f t="shared" si="137"/>
        <v>0.96</v>
      </c>
      <c r="BH1116" s="8">
        <f t="shared" si="140"/>
        <v>0.81034482758620696</v>
      </c>
      <c r="BI1116" s="10">
        <f t="shared" si="138"/>
        <v>11.295558620689656</v>
      </c>
      <c r="BJ1116" s="3">
        <f t="shared" si="141"/>
        <v>3137.655172413793</v>
      </c>
      <c r="BK1116" s="136">
        <v>2.1385041551246537</v>
      </c>
      <c r="BL1116" s="136">
        <v>0.7585410895660204</v>
      </c>
      <c r="BM1116" s="100">
        <v>2.2751551273198949</v>
      </c>
      <c r="BN1116" s="100"/>
      <c r="BO1116" s="100"/>
      <c r="BP1116" s="100"/>
    </row>
    <row r="1117" spans="1:68">
      <c r="A1117" s="8" t="s">
        <v>783</v>
      </c>
      <c r="B1117" s="8" t="s">
        <v>480</v>
      </c>
      <c r="C1117" s="8" t="s">
        <v>523</v>
      </c>
      <c r="D1117" s="8" t="s">
        <v>530</v>
      </c>
      <c r="E1117" s="8" t="s">
        <v>531</v>
      </c>
      <c r="F1117" s="8" t="s">
        <v>533</v>
      </c>
      <c r="G1117" s="8" t="s">
        <v>123</v>
      </c>
      <c r="H1117" s="8" t="s">
        <v>154</v>
      </c>
      <c r="I1117" s="8"/>
      <c r="J1117" s="8"/>
      <c r="K1117" s="8"/>
      <c r="L1117" s="8" t="s">
        <v>155</v>
      </c>
      <c r="M1117" s="8" t="s">
        <v>1882</v>
      </c>
      <c r="N1117" s="8">
        <v>1</v>
      </c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  <c r="AA1117" s="8"/>
      <c r="AB1117" s="8"/>
      <c r="AC1117" s="8"/>
      <c r="AD1117" s="8"/>
      <c r="AE1117" s="89"/>
      <c r="AF1117" s="90"/>
      <c r="AG1117" s="90"/>
      <c r="AH1117" s="90"/>
      <c r="AI1117" s="8" t="s">
        <v>29</v>
      </c>
      <c r="AJ1117" t="s">
        <v>1890</v>
      </c>
      <c r="AK1117" s="9">
        <v>42561</v>
      </c>
      <c r="AL1117" s="8">
        <v>202</v>
      </c>
      <c r="AM1117" s="8">
        <v>114</v>
      </c>
      <c r="AN1117" s="8">
        <v>92</v>
      </c>
      <c r="AO1117" s="8">
        <v>4.0199999999999996</v>
      </c>
      <c r="AP1117" s="8">
        <v>8.14</v>
      </c>
      <c r="AQ1117" s="8">
        <v>1.21</v>
      </c>
      <c r="AR1117" s="8">
        <v>0.98</v>
      </c>
      <c r="AS1117" s="8">
        <v>17</v>
      </c>
      <c r="AT1117" s="8">
        <v>0.62</v>
      </c>
      <c r="AU1117" s="8"/>
      <c r="AV1117" s="8"/>
      <c r="AW1117" s="8"/>
      <c r="AX1117" s="8">
        <v>461</v>
      </c>
      <c r="AY1117" s="8" t="s">
        <v>25</v>
      </c>
      <c r="AZ1117" s="8">
        <v>90</v>
      </c>
      <c r="BA1117" s="8"/>
      <c r="BB1117" s="8"/>
      <c r="BC1117" s="8"/>
      <c r="BD1117" s="8"/>
      <c r="BE1117" s="8"/>
      <c r="BF1117" s="8">
        <f t="shared" si="139"/>
        <v>80.991735537190081</v>
      </c>
      <c r="BG1117" s="8">
        <f t="shared" si="137"/>
        <v>0.94857142857142862</v>
      </c>
      <c r="BH1117" s="8">
        <f t="shared" si="140"/>
        <v>0.80991735537190079</v>
      </c>
      <c r="BI1117" s="10">
        <f t="shared" si="138"/>
        <v>6.2536727272727282</v>
      </c>
      <c r="BJ1117" s="3">
        <f t="shared" si="141"/>
        <v>1737.1313131313134</v>
      </c>
      <c r="BK1117" s="136">
        <v>2.4228187919463089</v>
      </c>
      <c r="BL1117" s="136">
        <v>0.84899328859060408</v>
      </c>
      <c r="BM1117" s="100">
        <v>2.892144784016927</v>
      </c>
      <c r="BN1117" s="100"/>
      <c r="BO1117" s="100"/>
      <c r="BP1117" s="100"/>
    </row>
    <row r="1118" spans="1:68">
      <c r="A1118" s="8" t="s">
        <v>783</v>
      </c>
      <c r="B1118" s="8" t="s">
        <v>480</v>
      </c>
      <c r="C1118" s="8" t="s">
        <v>523</v>
      </c>
      <c r="D1118" s="8" t="s">
        <v>530</v>
      </c>
      <c r="E1118" s="8" t="s">
        <v>531</v>
      </c>
      <c r="F1118" s="8" t="s">
        <v>533</v>
      </c>
      <c r="G1118" s="8" t="s">
        <v>123</v>
      </c>
      <c r="H1118" s="8" t="s">
        <v>154</v>
      </c>
      <c r="I1118" s="8"/>
      <c r="J1118" s="8"/>
      <c r="K1118" s="8"/>
      <c r="L1118" s="8" t="s">
        <v>155</v>
      </c>
      <c r="M1118" s="8" t="s">
        <v>1882</v>
      </c>
      <c r="N1118" s="8">
        <v>1</v>
      </c>
      <c r="O1118" s="8"/>
      <c r="P1118" s="8"/>
      <c r="Q1118" s="8"/>
      <c r="R1118" s="8"/>
      <c r="S1118" s="8"/>
      <c r="T1118" s="8"/>
      <c r="U1118" s="8"/>
      <c r="V1118" s="8"/>
      <c r="W1118" s="8"/>
      <c r="X1118" s="8"/>
      <c r="Y1118" s="8"/>
      <c r="Z1118" s="8"/>
      <c r="AA1118" s="8"/>
      <c r="AB1118" s="8"/>
      <c r="AC1118" s="8"/>
      <c r="AD1118" s="8"/>
      <c r="AE1118" s="89"/>
      <c r="AF1118" s="90"/>
      <c r="AG1118" s="90"/>
      <c r="AH1118" s="90"/>
      <c r="AI1118" s="8" t="s">
        <v>30</v>
      </c>
      <c r="AJ1118" t="s">
        <v>1890</v>
      </c>
      <c r="AK1118" s="9">
        <v>42561</v>
      </c>
      <c r="AL1118" s="8">
        <v>257</v>
      </c>
      <c r="AM1118" s="8">
        <v>103</v>
      </c>
      <c r="AN1118" s="8">
        <v>105</v>
      </c>
      <c r="AO1118" s="8">
        <v>5.28</v>
      </c>
      <c r="AP1118" s="8">
        <v>9.26</v>
      </c>
      <c r="AQ1118" s="8">
        <v>0.86</v>
      </c>
      <c r="AR1118" s="8">
        <v>0.68</v>
      </c>
      <c r="AS1118" s="8">
        <v>13</v>
      </c>
      <c r="AT1118" s="8">
        <v>0.6</v>
      </c>
      <c r="AU1118" s="8"/>
      <c r="AV1118" s="8"/>
      <c r="AW1118" s="8"/>
      <c r="AX1118" s="8">
        <v>462</v>
      </c>
      <c r="AY1118" s="8" t="s">
        <v>25</v>
      </c>
      <c r="AZ1118" s="8">
        <v>90</v>
      </c>
      <c r="BA1118" s="8"/>
      <c r="BB1118" s="8"/>
      <c r="BC1118" s="8"/>
      <c r="BD1118" s="8"/>
      <c r="BE1118" s="8"/>
      <c r="BF1118" s="8">
        <f t="shared" si="139"/>
        <v>79.069767441860478</v>
      </c>
      <c r="BG1118" s="8">
        <f t="shared" si="137"/>
        <v>0.99428571428571433</v>
      </c>
      <c r="BH1118" s="8">
        <f t="shared" si="140"/>
        <v>0.79069767441860472</v>
      </c>
      <c r="BI1118" s="10">
        <f t="shared" si="138"/>
        <v>7.2800212624584724</v>
      </c>
      <c r="BJ1118" s="3">
        <f t="shared" si="141"/>
        <v>2022.2281284606868</v>
      </c>
      <c r="BK1118" s="136">
        <v>2.1762661370407153</v>
      </c>
      <c r="BL1118" s="136">
        <v>0.75968222442899702</v>
      </c>
      <c r="BM1118" s="100">
        <v>2.9435445988114934</v>
      </c>
      <c r="BN1118" s="100"/>
      <c r="BO1118" s="100"/>
      <c r="BP1118" s="100"/>
    </row>
    <row r="1119" spans="1:68">
      <c r="A1119" s="8"/>
      <c r="B1119" s="8"/>
      <c r="C1119" s="8"/>
      <c r="D1119" s="8"/>
      <c r="E1119" s="8"/>
      <c r="F1119" s="8"/>
      <c r="G1119" s="8"/>
      <c r="H1119" s="8"/>
      <c r="I1119" s="8"/>
      <c r="J1119" s="8"/>
      <c r="K1119" s="8"/>
      <c r="L1119" s="8" t="s">
        <v>1148</v>
      </c>
      <c r="M1119" s="8" t="s">
        <v>1882</v>
      </c>
      <c r="N1119" s="8">
        <v>1</v>
      </c>
      <c r="O1119" s="8" t="s">
        <v>1859</v>
      </c>
      <c r="P1119" s="8">
        <v>0.37</v>
      </c>
      <c r="Q1119" s="8">
        <v>5.0999999999999996</v>
      </c>
      <c r="R1119" s="8">
        <v>0</v>
      </c>
      <c r="S1119" s="8">
        <v>0.35</v>
      </c>
      <c r="T1119" s="8">
        <v>0.77</v>
      </c>
      <c r="U1119" s="8">
        <v>6.31</v>
      </c>
      <c r="V1119" s="8">
        <v>75.16</v>
      </c>
      <c r="W1119" s="8">
        <v>54.48</v>
      </c>
      <c r="X1119" s="8">
        <v>4.58</v>
      </c>
      <c r="Y1119" s="8">
        <v>0.17</v>
      </c>
      <c r="Z1119" s="8">
        <v>0.17</v>
      </c>
      <c r="AA1119" s="8">
        <v>0.08</v>
      </c>
      <c r="AB1119" s="8">
        <v>82.3</v>
      </c>
      <c r="AC1119" s="8">
        <v>0.01</v>
      </c>
      <c r="AD1119" s="8">
        <v>4.5999999999999999E-2</v>
      </c>
      <c r="AE1119" s="91">
        <v>1.52</v>
      </c>
      <c r="AF1119" s="92">
        <v>69</v>
      </c>
      <c r="AG1119" s="92">
        <v>12</v>
      </c>
      <c r="AH1119" s="92">
        <v>19</v>
      </c>
      <c r="AI1119" s="8"/>
      <c r="AJ1119" t="s">
        <v>1890</v>
      </c>
      <c r="AK1119" s="9"/>
      <c r="AL1119" s="8"/>
      <c r="AM1119" s="8"/>
      <c r="AN1119" s="8"/>
      <c r="AO1119" s="8"/>
      <c r="AP1119" s="8"/>
      <c r="AQ1119" s="8"/>
      <c r="AR1119" s="8"/>
      <c r="AS1119" s="8"/>
      <c r="AT1119" s="8"/>
      <c r="AU1119" s="8"/>
      <c r="AV1119" s="8"/>
      <c r="AW1119" s="8"/>
      <c r="AX1119" s="8"/>
      <c r="AY1119" s="8"/>
      <c r="AZ1119" s="8"/>
      <c r="BA1119" s="8"/>
      <c r="BB1119" s="8"/>
      <c r="BC1119" s="8"/>
      <c r="BD1119" s="8"/>
      <c r="BE1119" s="8"/>
      <c r="BF1119" s="8"/>
      <c r="BG1119" s="8"/>
      <c r="BH1119" s="8"/>
      <c r="BI1119" s="10"/>
      <c r="BJ1119" s="3"/>
      <c r="BK1119" s="136"/>
      <c r="BL1119" s="136"/>
      <c r="BM1119" s="100"/>
      <c r="BN1119" s="100"/>
      <c r="BO1119" s="100"/>
      <c r="BP1119" s="100"/>
    </row>
    <row r="1120" spans="1:68">
      <c r="A1120" s="8"/>
      <c r="B1120" s="8"/>
      <c r="C1120" s="8"/>
      <c r="D1120" s="8"/>
      <c r="E1120" s="8"/>
      <c r="F1120" s="8"/>
      <c r="G1120" s="8"/>
      <c r="H1120" s="8"/>
      <c r="I1120" s="8"/>
      <c r="J1120" s="8"/>
      <c r="K1120" s="8"/>
      <c r="L1120" s="8" t="s">
        <v>1148</v>
      </c>
      <c r="M1120" s="8" t="s">
        <v>1882</v>
      </c>
      <c r="N1120" s="8">
        <v>1</v>
      </c>
      <c r="O1120" s="8"/>
      <c r="P1120" s="8"/>
      <c r="Q1120" s="8"/>
      <c r="R1120" s="8"/>
      <c r="S1120" s="8"/>
      <c r="T1120" s="8"/>
      <c r="U1120" s="8"/>
      <c r="V1120" s="8"/>
      <c r="W1120" s="8"/>
      <c r="X1120" s="8"/>
      <c r="Y1120" s="8"/>
      <c r="Z1120" s="8"/>
      <c r="AA1120" s="8"/>
      <c r="AB1120" s="8"/>
      <c r="AC1120" s="8"/>
      <c r="AD1120" s="8"/>
      <c r="AE1120" s="89"/>
      <c r="AF1120" s="90"/>
      <c r="AG1120" s="90"/>
      <c r="AH1120" s="90"/>
      <c r="AI1120" s="8"/>
      <c r="AJ1120" t="s">
        <v>1890</v>
      </c>
      <c r="AK1120" s="9"/>
      <c r="AL1120" s="8"/>
      <c r="AM1120" s="8"/>
      <c r="AN1120" s="8"/>
      <c r="AO1120" s="8"/>
      <c r="AP1120" s="8"/>
      <c r="AQ1120" s="8"/>
      <c r="AR1120" s="8"/>
      <c r="AS1120" s="8"/>
      <c r="AT1120" s="8"/>
      <c r="AU1120" s="8"/>
      <c r="AV1120" s="8"/>
      <c r="AW1120" s="8"/>
      <c r="AX1120" s="8"/>
      <c r="AY1120" s="8"/>
      <c r="AZ1120" s="8"/>
      <c r="BA1120" s="8"/>
      <c r="BB1120" s="8"/>
      <c r="BC1120" s="8"/>
      <c r="BD1120" s="8"/>
      <c r="BE1120" s="8"/>
      <c r="BF1120" s="8"/>
      <c r="BG1120" s="8"/>
      <c r="BH1120" s="8"/>
      <c r="BI1120" s="10"/>
      <c r="BJ1120" s="3"/>
      <c r="BK1120" s="136"/>
      <c r="BL1120" s="136"/>
      <c r="BM1120" s="100"/>
      <c r="BN1120" s="100"/>
      <c r="BO1120" s="100"/>
      <c r="BP1120" s="100"/>
    </row>
    <row r="1121" spans="1:68">
      <c r="A1121" s="8"/>
      <c r="B1121" s="8"/>
      <c r="C1121" s="8"/>
      <c r="D1121" s="8"/>
      <c r="E1121" s="8"/>
      <c r="F1121" s="8"/>
      <c r="G1121" s="8"/>
      <c r="H1121" s="8"/>
      <c r="I1121" s="8"/>
      <c r="J1121" s="8"/>
      <c r="K1121" s="8"/>
      <c r="L1121" s="8" t="s">
        <v>1148</v>
      </c>
      <c r="M1121" s="8" t="s">
        <v>1882</v>
      </c>
      <c r="N1121" s="8">
        <v>1</v>
      </c>
      <c r="O1121" s="8"/>
      <c r="P1121" s="8"/>
      <c r="Q1121" s="8"/>
      <c r="R1121" s="8"/>
      <c r="S1121" s="8"/>
      <c r="T1121" s="8"/>
      <c r="U1121" s="8"/>
      <c r="V1121" s="8"/>
      <c r="W1121" s="8"/>
      <c r="X1121" s="8"/>
      <c r="Y1121" s="8"/>
      <c r="Z1121" s="8"/>
      <c r="AA1121" s="8"/>
      <c r="AB1121" s="8"/>
      <c r="AC1121" s="8"/>
      <c r="AD1121" s="8"/>
      <c r="AE1121" s="89"/>
      <c r="AF1121" s="90"/>
      <c r="AG1121" s="90"/>
      <c r="AH1121" s="90"/>
      <c r="AI1121" s="8"/>
      <c r="AJ1121" t="s">
        <v>1890</v>
      </c>
      <c r="AK1121" s="9"/>
      <c r="AL1121" s="8"/>
      <c r="AM1121" s="8"/>
      <c r="AN1121" s="8"/>
      <c r="AO1121" s="8"/>
      <c r="AP1121" s="8"/>
      <c r="AQ1121" s="8"/>
      <c r="AR1121" s="8"/>
      <c r="AS1121" s="8"/>
      <c r="AT1121" s="8"/>
      <c r="AU1121" s="8"/>
      <c r="AV1121" s="8"/>
      <c r="AW1121" s="8"/>
      <c r="AX1121" s="8"/>
      <c r="AY1121" s="8"/>
      <c r="AZ1121" s="8"/>
      <c r="BA1121" s="8"/>
      <c r="BB1121" s="8"/>
      <c r="BC1121" s="8"/>
      <c r="BD1121" s="8"/>
      <c r="BE1121" s="8"/>
      <c r="BF1121" s="8"/>
      <c r="BG1121" s="8"/>
      <c r="BH1121" s="8"/>
      <c r="BI1121" s="10"/>
      <c r="BJ1121" s="3"/>
      <c r="BK1121" s="136"/>
      <c r="BL1121" s="136"/>
      <c r="BM1121" s="100"/>
      <c r="BN1121" s="100"/>
      <c r="BO1121" s="100"/>
      <c r="BP1121" s="100"/>
    </row>
    <row r="1122" spans="1:68">
      <c r="A1122" s="8"/>
      <c r="B1122" s="8"/>
      <c r="C1122" s="8"/>
      <c r="D1122" s="8"/>
      <c r="E1122" s="8"/>
      <c r="F1122" s="8"/>
      <c r="G1122" s="8"/>
      <c r="H1122" s="8"/>
      <c r="I1122" s="8"/>
      <c r="J1122" s="8"/>
      <c r="K1122" s="8"/>
      <c r="L1122" s="8" t="s">
        <v>1148</v>
      </c>
      <c r="M1122" s="8" t="s">
        <v>1882</v>
      </c>
      <c r="N1122" s="8">
        <v>1</v>
      </c>
      <c r="O1122" s="8"/>
      <c r="P1122" s="8"/>
      <c r="Q1122" s="8"/>
      <c r="R1122" s="8"/>
      <c r="S1122" s="8"/>
      <c r="T1122" s="8"/>
      <c r="U1122" s="8"/>
      <c r="V1122" s="8"/>
      <c r="W1122" s="8"/>
      <c r="X1122" s="8"/>
      <c r="Y1122" s="8"/>
      <c r="Z1122" s="8"/>
      <c r="AA1122" s="8"/>
      <c r="AB1122" s="8"/>
      <c r="AC1122" s="8"/>
      <c r="AD1122" s="8"/>
      <c r="AE1122" s="89"/>
      <c r="AF1122" s="90"/>
      <c r="AG1122" s="90"/>
      <c r="AH1122" s="90"/>
      <c r="AI1122" s="8"/>
      <c r="AJ1122" t="s">
        <v>1890</v>
      </c>
      <c r="AK1122" s="9"/>
      <c r="AL1122" s="8"/>
      <c r="AM1122" s="8"/>
      <c r="AN1122" s="8"/>
      <c r="AO1122" s="8"/>
      <c r="AP1122" s="8"/>
      <c r="AQ1122" s="8"/>
      <c r="AR1122" s="8"/>
      <c r="AS1122" s="8"/>
      <c r="AT1122" s="8"/>
      <c r="AU1122" s="8"/>
      <c r="AV1122" s="8"/>
      <c r="AW1122" s="8"/>
      <c r="AX1122" s="8"/>
      <c r="AY1122" s="8"/>
      <c r="AZ1122" s="8"/>
      <c r="BA1122" s="8"/>
      <c r="BB1122" s="8"/>
      <c r="BC1122" s="8"/>
      <c r="BD1122" s="8"/>
      <c r="BE1122" s="8"/>
      <c r="BF1122" s="8"/>
      <c r="BG1122" s="8"/>
      <c r="BH1122" s="8"/>
      <c r="BI1122" s="10"/>
      <c r="BJ1122" s="3"/>
      <c r="BK1122" s="136"/>
      <c r="BL1122" s="136"/>
      <c r="BM1122" s="100"/>
      <c r="BN1122" s="100"/>
      <c r="BO1122" s="100"/>
      <c r="BP1122" s="100"/>
    </row>
    <row r="1123" spans="1:68">
      <c r="A1123" s="8"/>
      <c r="B1123" s="8"/>
      <c r="C1123" s="8"/>
      <c r="D1123" s="8"/>
      <c r="E1123" s="8"/>
      <c r="F1123" s="8"/>
      <c r="G1123" s="8"/>
      <c r="H1123" s="8"/>
      <c r="I1123" s="8"/>
      <c r="J1123" s="8"/>
      <c r="K1123" s="8"/>
      <c r="L1123" s="8" t="s">
        <v>1148</v>
      </c>
      <c r="M1123" s="8" t="s">
        <v>1882</v>
      </c>
      <c r="N1123" s="8">
        <v>1</v>
      </c>
      <c r="O1123" s="8"/>
      <c r="P1123" s="8"/>
      <c r="Q1123" s="8"/>
      <c r="R1123" s="8"/>
      <c r="S1123" s="8"/>
      <c r="T1123" s="8"/>
      <c r="U1123" s="8"/>
      <c r="V1123" s="8"/>
      <c r="W1123" s="8"/>
      <c r="X1123" s="8"/>
      <c r="Y1123" s="8"/>
      <c r="Z1123" s="8"/>
      <c r="AA1123" s="8"/>
      <c r="AB1123" s="8"/>
      <c r="AC1123" s="8"/>
      <c r="AD1123" s="8"/>
      <c r="AE1123" s="89"/>
      <c r="AF1123" s="90"/>
      <c r="AG1123" s="90"/>
      <c r="AH1123" s="90"/>
      <c r="AI1123" s="8"/>
      <c r="AJ1123" t="s">
        <v>1890</v>
      </c>
      <c r="AK1123" s="9"/>
      <c r="AL1123" s="8"/>
      <c r="AM1123" s="8"/>
      <c r="AN1123" s="8"/>
      <c r="AO1123" s="8"/>
      <c r="AP1123" s="8"/>
      <c r="AQ1123" s="8"/>
      <c r="AR1123" s="8"/>
      <c r="AS1123" s="8"/>
      <c r="AT1123" s="8"/>
      <c r="AU1123" s="8"/>
      <c r="AV1123" s="8"/>
      <c r="AW1123" s="8"/>
      <c r="AX1123" s="8"/>
      <c r="AY1123" s="8"/>
      <c r="AZ1123" s="8"/>
      <c r="BA1123" s="8"/>
      <c r="BB1123" s="8"/>
      <c r="BC1123" s="8"/>
      <c r="BD1123" s="8"/>
      <c r="BE1123" s="8"/>
      <c r="BF1123" s="8"/>
      <c r="BG1123" s="8"/>
      <c r="BH1123" s="8"/>
      <c r="BI1123" s="10"/>
      <c r="BJ1123" s="3"/>
      <c r="BK1123" s="136"/>
      <c r="BL1123" s="136"/>
      <c r="BM1123" s="100"/>
      <c r="BN1123" s="100"/>
      <c r="BO1123" s="100"/>
      <c r="BP1123" s="100"/>
    </row>
    <row r="1124" spans="1:68">
      <c r="A1124" s="8"/>
      <c r="B1124" s="8"/>
      <c r="C1124" s="8"/>
      <c r="D1124" s="8"/>
      <c r="E1124" s="8"/>
      <c r="F1124" s="8"/>
      <c r="G1124" s="8"/>
      <c r="H1124" s="8"/>
      <c r="I1124" s="8"/>
      <c r="J1124" s="8"/>
      <c r="K1124" s="8"/>
      <c r="L1124" s="8" t="s">
        <v>1148</v>
      </c>
      <c r="M1124" s="8" t="s">
        <v>1882</v>
      </c>
      <c r="N1124" s="8">
        <v>1</v>
      </c>
      <c r="O1124" s="8"/>
      <c r="P1124" s="8"/>
      <c r="Q1124" s="8"/>
      <c r="R1124" s="8"/>
      <c r="S1124" s="8"/>
      <c r="T1124" s="8"/>
      <c r="U1124" s="8"/>
      <c r="V1124" s="8"/>
      <c r="W1124" s="8"/>
      <c r="X1124" s="8"/>
      <c r="Y1124" s="8"/>
      <c r="Z1124" s="8"/>
      <c r="AA1124" s="8"/>
      <c r="AB1124" s="8"/>
      <c r="AC1124" s="8"/>
      <c r="AD1124" s="8"/>
      <c r="AE1124" s="89"/>
      <c r="AF1124" s="90"/>
      <c r="AG1124" s="90"/>
      <c r="AH1124" s="90"/>
      <c r="AI1124" s="8"/>
      <c r="AJ1124" t="s">
        <v>1890</v>
      </c>
      <c r="AK1124" s="9"/>
      <c r="AL1124" s="8"/>
      <c r="AM1124" s="8"/>
      <c r="AN1124" s="8"/>
      <c r="AO1124" s="8"/>
      <c r="AP1124" s="8"/>
      <c r="AQ1124" s="8"/>
      <c r="AR1124" s="8"/>
      <c r="AS1124" s="8"/>
      <c r="AT1124" s="8"/>
      <c r="AU1124" s="8"/>
      <c r="AV1124" s="8"/>
      <c r="AW1124" s="8"/>
      <c r="AX1124" s="8"/>
      <c r="AY1124" s="8"/>
      <c r="AZ1124" s="8"/>
      <c r="BA1124" s="8"/>
      <c r="BB1124" s="8"/>
      <c r="BC1124" s="8"/>
      <c r="BD1124" s="8"/>
      <c r="BE1124" s="8"/>
      <c r="BF1124" s="8"/>
      <c r="BG1124" s="8"/>
      <c r="BH1124" s="8"/>
      <c r="BI1124" s="10"/>
      <c r="BJ1124" s="3"/>
      <c r="BK1124" s="136"/>
      <c r="BL1124" s="136"/>
      <c r="BM1124" s="100"/>
      <c r="BN1124" s="100"/>
      <c r="BO1124" s="100"/>
      <c r="BP1124" s="100"/>
    </row>
    <row r="1125" spans="1:68">
      <c r="A1125" s="8"/>
      <c r="B1125" s="8"/>
      <c r="C1125" s="8"/>
      <c r="D1125" s="8"/>
      <c r="E1125" s="8"/>
      <c r="F1125" s="8"/>
      <c r="G1125" s="8"/>
      <c r="H1125" s="8"/>
      <c r="I1125" s="8"/>
      <c r="J1125" s="8"/>
      <c r="K1125" s="8"/>
      <c r="L1125" s="8" t="s">
        <v>1149</v>
      </c>
      <c r="M1125" s="8" t="s">
        <v>1882</v>
      </c>
      <c r="N1125" s="8">
        <v>1</v>
      </c>
      <c r="O1125" s="8" t="s">
        <v>1859</v>
      </c>
      <c r="P1125" s="8">
        <v>1.06</v>
      </c>
      <c r="Q1125" s="8">
        <v>6.4</v>
      </c>
      <c r="R1125" s="8">
        <v>0</v>
      </c>
      <c r="S1125" s="8">
        <v>5.76</v>
      </c>
      <c r="T1125" s="8">
        <v>6.86</v>
      </c>
      <c r="U1125" s="8">
        <v>14.72</v>
      </c>
      <c r="V1125" s="8">
        <v>103.37</v>
      </c>
      <c r="W1125" s="8">
        <v>31.71</v>
      </c>
      <c r="X1125" s="8">
        <v>3.09</v>
      </c>
      <c r="Y1125" s="8">
        <v>0.08</v>
      </c>
      <c r="Z1125" s="8">
        <v>0.93</v>
      </c>
      <c r="AA1125" s="8">
        <v>0.08</v>
      </c>
      <c r="AB1125" s="8">
        <v>54.23</v>
      </c>
      <c r="AC1125" s="8">
        <v>0.11</v>
      </c>
      <c r="AD1125" s="8">
        <v>7.6999999999999999E-2</v>
      </c>
      <c r="AE1125" s="91">
        <v>3</v>
      </c>
      <c r="AF1125" s="92">
        <v>61</v>
      </c>
      <c r="AG1125" s="92">
        <v>18</v>
      </c>
      <c r="AH1125" s="92">
        <v>21</v>
      </c>
      <c r="AI1125" s="8"/>
      <c r="AJ1125" t="s">
        <v>1890</v>
      </c>
      <c r="AK1125" s="9"/>
      <c r="AL1125" s="8"/>
      <c r="AM1125" s="8"/>
      <c r="AN1125" s="8"/>
      <c r="AO1125" s="8"/>
      <c r="AP1125" s="8"/>
      <c r="AQ1125" s="8"/>
      <c r="AR1125" s="8"/>
      <c r="AS1125" s="8"/>
      <c r="AT1125" s="8"/>
      <c r="AU1125" s="8"/>
      <c r="AV1125" s="8"/>
      <c r="AW1125" s="8"/>
      <c r="AX1125" s="8"/>
      <c r="AY1125" s="8"/>
      <c r="AZ1125" s="8"/>
      <c r="BA1125" s="8"/>
      <c r="BB1125" s="8"/>
      <c r="BC1125" s="8"/>
      <c r="BD1125" s="8"/>
      <c r="BE1125" s="8"/>
      <c r="BF1125" s="8"/>
      <c r="BG1125" s="8"/>
      <c r="BH1125" s="8"/>
      <c r="BI1125" s="10"/>
      <c r="BJ1125" s="3"/>
      <c r="BK1125" s="136"/>
      <c r="BL1125" s="136"/>
      <c r="BM1125" s="100"/>
      <c r="BN1125" s="100"/>
      <c r="BO1125" s="100"/>
      <c r="BP1125" s="100"/>
    </row>
    <row r="1126" spans="1:68">
      <c r="A1126" s="8"/>
      <c r="B1126" s="8"/>
      <c r="C1126" s="8"/>
      <c r="D1126" s="8"/>
      <c r="E1126" s="8"/>
      <c r="F1126" s="8"/>
      <c r="G1126" s="8"/>
      <c r="H1126" s="8"/>
      <c r="I1126" s="8"/>
      <c r="J1126" s="8"/>
      <c r="K1126" s="8"/>
      <c r="L1126" s="8" t="s">
        <v>1149</v>
      </c>
      <c r="M1126" s="8" t="s">
        <v>1882</v>
      </c>
      <c r="N1126" s="8">
        <v>1</v>
      </c>
      <c r="O1126" s="8"/>
      <c r="P1126" s="8"/>
      <c r="Q1126" s="8"/>
      <c r="R1126" s="8"/>
      <c r="S1126" s="8"/>
      <c r="T1126" s="8"/>
      <c r="U1126" s="8"/>
      <c r="V1126" s="8"/>
      <c r="W1126" s="8"/>
      <c r="X1126" s="8"/>
      <c r="Y1126" s="8"/>
      <c r="Z1126" s="8"/>
      <c r="AA1126" s="8"/>
      <c r="AB1126" s="8"/>
      <c r="AC1126" s="8"/>
      <c r="AD1126" s="8"/>
      <c r="AE1126" s="89"/>
      <c r="AF1126" s="90"/>
      <c r="AG1126" s="90"/>
      <c r="AH1126" s="90"/>
      <c r="AI1126" s="8"/>
      <c r="AJ1126" t="s">
        <v>1890</v>
      </c>
      <c r="AK1126" s="9"/>
      <c r="AL1126" s="8"/>
      <c r="AM1126" s="8"/>
      <c r="AN1126" s="8"/>
      <c r="AO1126" s="8"/>
      <c r="AP1126" s="8"/>
      <c r="AQ1126" s="8"/>
      <c r="AR1126" s="8"/>
      <c r="AS1126" s="8"/>
      <c r="AT1126" s="8"/>
      <c r="AU1126" s="8"/>
      <c r="AV1126" s="8"/>
      <c r="AW1126" s="8"/>
      <c r="AX1126" s="8"/>
      <c r="AY1126" s="8"/>
      <c r="AZ1126" s="8"/>
      <c r="BA1126" s="8"/>
      <c r="BB1126" s="8"/>
      <c r="BC1126" s="8"/>
      <c r="BD1126" s="8"/>
      <c r="BE1126" s="8"/>
      <c r="BF1126" s="8"/>
      <c r="BG1126" s="8"/>
      <c r="BH1126" s="8"/>
      <c r="BI1126" s="10"/>
      <c r="BJ1126" s="3"/>
      <c r="BK1126" s="136"/>
      <c r="BL1126" s="136"/>
      <c r="BM1126" s="100"/>
      <c r="BN1126" s="100"/>
      <c r="BO1126" s="100"/>
      <c r="BP1126" s="100"/>
    </row>
    <row r="1127" spans="1:68">
      <c r="A1127" s="8"/>
      <c r="B1127" s="8"/>
      <c r="C1127" s="8"/>
      <c r="D1127" s="8"/>
      <c r="E1127" s="8"/>
      <c r="F1127" s="8"/>
      <c r="G1127" s="8"/>
      <c r="H1127" s="8"/>
      <c r="I1127" s="8"/>
      <c r="J1127" s="8"/>
      <c r="K1127" s="8"/>
      <c r="L1127" s="8" t="s">
        <v>1149</v>
      </c>
      <c r="M1127" s="8" t="s">
        <v>1882</v>
      </c>
      <c r="N1127" s="8">
        <v>1</v>
      </c>
      <c r="O1127" s="8"/>
      <c r="P1127" s="8"/>
      <c r="Q1127" s="8"/>
      <c r="R1127" s="8"/>
      <c r="S1127" s="8"/>
      <c r="T1127" s="8"/>
      <c r="U1127" s="8"/>
      <c r="V1127" s="8"/>
      <c r="W1127" s="8"/>
      <c r="X1127" s="8"/>
      <c r="Y1127" s="8"/>
      <c r="Z1127" s="8"/>
      <c r="AA1127" s="8"/>
      <c r="AB1127" s="8"/>
      <c r="AC1127" s="8"/>
      <c r="AD1127" s="8"/>
      <c r="AE1127" s="89"/>
      <c r="AF1127" s="90"/>
      <c r="AG1127" s="90"/>
      <c r="AH1127" s="90"/>
      <c r="AI1127" s="8"/>
      <c r="AJ1127" t="s">
        <v>1890</v>
      </c>
      <c r="AK1127" s="9"/>
      <c r="AL1127" s="8"/>
      <c r="AM1127" s="8"/>
      <c r="AN1127" s="8"/>
      <c r="AO1127" s="8"/>
      <c r="AP1127" s="8"/>
      <c r="AQ1127" s="8"/>
      <c r="AR1127" s="8"/>
      <c r="AS1127" s="8"/>
      <c r="AT1127" s="8"/>
      <c r="AU1127" s="8"/>
      <c r="AV1127" s="8"/>
      <c r="AW1127" s="8"/>
      <c r="AX1127" s="8"/>
      <c r="AY1127" s="8"/>
      <c r="AZ1127" s="8"/>
      <c r="BA1127" s="8"/>
      <c r="BB1127" s="8"/>
      <c r="BC1127" s="8"/>
      <c r="BD1127" s="8"/>
      <c r="BE1127" s="8"/>
      <c r="BF1127" s="8"/>
      <c r="BG1127" s="8"/>
      <c r="BH1127" s="8"/>
      <c r="BI1127" s="10"/>
      <c r="BJ1127" s="3"/>
      <c r="BK1127" s="136"/>
      <c r="BL1127" s="136"/>
      <c r="BM1127" s="100"/>
      <c r="BN1127" s="100"/>
      <c r="BO1127" s="100"/>
      <c r="BP1127" s="100"/>
    </row>
    <row r="1128" spans="1:68">
      <c r="A1128" s="8"/>
      <c r="B1128" s="8"/>
      <c r="C1128" s="8"/>
      <c r="D1128" s="8"/>
      <c r="E1128" s="8"/>
      <c r="F1128" s="8"/>
      <c r="G1128" s="8"/>
      <c r="H1128" s="8"/>
      <c r="I1128" s="8"/>
      <c r="J1128" s="8"/>
      <c r="K1128" s="8"/>
      <c r="L1128" s="8" t="s">
        <v>1149</v>
      </c>
      <c r="M1128" s="8" t="s">
        <v>1882</v>
      </c>
      <c r="N1128" s="8">
        <v>1</v>
      </c>
      <c r="O1128" s="8"/>
      <c r="P1128" s="8"/>
      <c r="Q1128" s="8"/>
      <c r="R1128" s="8"/>
      <c r="S1128" s="8"/>
      <c r="T1128" s="8"/>
      <c r="U1128" s="8"/>
      <c r="V1128" s="8"/>
      <c r="W1128" s="8"/>
      <c r="X1128" s="8"/>
      <c r="Y1128" s="8"/>
      <c r="Z1128" s="8"/>
      <c r="AA1128" s="8"/>
      <c r="AB1128" s="8"/>
      <c r="AC1128" s="8"/>
      <c r="AD1128" s="8"/>
      <c r="AE1128" s="89"/>
      <c r="AF1128" s="90"/>
      <c r="AG1128" s="90"/>
      <c r="AH1128" s="90"/>
      <c r="AI1128" s="8"/>
      <c r="AJ1128" t="s">
        <v>1890</v>
      </c>
      <c r="AK1128" s="9"/>
      <c r="AL1128" s="8"/>
      <c r="AM1128" s="8"/>
      <c r="AN1128" s="8"/>
      <c r="AO1128" s="8"/>
      <c r="AP1128" s="8"/>
      <c r="AQ1128" s="8"/>
      <c r="AR1128" s="8"/>
      <c r="AS1128" s="8"/>
      <c r="AT1128" s="8"/>
      <c r="AU1128" s="8"/>
      <c r="AV1128" s="8"/>
      <c r="AW1128" s="8"/>
      <c r="AX1128" s="8"/>
      <c r="AY1128" s="8"/>
      <c r="AZ1128" s="8"/>
      <c r="BA1128" s="8"/>
      <c r="BB1128" s="8"/>
      <c r="BC1128" s="8"/>
      <c r="BD1128" s="8"/>
      <c r="BE1128" s="8"/>
      <c r="BF1128" s="8"/>
      <c r="BG1128" s="8"/>
      <c r="BH1128" s="8"/>
      <c r="BI1128" s="10"/>
      <c r="BJ1128" s="3"/>
      <c r="BK1128" s="136"/>
      <c r="BL1128" s="136"/>
      <c r="BM1128" s="100"/>
      <c r="BN1128" s="100"/>
      <c r="BO1128" s="100"/>
      <c r="BP1128" s="100"/>
    </row>
    <row r="1129" spans="1:68">
      <c r="A1129" s="8"/>
      <c r="B1129" s="8"/>
      <c r="C1129" s="8"/>
      <c r="D1129" s="8"/>
      <c r="E1129" s="8"/>
      <c r="F1129" s="8"/>
      <c r="G1129" s="8"/>
      <c r="H1129" s="8"/>
      <c r="I1129" s="8"/>
      <c r="J1129" s="8"/>
      <c r="K1129" s="8"/>
      <c r="L1129" s="8" t="s">
        <v>1149</v>
      </c>
      <c r="M1129" s="8" t="s">
        <v>1882</v>
      </c>
      <c r="N1129" s="8">
        <v>1</v>
      </c>
      <c r="O1129" s="8"/>
      <c r="P1129" s="8"/>
      <c r="Q1129" s="8"/>
      <c r="R1129" s="8"/>
      <c r="S1129" s="8"/>
      <c r="T1129" s="8"/>
      <c r="U1129" s="8"/>
      <c r="V1129" s="8"/>
      <c r="W1129" s="8"/>
      <c r="X1129" s="8"/>
      <c r="Y1129" s="8"/>
      <c r="Z1129" s="8"/>
      <c r="AA1129" s="8"/>
      <c r="AB1129" s="8"/>
      <c r="AC1129" s="8"/>
      <c r="AD1129" s="8"/>
      <c r="AE1129" s="89"/>
      <c r="AF1129" s="90"/>
      <c r="AG1129" s="90"/>
      <c r="AH1129" s="90"/>
      <c r="AI1129" s="8"/>
      <c r="AJ1129" t="s">
        <v>1890</v>
      </c>
      <c r="AK1129" s="9"/>
      <c r="AL1129" s="8"/>
      <c r="AM1129" s="8"/>
      <c r="AN1129" s="8"/>
      <c r="AO1129" s="8"/>
      <c r="AP1129" s="8"/>
      <c r="AQ1129" s="8"/>
      <c r="AR1129" s="8"/>
      <c r="AS1129" s="8"/>
      <c r="AT1129" s="8"/>
      <c r="AU1129" s="8"/>
      <c r="AV1129" s="8"/>
      <c r="AW1129" s="8"/>
      <c r="AX1129" s="8"/>
      <c r="AY1129" s="8"/>
      <c r="AZ1129" s="8"/>
      <c r="BA1129" s="8"/>
      <c r="BB1129" s="8"/>
      <c r="BC1129" s="8"/>
      <c r="BD1129" s="8"/>
      <c r="BE1129" s="8"/>
      <c r="BF1129" s="8"/>
      <c r="BG1129" s="8"/>
      <c r="BH1129" s="8"/>
      <c r="BI1129" s="10"/>
      <c r="BJ1129" s="3"/>
      <c r="BK1129" s="136"/>
      <c r="BL1129" s="136"/>
      <c r="BM1129" s="100"/>
      <c r="BN1129" s="100"/>
      <c r="BO1129" s="100"/>
      <c r="BP1129" s="100"/>
    </row>
    <row r="1130" spans="1:68">
      <c r="A1130" s="8"/>
      <c r="B1130" s="8"/>
      <c r="C1130" s="8"/>
      <c r="D1130" s="8"/>
      <c r="E1130" s="8"/>
      <c r="F1130" s="8"/>
      <c r="G1130" s="8"/>
      <c r="H1130" s="8"/>
      <c r="I1130" s="8"/>
      <c r="J1130" s="8"/>
      <c r="K1130" s="8"/>
      <c r="L1130" s="8" t="s">
        <v>1149</v>
      </c>
      <c r="M1130" s="8" t="s">
        <v>1882</v>
      </c>
      <c r="N1130" s="8">
        <v>1</v>
      </c>
      <c r="O1130" s="8"/>
      <c r="P1130" s="8"/>
      <c r="Q1130" s="8"/>
      <c r="R1130" s="8"/>
      <c r="S1130" s="8"/>
      <c r="T1130" s="8"/>
      <c r="U1130" s="8"/>
      <c r="V1130" s="8"/>
      <c r="W1130" s="8"/>
      <c r="X1130" s="8"/>
      <c r="Y1130" s="8"/>
      <c r="Z1130" s="8"/>
      <c r="AA1130" s="8"/>
      <c r="AB1130" s="8"/>
      <c r="AC1130" s="8"/>
      <c r="AD1130" s="8"/>
      <c r="AE1130" s="89"/>
      <c r="AF1130" s="90"/>
      <c r="AG1130" s="90"/>
      <c r="AH1130" s="90"/>
      <c r="AI1130" s="8"/>
      <c r="AJ1130" t="s">
        <v>1890</v>
      </c>
      <c r="AK1130" s="9"/>
      <c r="AL1130" s="8"/>
      <c r="AM1130" s="8"/>
      <c r="AN1130" s="8"/>
      <c r="AO1130" s="8"/>
      <c r="AP1130" s="8"/>
      <c r="AQ1130" s="8"/>
      <c r="AR1130" s="8"/>
      <c r="AS1130" s="8"/>
      <c r="AT1130" s="8"/>
      <c r="AU1130" s="8"/>
      <c r="AV1130" s="8"/>
      <c r="AW1130" s="8"/>
      <c r="AX1130" s="8"/>
      <c r="AY1130" s="8"/>
      <c r="AZ1130" s="8"/>
      <c r="BA1130" s="8"/>
      <c r="BB1130" s="8"/>
      <c r="BC1130" s="8"/>
      <c r="BD1130" s="8"/>
      <c r="BE1130" s="8"/>
      <c r="BF1130" s="8"/>
      <c r="BG1130" s="8"/>
      <c r="BH1130" s="8"/>
      <c r="BI1130" s="10"/>
      <c r="BJ1130" s="3"/>
      <c r="BK1130" s="136"/>
      <c r="BL1130" s="136"/>
      <c r="BM1130" s="100"/>
      <c r="BN1130" s="100"/>
      <c r="BO1130" s="100"/>
      <c r="BP1130" s="100"/>
    </row>
    <row r="1131" spans="1:68">
      <c r="A1131" s="8"/>
      <c r="B1131" s="8"/>
      <c r="C1131" s="8"/>
      <c r="D1131" s="8"/>
      <c r="E1131" s="8"/>
      <c r="F1131" s="8"/>
      <c r="G1131" s="8"/>
      <c r="H1131" s="8"/>
      <c r="I1131" s="8"/>
      <c r="J1131" s="8"/>
      <c r="K1131" s="8"/>
      <c r="L1131" s="8" t="s">
        <v>1150</v>
      </c>
      <c r="M1131" s="8" t="s">
        <v>1882</v>
      </c>
      <c r="N1131" s="8">
        <v>1</v>
      </c>
      <c r="O1131" s="8" t="s">
        <v>1859</v>
      </c>
      <c r="P1131" s="8">
        <v>0.48</v>
      </c>
      <c r="Q1131" s="8">
        <v>6.2</v>
      </c>
      <c r="R1131" s="8">
        <v>0</v>
      </c>
      <c r="S1131" s="8">
        <v>2.6</v>
      </c>
      <c r="T1131" s="8">
        <v>3.2</v>
      </c>
      <c r="U1131" s="8">
        <v>10.57</v>
      </c>
      <c r="V1131" s="8">
        <v>29.84</v>
      </c>
      <c r="W1131" s="8">
        <v>7.52</v>
      </c>
      <c r="X1131" s="8">
        <v>3.09</v>
      </c>
      <c r="Y1131" s="8">
        <v>0.19</v>
      </c>
      <c r="Z1131" s="8">
        <v>0.33</v>
      </c>
      <c r="AA1131" s="8">
        <v>0.08</v>
      </c>
      <c r="AB1131" s="8">
        <v>77.19</v>
      </c>
      <c r="AC1131" s="8">
        <v>0.16</v>
      </c>
      <c r="AD1131" s="8">
        <v>4.8000000000000001E-2</v>
      </c>
      <c r="AE1131" s="91">
        <v>3</v>
      </c>
      <c r="AF1131" s="92">
        <v>73</v>
      </c>
      <c r="AG1131" s="92">
        <v>12</v>
      </c>
      <c r="AH1131" s="92">
        <v>15</v>
      </c>
      <c r="AI1131" s="8"/>
      <c r="AJ1131" t="s">
        <v>1890</v>
      </c>
      <c r="AK1131" s="9"/>
      <c r="AL1131" s="8"/>
      <c r="AM1131" s="8"/>
      <c r="AN1131" s="8"/>
      <c r="AO1131" s="8"/>
      <c r="AP1131" s="8"/>
      <c r="AQ1131" s="8"/>
      <c r="AR1131" s="8"/>
      <c r="AS1131" s="8"/>
      <c r="AT1131" s="8"/>
      <c r="AU1131" s="8"/>
      <c r="AV1131" s="8"/>
      <c r="AW1131" s="8"/>
      <c r="AX1131" s="8"/>
      <c r="AY1131" s="8"/>
      <c r="AZ1131" s="8"/>
      <c r="BA1131" s="8"/>
      <c r="BB1131" s="8"/>
      <c r="BC1131" s="8"/>
      <c r="BD1131" s="8"/>
      <c r="BE1131" s="8"/>
      <c r="BF1131" s="8"/>
      <c r="BG1131" s="8"/>
      <c r="BH1131" s="8"/>
      <c r="BI1131" s="10"/>
      <c r="BJ1131" s="3"/>
      <c r="BK1131" s="136"/>
      <c r="BL1131" s="136"/>
      <c r="BM1131" s="100"/>
      <c r="BN1131" s="100"/>
      <c r="BO1131" s="100"/>
      <c r="BP1131" s="100"/>
    </row>
    <row r="1132" spans="1:68">
      <c r="A1132" s="8"/>
      <c r="B1132" s="8"/>
      <c r="C1132" s="8"/>
      <c r="D1132" s="8"/>
      <c r="E1132" s="8"/>
      <c r="F1132" s="8"/>
      <c r="G1132" s="8"/>
      <c r="H1132" s="8"/>
      <c r="I1132" s="8"/>
      <c r="J1132" s="8"/>
      <c r="K1132" s="8"/>
      <c r="L1132" s="8" t="s">
        <v>1150</v>
      </c>
      <c r="M1132" s="8" t="s">
        <v>1882</v>
      </c>
      <c r="N1132" s="8">
        <v>1</v>
      </c>
      <c r="O1132" s="8"/>
      <c r="P1132" s="8"/>
      <c r="Q1132" s="8"/>
      <c r="R1132" s="8"/>
      <c r="S1132" s="8"/>
      <c r="T1132" s="8"/>
      <c r="U1132" s="8"/>
      <c r="V1132" s="8"/>
      <c r="W1132" s="8"/>
      <c r="X1132" s="8"/>
      <c r="Y1132" s="8"/>
      <c r="Z1132" s="8"/>
      <c r="AA1132" s="8"/>
      <c r="AB1132" s="8"/>
      <c r="AC1132" s="8"/>
      <c r="AD1132" s="8"/>
      <c r="AE1132" s="89"/>
      <c r="AF1132" s="90"/>
      <c r="AG1132" s="90"/>
      <c r="AH1132" s="90"/>
      <c r="AI1132" s="8"/>
      <c r="AJ1132" t="s">
        <v>1890</v>
      </c>
      <c r="AK1132" s="9"/>
      <c r="AL1132" s="8"/>
      <c r="AM1132" s="8"/>
      <c r="AN1132" s="8"/>
      <c r="AO1132" s="8"/>
      <c r="AP1132" s="8"/>
      <c r="AQ1132" s="8"/>
      <c r="AR1132" s="8"/>
      <c r="AS1132" s="8"/>
      <c r="AT1132" s="8"/>
      <c r="AU1132" s="8"/>
      <c r="AV1132" s="8"/>
      <c r="AW1132" s="8"/>
      <c r="AX1132" s="8"/>
      <c r="AY1132" s="8"/>
      <c r="AZ1132" s="8"/>
      <c r="BA1132" s="8"/>
      <c r="BB1132" s="8"/>
      <c r="BC1132" s="8"/>
      <c r="BD1132" s="8"/>
      <c r="BE1132" s="8"/>
      <c r="BF1132" s="8"/>
      <c r="BG1132" s="8"/>
      <c r="BH1132" s="8"/>
      <c r="BI1132" s="10"/>
      <c r="BJ1132" s="3"/>
      <c r="BK1132" s="136"/>
      <c r="BL1132" s="136"/>
      <c r="BM1132" s="100"/>
      <c r="BN1132" s="100"/>
      <c r="BO1132" s="100"/>
      <c r="BP1132" s="100"/>
    </row>
    <row r="1133" spans="1:68">
      <c r="A1133" s="8"/>
      <c r="B1133" s="8"/>
      <c r="C1133" s="8"/>
      <c r="D1133" s="8"/>
      <c r="E1133" s="8"/>
      <c r="F1133" s="8"/>
      <c r="G1133" s="8"/>
      <c r="H1133" s="8"/>
      <c r="I1133" s="8"/>
      <c r="J1133" s="8"/>
      <c r="K1133" s="8"/>
      <c r="L1133" s="8" t="s">
        <v>1150</v>
      </c>
      <c r="M1133" s="8" t="s">
        <v>1882</v>
      </c>
      <c r="N1133" s="8">
        <v>1</v>
      </c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  <c r="AA1133" s="8"/>
      <c r="AB1133" s="8"/>
      <c r="AC1133" s="8"/>
      <c r="AD1133" s="8"/>
      <c r="AE1133" s="89"/>
      <c r="AF1133" s="90"/>
      <c r="AG1133" s="90"/>
      <c r="AH1133" s="90"/>
      <c r="AI1133" s="8"/>
      <c r="AJ1133" t="s">
        <v>1890</v>
      </c>
      <c r="AK1133" s="9"/>
      <c r="AL1133" s="8"/>
      <c r="AM1133" s="8"/>
      <c r="AN1133" s="8"/>
      <c r="AO1133" s="8"/>
      <c r="AP1133" s="8"/>
      <c r="AQ1133" s="8"/>
      <c r="AR1133" s="8"/>
      <c r="AS1133" s="8"/>
      <c r="AT1133" s="8"/>
      <c r="AU1133" s="8"/>
      <c r="AV1133" s="8"/>
      <c r="AW1133" s="8"/>
      <c r="AX1133" s="8"/>
      <c r="AY1133" s="8"/>
      <c r="AZ1133" s="8"/>
      <c r="BA1133" s="8"/>
      <c r="BB1133" s="8"/>
      <c r="BC1133" s="8"/>
      <c r="BD1133" s="8"/>
      <c r="BE1133" s="8"/>
      <c r="BF1133" s="8"/>
      <c r="BG1133" s="8"/>
      <c r="BH1133" s="8"/>
      <c r="BI1133" s="10"/>
      <c r="BJ1133" s="3"/>
      <c r="BK1133" s="136"/>
      <c r="BL1133" s="136"/>
      <c r="BM1133" s="100"/>
      <c r="BN1133" s="100"/>
      <c r="BO1133" s="100"/>
      <c r="BP1133" s="100"/>
    </row>
    <row r="1134" spans="1:68">
      <c r="A1134" s="8"/>
      <c r="B1134" s="8"/>
      <c r="C1134" s="8"/>
      <c r="D1134" s="8"/>
      <c r="E1134" s="8"/>
      <c r="F1134" s="8"/>
      <c r="G1134" s="8"/>
      <c r="H1134" s="8"/>
      <c r="I1134" s="8"/>
      <c r="J1134" s="8"/>
      <c r="K1134" s="8"/>
      <c r="L1134" s="8" t="s">
        <v>1150</v>
      </c>
      <c r="M1134" s="8" t="s">
        <v>1882</v>
      </c>
      <c r="N1134" s="8">
        <v>1</v>
      </c>
      <c r="O1134" s="8"/>
      <c r="P1134" s="8"/>
      <c r="Q1134" s="8"/>
      <c r="R1134" s="8"/>
      <c r="S1134" s="8"/>
      <c r="T1134" s="8"/>
      <c r="U1134" s="8"/>
      <c r="V1134" s="8"/>
      <c r="W1134" s="8"/>
      <c r="X1134" s="8"/>
      <c r="Y1134" s="8"/>
      <c r="Z1134" s="8"/>
      <c r="AA1134" s="8"/>
      <c r="AB1134" s="8"/>
      <c r="AC1134" s="8"/>
      <c r="AD1134" s="8"/>
      <c r="AE1134" s="89"/>
      <c r="AF1134" s="90"/>
      <c r="AG1134" s="90"/>
      <c r="AH1134" s="90"/>
      <c r="AI1134" s="8"/>
      <c r="AJ1134" t="s">
        <v>1890</v>
      </c>
      <c r="AK1134" s="9"/>
      <c r="AL1134" s="8"/>
      <c r="AM1134" s="8"/>
      <c r="AN1134" s="8"/>
      <c r="AO1134" s="8"/>
      <c r="AP1134" s="8"/>
      <c r="AQ1134" s="8"/>
      <c r="AR1134" s="8"/>
      <c r="AS1134" s="8"/>
      <c r="AT1134" s="8"/>
      <c r="AU1134" s="8"/>
      <c r="AV1134" s="8"/>
      <c r="AW1134" s="8"/>
      <c r="AX1134" s="8"/>
      <c r="AY1134" s="8"/>
      <c r="AZ1134" s="8"/>
      <c r="BA1134" s="8"/>
      <c r="BB1134" s="8"/>
      <c r="BC1134" s="8"/>
      <c r="BD1134" s="8"/>
      <c r="BE1134" s="8"/>
      <c r="BF1134" s="8"/>
      <c r="BG1134" s="8"/>
      <c r="BH1134" s="8"/>
      <c r="BI1134" s="10"/>
      <c r="BJ1134" s="3"/>
      <c r="BK1134" s="136"/>
      <c r="BL1134" s="136"/>
      <c r="BM1134" s="100"/>
      <c r="BN1134" s="100"/>
      <c r="BO1134" s="100"/>
      <c r="BP1134" s="100"/>
    </row>
    <row r="1135" spans="1:68">
      <c r="A1135" s="8"/>
      <c r="B1135" s="8"/>
      <c r="C1135" s="8"/>
      <c r="D1135" s="8"/>
      <c r="E1135" s="8"/>
      <c r="F1135" s="8"/>
      <c r="G1135" s="8"/>
      <c r="H1135" s="8"/>
      <c r="I1135" s="8"/>
      <c r="J1135" s="8"/>
      <c r="K1135" s="8"/>
      <c r="L1135" s="8" t="s">
        <v>1150</v>
      </c>
      <c r="M1135" s="8" t="s">
        <v>1882</v>
      </c>
      <c r="N1135" s="8">
        <v>1</v>
      </c>
      <c r="O1135" s="8"/>
      <c r="P1135" s="8"/>
      <c r="Q1135" s="8"/>
      <c r="R1135" s="8"/>
      <c r="S1135" s="8"/>
      <c r="T1135" s="8"/>
      <c r="U1135" s="8"/>
      <c r="V1135" s="8"/>
      <c r="W1135" s="8"/>
      <c r="X1135" s="8"/>
      <c r="Y1135" s="8"/>
      <c r="Z1135" s="8"/>
      <c r="AA1135" s="8"/>
      <c r="AB1135" s="8"/>
      <c r="AC1135" s="8"/>
      <c r="AD1135" s="8"/>
      <c r="AE1135" s="89"/>
      <c r="AF1135" s="90"/>
      <c r="AG1135" s="90"/>
      <c r="AH1135" s="90"/>
      <c r="AI1135" s="8"/>
      <c r="AJ1135" t="s">
        <v>1890</v>
      </c>
      <c r="AK1135" s="9"/>
      <c r="AL1135" s="8"/>
      <c r="AM1135" s="8"/>
      <c r="AN1135" s="8"/>
      <c r="AO1135" s="8"/>
      <c r="AP1135" s="8"/>
      <c r="AQ1135" s="8"/>
      <c r="AR1135" s="8"/>
      <c r="AS1135" s="8"/>
      <c r="AT1135" s="8"/>
      <c r="AU1135" s="8"/>
      <c r="AV1135" s="8"/>
      <c r="AW1135" s="8"/>
      <c r="AX1135" s="8"/>
      <c r="AY1135" s="8"/>
      <c r="AZ1135" s="8"/>
      <c r="BA1135" s="8"/>
      <c r="BB1135" s="8"/>
      <c r="BC1135" s="8"/>
      <c r="BD1135" s="8"/>
      <c r="BE1135" s="8"/>
      <c r="BF1135" s="8"/>
      <c r="BG1135" s="8"/>
      <c r="BH1135" s="8"/>
      <c r="BI1135" s="10"/>
      <c r="BJ1135" s="3"/>
      <c r="BK1135" s="136"/>
      <c r="BL1135" s="136"/>
      <c r="BM1135" s="100"/>
      <c r="BN1135" s="100"/>
      <c r="BO1135" s="100"/>
      <c r="BP1135" s="100"/>
    </row>
    <row r="1136" spans="1:68">
      <c r="A1136" s="8"/>
      <c r="B1136" s="8"/>
      <c r="C1136" s="8"/>
      <c r="D1136" s="8"/>
      <c r="E1136" s="8"/>
      <c r="F1136" s="8"/>
      <c r="G1136" s="8"/>
      <c r="H1136" s="8"/>
      <c r="I1136" s="8"/>
      <c r="J1136" s="8"/>
      <c r="K1136" s="8"/>
      <c r="L1136" s="8" t="s">
        <v>1150</v>
      </c>
      <c r="M1136" s="8" t="s">
        <v>1882</v>
      </c>
      <c r="N1136" s="8">
        <v>1</v>
      </c>
      <c r="O1136" s="8"/>
      <c r="P1136" s="8"/>
      <c r="Q1136" s="8"/>
      <c r="R1136" s="8"/>
      <c r="S1136" s="8"/>
      <c r="T1136" s="8"/>
      <c r="U1136" s="8"/>
      <c r="V1136" s="8"/>
      <c r="W1136" s="8"/>
      <c r="X1136" s="8"/>
      <c r="Y1136" s="8"/>
      <c r="Z1136" s="8"/>
      <c r="AA1136" s="8"/>
      <c r="AB1136" s="8"/>
      <c r="AC1136" s="8"/>
      <c r="AD1136" s="8"/>
      <c r="AE1136" s="89"/>
      <c r="AF1136" s="90"/>
      <c r="AG1136" s="90"/>
      <c r="AH1136" s="90"/>
      <c r="AI1136" s="8"/>
      <c r="AJ1136" t="s">
        <v>1890</v>
      </c>
      <c r="AK1136" s="9"/>
      <c r="AL1136" s="8"/>
      <c r="AM1136" s="8"/>
      <c r="AN1136" s="8"/>
      <c r="AO1136" s="8"/>
      <c r="AP1136" s="8"/>
      <c r="AQ1136" s="8"/>
      <c r="AR1136" s="8"/>
      <c r="AS1136" s="8"/>
      <c r="AT1136" s="8"/>
      <c r="AU1136" s="8"/>
      <c r="AV1136" s="8"/>
      <c r="AW1136" s="8"/>
      <c r="AX1136" s="8"/>
      <c r="AY1136" s="8"/>
      <c r="AZ1136" s="8"/>
      <c r="BA1136" s="8"/>
      <c r="BB1136" s="8"/>
      <c r="BC1136" s="8"/>
      <c r="BD1136" s="8"/>
      <c r="BE1136" s="8"/>
      <c r="BF1136" s="8"/>
      <c r="BG1136" s="8"/>
      <c r="BH1136" s="8"/>
      <c r="BI1136" s="10"/>
      <c r="BJ1136" s="3"/>
      <c r="BK1136" s="136"/>
      <c r="BL1136" s="136"/>
      <c r="BM1136" s="100"/>
      <c r="BN1136" s="100"/>
      <c r="BO1136" s="100"/>
      <c r="BP1136" s="100"/>
    </row>
    <row r="1137" spans="1:68" s="4" customFormat="1">
      <c r="A1137" s="8" t="s">
        <v>783</v>
      </c>
      <c r="B1137" s="8" t="s">
        <v>480</v>
      </c>
      <c r="C1137" s="8" t="s">
        <v>523</v>
      </c>
      <c r="D1137" s="8" t="s">
        <v>530</v>
      </c>
      <c r="E1137" s="8" t="s">
        <v>531</v>
      </c>
      <c r="F1137" s="8" t="s">
        <v>534</v>
      </c>
      <c r="G1137" s="8" t="s">
        <v>123</v>
      </c>
      <c r="H1137" s="8" t="s">
        <v>160</v>
      </c>
      <c r="I1137" s="8">
        <v>-7.8588006002469104</v>
      </c>
      <c r="J1137" s="8">
        <v>35.486641903208898</v>
      </c>
      <c r="K1137" s="8">
        <v>1568.54148450554</v>
      </c>
      <c r="L1137" s="8" t="s">
        <v>161</v>
      </c>
      <c r="M1137" s="8" t="s">
        <v>1882</v>
      </c>
      <c r="N1137" s="8">
        <v>1</v>
      </c>
      <c r="O1137" s="8" t="s">
        <v>1859</v>
      </c>
      <c r="P1137" s="8">
        <v>0.9</v>
      </c>
      <c r="Q1137" s="8">
        <v>6.2</v>
      </c>
      <c r="R1137" s="8">
        <v>0</v>
      </c>
      <c r="S1137" s="8">
        <v>3.84</v>
      </c>
      <c r="T1137" s="8">
        <v>4.8600000000000003</v>
      </c>
      <c r="U1137" s="8">
        <v>9.52</v>
      </c>
      <c r="V1137" s="8">
        <v>54.01</v>
      </c>
      <c r="W1137" s="8">
        <v>5.14</v>
      </c>
      <c r="X1137" s="8">
        <v>3.09</v>
      </c>
      <c r="Y1137" s="8">
        <v>0.08</v>
      </c>
      <c r="Z1137" s="8">
        <v>0.85</v>
      </c>
      <c r="AA1137" s="8">
        <v>0.08</v>
      </c>
      <c r="AB1137" s="8">
        <v>74.64</v>
      </c>
      <c r="AC1137" s="8">
        <v>0.05</v>
      </c>
      <c r="AD1137" s="8">
        <v>9.5000000000000001E-2</v>
      </c>
      <c r="AE1137" s="91">
        <v>3</v>
      </c>
      <c r="AF1137" s="92">
        <v>61</v>
      </c>
      <c r="AG1137" s="92">
        <v>20</v>
      </c>
      <c r="AH1137" s="92">
        <v>19</v>
      </c>
      <c r="AI1137" s="8" t="s">
        <v>24</v>
      </c>
      <c r="AJ1137" t="s">
        <v>1890</v>
      </c>
      <c r="AK1137" s="9">
        <v>42562</v>
      </c>
      <c r="AL1137" s="8">
        <v>249</v>
      </c>
      <c r="AM1137" s="8">
        <v>132</v>
      </c>
      <c r="AN1137" s="8">
        <v>103</v>
      </c>
      <c r="AO1137" s="8">
        <v>7.58</v>
      </c>
      <c r="AP1137" s="8">
        <v>8.34</v>
      </c>
      <c r="AQ1137" s="8">
        <v>0.4</v>
      </c>
      <c r="AR1137" s="8">
        <v>0.3</v>
      </c>
      <c r="AS1137" s="8">
        <v>13</v>
      </c>
      <c r="AT1137" s="8">
        <v>0.34</v>
      </c>
      <c r="AU1137" s="8"/>
      <c r="AV1137" s="8"/>
      <c r="AW1137" s="8"/>
      <c r="AX1137" s="8">
        <v>475</v>
      </c>
      <c r="AY1137" s="8" t="s">
        <v>25</v>
      </c>
      <c r="AZ1137" s="8">
        <v>93</v>
      </c>
      <c r="BA1137" s="8"/>
      <c r="BB1137" s="8"/>
      <c r="BC1137" s="8"/>
      <c r="BD1137" s="8"/>
      <c r="BE1137" s="8"/>
      <c r="BF1137" s="8">
        <f t="shared" ref="BF1137:BF1142" si="142">(AR1137/AQ1137)*100</f>
        <v>74.999999999999986</v>
      </c>
      <c r="BG1137" s="8">
        <f t="shared" ref="BG1137:BG1166" si="143">(100-AS1137)/(100-12.5)</f>
        <v>0.99428571428571433</v>
      </c>
      <c r="BH1137" s="8">
        <f t="shared" ref="BH1137:BH1142" si="144">BF1137/100</f>
        <v>0.74999999999999989</v>
      </c>
      <c r="BI1137" s="10">
        <f t="shared" ref="BI1137:BI1166" si="145">AP1137*BG1137*BH1137</f>
        <v>6.2192571428571419</v>
      </c>
      <c r="BJ1137" s="5">
        <f t="shared" ref="BJ1137:BJ1166" si="146">(10000/36)*BI1137</f>
        <v>1727.5714285714282</v>
      </c>
      <c r="BK1137" s="136">
        <v>1.3705103969754255</v>
      </c>
      <c r="BL1137" s="136">
        <v>0.34933837429111536</v>
      </c>
      <c r="BM1137" s="100">
        <v>2.0313926738082357</v>
      </c>
      <c r="BN1137" s="100"/>
      <c r="BO1137" s="100"/>
      <c r="BP1137" s="100"/>
    </row>
    <row r="1138" spans="1:68" s="4" customFormat="1">
      <c r="A1138" s="8" t="s">
        <v>783</v>
      </c>
      <c r="B1138" s="8" t="s">
        <v>480</v>
      </c>
      <c r="C1138" s="8" t="s">
        <v>523</v>
      </c>
      <c r="D1138" s="8" t="s">
        <v>530</v>
      </c>
      <c r="E1138" s="8" t="s">
        <v>531</v>
      </c>
      <c r="F1138" s="8" t="s">
        <v>534</v>
      </c>
      <c r="G1138" s="8" t="s">
        <v>123</v>
      </c>
      <c r="H1138" s="8" t="s">
        <v>160</v>
      </c>
      <c r="I1138" s="8"/>
      <c r="J1138" s="8"/>
      <c r="K1138" s="8"/>
      <c r="L1138" s="8" t="s">
        <v>161</v>
      </c>
      <c r="M1138" s="8" t="s">
        <v>1882</v>
      </c>
      <c r="N1138" s="8">
        <v>1</v>
      </c>
      <c r="O1138" s="8"/>
      <c r="P1138" s="8"/>
      <c r="Q1138" s="8"/>
      <c r="R1138" s="8"/>
      <c r="S1138" s="8"/>
      <c r="T1138" s="8"/>
      <c r="U1138" s="8"/>
      <c r="V1138" s="8"/>
      <c r="W1138" s="8"/>
      <c r="X1138" s="8"/>
      <c r="Y1138" s="8"/>
      <c r="Z1138" s="8"/>
      <c r="AA1138" s="8"/>
      <c r="AB1138" s="8"/>
      <c r="AC1138" s="8"/>
      <c r="AD1138" s="8"/>
      <c r="AE1138" s="89"/>
      <c r="AF1138" s="90"/>
      <c r="AG1138" s="90"/>
      <c r="AH1138" s="90"/>
      <c r="AI1138" s="8" t="s">
        <v>26</v>
      </c>
      <c r="AJ1138" t="s">
        <v>1890</v>
      </c>
      <c r="AK1138" s="9">
        <v>42562</v>
      </c>
      <c r="AL1138" s="8">
        <v>232</v>
      </c>
      <c r="AM1138" s="8">
        <v>118</v>
      </c>
      <c r="AN1138" s="8">
        <v>87</v>
      </c>
      <c r="AO1138" s="8">
        <v>9.42</v>
      </c>
      <c r="AP1138" s="8">
        <v>7.52</v>
      </c>
      <c r="AQ1138" s="8">
        <v>0.94</v>
      </c>
      <c r="AR1138" s="8">
        <v>0.78</v>
      </c>
      <c r="AS1138" s="8">
        <v>14</v>
      </c>
      <c r="AT1138" s="8">
        <v>0.8</v>
      </c>
      <c r="AU1138" s="8"/>
      <c r="AV1138" s="8"/>
      <c r="AW1138" s="8"/>
      <c r="AX1138" s="8">
        <v>476</v>
      </c>
      <c r="AY1138" s="8" t="s">
        <v>25</v>
      </c>
      <c r="AZ1138" s="8">
        <v>93</v>
      </c>
      <c r="BA1138" s="8"/>
      <c r="BB1138" s="8"/>
      <c r="BC1138" s="8"/>
      <c r="BD1138" s="8"/>
      <c r="BE1138" s="8"/>
      <c r="BF1138" s="8">
        <f t="shared" si="142"/>
        <v>82.978723404255334</v>
      </c>
      <c r="BG1138" s="8">
        <f t="shared" si="143"/>
        <v>0.98285714285714287</v>
      </c>
      <c r="BH1138" s="8">
        <f t="shared" si="144"/>
        <v>0.82978723404255339</v>
      </c>
      <c r="BI1138" s="10">
        <f t="shared" si="145"/>
        <v>6.1330285714285724</v>
      </c>
      <c r="BJ1138" s="5">
        <f t="shared" si="146"/>
        <v>1703.6190476190479</v>
      </c>
      <c r="BK1138" s="136">
        <v>1.5183443085606774</v>
      </c>
      <c r="BL1138" s="136">
        <v>0.3606302916274694</v>
      </c>
      <c r="BM1138" s="100">
        <v>0.94902473218798167</v>
      </c>
      <c r="BN1138" s="100"/>
      <c r="BO1138" s="100"/>
      <c r="BP1138" s="100"/>
    </row>
    <row r="1139" spans="1:68" s="4" customFormat="1">
      <c r="A1139" s="8" t="s">
        <v>783</v>
      </c>
      <c r="B1139" s="8" t="s">
        <v>480</v>
      </c>
      <c r="C1139" s="8" t="s">
        <v>523</v>
      </c>
      <c r="D1139" s="8" t="s">
        <v>530</v>
      </c>
      <c r="E1139" s="8" t="s">
        <v>531</v>
      </c>
      <c r="F1139" s="8" t="s">
        <v>534</v>
      </c>
      <c r="G1139" s="8" t="s">
        <v>123</v>
      </c>
      <c r="H1139" s="8" t="s">
        <v>160</v>
      </c>
      <c r="I1139" s="8"/>
      <c r="J1139" s="8"/>
      <c r="K1139" s="8"/>
      <c r="L1139" s="8" t="s">
        <v>161</v>
      </c>
      <c r="M1139" s="8" t="s">
        <v>1882</v>
      </c>
      <c r="N1139" s="8">
        <v>1</v>
      </c>
      <c r="O1139" s="8"/>
      <c r="P1139" s="8"/>
      <c r="Q1139" s="8"/>
      <c r="R1139" s="8"/>
      <c r="S1139" s="8"/>
      <c r="T1139" s="8"/>
      <c r="U1139" s="8"/>
      <c r="V1139" s="8"/>
      <c r="W1139" s="8"/>
      <c r="X1139" s="8"/>
      <c r="Y1139" s="8"/>
      <c r="Z1139" s="8"/>
      <c r="AA1139" s="8"/>
      <c r="AB1139" s="8"/>
      <c r="AC1139" s="8"/>
      <c r="AD1139" s="8"/>
      <c r="AE1139" s="89"/>
      <c r="AF1139" s="90"/>
      <c r="AG1139" s="90"/>
      <c r="AH1139" s="90"/>
      <c r="AI1139" s="8" t="s">
        <v>27</v>
      </c>
      <c r="AJ1139" t="s">
        <v>1890</v>
      </c>
      <c r="AK1139" s="9">
        <v>42562</v>
      </c>
      <c r="AL1139" s="8">
        <v>179</v>
      </c>
      <c r="AM1139" s="8">
        <v>122</v>
      </c>
      <c r="AN1139" s="8">
        <v>55</v>
      </c>
      <c r="AO1139" s="8">
        <v>6.42</v>
      </c>
      <c r="AP1139" s="8">
        <v>3.46</v>
      </c>
      <c r="AQ1139" s="8">
        <v>0.64</v>
      </c>
      <c r="AR1139" s="8">
        <v>0.52</v>
      </c>
      <c r="AS1139" s="8">
        <v>14</v>
      </c>
      <c r="AT1139" s="8">
        <v>0.62</v>
      </c>
      <c r="AU1139" s="8"/>
      <c r="AV1139" s="8"/>
      <c r="AW1139" s="8"/>
      <c r="AX1139" s="8">
        <v>477</v>
      </c>
      <c r="AY1139" s="8" t="s">
        <v>25</v>
      </c>
      <c r="AZ1139" s="8">
        <v>93</v>
      </c>
      <c r="BA1139" s="8"/>
      <c r="BB1139" s="8"/>
      <c r="BC1139" s="8"/>
      <c r="BD1139" s="8"/>
      <c r="BE1139" s="8"/>
      <c r="BF1139" s="8">
        <f t="shared" si="142"/>
        <v>81.25</v>
      </c>
      <c r="BG1139" s="8">
        <f t="shared" si="143"/>
        <v>0.98285714285714287</v>
      </c>
      <c r="BH1139" s="8">
        <f t="shared" si="144"/>
        <v>0.8125</v>
      </c>
      <c r="BI1139" s="10">
        <f t="shared" si="145"/>
        <v>2.7630571428571429</v>
      </c>
      <c r="BJ1139" s="5">
        <f t="shared" si="146"/>
        <v>767.51587301587301</v>
      </c>
      <c r="BK1139" s="136"/>
      <c r="BL1139" s="136"/>
      <c r="BM1139" s="100"/>
      <c r="BN1139" s="100"/>
      <c r="BO1139" s="100"/>
      <c r="BP1139" s="100"/>
    </row>
    <row r="1140" spans="1:68" s="4" customFormat="1">
      <c r="A1140" s="8" t="s">
        <v>783</v>
      </c>
      <c r="B1140" s="8" t="s">
        <v>480</v>
      </c>
      <c r="C1140" s="8" t="s">
        <v>523</v>
      </c>
      <c r="D1140" s="8" t="s">
        <v>530</v>
      </c>
      <c r="E1140" s="8" t="s">
        <v>531</v>
      </c>
      <c r="F1140" s="8" t="s">
        <v>534</v>
      </c>
      <c r="G1140" s="8" t="s">
        <v>123</v>
      </c>
      <c r="H1140" s="8" t="s">
        <v>160</v>
      </c>
      <c r="I1140" s="8"/>
      <c r="J1140" s="8"/>
      <c r="K1140" s="8"/>
      <c r="L1140" s="8" t="s">
        <v>161</v>
      </c>
      <c r="M1140" s="8" t="s">
        <v>1882</v>
      </c>
      <c r="N1140" s="8">
        <v>1</v>
      </c>
      <c r="O1140" s="8"/>
      <c r="P1140" s="8"/>
      <c r="Q1140" s="8"/>
      <c r="R1140" s="8"/>
      <c r="S1140" s="8"/>
      <c r="T1140" s="8"/>
      <c r="U1140" s="8"/>
      <c r="V1140" s="8"/>
      <c r="W1140" s="8"/>
      <c r="X1140" s="8"/>
      <c r="Y1140" s="8"/>
      <c r="Z1140" s="8"/>
      <c r="AA1140" s="8"/>
      <c r="AB1140" s="8"/>
      <c r="AC1140" s="8"/>
      <c r="AD1140" s="8"/>
      <c r="AE1140" s="89"/>
      <c r="AF1140" s="90"/>
      <c r="AG1140" s="90"/>
      <c r="AH1140" s="90"/>
      <c r="AI1140" s="8" t="s">
        <v>28</v>
      </c>
      <c r="AJ1140" t="s">
        <v>1890</v>
      </c>
      <c r="AK1140" s="9">
        <v>42562</v>
      </c>
      <c r="AL1140" s="8">
        <v>240</v>
      </c>
      <c r="AM1140" s="8">
        <v>126</v>
      </c>
      <c r="AN1140" s="8">
        <v>62</v>
      </c>
      <c r="AO1140" s="8">
        <v>9.02</v>
      </c>
      <c r="AP1140" s="8">
        <v>3.64</v>
      </c>
      <c r="AQ1140" s="8">
        <v>0.46</v>
      </c>
      <c r="AR1140" s="8">
        <v>0.36</v>
      </c>
      <c r="AS1140" s="8">
        <v>14</v>
      </c>
      <c r="AT1140" s="8">
        <v>0.72</v>
      </c>
      <c r="AU1140" s="8"/>
      <c r="AV1140" s="8"/>
      <c r="AW1140" s="8"/>
      <c r="AX1140" s="8">
        <v>478</v>
      </c>
      <c r="AY1140" s="8" t="s">
        <v>25</v>
      </c>
      <c r="AZ1140" s="8">
        <v>93</v>
      </c>
      <c r="BA1140" s="8"/>
      <c r="BB1140" s="8"/>
      <c r="BC1140" s="8"/>
      <c r="BD1140" s="8"/>
      <c r="BE1140" s="8"/>
      <c r="BF1140" s="8">
        <f t="shared" si="142"/>
        <v>78.260869565217376</v>
      </c>
      <c r="BG1140" s="8">
        <f t="shared" si="143"/>
        <v>0.98285714285714287</v>
      </c>
      <c r="BH1140" s="8">
        <f t="shared" si="144"/>
        <v>0.78260869565217372</v>
      </c>
      <c r="BI1140" s="10">
        <f t="shared" si="145"/>
        <v>2.799860869565217</v>
      </c>
      <c r="BJ1140" s="5">
        <f t="shared" si="146"/>
        <v>777.73913043478251</v>
      </c>
      <c r="BK1140" s="136">
        <v>1.4502762430939227</v>
      </c>
      <c r="BL1140" s="136">
        <v>0.34953959484346225</v>
      </c>
      <c r="BM1140" s="100">
        <v>2.27396550545601</v>
      </c>
      <c r="BN1140" s="100"/>
      <c r="BO1140" s="100"/>
      <c r="BP1140" s="100"/>
    </row>
    <row r="1141" spans="1:68" s="4" customFormat="1">
      <c r="A1141" s="8" t="s">
        <v>783</v>
      </c>
      <c r="B1141" s="8" t="s">
        <v>480</v>
      </c>
      <c r="C1141" s="8" t="s">
        <v>523</v>
      </c>
      <c r="D1141" s="8" t="s">
        <v>530</v>
      </c>
      <c r="E1141" s="8" t="s">
        <v>531</v>
      </c>
      <c r="F1141" s="8" t="s">
        <v>534</v>
      </c>
      <c r="G1141" s="8" t="s">
        <v>123</v>
      </c>
      <c r="H1141" s="8" t="s">
        <v>160</v>
      </c>
      <c r="I1141" s="8"/>
      <c r="J1141" s="8"/>
      <c r="K1141" s="8"/>
      <c r="L1141" s="8" t="s">
        <v>161</v>
      </c>
      <c r="M1141" s="8" t="s">
        <v>1882</v>
      </c>
      <c r="N1141" s="8">
        <v>1</v>
      </c>
      <c r="O1141" s="8"/>
      <c r="P1141" s="8"/>
      <c r="Q1141" s="8"/>
      <c r="R1141" s="8"/>
      <c r="S1141" s="8"/>
      <c r="T1141" s="8"/>
      <c r="U1141" s="8"/>
      <c r="V1141" s="8"/>
      <c r="W1141" s="8"/>
      <c r="X1141" s="8"/>
      <c r="Y1141" s="8"/>
      <c r="Z1141" s="8"/>
      <c r="AA1141" s="8"/>
      <c r="AB1141" s="8"/>
      <c r="AC1141" s="8"/>
      <c r="AD1141" s="8"/>
      <c r="AE1141" s="89"/>
      <c r="AF1141" s="90"/>
      <c r="AG1141" s="90"/>
      <c r="AH1141" s="90"/>
      <c r="AI1141" s="8" t="s">
        <v>29</v>
      </c>
      <c r="AJ1141" t="s">
        <v>1890</v>
      </c>
      <c r="AK1141" s="9">
        <v>42562</v>
      </c>
      <c r="AL1141" s="8">
        <v>176</v>
      </c>
      <c r="AM1141" s="8">
        <v>123</v>
      </c>
      <c r="AN1141" s="8">
        <v>74</v>
      </c>
      <c r="AO1141" s="8">
        <v>8.84</v>
      </c>
      <c r="AP1141" s="8">
        <v>4.32</v>
      </c>
      <c r="AQ1141" s="8">
        <v>0.7</v>
      </c>
      <c r="AR1141" s="8">
        <v>0.54</v>
      </c>
      <c r="AS1141" s="8">
        <v>13</v>
      </c>
      <c r="AT1141" s="8">
        <v>0.7</v>
      </c>
      <c r="AU1141" s="8"/>
      <c r="AV1141" s="8"/>
      <c r="AW1141" s="8"/>
      <c r="AX1141" s="8">
        <v>479</v>
      </c>
      <c r="AY1141" s="8" t="s">
        <v>25</v>
      </c>
      <c r="AZ1141" s="8">
        <v>93</v>
      </c>
      <c r="BA1141" s="8"/>
      <c r="BB1141" s="8"/>
      <c r="BC1141" s="8"/>
      <c r="BD1141" s="8"/>
      <c r="BE1141" s="8"/>
      <c r="BF1141" s="8">
        <f t="shared" si="142"/>
        <v>77.142857142857153</v>
      </c>
      <c r="BG1141" s="8">
        <f t="shared" si="143"/>
        <v>0.99428571428571433</v>
      </c>
      <c r="BH1141" s="8">
        <f t="shared" si="144"/>
        <v>0.77142857142857157</v>
      </c>
      <c r="BI1141" s="10">
        <f t="shared" si="145"/>
        <v>3.3135281632653073</v>
      </c>
      <c r="BJ1141" s="5">
        <f t="shared" si="146"/>
        <v>920.4244897959187</v>
      </c>
      <c r="BK1141" s="136">
        <v>3.6570754716981133</v>
      </c>
      <c r="BL1141" s="136">
        <v>0.21523584905660376</v>
      </c>
      <c r="BM1141" s="100">
        <v>2.6482301297308806</v>
      </c>
      <c r="BN1141" s="100"/>
      <c r="BO1141" s="100"/>
      <c r="BP1141" s="100"/>
    </row>
    <row r="1142" spans="1:68" s="4" customFormat="1">
      <c r="A1142" s="8" t="s">
        <v>783</v>
      </c>
      <c r="B1142" s="8" t="s">
        <v>480</v>
      </c>
      <c r="C1142" s="8" t="s">
        <v>523</v>
      </c>
      <c r="D1142" s="8" t="s">
        <v>530</v>
      </c>
      <c r="E1142" s="8" t="s">
        <v>531</v>
      </c>
      <c r="F1142" s="8" t="s">
        <v>534</v>
      </c>
      <c r="G1142" s="8" t="s">
        <v>123</v>
      </c>
      <c r="H1142" s="8" t="s">
        <v>160</v>
      </c>
      <c r="I1142" s="8"/>
      <c r="J1142" s="8"/>
      <c r="K1142" s="8"/>
      <c r="L1142" s="8" t="s">
        <v>161</v>
      </c>
      <c r="M1142" s="8" t="s">
        <v>1882</v>
      </c>
      <c r="N1142" s="8">
        <v>1</v>
      </c>
      <c r="O1142" s="8"/>
      <c r="P1142" s="8"/>
      <c r="Q1142" s="8"/>
      <c r="R1142" s="8"/>
      <c r="S1142" s="8"/>
      <c r="T1142" s="8"/>
      <c r="U1142" s="8"/>
      <c r="V1142" s="8"/>
      <c r="W1142" s="8"/>
      <c r="X1142" s="8"/>
      <c r="Y1142" s="8"/>
      <c r="Z1142" s="8"/>
      <c r="AA1142" s="8"/>
      <c r="AB1142" s="8"/>
      <c r="AC1142" s="8"/>
      <c r="AD1142" s="8"/>
      <c r="AE1142" s="89"/>
      <c r="AF1142" s="90"/>
      <c r="AG1142" s="90"/>
      <c r="AH1142" s="90"/>
      <c r="AI1142" s="8" t="s">
        <v>30</v>
      </c>
      <c r="AJ1142" t="s">
        <v>1890</v>
      </c>
      <c r="AK1142" s="9">
        <v>42562</v>
      </c>
      <c r="AL1142" s="8">
        <v>281</v>
      </c>
      <c r="AM1142" s="8">
        <v>135</v>
      </c>
      <c r="AN1142" s="8">
        <v>110</v>
      </c>
      <c r="AO1142" s="8">
        <v>9.44</v>
      </c>
      <c r="AP1142" s="8">
        <v>6.02</v>
      </c>
      <c r="AQ1142" s="8">
        <v>0.42</v>
      </c>
      <c r="AR1142" s="8">
        <v>0.34</v>
      </c>
      <c r="AS1142" s="8">
        <v>13</v>
      </c>
      <c r="AT1142" s="8">
        <v>0.34</v>
      </c>
      <c r="AU1142" s="8"/>
      <c r="AV1142" s="8"/>
      <c r="AW1142" s="8"/>
      <c r="AX1142" s="8">
        <v>480</v>
      </c>
      <c r="AY1142" s="8" t="s">
        <v>25</v>
      </c>
      <c r="AZ1142" s="8">
        <v>93</v>
      </c>
      <c r="BA1142" s="8"/>
      <c r="BB1142" s="8"/>
      <c r="BC1142" s="8"/>
      <c r="BD1142" s="8"/>
      <c r="BE1142" s="8"/>
      <c r="BF1142" s="8">
        <f t="shared" si="142"/>
        <v>80.952380952380963</v>
      </c>
      <c r="BG1142" s="8">
        <f t="shared" si="143"/>
        <v>0.99428571428571433</v>
      </c>
      <c r="BH1142" s="8">
        <f t="shared" si="144"/>
        <v>0.80952380952380965</v>
      </c>
      <c r="BI1142" s="10">
        <f t="shared" si="145"/>
        <v>4.8454857142857151</v>
      </c>
      <c r="BJ1142" s="5">
        <f t="shared" si="146"/>
        <v>1345.9682539682542</v>
      </c>
      <c r="BK1142" s="136">
        <v>2.4110898661567881</v>
      </c>
      <c r="BL1142" s="136">
        <v>0.64961759082217974</v>
      </c>
      <c r="BM1142" s="100">
        <v>0.8021046273430642</v>
      </c>
      <c r="BN1142" s="100"/>
      <c r="BO1142" s="100"/>
      <c r="BP1142" s="100"/>
    </row>
    <row r="1143" spans="1:68">
      <c r="A1143" s="8" t="s">
        <v>783</v>
      </c>
      <c r="B1143" s="8" t="s">
        <v>480</v>
      </c>
      <c r="C1143" s="8" t="s">
        <v>523</v>
      </c>
      <c r="D1143" s="8" t="s">
        <v>530</v>
      </c>
      <c r="E1143" s="8" t="s">
        <v>531</v>
      </c>
      <c r="F1143" s="8" t="s">
        <v>534</v>
      </c>
      <c r="G1143" s="8" t="s">
        <v>123</v>
      </c>
      <c r="H1143" s="8" t="s">
        <v>158</v>
      </c>
      <c r="I1143" s="8">
        <v>-7.8621511711603898</v>
      </c>
      <c r="J1143" s="8">
        <v>35.476460880627599</v>
      </c>
      <c r="K1143" s="8">
        <v>1630.8749921757201</v>
      </c>
      <c r="L1143" s="8" t="s">
        <v>159</v>
      </c>
      <c r="M1143" s="8" t="s">
        <v>1882</v>
      </c>
      <c r="N1143" s="8">
        <v>1</v>
      </c>
      <c r="O1143" s="8" t="s">
        <v>1859</v>
      </c>
      <c r="P1143" s="8">
        <v>0.5</v>
      </c>
      <c r="Q1143" s="8">
        <v>6.3</v>
      </c>
      <c r="R1143" s="8">
        <v>0</v>
      </c>
      <c r="S1143" s="8">
        <v>1.76</v>
      </c>
      <c r="T1143" s="8">
        <v>2.2599999999999998</v>
      </c>
      <c r="U1143" s="8">
        <v>9.09</v>
      </c>
      <c r="V1143" s="8">
        <v>40.92</v>
      </c>
      <c r="W1143" s="8">
        <v>4.99</v>
      </c>
      <c r="X1143" s="8">
        <v>1.59</v>
      </c>
      <c r="Y1143" s="8">
        <v>0.12</v>
      </c>
      <c r="Z1143" s="8">
        <v>0.33</v>
      </c>
      <c r="AA1143" s="8">
        <v>0.06</v>
      </c>
      <c r="AB1143" s="8">
        <v>79.739999999999995</v>
      </c>
      <c r="AC1143" s="8">
        <v>0.11</v>
      </c>
      <c r="AD1143" s="8">
        <v>4.2999999999999997E-2</v>
      </c>
      <c r="AE1143" s="91">
        <v>2.2599999999999998</v>
      </c>
      <c r="AF1143" s="92" t="s">
        <v>1860</v>
      </c>
      <c r="AG1143" s="92" t="s">
        <v>1860</v>
      </c>
      <c r="AH1143" s="92" t="s">
        <v>1860</v>
      </c>
      <c r="AI1143" s="8" t="s">
        <v>24</v>
      </c>
      <c r="AJ1143" t="s">
        <v>1890</v>
      </c>
      <c r="AK1143" s="9">
        <v>42562</v>
      </c>
      <c r="AL1143" s="8">
        <v>268</v>
      </c>
      <c r="AM1143" s="8">
        <v>79</v>
      </c>
      <c r="AN1143" s="8">
        <v>59</v>
      </c>
      <c r="AO1143" s="8">
        <v>4.0199999999999996</v>
      </c>
      <c r="AP1143" s="8">
        <v>1.1200000000000001</v>
      </c>
      <c r="AQ1143" s="8">
        <v>0.18</v>
      </c>
      <c r="AR1143" s="8">
        <v>0.12</v>
      </c>
      <c r="AS1143" s="8">
        <v>12</v>
      </c>
      <c r="AT1143" s="8">
        <v>0.22</v>
      </c>
      <c r="AU1143" s="8"/>
      <c r="AV1143" s="8"/>
      <c r="AW1143" s="8"/>
      <c r="AX1143" s="8">
        <v>469</v>
      </c>
      <c r="AY1143" s="8" t="s">
        <v>25</v>
      </c>
      <c r="AZ1143" s="8">
        <v>92</v>
      </c>
      <c r="BA1143" s="8"/>
      <c r="BB1143" s="8"/>
      <c r="BC1143" s="8"/>
      <c r="BD1143" s="8"/>
      <c r="BE1143" s="8"/>
      <c r="BF1143" s="8">
        <f t="shared" si="139"/>
        <v>66.666666666666657</v>
      </c>
      <c r="BG1143" s="8">
        <f t="shared" si="143"/>
        <v>1.0057142857142858</v>
      </c>
      <c r="BH1143" s="8">
        <f t="shared" si="140"/>
        <v>0.66666666666666652</v>
      </c>
      <c r="BI1143" s="10">
        <f t="shared" si="145"/>
        <v>0.75093333333333334</v>
      </c>
      <c r="BJ1143" s="3">
        <f t="shared" si="146"/>
        <v>208.59259259259258</v>
      </c>
      <c r="BK1143" s="136">
        <v>1.7937616387337061</v>
      </c>
      <c r="BL1143" s="136">
        <v>0.71182495344506524</v>
      </c>
      <c r="BM1143" s="100">
        <v>1.5412035964362609</v>
      </c>
      <c r="BN1143" s="100"/>
      <c r="BO1143" s="100"/>
      <c r="BP1143" s="100"/>
    </row>
    <row r="1144" spans="1:68">
      <c r="A1144" s="8" t="s">
        <v>783</v>
      </c>
      <c r="B1144" s="8" t="s">
        <v>480</v>
      </c>
      <c r="C1144" s="8" t="s">
        <v>523</v>
      </c>
      <c r="D1144" s="8" t="s">
        <v>530</v>
      </c>
      <c r="E1144" s="8" t="s">
        <v>531</v>
      </c>
      <c r="F1144" s="8" t="s">
        <v>534</v>
      </c>
      <c r="G1144" s="8" t="s">
        <v>123</v>
      </c>
      <c r="H1144" s="8" t="s">
        <v>158</v>
      </c>
      <c r="I1144" s="8"/>
      <c r="J1144" s="8"/>
      <c r="K1144" s="8"/>
      <c r="L1144" s="8" t="s">
        <v>159</v>
      </c>
      <c r="M1144" s="8" t="s">
        <v>1882</v>
      </c>
      <c r="N1144" s="8">
        <v>1</v>
      </c>
      <c r="O1144" s="8"/>
      <c r="P1144" s="8"/>
      <c r="Q1144" s="8"/>
      <c r="R1144" s="8"/>
      <c r="S1144" s="8"/>
      <c r="T1144" s="8"/>
      <c r="U1144" s="8"/>
      <c r="V1144" s="8"/>
      <c r="W1144" s="8"/>
      <c r="X1144" s="8"/>
      <c r="Y1144" s="8"/>
      <c r="Z1144" s="8"/>
      <c r="AA1144" s="8"/>
      <c r="AB1144" s="8"/>
      <c r="AC1144" s="8"/>
      <c r="AD1144" s="8"/>
      <c r="AE1144" s="89"/>
      <c r="AF1144" s="90"/>
      <c r="AG1144" s="90"/>
      <c r="AH1144" s="90"/>
      <c r="AI1144" s="8" t="s">
        <v>26</v>
      </c>
      <c r="AJ1144" t="s">
        <v>1890</v>
      </c>
      <c r="AK1144" s="9">
        <v>42562</v>
      </c>
      <c r="AL1144" s="8">
        <v>286</v>
      </c>
      <c r="AM1144" s="8">
        <v>175</v>
      </c>
      <c r="AN1144" s="8">
        <v>76</v>
      </c>
      <c r="AO1144" s="8">
        <v>6.16</v>
      </c>
      <c r="AP1144" s="8">
        <v>2.96</v>
      </c>
      <c r="AQ1144" s="8">
        <v>0.24</v>
      </c>
      <c r="AR1144" s="8">
        <v>0.18</v>
      </c>
      <c r="AS1144" s="8">
        <v>13</v>
      </c>
      <c r="AT1144" s="8">
        <v>0.3</v>
      </c>
      <c r="AU1144" s="8"/>
      <c r="AV1144" s="8"/>
      <c r="AW1144" s="8"/>
      <c r="AX1144" s="8">
        <v>470</v>
      </c>
      <c r="AY1144" s="8" t="s">
        <v>25</v>
      </c>
      <c r="AZ1144" s="8">
        <v>92</v>
      </c>
      <c r="BA1144" s="8"/>
      <c r="BB1144" s="8"/>
      <c r="BC1144" s="8"/>
      <c r="BD1144" s="8"/>
      <c r="BE1144" s="8"/>
      <c r="BF1144" s="8">
        <f t="shared" si="139"/>
        <v>75</v>
      </c>
      <c r="BG1144" s="8">
        <f t="shared" si="143"/>
        <v>0.99428571428571433</v>
      </c>
      <c r="BH1144" s="8">
        <f t="shared" si="140"/>
        <v>0.75</v>
      </c>
      <c r="BI1144" s="10">
        <f t="shared" si="145"/>
        <v>2.2073142857142858</v>
      </c>
      <c r="BJ1144" s="3">
        <f t="shared" si="146"/>
        <v>613.14285714285711</v>
      </c>
      <c r="BK1144" s="136">
        <v>2.167141500474834</v>
      </c>
      <c r="BL1144" s="136">
        <v>0.79249762583095917</v>
      </c>
      <c r="BM1144" s="100">
        <v>1.5841671605642642</v>
      </c>
      <c r="BN1144" s="100"/>
      <c r="BO1144" s="100"/>
      <c r="BP1144" s="100"/>
    </row>
    <row r="1145" spans="1:68">
      <c r="A1145" s="8" t="s">
        <v>783</v>
      </c>
      <c r="B1145" s="8" t="s">
        <v>480</v>
      </c>
      <c r="C1145" s="8" t="s">
        <v>523</v>
      </c>
      <c r="D1145" s="8" t="s">
        <v>530</v>
      </c>
      <c r="E1145" s="8" t="s">
        <v>531</v>
      </c>
      <c r="F1145" s="8" t="s">
        <v>534</v>
      </c>
      <c r="G1145" s="8" t="s">
        <v>123</v>
      </c>
      <c r="H1145" s="8" t="s">
        <v>158</v>
      </c>
      <c r="I1145" s="8"/>
      <c r="J1145" s="8"/>
      <c r="K1145" s="8"/>
      <c r="L1145" s="8" t="s">
        <v>159</v>
      </c>
      <c r="M1145" s="8" t="s">
        <v>1882</v>
      </c>
      <c r="N1145" s="8">
        <v>1</v>
      </c>
      <c r="O1145" s="8"/>
      <c r="P1145" s="8"/>
      <c r="Q1145" s="8"/>
      <c r="R1145" s="8"/>
      <c r="S1145" s="8"/>
      <c r="T1145" s="8"/>
      <c r="U1145" s="8"/>
      <c r="V1145" s="8"/>
      <c r="W1145" s="8"/>
      <c r="X1145" s="8"/>
      <c r="Y1145" s="8"/>
      <c r="Z1145" s="8"/>
      <c r="AA1145" s="8"/>
      <c r="AB1145" s="8"/>
      <c r="AC1145" s="8"/>
      <c r="AD1145" s="8"/>
      <c r="AE1145" s="89"/>
      <c r="AF1145" s="90"/>
      <c r="AG1145" s="90"/>
      <c r="AH1145" s="90"/>
      <c r="AI1145" s="8" t="s">
        <v>27</v>
      </c>
      <c r="AJ1145" t="s">
        <v>1890</v>
      </c>
      <c r="AK1145" s="9">
        <v>42562</v>
      </c>
      <c r="AL1145" s="8">
        <v>100</v>
      </c>
      <c r="AM1145" s="8">
        <v>60</v>
      </c>
      <c r="AN1145" s="8">
        <v>28</v>
      </c>
      <c r="AO1145" s="8">
        <v>1.82</v>
      </c>
      <c r="AP1145" s="8">
        <v>1.2</v>
      </c>
      <c r="AQ1145" s="8">
        <v>0.34</v>
      </c>
      <c r="AR1145" s="8">
        <v>0.26</v>
      </c>
      <c r="AS1145" s="8">
        <v>17</v>
      </c>
      <c r="AT1145" s="8">
        <v>0.32</v>
      </c>
      <c r="AU1145" s="8"/>
      <c r="AV1145" s="8"/>
      <c r="AW1145" s="8"/>
      <c r="AX1145" s="8">
        <v>471</v>
      </c>
      <c r="AY1145" s="8" t="s">
        <v>25</v>
      </c>
      <c r="AZ1145" s="8">
        <v>92</v>
      </c>
      <c r="BA1145" s="8"/>
      <c r="BB1145" s="8"/>
      <c r="BC1145" s="8"/>
      <c r="BD1145" s="8"/>
      <c r="BE1145" s="8"/>
      <c r="BF1145" s="8">
        <f t="shared" si="139"/>
        <v>76.470588235294116</v>
      </c>
      <c r="BG1145" s="8">
        <f t="shared" si="143"/>
        <v>0.94857142857142862</v>
      </c>
      <c r="BH1145" s="8">
        <f t="shared" si="140"/>
        <v>0.76470588235294112</v>
      </c>
      <c r="BI1145" s="10">
        <f t="shared" si="145"/>
        <v>0.870453781512605</v>
      </c>
      <c r="BJ1145" s="3">
        <f t="shared" si="146"/>
        <v>241.79271708683473</v>
      </c>
      <c r="BK1145" s="136">
        <v>1.6933272394881169</v>
      </c>
      <c r="BL1145" s="136">
        <v>0.5411334552102377</v>
      </c>
      <c r="BM1145" s="100">
        <v>2.060078483906131</v>
      </c>
      <c r="BN1145" s="100"/>
      <c r="BO1145" s="100"/>
      <c r="BP1145" s="100"/>
    </row>
    <row r="1146" spans="1:68">
      <c r="A1146" s="8" t="s">
        <v>783</v>
      </c>
      <c r="B1146" s="8" t="s">
        <v>480</v>
      </c>
      <c r="C1146" s="8" t="s">
        <v>523</v>
      </c>
      <c r="D1146" s="8" t="s">
        <v>530</v>
      </c>
      <c r="E1146" s="8" t="s">
        <v>531</v>
      </c>
      <c r="F1146" s="8" t="s">
        <v>534</v>
      </c>
      <c r="G1146" s="8" t="s">
        <v>123</v>
      </c>
      <c r="H1146" s="8" t="s">
        <v>158</v>
      </c>
      <c r="I1146" s="8"/>
      <c r="J1146" s="8"/>
      <c r="K1146" s="8"/>
      <c r="L1146" s="8" t="s">
        <v>159</v>
      </c>
      <c r="M1146" s="8" t="s">
        <v>1882</v>
      </c>
      <c r="N1146" s="8">
        <v>1</v>
      </c>
      <c r="O1146" s="8"/>
      <c r="P1146" s="8"/>
      <c r="Q1146" s="8"/>
      <c r="R1146" s="8"/>
      <c r="S1146" s="8"/>
      <c r="T1146" s="8"/>
      <c r="U1146" s="8"/>
      <c r="V1146" s="8"/>
      <c r="W1146" s="8"/>
      <c r="X1146" s="8"/>
      <c r="Y1146" s="8"/>
      <c r="Z1146" s="8"/>
      <c r="AA1146" s="8"/>
      <c r="AB1146" s="8"/>
      <c r="AC1146" s="8"/>
      <c r="AD1146" s="8"/>
      <c r="AE1146" s="89"/>
      <c r="AF1146" s="90"/>
      <c r="AG1146" s="90"/>
      <c r="AH1146" s="90"/>
      <c r="AI1146" s="8" t="s">
        <v>28</v>
      </c>
      <c r="AJ1146" t="s">
        <v>1890</v>
      </c>
      <c r="AK1146" s="9">
        <v>42562</v>
      </c>
      <c r="AL1146" s="8">
        <v>164</v>
      </c>
      <c r="AM1146" s="8">
        <v>81</v>
      </c>
      <c r="AN1146" s="8">
        <v>66</v>
      </c>
      <c r="AO1146" s="8">
        <v>5.0199999999999996</v>
      </c>
      <c r="AP1146" s="8">
        <v>3.82</v>
      </c>
      <c r="AQ1146" s="8">
        <v>0.5</v>
      </c>
      <c r="AR1146" s="8">
        <v>0.36</v>
      </c>
      <c r="AS1146" s="8">
        <v>15</v>
      </c>
      <c r="AT1146" s="8">
        <v>0.44</v>
      </c>
      <c r="AU1146" s="8"/>
      <c r="AV1146" s="8"/>
      <c r="AW1146" s="8"/>
      <c r="AX1146" s="8">
        <v>472</v>
      </c>
      <c r="AY1146" s="8" t="s">
        <v>25</v>
      </c>
      <c r="AZ1146" s="8">
        <v>92</v>
      </c>
      <c r="BA1146" s="8"/>
      <c r="BB1146" s="8"/>
      <c r="BC1146" s="8"/>
      <c r="BD1146" s="8"/>
      <c r="BE1146" s="8"/>
      <c r="BF1146" s="8">
        <f t="shared" si="139"/>
        <v>72</v>
      </c>
      <c r="BG1146" s="8">
        <f t="shared" si="143"/>
        <v>0.97142857142857142</v>
      </c>
      <c r="BH1146" s="8">
        <f t="shared" si="140"/>
        <v>0.72</v>
      </c>
      <c r="BI1146" s="10">
        <f t="shared" si="145"/>
        <v>2.6718171428571429</v>
      </c>
      <c r="BJ1146" s="3">
        <f t="shared" si="146"/>
        <v>742.17142857142858</v>
      </c>
      <c r="BK1146" s="136">
        <v>1.5988258317025441</v>
      </c>
      <c r="BL1146" s="136">
        <v>0.88258317025440314</v>
      </c>
      <c r="BM1146" s="100">
        <v>1.7383239721642538</v>
      </c>
      <c r="BN1146" s="100"/>
      <c r="BO1146" s="100"/>
      <c r="BP1146" s="100"/>
    </row>
    <row r="1147" spans="1:68">
      <c r="A1147" s="8" t="s">
        <v>783</v>
      </c>
      <c r="B1147" s="8" t="s">
        <v>480</v>
      </c>
      <c r="C1147" s="8" t="s">
        <v>523</v>
      </c>
      <c r="D1147" s="8" t="s">
        <v>530</v>
      </c>
      <c r="E1147" s="8" t="s">
        <v>531</v>
      </c>
      <c r="F1147" s="8" t="s">
        <v>534</v>
      </c>
      <c r="G1147" s="8" t="s">
        <v>123</v>
      </c>
      <c r="H1147" s="8" t="s">
        <v>158</v>
      </c>
      <c r="I1147" s="8"/>
      <c r="J1147" s="8"/>
      <c r="K1147" s="8"/>
      <c r="L1147" s="8" t="s">
        <v>159</v>
      </c>
      <c r="M1147" s="8" t="s">
        <v>1882</v>
      </c>
      <c r="N1147" s="8">
        <v>1</v>
      </c>
      <c r="O1147" s="8"/>
      <c r="P1147" s="8"/>
      <c r="Q1147" s="8"/>
      <c r="R1147" s="8"/>
      <c r="S1147" s="8"/>
      <c r="T1147" s="8"/>
      <c r="U1147" s="8"/>
      <c r="V1147" s="8"/>
      <c r="W1147" s="8"/>
      <c r="X1147" s="8"/>
      <c r="Y1147" s="8"/>
      <c r="Z1147" s="8"/>
      <c r="AA1147" s="8"/>
      <c r="AB1147" s="8"/>
      <c r="AC1147" s="8"/>
      <c r="AD1147" s="8"/>
      <c r="AE1147" s="89"/>
      <c r="AF1147" s="90"/>
      <c r="AG1147" s="90"/>
      <c r="AH1147" s="90"/>
      <c r="AI1147" s="8" t="s">
        <v>29</v>
      </c>
      <c r="AJ1147" t="s">
        <v>1890</v>
      </c>
      <c r="AK1147" s="9">
        <v>42562</v>
      </c>
      <c r="AL1147" s="8">
        <v>236</v>
      </c>
      <c r="AM1147" s="8">
        <v>149</v>
      </c>
      <c r="AN1147" s="8">
        <v>92</v>
      </c>
      <c r="AO1147" s="8">
        <v>8.74</v>
      </c>
      <c r="AP1147" s="8">
        <v>5.74</v>
      </c>
      <c r="AQ1147" s="8">
        <v>0.64</v>
      </c>
      <c r="AR1147" s="8">
        <v>0.56000000000000005</v>
      </c>
      <c r="AS1147" s="8">
        <v>15</v>
      </c>
      <c r="AT1147" s="8">
        <v>0.48</v>
      </c>
      <c r="AU1147" s="8"/>
      <c r="AV1147" s="8"/>
      <c r="AW1147" s="8"/>
      <c r="AX1147" s="8">
        <v>473</v>
      </c>
      <c r="AY1147" s="8" t="s">
        <v>25</v>
      </c>
      <c r="AZ1147" s="8">
        <v>92</v>
      </c>
      <c r="BA1147" s="8"/>
      <c r="BB1147" s="8"/>
      <c r="BC1147" s="8"/>
      <c r="BD1147" s="8"/>
      <c r="BE1147" s="8"/>
      <c r="BF1147" s="8">
        <f t="shared" si="139"/>
        <v>87.500000000000014</v>
      </c>
      <c r="BG1147" s="8">
        <f t="shared" si="143"/>
        <v>0.97142857142857142</v>
      </c>
      <c r="BH1147" s="8">
        <f t="shared" si="140"/>
        <v>0.87500000000000011</v>
      </c>
      <c r="BI1147" s="10">
        <f t="shared" si="145"/>
        <v>4.8790000000000013</v>
      </c>
      <c r="BJ1147" s="3">
        <f t="shared" si="146"/>
        <v>1355.2777777777781</v>
      </c>
      <c r="BK1147" s="136">
        <v>1.2719132893496703</v>
      </c>
      <c r="BL1147" s="136">
        <v>0.40207351555136667</v>
      </c>
      <c r="BM1147" s="100">
        <v>1.5529988925356593</v>
      </c>
      <c r="BN1147" s="100"/>
      <c r="BO1147" s="100"/>
      <c r="BP1147" s="100"/>
    </row>
    <row r="1148" spans="1:68">
      <c r="A1148" s="8" t="s">
        <v>783</v>
      </c>
      <c r="B1148" s="8" t="s">
        <v>480</v>
      </c>
      <c r="C1148" s="8" t="s">
        <v>523</v>
      </c>
      <c r="D1148" s="8" t="s">
        <v>530</v>
      </c>
      <c r="E1148" s="8" t="s">
        <v>531</v>
      </c>
      <c r="F1148" s="8" t="s">
        <v>534</v>
      </c>
      <c r="G1148" s="8" t="s">
        <v>123</v>
      </c>
      <c r="H1148" s="8" t="s">
        <v>158</v>
      </c>
      <c r="I1148" s="8"/>
      <c r="J1148" s="8"/>
      <c r="K1148" s="8"/>
      <c r="L1148" s="8" t="s">
        <v>159</v>
      </c>
      <c r="M1148" s="8" t="s">
        <v>1882</v>
      </c>
      <c r="N1148" s="8">
        <v>1</v>
      </c>
      <c r="O1148" s="8"/>
      <c r="P1148" s="8"/>
      <c r="Q1148" s="8"/>
      <c r="R1148" s="8"/>
      <c r="S1148" s="8"/>
      <c r="T1148" s="8"/>
      <c r="U1148" s="8"/>
      <c r="V1148" s="8"/>
      <c r="W1148" s="8"/>
      <c r="X1148" s="8"/>
      <c r="Y1148" s="8"/>
      <c r="Z1148" s="8"/>
      <c r="AA1148" s="8"/>
      <c r="AB1148" s="8"/>
      <c r="AC1148" s="8"/>
      <c r="AD1148" s="8"/>
      <c r="AE1148" s="89"/>
      <c r="AF1148" s="90"/>
      <c r="AG1148" s="90"/>
      <c r="AH1148" s="90"/>
      <c r="AI1148" s="8" t="s">
        <v>30</v>
      </c>
      <c r="AJ1148" t="s">
        <v>1890</v>
      </c>
      <c r="AK1148" s="9">
        <v>42562</v>
      </c>
      <c r="AL1148" s="8">
        <v>281</v>
      </c>
      <c r="AM1148" s="8">
        <v>145</v>
      </c>
      <c r="AN1148" s="8">
        <v>128</v>
      </c>
      <c r="AO1148" s="8">
        <v>13.4</v>
      </c>
      <c r="AP1148" s="8">
        <v>17.260000000000002</v>
      </c>
      <c r="AQ1148" s="8">
        <v>1.08</v>
      </c>
      <c r="AR1148" s="8">
        <v>0.88</v>
      </c>
      <c r="AS1148" s="8">
        <v>17</v>
      </c>
      <c r="AT1148" s="8">
        <v>0.62</v>
      </c>
      <c r="AU1148" s="8"/>
      <c r="AV1148" s="8"/>
      <c r="AW1148" s="8"/>
      <c r="AX1148" s="8">
        <v>474</v>
      </c>
      <c r="AY1148" s="8" t="s">
        <v>25</v>
      </c>
      <c r="AZ1148" s="8">
        <v>92</v>
      </c>
      <c r="BA1148" s="8"/>
      <c r="BB1148" s="8"/>
      <c r="BC1148" s="8"/>
      <c r="BD1148" s="8"/>
      <c r="BE1148" s="8"/>
      <c r="BF1148" s="8">
        <f t="shared" si="139"/>
        <v>81.481481481481481</v>
      </c>
      <c r="BG1148" s="8">
        <f t="shared" si="143"/>
        <v>0.94857142857142862</v>
      </c>
      <c r="BH1148" s="8">
        <f t="shared" si="140"/>
        <v>0.81481481481481477</v>
      </c>
      <c r="BI1148" s="10">
        <f t="shared" si="145"/>
        <v>13.340427513227514</v>
      </c>
      <c r="BJ1148" s="3">
        <f t="shared" si="146"/>
        <v>3705.6743092298648</v>
      </c>
      <c r="BK1148" s="136">
        <v>1.6939182452642074</v>
      </c>
      <c r="BL1148" s="136">
        <v>0.41261216350947155</v>
      </c>
      <c r="BM1148" s="100">
        <v>1.8467013463589734</v>
      </c>
      <c r="BN1148" s="100"/>
      <c r="BO1148" s="100"/>
      <c r="BP1148" s="100"/>
    </row>
    <row r="1149" spans="1:68">
      <c r="A1149" s="8" t="s">
        <v>783</v>
      </c>
      <c r="B1149" s="8" t="s">
        <v>480</v>
      </c>
      <c r="C1149" s="8" t="s">
        <v>523</v>
      </c>
      <c r="D1149" s="8" t="s">
        <v>530</v>
      </c>
      <c r="E1149" s="8" t="s">
        <v>535</v>
      </c>
      <c r="F1149" s="8" t="s">
        <v>536</v>
      </c>
      <c r="G1149" s="8" t="s">
        <v>123</v>
      </c>
      <c r="H1149" s="8" t="s">
        <v>162</v>
      </c>
      <c r="I1149" s="8">
        <v>-7.8961773784162599</v>
      </c>
      <c r="J1149" s="8">
        <v>35.428185270547402</v>
      </c>
      <c r="K1149" s="8">
        <v>1732.0621520551499</v>
      </c>
      <c r="L1149" s="8" t="s">
        <v>163</v>
      </c>
      <c r="M1149" s="8" t="s">
        <v>1882</v>
      </c>
      <c r="N1149" s="8">
        <v>1</v>
      </c>
      <c r="O1149" s="8" t="s">
        <v>1859</v>
      </c>
      <c r="P1149" s="8">
        <v>0.47</v>
      </c>
      <c r="Q1149" s="8">
        <v>6</v>
      </c>
      <c r="R1149" s="8">
        <v>0</v>
      </c>
      <c r="S1149" s="8">
        <v>1.68</v>
      </c>
      <c r="T1149" s="8">
        <v>2.2999999999999998</v>
      </c>
      <c r="U1149" s="8">
        <v>7.21</v>
      </c>
      <c r="V1149" s="8">
        <v>78.19</v>
      </c>
      <c r="W1149" s="8">
        <v>21.75</v>
      </c>
      <c r="X1149" s="8">
        <v>3.09</v>
      </c>
      <c r="Y1149" s="8">
        <v>0.19</v>
      </c>
      <c r="Z1149" s="8">
        <v>0.36</v>
      </c>
      <c r="AA1149" s="8">
        <v>7.0000000000000007E-2</v>
      </c>
      <c r="AB1149" s="8">
        <v>95.05</v>
      </c>
      <c r="AC1149" s="8">
        <v>0.18</v>
      </c>
      <c r="AD1149" s="8">
        <v>5.8999999999999997E-2</v>
      </c>
      <c r="AE1149" s="91">
        <v>1.52</v>
      </c>
      <c r="AF1149" s="92" t="s">
        <v>1860</v>
      </c>
      <c r="AG1149" s="92" t="s">
        <v>1860</v>
      </c>
      <c r="AH1149" s="92" t="s">
        <v>1860</v>
      </c>
      <c r="AI1149" s="8" t="s">
        <v>24</v>
      </c>
      <c r="AJ1149" t="s">
        <v>1890</v>
      </c>
      <c r="AK1149" s="9">
        <v>42562</v>
      </c>
      <c r="AL1149" s="8">
        <v>286</v>
      </c>
      <c r="AM1149" s="8">
        <v>147</v>
      </c>
      <c r="AN1149" s="8">
        <v>95</v>
      </c>
      <c r="AO1149" s="8">
        <v>7.12</v>
      </c>
      <c r="AP1149" s="8">
        <v>5.86</v>
      </c>
      <c r="AQ1149" s="8">
        <v>0.52</v>
      </c>
      <c r="AR1149" s="8">
        <v>0.4</v>
      </c>
      <c r="AS1149" s="8">
        <v>16</v>
      </c>
      <c r="AT1149" s="8">
        <v>0.34</v>
      </c>
      <c r="AU1149" s="8"/>
      <c r="AV1149" s="8"/>
      <c r="AW1149" s="8"/>
      <c r="AX1149" s="8">
        <v>481</v>
      </c>
      <c r="AY1149" s="8" t="s">
        <v>25</v>
      </c>
      <c r="AZ1149" s="8">
        <v>94</v>
      </c>
      <c r="BA1149" s="8"/>
      <c r="BB1149" s="8"/>
      <c r="BC1149" s="8"/>
      <c r="BD1149" s="8"/>
      <c r="BE1149" s="8"/>
      <c r="BF1149" s="8">
        <f t="shared" ref="BF1149:BF1166" si="147">(AR1149/AQ1149)*100</f>
        <v>76.923076923076934</v>
      </c>
      <c r="BG1149" s="8">
        <f t="shared" si="143"/>
        <v>0.96</v>
      </c>
      <c r="BH1149" s="8">
        <f t="shared" ref="BH1149:BH1166" si="148">BF1149/100</f>
        <v>0.76923076923076938</v>
      </c>
      <c r="BI1149" s="10">
        <f t="shared" si="145"/>
        <v>4.3273846153846165</v>
      </c>
      <c r="BJ1149" s="3">
        <f t="shared" si="146"/>
        <v>1202.0512820512824</v>
      </c>
      <c r="BK1149" s="136"/>
      <c r="BL1149" s="136"/>
      <c r="BM1149" s="100"/>
      <c r="BN1149" s="100"/>
      <c r="BO1149" s="100"/>
      <c r="BP1149" s="100"/>
    </row>
    <row r="1150" spans="1:68">
      <c r="A1150" s="8" t="s">
        <v>783</v>
      </c>
      <c r="B1150" s="8" t="s">
        <v>480</v>
      </c>
      <c r="C1150" s="8" t="s">
        <v>523</v>
      </c>
      <c r="D1150" s="8" t="s">
        <v>530</v>
      </c>
      <c r="E1150" s="8" t="s">
        <v>535</v>
      </c>
      <c r="F1150" s="8" t="s">
        <v>536</v>
      </c>
      <c r="G1150" s="8" t="s">
        <v>123</v>
      </c>
      <c r="H1150" s="8" t="s">
        <v>162</v>
      </c>
      <c r="I1150" s="8"/>
      <c r="J1150" s="8"/>
      <c r="K1150" s="8"/>
      <c r="L1150" s="8" t="s">
        <v>163</v>
      </c>
      <c r="M1150" s="8" t="s">
        <v>1882</v>
      </c>
      <c r="N1150" s="8">
        <v>1</v>
      </c>
      <c r="O1150" s="8"/>
      <c r="P1150" s="8"/>
      <c r="Q1150" s="8"/>
      <c r="R1150" s="8"/>
      <c r="S1150" s="8"/>
      <c r="T1150" s="8"/>
      <c r="U1150" s="8"/>
      <c r="V1150" s="8"/>
      <c r="W1150" s="8"/>
      <c r="X1150" s="8"/>
      <c r="Y1150" s="8"/>
      <c r="Z1150" s="8"/>
      <c r="AA1150" s="8"/>
      <c r="AB1150" s="8"/>
      <c r="AC1150" s="8"/>
      <c r="AD1150" s="8"/>
      <c r="AE1150" s="89"/>
      <c r="AF1150" s="90"/>
      <c r="AG1150" s="90"/>
      <c r="AH1150" s="90"/>
      <c r="AI1150" s="8" t="s">
        <v>26</v>
      </c>
      <c r="AJ1150" t="s">
        <v>1890</v>
      </c>
      <c r="AK1150" s="9">
        <v>42562</v>
      </c>
      <c r="AL1150" s="8">
        <v>251</v>
      </c>
      <c r="AM1150" s="8">
        <v>173</v>
      </c>
      <c r="AN1150" s="8">
        <v>147</v>
      </c>
      <c r="AO1150" s="8">
        <v>8.02</v>
      </c>
      <c r="AP1150" s="8">
        <v>9</v>
      </c>
      <c r="AQ1150" s="8">
        <v>0.66</v>
      </c>
      <c r="AR1150" s="8">
        <v>0.52</v>
      </c>
      <c r="AS1150" s="8">
        <v>17</v>
      </c>
      <c r="AT1150" s="8">
        <v>0.38</v>
      </c>
      <c r="AU1150" s="8"/>
      <c r="AV1150" s="8"/>
      <c r="AW1150" s="8"/>
      <c r="AX1150" s="8">
        <v>482</v>
      </c>
      <c r="AY1150" s="8" t="s">
        <v>25</v>
      </c>
      <c r="AZ1150" s="8">
        <v>94</v>
      </c>
      <c r="BA1150" s="8"/>
      <c r="BB1150" s="8"/>
      <c r="BC1150" s="8"/>
      <c r="BD1150" s="8"/>
      <c r="BE1150" s="8"/>
      <c r="BF1150" s="8">
        <f t="shared" si="147"/>
        <v>78.787878787878782</v>
      </c>
      <c r="BG1150" s="8">
        <f t="shared" si="143"/>
        <v>0.94857142857142862</v>
      </c>
      <c r="BH1150" s="8">
        <f t="shared" si="148"/>
        <v>0.78787878787878785</v>
      </c>
      <c r="BI1150" s="10">
        <f t="shared" si="145"/>
        <v>6.7262337662337659</v>
      </c>
      <c r="BJ1150" s="3">
        <f t="shared" si="146"/>
        <v>1868.3982683982683</v>
      </c>
      <c r="BK1150" s="136">
        <v>1.3940556088207094</v>
      </c>
      <c r="BL1150" s="136">
        <v>0.42377756471716205</v>
      </c>
      <c r="BM1150" s="100">
        <v>1.8449788314565478</v>
      </c>
      <c r="BN1150" s="100"/>
      <c r="BO1150" s="100"/>
      <c r="BP1150" s="100"/>
    </row>
    <row r="1151" spans="1:68">
      <c r="A1151" s="8" t="s">
        <v>783</v>
      </c>
      <c r="B1151" s="8" t="s">
        <v>480</v>
      </c>
      <c r="C1151" s="8" t="s">
        <v>523</v>
      </c>
      <c r="D1151" s="8" t="s">
        <v>530</v>
      </c>
      <c r="E1151" s="8" t="s">
        <v>535</v>
      </c>
      <c r="F1151" s="8" t="s">
        <v>536</v>
      </c>
      <c r="G1151" s="8" t="s">
        <v>123</v>
      </c>
      <c r="H1151" s="8" t="s">
        <v>162</v>
      </c>
      <c r="I1151" s="8"/>
      <c r="J1151" s="8"/>
      <c r="K1151" s="8"/>
      <c r="L1151" s="8" t="s">
        <v>163</v>
      </c>
      <c r="M1151" s="8" t="s">
        <v>1882</v>
      </c>
      <c r="N1151" s="8">
        <v>1</v>
      </c>
      <c r="O1151" s="8"/>
      <c r="P1151" s="8"/>
      <c r="Q1151" s="8"/>
      <c r="R1151" s="8"/>
      <c r="S1151" s="8"/>
      <c r="T1151" s="8"/>
      <c r="U1151" s="8"/>
      <c r="V1151" s="8"/>
      <c r="W1151" s="8"/>
      <c r="X1151" s="8"/>
      <c r="Y1151" s="8"/>
      <c r="Z1151" s="8"/>
      <c r="AA1151" s="8"/>
      <c r="AB1151" s="8"/>
      <c r="AC1151" s="8"/>
      <c r="AD1151" s="8"/>
      <c r="AE1151" s="89"/>
      <c r="AF1151" s="90"/>
      <c r="AG1151" s="90"/>
      <c r="AH1151" s="90"/>
      <c r="AI1151" s="8" t="s">
        <v>27</v>
      </c>
      <c r="AJ1151" t="s">
        <v>1890</v>
      </c>
      <c r="AK1151" s="9">
        <v>42562</v>
      </c>
      <c r="AL1151" s="8">
        <v>189</v>
      </c>
      <c r="AM1151" s="8">
        <v>115</v>
      </c>
      <c r="AN1151" s="8">
        <v>101</v>
      </c>
      <c r="AO1151" s="8">
        <v>10.82</v>
      </c>
      <c r="AP1151" s="8">
        <v>12.92</v>
      </c>
      <c r="AQ1151" s="8">
        <v>0.72</v>
      </c>
      <c r="AR1151" s="8">
        <v>0.52</v>
      </c>
      <c r="AS1151" s="8">
        <v>17</v>
      </c>
      <c r="AT1151" s="8">
        <v>0.42</v>
      </c>
      <c r="AU1151" s="8"/>
      <c r="AV1151" s="8"/>
      <c r="AW1151" s="8"/>
      <c r="AX1151" s="8">
        <v>483</v>
      </c>
      <c r="AY1151" s="8" t="s">
        <v>25</v>
      </c>
      <c r="AZ1151" s="8">
        <v>94</v>
      </c>
      <c r="BA1151" s="8"/>
      <c r="BB1151" s="8"/>
      <c r="BC1151" s="8"/>
      <c r="BD1151" s="8"/>
      <c r="BE1151" s="8"/>
      <c r="BF1151" s="8">
        <f t="shared" si="147"/>
        <v>72.222222222222229</v>
      </c>
      <c r="BG1151" s="8">
        <f t="shared" si="143"/>
        <v>0.94857142857142862</v>
      </c>
      <c r="BH1151" s="8">
        <f t="shared" si="148"/>
        <v>0.72222222222222232</v>
      </c>
      <c r="BI1151" s="10">
        <f t="shared" si="145"/>
        <v>8.8512253968253987</v>
      </c>
      <c r="BJ1151" s="3">
        <f t="shared" si="146"/>
        <v>2458.6737213403885</v>
      </c>
      <c r="BK1151" s="136">
        <v>1.750236071765817</v>
      </c>
      <c r="BL1151" s="136">
        <v>0.58781869688385269</v>
      </c>
      <c r="BM1151" s="100">
        <v>2.064492502725519</v>
      </c>
      <c r="BN1151" s="100"/>
      <c r="BO1151" s="100"/>
      <c r="BP1151" s="100"/>
    </row>
    <row r="1152" spans="1:68">
      <c r="A1152" s="8" t="s">
        <v>783</v>
      </c>
      <c r="B1152" s="8" t="s">
        <v>480</v>
      </c>
      <c r="C1152" s="8" t="s">
        <v>523</v>
      </c>
      <c r="D1152" s="8" t="s">
        <v>530</v>
      </c>
      <c r="E1152" s="8" t="s">
        <v>535</v>
      </c>
      <c r="F1152" s="8" t="s">
        <v>536</v>
      </c>
      <c r="G1152" s="8" t="s">
        <v>123</v>
      </c>
      <c r="H1152" s="8" t="s">
        <v>162</v>
      </c>
      <c r="I1152" s="8"/>
      <c r="J1152" s="8"/>
      <c r="K1152" s="8"/>
      <c r="L1152" s="8" t="s">
        <v>163</v>
      </c>
      <c r="M1152" s="8" t="s">
        <v>1882</v>
      </c>
      <c r="N1152" s="8">
        <v>1</v>
      </c>
      <c r="O1152" s="8"/>
      <c r="P1152" s="8"/>
      <c r="Q1152" s="8"/>
      <c r="R1152" s="8"/>
      <c r="S1152" s="8"/>
      <c r="T1152" s="8"/>
      <c r="U1152" s="8"/>
      <c r="V1152" s="8"/>
      <c r="W1152" s="8"/>
      <c r="X1152" s="8"/>
      <c r="Y1152" s="8"/>
      <c r="Z1152" s="8"/>
      <c r="AA1152" s="8"/>
      <c r="AB1152" s="8"/>
      <c r="AC1152" s="8"/>
      <c r="AD1152" s="8"/>
      <c r="AE1152" s="89"/>
      <c r="AF1152" s="90"/>
      <c r="AG1152" s="90"/>
      <c r="AH1152" s="90"/>
      <c r="AI1152" s="8" t="s">
        <v>28</v>
      </c>
      <c r="AJ1152" t="s">
        <v>1890</v>
      </c>
      <c r="AK1152" s="9">
        <v>42562</v>
      </c>
      <c r="AL1152" s="8">
        <v>248</v>
      </c>
      <c r="AM1152" s="8">
        <v>114</v>
      </c>
      <c r="AN1152" s="8">
        <v>125</v>
      </c>
      <c r="AO1152" s="8">
        <v>14.52</v>
      </c>
      <c r="AP1152" s="8">
        <v>18.36</v>
      </c>
      <c r="AQ1152" s="8">
        <v>0.88</v>
      </c>
      <c r="AR1152" s="8">
        <v>0.68</v>
      </c>
      <c r="AS1152" s="8">
        <v>17</v>
      </c>
      <c r="AT1152" s="8">
        <v>0.66</v>
      </c>
      <c r="AU1152" s="8"/>
      <c r="AV1152" s="8"/>
      <c r="AW1152" s="8"/>
      <c r="AX1152" s="8">
        <v>484</v>
      </c>
      <c r="AY1152" s="8" t="s">
        <v>25</v>
      </c>
      <c r="AZ1152" s="8">
        <v>94</v>
      </c>
      <c r="BA1152" s="8"/>
      <c r="BB1152" s="8"/>
      <c r="BC1152" s="8"/>
      <c r="BD1152" s="8"/>
      <c r="BE1152" s="8"/>
      <c r="BF1152" s="8">
        <f t="shared" si="147"/>
        <v>77.27272727272728</v>
      </c>
      <c r="BG1152" s="8">
        <f t="shared" si="143"/>
        <v>0.94857142857142862</v>
      </c>
      <c r="BH1152" s="8">
        <f t="shared" si="148"/>
        <v>0.77272727272727282</v>
      </c>
      <c r="BI1152" s="10">
        <f t="shared" si="145"/>
        <v>13.45764155844156</v>
      </c>
      <c r="BJ1152" s="3">
        <f t="shared" si="146"/>
        <v>3738.2337662337668</v>
      </c>
      <c r="BK1152" s="136">
        <v>1.6568816169393648</v>
      </c>
      <c r="BL1152" s="136">
        <v>0.50914340712223294</v>
      </c>
      <c r="BM1152" s="100">
        <v>1.7087999227862483</v>
      </c>
      <c r="BN1152" s="100"/>
      <c r="BO1152" s="100"/>
      <c r="BP1152" s="100"/>
    </row>
    <row r="1153" spans="1:68">
      <c r="A1153" s="8" t="s">
        <v>783</v>
      </c>
      <c r="B1153" s="8" t="s">
        <v>480</v>
      </c>
      <c r="C1153" s="8" t="s">
        <v>523</v>
      </c>
      <c r="D1153" s="8" t="s">
        <v>530</v>
      </c>
      <c r="E1153" s="8" t="s">
        <v>535</v>
      </c>
      <c r="F1153" s="8" t="s">
        <v>536</v>
      </c>
      <c r="G1153" s="8" t="s">
        <v>123</v>
      </c>
      <c r="H1153" s="8" t="s">
        <v>162</v>
      </c>
      <c r="I1153" s="8"/>
      <c r="J1153" s="8"/>
      <c r="K1153" s="8"/>
      <c r="L1153" s="8" t="s">
        <v>163</v>
      </c>
      <c r="M1153" s="8" t="s">
        <v>1882</v>
      </c>
      <c r="N1153" s="8">
        <v>1</v>
      </c>
      <c r="O1153" s="8"/>
      <c r="P1153" s="8"/>
      <c r="Q1153" s="8"/>
      <c r="R1153" s="8"/>
      <c r="S1153" s="8"/>
      <c r="T1153" s="8"/>
      <c r="U1153" s="8"/>
      <c r="V1153" s="8"/>
      <c r="W1153" s="8"/>
      <c r="X1153" s="8"/>
      <c r="Y1153" s="8"/>
      <c r="Z1153" s="8"/>
      <c r="AA1153" s="8"/>
      <c r="AB1153" s="8"/>
      <c r="AC1153" s="8"/>
      <c r="AD1153" s="8"/>
      <c r="AE1153" s="89"/>
      <c r="AF1153" s="90"/>
      <c r="AG1153" s="90"/>
      <c r="AH1153" s="90"/>
      <c r="AI1153" s="8" t="s">
        <v>29</v>
      </c>
      <c r="AJ1153" t="s">
        <v>1890</v>
      </c>
      <c r="AK1153" s="9">
        <v>42562</v>
      </c>
      <c r="AL1153" s="8">
        <v>181</v>
      </c>
      <c r="AM1153" s="8">
        <v>99</v>
      </c>
      <c r="AN1153" s="8">
        <v>108</v>
      </c>
      <c r="AO1153" s="8">
        <v>7.54</v>
      </c>
      <c r="AP1153" s="8">
        <v>13.42</v>
      </c>
      <c r="AQ1153" s="8">
        <v>0.9</v>
      </c>
      <c r="AR1153" s="8">
        <v>0.68</v>
      </c>
      <c r="AS1153" s="8">
        <v>17</v>
      </c>
      <c r="AT1153" s="8">
        <v>0.6</v>
      </c>
      <c r="AU1153" s="8"/>
      <c r="AV1153" s="8"/>
      <c r="AW1153" s="8"/>
      <c r="AX1153" s="8">
        <v>485</v>
      </c>
      <c r="AY1153" s="8" t="s">
        <v>25</v>
      </c>
      <c r="AZ1153" s="8">
        <v>94</v>
      </c>
      <c r="BA1153" s="8"/>
      <c r="BB1153" s="8"/>
      <c r="BC1153" s="8"/>
      <c r="BD1153" s="8"/>
      <c r="BE1153" s="8"/>
      <c r="BF1153" s="8">
        <f t="shared" si="147"/>
        <v>75.555555555555557</v>
      </c>
      <c r="BG1153" s="8">
        <f t="shared" si="143"/>
        <v>0.94857142857142862</v>
      </c>
      <c r="BH1153" s="8">
        <f t="shared" si="148"/>
        <v>0.75555555555555554</v>
      </c>
      <c r="BI1153" s="10">
        <f t="shared" si="145"/>
        <v>9.6180926984126991</v>
      </c>
      <c r="BJ1153" s="3">
        <f t="shared" si="146"/>
        <v>2671.6924162257496</v>
      </c>
      <c r="BK1153" s="136">
        <v>1.6550279329608939</v>
      </c>
      <c r="BL1153" s="136">
        <v>0.47718808193668533</v>
      </c>
      <c r="BM1153" s="100">
        <v>1.7233535045145316</v>
      </c>
      <c r="BN1153" s="100"/>
      <c r="BO1153" s="100"/>
      <c r="BP1153" s="100"/>
    </row>
    <row r="1154" spans="1:68">
      <c r="A1154" s="8" t="s">
        <v>783</v>
      </c>
      <c r="B1154" s="8" t="s">
        <v>480</v>
      </c>
      <c r="C1154" s="8" t="s">
        <v>523</v>
      </c>
      <c r="D1154" s="8" t="s">
        <v>530</v>
      </c>
      <c r="E1154" s="8" t="s">
        <v>535</v>
      </c>
      <c r="F1154" s="8" t="s">
        <v>536</v>
      </c>
      <c r="G1154" s="8" t="s">
        <v>123</v>
      </c>
      <c r="H1154" s="8" t="s">
        <v>162</v>
      </c>
      <c r="I1154" s="8"/>
      <c r="J1154" s="8"/>
      <c r="K1154" s="8"/>
      <c r="L1154" s="8" t="s">
        <v>163</v>
      </c>
      <c r="M1154" s="8" t="s">
        <v>1882</v>
      </c>
      <c r="N1154" s="8">
        <v>1</v>
      </c>
      <c r="O1154" s="8"/>
      <c r="P1154" s="8"/>
      <c r="Q1154" s="8"/>
      <c r="R1154" s="8"/>
      <c r="S1154" s="8"/>
      <c r="T1154" s="8"/>
      <c r="U1154" s="8"/>
      <c r="V1154" s="8"/>
      <c r="W1154" s="8"/>
      <c r="X1154" s="8"/>
      <c r="Y1154" s="8"/>
      <c r="Z1154" s="8"/>
      <c r="AA1154" s="8"/>
      <c r="AB1154" s="8"/>
      <c r="AC1154" s="8"/>
      <c r="AD1154" s="8"/>
      <c r="AE1154" s="89"/>
      <c r="AF1154" s="90"/>
      <c r="AG1154" s="90"/>
      <c r="AH1154" s="90"/>
      <c r="AI1154" s="8" t="s">
        <v>30</v>
      </c>
      <c r="AJ1154" t="s">
        <v>1890</v>
      </c>
      <c r="AK1154" s="9">
        <v>42562</v>
      </c>
      <c r="AL1154" s="8">
        <v>269</v>
      </c>
      <c r="AM1154" s="8">
        <v>164</v>
      </c>
      <c r="AN1154" s="8">
        <v>140</v>
      </c>
      <c r="AO1154" s="8">
        <v>12.58</v>
      </c>
      <c r="AP1154" s="8">
        <v>15.2</v>
      </c>
      <c r="AQ1154" s="8">
        <v>0.78</v>
      </c>
      <c r="AR1154" s="8">
        <v>0.56000000000000005</v>
      </c>
      <c r="AS1154" s="8">
        <v>17</v>
      </c>
      <c r="AT1154" s="8">
        <v>0.57999999999999996</v>
      </c>
      <c r="AU1154" s="8"/>
      <c r="AV1154" s="8"/>
      <c r="AW1154" s="8"/>
      <c r="AX1154" s="8">
        <v>486</v>
      </c>
      <c r="AY1154" s="8" t="s">
        <v>25</v>
      </c>
      <c r="AZ1154" s="8">
        <v>94</v>
      </c>
      <c r="BA1154" s="8"/>
      <c r="BB1154" s="8"/>
      <c r="BC1154" s="8"/>
      <c r="BD1154" s="8"/>
      <c r="BE1154" s="8"/>
      <c r="BF1154" s="8">
        <f t="shared" si="147"/>
        <v>71.794871794871796</v>
      </c>
      <c r="BG1154" s="8">
        <f t="shared" si="143"/>
        <v>0.94857142857142862</v>
      </c>
      <c r="BH1154" s="8">
        <f t="shared" si="148"/>
        <v>0.71794871794871795</v>
      </c>
      <c r="BI1154" s="10">
        <f t="shared" si="145"/>
        <v>10.351589743589743</v>
      </c>
      <c r="BJ1154" s="3">
        <f t="shared" si="146"/>
        <v>2875.4415954415954</v>
      </c>
      <c r="BK1154" s="136">
        <v>1.5397890699904122</v>
      </c>
      <c r="BL1154" s="136">
        <v>0.52205177372962608</v>
      </c>
      <c r="BM1154" s="100">
        <v>2.3629880921616957</v>
      </c>
      <c r="BN1154" s="100"/>
      <c r="BO1154" s="100"/>
      <c r="BP1154" s="100"/>
    </row>
    <row r="1155" spans="1:68">
      <c r="A1155" s="8" t="s">
        <v>783</v>
      </c>
      <c r="B1155" s="8" t="s">
        <v>480</v>
      </c>
      <c r="C1155" s="8" t="s">
        <v>523</v>
      </c>
      <c r="D1155" s="8" t="s">
        <v>530</v>
      </c>
      <c r="E1155" s="8" t="s">
        <v>535</v>
      </c>
      <c r="F1155" s="8" t="s">
        <v>536</v>
      </c>
      <c r="G1155" s="8" t="s">
        <v>123</v>
      </c>
      <c r="H1155" s="8" t="s">
        <v>164</v>
      </c>
      <c r="I1155" s="8">
        <v>-7.9058078448079803</v>
      </c>
      <c r="J1155" s="8">
        <v>35.421494260740701</v>
      </c>
      <c r="K1155" s="8">
        <v>1723.7033974722799</v>
      </c>
      <c r="L1155" s="8" t="s">
        <v>165</v>
      </c>
      <c r="M1155" s="8" t="s">
        <v>1882</v>
      </c>
      <c r="N1155" s="8">
        <v>1</v>
      </c>
      <c r="O1155" s="8" t="s">
        <v>1859</v>
      </c>
      <c r="P1155" s="8">
        <v>2.5</v>
      </c>
      <c r="Q1155" s="8">
        <v>5.8</v>
      </c>
      <c r="R1155" s="8">
        <v>0</v>
      </c>
      <c r="S1155" s="8">
        <v>4.12</v>
      </c>
      <c r="T1155" s="8">
        <v>6.16</v>
      </c>
      <c r="U1155" s="8">
        <v>11.54</v>
      </c>
      <c r="V1155" s="8">
        <v>83.22</v>
      </c>
      <c r="W1155" s="8">
        <v>10.52</v>
      </c>
      <c r="X1155" s="8">
        <v>9.06</v>
      </c>
      <c r="Y1155" s="8">
        <v>0.21</v>
      </c>
      <c r="Z1155" s="8">
        <v>1.74</v>
      </c>
      <c r="AA1155" s="8">
        <v>0.09</v>
      </c>
      <c r="AB1155" s="8">
        <v>69.540000000000006</v>
      </c>
      <c r="AC1155" s="8">
        <v>0.11</v>
      </c>
      <c r="AD1155" s="8">
        <v>0.20399999999999999</v>
      </c>
      <c r="AE1155" s="91">
        <v>2.2599999999999998</v>
      </c>
      <c r="AF1155" s="92" t="s">
        <v>1860</v>
      </c>
      <c r="AG1155" s="92" t="s">
        <v>1860</v>
      </c>
      <c r="AH1155" s="92" t="s">
        <v>1860</v>
      </c>
      <c r="AI1155" s="8" t="s">
        <v>24</v>
      </c>
      <c r="AJ1155" t="s">
        <v>1890</v>
      </c>
      <c r="AK1155" s="9">
        <v>42562</v>
      </c>
      <c r="AL1155" s="8">
        <v>166</v>
      </c>
      <c r="AM1155" s="8">
        <v>112</v>
      </c>
      <c r="AN1155" s="8">
        <v>64</v>
      </c>
      <c r="AO1155" s="8">
        <v>3.06</v>
      </c>
      <c r="AP1155" s="8">
        <v>2.68</v>
      </c>
      <c r="AQ1155" s="8">
        <v>0.5</v>
      </c>
      <c r="AR1155" s="8">
        <v>0.44</v>
      </c>
      <c r="AS1155" s="8">
        <v>17</v>
      </c>
      <c r="AT1155" s="8">
        <v>0.34</v>
      </c>
      <c r="AU1155" s="8"/>
      <c r="AV1155" s="8"/>
      <c r="AW1155" s="8"/>
      <c r="AX1155" s="8">
        <v>487</v>
      </c>
      <c r="AY1155" s="8" t="s">
        <v>25</v>
      </c>
      <c r="AZ1155" s="8">
        <v>95</v>
      </c>
      <c r="BA1155" s="8"/>
      <c r="BB1155" s="8"/>
      <c r="BC1155" s="8"/>
      <c r="BD1155" s="8"/>
      <c r="BE1155" s="8"/>
      <c r="BF1155" s="8">
        <f t="shared" si="147"/>
        <v>88</v>
      </c>
      <c r="BG1155" s="8">
        <f t="shared" si="143"/>
        <v>0.94857142857142862</v>
      </c>
      <c r="BH1155" s="8">
        <f t="shared" si="148"/>
        <v>0.88</v>
      </c>
      <c r="BI1155" s="10">
        <f t="shared" si="145"/>
        <v>2.2371108571428575</v>
      </c>
      <c r="BJ1155" s="3">
        <f t="shared" si="146"/>
        <v>621.41968253968264</v>
      </c>
      <c r="BK1155" s="136">
        <v>1.5808550185873609</v>
      </c>
      <c r="BL1155" s="136">
        <v>0.9632899628252789</v>
      </c>
      <c r="BM1155" s="100">
        <v>1.7721284276432956</v>
      </c>
      <c r="BN1155" s="100"/>
      <c r="BO1155" s="100"/>
      <c r="BP1155" s="100"/>
    </row>
    <row r="1156" spans="1:68">
      <c r="A1156" s="8" t="s">
        <v>783</v>
      </c>
      <c r="B1156" s="8" t="s">
        <v>480</v>
      </c>
      <c r="C1156" s="8" t="s">
        <v>523</v>
      </c>
      <c r="D1156" s="8" t="s">
        <v>530</v>
      </c>
      <c r="E1156" s="8" t="s">
        <v>535</v>
      </c>
      <c r="F1156" s="8" t="s">
        <v>536</v>
      </c>
      <c r="G1156" s="8" t="s">
        <v>123</v>
      </c>
      <c r="H1156" s="8" t="s">
        <v>164</v>
      </c>
      <c r="I1156" s="8"/>
      <c r="J1156" s="8"/>
      <c r="K1156" s="8"/>
      <c r="L1156" s="8" t="s">
        <v>165</v>
      </c>
      <c r="M1156" s="8" t="s">
        <v>1882</v>
      </c>
      <c r="N1156" s="8">
        <v>1</v>
      </c>
      <c r="O1156" s="8"/>
      <c r="P1156" s="8"/>
      <c r="Q1156" s="8"/>
      <c r="R1156" s="8"/>
      <c r="S1156" s="8"/>
      <c r="T1156" s="8"/>
      <c r="U1156" s="8"/>
      <c r="V1156" s="8"/>
      <c r="W1156" s="8"/>
      <c r="X1156" s="8"/>
      <c r="Y1156" s="8"/>
      <c r="Z1156" s="8"/>
      <c r="AA1156" s="8"/>
      <c r="AB1156" s="8"/>
      <c r="AC1156" s="8"/>
      <c r="AD1156" s="8"/>
      <c r="AE1156" s="89"/>
      <c r="AF1156" s="90"/>
      <c r="AG1156" s="90"/>
      <c r="AH1156" s="90"/>
      <c r="AI1156" s="8" t="s">
        <v>26</v>
      </c>
      <c r="AJ1156" t="s">
        <v>1890</v>
      </c>
      <c r="AK1156" s="9">
        <v>42562</v>
      </c>
      <c r="AL1156" s="8">
        <v>179</v>
      </c>
      <c r="AM1156" s="8">
        <v>130</v>
      </c>
      <c r="AN1156" s="8">
        <v>74</v>
      </c>
      <c r="AO1156" s="8">
        <v>3.98</v>
      </c>
      <c r="AP1156" s="8">
        <v>2.86</v>
      </c>
      <c r="AQ1156" s="8">
        <v>0.56000000000000005</v>
      </c>
      <c r="AR1156" s="8">
        <v>0.48</v>
      </c>
      <c r="AS1156" s="8">
        <v>18</v>
      </c>
      <c r="AT1156" s="8">
        <v>0.4</v>
      </c>
      <c r="AU1156" s="8"/>
      <c r="AV1156" s="8"/>
      <c r="AW1156" s="8"/>
      <c r="AX1156" s="8">
        <v>488</v>
      </c>
      <c r="AY1156" s="8" t="s">
        <v>25</v>
      </c>
      <c r="AZ1156" s="8">
        <v>95</v>
      </c>
      <c r="BA1156" s="8"/>
      <c r="BB1156" s="8"/>
      <c r="BC1156" s="8"/>
      <c r="BD1156" s="8"/>
      <c r="BE1156" s="8"/>
      <c r="BF1156" s="8">
        <f t="shared" si="147"/>
        <v>85.714285714285694</v>
      </c>
      <c r="BG1156" s="8">
        <f t="shared" si="143"/>
        <v>0.93714285714285717</v>
      </c>
      <c r="BH1156" s="8">
        <f t="shared" si="148"/>
        <v>0.85714285714285698</v>
      </c>
      <c r="BI1156" s="10">
        <f t="shared" si="145"/>
        <v>2.2973387755102035</v>
      </c>
      <c r="BJ1156" s="3">
        <f t="shared" si="146"/>
        <v>638.14965986394543</v>
      </c>
      <c r="BK1156" s="136">
        <v>1.974445515911283</v>
      </c>
      <c r="BL1156" s="136">
        <v>1.0568948891031822</v>
      </c>
      <c r="BM1156" s="100">
        <v>2.0104842314255307</v>
      </c>
      <c r="BN1156" s="100"/>
      <c r="BO1156" s="100"/>
      <c r="BP1156" s="100"/>
    </row>
    <row r="1157" spans="1:68">
      <c r="A1157" s="8" t="s">
        <v>783</v>
      </c>
      <c r="B1157" s="8" t="s">
        <v>480</v>
      </c>
      <c r="C1157" s="8" t="s">
        <v>523</v>
      </c>
      <c r="D1157" s="8" t="s">
        <v>530</v>
      </c>
      <c r="E1157" s="8" t="s">
        <v>535</v>
      </c>
      <c r="F1157" s="8" t="s">
        <v>536</v>
      </c>
      <c r="G1157" s="8" t="s">
        <v>123</v>
      </c>
      <c r="H1157" s="8" t="s">
        <v>164</v>
      </c>
      <c r="I1157" s="8"/>
      <c r="J1157" s="8"/>
      <c r="K1157" s="8"/>
      <c r="L1157" s="8" t="s">
        <v>165</v>
      </c>
      <c r="M1157" s="8" t="s">
        <v>1882</v>
      </c>
      <c r="N1157" s="8">
        <v>1</v>
      </c>
      <c r="O1157" s="8"/>
      <c r="P1157" s="8"/>
      <c r="Q1157" s="8"/>
      <c r="R1157" s="8"/>
      <c r="S1157" s="8"/>
      <c r="T1157" s="8"/>
      <c r="U1157" s="8"/>
      <c r="V1157" s="8"/>
      <c r="W1157" s="8"/>
      <c r="X1157" s="8"/>
      <c r="Y1157" s="8"/>
      <c r="Z1157" s="8"/>
      <c r="AA1157" s="8"/>
      <c r="AB1157" s="8"/>
      <c r="AC1157" s="8"/>
      <c r="AD1157" s="8"/>
      <c r="AE1157" s="89"/>
      <c r="AF1157" s="90"/>
      <c r="AG1157" s="90"/>
      <c r="AH1157" s="90"/>
      <c r="AI1157" s="8" t="s">
        <v>27</v>
      </c>
      <c r="AJ1157" t="s">
        <v>1890</v>
      </c>
      <c r="AK1157" s="9">
        <v>42562</v>
      </c>
      <c r="AL1157" s="8">
        <v>182</v>
      </c>
      <c r="AM1157" s="8">
        <v>94</v>
      </c>
      <c r="AN1157" s="8">
        <v>86</v>
      </c>
      <c r="AO1157" s="8">
        <v>5.24</v>
      </c>
      <c r="AP1157" s="8">
        <v>6.52</v>
      </c>
      <c r="AQ1157" s="8">
        <v>0.57999999999999996</v>
      </c>
      <c r="AR1157" s="8">
        <v>0.44</v>
      </c>
      <c r="AS1157" s="8">
        <v>21</v>
      </c>
      <c r="AT1157" s="8">
        <v>0.4</v>
      </c>
      <c r="AU1157" s="8"/>
      <c r="AV1157" s="8"/>
      <c r="AW1157" s="8"/>
      <c r="AX1157" s="8">
        <v>489</v>
      </c>
      <c r="AY1157" s="8" t="s">
        <v>25</v>
      </c>
      <c r="AZ1157" s="8">
        <v>95</v>
      </c>
      <c r="BA1157" s="8"/>
      <c r="BB1157" s="8"/>
      <c r="BC1157" s="8"/>
      <c r="BD1157" s="8"/>
      <c r="BE1157" s="8"/>
      <c r="BF1157" s="8">
        <f t="shared" si="147"/>
        <v>75.862068965517253</v>
      </c>
      <c r="BG1157" s="8">
        <f t="shared" si="143"/>
        <v>0.9028571428571428</v>
      </c>
      <c r="BH1157" s="8">
        <f t="shared" si="148"/>
        <v>0.75862068965517249</v>
      </c>
      <c r="BI1157" s="10">
        <f t="shared" si="145"/>
        <v>4.4657182266009858</v>
      </c>
      <c r="BJ1157" s="3">
        <f t="shared" si="146"/>
        <v>1240.4772851669404</v>
      </c>
      <c r="BK1157" s="136">
        <v>1.5495867768595042</v>
      </c>
      <c r="BL1157" s="136">
        <v>0.91643709825528008</v>
      </c>
      <c r="BM1157" s="100">
        <v>1.8131347703635803</v>
      </c>
      <c r="BN1157" s="100"/>
      <c r="BO1157" s="100"/>
      <c r="BP1157" s="100"/>
    </row>
    <row r="1158" spans="1:68">
      <c r="A1158" s="8" t="s">
        <v>783</v>
      </c>
      <c r="B1158" s="8" t="s">
        <v>480</v>
      </c>
      <c r="C1158" s="8" t="s">
        <v>523</v>
      </c>
      <c r="D1158" s="8" t="s">
        <v>530</v>
      </c>
      <c r="E1158" s="8" t="s">
        <v>535</v>
      </c>
      <c r="F1158" s="8" t="s">
        <v>536</v>
      </c>
      <c r="G1158" s="8" t="s">
        <v>123</v>
      </c>
      <c r="H1158" s="8" t="s">
        <v>164</v>
      </c>
      <c r="I1158" s="8"/>
      <c r="J1158" s="8"/>
      <c r="K1158" s="8"/>
      <c r="L1158" s="8" t="s">
        <v>165</v>
      </c>
      <c r="M1158" s="8" t="s">
        <v>1882</v>
      </c>
      <c r="N1158" s="8">
        <v>1</v>
      </c>
      <c r="O1158" s="8"/>
      <c r="P1158" s="8"/>
      <c r="Q1158" s="8"/>
      <c r="R1158" s="8"/>
      <c r="S1158" s="8"/>
      <c r="T1158" s="8"/>
      <c r="U1158" s="8"/>
      <c r="V1158" s="8"/>
      <c r="W1158" s="8"/>
      <c r="X1158" s="8"/>
      <c r="Y1158" s="8"/>
      <c r="Z1158" s="8"/>
      <c r="AA1158" s="8"/>
      <c r="AB1158" s="8"/>
      <c r="AC1158" s="8"/>
      <c r="AD1158" s="8"/>
      <c r="AE1158" s="89"/>
      <c r="AF1158" s="90"/>
      <c r="AG1158" s="90"/>
      <c r="AH1158" s="90"/>
      <c r="AI1158" s="8" t="s">
        <v>28</v>
      </c>
      <c r="AJ1158" t="s">
        <v>1890</v>
      </c>
      <c r="AK1158" s="9">
        <v>42562</v>
      </c>
      <c r="AL1158" s="8">
        <v>254</v>
      </c>
      <c r="AM1158" s="8">
        <v>158</v>
      </c>
      <c r="AN1158" s="8">
        <v>127</v>
      </c>
      <c r="AO1158" s="8">
        <v>13.38</v>
      </c>
      <c r="AP1158" s="8">
        <v>15.48</v>
      </c>
      <c r="AQ1158" s="8">
        <v>1.02</v>
      </c>
      <c r="AR1158" s="8">
        <v>0.72</v>
      </c>
      <c r="AS1158" s="8">
        <v>20</v>
      </c>
      <c r="AT1158" s="8">
        <v>0.72</v>
      </c>
      <c r="AU1158" s="8"/>
      <c r="AV1158" s="8"/>
      <c r="AW1158" s="8"/>
      <c r="AX1158" s="8">
        <v>490</v>
      </c>
      <c r="AY1158" s="8" t="s">
        <v>25</v>
      </c>
      <c r="AZ1158" s="8">
        <v>95</v>
      </c>
      <c r="BA1158" s="8"/>
      <c r="BB1158" s="8"/>
      <c r="BC1158" s="8"/>
      <c r="BD1158" s="8"/>
      <c r="BE1158" s="8"/>
      <c r="BF1158" s="8">
        <f t="shared" si="147"/>
        <v>70.588235294117638</v>
      </c>
      <c r="BG1158" s="8">
        <f t="shared" si="143"/>
        <v>0.91428571428571426</v>
      </c>
      <c r="BH1158" s="8">
        <f t="shared" si="148"/>
        <v>0.70588235294117641</v>
      </c>
      <c r="BI1158" s="10">
        <f t="shared" si="145"/>
        <v>9.9904537815126044</v>
      </c>
      <c r="BJ1158" s="3">
        <f t="shared" si="146"/>
        <v>2775.1260504201678</v>
      </c>
      <c r="BK1158" s="136">
        <v>1.2234359483614698</v>
      </c>
      <c r="BL1158" s="136">
        <v>0.39468718967229399</v>
      </c>
      <c r="BM1158" s="100">
        <v>1.9018238920257895</v>
      </c>
      <c r="BN1158" s="100"/>
      <c r="BO1158" s="100"/>
      <c r="BP1158" s="100"/>
    </row>
    <row r="1159" spans="1:68">
      <c r="A1159" s="8" t="s">
        <v>783</v>
      </c>
      <c r="B1159" s="8" t="s">
        <v>480</v>
      </c>
      <c r="C1159" s="8" t="s">
        <v>523</v>
      </c>
      <c r="D1159" s="8" t="s">
        <v>530</v>
      </c>
      <c r="E1159" s="8" t="s">
        <v>535</v>
      </c>
      <c r="F1159" s="8" t="s">
        <v>536</v>
      </c>
      <c r="G1159" s="8" t="s">
        <v>123</v>
      </c>
      <c r="H1159" s="8" t="s">
        <v>164</v>
      </c>
      <c r="I1159" s="8"/>
      <c r="J1159" s="8"/>
      <c r="K1159" s="8"/>
      <c r="L1159" s="8" t="s">
        <v>165</v>
      </c>
      <c r="M1159" s="8" t="s">
        <v>1882</v>
      </c>
      <c r="N1159" s="8">
        <v>1</v>
      </c>
      <c r="O1159" s="8"/>
      <c r="P1159" s="8"/>
      <c r="Q1159" s="8"/>
      <c r="R1159" s="8"/>
      <c r="S1159" s="8"/>
      <c r="T1159" s="8"/>
      <c r="U1159" s="8"/>
      <c r="V1159" s="8"/>
      <c r="W1159" s="8"/>
      <c r="X1159" s="8"/>
      <c r="Y1159" s="8"/>
      <c r="Z1159" s="8"/>
      <c r="AA1159" s="8"/>
      <c r="AB1159" s="8"/>
      <c r="AC1159" s="8"/>
      <c r="AD1159" s="8"/>
      <c r="AE1159" s="89"/>
      <c r="AF1159" s="90"/>
      <c r="AG1159" s="90"/>
      <c r="AH1159" s="90"/>
      <c r="AI1159" s="8" t="s">
        <v>29</v>
      </c>
      <c r="AJ1159" t="s">
        <v>1890</v>
      </c>
      <c r="AK1159" s="9">
        <v>42562</v>
      </c>
      <c r="AL1159" s="8">
        <v>243</v>
      </c>
      <c r="AM1159" s="8">
        <v>157</v>
      </c>
      <c r="AN1159" s="8">
        <v>116</v>
      </c>
      <c r="AO1159" s="8">
        <v>8.36</v>
      </c>
      <c r="AP1159" s="8">
        <v>13.7</v>
      </c>
      <c r="AQ1159" s="8">
        <v>0.9</v>
      </c>
      <c r="AR1159" s="8">
        <v>0.7</v>
      </c>
      <c r="AS1159" s="8">
        <v>18</v>
      </c>
      <c r="AT1159" s="8">
        <v>0.52</v>
      </c>
      <c r="AU1159" s="8"/>
      <c r="AV1159" s="8"/>
      <c r="AW1159" s="8"/>
      <c r="AX1159" s="8">
        <v>491</v>
      </c>
      <c r="AY1159" s="8" t="s">
        <v>25</v>
      </c>
      <c r="AZ1159" s="8">
        <v>95</v>
      </c>
      <c r="BA1159" s="8"/>
      <c r="BB1159" s="8"/>
      <c r="BC1159" s="8"/>
      <c r="BD1159" s="8"/>
      <c r="BE1159" s="8"/>
      <c r="BF1159" s="8">
        <f t="shared" si="147"/>
        <v>77.777777777777771</v>
      </c>
      <c r="BG1159" s="8">
        <f t="shared" si="143"/>
        <v>0.93714285714285717</v>
      </c>
      <c r="BH1159" s="8">
        <f t="shared" si="148"/>
        <v>0.77777777777777768</v>
      </c>
      <c r="BI1159" s="10">
        <f t="shared" si="145"/>
        <v>9.9857777777777752</v>
      </c>
      <c r="BJ1159" s="3">
        <f t="shared" si="146"/>
        <v>2773.8271604938263</v>
      </c>
      <c r="BK1159" s="136">
        <v>1.9447069943289226</v>
      </c>
      <c r="BL1159" s="136">
        <v>0.92769376181474472</v>
      </c>
      <c r="BM1159" s="100">
        <v>1.8700076140538264</v>
      </c>
      <c r="BN1159" s="100"/>
      <c r="BO1159" s="100"/>
      <c r="BP1159" s="100"/>
    </row>
    <row r="1160" spans="1:68">
      <c r="A1160" s="8" t="s">
        <v>783</v>
      </c>
      <c r="B1160" s="8" t="s">
        <v>480</v>
      </c>
      <c r="C1160" s="8" t="s">
        <v>523</v>
      </c>
      <c r="D1160" s="8" t="s">
        <v>530</v>
      </c>
      <c r="E1160" s="8" t="s">
        <v>535</v>
      </c>
      <c r="F1160" s="8" t="s">
        <v>536</v>
      </c>
      <c r="G1160" s="8" t="s">
        <v>123</v>
      </c>
      <c r="H1160" s="8" t="s">
        <v>164</v>
      </c>
      <c r="I1160" s="8"/>
      <c r="J1160" s="8"/>
      <c r="K1160" s="8"/>
      <c r="L1160" s="8" t="s">
        <v>165</v>
      </c>
      <c r="M1160" s="8" t="s">
        <v>1882</v>
      </c>
      <c r="N1160" s="8">
        <v>1</v>
      </c>
      <c r="O1160" s="8"/>
      <c r="P1160" s="8"/>
      <c r="Q1160" s="8"/>
      <c r="R1160" s="8"/>
      <c r="S1160" s="8"/>
      <c r="T1160" s="8"/>
      <c r="U1160" s="8"/>
      <c r="V1160" s="8"/>
      <c r="W1160" s="8"/>
      <c r="X1160" s="8"/>
      <c r="Y1160" s="8"/>
      <c r="Z1160" s="8"/>
      <c r="AA1160" s="8"/>
      <c r="AB1160" s="8"/>
      <c r="AC1160" s="8"/>
      <c r="AD1160" s="8"/>
      <c r="AE1160" s="89"/>
      <c r="AF1160" s="90"/>
      <c r="AG1160" s="90"/>
      <c r="AH1160" s="90"/>
      <c r="AI1160" s="8" t="s">
        <v>30</v>
      </c>
      <c r="AJ1160" t="s">
        <v>1890</v>
      </c>
      <c r="AK1160" s="9">
        <v>42562</v>
      </c>
      <c r="AL1160" s="8">
        <v>223</v>
      </c>
      <c r="AM1160" s="8">
        <v>135</v>
      </c>
      <c r="AN1160" s="8">
        <v>109</v>
      </c>
      <c r="AO1160" s="8">
        <v>5.84</v>
      </c>
      <c r="AP1160" s="8">
        <v>8.7799999999999994</v>
      </c>
      <c r="AQ1160" s="8">
        <v>1.1000000000000001</v>
      </c>
      <c r="AR1160" s="8">
        <v>0.88</v>
      </c>
      <c r="AS1160" s="8">
        <v>18</v>
      </c>
      <c r="AT1160" s="8">
        <v>0.54</v>
      </c>
      <c r="AU1160" s="8"/>
      <c r="AV1160" s="8"/>
      <c r="AW1160" s="8"/>
      <c r="AX1160" s="8">
        <v>492</v>
      </c>
      <c r="AY1160" s="8" t="s">
        <v>25</v>
      </c>
      <c r="AZ1160" s="8">
        <v>95</v>
      </c>
      <c r="BA1160" s="8"/>
      <c r="BB1160" s="8"/>
      <c r="BC1160" s="8"/>
      <c r="BD1160" s="8"/>
      <c r="BE1160" s="8"/>
      <c r="BF1160" s="8">
        <f t="shared" si="147"/>
        <v>80</v>
      </c>
      <c r="BG1160" s="8">
        <f t="shared" si="143"/>
        <v>0.93714285714285717</v>
      </c>
      <c r="BH1160" s="8">
        <f t="shared" si="148"/>
        <v>0.8</v>
      </c>
      <c r="BI1160" s="10">
        <f t="shared" si="145"/>
        <v>6.5824914285714291</v>
      </c>
      <c r="BJ1160" s="3">
        <f t="shared" si="146"/>
        <v>1828.4698412698415</v>
      </c>
      <c r="BK1160" s="136">
        <v>2.1227988878591288</v>
      </c>
      <c r="BL1160" s="136">
        <v>1.1005560704355886</v>
      </c>
      <c r="BM1160" s="100">
        <v>1.8916552838198539</v>
      </c>
      <c r="BN1160" s="100"/>
      <c r="BO1160" s="100"/>
      <c r="BP1160" s="100"/>
    </row>
    <row r="1161" spans="1:68" s="4" customFormat="1">
      <c r="A1161" s="8" t="s">
        <v>783</v>
      </c>
      <c r="B1161" s="8" t="s">
        <v>480</v>
      </c>
      <c r="C1161" s="8" t="s">
        <v>523</v>
      </c>
      <c r="D1161" s="8" t="s">
        <v>530</v>
      </c>
      <c r="E1161" s="8" t="s">
        <v>537</v>
      </c>
      <c r="F1161" s="8" t="s">
        <v>538</v>
      </c>
      <c r="G1161" s="8" t="s">
        <v>123</v>
      </c>
      <c r="H1161" s="8" t="s">
        <v>166</v>
      </c>
      <c r="I1161" s="8">
        <v>-7.9226870135506902</v>
      </c>
      <c r="J1161" s="8">
        <v>35.536538016100302</v>
      </c>
      <c r="K1161" s="8">
        <v>1646.51524169922</v>
      </c>
      <c r="L1161" s="8" t="s">
        <v>167</v>
      </c>
      <c r="M1161" s="8" t="s">
        <v>1882</v>
      </c>
      <c r="N1161" s="8">
        <v>1</v>
      </c>
      <c r="O1161" s="8" t="s">
        <v>1859</v>
      </c>
      <c r="P1161" s="8">
        <v>0.81</v>
      </c>
      <c r="Q1161" s="8">
        <v>6.1</v>
      </c>
      <c r="R1161" s="8">
        <v>0</v>
      </c>
      <c r="S1161" s="8">
        <v>2.36</v>
      </c>
      <c r="T1161" s="8">
        <v>3.26</v>
      </c>
      <c r="U1161" s="8">
        <v>6.99</v>
      </c>
      <c r="V1161" s="8">
        <v>63.08</v>
      </c>
      <c r="W1161" s="8">
        <v>33.29</v>
      </c>
      <c r="X1161" s="8">
        <v>15.52</v>
      </c>
      <c r="Y1161" s="8">
        <v>0.17</v>
      </c>
      <c r="Z1161" s="8">
        <v>0.66</v>
      </c>
      <c r="AA1161" s="8">
        <v>7.0000000000000007E-2</v>
      </c>
      <c r="AB1161" s="8">
        <v>72.09</v>
      </c>
      <c r="AC1161" s="8">
        <v>0.02</v>
      </c>
      <c r="AD1161" s="8">
        <v>8.2000000000000003E-2</v>
      </c>
      <c r="AE1161" s="91">
        <v>1.52</v>
      </c>
      <c r="AF1161" s="92" t="s">
        <v>1860</v>
      </c>
      <c r="AG1161" s="92" t="s">
        <v>1860</v>
      </c>
      <c r="AH1161" s="92" t="s">
        <v>1860</v>
      </c>
      <c r="AI1161" s="8" t="s">
        <v>24</v>
      </c>
      <c r="AJ1161" t="s">
        <v>1890</v>
      </c>
      <c r="AK1161" s="9">
        <v>42532</v>
      </c>
      <c r="AL1161" s="8">
        <v>227</v>
      </c>
      <c r="AM1161" s="8">
        <v>129</v>
      </c>
      <c r="AN1161" s="8">
        <v>109</v>
      </c>
      <c r="AO1161" s="8">
        <v>6.12</v>
      </c>
      <c r="AP1161" s="8">
        <v>12.28</v>
      </c>
      <c r="AQ1161" s="8">
        <v>0.84</v>
      </c>
      <c r="AR1161" s="8">
        <v>0.76</v>
      </c>
      <c r="AS1161" s="8">
        <v>14</v>
      </c>
      <c r="AT1161" s="8">
        <v>0.32</v>
      </c>
      <c r="AU1161" s="8"/>
      <c r="AV1161" s="8"/>
      <c r="AW1161" s="8"/>
      <c r="AX1161" s="8">
        <v>493</v>
      </c>
      <c r="AY1161" s="8" t="s">
        <v>25</v>
      </c>
      <c r="AZ1161" s="8">
        <v>96</v>
      </c>
      <c r="BA1161" s="8"/>
      <c r="BB1161" s="8"/>
      <c r="BC1161" s="8"/>
      <c r="BD1161" s="8"/>
      <c r="BE1161" s="8"/>
      <c r="BF1161" s="8">
        <f t="shared" si="147"/>
        <v>90.476190476190482</v>
      </c>
      <c r="BG1161" s="8">
        <f t="shared" si="143"/>
        <v>0.98285714285714287</v>
      </c>
      <c r="BH1161" s="8">
        <f t="shared" si="148"/>
        <v>0.90476190476190477</v>
      </c>
      <c r="BI1161" s="10">
        <f t="shared" si="145"/>
        <v>10.92001088435374</v>
      </c>
      <c r="BJ1161" s="5">
        <f t="shared" si="146"/>
        <v>3033.3363567649276</v>
      </c>
      <c r="BK1161" s="136">
        <v>1.4957061068702289</v>
      </c>
      <c r="BL1161" s="136">
        <v>0.43005725190839694</v>
      </c>
      <c r="BM1161" s="100">
        <v>2.4556089289382057</v>
      </c>
      <c r="BN1161" s="100"/>
      <c r="BO1161" s="100"/>
      <c r="BP1161" s="100"/>
    </row>
    <row r="1162" spans="1:68" s="4" customFormat="1">
      <c r="A1162" s="8" t="s">
        <v>783</v>
      </c>
      <c r="B1162" s="8" t="s">
        <v>480</v>
      </c>
      <c r="C1162" s="8" t="s">
        <v>523</v>
      </c>
      <c r="D1162" s="8" t="s">
        <v>530</v>
      </c>
      <c r="E1162" s="8" t="s">
        <v>537</v>
      </c>
      <c r="F1162" s="8" t="s">
        <v>538</v>
      </c>
      <c r="G1162" s="8" t="s">
        <v>123</v>
      </c>
      <c r="H1162" s="8" t="s">
        <v>166</v>
      </c>
      <c r="I1162" s="8"/>
      <c r="J1162" s="8"/>
      <c r="K1162" s="8"/>
      <c r="L1162" s="8" t="s">
        <v>167</v>
      </c>
      <c r="M1162" s="8" t="s">
        <v>1882</v>
      </c>
      <c r="N1162" s="8">
        <v>1</v>
      </c>
      <c r="O1162" s="8"/>
      <c r="P1162" s="8"/>
      <c r="Q1162" s="8"/>
      <c r="R1162" s="8"/>
      <c r="S1162" s="8"/>
      <c r="T1162" s="8"/>
      <c r="U1162" s="8"/>
      <c r="V1162" s="8"/>
      <c r="W1162" s="8"/>
      <c r="X1162" s="8"/>
      <c r="Y1162" s="8"/>
      <c r="Z1162" s="8"/>
      <c r="AA1162" s="8"/>
      <c r="AB1162" s="8"/>
      <c r="AC1162" s="8"/>
      <c r="AD1162" s="8"/>
      <c r="AE1162" s="89"/>
      <c r="AF1162" s="90"/>
      <c r="AG1162" s="90"/>
      <c r="AH1162" s="90"/>
      <c r="AI1162" s="8" t="s">
        <v>26</v>
      </c>
      <c r="AJ1162" t="s">
        <v>1890</v>
      </c>
      <c r="AK1162" s="9">
        <v>42562</v>
      </c>
      <c r="AL1162" s="8">
        <v>283</v>
      </c>
      <c r="AM1162" s="8">
        <v>186</v>
      </c>
      <c r="AN1162" s="8">
        <v>150</v>
      </c>
      <c r="AO1162" s="8">
        <v>10.3</v>
      </c>
      <c r="AP1162" s="8">
        <v>18.62</v>
      </c>
      <c r="AQ1162" s="8">
        <v>1.44</v>
      </c>
      <c r="AR1162" s="8">
        <v>1.1599999999999999</v>
      </c>
      <c r="AS1162" s="8">
        <v>15</v>
      </c>
      <c r="AT1162" s="8">
        <v>0.7</v>
      </c>
      <c r="AU1162" s="8"/>
      <c r="AV1162" s="8"/>
      <c r="AW1162" s="8"/>
      <c r="AX1162" s="8">
        <v>494</v>
      </c>
      <c r="AY1162" s="8" t="s">
        <v>25</v>
      </c>
      <c r="AZ1162" s="8">
        <v>96</v>
      </c>
      <c r="BA1162" s="8"/>
      <c r="BB1162" s="8"/>
      <c r="BC1162" s="8"/>
      <c r="BD1162" s="8"/>
      <c r="BE1162" s="8"/>
      <c r="BF1162" s="8">
        <f t="shared" si="147"/>
        <v>80.555555555555557</v>
      </c>
      <c r="BG1162" s="8">
        <f t="shared" si="143"/>
        <v>0.97142857142857142</v>
      </c>
      <c r="BH1162" s="8">
        <f t="shared" si="148"/>
        <v>0.80555555555555558</v>
      </c>
      <c r="BI1162" s="10">
        <f t="shared" si="145"/>
        <v>14.57088888888889</v>
      </c>
      <c r="BJ1162" s="5">
        <f t="shared" si="146"/>
        <v>4047.4691358024693</v>
      </c>
      <c r="BK1162" s="136">
        <v>1.8852996254681649</v>
      </c>
      <c r="BL1162" s="136">
        <v>0.4283707865168539</v>
      </c>
      <c r="BM1162" s="100">
        <v>1.9650883651094935</v>
      </c>
      <c r="BN1162" s="100"/>
      <c r="BO1162" s="100"/>
      <c r="BP1162" s="100"/>
    </row>
    <row r="1163" spans="1:68" s="4" customFormat="1">
      <c r="A1163" s="8" t="s">
        <v>783</v>
      </c>
      <c r="B1163" s="8" t="s">
        <v>480</v>
      </c>
      <c r="C1163" s="8" t="s">
        <v>523</v>
      </c>
      <c r="D1163" s="8" t="s">
        <v>530</v>
      </c>
      <c r="E1163" s="8" t="s">
        <v>537</v>
      </c>
      <c r="F1163" s="8" t="s">
        <v>538</v>
      </c>
      <c r="G1163" s="8" t="s">
        <v>123</v>
      </c>
      <c r="H1163" s="8" t="s">
        <v>166</v>
      </c>
      <c r="I1163" s="8"/>
      <c r="J1163" s="8"/>
      <c r="K1163" s="8"/>
      <c r="L1163" s="8" t="s">
        <v>167</v>
      </c>
      <c r="M1163" s="8" t="s">
        <v>1882</v>
      </c>
      <c r="N1163" s="8">
        <v>1</v>
      </c>
      <c r="O1163" s="8"/>
      <c r="P1163" s="8"/>
      <c r="Q1163" s="8"/>
      <c r="R1163" s="8"/>
      <c r="S1163" s="8"/>
      <c r="T1163" s="8"/>
      <c r="U1163" s="8"/>
      <c r="V1163" s="8"/>
      <c r="W1163" s="8"/>
      <c r="X1163" s="8"/>
      <c r="Y1163" s="8"/>
      <c r="Z1163" s="8"/>
      <c r="AA1163" s="8"/>
      <c r="AB1163" s="8"/>
      <c r="AC1163" s="8"/>
      <c r="AD1163" s="8"/>
      <c r="AE1163" s="89"/>
      <c r="AF1163" s="90"/>
      <c r="AG1163" s="90"/>
      <c r="AH1163" s="90"/>
      <c r="AI1163" s="8" t="s">
        <v>27</v>
      </c>
      <c r="AJ1163" t="s">
        <v>1890</v>
      </c>
      <c r="AK1163" s="9">
        <v>42562</v>
      </c>
      <c r="AL1163" s="8">
        <v>279</v>
      </c>
      <c r="AM1163" s="8">
        <v>156</v>
      </c>
      <c r="AN1163" s="8">
        <v>170</v>
      </c>
      <c r="AO1163" s="8">
        <v>10.38</v>
      </c>
      <c r="AP1163" s="8">
        <v>22.68</v>
      </c>
      <c r="AQ1163" s="8">
        <v>0.88</v>
      </c>
      <c r="AR1163" s="8">
        <v>0.72</v>
      </c>
      <c r="AS1163" s="8">
        <v>15</v>
      </c>
      <c r="AT1163" s="8">
        <v>0.36</v>
      </c>
      <c r="AU1163" s="8"/>
      <c r="AV1163" s="8"/>
      <c r="AW1163" s="8"/>
      <c r="AX1163" s="8">
        <v>495</v>
      </c>
      <c r="AY1163" s="8" t="s">
        <v>25</v>
      </c>
      <c r="AZ1163" s="8">
        <v>96</v>
      </c>
      <c r="BA1163" s="8"/>
      <c r="BB1163" s="8"/>
      <c r="BC1163" s="8"/>
      <c r="BD1163" s="8"/>
      <c r="BE1163" s="8"/>
      <c r="BF1163" s="8">
        <f t="shared" si="147"/>
        <v>81.818181818181813</v>
      </c>
      <c r="BG1163" s="8">
        <f t="shared" si="143"/>
        <v>0.97142857142857142</v>
      </c>
      <c r="BH1163" s="8">
        <f t="shared" si="148"/>
        <v>0.81818181818181812</v>
      </c>
      <c r="BI1163" s="10">
        <f t="shared" si="145"/>
        <v>18.026181818181819</v>
      </c>
      <c r="BJ1163" s="5">
        <f t="shared" si="146"/>
        <v>5007.272727272727</v>
      </c>
      <c r="BK1163" s="136">
        <v>1.6071428571428572</v>
      </c>
      <c r="BL1163" s="136">
        <v>0.47925636007827788</v>
      </c>
      <c r="BM1163" s="100">
        <v>1.9403085642202569</v>
      </c>
      <c r="BN1163" s="100"/>
      <c r="BO1163" s="100"/>
      <c r="BP1163" s="100"/>
    </row>
    <row r="1164" spans="1:68" s="4" customFormat="1">
      <c r="A1164" s="8" t="s">
        <v>783</v>
      </c>
      <c r="B1164" s="8" t="s">
        <v>480</v>
      </c>
      <c r="C1164" s="8" t="s">
        <v>523</v>
      </c>
      <c r="D1164" s="8" t="s">
        <v>530</v>
      </c>
      <c r="E1164" s="8" t="s">
        <v>537</v>
      </c>
      <c r="F1164" s="8" t="s">
        <v>538</v>
      </c>
      <c r="G1164" s="8" t="s">
        <v>123</v>
      </c>
      <c r="H1164" s="8" t="s">
        <v>166</v>
      </c>
      <c r="I1164" s="8"/>
      <c r="J1164" s="8"/>
      <c r="K1164" s="8"/>
      <c r="L1164" s="8" t="s">
        <v>167</v>
      </c>
      <c r="M1164" s="8" t="s">
        <v>1882</v>
      </c>
      <c r="N1164" s="8">
        <v>1</v>
      </c>
      <c r="O1164" s="8"/>
      <c r="P1164" s="8"/>
      <c r="Q1164" s="8"/>
      <c r="R1164" s="8"/>
      <c r="S1164" s="8"/>
      <c r="T1164" s="8"/>
      <c r="U1164" s="8"/>
      <c r="V1164" s="8"/>
      <c r="W1164" s="8"/>
      <c r="X1164" s="8"/>
      <c r="Y1164" s="8"/>
      <c r="Z1164" s="8"/>
      <c r="AA1164" s="8"/>
      <c r="AB1164" s="8"/>
      <c r="AC1164" s="8"/>
      <c r="AD1164" s="8"/>
      <c r="AE1164" s="89"/>
      <c r="AF1164" s="90"/>
      <c r="AG1164" s="90"/>
      <c r="AH1164" s="90"/>
      <c r="AI1164" s="8" t="s">
        <v>28</v>
      </c>
      <c r="AJ1164" t="s">
        <v>1890</v>
      </c>
      <c r="AK1164" s="9">
        <v>42562</v>
      </c>
      <c r="AL1164" s="8">
        <v>302</v>
      </c>
      <c r="AM1164" s="8">
        <v>178</v>
      </c>
      <c r="AN1164" s="8">
        <v>159</v>
      </c>
      <c r="AO1164" s="8">
        <v>12.42</v>
      </c>
      <c r="AP1164" s="8">
        <v>25.52</v>
      </c>
      <c r="AQ1164" s="8">
        <v>1.32</v>
      </c>
      <c r="AR1164" s="8">
        <v>1.06</v>
      </c>
      <c r="AS1164" s="8">
        <v>14</v>
      </c>
      <c r="AT1164" s="8">
        <v>0.72</v>
      </c>
      <c r="AU1164" s="8"/>
      <c r="AV1164" s="8"/>
      <c r="AW1164" s="8"/>
      <c r="AX1164" s="8">
        <v>496</v>
      </c>
      <c r="AY1164" s="8" t="s">
        <v>25</v>
      </c>
      <c r="AZ1164" s="8">
        <v>96</v>
      </c>
      <c r="BA1164" s="8"/>
      <c r="BB1164" s="8"/>
      <c r="BC1164" s="8"/>
      <c r="BD1164" s="8"/>
      <c r="BE1164" s="8"/>
      <c r="BF1164" s="8">
        <f t="shared" si="147"/>
        <v>80.303030303030297</v>
      </c>
      <c r="BG1164" s="8">
        <f t="shared" si="143"/>
        <v>0.98285714285714287</v>
      </c>
      <c r="BH1164" s="8">
        <f t="shared" si="148"/>
        <v>0.80303030303030298</v>
      </c>
      <c r="BI1164" s="10">
        <f t="shared" si="145"/>
        <v>20.142019047619048</v>
      </c>
      <c r="BJ1164" s="5">
        <f t="shared" si="146"/>
        <v>5595.0052910052909</v>
      </c>
      <c r="BK1164" s="136">
        <v>1.8690587138863</v>
      </c>
      <c r="BL1164" s="136">
        <v>0.43835041938490221</v>
      </c>
      <c r="BM1164" s="100">
        <v>0.92479494229598169</v>
      </c>
      <c r="BN1164" s="100"/>
      <c r="BO1164" s="100"/>
      <c r="BP1164" s="100"/>
    </row>
    <row r="1165" spans="1:68" s="4" customFormat="1">
      <c r="A1165" s="8" t="s">
        <v>783</v>
      </c>
      <c r="B1165" s="8" t="s">
        <v>480</v>
      </c>
      <c r="C1165" s="8" t="s">
        <v>523</v>
      </c>
      <c r="D1165" s="8" t="s">
        <v>530</v>
      </c>
      <c r="E1165" s="8" t="s">
        <v>537</v>
      </c>
      <c r="F1165" s="8" t="s">
        <v>538</v>
      </c>
      <c r="G1165" s="8" t="s">
        <v>123</v>
      </c>
      <c r="H1165" s="8" t="s">
        <v>166</v>
      </c>
      <c r="I1165" s="8"/>
      <c r="J1165" s="8"/>
      <c r="K1165" s="8"/>
      <c r="L1165" s="8" t="s">
        <v>167</v>
      </c>
      <c r="M1165" s="8" t="s">
        <v>1882</v>
      </c>
      <c r="N1165" s="8">
        <v>1</v>
      </c>
      <c r="O1165" s="8"/>
      <c r="P1165" s="8"/>
      <c r="Q1165" s="8"/>
      <c r="R1165" s="8"/>
      <c r="S1165" s="8"/>
      <c r="T1165" s="8"/>
      <c r="U1165" s="8"/>
      <c r="V1165" s="8"/>
      <c r="W1165" s="8"/>
      <c r="X1165" s="8"/>
      <c r="Y1165" s="8"/>
      <c r="Z1165" s="8"/>
      <c r="AA1165" s="8"/>
      <c r="AB1165" s="8"/>
      <c r="AC1165" s="8"/>
      <c r="AD1165" s="8"/>
      <c r="AE1165" s="89"/>
      <c r="AF1165" s="90"/>
      <c r="AG1165" s="90"/>
      <c r="AH1165" s="90"/>
      <c r="AI1165" s="8" t="s">
        <v>29</v>
      </c>
      <c r="AJ1165" t="s">
        <v>1890</v>
      </c>
      <c r="AK1165" s="9">
        <v>42562</v>
      </c>
      <c r="AL1165" s="8">
        <v>289</v>
      </c>
      <c r="AM1165" s="8">
        <v>177</v>
      </c>
      <c r="AN1165" s="8">
        <v>119</v>
      </c>
      <c r="AO1165" s="8">
        <v>10.08</v>
      </c>
      <c r="AP1165" s="8">
        <v>13.2</v>
      </c>
      <c r="AQ1165" s="8">
        <v>1.32</v>
      </c>
      <c r="AR1165" s="8">
        <v>1.1200000000000001</v>
      </c>
      <c r="AS1165" s="8">
        <v>16</v>
      </c>
      <c r="AT1165" s="8">
        <v>0.78</v>
      </c>
      <c r="AU1165" s="8"/>
      <c r="AV1165" s="8"/>
      <c r="AW1165" s="8"/>
      <c r="AX1165" s="8">
        <v>497</v>
      </c>
      <c r="AY1165" s="8" t="s">
        <v>25</v>
      </c>
      <c r="AZ1165" s="8">
        <v>96</v>
      </c>
      <c r="BA1165" s="8"/>
      <c r="BB1165" s="8"/>
      <c r="BC1165" s="8"/>
      <c r="BD1165" s="8"/>
      <c r="BE1165" s="8"/>
      <c r="BF1165" s="8">
        <f t="shared" si="147"/>
        <v>84.848484848484844</v>
      </c>
      <c r="BG1165" s="8">
        <f t="shared" si="143"/>
        <v>0.96</v>
      </c>
      <c r="BH1165" s="8">
        <f t="shared" si="148"/>
        <v>0.8484848484848484</v>
      </c>
      <c r="BI1165" s="10">
        <f t="shared" si="145"/>
        <v>10.751999999999997</v>
      </c>
      <c r="BJ1165" s="5">
        <f t="shared" si="146"/>
        <v>2986.6666666666656</v>
      </c>
      <c r="BK1165" s="136">
        <v>1.753630203291384</v>
      </c>
      <c r="BL1165" s="136">
        <v>0.46863504356243951</v>
      </c>
      <c r="BM1165" s="100">
        <v>1.7211304007731294</v>
      </c>
      <c r="BN1165" s="100"/>
      <c r="BO1165" s="100"/>
      <c r="BP1165" s="100"/>
    </row>
    <row r="1166" spans="1:68" s="4" customFormat="1">
      <c r="A1166" s="8" t="s">
        <v>783</v>
      </c>
      <c r="B1166" s="8" t="s">
        <v>480</v>
      </c>
      <c r="C1166" s="8" t="s">
        <v>523</v>
      </c>
      <c r="D1166" s="8" t="s">
        <v>530</v>
      </c>
      <c r="E1166" s="8" t="s">
        <v>537</v>
      </c>
      <c r="F1166" s="8" t="s">
        <v>538</v>
      </c>
      <c r="G1166" s="8" t="s">
        <v>123</v>
      </c>
      <c r="H1166" s="8" t="s">
        <v>166</v>
      </c>
      <c r="I1166" s="8"/>
      <c r="J1166" s="8"/>
      <c r="K1166" s="8"/>
      <c r="L1166" s="8" t="s">
        <v>167</v>
      </c>
      <c r="M1166" s="8" t="s">
        <v>1882</v>
      </c>
      <c r="N1166" s="8">
        <v>1</v>
      </c>
      <c r="O1166" s="8"/>
      <c r="P1166" s="8"/>
      <c r="Q1166" s="8"/>
      <c r="R1166" s="8"/>
      <c r="S1166" s="8"/>
      <c r="T1166" s="8"/>
      <c r="U1166" s="8"/>
      <c r="V1166" s="8"/>
      <c r="W1166" s="8"/>
      <c r="X1166" s="8"/>
      <c r="Y1166" s="8"/>
      <c r="Z1166" s="8"/>
      <c r="AA1166" s="8"/>
      <c r="AB1166" s="8"/>
      <c r="AC1166" s="8"/>
      <c r="AD1166" s="8"/>
      <c r="AE1166" s="89"/>
      <c r="AF1166" s="90"/>
      <c r="AG1166" s="90"/>
      <c r="AH1166" s="90"/>
      <c r="AI1166" s="8" t="s">
        <v>30</v>
      </c>
      <c r="AJ1166" t="s">
        <v>1890</v>
      </c>
      <c r="AK1166" s="9">
        <v>42562</v>
      </c>
      <c r="AL1166" s="8">
        <v>267</v>
      </c>
      <c r="AM1166" s="8">
        <v>163</v>
      </c>
      <c r="AN1166" s="8">
        <v>148</v>
      </c>
      <c r="AO1166" s="8">
        <v>6.96</v>
      </c>
      <c r="AP1166" s="8">
        <v>12.54</v>
      </c>
      <c r="AQ1166" s="8">
        <v>0.78</v>
      </c>
      <c r="AR1166" s="8">
        <v>0.66</v>
      </c>
      <c r="AS1166" s="8">
        <v>15</v>
      </c>
      <c r="AT1166" s="8">
        <v>0.54</v>
      </c>
      <c r="AU1166" s="8"/>
      <c r="AV1166" s="8"/>
      <c r="AW1166" s="8"/>
      <c r="AX1166" s="8">
        <v>498</v>
      </c>
      <c r="AY1166" s="8" t="s">
        <v>25</v>
      </c>
      <c r="AZ1166" s="8">
        <v>96</v>
      </c>
      <c r="BA1166" s="8"/>
      <c r="BB1166" s="8"/>
      <c r="BC1166" s="8"/>
      <c r="BD1166" s="8"/>
      <c r="BE1166" s="8"/>
      <c r="BF1166" s="8">
        <f t="shared" si="147"/>
        <v>84.615384615384613</v>
      </c>
      <c r="BG1166" s="8">
        <f t="shared" si="143"/>
        <v>0.97142857142857142</v>
      </c>
      <c r="BH1166" s="8">
        <f t="shared" si="148"/>
        <v>0.84615384615384615</v>
      </c>
      <c r="BI1166" s="10">
        <f t="shared" si="145"/>
        <v>10.307604395604395</v>
      </c>
      <c r="BJ1166" s="5">
        <f t="shared" si="146"/>
        <v>2863.2234432234432</v>
      </c>
      <c r="BK1166" s="136">
        <v>1.3368932038834953</v>
      </c>
      <c r="BL1166" s="136">
        <v>0.40660194174757286</v>
      </c>
      <c r="BM1166" s="100">
        <v>1.4837851392179215</v>
      </c>
      <c r="BN1166" s="100"/>
      <c r="BO1166" s="100"/>
      <c r="BP1166" s="100"/>
    </row>
    <row r="1167" spans="1:68">
      <c r="A1167" s="8"/>
      <c r="B1167" s="8"/>
      <c r="C1167" s="8"/>
      <c r="D1167" s="8"/>
      <c r="E1167" s="8"/>
      <c r="F1167" s="8"/>
      <c r="G1167" s="8"/>
      <c r="H1167" s="8"/>
      <c r="I1167" s="8"/>
      <c r="J1167" s="8"/>
      <c r="K1167" s="8"/>
      <c r="L1167" s="8" t="s">
        <v>1151</v>
      </c>
      <c r="M1167" s="8" t="s">
        <v>1882</v>
      </c>
      <c r="N1167" s="8">
        <v>1</v>
      </c>
      <c r="O1167" s="8" t="s">
        <v>1859</v>
      </c>
      <c r="P1167" s="8">
        <v>0.5</v>
      </c>
      <c r="Q1167" s="8">
        <v>6.4</v>
      </c>
      <c r="R1167" s="8">
        <v>0</v>
      </c>
      <c r="S1167" s="8">
        <v>1.36</v>
      </c>
      <c r="T1167" s="8">
        <v>1.98</v>
      </c>
      <c r="U1167" s="8">
        <v>5.32</v>
      </c>
      <c r="V1167" s="8">
        <v>43.94</v>
      </c>
      <c r="W1167" s="8">
        <v>23.64</v>
      </c>
      <c r="X1167" s="8">
        <v>4.58</v>
      </c>
      <c r="Y1167" s="8">
        <v>0.16</v>
      </c>
      <c r="Z1167" s="8">
        <v>0.38</v>
      </c>
      <c r="AA1167" s="8">
        <v>0.09</v>
      </c>
      <c r="AB1167" s="8">
        <v>74.64</v>
      </c>
      <c r="AC1167" s="8">
        <v>0.02</v>
      </c>
      <c r="AD1167" s="8">
        <v>4.2000000000000003E-2</v>
      </c>
      <c r="AE1167" s="91">
        <v>1.52</v>
      </c>
      <c r="AF1167" s="92" t="s">
        <v>1860</v>
      </c>
      <c r="AG1167" s="92" t="s">
        <v>1860</v>
      </c>
      <c r="AH1167" s="92" t="s">
        <v>1860</v>
      </c>
      <c r="AI1167" s="8"/>
      <c r="AJ1167" t="s">
        <v>1890</v>
      </c>
      <c r="AK1167" s="9"/>
      <c r="AL1167" s="8"/>
      <c r="AM1167" s="8"/>
      <c r="AN1167" s="8"/>
      <c r="AO1167" s="8"/>
      <c r="AP1167" s="8"/>
      <c r="AQ1167" s="8"/>
      <c r="AR1167" s="8"/>
      <c r="AS1167" s="8"/>
      <c r="AT1167" s="8"/>
      <c r="AU1167" s="8"/>
      <c r="AV1167" s="8"/>
      <c r="AW1167" s="8"/>
      <c r="AX1167" s="8"/>
      <c r="AY1167" s="8"/>
      <c r="AZ1167" s="8"/>
      <c r="BA1167" s="8"/>
      <c r="BB1167" s="8"/>
      <c r="BC1167" s="8"/>
      <c r="BD1167" s="8"/>
      <c r="BE1167" s="8"/>
      <c r="BF1167" s="8"/>
      <c r="BG1167" s="8"/>
      <c r="BH1167" s="8"/>
      <c r="BI1167" s="10"/>
      <c r="BJ1167" s="5"/>
      <c r="BK1167" s="136"/>
      <c r="BL1167" s="136"/>
      <c r="BM1167" s="100"/>
      <c r="BN1167" s="100"/>
      <c r="BO1167" s="100"/>
      <c r="BP1167" s="100"/>
    </row>
    <row r="1168" spans="1:68">
      <c r="A1168" s="8"/>
      <c r="B1168" s="8"/>
      <c r="C1168" s="8"/>
      <c r="D1168" s="8"/>
      <c r="E1168" s="8"/>
      <c r="F1168" s="8"/>
      <c r="G1168" s="8"/>
      <c r="H1168" s="8"/>
      <c r="I1168" s="8"/>
      <c r="J1168" s="8"/>
      <c r="K1168" s="8"/>
      <c r="L1168" s="8" t="s">
        <v>1151</v>
      </c>
      <c r="M1168" s="8" t="s">
        <v>1882</v>
      </c>
      <c r="N1168" s="8">
        <v>1</v>
      </c>
      <c r="O1168" s="8"/>
      <c r="P1168" s="8"/>
      <c r="Q1168" s="8"/>
      <c r="R1168" s="8"/>
      <c r="S1168" s="8"/>
      <c r="T1168" s="8"/>
      <c r="U1168" s="8"/>
      <c r="V1168" s="8"/>
      <c r="W1168" s="8"/>
      <c r="X1168" s="8"/>
      <c r="Y1168" s="8"/>
      <c r="Z1168" s="8"/>
      <c r="AA1168" s="8"/>
      <c r="AB1168" s="8"/>
      <c r="AC1168" s="8"/>
      <c r="AD1168" s="8"/>
      <c r="AE1168" s="89"/>
      <c r="AF1168" s="90"/>
      <c r="AG1168" s="90"/>
      <c r="AH1168" s="90"/>
      <c r="AI1168" s="8"/>
      <c r="AJ1168" t="s">
        <v>1890</v>
      </c>
      <c r="AK1168" s="9"/>
      <c r="AL1168" s="8"/>
      <c r="AM1168" s="8"/>
      <c r="AN1168" s="8"/>
      <c r="AO1168" s="8"/>
      <c r="AP1168" s="8"/>
      <c r="AQ1168" s="8"/>
      <c r="AR1168" s="8"/>
      <c r="AS1168" s="8"/>
      <c r="AT1168" s="8"/>
      <c r="AU1168" s="8"/>
      <c r="AV1168" s="8"/>
      <c r="AW1168" s="8"/>
      <c r="AX1168" s="8"/>
      <c r="AY1168" s="8"/>
      <c r="AZ1168" s="8"/>
      <c r="BA1168" s="8"/>
      <c r="BB1168" s="8"/>
      <c r="BC1168" s="8"/>
      <c r="BD1168" s="8"/>
      <c r="BE1168" s="8"/>
      <c r="BF1168" s="8"/>
      <c r="BG1168" s="8"/>
      <c r="BH1168" s="8"/>
      <c r="BI1168" s="10"/>
      <c r="BJ1168" s="5"/>
      <c r="BK1168" s="136"/>
      <c r="BL1168" s="136"/>
      <c r="BM1168" s="100"/>
      <c r="BN1168" s="100"/>
      <c r="BO1168" s="100"/>
      <c r="BP1168" s="100"/>
    </row>
    <row r="1169" spans="1:68">
      <c r="A1169" s="8"/>
      <c r="B1169" s="8"/>
      <c r="C1169" s="8"/>
      <c r="D1169" s="8"/>
      <c r="E1169" s="8"/>
      <c r="F1169" s="8"/>
      <c r="G1169" s="8"/>
      <c r="H1169" s="8"/>
      <c r="I1169" s="8"/>
      <c r="J1169" s="8"/>
      <c r="K1169" s="8"/>
      <c r="L1169" s="8" t="s">
        <v>1151</v>
      </c>
      <c r="M1169" s="8" t="s">
        <v>1882</v>
      </c>
      <c r="N1169" s="8">
        <v>1</v>
      </c>
      <c r="O1169" s="8"/>
      <c r="P1169" s="8"/>
      <c r="Q1169" s="8"/>
      <c r="R1169" s="8"/>
      <c r="S1169" s="8"/>
      <c r="T1169" s="8"/>
      <c r="U1169" s="8"/>
      <c r="V1169" s="8"/>
      <c r="W1169" s="8"/>
      <c r="X1169" s="8"/>
      <c r="Y1169" s="8"/>
      <c r="Z1169" s="8"/>
      <c r="AA1169" s="8"/>
      <c r="AB1169" s="8"/>
      <c r="AC1169" s="8"/>
      <c r="AD1169" s="8"/>
      <c r="AE1169" s="89"/>
      <c r="AF1169" s="90"/>
      <c r="AG1169" s="90"/>
      <c r="AH1169" s="90"/>
      <c r="AI1169" s="8"/>
      <c r="AJ1169" t="s">
        <v>1890</v>
      </c>
      <c r="AK1169" s="9"/>
      <c r="AL1169" s="8"/>
      <c r="AM1169" s="8"/>
      <c r="AN1169" s="8"/>
      <c r="AO1169" s="8"/>
      <c r="AP1169" s="8"/>
      <c r="AQ1169" s="8"/>
      <c r="AR1169" s="8"/>
      <c r="AS1169" s="8"/>
      <c r="AT1169" s="8"/>
      <c r="AU1169" s="8"/>
      <c r="AV1169" s="8"/>
      <c r="AW1169" s="8"/>
      <c r="AX1169" s="8"/>
      <c r="AY1169" s="8"/>
      <c r="AZ1169" s="8"/>
      <c r="BA1169" s="8"/>
      <c r="BB1169" s="8"/>
      <c r="BC1169" s="8"/>
      <c r="BD1169" s="8"/>
      <c r="BE1169" s="8"/>
      <c r="BF1169" s="8"/>
      <c r="BG1169" s="8"/>
      <c r="BH1169" s="8"/>
      <c r="BI1169" s="10"/>
      <c r="BJ1169" s="5"/>
      <c r="BK1169" s="136"/>
      <c r="BL1169" s="136"/>
      <c r="BM1169" s="100"/>
      <c r="BN1169" s="100"/>
      <c r="BO1169" s="100"/>
      <c r="BP1169" s="100"/>
    </row>
    <row r="1170" spans="1:68">
      <c r="A1170" s="8"/>
      <c r="B1170" s="8"/>
      <c r="C1170" s="8"/>
      <c r="D1170" s="8"/>
      <c r="E1170" s="8"/>
      <c r="F1170" s="8"/>
      <c r="G1170" s="8"/>
      <c r="H1170" s="8"/>
      <c r="I1170" s="8"/>
      <c r="J1170" s="8"/>
      <c r="K1170" s="8"/>
      <c r="L1170" s="8" t="s">
        <v>1151</v>
      </c>
      <c r="M1170" s="8" t="s">
        <v>1882</v>
      </c>
      <c r="N1170" s="8">
        <v>1</v>
      </c>
      <c r="O1170" s="8"/>
      <c r="P1170" s="8"/>
      <c r="Q1170" s="8"/>
      <c r="R1170" s="8"/>
      <c r="S1170" s="8"/>
      <c r="T1170" s="8"/>
      <c r="U1170" s="8"/>
      <c r="V1170" s="8"/>
      <c r="W1170" s="8"/>
      <c r="X1170" s="8"/>
      <c r="Y1170" s="8"/>
      <c r="Z1170" s="8"/>
      <c r="AA1170" s="8"/>
      <c r="AB1170" s="8"/>
      <c r="AC1170" s="8"/>
      <c r="AD1170" s="8"/>
      <c r="AE1170" s="89"/>
      <c r="AF1170" s="90"/>
      <c r="AG1170" s="90"/>
      <c r="AH1170" s="90"/>
      <c r="AI1170" s="8"/>
      <c r="AJ1170" t="s">
        <v>1890</v>
      </c>
      <c r="AK1170" s="9"/>
      <c r="AL1170" s="8"/>
      <c r="AM1170" s="8"/>
      <c r="AN1170" s="8"/>
      <c r="AO1170" s="8"/>
      <c r="AP1170" s="8"/>
      <c r="AQ1170" s="8"/>
      <c r="AR1170" s="8"/>
      <c r="AS1170" s="8"/>
      <c r="AT1170" s="8"/>
      <c r="AU1170" s="8"/>
      <c r="AV1170" s="8"/>
      <c r="AW1170" s="8"/>
      <c r="AX1170" s="8"/>
      <c r="AY1170" s="8"/>
      <c r="AZ1170" s="8"/>
      <c r="BA1170" s="8"/>
      <c r="BB1170" s="8"/>
      <c r="BC1170" s="8"/>
      <c r="BD1170" s="8"/>
      <c r="BE1170" s="8"/>
      <c r="BF1170" s="8"/>
      <c r="BG1170" s="8"/>
      <c r="BH1170" s="8"/>
      <c r="BI1170" s="10"/>
      <c r="BJ1170" s="5"/>
      <c r="BK1170" s="136"/>
      <c r="BL1170" s="136"/>
      <c r="BM1170" s="100"/>
      <c r="BN1170" s="100"/>
      <c r="BO1170" s="100"/>
      <c r="BP1170" s="100"/>
    </row>
    <row r="1171" spans="1:68">
      <c r="A1171" s="8"/>
      <c r="B1171" s="8"/>
      <c r="C1171" s="8"/>
      <c r="D1171" s="8"/>
      <c r="E1171" s="8"/>
      <c r="F1171" s="8"/>
      <c r="G1171" s="8"/>
      <c r="H1171" s="8"/>
      <c r="I1171" s="8"/>
      <c r="J1171" s="8"/>
      <c r="K1171" s="8"/>
      <c r="L1171" s="8" t="s">
        <v>1151</v>
      </c>
      <c r="M1171" s="8" t="s">
        <v>1882</v>
      </c>
      <c r="N1171" s="8">
        <v>1</v>
      </c>
      <c r="O1171" s="8"/>
      <c r="P1171" s="8"/>
      <c r="Q1171" s="8"/>
      <c r="R1171" s="8"/>
      <c r="S1171" s="8"/>
      <c r="T1171" s="8"/>
      <c r="U1171" s="8"/>
      <c r="V1171" s="8"/>
      <c r="W1171" s="8"/>
      <c r="X1171" s="8"/>
      <c r="Y1171" s="8"/>
      <c r="Z1171" s="8"/>
      <c r="AA1171" s="8"/>
      <c r="AB1171" s="8"/>
      <c r="AC1171" s="8"/>
      <c r="AD1171" s="8"/>
      <c r="AE1171" s="89"/>
      <c r="AF1171" s="90"/>
      <c r="AG1171" s="90"/>
      <c r="AH1171" s="90"/>
      <c r="AI1171" s="8"/>
      <c r="AJ1171" t="s">
        <v>1890</v>
      </c>
      <c r="AK1171" s="9"/>
      <c r="AL1171" s="8"/>
      <c r="AM1171" s="8"/>
      <c r="AN1171" s="8"/>
      <c r="AO1171" s="8"/>
      <c r="AP1171" s="8"/>
      <c r="AQ1171" s="8"/>
      <c r="AR1171" s="8"/>
      <c r="AS1171" s="8"/>
      <c r="AT1171" s="8"/>
      <c r="AU1171" s="8"/>
      <c r="AV1171" s="8"/>
      <c r="AW1171" s="8"/>
      <c r="AX1171" s="8"/>
      <c r="AY1171" s="8"/>
      <c r="AZ1171" s="8"/>
      <c r="BA1171" s="8"/>
      <c r="BB1171" s="8"/>
      <c r="BC1171" s="8"/>
      <c r="BD1171" s="8"/>
      <c r="BE1171" s="8"/>
      <c r="BF1171" s="8"/>
      <c r="BG1171" s="8"/>
      <c r="BH1171" s="8"/>
      <c r="BI1171" s="10"/>
      <c r="BJ1171" s="5"/>
      <c r="BK1171" s="136"/>
      <c r="BL1171" s="136"/>
      <c r="BM1171" s="100"/>
      <c r="BN1171" s="100"/>
      <c r="BO1171" s="100"/>
      <c r="BP1171" s="100"/>
    </row>
    <row r="1172" spans="1:68">
      <c r="A1172" s="8"/>
      <c r="B1172" s="8"/>
      <c r="C1172" s="8"/>
      <c r="D1172" s="8"/>
      <c r="E1172" s="8"/>
      <c r="F1172" s="8"/>
      <c r="G1172" s="8"/>
      <c r="H1172" s="8"/>
      <c r="I1172" s="8"/>
      <c r="J1172" s="8"/>
      <c r="K1172" s="8"/>
      <c r="L1172" s="8" t="s">
        <v>1151</v>
      </c>
      <c r="M1172" s="8" t="s">
        <v>1882</v>
      </c>
      <c r="N1172" s="8">
        <v>1</v>
      </c>
      <c r="O1172" s="8"/>
      <c r="P1172" s="8"/>
      <c r="Q1172" s="8"/>
      <c r="R1172" s="8"/>
      <c r="S1172" s="8"/>
      <c r="T1172" s="8"/>
      <c r="U1172" s="8"/>
      <c r="V1172" s="8"/>
      <c r="W1172" s="8"/>
      <c r="X1172" s="8"/>
      <c r="Y1172" s="8"/>
      <c r="Z1172" s="8"/>
      <c r="AA1172" s="8"/>
      <c r="AB1172" s="8"/>
      <c r="AC1172" s="8"/>
      <c r="AD1172" s="8"/>
      <c r="AE1172" s="89"/>
      <c r="AF1172" s="90"/>
      <c r="AG1172" s="90"/>
      <c r="AH1172" s="90"/>
      <c r="AI1172" s="8"/>
      <c r="AJ1172" t="s">
        <v>1890</v>
      </c>
      <c r="AK1172" s="9"/>
      <c r="AL1172" s="8"/>
      <c r="AM1172" s="8"/>
      <c r="AN1172" s="8"/>
      <c r="AO1172" s="8"/>
      <c r="AP1172" s="8"/>
      <c r="AQ1172" s="8"/>
      <c r="AR1172" s="8"/>
      <c r="AS1172" s="8"/>
      <c r="AT1172" s="8"/>
      <c r="AU1172" s="8"/>
      <c r="AV1172" s="8"/>
      <c r="AW1172" s="8"/>
      <c r="AX1172" s="8"/>
      <c r="AY1172" s="8"/>
      <c r="AZ1172" s="8"/>
      <c r="BA1172" s="8"/>
      <c r="BB1172" s="8"/>
      <c r="BC1172" s="8"/>
      <c r="BD1172" s="8"/>
      <c r="BE1172" s="8"/>
      <c r="BF1172" s="8"/>
      <c r="BG1172" s="8"/>
      <c r="BH1172" s="8"/>
      <c r="BI1172" s="10"/>
      <c r="BJ1172" s="5"/>
      <c r="BK1172" s="136"/>
      <c r="BL1172" s="136"/>
      <c r="BM1172" s="100"/>
      <c r="BN1172" s="100"/>
      <c r="BO1172" s="100"/>
      <c r="BP1172" s="100"/>
    </row>
    <row r="1173" spans="1:68" s="4" customFormat="1">
      <c r="A1173" s="8" t="s">
        <v>783</v>
      </c>
      <c r="B1173" s="8" t="s">
        <v>480</v>
      </c>
      <c r="C1173" s="8" t="s">
        <v>523</v>
      </c>
      <c r="D1173" s="8" t="s">
        <v>524</v>
      </c>
      <c r="E1173" s="8" t="s">
        <v>525</v>
      </c>
      <c r="F1173" s="8" t="s">
        <v>526</v>
      </c>
      <c r="G1173" s="8" t="s">
        <v>123</v>
      </c>
      <c r="H1173" s="8" t="s">
        <v>124</v>
      </c>
      <c r="I1173" s="8">
        <v>-7.7149350852801097</v>
      </c>
      <c r="J1173" s="8">
        <v>35.913044705845699</v>
      </c>
      <c r="K1173" s="8">
        <v>1533.5216654670101</v>
      </c>
      <c r="L1173" s="8" t="s">
        <v>125</v>
      </c>
      <c r="M1173" s="8" t="s">
        <v>1882</v>
      </c>
      <c r="N1173" s="8">
        <v>1</v>
      </c>
      <c r="O1173" s="8" t="s">
        <v>1859</v>
      </c>
      <c r="P1173" s="8">
        <v>0.6</v>
      </c>
      <c r="Q1173" s="8">
        <v>5.6</v>
      </c>
      <c r="R1173" s="8">
        <v>0</v>
      </c>
      <c r="S1173" s="8">
        <v>0.59</v>
      </c>
      <c r="T1173" s="8">
        <v>1.1299999999999999</v>
      </c>
      <c r="U1173" s="8">
        <v>5.9</v>
      </c>
      <c r="V1173" s="8">
        <v>40.92</v>
      </c>
      <c r="W1173" s="8">
        <v>21.91</v>
      </c>
      <c r="X1173" s="8">
        <v>3.09</v>
      </c>
      <c r="Y1173" s="8">
        <v>0.1</v>
      </c>
      <c r="Z1173" s="8">
        <v>0.35</v>
      </c>
      <c r="AA1173" s="8">
        <v>0.08</v>
      </c>
      <c r="AB1173" s="8">
        <v>77.19</v>
      </c>
      <c r="AC1173" s="8">
        <v>0.05</v>
      </c>
      <c r="AD1173" s="8">
        <v>4.1000000000000002E-2</v>
      </c>
      <c r="AE1173" s="91">
        <v>2.2599999999999998</v>
      </c>
      <c r="AF1173" s="92">
        <v>77</v>
      </c>
      <c r="AG1173" s="92">
        <v>8</v>
      </c>
      <c r="AH1173" s="92">
        <v>15</v>
      </c>
      <c r="AI1173" s="8" t="s">
        <v>24</v>
      </c>
      <c r="AJ1173" t="s">
        <v>1890</v>
      </c>
      <c r="AK1173" s="9">
        <v>42559</v>
      </c>
      <c r="AL1173" s="8">
        <v>170</v>
      </c>
      <c r="AM1173" s="8">
        <v>90</v>
      </c>
      <c r="AN1173" s="8">
        <v>74</v>
      </c>
      <c r="AO1173" s="8">
        <v>2.58</v>
      </c>
      <c r="AP1173" s="8">
        <v>2.16</v>
      </c>
      <c r="AQ1173" s="8">
        <v>0.16</v>
      </c>
      <c r="AR1173" s="8">
        <v>0.12</v>
      </c>
      <c r="AS1173" s="8">
        <v>12</v>
      </c>
      <c r="AT1173" s="8">
        <v>0.18</v>
      </c>
      <c r="AU1173" s="8"/>
      <c r="AV1173" s="8"/>
      <c r="AW1173" s="8"/>
      <c r="AX1173" s="8">
        <v>367</v>
      </c>
      <c r="AY1173" s="8" t="s">
        <v>25</v>
      </c>
      <c r="AZ1173" s="8">
        <v>75</v>
      </c>
      <c r="BA1173" s="8"/>
      <c r="BB1173" s="8"/>
      <c r="BC1173" s="8"/>
      <c r="BD1173" s="8"/>
      <c r="BE1173" s="8"/>
      <c r="BF1173" s="8">
        <f t="shared" ref="BF1173:BF1178" si="149">(AR1173/AQ1173)*100</f>
        <v>75</v>
      </c>
      <c r="BG1173" s="8">
        <f t="shared" ref="BG1173:BG1178" si="150">(100-AS1173)/(100-12.5)</f>
        <v>1.0057142857142858</v>
      </c>
      <c r="BH1173" s="8">
        <f t="shared" ref="BH1173:BH1178" si="151">BF1173/100</f>
        <v>0.75</v>
      </c>
      <c r="BI1173" s="10">
        <f t="shared" ref="BI1173:BI1178" si="152">AP1173*BG1173*BH1173</f>
        <v>1.6292571428571432</v>
      </c>
      <c r="BJ1173" s="5">
        <f t="shared" ref="BJ1173:BJ1178" si="153">(10000/36)*BI1173</f>
        <v>452.57142857142867</v>
      </c>
      <c r="BK1173" s="136">
        <v>1.7783363802559413</v>
      </c>
      <c r="BL1173" s="136">
        <v>0.94744058500914086</v>
      </c>
      <c r="BM1173" s="100">
        <v>1.8107474044704943</v>
      </c>
      <c r="BN1173" s="100"/>
      <c r="BO1173" s="100"/>
      <c r="BP1173" s="100"/>
    </row>
    <row r="1174" spans="1:68" s="4" customFormat="1">
      <c r="A1174" s="8" t="s">
        <v>783</v>
      </c>
      <c r="B1174" s="8" t="s">
        <v>480</v>
      </c>
      <c r="C1174" s="8" t="s">
        <v>523</v>
      </c>
      <c r="D1174" s="8" t="s">
        <v>524</v>
      </c>
      <c r="E1174" s="8" t="s">
        <v>525</v>
      </c>
      <c r="F1174" s="8" t="s">
        <v>526</v>
      </c>
      <c r="G1174" s="8" t="s">
        <v>123</v>
      </c>
      <c r="H1174" s="8" t="s">
        <v>124</v>
      </c>
      <c r="I1174" s="8"/>
      <c r="J1174" s="8"/>
      <c r="K1174" s="8"/>
      <c r="L1174" s="8" t="s">
        <v>125</v>
      </c>
      <c r="M1174" s="8" t="s">
        <v>1882</v>
      </c>
      <c r="N1174" s="8">
        <v>1</v>
      </c>
      <c r="O1174" s="8"/>
      <c r="P1174" s="8"/>
      <c r="Q1174" s="8"/>
      <c r="R1174" s="8"/>
      <c r="S1174" s="8"/>
      <c r="T1174" s="8"/>
      <c r="U1174" s="8"/>
      <c r="V1174" s="8"/>
      <c r="W1174" s="8"/>
      <c r="X1174" s="8"/>
      <c r="Y1174" s="8"/>
      <c r="Z1174" s="8"/>
      <c r="AA1174" s="8"/>
      <c r="AB1174" s="8"/>
      <c r="AC1174" s="8"/>
      <c r="AD1174" s="8"/>
      <c r="AE1174" s="89"/>
      <c r="AF1174" s="90"/>
      <c r="AG1174" s="90"/>
      <c r="AH1174" s="90"/>
      <c r="AI1174" s="8" t="s">
        <v>26</v>
      </c>
      <c r="AJ1174" t="s">
        <v>1890</v>
      </c>
      <c r="AK1174" s="9">
        <v>42559</v>
      </c>
      <c r="AL1174" s="8">
        <v>257</v>
      </c>
      <c r="AM1174" s="8">
        <v>156</v>
      </c>
      <c r="AN1174" s="8">
        <v>64</v>
      </c>
      <c r="AO1174" s="8">
        <v>2.66</v>
      </c>
      <c r="AP1174" s="8">
        <v>1.48</v>
      </c>
      <c r="AQ1174" s="8">
        <v>0.2</v>
      </c>
      <c r="AR1174" s="8">
        <v>0.24</v>
      </c>
      <c r="AS1174" s="8">
        <v>12</v>
      </c>
      <c r="AT1174" s="8">
        <v>0.26</v>
      </c>
      <c r="AU1174" s="8"/>
      <c r="AV1174" s="8"/>
      <c r="AW1174" s="8"/>
      <c r="AX1174" s="8">
        <v>368</v>
      </c>
      <c r="AY1174" s="8" t="s">
        <v>25</v>
      </c>
      <c r="AZ1174" s="8">
        <v>75</v>
      </c>
      <c r="BA1174" s="8"/>
      <c r="BB1174" s="8"/>
      <c r="BC1174" s="8"/>
      <c r="BD1174" s="8"/>
      <c r="BE1174" s="8"/>
      <c r="BF1174" s="8">
        <f t="shared" si="149"/>
        <v>120</v>
      </c>
      <c r="BG1174" s="8">
        <f t="shared" si="150"/>
        <v>1.0057142857142858</v>
      </c>
      <c r="BH1174" s="8">
        <f t="shared" si="151"/>
        <v>1.2</v>
      </c>
      <c r="BI1174" s="10">
        <f t="shared" si="152"/>
        <v>1.7861485714285714</v>
      </c>
      <c r="BJ1174" s="5">
        <f t="shared" si="153"/>
        <v>496.15238095238095</v>
      </c>
      <c r="BK1174" s="136">
        <v>1.5965160075329565</v>
      </c>
      <c r="BL1174" s="136">
        <v>0.86016949152542366</v>
      </c>
      <c r="BM1174" s="100">
        <v>1.1861124318645708</v>
      </c>
      <c r="BN1174" s="100"/>
      <c r="BO1174" s="100"/>
      <c r="BP1174" s="100"/>
    </row>
    <row r="1175" spans="1:68" s="4" customFormat="1">
      <c r="A1175" s="8" t="s">
        <v>783</v>
      </c>
      <c r="B1175" s="8" t="s">
        <v>480</v>
      </c>
      <c r="C1175" s="8" t="s">
        <v>523</v>
      </c>
      <c r="D1175" s="8" t="s">
        <v>524</v>
      </c>
      <c r="E1175" s="8" t="s">
        <v>525</v>
      </c>
      <c r="F1175" s="8" t="s">
        <v>526</v>
      </c>
      <c r="G1175" s="8" t="s">
        <v>123</v>
      </c>
      <c r="H1175" s="8" t="s">
        <v>124</v>
      </c>
      <c r="I1175" s="8"/>
      <c r="J1175" s="8"/>
      <c r="K1175" s="8"/>
      <c r="L1175" s="8" t="s">
        <v>125</v>
      </c>
      <c r="M1175" s="8" t="s">
        <v>1882</v>
      </c>
      <c r="N1175" s="8">
        <v>1</v>
      </c>
      <c r="O1175" s="8"/>
      <c r="P1175" s="8"/>
      <c r="Q1175" s="8"/>
      <c r="R1175" s="8"/>
      <c r="S1175" s="8"/>
      <c r="T1175" s="8"/>
      <c r="U1175" s="8"/>
      <c r="V1175" s="8"/>
      <c r="W1175" s="8"/>
      <c r="X1175" s="8"/>
      <c r="Y1175" s="8"/>
      <c r="Z1175" s="8"/>
      <c r="AA1175" s="8"/>
      <c r="AB1175" s="8"/>
      <c r="AC1175" s="8"/>
      <c r="AD1175" s="8"/>
      <c r="AE1175" s="89"/>
      <c r="AF1175" s="90"/>
      <c r="AG1175" s="90"/>
      <c r="AH1175" s="90"/>
      <c r="AI1175" s="8" t="s">
        <v>27</v>
      </c>
      <c r="AJ1175" t="s">
        <v>1890</v>
      </c>
      <c r="AK1175" s="9">
        <v>42559</v>
      </c>
      <c r="AL1175" s="8">
        <v>86</v>
      </c>
      <c r="AM1175" s="8">
        <v>44</v>
      </c>
      <c r="AN1175" s="8">
        <v>22</v>
      </c>
      <c r="AO1175" s="8">
        <v>0.94</v>
      </c>
      <c r="AP1175" s="8">
        <v>0.56000000000000005</v>
      </c>
      <c r="AQ1175" s="8">
        <v>0.54</v>
      </c>
      <c r="AR1175" s="8">
        <v>0.44</v>
      </c>
      <c r="AS1175" s="8">
        <v>12</v>
      </c>
      <c r="AT1175" s="8">
        <v>0.16</v>
      </c>
      <c r="AU1175" s="8"/>
      <c r="AV1175" s="8"/>
      <c r="AW1175" s="8"/>
      <c r="AX1175" s="8">
        <v>369</v>
      </c>
      <c r="AY1175" s="8" t="s">
        <v>25</v>
      </c>
      <c r="AZ1175" s="8">
        <v>75</v>
      </c>
      <c r="BA1175" s="8"/>
      <c r="BB1175" s="8"/>
      <c r="BC1175" s="8"/>
      <c r="BD1175" s="8"/>
      <c r="BE1175" s="8"/>
      <c r="BF1175" s="8">
        <f t="shared" si="149"/>
        <v>81.481481481481481</v>
      </c>
      <c r="BG1175" s="8">
        <f t="shared" si="150"/>
        <v>1.0057142857142858</v>
      </c>
      <c r="BH1175" s="8">
        <f t="shared" si="151"/>
        <v>0.81481481481481477</v>
      </c>
      <c r="BI1175" s="10">
        <f t="shared" si="152"/>
        <v>0.45890370370370381</v>
      </c>
      <c r="BJ1175" s="5">
        <f t="shared" si="153"/>
        <v>127.47325102880662</v>
      </c>
      <c r="BK1175" s="136">
        <v>1.7451456310679614</v>
      </c>
      <c r="BL1175" s="136">
        <v>0.94660194174757295</v>
      </c>
      <c r="BM1175" s="100">
        <v>2.4598625512318599</v>
      </c>
      <c r="BN1175" s="100"/>
      <c r="BO1175" s="100"/>
      <c r="BP1175" s="100"/>
    </row>
    <row r="1176" spans="1:68" s="4" customFormat="1">
      <c r="A1176" s="8" t="s">
        <v>783</v>
      </c>
      <c r="B1176" s="8" t="s">
        <v>480</v>
      </c>
      <c r="C1176" s="8" t="s">
        <v>523</v>
      </c>
      <c r="D1176" s="8" t="s">
        <v>524</v>
      </c>
      <c r="E1176" s="8" t="s">
        <v>525</v>
      </c>
      <c r="F1176" s="8" t="s">
        <v>526</v>
      </c>
      <c r="G1176" s="8" t="s">
        <v>123</v>
      </c>
      <c r="H1176" s="8" t="s">
        <v>124</v>
      </c>
      <c r="I1176" s="8"/>
      <c r="J1176" s="8"/>
      <c r="K1176" s="8"/>
      <c r="L1176" s="8" t="s">
        <v>125</v>
      </c>
      <c r="M1176" s="8" t="s">
        <v>1882</v>
      </c>
      <c r="N1176" s="8">
        <v>1</v>
      </c>
      <c r="O1176" s="8"/>
      <c r="P1176" s="8"/>
      <c r="Q1176" s="8"/>
      <c r="R1176" s="8"/>
      <c r="S1176" s="8"/>
      <c r="T1176" s="8"/>
      <c r="U1176" s="8"/>
      <c r="V1176" s="8"/>
      <c r="W1176" s="8"/>
      <c r="X1176" s="8"/>
      <c r="Y1176" s="8"/>
      <c r="Z1176" s="8"/>
      <c r="AA1176" s="8"/>
      <c r="AB1176" s="8"/>
      <c r="AC1176" s="8"/>
      <c r="AD1176" s="8"/>
      <c r="AE1176" s="89"/>
      <c r="AF1176" s="90"/>
      <c r="AG1176" s="90"/>
      <c r="AH1176" s="90"/>
      <c r="AI1176" s="8" t="s">
        <v>28</v>
      </c>
      <c r="AJ1176" t="s">
        <v>1890</v>
      </c>
      <c r="AK1176" s="9">
        <v>42559</v>
      </c>
      <c r="AL1176" s="8">
        <v>247</v>
      </c>
      <c r="AM1176" s="8">
        <v>137</v>
      </c>
      <c r="AN1176" s="8">
        <v>115</v>
      </c>
      <c r="AO1176" s="8">
        <v>10.5</v>
      </c>
      <c r="AP1176" s="8">
        <v>19.46</v>
      </c>
      <c r="AQ1176" s="8">
        <v>1.26</v>
      </c>
      <c r="AR1176" s="8">
        <v>1.08</v>
      </c>
      <c r="AS1176" s="8">
        <v>14</v>
      </c>
      <c r="AT1176" s="8">
        <v>0.52</v>
      </c>
      <c r="AU1176" s="8"/>
      <c r="AV1176" s="8"/>
      <c r="AW1176" s="8"/>
      <c r="AX1176" s="8">
        <v>370</v>
      </c>
      <c r="AY1176" s="8" t="s">
        <v>25</v>
      </c>
      <c r="AZ1176" s="8">
        <v>75</v>
      </c>
      <c r="BA1176" s="8"/>
      <c r="BB1176" s="8"/>
      <c r="BC1176" s="8"/>
      <c r="BD1176" s="8"/>
      <c r="BE1176" s="8"/>
      <c r="BF1176" s="8">
        <f t="shared" si="149"/>
        <v>85.714285714285722</v>
      </c>
      <c r="BG1176" s="8">
        <f t="shared" si="150"/>
        <v>0.98285714285714287</v>
      </c>
      <c r="BH1176" s="8">
        <f t="shared" si="151"/>
        <v>0.85714285714285721</v>
      </c>
      <c r="BI1176" s="10">
        <f t="shared" si="152"/>
        <v>16.394057142857143</v>
      </c>
      <c r="BJ1176" s="5">
        <f t="shared" si="153"/>
        <v>4553.9047619047615</v>
      </c>
      <c r="BK1176" s="136">
        <v>1.8624413145539906</v>
      </c>
      <c r="BL1176" s="136">
        <v>0.93896713615023486</v>
      </c>
      <c r="BM1176" s="100">
        <v>2.5643873519538714</v>
      </c>
      <c r="BN1176" s="100"/>
      <c r="BO1176" s="100"/>
      <c r="BP1176" s="100"/>
    </row>
    <row r="1177" spans="1:68" s="4" customFormat="1">
      <c r="A1177" s="8" t="s">
        <v>783</v>
      </c>
      <c r="B1177" s="8" t="s">
        <v>480</v>
      </c>
      <c r="C1177" s="8" t="s">
        <v>523</v>
      </c>
      <c r="D1177" s="8" t="s">
        <v>524</v>
      </c>
      <c r="E1177" s="8" t="s">
        <v>525</v>
      </c>
      <c r="F1177" s="8" t="s">
        <v>526</v>
      </c>
      <c r="G1177" s="8" t="s">
        <v>123</v>
      </c>
      <c r="H1177" s="8" t="s">
        <v>124</v>
      </c>
      <c r="I1177" s="8"/>
      <c r="J1177" s="8"/>
      <c r="K1177" s="8"/>
      <c r="L1177" s="8" t="s">
        <v>125</v>
      </c>
      <c r="M1177" s="8" t="s">
        <v>1882</v>
      </c>
      <c r="N1177" s="8">
        <v>1</v>
      </c>
      <c r="O1177" s="8"/>
      <c r="P1177" s="8"/>
      <c r="Q1177" s="8"/>
      <c r="R1177" s="8"/>
      <c r="S1177" s="8"/>
      <c r="T1177" s="8"/>
      <c r="U1177" s="8"/>
      <c r="V1177" s="8"/>
      <c r="W1177" s="8"/>
      <c r="X1177" s="8"/>
      <c r="Y1177" s="8"/>
      <c r="Z1177" s="8"/>
      <c r="AA1177" s="8"/>
      <c r="AB1177" s="8"/>
      <c r="AC1177" s="8"/>
      <c r="AD1177" s="8"/>
      <c r="AE1177" s="89"/>
      <c r="AF1177" s="90"/>
      <c r="AG1177" s="90"/>
      <c r="AH1177" s="90"/>
      <c r="AI1177" s="8" t="s">
        <v>29</v>
      </c>
      <c r="AJ1177" t="s">
        <v>1890</v>
      </c>
      <c r="AK1177" s="9">
        <v>42559</v>
      </c>
      <c r="AL1177" s="8">
        <v>235</v>
      </c>
      <c r="AM1177" s="8">
        <v>126</v>
      </c>
      <c r="AN1177" s="8">
        <v>102</v>
      </c>
      <c r="AO1177" s="8">
        <v>8.1999999999999993</v>
      </c>
      <c r="AP1177" s="8">
        <v>14.32</v>
      </c>
      <c r="AQ1177" s="8">
        <v>1.36</v>
      </c>
      <c r="AR1177" s="8">
        <v>1.1000000000000001</v>
      </c>
      <c r="AS1177" s="8">
        <v>15</v>
      </c>
      <c r="AT1177" s="8">
        <v>0.62</v>
      </c>
      <c r="AU1177" s="8"/>
      <c r="AV1177" s="8"/>
      <c r="AW1177" s="8"/>
      <c r="AX1177" s="8">
        <v>371</v>
      </c>
      <c r="AY1177" s="8" t="s">
        <v>25</v>
      </c>
      <c r="AZ1177" s="8">
        <v>75</v>
      </c>
      <c r="BA1177" s="8"/>
      <c r="BB1177" s="8"/>
      <c r="BC1177" s="8"/>
      <c r="BD1177" s="8"/>
      <c r="BE1177" s="8"/>
      <c r="BF1177" s="8">
        <f t="shared" si="149"/>
        <v>80.882352941176478</v>
      </c>
      <c r="BG1177" s="8">
        <f t="shared" si="150"/>
        <v>0.97142857142857142</v>
      </c>
      <c r="BH1177" s="8">
        <f t="shared" si="151"/>
        <v>0.80882352941176483</v>
      </c>
      <c r="BI1177" s="10">
        <f t="shared" si="152"/>
        <v>11.251428571428573</v>
      </c>
      <c r="BJ1177" s="5">
        <f t="shared" si="153"/>
        <v>3125.3968253968255</v>
      </c>
      <c r="BK1177" s="136">
        <v>2.2212885154061626</v>
      </c>
      <c r="BL1177" s="136">
        <v>1.1377217553688141</v>
      </c>
      <c r="BM1177" s="100">
        <v>1.8737472569496889</v>
      </c>
      <c r="BN1177" s="100"/>
      <c r="BO1177" s="100"/>
      <c r="BP1177" s="100"/>
    </row>
    <row r="1178" spans="1:68" s="4" customFormat="1">
      <c r="A1178" s="8" t="s">
        <v>783</v>
      </c>
      <c r="B1178" s="8" t="s">
        <v>480</v>
      </c>
      <c r="C1178" s="8" t="s">
        <v>523</v>
      </c>
      <c r="D1178" s="8" t="s">
        <v>524</v>
      </c>
      <c r="E1178" s="8" t="s">
        <v>525</v>
      </c>
      <c r="F1178" s="8" t="s">
        <v>526</v>
      </c>
      <c r="G1178" s="8" t="s">
        <v>123</v>
      </c>
      <c r="H1178" s="8" t="s">
        <v>124</v>
      </c>
      <c r="I1178" s="8"/>
      <c r="J1178" s="8"/>
      <c r="K1178" s="8"/>
      <c r="L1178" s="8" t="s">
        <v>125</v>
      </c>
      <c r="M1178" s="8" t="s">
        <v>1882</v>
      </c>
      <c r="N1178" s="8">
        <v>1</v>
      </c>
      <c r="O1178" s="8"/>
      <c r="P1178" s="8"/>
      <c r="Q1178" s="8"/>
      <c r="R1178" s="8"/>
      <c r="S1178" s="8"/>
      <c r="T1178" s="8"/>
      <c r="U1178" s="8"/>
      <c r="V1178" s="8"/>
      <c r="W1178" s="8"/>
      <c r="X1178" s="8"/>
      <c r="Y1178" s="8"/>
      <c r="Z1178" s="8"/>
      <c r="AA1178" s="8"/>
      <c r="AB1178" s="8"/>
      <c r="AC1178" s="8"/>
      <c r="AD1178" s="8"/>
      <c r="AE1178" s="89"/>
      <c r="AF1178" s="90"/>
      <c r="AG1178" s="90"/>
      <c r="AH1178" s="90"/>
      <c r="AI1178" s="8" t="s">
        <v>30</v>
      </c>
      <c r="AJ1178" t="s">
        <v>1890</v>
      </c>
      <c r="AK1178" s="9">
        <v>42559</v>
      </c>
      <c r="AL1178" s="8">
        <v>223</v>
      </c>
      <c r="AM1178" s="8">
        <v>108</v>
      </c>
      <c r="AN1178" s="8">
        <v>102</v>
      </c>
      <c r="AO1178" s="8">
        <v>7.84</v>
      </c>
      <c r="AP1178" s="8">
        <v>12.12</v>
      </c>
      <c r="AQ1178" s="8">
        <v>1.24</v>
      </c>
      <c r="AR1178" s="8">
        <v>1.04</v>
      </c>
      <c r="AS1178" s="8">
        <v>14</v>
      </c>
      <c r="AT1178" s="8">
        <v>0.62</v>
      </c>
      <c r="AU1178" s="8"/>
      <c r="AV1178" s="8"/>
      <c r="AW1178" s="8"/>
      <c r="AX1178" s="8">
        <v>372</v>
      </c>
      <c r="AY1178" s="8" t="s">
        <v>25</v>
      </c>
      <c r="AZ1178" s="8">
        <v>75</v>
      </c>
      <c r="BA1178" s="8"/>
      <c r="BB1178" s="8"/>
      <c r="BC1178" s="8"/>
      <c r="BD1178" s="8"/>
      <c r="BE1178" s="8"/>
      <c r="BF1178" s="8">
        <f t="shared" si="149"/>
        <v>83.870967741935488</v>
      </c>
      <c r="BG1178" s="8">
        <f t="shared" si="150"/>
        <v>0.98285714285714287</v>
      </c>
      <c r="BH1178" s="8">
        <f t="shared" si="151"/>
        <v>0.83870967741935487</v>
      </c>
      <c r="BI1178" s="10">
        <f t="shared" si="152"/>
        <v>9.9909013824884791</v>
      </c>
      <c r="BJ1178" s="5">
        <f t="shared" si="153"/>
        <v>2775.2503840245777</v>
      </c>
      <c r="BK1178" s="136">
        <v>2.2389380530973453</v>
      </c>
      <c r="BL1178" s="136">
        <v>1.1873156342182891</v>
      </c>
      <c r="BM1178" s="100">
        <v>1.9223656011673171</v>
      </c>
      <c r="BN1178" s="100"/>
      <c r="BO1178" s="100"/>
      <c r="BP1178" s="100"/>
    </row>
    <row r="1179" spans="1:68">
      <c r="A1179" s="8"/>
      <c r="B1179" s="8"/>
      <c r="C1179" s="8"/>
      <c r="D1179" s="8"/>
      <c r="E1179" s="8"/>
      <c r="F1179" s="8"/>
      <c r="G1179" s="8"/>
      <c r="H1179" s="8"/>
      <c r="I1179" s="8"/>
      <c r="J1179" s="8"/>
      <c r="K1179" s="8"/>
      <c r="L1179" s="8" t="s">
        <v>1152</v>
      </c>
      <c r="M1179" s="8" t="s">
        <v>1882</v>
      </c>
      <c r="N1179" s="8">
        <v>1</v>
      </c>
      <c r="O1179" s="8" t="s">
        <v>1859</v>
      </c>
      <c r="P1179" s="8">
        <v>0.44</v>
      </c>
      <c r="Q1179" s="8">
        <v>5.9</v>
      </c>
      <c r="R1179" s="8">
        <v>0</v>
      </c>
      <c r="S1179" s="8">
        <v>0.79</v>
      </c>
      <c r="T1179" s="8">
        <v>1.62</v>
      </c>
      <c r="U1179" s="8">
        <v>7.49</v>
      </c>
      <c r="V1179" s="8">
        <v>69.12</v>
      </c>
      <c r="W1179" s="8">
        <v>3.09</v>
      </c>
      <c r="X1179" s="8">
        <v>3.09</v>
      </c>
      <c r="Y1179" s="8">
        <v>0.52</v>
      </c>
      <c r="Z1179" s="8">
        <v>0.24</v>
      </c>
      <c r="AA1179" s="8">
        <v>7.0000000000000007E-2</v>
      </c>
      <c r="AB1179" s="8">
        <v>54.23</v>
      </c>
      <c r="AC1179" s="8">
        <v>7.0000000000000007E-2</v>
      </c>
      <c r="AD1179" s="8">
        <v>4.7E-2</v>
      </c>
      <c r="AE1179" s="91">
        <v>1.52</v>
      </c>
      <c r="AF1179" s="92">
        <v>76</v>
      </c>
      <c r="AG1179" s="92">
        <v>10</v>
      </c>
      <c r="AH1179" s="92">
        <v>14</v>
      </c>
      <c r="AI1179" s="8"/>
      <c r="AJ1179" t="s">
        <v>1890</v>
      </c>
      <c r="AK1179" s="9"/>
      <c r="AL1179" s="8"/>
      <c r="AM1179" s="8"/>
      <c r="AN1179" s="8"/>
      <c r="AO1179" s="8"/>
      <c r="AP1179" s="8"/>
      <c r="AQ1179" s="8"/>
      <c r="AR1179" s="8"/>
      <c r="AS1179" s="8"/>
      <c r="AT1179" s="8"/>
      <c r="AU1179" s="8"/>
      <c r="AV1179" s="8"/>
      <c r="AW1179" s="8"/>
      <c r="AX1179" s="8"/>
      <c r="AY1179" s="8"/>
      <c r="AZ1179" s="8"/>
      <c r="BA1179" s="8"/>
      <c r="BB1179" s="8"/>
      <c r="BC1179" s="8"/>
      <c r="BD1179" s="8"/>
      <c r="BE1179" s="8"/>
      <c r="BF1179" s="8"/>
      <c r="BG1179" s="8"/>
      <c r="BH1179" s="8"/>
      <c r="BI1179" s="10"/>
      <c r="BJ1179" s="5"/>
      <c r="BK1179" s="136"/>
      <c r="BL1179" s="136"/>
      <c r="BM1179" s="100"/>
      <c r="BN1179" s="100"/>
      <c r="BO1179" s="100"/>
      <c r="BP1179" s="100"/>
    </row>
    <row r="1180" spans="1:68">
      <c r="A1180" s="8"/>
      <c r="B1180" s="8"/>
      <c r="C1180" s="8"/>
      <c r="D1180" s="8"/>
      <c r="E1180" s="8"/>
      <c r="F1180" s="8"/>
      <c r="G1180" s="8"/>
      <c r="H1180" s="8"/>
      <c r="I1180" s="8"/>
      <c r="J1180" s="8"/>
      <c r="K1180" s="8"/>
      <c r="L1180" s="8" t="s">
        <v>1152</v>
      </c>
      <c r="M1180" s="8" t="s">
        <v>1882</v>
      </c>
      <c r="N1180" s="8">
        <v>1</v>
      </c>
      <c r="O1180" s="8"/>
      <c r="P1180" s="8"/>
      <c r="Q1180" s="8"/>
      <c r="R1180" s="8"/>
      <c r="S1180" s="8"/>
      <c r="T1180" s="8"/>
      <c r="U1180" s="8"/>
      <c r="V1180" s="8"/>
      <c r="W1180" s="8"/>
      <c r="X1180" s="8"/>
      <c r="Y1180" s="8"/>
      <c r="Z1180" s="8"/>
      <c r="AA1180" s="8"/>
      <c r="AB1180" s="8"/>
      <c r="AC1180" s="8"/>
      <c r="AD1180" s="8"/>
      <c r="AE1180" s="89"/>
      <c r="AF1180" s="90"/>
      <c r="AG1180" s="90"/>
      <c r="AH1180" s="90"/>
      <c r="AI1180" s="8"/>
      <c r="AJ1180" t="s">
        <v>1890</v>
      </c>
      <c r="AK1180" s="9"/>
      <c r="AL1180" s="8"/>
      <c r="AM1180" s="8"/>
      <c r="AN1180" s="8"/>
      <c r="AO1180" s="8"/>
      <c r="AP1180" s="8"/>
      <c r="AQ1180" s="8"/>
      <c r="AR1180" s="8"/>
      <c r="AS1180" s="8"/>
      <c r="AT1180" s="8"/>
      <c r="AU1180" s="8"/>
      <c r="AV1180" s="8"/>
      <c r="AW1180" s="8"/>
      <c r="AX1180" s="8"/>
      <c r="AY1180" s="8"/>
      <c r="AZ1180" s="8"/>
      <c r="BA1180" s="8"/>
      <c r="BB1180" s="8"/>
      <c r="BC1180" s="8"/>
      <c r="BD1180" s="8"/>
      <c r="BE1180" s="8"/>
      <c r="BF1180" s="8"/>
      <c r="BG1180" s="8"/>
      <c r="BH1180" s="8"/>
      <c r="BI1180" s="10"/>
      <c r="BJ1180" s="5"/>
      <c r="BK1180" s="136"/>
      <c r="BL1180" s="136"/>
      <c r="BM1180" s="100"/>
      <c r="BN1180" s="100"/>
      <c r="BO1180" s="100"/>
      <c r="BP1180" s="100"/>
    </row>
    <row r="1181" spans="1:68">
      <c r="A1181" s="8"/>
      <c r="B1181" s="8"/>
      <c r="C1181" s="8"/>
      <c r="D1181" s="8"/>
      <c r="E1181" s="8"/>
      <c r="F1181" s="8"/>
      <c r="G1181" s="8"/>
      <c r="H1181" s="8"/>
      <c r="I1181" s="8"/>
      <c r="J1181" s="8"/>
      <c r="K1181" s="8"/>
      <c r="L1181" s="8" t="s">
        <v>1152</v>
      </c>
      <c r="M1181" s="8" t="s">
        <v>1882</v>
      </c>
      <c r="N1181" s="8">
        <v>1</v>
      </c>
      <c r="O1181" s="8"/>
      <c r="P1181" s="8"/>
      <c r="Q1181" s="8"/>
      <c r="R1181" s="8"/>
      <c r="S1181" s="8"/>
      <c r="T1181" s="8"/>
      <c r="U1181" s="8"/>
      <c r="V1181" s="8"/>
      <c r="W1181" s="8"/>
      <c r="X1181" s="8"/>
      <c r="Y1181" s="8"/>
      <c r="Z1181" s="8"/>
      <c r="AA1181" s="8"/>
      <c r="AB1181" s="8"/>
      <c r="AC1181" s="8"/>
      <c r="AD1181" s="8"/>
      <c r="AE1181" s="89"/>
      <c r="AF1181" s="90"/>
      <c r="AG1181" s="90"/>
      <c r="AH1181" s="90"/>
      <c r="AI1181" s="8"/>
      <c r="AJ1181" t="s">
        <v>1890</v>
      </c>
      <c r="AK1181" s="9"/>
      <c r="AL1181" s="8"/>
      <c r="AM1181" s="8"/>
      <c r="AN1181" s="8"/>
      <c r="AO1181" s="8"/>
      <c r="AP1181" s="8"/>
      <c r="AQ1181" s="8"/>
      <c r="AR1181" s="8"/>
      <c r="AS1181" s="8"/>
      <c r="AT1181" s="8"/>
      <c r="AU1181" s="8"/>
      <c r="AV1181" s="8"/>
      <c r="AW1181" s="8"/>
      <c r="AX1181" s="8"/>
      <c r="AY1181" s="8"/>
      <c r="AZ1181" s="8"/>
      <c r="BA1181" s="8"/>
      <c r="BB1181" s="8"/>
      <c r="BC1181" s="8"/>
      <c r="BD1181" s="8"/>
      <c r="BE1181" s="8"/>
      <c r="BF1181" s="8"/>
      <c r="BG1181" s="8"/>
      <c r="BH1181" s="8"/>
      <c r="BI1181" s="10"/>
      <c r="BJ1181" s="5"/>
      <c r="BK1181" s="136"/>
      <c r="BL1181" s="136"/>
      <c r="BM1181" s="100"/>
      <c r="BN1181" s="100"/>
      <c r="BO1181" s="100"/>
      <c r="BP1181" s="100"/>
    </row>
    <row r="1182" spans="1:68">
      <c r="A1182" s="8"/>
      <c r="B1182" s="8"/>
      <c r="C1182" s="8"/>
      <c r="D1182" s="8"/>
      <c r="E1182" s="8"/>
      <c r="F1182" s="8"/>
      <c r="G1182" s="8"/>
      <c r="H1182" s="8"/>
      <c r="I1182" s="8"/>
      <c r="J1182" s="8"/>
      <c r="K1182" s="8"/>
      <c r="L1182" s="8" t="s">
        <v>1152</v>
      </c>
      <c r="M1182" s="8" t="s">
        <v>1882</v>
      </c>
      <c r="N1182" s="8">
        <v>1</v>
      </c>
      <c r="O1182" s="8"/>
      <c r="P1182" s="8"/>
      <c r="Q1182" s="8"/>
      <c r="R1182" s="8"/>
      <c r="S1182" s="8"/>
      <c r="T1182" s="8"/>
      <c r="U1182" s="8"/>
      <c r="V1182" s="8"/>
      <c r="W1182" s="8"/>
      <c r="X1182" s="8"/>
      <c r="Y1182" s="8"/>
      <c r="Z1182" s="8"/>
      <c r="AA1182" s="8"/>
      <c r="AB1182" s="8"/>
      <c r="AC1182" s="8"/>
      <c r="AD1182" s="8"/>
      <c r="AE1182" s="89"/>
      <c r="AF1182" s="90"/>
      <c r="AG1182" s="90"/>
      <c r="AH1182" s="90"/>
      <c r="AI1182" s="8"/>
      <c r="AJ1182" t="s">
        <v>1890</v>
      </c>
      <c r="AK1182" s="9"/>
      <c r="AL1182" s="8"/>
      <c r="AM1182" s="8"/>
      <c r="AN1182" s="8"/>
      <c r="AO1182" s="8"/>
      <c r="AP1182" s="8"/>
      <c r="AQ1182" s="8"/>
      <c r="AR1182" s="8"/>
      <c r="AS1182" s="8"/>
      <c r="AT1182" s="8"/>
      <c r="AU1182" s="8"/>
      <c r="AV1182" s="8"/>
      <c r="AW1182" s="8"/>
      <c r="AX1182" s="8"/>
      <c r="AY1182" s="8"/>
      <c r="AZ1182" s="8"/>
      <c r="BA1182" s="8"/>
      <c r="BB1182" s="8"/>
      <c r="BC1182" s="8"/>
      <c r="BD1182" s="8"/>
      <c r="BE1182" s="8"/>
      <c r="BF1182" s="8"/>
      <c r="BG1182" s="8"/>
      <c r="BH1182" s="8"/>
      <c r="BI1182" s="10"/>
      <c r="BJ1182" s="5"/>
      <c r="BK1182" s="136"/>
      <c r="BL1182" s="136"/>
      <c r="BM1182" s="100"/>
      <c r="BN1182" s="100"/>
      <c r="BO1182" s="100"/>
      <c r="BP1182" s="100"/>
    </row>
    <row r="1183" spans="1:68">
      <c r="A1183" s="8"/>
      <c r="B1183" s="8"/>
      <c r="C1183" s="8"/>
      <c r="D1183" s="8"/>
      <c r="E1183" s="8"/>
      <c r="F1183" s="8"/>
      <c r="G1183" s="8"/>
      <c r="H1183" s="8"/>
      <c r="I1183" s="8"/>
      <c r="J1183" s="8"/>
      <c r="K1183" s="8"/>
      <c r="L1183" s="8" t="s">
        <v>1152</v>
      </c>
      <c r="M1183" s="8" t="s">
        <v>1882</v>
      </c>
      <c r="N1183" s="8">
        <v>1</v>
      </c>
      <c r="O1183" s="8"/>
      <c r="P1183" s="8"/>
      <c r="Q1183" s="8"/>
      <c r="R1183" s="8"/>
      <c r="S1183" s="8"/>
      <c r="T1183" s="8"/>
      <c r="U1183" s="8"/>
      <c r="V1183" s="8"/>
      <c r="W1183" s="8"/>
      <c r="X1183" s="8"/>
      <c r="Y1183" s="8"/>
      <c r="Z1183" s="8"/>
      <c r="AA1183" s="8"/>
      <c r="AB1183" s="8"/>
      <c r="AC1183" s="8"/>
      <c r="AD1183" s="8"/>
      <c r="AE1183" s="89"/>
      <c r="AF1183" s="90"/>
      <c r="AG1183" s="90"/>
      <c r="AH1183" s="90"/>
      <c r="AI1183" s="8"/>
      <c r="AJ1183" t="s">
        <v>1890</v>
      </c>
      <c r="AK1183" s="9"/>
      <c r="AL1183" s="8"/>
      <c r="AM1183" s="8"/>
      <c r="AN1183" s="8"/>
      <c r="AO1183" s="8"/>
      <c r="AP1183" s="8"/>
      <c r="AQ1183" s="8"/>
      <c r="AR1183" s="8"/>
      <c r="AS1183" s="8"/>
      <c r="AT1183" s="8"/>
      <c r="AU1183" s="8"/>
      <c r="AV1183" s="8"/>
      <c r="AW1183" s="8"/>
      <c r="AX1183" s="8"/>
      <c r="AY1183" s="8"/>
      <c r="AZ1183" s="8"/>
      <c r="BA1183" s="8"/>
      <c r="BB1183" s="8"/>
      <c r="BC1183" s="8"/>
      <c r="BD1183" s="8"/>
      <c r="BE1183" s="8"/>
      <c r="BF1183" s="8"/>
      <c r="BG1183" s="8"/>
      <c r="BH1183" s="8"/>
      <c r="BI1183" s="10"/>
      <c r="BJ1183" s="5"/>
      <c r="BK1183" s="136"/>
      <c r="BL1183" s="136"/>
      <c r="BM1183" s="100"/>
      <c r="BN1183" s="100"/>
      <c r="BO1183" s="100"/>
      <c r="BP1183" s="100"/>
    </row>
    <row r="1184" spans="1:68">
      <c r="A1184" s="8"/>
      <c r="B1184" s="8"/>
      <c r="C1184" s="8"/>
      <c r="D1184" s="8"/>
      <c r="E1184" s="8"/>
      <c r="F1184" s="8"/>
      <c r="G1184" s="8"/>
      <c r="H1184" s="8"/>
      <c r="I1184" s="8"/>
      <c r="J1184" s="8"/>
      <c r="K1184" s="8"/>
      <c r="L1184" s="8" t="s">
        <v>1152</v>
      </c>
      <c r="M1184" s="8" t="s">
        <v>1882</v>
      </c>
      <c r="N1184" s="8">
        <v>1</v>
      </c>
      <c r="O1184" s="8"/>
      <c r="P1184" s="8"/>
      <c r="Q1184" s="8"/>
      <c r="R1184" s="8"/>
      <c r="S1184" s="8"/>
      <c r="T1184" s="8"/>
      <c r="U1184" s="8"/>
      <c r="V1184" s="8"/>
      <c r="W1184" s="8"/>
      <c r="X1184" s="8"/>
      <c r="Y1184" s="8"/>
      <c r="Z1184" s="8"/>
      <c r="AA1184" s="8"/>
      <c r="AB1184" s="8"/>
      <c r="AC1184" s="8"/>
      <c r="AD1184" s="8"/>
      <c r="AE1184" s="89"/>
      <c r="AF1184" s="90"/>
      <c r="AG1184" s="90"/>
      <c r="AH1184" s="90"/>
      <c r="AI1184" s="8"/>
      <c r="AJ1184" t="s">
        <v>1890</v>
      </c>
      <c r="AK1184" s="9"/>
      <c r="AL1184" s="8"/>
      <c r="AM1184" s="8"/>
      <c r="AN1184" s="8"/>
      <c r="AO1184" s="8"/>
      <c r="AP1184" s="8"/>
      <c r="AQ1184" s="8"/>
      <c r="AR1184" s="8"/>
      <c r="AS1184" s="8"/>
      <c r="AT1184" s="8"/>
      <c r="AU1184" s="8"/>
      <c r="AV1184" s="8"/>
      <c r="AW1184" s="8"/>
      <c r="AX1184" s="8"/>
      <c r="AY1184" s="8"/>
      <c r="AZ1184" s="8"/>
      <c r="BA1184" s="8"/>
      <c r="BB1184" s="8"/>
      <c r="BC1184" s="8"/>
      <c r="BD1184" s="8"/>
      <c r="BE1184" s="8"/>
      <c r="BF1184" s="8"/>
      <c r="BG1184" s="8"/>
      <c r="BH1184" s="8"/>
      <c r="BI1184" s="10"/>
      <c r="BJ1184" s="5"/>
      <c r="BK1184" s="136"/>
      <c r="BL1184" s="136"/>
      <c r="BM1184" s="100"/>
      <c r="BN1184" s="100"/>
      <c r="BO1184" s="100"/>
      <c r="BP1184" s="100"/>
    </row>
    <row r="1185" spans="1:68">
      <c r="A1185" s="8" t="s">
        <v>783</v>
      </c>
      <c r="B1185" s="8" t="s">
        <v>480</v>
      </c>
      <c r="C1185" s="8" t="s">
        <v>523</v>
      </c>
      <c r="D1185" s="8" t="s">
        <v>524</v>
      </c>
      <c r="E1185" s="8" t="s">
        <v>525</v>
      </c>
      <c r="F1185" s="8" t="s">
        <v>527</v>
      </c>
      <c r="G1185" s="8" t="s">
        <v>123</v>
      </c>
      <c r="H1185" s="8" t="s">
        <v>128</v>
      </c>
      <c r="I1185" s="8">
        <v>-7.6925333267099196</v>
      </c>
      <c r="J1185" s="8">
        <v>35.970557942289602</v>
      </c>
      <c r="K1185" s="8">
        <v>1492.16338733322</v>
      </c>
      <c r="L1185" s="8" t="s">
        <v>129</v>
      </c>
      <c r="M1185" s="8" t="s">
        <v>1882</v>
      </c>
      <c r="N1185" s="8">
        <v>1</v>
      </c>
      <c r="O1185" s="8" t="s">
        <v>1859</v>
      </c>
      <c r="P1185" s="8">
        <v>2.09</v>
      </c>
      <c r="Q1185" s="8">
        <v>7</v>
      </c>
      <c r="R1185" s="8">
        <v>0</v>
      </c>
      <c r="S1185" s="8">
        <v>8.81</v>
      </c>
      <c r="T1185" s="8">
        <v>10.78</v>
      </c>
      <c r="U1185" s="8">
        <v>7.87</v>
      </c>
      <c r="V1185" s="8">
        <v>71.14</v>
      </c>
      <c r="W1185" s="8">
        <v>12.68</v>
      </c>
      <c r="X1185" s="8">
        <v>13.53</v>
      </c>
      <c r="Y1185" s="8">
        <v>0.26</v>
      </c>
      <c r="Z1185" s="8">
        <v>1.63</v>
      </c>
      <c r="AA1185" s="8">
        <v>0.08</v>
      </c>
      <c r="AB1185" s="8">
        <v>156.29</v>
      </c>
      <c r="AC1185" s="8">
        <v>0.13</v>
      </c>
      <c r="AD1185" s="8">
        <v>0.17499999999999999</v>
      </c>
      <c r="AE1185" s="91">
        <v>3.74</v>
      </c>
      <c r="AF1185" s="92">
        <v>78</v>
      </c>
      <c r="AG1185" s="92">
        <v>10</v>
      </c>
      <c r="AH1185" s="92">
        <v>12</v>
      </c>
      <c r="AI1185" s="8" t="s">
        <v>24</v>
      </c>
      <c r="AJ1185" t="s">
        <v>1890</v>
      </c>
      <c r="AK1185" s="9">
        <v>42559</v>
      </c>
      <c r="AL1185" s="8">
        <v>220</v>
      </c>
      <c r="AM1185" s="8">
        <v>129</v>
      </c>
      <c r="AN1185" s="8">
        <v>124</v>
      </c>
      <c r="AO1185" s="8">
        <v>12.24</v>
      </c>
      <c r="AP1185" s="8">
        <v>11.98</v>
      </c>
      <c r="AQ1185" s="8">
        <v>0.7</v>
      </c>
      <c r="AR1185" s="8">
        <v>0.57999999999999996</v>
      </c>
      <c r="AS1185" s="8">
        <v>13</v>
      </c>
      <c r="AT1185" s="8">
        <v>0.66</v>
      </c>
      <c r="AU1185" s="8"/>
      <c r="AV1185" s="8"/>
      <c r="AW1185" s="8"/>
      <c r="AX1185" s="8">
        <v>379</v>
      </c>
      <c r="AY1185" s="8" t="s">
        <v>25</v>
      </c>
      <c r="AZ1185" s="8">
        <v>77</v>
      </c>
      <c r="BA1185" s="8"/>
      <c r="BB1185" s="8"/>
      <c r="BC1185" s="8"/>
      <c r="BD1185" s="8"/>
      <c r="BE1185" s="8"/>
      <c r="BF1185" s="8">
        <f t="shared" ref="BF1185:BF1190" si="154">(AR1185/AQ1185)*100</f>
        <v>82.857142857142847</v>
      </c>
      <c r="BG1185" s="8">
        <f t="shared" ref="BG1185:BG1190" si="155">(100-AS1185)/(100-12.5)</f>
        <v>0.99428571428571433</v>
      </c>
      <c r="BH1185" s="8">
        <f t="shared" ref="BH1185:BH1190" si="156">BF1185/100</f>
        <v>0.82857142857142851</v>
      </c>
      <c r="BI1185" s="10">
        <f t="shared" ref="BI1185:BI1190" si="157">AP1185*BG1185*BH1185</f>
        <v>9.8695640816326531</v>
      </c>
      <c r="BJ1185" s="3">
        <f t="shared" ref="BJ1185:BJ1190" si="158">(10000/36)*BI1185</f>
        <v>2741.5455782312924</v>
      </c>
      <c r="BK1185" s="136">
        <v>2.3595397890699905</v>
      </c>
      <c r="BL1185" s="136">
        <v>1.2301054650047938</v>
      </c>
      <c r="BM1185" s="100">
        <v>0.89061568525658996</v>
      </c>
      <c r="BN1185" s="100"/>
      <c r="BO1185" s="100"/>
      <c r="BP1185" s="100"/>
    </row>
    <row r="1186" spans="1:68">
      <c r="A1186" s="8" t="s">
        <v>783</v>
      </c>
      <c r="B1186" s="8" t="s">
        <v>480</v>
      </c>
      <c r="C1186" s="8" t="s">
        <v>523</v>
      </c>
      <c r="D1186" s="8" t="s">
        <v>524</v>
      </c>
      <c r="E1186" s="8" t="s">
        <v>525</v>
      </c>
      <c r="F1186" s="8" t="s">
        <v>527</v>
      </c>
      <c r="G1186" s="8" t="s">
        <v>123</v>
      </c>
      <c r="H1186" s="8" t="s">
        <v>128</v>
      </c>
      <c r="I1186" s="8"/>
      <c r="J1186" s="8"/>
      <c r="K1186" s="8"/>
      <c r="L1186" s="8" t="s">
        <v>129</v>
      </c>
      <c r="M1186" s="8" t="s">
        <v>1882</v>
      </c>
      <c r="N1186" s="8">
        <v>1</v>
      </c>
      <c r="O1186" s="8"/>
      <c r="P1186" s="8"/>
      <c r="Q1186" s="8"/>
      <c r="R1186" s="8"/>
      <c r="S1186" s="8"/>
      <c r="T1186" s="8"/>
      <c r="U1186" s="8"/>
      <c r="V1186" s="8"/>
      <c r="W1186" s="8"/>
      <c r="X1186" s="8"/>
      <c r="Y1186" s="8"/>
      <c r="Z1186" s="8"/>
      <c r="AA1186" s="8"/>
      <c r="AB1186" s="8"/>
      <c r="AC1186" s="8"/>
      <c r="AD1186" s="8"/>
      <c r="AE1186" s="89"/>
      <c r="AF1186" s="90"/>
      <c r="AG1186" s="90"/>
      <c r="AH1186" s="90"/>
      <c r="AI1186" s="8" t="s">
        <v>26</v>
      </c>
      <c r="AJ1186" t="s">
        <v>1890</v>
      </c>
      <c r="AK1186" s="9">
        <v>42559</v>
      </c>
      <c r="AL1186" s="8">
        <v>207</v>
      </c>
      <c r="AM1186" s="8">
        <v>94</v>
      </c>
      <c r="AN1186" s="8">
        <v>80</v>
      </c>
      <c r="AO1186" s="8">
        <v>10.66</v>
      </c>
      <c r="AP1186" s="8">
        <v>8.76</v>
      </c>
      <c r="AQ1186" s="8">
        <v>0.82</v>
      </c>
      <c r="AR1186" s="8">
        <v>0.66</v>
      </c>
      <c r="AS1186" s="8">
        <v>13</v>
      </c>
      <c r="AT1186" s="8">
        <v>0.82</v>
      </c>
      <c r="AU1186" s="8"/>
      <c r="AV1186" s="8"/>
      <c r="AW1186" s="8"/>
      <c r="AX1186" s="8">
        <v>380</v>
      </c>
      <c r="AY1186" s="8" t="s">
        <v>25</v>
      </c>
      <c r="AZ1186" s="8">
        <v>77</v>
      </c>
      <c r="BA1186" s="8"/>
      <c r="BB1186" s="8"/>
      <c r="BC1186" s="8"/>
      <c r="BD1186" s="8"/>
      <c r="BE1186" s="8"/>
      <c r="BF1186" s="8">
        <f t="shared" si="154"/>
        <v>80.487804878048792</v>
      </c>
      <c r="BG1186" s="8">
        <f t="shared" si="155"/>
        <v>0.99428571428571433</v>
      </c>
      <c r="BH1186" s="8">
        <f t="shared" si="156"/>
        <v>0.80487804878048796</v>
      </c>
      <c r="BI1186" s="10">
        <f t="shared" si="157"/>
        <v>7.0104418118466922</v>
      </c>
      <c r="BJ1186" s="3">
        <f t="shared" si="158"/>
        <v>1947.3449477351921</v>
      </c>
      <c r="BK1186" s="136">
        <v>2.2640117994100297</v>
      </c>
      <c r="BL1186" s="136">
        <v>1.1238938053097345</v>
      </c>
      <c r="BM1186" s="100">
        <v>1.8945526907335071</v>
      </c>
      <c r="BN1186" s="100"/>
      <c r="BO1186" s="100"/>
      <c r="BP1186" s="100"/>
    </row>
    <row r="1187" spans="1:68">
      <c r="A1187" s="8" t="s">
        <v>783</v>
      </c>
      <c r="B1187" s="8" t="s">
        <v>480</v>
      </c>
      <c r="C1187" s="8" t="s">
        <v>523</v>
      </c>
      <c r="D1187" s="8" t="s">
        <v>524</v>
      </c>
      <c r="E1187" s="8" t="s">
        <v>525</v>
      </c>
      <c r="F1187" s="8" t="s">
        <v>527</v>
      </c>
      <c r="G1187" s="8" t="s">
        <v>123</v>
      </c>
      <c r="H1187" s="8" t="s">
        <v>128</v>
      </c>
      <c r="I1187" s="8"/>
      <c r="J1187" s="8"/>
      <c r="K1187" s="8"/>
      <c r="L1187" s="8" t="s">
        <v>129</v>
      </c>
      <c r="M1187" s="8" t="s">
        <v>1882</v>
      </c>
      <c r="N1187" s="8">
        <v>1</v>
      </c>
      <c r="O1187" s="8"/>
      <c r="P1187" s="8"/>
      <c r="Q1187" s="8"/>
      <c r="R1187" s="8"/>
      <c r="S1187" s="8"/>
      <c r="T1187" s="8"/>
      <c r="U1187" s="8"/>
      <c r="V1187" s="8"/>
      <c r="W1187" s="8"/>
      <c r="X1187" s="8"/>
      <c r="Y1187" s="8"/>
      <c r="Z1187" s="8"/>
      <c r="AA1187" s="8"/>
      <c r="AB1187" s="8"/>
      <c r="AC1187" s="8"/>
      <c r="AD1187" s="8"/>
      <c r="AE1187" s="89"/>
      <c r="AF1187" s="90"/>
      <c r="AG1187" s="90"/>
      <c r="AH1187" s="90"/>
      <c r="AI1187" s="8" t="s">
        <v>27</v>
      </c>
      <c r="AJ1187" t="s">
        <v>1890</v>
      </c>
      <c r="AK1187" s="9">
        <v>42559</v>
      </c>
      <c r="AL1187" s="8">
        <v>186</v>
      </c>
      <c r="AM1187" s="8">
        <v>92</v>
      </c>
      <c r="AN1187" s="8">
        <v>111</v>
      </c>
      <c r="AO1187" s="8">
        <v>17.84</v>
      </c>
      <c r="AP1187" s="8">
        <v>19.48</v>
      </c>
      <c r="AQ1187" s="8">
        <v>1.22</v>
      </c>
      <c r="AR1187" s="8">
        <v>1</v>
      </c>
      <c r="AS1187" s="8">
        <v>15</v>
      </c>
      <c r="AT1187" s="8">
        <v>1.22</v>
      </c>
      <c r="AU1187" s="8"/>
      <c r="AV1187" s="8"/>
      <c r="AW1187" s="8"/>
      <c r="AX1187" s="8">
        <v>381</v>
      </c>
      <c r="AY1187" s="8" t="s">
        <v>25</v>
      </c>
      <c r="AZ1187" s="8">
        <v>77</v>
      </c>
      <c r="BA1187" s="8"/>
      <c r="BB1187" s="8"/>
      <c r="BC1187" s="8"/>
      <c r="BD1187" s="8"/>
      <c r="BE1187" s="8"/>
      <c r="BF1187" s="8">
        <f t="shared" si="154"/>
        <v>81.967213114754102</v>
      </c>
      <c r="BG1187" s="8">
        <f t="shared" si="155"/>
        <v>0.97142857142857142</v>
      </c>
      <c r="BH1187" s="8">
        <f t="shared" si="156"/>
        <v>0.81967213114754101</v>
      </c>
      <c r="BI1187" s="10">
        <f t="shared" si="157"/>
        <v>15.511007025761126</v>
      </c>
      <c r="BJ1187" s="3">
        <f t="shared" si="158"/>
        <v>4308.6130627114235</v>
      </c>
      <c r="BK1187" s="136">
        <v>2.1831180811808117</v>
      </c>
      <c r="BL1187" s="136">
        <v>1.0544280442804428</v>
      </c>
      <c r="BM1187" s="100">
        <v>1.7816970326428772</v>
      </c>
      <c r="BN1187" s="100"/>
      <c r="BO1187" s="100"/>
      <c r="BP1187" s="100"/>
    </row>
    <row r="1188" spans="1:68">
      <c r="A1188" s="8" t="s">
        <v>783</v>
      </c>
      <c r="B1188" s="8" t="s">
        <v>480</v>
      </c>
      <c r="C1188" s="8" t="s">
        <v>523</v>
      </c>
      <c r="D1188" s="8" t="s">
        <v>524</v>
      </c>
      <c r="E1188" s="8" t="s">
        <v>525</v>
      </c>
      <c r="F1188" s="8" t="s">
        <v>527</v>
      </c>
      <c r="G1188" s="8" t="s">
        <v>123</v>
      </c>
      <c r="H1188" s="8" t="s">
        <v>128</v>
      </c>
      <c r="I1188" s="8"/>
      <c r="J1188" s="8"/>
      <c r="K1188" s="8"/>
      <c r="L1188" s="8" t="s">
        <v>129</v>
      </c>
      <c r="M1188" s="8" t="s">
        <v>1882</v>
      </c>
      <c r="N1188" s="8">
        <v>1</v>
      </c>
      <c r="O1188" s="8"/>
      <c r="P1188" s="8"/>
      <c r="Q1188" s="8"/>
      <c r="R1188" s="8"/>
      <c r="S1188" s="8"/>
      <c r="T1188" s="8"/>
      <c r="U1188" s="8"/>
      <c r="V1188" s="8"/>
      <c r="W1188" s="8"/>
      <c r="X1188" s="8"/>
      <c r="Y1188" s="8"/>
      <c r="Z1188" s="8"/>
      <c r="AA1188" s="8"/>
      <c r="AB1188" s="8"/>
      <c r="AC1188" s="8"/>
      <c r="AD1188" s="8"/>
      <c r="AE1188" s="89"/>
      <c r="AF1188" s="90"/>
      <c r="AG1188" s="90"/>
      <c r="AH1188" s="90"/>
      <c r="AI1188" s="8" t="s">
        <v>28</v>
      </c>
      <c r="AJ1188" t="s">
        <v>1890</v>
      </c>
      <c r="AK1188" s="9">
        <v>42559</v>
      </c>
      <c r="AL1188" s="8">
        <v>238</v>
      </c>
      <c r="AM1188" s="8">
        <v>148</v>
      </c>
      <c r="AN1188" s="8">
        <v>142</v>
      </c>
      <c r="AO1188" s="8">
        <v>19.5</v>
      </c>
      <c r="AP1188" s="8">
        <v>26.1</v>
      </c>
      <c r="AQ1188" s="8">
        <v>1.2</v>
      </c>
      <c r="AR1188" s="8">
        <v>1.02</v>
      </c>
      <c r="AS1188" s="8">
        <v>15</v>
      </c>
      <c r="AT1188" s="8">
        <v>1.1399999999999999</v>
      </c>
      <c r="AU1188" s="8"/>
      <c r="AV1188" s="8"/>
      <c r="AW1188" s="8"/>
      <c r="AX1188" s="8">
        <v>382</v>
      </c>
      <c r="AY1188" s="8" t="s">
        <v>25</v>
      </c>
      <c r="AZ1188" s="8">
        <v>77</v>
      </c>
      <c r="BA1188" s="8"/>
      <c r="BB1188" s="8"/>
      <c r="BC1188" s="8"/>
      <c r="BD1188" s="8"/>
      <c r="BE1188" s="8"/>
      <c r="BF1188" s="8">
        <f t="shared" si="154"/>
        <v>85.000000000000014</v>
      </c>
      <c r="BG1188" s="8">
        <f t="shared" si="155"/>
        <v>0.97142857142857142</v>
      </c>
      <c r="BH1188" s="8">
        <f t="shared" si="156"/>
        <v>0.85000000000000009</v>
      </c>
      <c r="BI1188" s="10">
        <f t="shared" si="157"/>
        <v>21.55114285714286</v>
      </c>
      <c r="BJ1188" s="3">
        <f t="shared" si="158"/>
        <v>5986.4285714285725</v>
      </c>
      <c r="BK1188" s="136">
        <v>1.7922201138519926</v>
      </c>
      <c r="BL1188" s="136">
        <v>0.63994307400379524</v>
      </c>
      <c r="BM1188" s="100">
        <v>0.84749462786986496</v>
      </c>
      <c r="BN1188" s="100"/>
      <c r="BO1188" s="100"/>
      <c r="BP1188" s="100"/>
    </row>
    <row r="1189" spans="1:68">
      <c r="A1189" s="8" t="s">
        <v>783</v>
      </c>
      <c r="B1189" s="8" t="s">
        <v>480</v>
      </c>
      <c r="C1189" s="8" t="s">
        <v>523</v>
      </c>
      <c r="D1189" s="8" t="s">
        <v>524</v>
      </c>
      <c r="E1189" s="8" t="s">
        <v>525</v>
      </c>
      <c r="F1189" s="8" t="s">
        <v>527</v>
      </c>
      <c r="G1189" s="8" t="s">
        <v>123</v>
      </c>
      <c r="H1189" s="8" t="s">
        <v>128</v>
      </c>
      <c r="I1189" s="8"/>
      <c r="J1189" s="8"/>
      <c r="K1189" s="8"/>
      <c r="L1189" s="8" t="s">
        <v>129</v>
      </c>
      <c r="M1189" s="8" t="s">
        <v>1882</v>
      </c>
      <c r="N1189" s="8">
        <v>1</v>
      </c>
      <c r="O1189" s="8"/>
      <c r="P1189" s="8"/>
      <c r="Q1189" s="8"/>
      <c r="R1189" s="8"/>
      <c r="S1189" s="8"/>
      <c r="T1189" s="8"/>
      <c r="U1189" s="8"/>
      <c r="V1189" s="8"/>
      <c r="W1189" s="8"/>
      <c r="X1189" s="8"/>
      <c r="Y1189" s="8"/>
      <c r="Z1189" s="8"/>
      <c r="AA1189" s="8"/>
      <c r="AB1189" s="8"/>
      <c r="AC1189" s="8"/>
      <c r="AD1189" s="8"/>
      <c r="AE1189" s="89"/>
      <c r="AF1189" s="90"/>
      <c r="AG1189" s="90"/>
      <c r="AH1189" s="90"/>
      <c r="AI1189" s="8" t="s">
        <v>29</v>
      </c>
      <c r="AJ1189" t="s">
        <v>1890</v>
      </c>
      <c r="AK1189" s="9">
        <v>42559</v>
      </c>
      <c r="AL1189" s="8">
        <v>242</v>
      </c>
      <c r="AM1189" s="8">
        <v>155</v>
      </c>
      <c r="AN1189" s="8">
        <v>130</v>
      </c>
      <c r="AO1189" s="8">
        <v>20.92</v>
      </c>
      <c r="AP1189" s="8">
        <v>22.16</v>
      </c>
      <c r="AQ1189" s="8">
        <v>1.28</v>
      </c>
      <c r="AR1189" s="8">
        <v>1.02</v>
      </c>
      <c r="AS1189" s="8">
        <v>15</v>
      </c>
      <c r="AT1189" s="8">
        <v>1.32</v>
      </c>
      <c r="AU1189" s="8"/>
      <c r="AV1189" s="8"/>
      <c r="AW1189" s="8"/>
      <c r="AX1189" s="8">
        <v>383</v>
      </c>
      <c r="AY1189" s="8" t="s">
        <v>25</v>
      </c>
      <c r="AZ1189" s="8">
        <v>77</v>
      </c>
      <c r="BA1189" s="8"/>
      <c r="BB1189" s="8"/>
      <c r="BC1189" s="8"/>
      <c r="BD1189" s="8"/>
      <c r="BE1189" s="8"/>
      <c r="BF1189" s="8">
        <f t="shared" si="154"/>
        <v>79.6875</v>
      </c>
      <c r="BG1189" s="8">
        <f t="shared" si="155"/>
        <v>0.97142857142857142</v>
      </c>
      <c r="BH1189" s="8">
        <f t="shared" si="156"/>
        <v>0.796875</v>
      </c>
      <c r="BI1189" s="10">
        <f t="shared" si="157"/>
        <v>17.154214285714286</v>
      </c>
      <c r="BJ1189" s="3">
        <f t="shared" si="158"/>
        <v>4765.0595238095239</v>
      </c>
      <c r="BK1189" s="136">
        <v>2.4981078524124882</v>
      </c>
      <c r="BL1189" s="136">
        <v>1.0894039735099337</v>
      </c>
      <c r="BM1189" s="100">
        <v>1.6261358135697384</v>
      </c>
      <c r="BN1189" s="100"/>
      <c r="BO1189" s="100"/>
      <c r="BP1189" s="100"/>
    </row>
    <row r="1190" spans="1:68">
      <c r="A1190" s="8" t="s">
        <v>783</v>
      </c>
      <c r="B1190" s="8" t="s">
        <v>480</v>
      </c>
      <c r="C1190" s="8" t="s">
        <v>523</v>
      </c>
      <c r="D1190" s="8" t="s">
        <v>524</v>
      </c>
      <c r="E1190" s="8" t="s">
        <v>525</v>
      </c>
      <c r="F1190" s="8" t="s">
        <v>527</v>
      </c>
      <c r="G1190" s="8" t="s">
        <v>123</v>
      </c>
      <c r="H1190" s="8" t="s">
        <v>128</v>
      </c>
      <c r="I1190" s="8"/>
      <c r="J1190" s="8"/>
      <c r="K1190" s="8"/>
      <c r="L1190" s="8" t="s">
        <v>129</v>
      </c>
      <c r="M1190" s="8" t="s">
        <v>1882</v>
      </c>
      <c r="N1190" s="8">
        <v>1</v>
      </c>
      <c r="O1190" s="8"/>
      <c r="P1190" s="8"/>
      <c r="Q1190" s="8"/>
      <c r="R1190" s="8"/>
      <c r="S1190" s="8"/>
      <c r="T1190" s="8"/>
      <c r="U1190" s="8"/>
      <c r="V1190" s="8"/>
      <c r="W1190" s="8"/>
      <c r="X1190" s="8"/>
      <c r="Y1190" s="8"/>
      <c r="Z1190" s="8"/>
      <c r="AA1190" s="8"/>
      <c r="AB1190" s="8"/>
      <c r="AC1190" s="8"/>
      <c r="AD1190" s="8"/>
      <c r="AE1190" s="89"/>
      <c r="AF1190" s="90"/>
      <c r="AG1190" s="90"/>
      <c r="AH1190" s="90"/>
      <c r="AI1190" s="8" t="s">
        <v>30</v>
      </c>
      <c r="AJ1190" t="s">
        <v>1890</v>
      </c>
      <c r="AK1190" s="9">
        <v>42559</v>
      </c>
      <c r="AL1190" s="8">
        <v>221</v>
      </c>
      <c r="AM1190" s="8">
        <v>120</v>
      </c>
      <c r="AN1190" s="8">
        <v>155</v>
      </c>
      <c r="AO1190" s="8">
        <v>21.22</v>
      </c>
      <c r="AP1190" s="8">
        <v>26.9</v>
      </c>
      <c r="AQ1190" s="8">
        <v>0.9</v>
      </c>
      <c r="AR1190" s="8">
        <v>0.72</v>
      </c>
      <c r="AS1190" s="8">
        <v>16</v>
      </c>
      <c r="AT1190" s="8">
        <v>1.1000000000000001</v>
      </c>
      <c r="AU1190" s="8"/>
      <c r="AV1190" s="8"/>
      <c r="AW1190" s="8"/>
      <c r="AX1190" s="8">
        <v>384</v>
      </c>
      <c r="AY1190" s="8" t="s">
        <v>25</v>
      </c>
      <c r="AZ1190" s="8">
        <v>77</v>
      </c>
      <c r="BA1190" s="8"/>
      <c r="BB1190" s="8"/>
      <c r="BC1190" s="8"/>
      <c r="BD1190" s="8"/>
      <c r="BE1190" s="8"/>
      <c r="BF1190" s="8">
        <f t="shared" si="154"/>
        <v>80</v>
      </c>
      <c r="BG1190" s="8">
        <f t="shared" si="155"/>
        <v>0.96</v>
      </c>
      <c r="BH1190" s="8">
        <f t="shared" si="156"/>
        <v>0.8</v>
      </c>
      <c r="BI1190" s="10">
        <f t="shared" si="157"/>
        <v>20.659199999999998</v>
      </c>
      <c r="BJ1190" s="3">
        <f t="shared" si="158"/>
        <v>5738.6666666666661</v>
      </c>
      <c r="BK1190" s="136">
        <v>2.6037383177570095</v>
      </c>
      <c r="BL1190" s="136">
        <v>1.0476635514018693</v>
      </c>
      <c r="BM1190" s="100">
        <v>2.0072701875738859</v>
      </c>
      <c r="BN1190" s="100"/>
      <c r="BO1190" s="100"/>
      <c r="BP1190" s="100"/>
    </row>
    <row r="1191" spans="1:68">
      <c r="A1191" s="8"/>
      <c r="B1191" s="8"/>
      <c r="C1191" s="8"/>
      <c r="D1191" s="8"/>
      <c r="E1191" s="8"/>
      <c r="F1191" s="8"/>
      <c r="G1191" s="8"/>
      <c r="H1191" s="8"/>
      <c r="I1191" s="8"/>
      <c r="J1191" s="8"/>
      <c r="K1191" s="8"/>
      <c r="L1191" s="8" t="s">
        <v>1153</v>
      </c>
      <c r="M1191" s="8" t="s">
        <v>1882</v>
      </c>
      <c r="N1191" s="8">
        <v>1</v>
      </c>
      <c r="O1191" s="8" t="s">
        <v>1859</v>
      </c>
      <c r="P1191" s="8">
        <v>0.7</v>
      </c>
      <c r="Q1191" s="8">
        <v>7</v>
      </c>
      <c r="R1191" s="8">
        <v>0</v>
      </c>
      <c r="S1191" s="8">
        <v>1.6</v>
      </c>
      <c r="T1191" s="8">
        <v>2.39</v>
      </c>
      <c r="U1191" s="8">
        <v>5.49</v>
      </c>
      <c r="V1191" s="8">
        <v>45.95</v>
      </c>
      <c r="W1191" s="8">
        <v>8.94</v>
      </c>
      <c r="X1191" s="8">
        <v>4.58</v>
      </c>
      <c r="Y1191" s="8">
        <v>0.17</v>
      </c>
      <c r="Z1191" s="8">
        <v>0.54</v>
      </c>
      <c r="AA1191" s="8">
        <v>0.08</v>
      </c>
      <c r="AB1191" s="8">
        <v>72.09</v>
      </c>
      <c r="AC1191" s="8">
        <v>0.12</v>
      </c>
      <c r="AD1191" s="8">
        <v>7.3999999999999996E-2</v>
      </c>
      <c r="AE1191" s="91">
        <v>2.2599999999999998</v>
      </c>
      <c r="AF1191" s="92" t="s">
        <v>1860</v>
      </c>
      <c r="AG1191" s="92" t="s">
        <v>1860</v>
      </c>
      <c r="AH1191" s="92" t="s">
        <v>1860</v>
      </c>
      <c r="AI1191" s="8"/>
      <c r="AJ1191" t="s">
        <v>1890</v>
      </c>
      <c r="AK1191" s="9"/>
      <c r="AL1191" s="8"/>
      <c r="AM1191" s="8"/>
      <c r="AN1191" s="8"/>
      <c r="AO1191" s="8"/>
      <c r="AP1191" s="8"/>
      <c r="AQ1191" s="8"/>
      <c r="AR1191" s="8"/>
      <c r="AS1191" s="8"/>
      <c r="AT1191" s="8"/>
      <c r="AU1191" s="8"/>
      <c r="AV1191" s="8"/>
      <c r="AW1191" s="8"/>
      <c r="AX1191" s="8"/>
      <c r="AY1191" s="8"/>
      <c r="AZ1191" s="8"/>
      <c r="BA1191" s="8"/>
      <c r="BB1191" s="8"/>
      <c r="BC1191" s="8"/>
      <c r="BD1191" s="8"/>
      <c r="BE1191" s="8"/>
      <c r="BF1191" s="8"/>
      <c r="BG1191" s="8"/>
      <c r="BH1191" s="8"/>
      <c r="BI1191" s="10"/>
      <c r="BJ1191" s="3"/>
      <c r="BK1191" s="136"/>
      <c r="BL1191" s="136"/>
      <c r="BM1191" s="100"/>
      <c r="BN1191" s="100"/>
      <c r="BO1191" s="100"/>
      <c r="BP1191" s="100"/>
    </row>
    <row r="1192" spans="1:68">
      <c r="A1192" s="8"/>
      <c r="B1192" s="8"/>
      <c r="C1192" s="8"/>
      <c r="D1192" s="8"/>
      <c r="E1192" s="8"/>
      <c r="F1192" s="8"/>
      <c r="G1192" s="8"/>
      <c r="H1192" s="8"/>
      <c r="I1192" s="8"/>
      <c r="J1192" s="8"/>
      <c r="K1192" s="8"/>
      <c r="L1192" s="8" t="s">
        <v>1153</v>
      </c>
      <c r="M1192" s="8" t="s">
        <v>1882</v>
      </c>
      <c r="N1192" s="8">
        <v>1</v>
      </c>
      <c r="O1192" s="8"/>
      <c r="P1192" s="8"/>
      <c r="Q1192" s="8"/>
      <c r="R1192" s="8"/>
      <c r="S1192" s="8"/>
      <c r="T1192" s="8"/>
      <c r="U1192" s="8"/>
      <c r="V1192" s="8"/>
      <c r="W1192" s="8"/>
      <c r="X1192" s="8"/>
      <c r="Y1192" s="8"/>
      <c r="Z1192" s="8"/>
      <c r="AA1192" s="8"/>
      <c r="AB1192" s="8"/>
      <c r="AC1192" s="8"/>
      <c r="AD1192" s="8"/>
      <c r="AE1192" s="89"/>
      <c r="AF1192" s="90"/>
      <c r="AG1192" s="90"/>
      <c r="AH1192" s="90"/>
      <c r="AI1192" s="8"/>
      <c r="AJ1192" t="s">
        <v>1890</v>
      </c>
      <c r="AK1192" s="9"/>
      <c r="AL1192" s="8"/>
      <c r="AM1192" s="8"/>
      <c r="AN1192" s="8"/>
      <c r="AO1192" s="8"/>
      <c r="AP1192" s="8"/>
      <c r="AQ1192" s="8"/>
      <c r="AR1192" s="8"/>
      <c r="AS1192" s="8"/>
      <c r="AT1192" s="8"/>
      <c r="AU1192" s="8"/>
      <c r="AV1192" s="8"/>
      <c r="AW1192" s="8"/>
      <c r="AX1192" s="8"/>
      <c r="AY1192" s="8"/>
      <c r="AZ1192" s="8"/>
      <c r="BA1192" s="8"/>
      <c r="BB1192" s="8"/>
      <c r="BC1192" s="8"/>
      <c r="BD1192" s="8"/>
      <c r="BE1192" s="8"/>
      <c r="BF1192" s="8"/>
      <c r="BG1192" s="8"/>
      <c r="BH1192" s="8"/>
      <c r="BI1192" s="10"/>
      <c r="BJ1192" s="3"/>
      <c r="BK1192" s="136"/>
      <c r="BL1192" s="136"/>
      <c r="BM1192" s="100"/>
      <c r="BN1192" s="100"/>
      <c r="BO1192" s="100"/>
      <c r="BP1192" s="100"/>
    </row>
    <row r="1193" spans="1:68">
      <c r="A1193" s="8"/>
      <c r="B1193" s="8"/>
      <c r="C1193" s="8"/>
      <c r="D1193" s="8"/>
      <c r="E1193" s="8"/>
      <c r="F1193" s="8"/>
      <c r="G1193" s="8"/>
      <c r="H1193" s="8"/>
      <c r="I1193" s="8"/>
      <c r="J1193" s="8"/>
      <c r="K1193" s="8"/>
      <c r="L1193" s="8" t="s">
        <v>1153</v>
      </c>
      <c r="M1193" s="8" t="s">
        <v>1882</v>
      </c>
      <c r="N1193" s="8">
        <v>1</v>
      </c>
      <c r="O1193" s="8"/>
      <c r="P1193" s="8"/>
      <c r="Q1193" s="8"/>
      <c r="R1193" s="8"/>
      <c r="S1193" s="8"/>
      <c r="T1193" s="8"/>
      <c r="U1193" s="8"/>
      <c r="V1193" s="8"/>
      <c r="W1193" s="8"/>
      <c r="X1193" s="8"/>
      <c r="Y1193" s="8"/>
      <c r="Z1193" s="8"/>
      <c r="AA1193" s="8"/>
      <c r="AB1193" s="8"/>
      <c r="AC1193" s="8"/>
      <c r="AD1193" s="8"/>
      <c r="AE1193" s="89"/>
      <c r="AF1193" s="90"/>
      <c r="AG1193" s="90"/>
      <c r="AH1193" s="90"/>
      <c r="AI1193" s="8"/>
      <c r="AJ1193" t="s">
        <v>1890</v>
      </c>
      <c r="AK1193" s="9"/>
      <c r="AL1193" s="8"/>
      <c r="AM1193" s="8"/>
      <c r="AN1193" s="8"/>
      <c r="AO1193" s="8"/>
      <c r="AP1193" s="8"/>
      <c r="AQ1193" s="8"/>
      <c r="AR1193" s="8"/>
      <c r="AS1193" s="8"/>
      <c r="AT1193" s="8"/>
      <c r="AU1193" s="8"/>
      <c r="AV1193" s="8"/>
      <c r="AW1193" s="8"/>
      <c r="AX1193" s="8"/>
      <c r="AY1193" s="8"/>
      <c r="AZ1193" s="8"/>
      <c r="BA1193" s="8"/>
      <c r="BB1193" s="8"/>
      <c r="BC1193" s="8"/>
      <c r="BD1193" s="8"/>
      <c r="BE1193" s="8"/>
      <c r="BF1193" s="8"/>
      <c r="BG1193" s="8"/>
      <c r="BH1193" s="8"/>
      <c r="BI1193" s="10"/>
      <c r="BJ1193" s="3"/>
      <c r="BK1193" s="136"/>
      <c r="BL1193" s="136"/>
      <c r="BM1193" s="100"/>
      <c r="BN1193" s="100"/>
      <c r="BO1193" s="100"/>
      <c r="BP1193" s="100"/>
    </row>
    <row r="1194" spans="1:68">
      <c r="A1194" s="8"/>
      <c r="B1194" s="8"/>
      <c r="C1194" s="8"/>
      <c r="D1194" s="8"/>
      <c r="E1194" s="8"/>
      <c r="F1194" s="8"/>
      <c r="G1194" s="8"/>
      <c r="H1194" s="8"/>
      <c r="I1194" s="8"/>
      <c r="J1194" s="8"/>
      <c r="K1194" s="8"/>
      <c r="L1194" s="8" t="s">
        <v>1153</v>
      </c>
      <c r="M1194" s="8" t="s">
        <v>1882</v>
      </c>
      <c r="N1194" s="8">
        <v>1</v>
      </c>
      <c r="O1194" s="8"/>
      <c r="P1194" s="8"/>
      <c r="Q1194" s="8"/>
      <c r="R1194" s="8"/>
      <c r="S1194" s="8"/>
      <c r="T1194" s="8"/>
      <c r="U1194" s="8"/>
      <c r="V1194" s="8"/>
      <c r="W1194" s="8"/>
      <c r="X1194" s="8"/>
      <c r="Y1194" s="8"/>
      <c r="Z1194" s="8"/>
      <c r="AA1194" s="8"/>
      <c r="AB1194" s="8"/>
      <c r="AC1194" s="8"/>
      <c r="AD1194" s="8"/>
      <c r="AE1194" s="89"/>
      <c r="AF1194" s="90"/>
      <c r="AG1194" s="90"/>
      <c r="AH1194" s="90"/>
      <c r="AI1194" s="8"/>
      <c r="AJ1194" t="s">
        <v>1890</v>
      </c>
      <c r="AK1194" s="9"/>
      <c r="AL1194" s="8"/>
      <c r="AM1194" s="8"/>
      <c r="AN1194" s="8"/>
      <c r="AO1194" s="8"/>
      <c r="AP1194" s="8"/>
      <c r="AQ1194" s="8"/>
      <c r="AR1194" s="8"/>
      <c r="AS1194" s="8"/>
      <c r="AT1194" s="8"/>
      <c r="AU1194" s="8"/>
      <c r="AV1194" s="8"/>
      <c r="AW1194" s="8"/>
      <c r="AX1194" s="8"/>
      <c r="AY1194" s="8"/>
      <c r="AZ1194" s="8"/>
      <c r="BA1194" s="8"/>
      <c r="BB1194" s="8"/>
      <c r="BC1194" s="8"/>
      <c r="BD1194" s="8"/>
      <c r="BE1194" s="8"/>
      <c r="BF1194" s="8"/>
      <c r="BG1194" s="8"/>
      <c r="BH1194" s="8"/>
      <c r="BI1194" s="10"/>
      <c r="BJ1194" s="3"/>
      <c r="BK1194" s="136"/>
      <c r="BL1194" s="136"/>
      <c r="BM1194" s="100"/>
      <c r="BN1194" s="100"/>
      <c r="BO1194" s="100"/>
      <c r="BP1194" s="100"/>
    </row>
    <row r="1195" spans="1:68">
      <c r="A1195" s="8"/>
      <c r="B1195" s="8"/>
      <c r="C1195" s="8"/>
      <c r="D1195" s="8"/>
      <c r="E1195" s="8"/>
      <c r="F1195" s="8"/>
      <c r="G1195" s="8"/>
      <c r="H1195" s="8"/>
      <c r="I1195" s="8"/>
      <c r="J1195" s="8"/>
      <c r="K1195" s="8"/>
      <c r="L1195" s="8" t="s">
        <v>1153</v>
      </c>
      <c r="M1195" s="8" t="s">
        <v>1882</v>
      </c>
      <c r="N1195" s="8">
        <v>1</v>
      </c>
      <c r="O1195" s="8"/>
      <c r="P1195" s="8"/>
      <c r="Q1195" s="8"/>
      <c r="R1195" s="8"/>
      <c r="S1195" s="8"/>
      <c r="T1195" s="8"/>
      <c r="U1195" s="8"/>
      <c r="V1195" s="8"/>
      <c r="W1195" s="8"/>
      <c r="X1195" s="8"/>
      <c r="Y1195" s="8"/>
      <c r="Z1195" s="8"/>
      <c r="AA1195" s="8"/>
      <c r="AB1195" s="8"/>
      <c r="AC1195" s="8"/>
      <c r="AD1195" s="8"/>
      <c r="AE1195" s="89"/>
      <c r="AF1195" s="90"/>
      <c r="AG1195" s="90"/>
      <c r="AH1195" s="90"/>
      <c r="AI1195" s="8"/>
      <c r="AJ1195" t="s">
        <v>1890</v>
      </c>
      <c r="AK1195" s="9"/>
      <c r="AL1195" s="8"/>
      <c r="AM1195" s="8"/>
      <c r="AN1195" s="8"/>
      <c r="AO1195" s="8"/>
      <c r="AP1195" s="8"/>
      <c r="AQ1195" s="8"/>
      <c r="AR1195" s="8"/>
      <c r="AS1195" s="8"/>
      <c r="AT1195" s="8"/>
      <c r="AU1195" s="8"/>
      <c r="AV1195" s="8"/>
      <c r="AW1195" s="8"/>
      <c r="AX1195" s="8"/>
      <c r="AY1195" s="8"/>
      <c r="AZ1195" s="8"/>
      <c r="BA1195" s="8"/>
      <c r="BB1195" s="8"/>
      <c r="BC1195" s="8"/>
      <c r="BD1195" s="8"/>
      <c r="BE1195" s="8"/>
      <c r="BF1195" s="8"/>
      <c r="BG1195" s="8"/>
      <c r="BH1195" s="8"/>
      <c r="BI1195" s="10"/>
      <c r="BJ1195" s="3"/>
      <c r="BK1195" s="136"/>
      <c r="BL1195" s="136"/>
      <c r="BM1195" s="100"/>
      <c r="BN1195" s="100"/>
      <c r="BO1195" s="100"/>
      <c r="BP1195" s="100"/>
    </row>
    <row r="1196" spans="1:68">
      <c r="A1196" s="8"/>
      <c r="B1196" s="8"/>
      <c r="C1196" s="8"/>
      <c r="D1196" s="8"/>
      <c r="E1196" s="8"/>
      <c r="F1196" s="8"/>
      <c r="G1196" s="8"/>
      <c r="H1196" s="8"/>
      <c r="I1196" s="8"/>
      <c r="J1196" s="8"/>
      <c r="K1196" s="8"/>
      <c r="L1196" s="8" t="s">
        <v>1153</v>
      </c>
      <c r="M1196" s="8" t="s">
        <v>1882</v>
      </c>
      <c r="N1196" s="8">
        <v>1</v>
      </c>
      <c r="O1196" s="8"/>
      <c r="P1196" s="8"/>
      <c r="Q1196" s="8"/>
      <c r="R1196" s="8"/>
      <c r="S1196" s="8"/>
      <c r="T1196" s="8"/>
      <c r="U1196" s="8"/>
      <c r="V1196" s="8"/>
      <c r="W1196" s="8"/>
      <c r="X1196" s="8"/>
      <c r="Y1196" s="8"/>
      <c r="Z1196" s="8"/>
      <c r="AA1196" s="8"/>
      <c r="AB1196" s="8"/>
      <c r="AC1196" s="8"/>
      <c r="AD1196" s="8"/>
      <c r="AE1196" s="89"/>
      <c r="AF1196" s="90"/>
      <c r="AG1196" s="90"/>
      <c r="AH1196" s="90"/>
      <c r="AI1196" s="8"/>
      <c r="AJ1196" t="s">
        <v>1890</v>
      </c>
      <c r="AK1196" s="9"/>
      <c r="AL1196" s="8"/>
      <c r="AM1196" s="8"/>
      <c r="AN1196" s="8"/>
      <c r="AO1196" s="8"/>
      <c r="AP1196" s="8"/>
      <c r="AQ1196" s="8"/>
      <c r="AR1196" s="8"/>
      <c r="AS1196" s="8"/>
      <c r="AT1196" s="8"/>
      <c r="AU1196" s="8"/>
      <c r="AV1196" s="8"/>
      <c r="AW1196" s="8"/>
      <c r="AX1196" s="8"/>
      <c r="AY1196" s="8"/>
      <c r="AZ1196" s="8"/>
      <c r="BA1196" s="8"/>
      <c r="BB1196" s="8"/>
      <c r="BC1196" s="8"/>
      <c r="BD1196" s="8"/>
      <c r="BE1196" s="8"/>
      <c r="BF1196" s="8"/>
      <c r="BG1196" s="8"/>
      <c r="BH1196" s="8"/>
      <c r="BI1196" s="10"/>
      <c r="BJ1196" s="3"/>
      <c r="BK1196" s="136"/>
      <c r="BL1196" s="136"/>
      <c r="BM1196" s="100"/>
      <c r="BN1196" s="100"/>
      <c r="BO1196" s="100"/>
      <c r="BP1196" s="100"/>
    </row>
    <row r="1197" spans="1:68">
      <c r="A1197" s="8"/>
      <c r="B1197" s="8"/>
      <c r="C1197" s="8"/>
      <c r="D1197" s="8"/>
      <c r="E1197" s="8"/>
      <c r="F1197" s="8"/>
      <c r="G1197" s="8"/>
      <c r="H1197" s="8"/>
      <c r="I1197" s="8"/>
      <c r="J1197" s="8"/>
      <c r="K1197" s="8"/>
      <c r="L1197" s="8" t="s">
        <v>1154</v>
      </c>
      <c r="M1197" s="8" t="s">
        <v>1882</v>
      </c>
      <c r="N1197" s="8">
        <v>1</v>
      </c>
      <c r="O1197" s="8" t="s">
        <v>1859</v>
      </c>
      <c r="P1197" s="8">
        <v>0.63</v>
      </c>
      <c r="Q1197" s="8">
        <v>6.7</v>
      </c>
      <c r="R1197" s="8">
        <v>0</v>
      </c>
      <c r="S1197" s="8">
        <v>2.6</v>
      </c>
      <c r="T1197" s="8">
        <v>3.55</v>
      </c>
      <c r="U1197" s="8">
        <v>7.54</v>
      </c>
      <c r="V1197" s="8">
        <v>26.81</v>
      </c>
      <c r="W1197" s="8">
        <v>25.16</v>
      </c>
      <c r="X1197" s="8">
        <v>12.04</v>
      </c>
      <c r="Y1197" s="8">
        <v>0.2</v>
      </c>
      <c r="Z1197" s="8">
        <v>0.69</v>
      </c>
      <c r="AA1197" s="8">
        <v>0.06</v>
      </c>
      <c r="AB1197" s="8">
        <v>125.67</v>
      </c>
      <c r="AC1197" s="8">
        <v>0.13</v>
      </c>
      <c r="AD1197" s="8">
        <v>0.06</v>
      </c>
      <c r="AE1197" s="91">
        <v>3</v>
      </c>
      <c r="AF1197" s="92">
        <v>66</v>
      </c>
      <c r="AG1197" s="92">
        <v>8</v>
      </c>
      <c r="AH1197" s="92">
        <v>26</v>
      </c>
      <c r="AI1197" s="8"/>
      <c r="AJ1197" t="s">
        <v>1890</v>
      </c>
      <c r="AK1197" s="9"/>
      <c r="AL1197" s="8"/>
      <c r="AM1197" s="8"/>
      <c r="AN1197" s="8"/>
      <c r="AO1197" s="8"/>
      <c r="AP1197" s="8"/>
      <c r="AQ1197" s="8"/>
      <c r="AR1197" s="8"/>
      <c r="AS1197" s="8"/>
      <c r="AT1197" s="8"/>
      <c r="AU1197" s="8"/>
      <c r="AV1197" s="8"/>
      <c r="AW1197" s="8"/>
      <c r="AX1197" s="8"/>
      <c r="AY1197" s="8"/>
      <c r="AZ1197" s="8"/>
      <c r="BA1197" s="8"/>
      <c r="BB1197" s="8"/>
      <c r="BC1197" s="8"/>
      <c r="BD1197" s="8"/>
      <c r="BE1197" s="8"/>
      <c r="BF1197" s="8"/>
      <c r="BG1197" s="8"/>
      <c r="BH1197" s="8"/>
      <c r="BI1197" s="10"/>
      <c r="BJ1197" s="3"/>
      <c r="BK1197" s="136"/>
      <c r="BL1197" s="136"/>
      <c r="BM1197" s="100"/>
      <c r="BN1197" s="100"/>
      <c r="BO1197" s="100"/>
      <c r="BP1197" s="100"/>
    </row>
    <row r="1198" spans="1:68">
      <c r="A1198" s="8"/>
      <c r="B1198" s="8"/>
      <c r="C1198" s="8"/>
      <c r="D1198" s="8"/>
      <c r="E1198" s="8"/>
      <c r="F1198" s="8"/>
      <c r="G1198" s="8"/>
      <c r="H1198" s="8"/>
      <c r="I1198" s="8"/>
      <c r="J1198" s="8"/>
      <c r="K1198" s="8"/>
      <c r="L1198" s="8" t="s">
        <v>1154</v>
      </c>
      <c r="M1198" s="8" t="s">
        <v>1882</v>
      </c>
      <c r="N1198" s="8">
        <v>1</v>
      </c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  <c r="AA1198" s="8"/>
      <c r="AB1198" s="8"/>
      <c r="AC1198" s="8"/>
      <c r="AD1198" s="8"/>
      <c r="AE1198" s="89"/>
      <c r="AF1198" s="90"/>
      <c r="AG1198" s="90"/>
      <c r="AH1198" s="90"/>
      <c r="AI1198" s="8"/>
      <c r="AJ1198" t="s">
        <v>1890</v>
      </c>
      <c r="AK1198" s="9"/>
      <c r="AL1198" s="8"/>
      <c r="AM1198" s="8"/>
      <c r="AN1198" s="8"/>
      <c r="AO1198" s="8"/>
      <c r="AP1198" s="8"/>
      <c r="AQ1198" s="8"/>
      <c r="AR1198" s="8"/>
      <c r="AS1198" s="8"/>
      <c r="AT1198" s="8"/>
      <c r="AU1198" s="8"/>
      <c r="AV1198" s="8"/>
      <c r="AW1198" s="8"/>
      <c r="AX1198" s="8"/>
      <c r="AY1198" s="8"/>
      <c r="AZ1198" s="8"/>
      <c r="BA1198" s="8"/>
      <c r="BB1198" s="8"/>
      <c r="BC1198" s="8"/>
      <c r="BD1198" s="8"/>
      <c r="BE1198" s="8"/>
      <c r="BF1198" s="8"/>
      <c r="BG1198" s="8"/>
      <c r="BH1198" s="8"/>
      <c r="BI1198" s="10"/>
      <c r="BJ1198" s="3"/>
      <c r="BK1198" s="136"/>
      <c r="BL1198" s="136"/>
      <c r="BM1198" s="100"/>
      <c r="BN1198" s="100"/>
      <c r="BO1198" s="100"/>
      <c r="BP1198" s="100"/>
    </row>
    <row r="1199" spans="1:68">
      <c r="A1199" s="8"/>
      <c r="B1199" s="8"/>
      <c r="C1199" s="8"/>
      <c r="D1199" s="8"/>
      <c r="E1199" s="8"/>
      <c r="F1199" s="8"/>
      <c r="G1199" s="8"/>
      <c r="H1199" s="8"/>
      <c r="I1199" s="8"/>
      <c r="J1199" s="8"/>
      <c r="K1199" s="8"/>
      <c r="L1199" s="8" t="s">
        <v>1154</v>
      </c>
      <c r="M1199" s="8" t="s">
        <v>1882</v>
      </c>
      <c r="N1199" s="8">
        <v>1</v>
      </c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8"/>
      <c r="AD1199" s="8"/>
      <c r="AE1199" s="89"/>
      <c r="AF1199" s="90"/>
      <c r="AG1199" s="90"/>
      <c r="AH1199" s="90"/>
      <c r="AI1199" s="8"/>
      <c r="AJ1199" t="s">
        <v>1890</v>
      </c>
      <c r="AK1199" s="9"/>
      <c r="AL1199" s="8"/>
      <c r="AM1199" s="8"/>
      <c r="AN1199" s="8"/>
      <c r="AO1199" s="8"/>
      <c r="AP1199" s="8"/>
      <c r="AQ1199" s="8"/>
      <c r="AR1199" s="8"/>
      <c r="AS1199" s="8"/>
      <c r="AT1199" s="8"/>
      <c r="AU1199" s="8"/>
      <c r="AV1199" s="8"/>
      <c r="AW1199" s="8"/>
      <c r="AX1199" s="8"/>
      <c r="AY1199" s="8"/>
      <c r="AZ1199" s="8"/>
      <c r="BA1199" s="8"/>
      <c r="BB1199" s="8"/>
      <c r="BC1199" s="8"/>
      <c r="BD1199" s="8"/>
      <c r="BE1199" s="8"/>
      <c r="BF1199" s="8"/>
      <c r="BG1199" s="8"/>
      <c r="BH1199" s="8"/>
      <c r="BI1199" s="10"/>
      <c r="BJ1199" s="3"/>
      <c r="BK1199" s="136"/>
      <c r="BL1199" s="136"/>
      <c r="BM1199" s="100"/>
      <c r="BN1199" s="100"/>
      <c r="BO1199" s="100"/>
      <c r="BP1199" s="100"/>
    </row>
    <row r="1200" spans="1:68">
      <c r="A1200" s="8"/>
      <c r="B1200" s="8"/>
      <c r="C1200" s="8"/>
      <c r="D1200" s="8"/>
      <c r="E1200" s="8"/>
      <c r="F1200" s="8"/>
      <c r="G1200" s="8"/>
      <c r="H1200" s="8"/>
      <c r="I1200" s="8"/>
      <c r="J1200" s="8"/>
      <c r="K1200" s="8"/>
      <c r="L1200" s="8" t="s">
        <v>1154</v>
      </c>
      <c r="M1200" s="8" t="s">
        <v>1882</v>
      </c>
      <c r="N1200" s="8">
        <v>1</v>
      </c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9"/>
      <c r="AF1200" s="90"/>
      <c r="AG1200" s="90"/>
      <c r="AH1200" s="90"/>
      <c r="AI1200" s="8"/>
      <c r="AJ1200" t="s">
        <v>1890</v>
      </c>
      <c r="AK1200" s="9"/>
      <c r="AL1200" s="8"/>
      <c r="AM1200" s="8"/>
      <c r="AN1200" s="8"/>
      <c r="AO1200" s="8"/>
      <c r="AP1200" s="8"/>
      <c r="AQ1200" s="8"/>
      <c r="AR1200" s="8"/>
      <c r="AS1200" s="8"/>
      <c r="AT1200" s="8"/>
      <c r="AU1200" s="8"/>
      <c r="AV1200" s="8"/>
      <c r="AW1200" s="8"/>
      <c r="AX1200" s="8"/>
      <c r="AY1200" s="8"/>
      <c r="AZ1200" s="8"/>
      <c r="BA1200" s="8"/>
      <c r="BB1200" s="8"/>
      <c r="BC1200" s="8"/>
      <c r="BD1200" s="8"/>
      <c r="BE1200" s="8"/>
      <c r="BF1200" s="8"/>
      <c r="BG1200" s="8"/>
      <c r="BH1200" s="8"/>
      <c r="BI1200" s="10"/>
      <c r="BJ1200" s="3"/>
      <c r="BK1200" s="136"/>
      <c r="BL1200" s="136"/>
      <c r="BM1200" s="100"/>
      <c r="BN1200" s="100"/>
      <c r="BO1200" s="100"/>
      <c r="BP1200" s="100"/>
    </row>
    <row r="1201" spans="1:68">
      <c r="A1201" s="8"/>
      <c r="B1201" s="8"/>
      <c r="C1201" s="8"/>
      <c r="D1201" s="8"/>
      <c r="E1201" s="8"/>
      <c r="F1201" s="8"/>
      <c r="G1201" s="8"/>
      <c r="H1201" s="8"/>
      <c r="I1201" s="8"/>
      <c r="J1201" s="8"/>
      <c r="K1201" s="8"/>
      <c r="L1201" s="8" t="s">
        <v>1154</v>
      </c>
      <c r="M1201" s="8" t="s">
        <v>1882</v>
      </c>
      <c r="N1201" s="8">
        <v>1</v>
      </c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9"/>
      <c r="AF1201" s="90"/>
      <c r="AG1201" s="90"/>
      <c r="AH1201" s="90"/>
      <c r="AI1201" s="8"/>
      <c r="AJ1201" t="s">
        <v>1890</v>
      </c>
      <c r="AK1201" s="9"/>
      <c r="AL1201" s="8"/>
      <c r="AM1201" s="8"/>
      <c r="AN1201" s="8"/>
      <c r="AO1201" s="8"/>
      <c r="AP1201" s="8"/>
      <c r="AQ1201" s="8"/>
      <c r="AR1201" s="8"/>
      <c r="AS1201" s="8"/>
      <c r="AT1201" s="8"/>
      <c r="AU1201" s="8"/>
      <c r="AV1201" s="8"/>
      <c r="AW1201" s="8"/>
      <c r="AX1201" s="8"/>
      <c r="AY1201" s="8"/>
      <c r="AZ1201" s="8"/>
      <c r="BA1201" s="8"/>
      <c r="BB1201" s="8"/>
      <c r="BC1201" s="8"/>
      <c r="BD1201" s="8"/>
      <c r="BE1201" s="8"/>
      <c r="BF1201" s="8"/>
      <c r="BG1201" s="8"/>
      <c r="BH1201" s="8"/>
      <c r="BI1201" s="10"/>
      <c r="BJ1201" s="3"/>
      <c r="BK1201" s="136"/>
      <c r="BL1201" s="136"/>
      <c r="BM1201" s="100"/>
      <c r="BN1201" s="100"/>
      <c r="BO1201" s="100"/>
      <c r="BP1201" s="100"/>
    </row>
    <row r="1202" spans="1:68">
      <c r="A1202" s="8"/>
      <c r="B1202" s="8"/>
      <c r="C1202" s="8"/>
      <c r="D1202" s="8"/>
      <c r="E1202" s="8"/>
      <c r="F1202" s="8"/>
      <c r="G1202" s="8"/>
      <c r="H1202" s="8"/>
      <c r="I1202" s="8"/>
      <c r="J1202" s="8"/>
      <c r="K1202" s="8"/>
      <c r="L1202" s="8" t="s">
        <v>1154</v>
      </c>
      <c r="M1202" s="8" t="s">
        <v>1882</v>
      </c>
      <c r="N1202" s="8">
        <v>1</v>
      </c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8"/>
      <c r="AD1202" s="8"/>
      <c r="AE1202" s="89"/>
      <c r="AF1202" s="90"/>
      <c r="AG1202" s="90"/>
      <c r="AH1202" s="90"/>
      <c r="AI1202" s="8"/>
      <c r="AJ1202" t="s">
        <v>1890</v>
      </c>
      <c r="AK1202" s="9"/>
      <c r="AL1202" s="8"/>
      <c r="AM1202" s="8"/>
      <c r="AN1202" s="8"/>
      <c r="AO1202" s="8"/>
      <c r="AP1202" s="8"/>
      <c r="AQ1202" s="8"/>
      <c r="AR1202" s="8"/>
      <c r="AS1202" s="8"/>
      <c r="AT1202" s="8"/>
      <c r="AU1202" s="8"/>
      <c r="AV1202" s="8"/>
      <c r="AW1202" s="8"/>
      <c r="AX1202" s="8"/>
      <c r="AY1202" s="8"/>
      <c r="AZ1202" s="8"/>
      <c r="BA1202" s="8"/>
      <c r="BB1202" s="8"/>
      <c r="BC1202" s="8"/>
      <c r="BD1202" s="8"/>
      <c r="BE1202" s="8"/>
      <c r="BF1202" s="8"/>
      <c r="BG1202" s="8"/>
      <c r="BH1202" s="8"/>
      <c r="BI1202" s="10"/>
      <c r="BJ1202" s="3"/>
      <c r="BK1202" s="136"/>
      <c r="BL1202" s="136"/>
      <c r="BM1202" s="100"/>
      <c r="BN1202" s="100"/>
      <c r="BO1202" s="100"/>
      <c r="BP1202" s="100"/>
    </row>
    <row r="1203" spans="1:68">
      <c r="A1203" s="8" t="s">
        <v>783</v>
      </c>
      <c r="B1203" s="8" t="s">
        <v>480</v>
      </c>
      <c r="C1203" s="8" t="s">
        <v>523</v>
      </c>
      <c r="D1203" s="8" t="s">
        <v>524</v>
      </c>
      <c r="E1203" s="8" t="s">
        <v>525</v>
      </c>
      <c r="F1203" s="8" t="s">
        <v>527</v>
      </c>
      <c r="G1203" s="8" t="s">
        <v>123</v>
      </c>
      <c r="H1203" s="8" t="s">
        <v>126</v>
      </c>
      <c r="I1203" s="8">
        <v>-7.6951641469339203</v>
      </c>
      <c r="J1203" s="8">
        <v>35.968071273307402</v>
      </c>
      <c r="K1203" s="8">
        <v>1506.8725108403801</v>
      </c>
      <c r="L1203" s="8" t="s">
        <v>127</v>
      </c>
      <c r="M1203" s="8" t="s">
        <v>1882</v>
      </c>
      <c r="N1203" s="8">
        <v>1</v>
      </c>
      <c r="O1203" s="8" t="s">
        <v>1859</v>
      </c>
      <c r="P1203" s="8">
        <v>0.45</v>
      </c>
      <c r="Q1203" s="8">
        <v>7</v>
      </c>
      <c r="R1203" s="8">
        <v>0</v>
      </c>
      <c r="S1203" s="8">
        <v>1.52</v>
      </c>
      <c r="T1203" s="8">
        <v>2.23</v>
      </c>
      <c r="U1203" s="8">
        <v>6.64</v>
      </c>
      <c r="V1203" s="8">
        <v>47.97</v>
      </c>
      <c r="W1203" s="8">
        <v>10.84</v>
      </c>
      <c r="X1203" s="8">
        <v>3.09</v>
      </c>
      <c r="Y1203" s="8">
        <v>0.26</v>
      </c>
      <c r="Z1203" s="8">
        <v>0.41</v>
      </c>
      <c r="AA1203" s="8">
        <v>0.05</v>
      </c>
      <c r="AB1203" s="8">
        <v>61.88</v>
      </c>
      <c r="AC1203" s="8">
        <v>0.17</v>
      </c>
      <c r="AD1203" s="8">
        <v>4.8000000000000001E-2</v>
      </c>
      <c r="AE1203" s="91">
        <v>2.2599999999999998</v>
      </c>
      <c r="AF1203" s="92">
        <v>80</v>
      </c>
      <c r="AG1203" s="92">
        <v>10</v>
      </c>
      <c r="AH1203" s="92">
        <v>10</v>
      </c>
      <c r="AI1203" s="8" t="s">
        <v>24</v>
      </c>
      <c r="AJ1203" t="s">
        <v>1890</v>
      </c>
      <c r="AK1203" s="9">
        <v>42559</v>
      </c>
      <c r="AL1203" s="8">
        <v>239</v>
      </c>
      <c r="AM1203" s="8">
        <v>130</v>
      </c>
      <c r="AN1203" s="8">
        <v>103</v>
      </c>
      <c r="AO1203" s="8">
        <v>7.16</v>
      </c>
      <c r="AP1203" s="8">
        <v>3.52</v>
      </c>
      <c r="AQ1203" s="8">
        <v>0.32</v>
      </c>
      <c r="AR1203" s="8">
        <v>0.24</v>
      </c>
      <c r="AS1203" s="8">
        <v>13</v>
      </c>
      <c r="AT1203" s="8">
        <v>0.18</v>
      </c>
      <c r="AU1203" s="8"/>
      <c r="AV1203" s="8"/>
      <c r="AW1203" s="8"/>
      <c r="AX1203" s="8">
        <v>373</v>
      </c>
      <c r="AY1203" s="8" t="s">
        <v>25</v>
      </c>
      <c r="AZ1203" s="8">
        <v>76</v>
      </c>
      <c r="BA1203" s="8"/>
      <c r="BB1203" s="8"/>
      <c r="BC1203" s="8"/>
      <c r="BD1203" s="8"/>
      <c r="BE1203" s="8"/>
      <c r="BF1203" s="8">
        <f t="shared" ref="BF1203:BF1245" si="159">(AR1203/AQ1203)*100</f>
        <v>75</v>
      </c>
      <c r="BG1203" s="8">
        <f t="shared" ref="BG1203:BG1245" si="160">(100-AS1203)/(100-12.5)</f>
        <v>0.99428571428571433</v>
      </c>
      <c r="BH1203" s="8">
        <f t="shared" ref="BH1203:BH1245" si="161">BF1203/100</f>
        <v>0.75</v>
      </c>
      <c r="BI1203" s="10">
        <f t="shared" ref="BI1203:BI1245" si="162">AP1203*BG1203*BH1203</f>
        <v>2.624914285714286</v>
      </c>
      <c r="BJ1203" s="3">
        <f t="shared" ref="BJ1203:BJ1250" si="163">(10000/36)*BI1203</f>
        <v>729.14285714285722</v>
      </c>
      <c r="BK1203" s="136">
        <v>1.4568452380952381</v>
      </c>
      <c r="BL1203" s="136">
        <v>0.42698412698412708</v>
      </c>
      <c r="BM1203" s="100">
        <v>2.1375255310481109</v>
      </c>
      <c r="BN1203" s="100"/>
      <c r="BO1203" s="100"/>
      <c r="BP1203" s="100"/>
    </row>
    <row r="1204" spans="1:68">
      <c r="A1204" s="8" t="s">
        <v>783</v>
      </c>
      <c r="B1204" s="8" t="s">
        <v>480</v>
      </c>
      <c r="C1204" s="8" t="s">
        <v>523</v>
      </c>
      <c r="D1204" s="8" t="s">
        <v>524</v>
      </c>
      <c r="E1204" s="8" t="s">
        <v>525</v>
      </c>
      <c r="F1204" s="8" t="s">
        <v>527</v>
      </c>
      <c r="G1204" s="8" t="s">
        <v>123</v>
      </c>
      <c r="H1204" s="8" t="s">
        <v>126</v>
      </c>
      <c r="I1204" s="8"/>
      <c r="J1204" s="8"/>
      <c r="K1204" s="8"/>
      <c r="L1204" s="8" t="s">
        <v>127</v>
      </c>
      <c r="M1204" s="8" t="s">
        <v>1882</v>
      </c>
      <c r="N1204" s="8">
        <v>1</v>
      </c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8"/>
      <c r="AD1204" s="8"/>
      <c r="AE1204" s="89"/>
      <c r="AF1204" s="90"/>
      <c r="AG1204" s="90"/>
      <c r="AH1204" s="90"/>
      <c r="AI1204" s="8" t="s">
        <v>26</v>
      </c>
      <c r="AJ1204" t="s">
        <v>1890</v>
      </c>
      <c r="AK1204" s="9">
        <v>42559</v>
      </c>
      <c r="AL1204" s="8">
        <v>274</v>
      </c>
      <c r="AM1204" s="8">
        <v>155</v>
      </c>
      <c r="AN1204" s="8">
        <v>116</v>
      </c>
      <c r="AO1204" s="8">
        <v>7.8</v>
      </c>
      <c r="AP1204" s="8">
        <v>6.96</v>
      </c>
      <c r="AQ1204" s="8">
        <v>0.38</v>
      </c>
      <c r="AR1204" s="8">
        <v>0.28000000000000003</v>
      </c>
      <c r="AS1204" s="8">
        <v>13</v>
      </c>
      <c r="AT1204" s="8">
        <v>0.32</v>
      </c>
      <c r="AU1204" s="8"/>
      <c r="AV1204" s="8"/>
      <c r="AW1204" s="8"/>
      <c r="AX1204" s="8">
        <v>374</v>
      </c>
      <c r="AY1204" s="8" t="s">
        <v>25</v>
      </c>
      <c r="AZ1204" s="8">
        <v>76</v>
      </c>
      <c r="BA1204" s="8"/>
      <c r="BB1204" s="8"/>
      <c r="BC1204" s="8"/>
      <c r="BD1204" s="8"/>
      <c r="BE1204" s="8"/>
      <c r="BF1204" s="8">
        <f t="shared" si="159"/>
        <v>73.684210526315795</v>
      </c>
      <c r="BG1204" s="8">
        <f t="shared" si="160"/>
        <v>0.99428571428571433</v>
      </c>
      <c r="BH1204" s="8">
        <f t="shared" si="161"/>
        <v>0.73684210526315796</v>
      </c>
      <c r="BI1204" s="10">
        <f t="shared" si="162"/>
        <v>5.0991157894736849</v>
      </c>
      <c r="BJ1204" s="3">
        <f t="shared" si="163"/>
        <v>1416.4210526315792</v>
      </c>
      <c r="BK1204" s="136">
        <v>1.9166666666666667</v>
      </c>
      <c r="BL1204" s="136">
        <v>0.80397727272727271</v>
      </c>
      <c r="BM1204" s="100">
        <v>2.2873340680903893</v>
      </c>
      <c r="BN1204" s="100"/>
      <c r="BO1204" s="100"/>
      <c r="BP1204" s="100"/>
    </row>
    <row r="1205" spans="1:68">
      <c r="A1205" s="8" t="s">
        <v>783</v>
      </c>
      <c r="B1205" s="8" t="s">
        <v>480</v>
      </c>
      <c r="C1205" s="8" t="s">
        <v>523</v>
      </c>
      <c r="D1205" s="8" t="s">
        <v>524</v>
      </c>
      <c r="E1205" s="8" t="s">
        <v>525</v>
      </c>
      <c r="F1205" s="8" t="s">
        <v>527</v>
      </c>
      <c r="G1205" s="8" t="s">
        <v>123</v>
      </c>
      <c r="H1205" s="8" t="s">
        <v>126</v>
      </c>
      <c r="I1205" s="8"/>
      <c r="J1205" s="8"/>
      <c r="K1205" s="8"/>
      <c r="L1205" s="8" t="s">
        <v>127</v>
      </c>
      <c r="M1205" s="8" t="s">
        <v>1882</v>
      </c>
      <c r="N1205" s="8">
        <v>1</v>
      </c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9"/>
      <c r="AF1205" s="90"/>
      <c r="AG1205" s="90"/>
      <c r="AH1205" s="90"/>
      <c r="AI1205" s="8" t="s">
        <v>27</v>
      </c>
      <c r="AJ1205" t="s">
        <v>1890</v>
      </c>
      <c r="AK1205" s="9">
        <v>42559</v>
      </c>
      <c r="AL1205" s="8">
        <v>204</v>
      </c>
      <c r="AM1205" s="8">
        <v>88</v>
      </c>
      <c r="AN1205" s="8">
        <v>83</v>
      </c>
      <c r="AO1205" s="8">
        <v>6.26</v>
      </c>
      <c r="AP1205" s="8">
        <v>10.68</v>
      </c>
      <c r="AQ1205" s="8">
        <v>0.66</v>
      </c>
      <c r="AR1205" s="8">
        <v>0.54</v>
      </c>
      <c r="AS1205" s="8">
        <v>11</v>
      </c>
      <c r="AT1205" s="8">
        <v>0.44</v>
      </c>
      <c r="AU1205" s="8"/>
      <c r="AV1205" s="8"/>
      <c r="AW1205" s="8"/>
      <c r="AX1205" s="8">
        <v>375</v>
      </c>
      <c r="AY1205" s="8" t="s">
        <v>25</v>
      </c>
      <c r="AZ1205" s="8">
        <v>76</v>
      </c>
      <c r="BA1205" s="8"/>
      <c r="BB1205" s="8"/>
      <c r="BC1205" s="8"/>
      <c r="BD1205" s="8"/>
      <c r="BE1205" s="8"/>
      <c r="BF1205" s="8">
        <f t="shared" si="159"/>
        <v>81.818181818181827</v>
      </c>
      <c r="BG1205" s="8">
        <f t="shared" si="160"/>
        <v>1.0171428571428571</v>
      </c>
      <c r="BH1205" s="8">
        <f t="shared" si="161"/>
        <v>0.81818181818181823</v>
      </c>
      <c r="BI1205" s="10">
        <f t="shared" si="162"/>
        <v>8.8879792207792203</v>
      </c>
      <c r="BJ1205" s="3">
        <f t="shared" si="163"/>
        <v>2468.8831168831166</v>
      </c>
      <c r="BK1205" s="136">
        <v>3.198104265402844</v>
      </c>
      <c r="BL1205" s="136">
        <v>0.70947867298578204</v>
      </c>
      <c r="BM1205" s="100">
        <v>2.9046921207555543</v>
      </c>
      <c r="BN1205" s="100"/>
      <c r="BO1205" s="100"/>
      <c r="BP1205" s="100"/>
    </row>
    <row r="1206" spans="1:68">
      <c r="A1206" s="8" t="s">
        <v>783</v>
      </c>
      <c r="B1206" s="8" t="s">
        <v>480</v>
      </c>
      <c r="C1206" s="8" t="s">
        <v>523</v>
      </c>
      <c r="D1206" s="8" t="s">
        <v>524</v>
      </c>
      <c r="E1206" s="8" t="s">
        <v>525</v>
      </c>
      <c r="F1206" s="8" t="s">
        <v>527</v>
      </c>
      <c r="G1206" s="8" t="s">
        <v>123</v>
      </c>
      <c r="H1206" s="8" t="s">
        <v>126</v>
      </c>
      <c r="I1206" s="8"/>
      <c r="J1206" s="8"/>
      <c r="K1206" s="8"/>
      <c r="L1206" s="8" t="s">
        <v>127</v>
      </c>
      <c r="M1206" s="8" t="s">
        <v>1882</v>
      </c>
      <c r="N1206" s="8">
        <v>1</v>
      </c>
      <c r="O1206" s="8"/>
      <c r="P1206" s="8"/>
      <c r="Q1206" s="8"/>
      <c r="R1206" s="8"/>
      <c r="S1206" s="8"/>
      <c r="T1206" s="8"/>
      <c r="U1206" s="8"/>
      <c r="V1206" s="8"/>
      <c r="W1206" s="8"/>
      <c r="X1206" s="8"/>
      <c r="Y1206" s="8"/>
      <c r="Z1206" s="8"/>
      <c r="AA1206" s="8"/>
      <c r="AB1206" s="8"/>
      <c r="AC1206" s="8"/>
      <c r="AD1206" s="8"/>
      <c r="AE1206" s="89"/>
      <c r="AF1206" s="90"/>
      <c r="AG1206" s="90"/>
      <c r="AH1206" s="90"/>
      <c r="AI1206" s="8" t="s">
        <v>28</v>
      </c>
      <c r="AJ1206" t="s">
        <v>1890</v>
      </c>
      <c r="AK1206" s="9">
        <v>42559</v>
      </c>
      <c r="AL1206" s="8">
        <v>215</v>
      </c>
      <c r="AM1206" s="8">
        <v>129</v>
      </c>
      <c r="AN1206" s="8">
        <v>87</v>
      </c>
      <c r="AO1206" s="8">
        <v>6.96</v>
      </c>
      <c r="AP1206" s="8">
        <v>10.16</v>
      </c>
      <c r="AQ1206" s="8">
        <v>0.72</v>
      </c>
      <c r="AR1206" s="8">
        <v>0.56000000000000005</v>
      </c>
      <c r="AS1206" s="8">
        <v>12</v>
      </c>
      <c r="AT1206" s="8">
        <v>0.52</v>
      </c>
      <c r="AU1206" s="8"/>
      <c r="AV1206" s="8"/>
      <c r="AW1206" s="8"/>
      <c r="AX1206" s="8">
        <v>376</v>
      </c>
      <c r="AY1206" s="8" t="s">
        <v>25</v>
      </c>
      <c r="AZ1206" s="8">
        <v>76</v>
      </c>
      <c r="BA1206" s="8"/>
      <c r="BB1206" s="8"/>
      <c r="BC1206" s="8"/>
      <c r="BD1206" s="8"/>
      <c r="BE1206" s="8"/>
      <c r="BF1206" s="8">
        <f t="shared" si="159"/>
        <v>77.777777777777786</v>
      </c>
      <c r="BG1206" s="8">
        <f t="shared" si="160"/>
        <v>1.0057142857142858</v>
      </c>
      <c r="BH1206" s="8">
        <f t="shared" si="161"/>
        <v>0.7777777777777779</v>
      </c>
      <c r="BI1206" s="10">
        <f t="shared" si="162"/>
        <v>7.9473777777777794</v>
      </c>
      <c r="BJ1206" s="3">
        <f t="shared" si="163"/>
        <v>2207.6049382716055</v>
      </c>
      <c r="BK1206" s="136">
        <v>1.6549680948040111</v>
      </c>
      <c r="BL1206" s="136">
        <v>0.28163172288058336</v>
      </c>
      <c r="BM1206" s="100">
        <v>1.4093438527352184</v>
      </c>
      <c r="BN1206" s="100"/>
      <c r="BO1206" s="100"/>
      <c r="BP1206" s="100"/>
    </row>
    <row r="1207" spans="1:68">
      <c r="A1207" s="8" t="s">
        <v>783</v>
      </c>
      <c r="B1207" s="8" t="s">
        <v>480</v>
      </c>
      <c r="C1207" s="8" t="s">
        <v>523</v>
      </c>
      <c r="D1207" s="8" t="s">
        <v>524</v>
      </c>
      <c r="E1207" s="8" t="s">
        <v>525</v>
      </c>
      <c r="F1207" s="8" t="s">
        <v>527</v>
      </c>
      <c r="G1207" s="8" t="s">
        <v>123</v>
      </c>
      <c r="H1207" s="8" t="s">
        <v>126</v>
      </c>
      <c r="I1207" s="8"/>
      <c r="J1207" s="8"/>
      <c r="K1207" s="8"/>
      <c r="L1207" s="8" t="s">
        <v>127</v>
      </c>
      <c r="M1207" s="8" t="s">
        <v>1882</v>
      </c>
      <c r="N1207" s="8">
        <v>1</v>
      </c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8"/>
      <c r="AD1207" s="8"/>
      <c r="AE1207" s="89"/>
      <c r="AF1207" s="90"/>
      <c r="AG1207" s="90"/>
      <c r="AH1207" s="90"/>
      <c r="AI1207" s="8" t="s">
        <v>29</v>
      </c>
      <c r="AJ1207" t="s">
        <v>1890</v>
      </c>
      <c r="AK1207" s="9">
        <v>42559</v>
      </c>
      <c r="AL1207" s="8">
        <v>197</v>
      </c>
      <c r="AM1207" s="8">
        <v>101</v>
      </c>
      <c r="AN1207" s="8">
        <v>91</v>
      </c>
      <c r="AO1207" s="8">
        <v>6.52</v>
      </c>
      <c r="AP1207" s="8">
        <v>8.8000000000000007</v>
      </c>
      <c r="AQ1207" s="8">
        <v>0.74</v>
      </c>
      <c r="AR1207" s="8">
        <v>0.64</v>
      </c>
      <c r="AS1207" s="8">
        <v>12</v>
      </c>
      <c r="AT1207" s="8">
        <v>0.46</v>
      </c>
      <c r="AU1207" s="8"/>
      <c r="AV1207" s="8"/>
      <c r="AW1207" s="8"/>
      <c r="AX1207" s="8">
        <v>377</v>
      </c>
      <c r="AY1207" s="8" t="s">
        <v>25</v>
      </c>
      <c r="AZ1207" s="8">
        <v>76</v>
      </c>
      <c r="BA1207" s="8"/>
      <c r="BB1207" s="8"/>
      <c r="BC1207" s="8"/>
      <c r="BD1207" s="8"/>
      <c r="BE1207" s="8"/>
      <c r="BF1207" s="8">
        <f t="shared" si="159"/>
        <v>86.486486486486484</v>
      </c>
      <c r="BG1207" s="8">
        <f t="shared" si="160"/>
        <v>1.0057142857142858</v>
      </c>
      <c r="BH1207" s="8">
        <f t="shared" si="161"/>
        <v>0.8648648648648648</v>
      </c>
      <c r="BI1207" s="10">
        <f t="shared" si="162"/>
        <v>7.6543011583011591</v>
      </c>
      <c r="BJ1207" s="3">
        <f t="shared" si="163"/>
        <v>2126.1947661947665</v>
      </c>
      <c r="BK1207" s="136">
        <v>2.1015108593012277</v>
      </c>
      <c r="BL1207" s="136">
        <v>1.0958451369216242</v>
      </c>
      <c r="BM1207" s="100">
        <v>1.8388078144325155</v>
      </c>
      <c r="BN1207" s="100"/>
      <c r="BO1207" s="100"/>
      <c r="BP1207" s="100"/>
    </row>
    <row r="1208" spans="1:68">
      <c r="A1208" s="8" t="s">
        <v>783</v>
      </c>
      <c r="B1208" s="8" t="s">
        <v>480</v>
      </c>
      <c r="C1208" s="8" t="s">
        <v>523</v>
      </c>
      <c r="D1208" s="8" t="s">
        <v>524</v>
      </c>
      <c r="E1208" s="8" t="s">
        <v>525</v>
      </c>
      <c r="F1208" s="8" t="s">
        <v>527</v>
      </c>
      <c r="G1208" s="8" t="s">
        <v>123</v>
      </c>
      <c r="H1208" s="8" t="s">
        <v>126</v>
      </c>
      <c r="I1208" s="8"/>
      <c r="J1208" s="8"/>
      <c r="K1208" s="8"/>
      <c r="L1208" s="8" t="s">
        <v>127</v>
      </c>
      <c r="M1208" s="8" t="s">
        <v>1882</v>
      </c>
      <c r="N1208" s="8">
        <v>1</v>
      </c>
      <c r="O1208" s="8"/>
      <c r="P1208" s="8"/>
      <c r="Q1208" s="8"/>
      <c r="R1208" s="8"/>
      <c r="S1208" s="8"/>
      <c r="T1208" s="8"/>
      <c r="U1208" s="8"/>
      <c r="V1208" s="8"/>
      <c r="W1208" s="8"/>
      <c r="X1208" s="8"/>
      <c r="Y1208" s="8"/>
      <c r="Z1208" s="8"/>
      <c r="AA1208" s="8"/>
      <c r="AB1208" s="8"/>
      <c r="AC1208" s="8"/>
      <c r="AD1208" s="8"/>
      <c r="AE1208" s="89"/>
      <c r="AF1208" s="90"/>
      <c r="AG1208" s="90"/>
      <c r="AH1208" s="90"/>
      <c r="AI1208" s="8" t="s">
        <v>30</v>
      </c>
      <c r="AJ1208" t="s">
        <v>1890</v>
      </c>
      <c r="AK1208" s="9">
        <v>42559</v>
      </c>
      <c r="AL1208" s="8">
        <v>211</v>
      </c>
      <c r="AM1208" s="8">
        <v>112</v>
      </c>
      <c r="AN1208" s="8">
        <v>102</v>
      </c>
      <c r="AO1208" s="8">
        <v>10.48</v>
      </c>
      <c r="AP1208" s="8">
        <v>13.1</v>
      </c>
      <c r="AQ1208" s="8">
        <v>0.8</v>
      </c>
      <c r="AR1208" s="8">
        <v>0.74</v>
      </c>
      <c r="AS1208" s="8">
        <v>13</v>
      </c>
      <c r="AT1208" s="8">
        <v>0.6</v>
      </c>
      <c r="AU1208" s="8"/>
      <c r="AV1208" s="8"/>
      <c r="AW1208" s="8"/>
      <c r="AX1208" s="8">
        <v>378</v>
      </c>
      <c r="AY1208" s="8" t="s">
        <v>25</v>
      </c>
      <c r="AZ1208" s="8">
        <v>76</v>
      </c>
      <c r="BA1208" s="8"/>
      <c r="BB1208" s="8"/>
      <c r="BC1208" s="8"/>
      <c r="BD1208" s="8"/>
      <c r="BE1208" s="8"/>
      <c r="BF1208" s="8">
        <f t="shared" si="159"/>
        <v>92.5</v>
      </c>
      <c r="BG1208" s="8">
        <f t="shared" si="160"/>
        <v>0.99428571428571433</v>
      </c>
      <c r="BH1208" s="8">
        <f t="shared" si="161"/>
        <v>0.92500000000000004</v>
      </c>
      <c r="BI1208" s="10">
        <f t="shared" si="162"/>
        <v>12.048257142857143</v>
      </c>
      <c r="BJ1208" s="3">
        <f t="shared" si="163"/>
        <v>3346.738095238095</v>
      </c>
      <c r="BK1208" s="136">
        <v>1.8357915437561458</v>
      </c>
      <c r="BL1208" s="136">
        <v>0.94296951819075714</v>
      </c>
      <c r="BM1208" s="100">
        <v>2.5806930085536401</v>
      </c>
      <c r="BN1208" s="100"/>
      <c r="BO1208" s="100"/>
      <c r="BP1208" s="100"/>
    </row>
    <row r="1209" spans="1:68">
      <c r="A1209" s="8" t="s">
        <v>783</v>
      </c>
      <c r="B1209" s="8" t="s">
        <v>480</v>
      </c>
      <c r="C1209" s="8" t="s">
        <v>523</v>
      </c>
      <c r="D1209" s="8" t="s">
        <v>524</v>
      </c>
      <c r="E1209" s="8" t="s">
        <v>528</v>
      </c>
      <c r="F1209" s="8" t="s">
        <v>529</v>
      </c>
      <c r="G1209" s="8" t="s">
        <v>123</v>
      </c>
      <c r="H1209" s="8" t="s">
        <v>134</v>
      </c>
      <c r="I1209" s="8">
        <v>-7.6084075432680498</v>
      </c>
      <c r="J1209" s="8">
        <v>35.9734893879724</v>
      </c>
      <c r="K1209" s="8">
        <v>1348.17563069384</v>
      </c>
      <c r="L1209" s="8" t="s">
        <v>135</v>
      </c>
      <c r="M1209" s="8" t="s">
        <v>1882</v>
      </c>
      <c r="N1209" s="8">
        <v>1</v>
      </c>
      <c r="O1209" s="8" t="s">
        <v>1859</v>
      </c>
      <c r="P1209" s="8">
        <v>0.59</v>
      </c>
      <c r="Q1209" s="8">
        <v>7</v>
      </c>
      <c r="R1209" s="8">
        <v>0</v>
      </c>
      <c r="S1209" s="8">
        <v>2.2000000000000002</v>
      </c>
      <c r="T1209" s="8">
        <v>3.72</v>
      </c>
      <c r="U1209" s="8">
        <v>6.11</v>
      </c>
      <c r="V1209" s="8">
        <v>64.08</v>
      </c>
      <c r="W1209" s="8">
        <v>4.99</v>
      </c>
      <c r="X1209" s="8">
        <v>4.58</v>
      </c>
      <c r="Y1209" s="8">
        <v>0.6</v>
      </c>
      <c r="Z1209" s="8">
        <v>0.88</v>
      </c>
      <c r="AA1209" s="8">
        <v>0.05</v>
      </c>
      <c r="AB1209" s="8">
        <v>59.33</v>
      </c>
      <c r="AC1209" s="8">
        <v>0.08</v>
      </c>
      <c r="AD1209" s="8">
        <v>4.9000000000000002E-2</v>
      </c>
      <c r="AE1209" s="91">
        <v>2.2599999999999998</v>
      </c>
      <c r="AF1209" s="92">
        <v>76</v>
      </c>
      <c r="AG1209" s="92">
        <v>10</v>
      </c>
      <c r="AH1209" s="92">
        <v>14</v>
      </c>
      <c r="AI1209" s="8" t="s">
        <v>24</v>
      </c>
      <c r="AJ1209" t="s">
        <v>1890</v>
      </c>
      <c r="AK1209" s="9">
        <v>42560</v>
      </c>
      <c r="AL1209" s="8">
        <v>286</v>
      </c>
      <c r="AM1209" s="8">
        <v>141</v>
      </c>
      <c r="AN1209" s="8">
        <v>128</v>
      </c>
      <c r="AO1209" s="8">
        <v>10.62</v>
      </c>
      <c r="AP1209" s="8">
        <v>10.84</v>
      </c>
      <c r="AQ1209" s="8">
        <v>0.6</v>
      </c>
      <c r="AR1209" s="8">
        <v>0.5</v>
      </c>
      <c r="AS1209" s="8">
        <v>14</v>
      </c>
      <c r="AT1209" s="8">
        <v>0.3</v>
      </c>
      <c r="AU1209" s="8"/>
      <c r="AV1209" s="8"/>
      <c r="AW1209" s="8"/>
      <c r="AX1209" s="8">
        <v>397</v>
      </c>
      <c r="AY1209" s="8" t="s">
        <v>25</v>
      </c>
      <c r="AZ1209" s="8">
        <v>80</v>
      </c>
      <c r="BA1209" s="8"/>
      <c r="BB1209" s="8"/>
      <c r="BC1209" s="8"/>
      <c r="BD1209" s="8"/>
      <c r="BE1209" s="8"/>
      <c r="BF1209" s="8">
        <f t="shared" si="159"/>
        <v>83.333333333333343</v>
      </c>
      <c r="BG1209" s="8">
        <f t="shared" si="160"/>
        <v>0.98285714285714287</v>
      </c>
      <c r="BH1209" s="8">
        <f t="shared" si="161"/>
        <v>0.83333333333333348</v>
      </c>
      <c r="BI1209" s="10">
        <f t="shared" si="162"/>
        <v>8.8784761904761922</v>
      </c>
      <c r="BJ1209" s="3">
        <f t="shared" si="163"/>
        <v>2466.2433862433868</v>
      </c>
      <c r="BK1209" s="136"/>
      <c r="BL1209" s="136"/>
      <c r="BM1209" s="100"/>
      <c r="BN1209" s="100"/>
      <c r="BO1209" s="100"/>
      <c r="BP1209" s="100"/>
    </row>
    <row r="1210" spans="1:68">
      <c r="A1210" s="8" t="s">
        <v>783</v>
      </c>
      <c r="B1210" s="8" t="s">
        <v>480</v>
      </c>
      <c r="C1210" s="8" t="s">
        <v>523</v>
      </c>
      <c r="D1210" s="8" t="s">
        <v>524</v>
      </c>
      <c r="E1210" s="8" t="s">
        <v>528</v>
      </c>
      <c r="F1210" s="8" t="s">
        <v>529</v>
      </c>
      <c r="G1210" s="8" t="s">
        <v>123</v>
      </c>
      <c r="H1210" s="8" t="s">
        <v>134</v>
      </c>
      <c r="I1210" s="8"/>
      <c r="J1210" s="8"/>
      <c r="K1210" s="8"/>
      <c r="L1210" s="8" t="s">
        <v>135</v>
      </c>
      <c r="M1210" s="8" t="s">
        <v>1882</v>
      </c>
      <c r="N1210" s="8">
        <v>1</v>
      </c>
      <c r="O1210" s="8"/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  <c r="AA1210" s="8"/>
      <c r="AB1210" s="8"/>
      <c r="AC1210" s="8"/>
      <c r="AD1210" s="8"/>
      <c r="AE1210" s="89"/>
      <c r="AF1210" s="90"/>
      <c r="AG1210" s="90"/>
      <c r="AH1210" s="90"/>
      <c r="AI1210" s="8" t="s">
        <v>26</v>
      </c>
      <c r="AJ1210" t="s">
        <v>1890</v>
      </c>
      <c r="AK1210" s="9">
        <v>42560</v>
      </c>
      <c r="AL1210" s="8">
        <v>180</v>
      </c>
      <c r="AM1210" s="8">
        <v>150</v>
      </c>
      <c r="AN1210" s="8">
        <v>146</v>
      </c>
      <c r="AO1210" s="8">
        <v>10.34</v>
      </c>
      <c r="AP1210" s="8">
        <v>18.78</v>
      </c>
      <c r="AQ1210" s="8">
        <v>0.76</v>
      </c>
      <c r="AR1210" s="8">
        <v>0.62</v>
      </c>
      <c r="AS1210" s="8">
        <v>13</v>
      </c>
      <c r="AT1210" s="8">
        <v>0.9</v>
      </c>
      <c r="AU1210" s="8"/>
      <c r="AV1210" s="8"/>
      <c r="AW1210" s="8"/>
      <c r="AX1210" s="8">
        <v>398</v>
      </c>
      <c r="AY1210" s="8" t="s">
        <v>25</v>
      </c>
      <c r="AZ1210" s="8">
        <v>80</v>
      </c>
      <c r="BA1210" s="8"/>
      <c r="BB1210" s="8"/>
      <c r="BC1210" s="8"/>
      <c r="BD1210" s="8"/>
      <c r="BE1210" s="8"/>
      <c r="BF1210" s="8">
        <f t="shared" si="159"/>
        <v>81.578947368421055</v>
      </c>
      <c r="BG1210" s="8">
        <f t="shared" si="160"/>
        <v>0.99428571428571433</v>
      </c>
      <c r="BH1210" s="8">
        <f t="shared" si="161"/>
        <v>0.81578947368421051</v>
      </c>
      <c r="BI1210" s="10">
        <f t="shared" si="162"/>
        <v>15.232980451127821</v>
      </c>
      <c r="BJ1210" s="3">
        <f t="shared" si="163"/>
        <v>4231.3834586466164</v>
      </c>
      <c r="BK1210" s="136">
        <v>1.7308420056764431</v>
      </c>
      <c r="BL1210" s="136">
        <v>0.96073793755912951</v>
      </c>
      <c r="BM1210" s="100">
        <v>4.3522408935102685</v>
      </c>
      <c r="BN1210" s="100"/>
      <c r="BO1210" s="100"/>
      <c r="BP1210" s="100"/>
    </row>
    <row r="1211" spans="1:68">
      <c r="A1211" s="8" t="s">
        <v>783</v>
      </c>
      <c r="B1211" s="8" t="s">
        <v>480</v>
      </c>
      <c r="C1211" s="8" t="s">
        <v>523</v>
      </c>
      <c r="D1211" s="8" t="s">
        <v>524</v>
      </c>
      <c r="E1211" s="8" t="s">
        <v>528</v>
      </c>
      <c r="F1211" s="8" t="s">
        <v>529</v>
      </c>
      <c r="G1211" s="8" t="s">
        <v>123</v>
      </c>
      <c r="H1211" s="8" t="s">
        <v>134</v>
      </c>
      <c r="I1211" s="8"/>
      <c r="J1211" s="8"/>
      <c r="K1211" s="8"/>
      <c r="L1211" s="8" t="s">
        <v>135</v>
      </c>
      <c r="M1211" s="8" t="s">
        <v>1882</v>
      </c>
      <c r="N1211" s="8">
        <v>1</v>
      </c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8"/>
      <c r="Z1211" s="8"/>
      <c r="AA1211" s="8"/>
      <c r="AB1211" s="8"/>
      <c r="AC1211" s="8"/>
      <c r="AD1211" s="8"/>
      <c r="AE1211" s="89"/>
      <c r="AF1211" s="90"/>
      <c r="AG1211" s="90"/>
      <c r="AH1211" s="90"/>
      <c r="AI1211" s="8" t="s">
        <v>27</v>
      </c>
      <c r="AJ1211" t="s">
        <v>1890</v>
      </c>
      <c r="AK1211" s="9">
        <v>42560</v>
      </c>
      <c r="AL1211" s="8">
        <v>235</v>
      </c>
      <c r="AM1211" s="8">
        <v>155</v>
      </c>
      <c r="AN1211" s="8">
        <v>105</v>
      </c>
      <c r="AO1211" s="8">
        <v>9.6999999999999993</v>
      </c>
      <c r="AP1211" s="8">
        <v>13.98</v>
      </c>
      <c r="AQ1211" s="8">
        <v>0.96</v>
      </c>
      <c r="AR1211" s="8">
        <v>0.78</v>
      </c>
      <c r="AS1211" s="8">
        <v>14</v>
      </c>
      <c r="AT1211" s="8">
        <v>0.57999999999999996</v>
      </c>
      <c r="AU1211" s="8"/>
      <c r="AV1211" s="8"/>
      <c r="AW1211" s="8"/>
      <c r="AX1211" s="8">
        <v>399</v>
      </c>
      <c r="AY1211" s="8" t="s">
        <v>25</v>
      </c>
      <c r="AZ1211" s="8">
        <v>80</v>
      </c>
      <c r="BA1211" s="8"/>
      <c r="BB1211" s="8"/>
      <c r="BC1211" s="8"/>
      <c r="BD1211" s="8"/>
      <c r="BE1211" s="8"/>
      <c r="BF1211" s="8">
        <f t="shared" si="159"/>
        <v>81.250000000000014</v>
      </c>
      <c r="BG1211" s="8">
        <f t="shared" si="160"/>
        <v>0.98285714285714287</v>
      </c>
      <c r="BH1211" s="8">
        <f t="shared" si="161"/>
        <v>0.81250000000000011</v>
      </c>
      <c r="BI1211" s="10">
        <f t="shared" si="162"/>
        <v>11.164028571428574</v>
      </c>
      <c r="BJ1211" s="3">
        <f t="shared" si="163"/>
        <v>3101.1190476190482</v>
      </c>
      <c r="BK1211" s="136">
        <v>1.7332695984703634</v>
      </c>
      <c r="BL1211" s="136">
        <v>0.96606118546845121</v>
      </c>
      <c r="BM1211" s="100">
        <v>0.93484297277212136</v>
      </c>
      <c r="BN1211" s="100"/>
      <c r="BO1211" s="100"/>
      <c r="BP1211" s="100"/>
    </row>
    <row r="1212" spans="1:68">
      <c r="A1212" s="8" t="s">
        <v>783</v>
      </c>
      <c r="B1212" s="8" t="s">
        <v>480</v>
      </c>
      <c r="C1212" s="8" t="s">
        <v>523</v>
      </c>
      <c r="D1212" s="8" t="s">
        <v>524</v>
      </c>
      <c r="E1212" s="8" t="s">
        <v>528</v>
      </c>
      <c r="F1212" s="8" t="s">
        <v>529</v>
      </c>
      <c r="G1212" s="8" t="s">
        <v>123</v>
      </c>
      <c r="H1212" s="8" t="s">
        <v>134</v>
      </c>
      <c r="I1212" s="8"/>
      <c r="J1212" s="8"/>
      <c r="K1212" s="8"/>
      <c r="L1212" s="8" t="s">
        <v>135</v>
      </c>
      <c r="M1212" s="8" t="s">
        <v>1882</v>
      </c>
      <c r="N1212" s="8">
        <v>1</v>
      </c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8"/>
      <c r="AC1212" s="8"/>
      <c r="AD1212" s="8"/>
      <c r="AE1212" s="89"/>
      <c r="AF1212" s="90"/>
      <c r="AG1212" s="90"/>
      <c r="AH1212" s="90"/>
      <c r="AI1212" s="8" t="s">
        <v>28</v>
      </c>
      <c r="AJ1212" t="s">
        <v>1890</v>
      </c>
      <c r="AK1212" s="9">
        <v>42560</v>
      </c>
      <c r="AL1212" s="8">
        <v>236</v>
      </c>
      <c r="AM1212" s="8">
        <v>138</v>
      </c>
      <c r="AN1212" s="8">
        <v>140</v>
      </c>
      <c r="AO1212" s="8">
        <v>13.56</v>
      </c>
      <c r="AP1212" s="8">
        <v>18.62</v>
      </c>
      <c r="AQ1212" s="8">
        <v>0.84</v>
      </c>
      <c r="AR1212" s="8">
        <v>0.72</v>
      </c>
      <c r="AS1212" s="8">
        <v>14</v>
      </c>
      <c r="AT1212" s="8">
        <v>0.6</v>
      </c>
      <c r="AU1212" s="8"/>
      <c r="AV1212" s="8"/>
      <c r="AW1212" s="8"/>
      <c r="AX1212" s="8">
        <v>400</v>
      </c>
      <c r="AY1212" s="8" t="s">
        <v>25</v>
      </c>
      <c r="AZ1212" s="8">
        <v>80</v>
      </c>
      <c r="BA1212" s="8"/>
      <c r="BB1212" s="8"/>
      <c r="BC1212" s="8"/>
      <c r="BD1212" s="8"/>
      <c r="BE1212" s="8"/>
      <c r="BF1212" s="8">
        <f t="shared" si="159"/>
        <v>85.714285714285708</v>
      </c>
      <c r="BG1212" s="8">
        <f t="shared" si="160"/>
        <v>0.98285714285714287</v>
      </c>
      <c r="BH1212" s="8">
        <f t="shared" si="161"/>
        <v>0.8571428571428571</v>
      </c>
      <c r="BI1212" s="10">
        <f t="shared" si="162"/>
        <v>15.686400000000001</v>
      </c>
      <c r="BJ1212" s="3">
        <f t="shared" si="163"/>
        <v>4357.333333333333</v>
      </c>
      <c r="BK1212" s="136">
        <v>2.316239316239316</v>
      </c>
      <c r="BL1212" s="136">
        <v>1.0612535612535612</v>
      </c>
      <c r="BM1212" s="100">
        <v>1.0081345510365782</v>
      </c>
      <c r="BN1212" s="100"/>
      <c r="BO1212" s="100"/>
      <c r="BP1212" s="100"/>
    </row>
    <row r="1213" spans="1:68">
      <c r="A1213" s="8" t="s">
        <v>783</v>
      </c>
      <c r="B1213" s="8" t="s">
        <v>480</v>
      </c>
      <c r="C1213" s="8" t="s">
        <v>523</v>
      </c>
      <c r="D1213" s="8" t="s">
        <v>524</v>
      </c>
      <c r="E1213" s="8" t="s">
        <v>528</v>
      </c>
      <c r="F1213" s="8" t="s">
        <v>529</v>
      </c>
      <c r="G1213" s="8" t="s">
        <v>123</v>
      </c>
      <c r="H1213" s="8" t="s">
        <v>134</v>
      </c>
      <c r="I1213" s="8"/>
      <c r="J1213" s="8"/>
      <c r="K1213" s="8"/>
      <c r="L1213" s="8" t="s">
        <v>135</v>
      </c>
      <c r="M1213" s="8" t="s">
        <v>1882</v>
      </c>
      <c r="N1213" s="8">
        <v>1</v>
      </c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9"/>
      <c r="AF1213" s="90"/>
      <c r="AG1213" s="90"/>
      <c r="AH1213" s="90"/>
      <c r="AI1213" s="8" t="s">
        <v>29</v>
      </c>
      <c r="AJ1213" t="s">
        <v>1890</v>
      </c>
      <c r="AK1213" s="9">
        <v>42560</v>
      </c>
      <c r="AL1213" s="8">
        <v>217</v>
      </c>
      <c r="AM1213" s="8">
        <v>172</v>
      </c>
      <c r="AN1213" s="8">
        <v>101</v>
      </c>
      <c r="AO1213" s="8">
        <v>15.16</v>
      </c>
      <c r="AP1213" s="8">
        <v>13.98</v>
      </c>
      <c r="AQ1213" s="8">
        <v>1.1200000000000001</v>
      </c>
      <c r="AR1213" s="8">
        <v>0.92</v>
      </c>
      <c r="AS1213" s="8">
        <v>13</v>
      </c>
      <c r="AT1213" s="8">
        <v>0.5</v>
      </c>
      <c r="AU1213" s="8"/>
      <c r="AV1213" s="8"/>
      <c r="AW1213" s="8"/>
      <c r="AX1213" s="8">
        <v>401</v>
      </c>
      <c r="AY1213" s="8" t="s">
        <v>25</v>
      </c>
      <c r="AZ1213" s="8">
        <v>80</v>
      </c>
      <c r="BA1213" s="8"/>
      <c r="BB1213" s="8"/>
      <c r="BC1213" s="8"/>
      <c r="BD1213" s="8"/>
      <c r="BE1213" s="8"/>
      <c r="BF1213" s="8">
        <f t="shared" si="159"/>
        <v>82.142857142857139</v>
      </c>
      <c r="BG1213" s="8">
        <f t="shared" si="160"/>
        <v>0.99428571428571433</v>
      </c>
      <c r="BH1213" s="8">
        <f t="shared" si="161"/>
        <v>0.8214285714285714</v>
      </c>
      <c r="BI1213" s="10">
        <f t="shared" si="162"/>
        <v>11.417951020408163</v>
      </c>
      <c r="BJ1213" s="3">
        <f t="shared" si="163"/>
        <v>3171.6530612244896</v>
      </c>
      <c r="BK1213" s="136">
        <v>1.919153031761309</v>
      </c>
      <c r="BL1213" s="136">
        <v>0.92829643888354185</v>
      </c>
      <c r="BM1213" s="100">
        <v>1.0496807998928614</v>
      </c>
      <c r="BN1213" s="100"/>
      <c r="BO1213" s="100"/>
      <c r="BP1213" s="100"/>
    </row>
    <row r="1214" spans="1:68">
      <c r="A1214" s="8" t="s">
        <v>783</v>
      </c>
      <c r="B1214" s="8" t="s">
        <v>480</v>
      </c>
      <c r="C1214" s="8" t="s">
        <v>523</v>
      </c>
      <c r="D1214" s="8" t="s">
        <v>524</v>
      </c>
      <c r="E1214" s="8" t="s">
        <v>528</v>
      </c>
      <c r="F1214" s="8" t="s">
        <v>529</v>
      </c>
      <c r="G1214" s="8" t="s">
        <v>123</v>
      </c>
      <c r="H1214" s="8" t="s">
        <v>134</v>
      </c>
      <c r="I1214" s="8"/>
      <c r="J1214" s="8"/>
      <c r="K1214" s="8"/>
      <c r="L1214" s="8" t="s">
        <v>135</v>
      </c>
      <c r="M1214" s="8" t="s">
        <v>1882</v>
      </c>
      <c r="N1214" s="8">
        <v>1</v>
      </c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/>
      <c r="AD1214" s="8"/>
      <c r="AE1214" s="89"/>
      <c r="AF1214" s="90"/>
      <c r="AG1214" s="90"/>
      <c r="AH1214" s="90"/>
      <c r="AI1214" s="8" t="s">
        <v>30</v>
      </c>
      <c r="AJ1214" t="s">
        <v>1890</v>
      </c>
      <c r="AK1214" s="9">
        <v>42560</v>
      </c>
      <c r="AL1214" s="8">
        <v>221</v>
      </c>
      <c r="AM1214" s="8">
        <v>121</v>
      </c>
      <c r="AN1214" s="8">
        <v>105</v>
      </c>
      <c r="AO1214" s="8">
        <v>13.68</v>
      </c>
      <c r="AP1214" s="8">
        <v>12.88</v>
      </c>
      <c r="AQ1214" s="8">
        <v>0.78</v>
      </c>
      <c r="AR1214" s="8">
        <v>0.62</v>
      </c>
      <c r="AS1214" s="8">
        <v>14</v>
      </c>
      <c r="AT1214" s="8">
        <v>0.7</v>
      </c>
      <c r="AU1214" s="8"/>
      <c r="AV1214" s="8"/>
      <c r="AW1214" s="8"/>
      <c r="AX1214" s="8">
        <v>402</v>
      </c>
      <c r="AY1214" s="8" t="s">
        <v>25</v>
      </c>
      <c r="AZ1214" s="8">
        <v>80</v>
      </c>
      <c r="BA1214" s="8"/>
      <c r="BB1214" s="8"/>
      <c r="BC1214" s="8"/>
      <c r="BD1214" s="8"/>
      <c r="BE1214" s="8"/>
      <c r="BF1214" s="8">
        <f t="shared" si="159"/>
        <v>79.487179487179489</v>
      </c>
      <c r="BG1214" s="8">
        <f t="shared" si="160"/>
        <v>0.98285714285714287</v>
      </c>
      <c r="BH1214" s="8">
        <f t="shared" si="161"/>
        <v>0.79487179487179493</v>
      </c>
      <c r="BI1214" s="10">
        <f t="shared" si="162"/>
        <v>10.062441025641027</v>
      </c>
      <c r="BJ1214" s="3">
        <f t="shared" si="163"/>
        <v>2795.1225071225076</v>
      </c>
      <c r="BK1214" s="136">
        <v>1.9022051773729627</v>
      </c>
      <c r="BL1214" s="136">
        <v>0.92905081495685515</v>
      </c>
      <c r="BM1214" s="100">
        <v>1.2682154422516583</v>
      </c>
      <c r="BN1214" s="100"/>
      <c r="BO1214" s="100"/>
      <c r="BP1214" s="100"/>
    </row>
    <row r="1215" spans="1:68">
      <c r="A1215" s="8" t="s">
        <v>783</v>
      </c>
      <c r="B1215" s="8" t="s">
        <v>480</v>
      </c>
      <c r="C1215" s="8" t="s">
        <v>523</v>
      </c>
      <c r="D1215" s="8" t="s">
        <v>524</v>
      </c>
      <c r="E1215" s="8" t="s">
        <v>528</v>
      </c>
      <c r="F1215" s="8" t="s">
        <v>529</v>
      </c>
      <c r="G1215" s="8" t="s">
        <v>123</v>
      </c>
      <c r="H1215" s="8" t="s">
        <v>136</v>
      </c>
      <c r="I1215" s="8">
        <v>-7.6055424121643096</v>
      </c>
      <c r="J1215" s="8">
        <v>35.972445653010702</v>
      </c>
      <c r="K1215" s="8">
        <v>1373.2707371758099</v>
      </c>
      <c r="L1215" s="8" t="s">
        <v>137</v>
      </c>
      <c r="M1215" s="8" t="s">
        <v>1882</v>
      </c>
      <c r="N1215" s="8">
        <v>1</v>
      </c>
      <c r="O1215" s="8" t="s">
        <v>1859</v>
      </c>
      <c r="P1215" s="8">
        <v>1.01</v>
      </c>
      <c r="Q1215" s="8">
        <v>6.9</v>
      </c>
      <c r="R1215" s="8">
        <v>0</v>
      </c>
      <c r="S1215" s="8">
        <v>3.6</v>
      </c>
      <c r="T1215" s="8">
        <v>5.93</v>
      </c>
      <c r="U1215" s="8">
        <v>8.3000000000000007</v>
      </c>
      <c r="V1215" s="8">
        <v>89.27</v>
      </c>
      <c r="W1215" s="8">
        <v>12.58</v>
      </c>
      <c r="X1215" s="8">
        <v>7.56</v>
      </c>
      <c r="Y1215" s="8">
        <v>0.35</v>
      </c>
      <c r="Z1215" s="8">
        <v>1.93</v>
      </c>
      <c r="AA1215" s="8">
        <v>0.06</v>
      </c>
      <c r="AB1215" s="8">
        <v>84.85</v>
      </c>
      <c r="AC1215" s="8">
        <v>0.22</v>
      </c>
      <c r="AD1215" s="8">
        <v>0.09</v>
      </c>
      <c r="AE1215" s="91">
        <v>1.52</v>
      </c>
      <c r="AF1215" s="92">
        <v>70</v>
      </c>
      <c r="AG1215" s="92">
        <v>14</v>
      </c>
      <c r="AH1215" s="92">
        <v>16</v>
      </c>
      <c r="AI1215" s="8" t="s">
        <v>24</v>
      </c>
      <c r="AJ1215" t="s">
        <v>1890</v>
      </c>
      <c r="AK1215" s="9">
        <v>42560</v>
      </c>
      <c r="AL1215" s="8">
        <v>280</v>
      </c>
      <c r="AM1215" s="8">
        <v>160</v>
      </c>
      <c r="AN1215" s="8">
        <v>165</v>
      </c>
      <c r="AO1215" s="8">
        <v>18.38</v>
      </c>
      <c r="AP1215" s="8">
        <v>18.86</v>
      </c>
      <c r="AQ1215" s="8">
        <v>0.7</v>
      </c>
      <c r="AR1215" s="8">
        <v>0.6</v>
      </c>
      <c r="AS1215" s="8">
        <v>13</v>
      </c>
      <c r="AT1215" s="8">
        <v>0.74</v>
      </c>
      <c r="AU1215" s="8"/>
      <c r="AV1215" s="8"/>
      <c r="AW1215" s="8"/>
      <c r="AX1215" s="8">
        <v>403</v>
      </c>
      <c r="AY1215" s="8" t="s">
        <v>25</v>
      </c>
      <c r="AZ1215" s="8">
        <v>81</v>
      </c>
      <c r="BA1215" s="8"/>
      <c r="BB1215" s="8"/>
      <c r="BC1215" s="8"/>
      <c r="BD1215" s="8"/>
      <c r="BE1215" s="8"/>
      <c r="BF1215" s="8">
        <f t="shared" si="159"/>
        <v>85.714285714285722</v>
      </c>
      <c r="BG1215" s="8">
        <f t="shared" si="160"/>
        <v>0.99428571428571433</v>
      </c>
      <c r="BH1215" s="8">
        <f t="shared" si="161"/>
        <v>0.85714285714285721</v>
      </c>
      <c r="BI1215" s="10">
        <f t="shared" si="162"/>
        <v>16.073338775510205</v>
      </c>
      <c r="BJ1215" s="3">
        <f t="shared" si="163"/>
        <v>4464.8163265306121</v>
      </c>
      <c r="BK1215" s="136">
        <v>2.4381591562799616</v>
      </c>
      <c r="BL1215" s="136">
        <v>1.1006711409395973</v>
      </c>
      <c r="BM1215" s="100">
        <v>1.1357480000891926</v>
      </c>
      <c r="BN1215" s="100"/>
      <c r="BO1215" s="100"/>
      <c r="BP1215" s="100"/>
    </row>
    <row r="1216" spans="1:68">
      <c r="A1216" s="8" t="s">
        <v>783</v>
      </c>
      <c r="B1216" s="8" t="s">
        <v>480</v>
      </c>
      <c r="C1216" s="8" t="s">
        <v>523</v>
      </c>
      <c r="D1216" s="8" t="s">
        <v>524</v>
      </c>
      <c r="E1216" s="8" t="s">
        <v>528</v>
      </c>
      <c r="F1216" s="8" t="s">
        <v>529</v>
      </c>
      <c r="G1216" s="8" t="s">
        <v>123</v>
      </c>
      <c r="H1216" s="8" t="s">
        <v>136</v>
      </c>
      <c r="I1216" s="8"/>
      <c r="J1216" s="8"/>
      <c r="K1216" s="8"/>
      <c r="L1216" s="8" t="s">
        <v>137</v>
      </c>
      <c r="M1216" s="8" t="s">
        <v>1882</v>
      </c>
      <c r="N1216" s="8">
        <v>1</v>
      </c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  <c r="AA1216" s="8"/>
      <c r="AB1216" s="8"/>
      <c r="AC1216" s="8"/>
      <c r="AD1216" s="8"/>
      <c r="AE1216" s="89"/>
      <c r="AF1216" s="90"/>
      <c r="AG1216" s="90"/>
      <c r="AH1216" s="90"/>
      <c r="AI1216" s="8" t="s">
        <v>26</v>
      </c>
      <c r="AJ1216" t="s">
        <v>1890</v>
      </c>
      <c r="AK1216" s="9">
        <v>42560</v>
      </c>
      <c r="AL1216" s="8">
        <v>274</v>
      </c>
      <c r="AM1216" s="8">
        <v>132</v>
      </c>
      <c r="AN1216" s="8">
        <v>204</v>
      </c>
      <c r="AO1216" s="8">
        <v>16.22</v>
      </c>
      <c r="AP1216" s="8">
        <v>17.899999999999999</v>
      </c>
      <c r="AQ1216" s="8">
        <v>1</v>
      </c>
      <c r="AR1216" s="8">
        <v>0.82</v>
      </c>
      <c r="AS1216" s="8">
        <v>14</v>
      </c>
      <c r="AT1216" s="8">
        <v>0.62</v>
      </c>
      <c r="AU1216" s="8"/>
      <c r="AV1216" s="8"/>
      <c r="AW1216" s="8"/>
      <c r="AX1216" s="8">
        <v>404</v>
      </c>
      <c r="AY1216" s="8" t="s">
        <v>25</v>
      </c>
      <c r="AZ1216" s="8">
        <v>81</v>
      </c>
      <c r="BA1216" s="8"/>
      <c r="BB1216" s="8"/>
      <c r="BC1216" s="8"/>
      <c r="BD1216" s="8"/>
      <c r="BE1216" s="8"/>
      <c r="BF1216" s="8">
        <f t="shared" si="159"/>
        <v>82</v>
      </c>
      <c r="BG1216" s="8">
        <f t="shared" si="160"/>
        <v>0.98285714285714287</v>
      </c>
      <c r="BH1216" s="8">
        <f t="shared" si="161"/>
        <v>0.82</v>
      </c>
      <c r="BI1216" s="10">
        <f t="shared" si="162"/>
        <v>14.42637714285714</v>
      </c>
      <c r="BJ1216" s="3">
        <f t="shared" si="163"/>
        <v>4007.326984126983</v>
      </c>
      <c r="BK1216" s="136">
        <v>1.8333333333333335</v>
      </c>
      <c r="BL1216" s="136">
        <v>0.95821854912764004</v>
      </c>
      <c r="BM1216" s="100">
        <v>1.1938555876150176</v>
      </c>
      <c r="BN1216" s="100"/>
      <c r="BO1216" s="100"/>
      <c r="BP1216" s="100"/>
    </row>
    <row r="1217" spans="1:68">
      <c r="A1217" s="8" t="s">
        <v>783</v>
      </c>
      <c r="B1217" s="8" t="s">
        <v>480</v>
      </c>
      <c r="C1217" s="8" t="s">
        <v>523</v>
      </c>
      <c r="D1217" s="8" t="s">
        <v>524</v>
      </c>
      <c r="E1217" s="8" t="s">
        <v>528</v>
      </c>
      <c r="F1217" s="8" t="s">
        <v>529</v>
      </c>
      <c r="G1217" s="8" t="s">
        <v>123</v>
      </c>
      <c r="H1217" s="8" t="s">
        <v>136</v>
      </c>
      <c r="I1217" s="8"/>
      <c r="J1217" s="8"/>
      <c r="K1217" s="8"/>
      <c r="L1217" s="8" t="s">
        <v>137</v>
      </c>
      <c r="M1217" s="8" t="s">
        <v>1882</v>
      </c>
      <c r="N1217" s="8">
        <v>1</v>
      </c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8"/>
      <c r="AC1217" s="8"/>
      <c r="AD1217" s="8"/>
      <c r="AE1217" s="89"/>
      <c r="AF1217" s="90"/>
      <c r="AG1217" s="90"/>
      <c r="AH1217" s="90"/>
      <c r="AI1217" s="8" t="s">
        <v>27</v>
      </c>
      <c r="AJ1217" t="s">
        <v>1890</v>
      </c>
      <c r="AK1217" s="9">
        <v>42560</v>
      </c>
      <c r="AL1217" s="8">
        <v>114</v>
      </c>
      <c r="AM1217" s="8">
        <v>93</v>
      </c>
      <c r="AN1217" s="8">
        <v>92</v>
      </c>
      <c r="AO1217" s="8">
        <v>12.54</v>
      </c>
      <c r="AP1217" s="8">
        <v>16.559999999999999</v>
      </c>
      <c r="AQ1217" s="8">
        <v>1.34</v>
      </c>
      <c r="AR1217" s="8">
        <v>1.08</v>
      </c>
      <c r="AS1217" s="8">
        <v>14</v>
      </c>
      <c r="AT1217" s="8">
        <v>1.1200000000000001</v>
      </c>
      <c r="AU1217" s="8"/>
      <c r="AV1217" s="8"/>
      <c r="AW1217" s="8"/>
      <c r="AX1217" s="8">
        <v>405</v>
      </c>
      <c r="AY1217" s="8" t="s">
        <v>25</v>
      </c>
      <c r="AZ1217" s="8">
        <v>81</v>
      </c>
      <c r="BA1217" s="8"/>
      <c r="BB1217" s="8"/>
      <c r="BC1217" s="8"/>
      <c r="BD1217" s="8"/>
      <c r="BE1217" s="8"/>
      <c r="BF1217" s="8">
        <f t="shared" si="159"/>
        <v>80.597014925373131</v>
      </c>
      <c r="BG1217" s="8">
        <f t="shared" si="160"/>
        <v>0.98285714285714287</v>
      </c>
      <c r="BH1217" s="8">
        <f t="shared" si="161"/>
        <v>0.80597014925373134</v>
      </c>
      <c r="BI1217" s="10">
        <f t="shared" si="162"/>
        <v>13.118062260127932</v>
      </c>
      <c r="BJ1217" s="3">
        <f t="shared" si="163"/>
        <v>3643.9061833688697</v>
      </c>
      <c r="BK1217" s="136">
        <v>2.1613060428849904</v>
      </c>
      <c r="BL1217" s="136">
        <v>1.0467836257309944</v>
      </c>
      <c r="BM1217" s="100">
        <v>1.8540278700405191</v>
      </c>
      <c r="BN1217" s="100"/>
      <c r="BO1217" s="100"/>
      <c r="BP1217" s="100"/>
    </row>
    <row r="1218" spans="1:68">
      <c r="A1218" s="8" t="s">
        <v>783</v>
      </c>
      <c r="B1218" s="8" t="s">
        <v>480</v>
      </c>
      <c r="C1218" s="8" t="s">
        <v>523</v>
      </c>
      <c r="D1218" s="8" t="s">
        <v>524</v>
      </c>
      <c r="E1218" s="8" t="s">
        <v>528</v>
      </c>
      <c r="F1218" s="8" t="s">
        <v>529</v>
      </c>
      <c r="G1218" s="8" t="s">
        <v>123</v>
      </c>
      <c r="H1218" s="8" t="s">
        <v>136</v>
      </c>
      <c r="I1218" s="8"/>
      <c r="J1218" s="8"/>
      <c r="K1218" s="8"/>
      <c r="L1218" s="8" t="s">
        <v>137</v>
      </c>
      <c r="M1218" s="8" t="s">
        <v>1882</v>
      </c>
      <c r="N1218" s="8">
        <v>1</v>
      </c>
      <c r="O1218" s="8"/>
      <c r="P1218" s="8"/>
      <c r="Q1218" s="8"/>
      <c r="R1218" s="8"/>
      <c r="S1218" s="8"/>
      <c r="T1218" s="8"/>
      <c r="U1218" s="8"/>
      <c r="V1218" s="8"/>
      <c r="W1218" s="8"/>
      <c r="X1218" s="8"/>
      <c r="Y1218" s="8"/>
      <c r="Z1218" s="8"/>
      <c r="AA1218" s="8"/>
      <c r="AB1218" s="8"/>
      <c r="AC1218" s="8"/>
      <c r="AD1218" s="8"/>
      <c r="AE1218" s="89"/>
      <c r="AF1218" s="90"/>
      <c r="AG1218" s="90"/>
      <c r="AH1218" s="90"/>
      <c r="AI1218" s="8" t="s">
        <v>28</v>
      </c>
      <c r="AJ1218" t="s">
        <v>1890</v>
      </c>
      <c r="AK1218" s="9">
        <v>42560</v>
      </c>
      <c r="AL1218" s="8">
        <v>237</v>
      </c>
      <c r="AM1218" s="8">
        <v>159</v>
      </c>
      <c r="AN1218" s="8">
        <v>165</v>
      </c>
      <c r="AO1218" s="8">
        <v>18.239999999999998</v>
      </c>
      <c r="AP1218" s="8">
        <v>27.86</v>
      </c>
      <c r="AQ1218" s="8">
        <v>0.98</v>
      </c>
      <c r="AR1218" s="8">
        <v>0.78</v>
      </c>
      <c r="AS1218" s="8">
        <v>13</v>
      </c>
      <c r="AT1218" s="8">
        <v>0.56000000000000005</v>
      </c>
      <c r="AU1218" s="8"/>
      <c r="AV1218" s="8"/>
      <c r="AW1218" s="8"/>
      <c r="AX1218" s="8">
        <v>406</v>
      </c>
      <c r="AY1218" s="8" t="s">
        <v>25</v>
      </c>
      <c r="AZ1218" s="8">
        <v>81</v>
      </c>
      <c r="BA1218" s="8"/>
      <c r="BB1218" s="8"/>
      <c r="BC1218" s="8"/>
      <c r="BD1218" s="8"/>
      <c r="BE1218" s="8"/>
      <c r="BF1218" s="8">
        <f t="shared" si="159"/>
        <v>79.591836734693871</v>
      </c>
      <c r="BG1218" s="8">
        <f t="shared" si="160"/>
        <v>0.99428571428571433</v>
      </c>
      <c r="BH1218" s="8">
        <f t="shared" si="161"/>
        <v>0.79591836734693866</v>
      </c>
      <c r="BI1218" s="10">
        <f t="shared" si="162"/>
        <v>22.04757551020408</v>
      </c>
      <c r="BJ1218" s="3">
        <f t="shared" si="163"/>
        <v>6124.3265306122439</v>
      </c>
      <c r="BK1218" s="136">
        <v>1.8668269230769232</v>
      </c>
      <c r="BL1218" s="136">
        <v>1.0149038461538462</v>
      </c>
      <c r="BM1218" s="100">
        <v>1.1750847612848963</v>
      </c>
      <c r="BN1218" s="100"/>
      <c r="BO1218" s="100"/>
      <c r="BP1218" s="100"/>
    </row>
    <row r="1219" spans="1:68">
      <c r="A1219" s="8" t="s">
        <v>783</v>
      </c>
      <c r="B1219" s="8" t="s">
        <v>480</v>
      </c>
      <c r="C1219" s="8" t="s">
        <v>523</v>
      </c>
      <c r="D1219" s="8" t="s">
        <v>524</v>
      </c>
      <c r="E1219" s="8" t="s">
        <v>528</v>
      </c>
      <c r="F1219" s="8" t="s">
        <v>529</v>
      </c>
      <c r="G1219" s="8" t="s">
        <v>123</v>
      </c>
      <c r="H1219" s="8" t="s">
        <v>136</v>
      </c>
      <c r="I1219" s="8"/>
      <c r="J1219" s="8"/>
      <c r="K1219" s="8"/>
      <c r="L1219" s="8" t="s">
        <v>137</v>
      </c>
      <c r="M1219" s="8" t="s">
        <v>1882</v>
      </c>
      <c r="N1219" s="8">
        <v>1</v>
      </c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8"/>
      <c r="AC1219" s="8"/>
      <c r="AD1219" s="8"/>
      <c r="AE1219" s="89"/>
      <c r="AF1219" s="90"/>
      <c r="AG1219" s="90"/>
      <c r="AH1219" s="90"/>
      <c r="AI1219" s="8" t="s">
        <v>29</v>
      </c>
      <c r="AJ1219" t="s">
        <v>1890</v>
      </c>
      <c r="AK1219" s="9">
        <v>42530</v>
      </c>
      <c r="AL1219" s="8">
        <v>242</v>
      </c>
      <c r="AM1219" s="8">
        <v>160</v>
      </c>
      <c r="AN1219" s="8">
        <v>163</v>
      </c>
      <c r="AO1219" s="8">
        <v>17.36</v>
      </c>
      <c r="AP1219" s="8">
        <v>21.74</v>
      </c>
      <c r="AQ1219" s="8">
        <v>0.9</v>
      </c>
      <c r="AR1219" s="8">
        <v>0.76</v>
      </c>
      <c r="AS1219" s="8">
        <v>13</v>
      </c>
      <c r="AT1219" s="8">
        <v>0.6</v>
      </c>
      <c r="AU1219" s="8"/>
      <c r="AV1219" s="8"/>
      <c r="AW1219" s="8"/>
      <c r="AX1219" s="8">
        <v>407</v>
      </c>
      <c r="AY1219" s="8" t="s">
        <v>25</v>
      </c>
      <c r="AZ1219" s="8">
        <v>81</v>
      </c>
      <c r="BA1219" s="8"/>
      <c r="BB1219" s="8"/>
      <c r="BC1219" s="8"/>
      <c r="BD1219" s="8"/>
      <c r="BE1219" s="8"/>
      <c r="BF1219" s="8">
        <f t="shared" si="159"/>
        <v>84.444444444444443</v>
      </c>
      <c r="BG1219" s="8">
        <f t="shared" si="160"/>
        <v>0.99428571428571433</v>
      </c>
      <c r="BH1219" s="8">
        <f t="shared" si="161"/>
        <v>0.84444444444444444</v>
      </c>
      <c r="BI1219" s="10">
        <f t="shared" si="162"/>
        <v>18.253318095238093</v>
      </c>
      <c r="BJ1219" s="3">
        <f t="shared" si="163"/>
        <v>5070.3661375661368</v>
      </c>
      <c r="BK1219" s="136"/>
      <c r="BL1219" s="136"/>
      <c r="BM1219" s="100"/>
      <c r="BN1219" s="100"/>
      <c r="BO1219" s="100"/>
      <c r="BP1219" s="100"/>
    </row>
    <row r="1220" spans="1:68">
      <c r="A1220" s="8" t="s">
        <v>783</v>
      </c>
      <c r="B1220" s="8" t="s">
        <v>480</v>
      </c>
      <c r="C1220" s="8" t="s">
        <v>523</v>
      </c>
      <c r="D1220" s="8" t="s">
        <v>524</v>
      </c>
      <c r="E1220" s="8" t="s">
        <v>528</v>
      </c>
      <c r="F1220" s="8" t="s">
        <v>529</v>
      </c>
      <c r="G1220" s="8" t="s">
        <v>123</v>
      </c>
      <c r="H1220" s="8" t="s">
        <v>136</v>
      </c>
      <c r="I1220" s="8"/>
      <c r="J1220" s="8"/>
      <c r="K1220" s="8"/>
      <c r="L1220" s="8" t="s">
        <v>137</v>
      </c>
      <c r="M1220" s="8" t="s">
        <v>1882</v>
      </c>
      <c r="N1220" s="8">
        <v>1</v>
      </c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8"/>
      <c r="AC1220" s="8"/>
      <c r="AD1220" s="8"/>
      <c r="AE1220" s="89"/>
      <c r="AF1220" s="90"/>
      <c r="AG1220" s="90"/>
      <c r="AH1220" s="90"/>
      <c r="AI1220" s="8" t="s">
        <v>30</v>
      </c>
      <c r="AJ1220" t="s">
        <v>1890</v>
      </c>
      <c r="AK1220" s="9">
        <v>42560</v>
      </c>
      <c r="AL1220" s="8">
        <v>212</v>
      </c>
      <c r="AM1220" s="8">
        <v>149</v>
      </c>
      <c r="AN1220" s="8">
        <v>156</v>
      </c>
      <c r="AO1220" s="8">
        <v>19.2</v>
      </c>
      <c r="AP1220" s="8">
        <v>23.14</v>
      </c>
      <c r="AQ1220" s="8">
        <v>1.1000000000000001</v>
      </c>
      <c r="AR1220" s="8">
        <v>0.88</v>
      </c>
      <c r="AS1220" s="8">
        <v>13</v>
      </c>
      <c r="AT1220" s="8">
        <v>0.9</v>
      </c>
      <c r="AU1220" s="8"/>
      <c r="AV1220" s="8"/>
      <c r="AW1220" s="8"/>
      <c r="AX1220" s="8">
        <v>408</v>
      </c>
      <c r="AY1220" s="8" t="s">
        <v>25</v>
      </c>
      <c r="AZ1220" s="8">
        <v>81</v>
      </c>
      <c r="BA1220" s="8"/>
      <c r="BB1220" s="8"/>
      <c r="BC1220" s="8"/>
      <c r="BD1220" s="8"/>
      <c r="BE1220" s="8"/>
      <c r="BF1220" s="8">
        <f t="shared" si="159"/>
        <v>80</v>
      </c>
      <c r="BG1220" s="8">
        <f t="shared" si="160"/>
        <v>0.99428571428571433</v>
      </c>
      <c r="BH1220" s="8">
        <f t="shared" si="161"/>
        <v>0.8</v>
      </c>
      <c r="BI1220" s="10">
        <f t="shared" si="162"/>
        <v>18.406217142857145</v>
      </c>
      <c r="BJ1220" s="3">
        <f t="shared" si="163"/>
        <v>5112.8380952380958</v>
      </c>
      <c r="BK1220" s="136">
        <v>1.7755298651252409</v>
      </c>
      <c r="BL1220" s="136">
        <v>0.98458574181117542</v>
      </c>
      <c r="BM1220" s="100">
        <v>1.3688288847310628</v>
      </c>
      <c r="BN1220" s="100"/>
      <c r="BO1220" s="100"/>
      <c r="BP1220" s="100"/>
    </row>
    <row r="1221" spans="1:68">
      <c r="A1221" s="8" t="s">
        <v>783</v>
      </c>
      <c r="B1221" s="8" t="s">
        <v>480</v>
      </c>
      <c r="C1221" s="8" t="s">
        <v>523</v>
      </c>
      <c r="D1221" s="8" t="s">
        <v>524</v>
      </c>
      <c r="E1221" s="8" t="s">
        <v>528</v>
      </c>
      <c r="F1221" s="8" t="s">
        <v>529</v>
      </c>
      <c r="G1221" s="8" t="s">
        <v>123</v>
      </c>
      <c r="H1221" s="8" t="s">
        <v>138</v>
      </c>
      <c r="I1221" s="8">
        <v>-7.6047561243685102</v>
      </c>
      <c r="J1221" s="8">
        <v>35.971453730125802</v>
      </c>
      <c r="K1221" s="8">
        <v>1364.98230010319</v>
      </c>
      <c r="L1221" s="8" t="s">
        <v>139</v>
      </c>
      <c r="M1221" s="8" t="s">
        <v>1882</v>
      </c>
      <c r="N1221" s="8">
        <v>1</v>
      </c>
      <c r="O1221" s="8" t="s">
        <v>1859</v>
      </c>
      <c r="P1221" s="8">
        <v>0.6</v>
      </c>
      <c r="Q1221" s="8">
        <v>6.4</v>
      </c>
      <c r="R1221" s="8">
        <v>0</v>
      </c>
      <c r="S1221" s="8">
        <v>2.12</v>
      </c>
      <c r="T1221" s="8">
        <v>3.57</v>
      </c>
      <c r="U1221" s="8">
        <v>6.29</v>
      </c>
      <c r="V1221" s="8">
        <v>83.22</v>
      </c>
      <c r="W1221" s="8">
        <v>4.2</v>
      </c>
      <c r="X1221" s="8">
        <v>7.56</v>
      </c>
      <c r="Y1221" s="8">
        <v>0.38</v>
      </c>
      <c r="Z1221" s="8">
        <v>1.01</v>
      </c>
      <c r="AA1221" s="8">
        <v>0.06</v>
      </c>
      <c r="AB1221" s="8">
        <v>59.33</v>
      </c>
      <c r="AC1221" s="8">
        <v>0.06</v>
      </c>
      <c r="AD1221" s="8">
        <v>7.0000000000000007E-2</v>
      </c>
      <c r="AE1221" s="91">
        <v>2.2599999999999998</v>
      </c>
      <c r="AF1221" s="92">
        <v>60</v>
      </c>
      <c r="AG1221" s="92">
        <v>20</v>
      </c>
      <c r="AH1221" s="92">
        <v>20</v>
      </c>
      <c r="AI1221" s="8" t="s">
        <v>24</v>
      </c>
      <c r="AJ1221" t="s">
        <v>1890</v>
      </c>
      <c r="AK1221" s="9">
        <v>42560</v>
      </c>
      <c r="AL1221" s="8">
        <v>232</v>
      </c>
      <c r="AM1221" s="8">
        <v>126</v>
      </c>
      <c r="AN1221" s="8">
        <v>116</v>
      </c>
      <c r="AO1221" s="8">
        <v>7.96</v>
      </c>
      <c r="AP1221" s="8">
        <v>12.48</v>
      </c>
      <c r="AQ1221" s="8">
        <v>0.52</v>
      </c>
      <c r="AR1221" s="8">
        <v>0.42</v>
      </c>
      <c r="AS1221" s="8">
        <v>13</v>
      </c>
      <c r="AT1221" s="8">
        <v>0.36</v>
      </c>
      <c r="AU1221" s="8"/>
      <c r="AV1221" s="8"/>
      <c r="AW1221" s="8"/>
      <c r="AX1221" s="8">
        <v>409</v>
      </c>
      <c r="AY1221" s="8" t="s">
        <v>25</v>
      </c>
      <c r="AZ1221" s="8">
        <v>82</v>
      </c>
      <c r="BA1221" s="8"/>
      <c r="BB1221" s="8"/>
      <c r="BC1221" s="8"/>
      <c r="BD1221" s="8"/>
      <c r="BE1221" s="8"/>
      <c r="BF1221" s="8">
        <f t="shared" si="159"/>
        <v>80.769230769230759</v>
      </c>
      <c r="BG1221" s="8">
        <f t="shared" si="160"/>
        <v>0.99428571428571433</v>
      </c>
      <c r="BH1221" s="8">
        <f t="shared" si="161"/>
        <v>0.8076923076923076</v>
      </c>
      <c r="BI1221" s="10">
        <f t="shared" si="162"/>
        <v>10.022399999999999</v>
      </c>
      <c r="BJ1221" s="3">
        <f t="shared" si="163"/>
        <v>2783.9999999999995</v>
      </c>
      <c r="BK1221" s="136">
        <v>2.3183139534883721</v>
      </c>
      <c r="BL1221" s="136">
        <v>0.82558139534883723</v>
      </c>
      <c r="BM1221" s="100">
        <v>1.0966490318454478</v>
      </c>
      <c r="BN1221" s="100"/>
      <c r="BO1221" s="100"/>
      <c r="BP1221" s="100"/>
    </row>
    <row r="1222" spans="1:68">
      <c r="A1222" s="8" t="s">
        <v>783</v>
      </c>
      <c r="B1222" s="8" t="s">
        <v>480</v>
      </c>
      <c r="C1222" s="8" t="s">
        <v>523</v>
      </c>
      <c r="D1222" s="8" t="s">
        <v>524</v>
      </c>
      <c r="E1222" s="8" t="s">
        <v>528</v>
      </c>
      <c r="F1222" s="8" t="s">
        <v>529</v>
      </c>
      <c r="G1222" s="8" t="s">
        <v>123</v>
      </c>
      <c r="H1222" s="8" t="s">
        <v>138</v>
      </c>
      <c r="I1222" s="8"/>
      <c r="J1222" s="8"/>
      <c r="K1222" s="8"/>
      <c r="L1222" s="8" t="s">
        <v>139</v>
      </c>
      <c r="M1222" s="8" t="s">
        <v>1882</v>
      </c>
      <c r="N1222" s="8">
        <v>1</v>
      </c>
      <c r="O1222" s="8"/>
      <c r="P1222" s="8"/>
      <c r="Q1222" s="8"/>
      <c r="R1222" s="8"/>
      <c r="S1222" s="8"/>
      <c r="T1222" s="8"/>
      <c r="U1222" s="8"/>
      <c r="V1222" s="8"/>
      <c r="W1222" s="8"/>
      <c r="X1222" s="8"/>
      <c r="Y1222" s="8"/>
      <c r="Z1222" s="8"/>
      <c r="AA1222" s="8"/>
      <c r="AB1222" s="8"/>
      <c r="AC1222" s="8"/>
      <c r="AD1222" s="8"/>
      <c r="AE1222" s="89"/>
      <c r="AF1222" s="90"/>
      <c r="AG1222" s="90"/>
      <c r="AH1222" s="90"/>
      <c r="AI1222" s="8" t="s">
        <v>26</v>
      </c>
      <c r="AJ1222" t="s">
        <v>1890</v>
      </c>
      <c r="AK1222" s="9">
        <v>42560</v>
      </c>
      <c r="AL1222" s="8">
        <v>180</v>
      </c>
      <c r="AM1222" s="8">
        <v>112</v>
      </c>
      <c r="AN1222" s="8">
        <v>112</v>
      </c>
      <c r="AO1222" s="8">
        <v>12.08</v>
      </c>
      <c r="AP1222" s="8">
        <v>12.32</v>
      </c>
      <c r="AQ1222" s="8">
        <v>0.82</v>
      </c>
      <c r="AR1222" s="8">
        <v>0.66</v>
      </c>
      <c r="AS1222" s="8">
        <v>13</v>
      </c>
      <c r="AT1222" s="8">
        <v>0.88</v>
      </c>
      <c r="AU1222" s="8"/>
      <c r="AV1222" s="8"/>
      <c r="AW1222" s="8"/>
      <c r="AX1222" s="8">
        <v>410</v>
      </c>
      <c r="AY1222" s="8" t="s">
        <v>25</v>
      </c>
      <c r="AZ1222" s="8">
        <v>82</v>
      </c>
      <c r="BA1222" s="8"/>
      <c r="BB1222" s="8"/>
      <c r="BC1222" s="8"/>
      <c r="BD1222" s="8"/>
      <c r="BE1222" s="8"/>
      <c r="BF1222" s="8">
        <f t="shared" si="159"/>
        <v>80.487804878048792</v>
      </c>
      <c r="BG1222" s="8">
        <f t="shared" si="160"/>
        <v>0.99428571428571433</v>
      </c>
      <c r="BH1222" s="8">
        <f t="shared" si="161"/>
        <v>0.80487804878048796</v>
      </c>
      <c r="BI1222" s="10">
        <f t="shared" si="162"/>
        <v>9.8594341463414654</v>
      </c>
      <c r="BJ1222" s="3">
        <f t="shared" si="163"/>
        <v>2738.7317073170739</v>
      </c>
      <c r="BK1222" s="136">
        <v>1.963917525773196</v>
      </c>
      <c r="BL1222" s="136">
        <v>0.93861293345829433</v>
      </c>
      <c r="BM1222" s="100">
        <v>1.0887585307616723</v>
      </c>
      <c r="BN1222" s="100"/>
      <c r="BO1222" s="100"/>
      <c r="BP1222" s="100"/>
    </row>
    <row r="1223" spans="1:68">
      <c r="A1223" s="8" t="s">
        <v>783</v>
      </c>
      <c r="B1223" s="8" t="s">
        <v>480</v>
      </c>
      <c r="C1223" s="8" t="s">
        <v>523</v>
      </c>
      <c r="D1223" s="8" t="s">
        <v>524</v>
      </c>
      <c r="E1223" s="8" t="s">
        <v>528</v>
      </c>
      <c r="F1223" s="8" t="s">
        <v>529</v>
      </c>
      <c r="G1223" s="8" t="s">
        <v>123</v>
      </c>
      <c r="H1223" s="8" t="s">
        <v>138</v>
      </c>
      <c r="I1223" s="8"/>
      <c r="J1223" s="8"/>
      <c r="K1223" s="8"/>
      <c r="L1223" s="8" t="s">
        <v>139</v>
      </c>
      <c r="M1223" s="8" t="s">
        <v>1882</v>
      </c>
      <c r="N1223" s="8">
        <v>1</v>
      </c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  <c r="AA1223" s="8"/>
      <c r="AB1223" s="8"/>
      <c r="AC1223" s="8"/>
      <c r="AD1223" s="8"/>
      <c r="AE1223" s="89"/>
      <c r="AF1223" s="90"/>
      <c r="AG1223" s="90"/>
      <c r="AH1223" s="90"/>
      <c r="AI1223" s="8" t="s">
        <v>27</v>
      </c>
      <c r="AJ1223" t="s">
        <v>1890</v>
      </c>
      <c r="AK1223" s="9">
        <v>42560</v>
      </c>
      <c r="AL1223" s="8">
        <v>286</v>
      </c>
      <c r="AM1223" s="8">
        <v>160</v>
      </c>
      <c r="AN1223" s="8">
        <v>151</v>
      </c>
      <c r="AO1223" s="8">
        <v>8.36</v>
      </c>
      <c r="AP1223" s="8">
        <v>14.28</v>
      </c>
      <c r="AQ1223" s="8">
        <v>0.62</v>
      </c>
      <c r="AR1223" s="8">
        <v>0.48</v>
      </c>
      <c r="AS1223" s="8">
        <v>13</v>
      </c>
      <c r="AT1223" s="8">
        <v>0.56000000000000005</v>
      </c>
      <c r="AU1223" s="8"/>
      <c r="AV1223" s="8"/>
      <c r="AW1223" s="8"/>
      <c r="AX1223" s="8">
        <v>411</v>
      </c>
      <c r="AY1223" s="8" t="s">
        <v>25</v>
      </c>
      <c r="AZ1223" s="8">
        <v>82</v>
      </c>
      <c r="BA1223" s="8"/>
      <c r="BB1223" s="8"/>
      <c r="BC1223" s="8"/>
      <c r="BD1223" s="8"/>
      <c r="BE1223" s="8"/>
      <c r="BF1223" s="8">
        <f t="shared" si="159"/>
        <v>77.41935483870968</v>
      </c>
      <c r="BG1223" s="8">
        <f t="shared" si="160"/>
        <v>0.99428571428571433</v>
      </c>
      <c r="BH1223" s="8">
        <f t="shared" si="161"/>
        <v>0.77419354838709675</v>
      </c>
      <c r="BI1223" s="10">
        <f t="shared" si="162"/>
        <v>10.992309677419355</v>
      </c>
      <c r="BJ1223" s="3">
        <f t="shared" si="163"/>
        <v>3053.4193548387098</v>
      </c>
      <c r="BK1223" s="136">
        <v>2.8607242339832872</v>
      </c>
      <c r="BL1223" s="136">
        <v>1.0283194057567315</v>
      </c>
      <c r="BM1223" s="100">
        <v>1.089570600086581</v>
      </c>
      <c r="BN1223" s="100"/>
      <c r="BO1223" s="100"/>
      <c r="BP1223" s="100"/>
    </row>
    <row r="1224" spans="1:68">
      <c r="A1224" s="8" t="s">
        <v>783</v>
      </c>
      <c r="B1224" s="8" t="s">
        <v>480</v>
      </c>
      <c r="C1224" s="8" t="s">
        <v>523</v>
      </c>
      <c r="D1224" s="8" t="s">
        <v>524</v>
      </c>
      <c r="E1224" s="8" t="s">
        <v>528</v>
      </c>
      <c r="F1224" s="8" t="s">
        <v>529</v>
      </c>
      <c r="G1224" s="8" t="s">
        <v>123</v>
      </c>
      <c r="H1224" s="8" t="s">
        <v>138</v>
      </c>
      <c r="I1224" s="8"/>
      <c r="J1224" s="8"/>
      <c r="K1224" s="8"/>
      <c r="L1224" s="8" t="s">
        <v>139</v>
      </c>
      <c r="M1224" s="8" t="s">
        <v>1882</v>
      </c>
      <c r="N1224" s="8">
        <v>1</v>
      </c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/>
      <c r="AD1224" s="8"/>
      <c r="AE1224" s="89"/>
      <c r="AF1224" s="90"/>
      <c r="AG1224" s="90"/>
      <c r="AH1224" s="90"/>
      <c r="AI1224" s="8" t="s">
        <v>28</v>
      </c>
      <c r="AJ1224" t="s">
        <v>1890</v>
      </c>
      <c r="AK1224" s="9">
        <v>42560</v>
      </c>
      <c r="AL1224" s="8">
        <v>222</v>
      </c>
      <c r="AM1224" s="8">
        <v>160</v>
      </c>
      <c r="AN1224" s="8">
        <v>148</v>
      </c>
      <c r="AO1224" s="8">
        <v>19.78</v>
      </c>
      <c r="AP1224" s="8">
        <v>23.82</v>
      </c>
      <c r="AQ1224" s="8">
        <v>0.8</v>
      </c>
      <c r="AR1224" s="8">
        <v>0.6</v>
      </c>
      <c r="AS1224" s="8">
        <v>14</v>
      </c>
      <c r="AT1224" s="8">
        <v>0.54</v>
      </c>
      <c r="AU1224" s="8"/>
      <c r="AV1224" s="8"/>
      <c r="AW1224" s="8"/>
      <c r="AX1224" s="8">
        <v>412</v>
      </c>
      <c r="AY1224" s="8" t="s">
        <v>25</v>
      </c>
      <c r="AZ1224" s="8">
        <v>82</v>
      </c>
      <c r="BA1224" s="8"/>
      <c r="BB1224" s="8"/>
      <c r="BC1224" s="8"/>
      <c r="BD1224" s="8"/>
      <c r="BE1224" s="8"/>
      <c r="BF1224" s="8">
        <f t="shared" si="159"/>
        <v>74.999999999999986</v>
      </c>
      <c r="BG1224" s="8">
        <f t="shared" si="160"/>
        <v>0.98285714285714287</v>
      </c>
      <c r="BH1224" s="8">
        <f t="shared" si="161"/>
        <v>0.74999999999999989</v>
      </c>
      <c r="BI1224" s="10">
        <f t="shared" si="162"/>
        <v>17.558742857142857</v>
      </c>
      <c r="BJ1224" s="3">
        <f t="shared" si="163"/>
        <v>4877.4285714285716</v>
      </c>
      <c r="BK1224" s="136">
        <v>2.129594721960415</v>
      </c>
      <c r="BL1224" s="136">
        <v>0.95240339302544774</v>
      </c>
      <c r="BM1224" s="100">
        <v>1.0295547070986617</v>
      </c>
      <c r="BN1224" s="100"/>
      <c r="BO1224" s="100"/>
      <c r="BP1224" s="100"/>
    </row>
    <row r="1225" spans="1:68">
      <c r="A1225" s="8" t="s">
        <v>783</v>
      </c>
      <c r="B1225" s="8" t="s">
        <v>480</v>
      </c>
      <c r="C1225" s="8" t="s">
        <v>523</v>
      </c>
      <c r="D1225" s="8" t="s">
        <v>524</v>
      </c>
      <c r="E1225" s="8" t="s">
        <v>528</v>
      </c>
      <c r="F1225" s="8" t="s">
        <v>529</v>
      </c>
      <c r="G1225" s="8" t="s">
        <v>123</v>
      </c>
      <c r="H1225" s="8" t="s">
        <v>138</v>
      </c>
      <c r="I1225" s="8"/>
      <c r="J1225" s="8"/>
      <c r="K1225" s="8"/>
      <c r="L1225" s="8" t="s">
        <v>139</v>
      </c>
      <c r="M1225" s="8" t="s">
        <v>1882</v>
      </c>
      <c r="N1225" s="8">
        <v>1</v>
      </c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9"/>
      <c r="AF1225" s="90"/>
      <c r="AG1225" s="90"/>
      <c r="AH1225" s="90"/>
      <c r="AI1225" s="8" t="s">
        <v>29</v>
      </c>
      <c r="AJ1225" t="s">
        <v>1890</v>
      </c>
      <c r="AK1225" s="9">
        <v>42560</v>
      </c>
      <c r="AL1225" s="8">
        <v>271</v>
      </c>
      <c r="AM1225" s="8">
        <v>129</v>
      </c>
      <c r="AN1225" s="8">
        <v>121</v>
      </c>
      <c r="AO1225" s="8">
        <v>18.18</v>
      </c>
      <c r="AP1225" s="8">
        <v>18.12</v>
      </c>
      <c r="AQ1225" s="8">
        <v>0.92</v>
      </c>
      <c r="AR1225" s="8">
        <v>0.76</v>
      </c>
      <c r="AS1225" s="8">
        <v>13</v>
      </c>
      <c r="AT1225" s="8">
        <v>0.68</v>
      </c>
      <c r="AU1225" s="8"/>
      <c r="AV1225" s="8"/>
      <c r="AW1225" s="8"/>
      <c r="AX1225" s="8">
        <v>413</v>
      </c>
      <c r="AY1225" s="8" t="s">
        <v>25</v>
      </c>
      <c r="AZ1225" s="8">
        <v>82</v>
      </c>
      <c r="BA1225" s="8"/>
      <c r="BB1225" s="8"/>
      <c r="BC1225" s="8"/>
      <c r="BD1225" s="8"/>
      <c r="BE1225" s="8"/>
      <c r="BF1225" s="8">
        <f t="shared" si="159"/>
        <v>82.608695652173907</v>
      </c>
      <c r="BG1225" s="8">
        <f t="shared" si="160"/>
        <v>0.99428571428571433</v>
      </c>
      <c r="BH1225" s="8">
        <f t="shared" si="161"/>
        <v>0.82608695652173902</v>
      </c>
      <c r="BI1225" s="10">
        <f t="shared" si="162"/>
        <v>14.883160248447206</v>
      </c>
      <c r="BJ1225" s="3">
        <f t="shared" si="163"/>
        <v>4134.2111801242236</v>
      </c>
      <c r="BK1225" s="136">
        <v>2.3034069981583798</v>
      </c>
      <c r="BL1225" s="136">
        <v>0.9534990791896869</v>
      </c>
      <c r="BM1225" s="100">
        <v>1.3119361722962646</v>
      </c>
      <c r="BN1225" s="100"/>
      <c r="BO1225" s="100"/>
      <c r="BP1225" s="100"/>
    </row>
    <row r="1226" spans="1:68">
      <c r="A1226" s="8" t="s">
        <v>783</v>
      </c>
      <c r="B1226" s="8" t="s">
        <v>480</v>
      </c>
      <c r="C1226" s="8" t="s">
        <v>523</v>
      </c>
      <c r="D1226" s="8" t="s">
        <v>524</v>
      </c>
      <c r="E1226" s="8" t="s">
        <v>528</v>
      </c>
      <c r="F1226" s="8" t="s">
        <v>529</v>
      </c>
      <c r="G1226" s="8" t="s">
        <v>123</v>
      </c>
      <c r="H1226" s="8" t="s">
        <v>138</v>
      </c>
      <c r="I1226" s="8"/>
      <c r="J1226" s="8"/>
      <c r="K1226" s="8"/>
      <c r="L1226" s="8" t="s">
        <v>139</v>
      </c>
      <c r="M1226" s="8" t="s">
        <v>1882</v>
      </c>
      <c r="N1226" s="8">
        <v>1</v>
      </c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8"/>
      <c r="AC1226" s="8"/>
      <c r="AD1226" s="8"/>
      <c r="AE1226" s="89"/>
      <c r="AF1226" s="90"/>
      <c r="AG1226" s="90"/>
      <c r="AH1226" s="90"/>
      <c r="AI1226" s="8" t="s">
        <v>30</v>
      </c>
      <c r="AJ1226" t="s">
        <v>1890</v>
      </c>
      <c r="AK1226" s="9">
        <v>42560</v>
      </c>
      <c r="AL1226" s="8">
        <v>159</v>
      </c>
      <c r="AM1226" s="8">
        <v>112</v>
      </c>
      <c r="AN1226" s="8">
        <v>122</v>
      </c>
      <c r="AO1226" s="8">
        <v>16.64</v>
      </c>
      <c r="AP1226" s="8">
        <v>21.26</v>
      </c>
      <c r="AQ1226" s="8">
        <v>0.8</v>
      </c>
      <c r="AR1226" s="8">
        <v>0.6</v>
      </c>
      <c r="AS1226" s="8">
        <v>14</v>
      </c>
      <c r="AT1226" s="8">
        <v>0.48</v>
      </c>
      <c r="AU1226" s="8"/>
      <c r="AV1226" s="8"/>
      <c r="AW1226" s="8"/>
      <c r="AX1226" s="8">
        <v>414</v>
      </c>
      <c r="AY1226" s="8" t="s">
        <v>25</v>
      </c>
      <c r="AZ1226" s="8">
        <v>82</v>
      </c>
      <c r="BA1226" s="8"/>
      <c r="BB1226" s="8"/>
      <c r="BC1226" s="8"/>
      <c r="BD1226" s="8"/>
      <c r="BE1226" s="8"/>
      <c r="BF1226" s="8">
        <f t="shared" si="159"/>
        <v>74.999999999999986</v>
      </c>
      <c r="BG1226" s="8">
        <f t="shared" si="160"/>
        <v>0.98285714285714287</v>
      </c>
      <c r="BH1226" s="8">
        <f t="shared" si="161"/>
        <v>0.74999999999999989</v>
      </c>
      <c r="BI1226" s="10">
        <f t="shared" si="162"/>
        <v>15.671657142857143</v>
      </c>
      <c r="BJ1226" s="3">
        <f t="shared" si="163"/>
        <v>4353.2380952380954</v>
      </c>
      <c r="BK1226" s="136">
        <v>1.8700000000000003</v>
      </c>
      <c r="BL1226" s="136">
        <v>0.46152380952380956</v>
      </c>
      <c r="BM1226" s="100">
        <v>1.5577973856243799</v>
      </c>
      <c r="BN1226" s="100"/>
      <c r="BO1226" s="100"/>
      <c r="BP1226" s="100"/>
    </row>
    <row r="1227" spans="1:68">
      <c r="A1227" s="8" t="s">
        <v>783</v>
      </c>
      <c r="B1227" s="8" t="s">
        <v>480</v>
      </c>
      <c r="C1227" s="8" t="s">
        <v>523</v>
      </c>
      <c r="D1227" s="8" t="s">
        <v>524</v>
      </c>
      <c r="E1227" s="8" t="s">
        <v>528</v>
      </c>
      <c r="F1227" s="8" t="s">
        <v>529</v>
      </c>
      <c r="G1227" s="8" t="s">
        <v>123</v>
      </c>
      <c r="H1227" s="8" t="s">
        <v>142</v>
      </c>
      <c r="I1227" s="8">
        <v>-7.5964189953192003</v>
      </c>
      <c r="J1227" s="8">
        <v>35.986742244519</v>
      </c>
      <c r="K1227" s="8">
        <v>1406.1517632891</v>
      </c>
      <c r="L1227" s="8" t="s">
        <v>143</v>
      </c>
      <c r="M1227" s="8" t="s">
        <v>1882</v>
      </c>
      <c r="N1227" s="8">
        <v>1</v>
      </c>
      <c r="O1227" s="8" t="s">
        <v>1859</v>
      </c>
      <c r="P1227" s="8">
        <v>1.1299999999999999</v>
      </c>
      <c r="Q1227" s="8">
        <v>5.6</v>
      </c>
      <c r="R1227" s="8">
        <v>0</v>
      </c>
      <c r="S1227" s="8">
        <v>0.91</v>
      </c>
      <c r="T1227" s="8">
        <v>2.57</v>
      </c>
      <c r="U1227" s="8">
        <v>6.69</v>
      </c>
      <c r="V1227" s="8">
        <v>112.44</v>
      </c>
      <c r="W1227" s="8">
        <v>7.67</v>
      </c>
      <c r="X1227" s="8">
        <v>6.07</v>
      </c>
      <c r="Y1227" s="8">
        <v>0.69</v>
      </c>
      <c r="Z1227" s="8">
        <v>0.92</v>
      </c>
      <c r="AA1227" s="8">
        <v>0.05</v>
      </c>
      <c r="AB1227" s="8">
        <v>56.78</v>
      </c>
      <c r="AC1227" s="8">
        <v>0.01</v>
      </c>
      <c r="AD1227" s="8">
        <v>7.9000000000000001E-2</v>
      </c>
      <c r="AE1227" s="91">
        <v>3</v>
      </c>
      <c r="AF1227" s="92">
        <v>70</v>
      </c>
      <c r="AG1227" s="92">
        <v>10</v>
      </c>
      <c r="AH1227" s="92">
        <v>20</v>
      </c>
      <c r="AI1227" s="8" t="s">
        <v>24</v>
      </c>
      <c r="AJ1227" t="s">
        <v>1890</v>
      </c>
      <c r="AK1227" s="9">
        <v>42560</v>
      </c>
      <c r="AL1227" s="8">
        <v>128</v>
      </c>
      <c r="AM1227" s="8">
        <v>84</v>
      </c>
      <c r="AN1227" s="8">
        <v>112</v>
      </c>
      <c r="AO1227" s="8">
        <v>5.6</v>
      </c>
      <c r="AP1227" s="8">
        <v>8.3800000000000008</v>
      </c>
      <c r="AQ1227" s="8">
        <v>0.5</v>
      </c>
      <c r="AR1227" s="8">
        <v>0.38</v>
      </c>
      <c r="AS1227" s="8">
        <v>13</v>
      </c>
      <c r="AT1227" s="8">
        <v>0.42</v>
      </c>
      <c r="AU1227" s="8"/>
      <c r="AV1227" s="8"/>
      <c r="AW1227" s="8"/>
      <c r="AX1227" s="8">
        <v>421</v>
      </c>
      <c r="AY1227" s="8" t="s">
        <v>25</v>
      </c>
      <c r="AZ1227" s="8">
        <v>84</v>
      </c>
      <c r="BA1227" s="8"/>
      <c r="BB1227" s="8"/>
      <c r="BC1227" s="8"/>
      <c r="BD1227" s="8"/>
      <c r="BE1227" s="8"/>
      <c r="BF1227" s="8">
        <f t="shared" si="159"/>
        <v>76</v>
      </c>
      <c r="BG1227" s="8">
        <f t="shared" si="160"/>
        <v>0.99428571428571433</v>
      </c>
      <c r="BH1227" s="8">
        <f t="shared" si="161"/>
        <v>0.76</v>
      </c>
      <c r="BI1227" s="10">
        <f t="shared" si="162"/>
        <v>6.3324068571428578</v>
      </c>
      <c r="BJ1227" s="3">
        <f t="shared" si="163"/>
        <v>1759.0019047619048</v>
      </c>
      <c r="BK1227" s="136">
        <v>1.9855864811133206</v>
      </c>
      <c r="BL1227" s="136">
        <v>0.75298210735586479</v>
      </c>
      <c r="BM1227" s="100">
        <v>1.1091941113327171</v>
      </c>
      <c r="BN1227" s="100"/>
      <c r="BO1227" s="100"/>
      <c r="BP1227" s="100"/>
    </row>
    <row r="1228" spans="1:68">
      <c r="A1228" s="8" t="s">
        <v>783</v>
      </c>
      <c r="B1228" s="8" t="s">
        <v>480</v>
      </c>
      <c r="C1228" s="8" t="s">
        <v>523</v>
      </c>
      <c r="D1228" s="8" t="s">
        <v>524</v>
      </c>
      <c r="E1228" s="8" t="s">
        <v>528</v>
      </c>
      <c r="F1228" s="8" t="s">
        <v>529</v>
      </c>
      <c r="G1228" s="8" t="s">
        <v>123</v>
      </c>
      <c r="H1228" s="8" t="s">
        <v>142</v>
      </c>
      <c r="I1228" s="8"/>
      <c r="J1228" s="8"/>
      <c r="K1228" s="8"/>
      <c r="L1228" s="8" t="s">
        <v>143</v>
      </c>
      <c r="M1228" s="8" t="s">
        <v>1882</v>
      </c>
      <c r="N1228" s="8">
        <v>1</v>
      </c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8"/>
      <c r="AC1228" s="8"/>
      <c r="AD1228" s="8"/>
      <c r="AE1228" s="89"/>
      <c r="AF1228" s="90"/>
      <c r="AG1228" s="90"/>
      <c r="AH1228" s="90"/>
      <c r="AI1228" s="8" t="s">
        <v>26</v>
      </c>
      <c r="AJ1228" t="s">
        <v>1890</v>
      </c>
      <c r="AK1228" s="9">
        <v>42560</v>
      </c>
      <c r="AL1228" s="8">
        <v>254</v>
      </c>
      <c r="AM1228" s="8">
        <v>139</v>
      </c>
      <c r="AN1228" s="8">
        <v>66</v>
      </c>
      <c r="AO1228" s="8">
        <v>5.58</v>
      </c>
      <c r="AP1228" s="8">
        <v>8.32</v>
      </c>
      <c r="AQ1228" s="8">
        <v>0.76</v>
      </c>
      <c r="AR1228" s="8">
        <v>0.6</v>
      </c>
      <c r="AS1228" s="8">
        <v>15</v>
      </c>
      <c r="AT1228" s="8">
        <v>0.57999999999999996</v>
      </c>
      <c r="AU1228" s="8"/>
      <c r="AV1228" s="8"/>
      <c r="AW1228" s="8"/>
      <c r="AX1228" s="8">
        <v>422</v>
      </c>
      <c r="AY1228" s="8" t="s">
        <v>25</v>
      </c>
      <c r="AZ1228" s="8">
        <v>84</v>
      </c>
      <c r="BA1228" s="8"/>
      <c r="BB1228" s="8"/>
      <c r="BC1228" s="8"/>
      <c r="BD1228" s="8"/>
      <c r="BE1228" s="8"/>
      <c r="BF1228" s="8">
        <f t="shared" si="159"/>
        <v>78.94736842105263</v>
      </c>
      <c r="BG1228" s="8">
        <f t="shared" si="160"/>
        <v>0.97142857142857142</v>
      </c>
      <c r="BH1228" s="8">
        <f t="shared" si="161"/>
        <v>0.78947368421052633</v>
      </c>
      <c r="BI1228" s="10">
        <f t="shared" si="162"/>
        <v>6.3807518796992477</v>
      </c>
      <c r="BJ1228" s="3">
        <f t="shared" si="163"/>
        <v>1772.4310776942355</v>
      </c>
      <c r="BK1228" s="136">
        <v>1.9806576402321083</v>
      </c>
      <c r="BL1228" s="136">
        <v>0.58365570599613148</v>
      </c>
      <c r="BM1228" s="100">
        <v>1.2376378176836043</v>
      </c>
      <c r="BN1228" s="100"/>
      <c r="BO1228" s="100"/>
      <c r="BP1228" s="100"/>
    </row>
    <row r="1229" spans="1:68">
      <c r="A1229" s="8" t="s">
        <v>783</v>
      </c>
      <c r="B1229" s="8" t="s">
        <v>480</v>
      </c>
      <c r="C1229" s="8" t="s">
        <v>523</v>
      </c>
      <c r="D1229" s="8" t="s">
        <v>524</v>
      </c>
      <c r="E1229" s="8" t="s">
        <v>528</v>
      </c>
      <c r="F1229" s="8" t="s">
        <v>529</v>
      </c>
      <c r="G1229" s="8" t="s">
        <v>123</v>
      </c>
      <c r="H1229" s="8" t="s">
        <v>142</v>
      </c>
      <c r="I1229" s="8"/>
      <c r="J1229" s="8"/>
      <c r="K1229" s="8"/>
      <c r="L1229" s="8" t="s">
        <v>143</v>
      </c>
      <c r="M1229" s="8" t="s">
        <v>1882</v>
      </c>
      <c r="N1229" s="8">
        <v>1</v>
      </c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8"/>
      <c r="AC1229" s="8"/>
      <c r="AD1229" s="8"/>
      <c r="AE1229" s="89"/>
      <c r="AF1229" s="90"/>
      <c r="AG1229" s="90"/>
      <c r="AH1229" s="90"/>
      <c r="AI1229" s="8" t="s">
        <v>27</v>
      </c>
      <c r="AJ1229" t="s">
        <v>1890</v>
      </c>
      <c r="AK1229" s="9">
        <v>42560</v>
      </c>
      <c r="AL1229" s="8">
        <v>193</v>
      </c>
      <c r="AM1229" s="8">
        <v>120</v>
      </c>
      <c r="AN1229" s="8">
        <v>68</v>
      </c>
      <c r="AO1229" s="8">
        <v>5.7</v>
      </c>
      <c r="AP1229" s="8">
        <v>6.06</v>
      </c>
      <c r="AQ1229" s="8">
        <v>0.57999999999999996</v>
      </c>
      <c r="AR1229" s="8">
        <v>0.46</v>
      </c>
      <c r="AS1229" s="8">
        <v>16</v>
      </c>
      <c r="AT1229" s="8">
        <v>0.66</v>
      </c>
      <c r="AU1229" s="8"/>
      <c r="AV1229" s="8"/>
      <c r="AW1229" s="8"/>
      <c r="AX1229" s="8">
        <v>423</v>
      </c>
      <c r="AY1229" s="8" t="s">
        <v>25</v>
      </c>
      <c r="AZ1229" s="8">
        <v>84</v>
      </c>
      <c r="BA1229" s="8"/>
      <c r="BB1229" s="8"/>
      <c r="BC1229" s="8"/>
      <c r="BD1229" s="8"/>
      <c r="BE1229" s="8"/>
      <c r="BF1229" s="8">
        <f t="shared" si="159"/>
        <v>79.310344827586221</v>
      </c>
      <c r="BG1229" s="8">
        <f t="shared" si="160"/>
        <v>0.96</v>
      </c>
      <c r="BH1229" s="8">
        <f t="shared" si="161"/>
        <v>0.79310344827586221</v>
      </c>
      <c r="BI1229" s="10">
        <f t="shared" si="162"/>
        <v>4.6139586206896555</v>
      </c>
      <c r="BJ1229" s="3">
        <f t="shared" si="163"/>
        <v>1281.6551724137933</v>
      </c>
      <c r="BK1229" s="136">
        <v>2.2472959685349068</v>
      </c>
      <c r="BL1229" s="136">
        <v>0.86234021632251723</v>
      </c>
      <c r="BM1229" s="100">
        <v>1.6325660425993413</v>
      </c>
      <c r="BN1229" s="100"/>
      <c r="BO1229" s="100"/>
      <c r="BP1229" s="100"/>
    </row>
    <row r="1230" spans="1:68">
      <c r="A1230" s="8" t="s">
        <v>783</v>
      </c>
      <c r="B1230" s="8" t="s">
        <v>480</v>
      </c>
      <c r="C1230" s="8" t="s">
        <v>523</v>
      </c>
      <c r="D1230" s="8" t="s">
        <v>524</v>
      </c>
      <c r="E1230" s="8" t="s">
        <v>528</v>
      </c>
      <c r="F1230" s="8" t="s">
        <v>529</v>
      </c>
      <c r="G1230" s="8" t="s">
        <v>123</v>
      </c>
      <c r="H1230" s="8" t="s">
        <v>142</v>
      </c>
      <c r="I1230" s="8"/>
      <c r="J1230" s="8"/>
      <c r="K1230" s="8"/>
      <c r="L1230" s="8" t="s">
        <v>143</v>
      </c>
      <c r="M1230" s="8" t="s">
        <v>1882</v>
      </c>
      <c r="N1230" s="8">
        <v>1</v>
      </c>
      <c r="O1230" s="8"/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8"/>
      <c r="AC1230" s="8"/>
      <c r="AD1230" s="8"/>
      <c r="AE1230" s="89"/>
      <c r="AF1230" s="90"/>
      <c r="AG1230" s="90"/>
      <c r="AH1230" s="90"/>
      <c r="AI1230" s="8" t="s">
        <v>28</v>
      </c>
      <c r="AJ1230" t="s">
        <v>1890</v>
      </c>
      <c r="AK1230" s="9">
        <v>42560</v>
      </c>
      <c r="AL1230" s="8">
        <v>149</v>
      </c>
      <c r="AM1230" s="8">
        <v>103</v>
      </c>
      <c r="AN1230" s="8">
        <v>134</v>
      </c>
      <c r="AO1230" s="8">
        <v>9.1999999999999993</v>
      </c>
      <c r="AP1230" s="8">
        <v>21.35</v>
      </c>
      <c r="AQ1230" s="8">
        <v>1.3</v>
      </c>
      <c r="AR1230" s="8">
        <v>1.06</v>
      </c>
      <c r="AS1230" s="8">
        <v>15</v>
      </c>
      <c r="AT1230" s="8">
        <v>1.02</v>
      </c>
      <c r="AU1230" s="8"/>
      <c r="AV1230" s="8"/>
      <c r="AW1230" s="8"/>
      <c r="AX1230" s="8">
        <v>424</v>
      </c>
      <c r="AY1230" s="8" t="s">
        <v>25</v>
      </c>
      <c r="AZ1230" s="8">
        <v>84</v>
      </c>
      <c r="BA1230" s="8"/>
      <c r="BB1230" s="8"/>
      <c r="BC1230" s="8"/>
      <c r="BD1230" s="8"/>
      <c r="BE1230" s="8"/>
      <c r="BF1230" s="8">
        <f t="shared" si="159"/>
        <v>81.538461538461533</v>
      </c>
      <c r="BG1230" s="8">
        <f t="shared" si="160"/>
        <v>0.97142857142857142</v>
      </c>
      <c r="BH1230" s="8">
        <f t="shared" si="161"/>
        <v>0.81538461538461537</v>
      </c>
      <c r="BI1230" s="10">
        <f t="shared" si="162"/>
        <v>16.911076923076923</v>
      </c>
      <c r="BJ1230" s="3">
        <f t="shared" si="163"/>
        <v>4697.5213675213672</v>
      </c>
      <c r="BK1230" s="136">
        <v>2.0388888888888892</v>
      </c>
      <c r="BL1230" s="136">
        <v>0.42254629629629631</v>
      </c>
      <c r="BM1230" s="100">
        <v>1.7162306605221007</v>
      </c>
      <c r="BN1230" s="100"/>
      <c r="BO1230" s="100"/>
      <c r="BP1230" s="100"/>
    </row>
    <row r="1231" spans="1:68">
      <c r="A1231" s="8" t="s">
        <v>783</v>
      </c>
      <c r="B1231" s="8" t="s">
        <v>480</v>
      </c>
      <c r="C1231" s="8" t="s">
        <v>523</v>
      </c>
      <c r="D1231" s="8" t="s">
        <v>524</v>
      </c>
      <c r="E1231" s="8" t="s">
        <v>528</v>
      </c>
      <c r="F1231" s="8" t="s">
        <v>529</v>
      </c>
      <c r="G1231" s="8" t="s">
        <v>123</v>
      </c>
      <c r="H1231" s="8" t="s">
        <v>142</v>
      </c>
      <c r="I1231" s="8"/>
      <c r="J1231" s="8"/>
      <c r="K1231" s="8"/>
      <c r="L1231" s="8" t="s">
        <v>143</v>
      </c>
      <c r="M1231" s="8" t="s">
        <v>1882</v>
      </c>
      <c r="N1231" s="8">
        <v>1</v>
      </c>
      <c r="O1231" s="8"/>
      <c r="P1231" s="8"/>
      <c r="Q1231" s="8"/>
      <c r="R1231" s="8"/>
      <c r="S1231" s="8"/>
      <c r="T1231" s="8"/>
      <c r="U1231" s="8"/>
      <c r="V1231" s="8"/>
      <c r="W1231" s="8"/>
      <c r="X1231" s="8"/>
      <c r="Y1231" s="8"/>
      <c r="Z1231" s="8"/>
      <c r="AA1231" s="8"/>
      <c r="AB1231" s="8"/>
      <c r="AC1231" s="8"/>
      <c r="AD1231" s="8"/>
      <c r="AE1231" s="89"/>
      <c r="AF1231" s="90"/>
      <c r="AG1231" s="90"/>
      <c r="AH1231" s="90"/>
      <c r="AI1231" s="8" t="s">
        <v>29</v>
      </c>
      <c r="AJ1231" t="s">
        <v>1890</v>
      </c>
      <c r="AK1231" s="9">
        <v>42530</v>
      </c>
      <c r="AL1231" s="8">
        <v>228</v>
      </c>
      <c r="AM1231" s="8">
        <v>84</v>
      </c>
      <c r="AN1231" s="8">
        <v>108</v>
      </c>
      <c r="AO1231" s="8">
        <v>16.88</v>
      </c>
      <c r="AP1231" s="8">
        <v>19.02</v>
      </c>
      <c r="AQ1231" s="8">
        <v>1</v>
      </c>
      <c r="AR1231" s="8">
        <v>0.57999999999999996</v>
      </c>
      <c r="AS1231" s="8">
        <v>15</v>
      </c>
      <c r="AT1231" s="8">
        <v>0.82</v>
      </c>
      <c r="AU1231" s="8"/>
      <c r="AV1231" s="8"/>
      <c r="AW1231" s="8"/>
      <c r="AX1231" s="8">
        <v>425</v>
      </c>
      <c r="AY1231" s="8" t="s">
        <v>25</v>
      </c>
      <c r="AZ1231" s="8">
        <v>84</v>
      </c>
      <c r="BA1231" s="8"/>
      <c r="BB1231" s="8"/>
      <c r="BC1231" s="8"/>
      <c r="BD1231" s="8"/>
      <c r="BE1231" s="8"/>
      <c r="BF1231" s="8">
        <f t="shared" si="159"/>
        <v>57.999999999999993</v>
      </c>
      <c r="BG1231" s="8">
        <f t="shared" si="160"/>
        <v>0.97142857142857142</v>
      </c>
      <c r="BH1231" s="8">
        <f t="shared" si="161"/>
        <v>0.57999999999999996</v>
      </c>
      <c r="BI1231" s="10">
        <f t="shared" si="162"/>
        <v>10.716411428571428</v>
      </c>
      <c r="BJ1231" s="3">
        <f t="shared" si="163"/>
        <v>2976.7809523809524</v>
      </c>
      <c r="BK1231" s="136">
        <v>2.7159533073929962</v>
      </c>
      <c r="BL1231" s="136">
        <v>1.0865758754863815</v>
      </c>
      <c r="BM1231" s="100">
        <v>1.5502218942614925</v>
      </c>
      <c r="BN1231" s="100"/>
      <c r="BO1231" s="100"/>
      <c r="BP1231" s="100"/>
    </row>
    <row r="1232" spans="1:68">
      <c r="A1232" s="8" t="s">
        <v>783</v>
      </c>
      <c r="B1232" s="8" t="s">
        <v>480</v>
      </c>
      <c r="C1232" s="8" t="s">
        <v>523</v>
      </c>
      <c r="D1232" s="8" t="s">
        <v>524</v>
      </c>
      <c r="E1232" s="8" t="s">
        <v>528</v>
      </c>
      <c r="F1232" s="8" t="s">
        <v>529</v>
      </c>
      <c r="G1232" s="8" t="s">
        <v>123</v>
      </c>
      <c r="H1232" s="8" t="s">
        <v>142</v>
      </c>
      <c r="I1232" s="8"/>
      <c r="J1232" s="8"/>
      <c r="K1232" s="8"/>
      <c r="L1232" s="8" t="s">
        <v>143</v>
      </c>
      <c r="M1232" s="8" t="s">
        <v>1882</v>
      </c>
      <c r="N1232" s="8">
        <v>1</v>
      </c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8"/>
      <c r="AC1232" s="8"/>
      <c r="AD1232" s="8"/>
      <c r="AE1232" s="89"/>
      <c r="AF1232" s="90"/>
      <c r="AG1232" s="90"/>
      <c r="AH1232" s="90"/>
      <c r="AI1232" s="8" t="s">
        <v>30</v>
      </c>
      <c r="AJ1232" t="s">
        <v>1890</v>
      </c>
      <c r="AK1232" s="9">
        <v>42560</v>
      </c>
      <c r="AL1232" s="8">
        <v>242</v>
      </c>
      <c r="AM1232" s="8">
        <v>87</v>
      </c>
      <c r="AN1232" s="8">
        <v>101</v>
      </c>
      <c r="AO1232" s="8">
        <v>18.440000000000001</v>
      </c>
      <c r="AP1232" s="8">
        <v>17.88</v>
      </c>
      <c r="AQ1232" s="8">
        <v>0.9</v>
      </c>
      <c r="AR1232" s="8">
        <v>0.66</v>
      </c>
      <c r="AS1232" s="8">
        <v>14</v>
      </c>
      <c r="AT1232" s="8">
        <v>0.74</v>
      </c>
      <c r="AU1232" s="8"/>
      <c r="AV1232" s="8"/>
      <c r="AW1232" s="8"/>
      <c r="AX1232" s="8">
        <v>426</v>
      </c>
      <c r="AY1232" s="8" t="s">
        <v>25</v>
      </c>
      <c r="AZ1232" s="8">
        <v>84</v>
      </c>
      <c r="BA1232" s="8"/>
      <c r="BB1232" s="8"/>
      <c r="BC1232" s="8"/>
      <c r="BD1232" s="8"/>
      <c r="BE1232" s="8"/>
      <c r="BF1232" s="8">
        <f t="shared" si="159"/>
        <v>73.333333333333343</v>
      </c>
      <c r="BG1232" s="8">
        <f t="shared" si="160"/>
        <v>0.98285714285714287</v>
      </c>
      <c r="BH1232" s="8">
        <f t="shared" si="161"/>
        <v>0.73333333333333339</v>
      </c>
      <c r="BI1232" s="10">
        <f t="shared" si="162"/>
        <v>12.887222857142858</v>
      </c>
      <c r="BJ1232" s="3">
        <f t="shared" si="163"/>
        <v>3579.7841269841269</v>
      </c>
      <c r="BK1232" s="136"/>
      <c r="BL1232" s="136"/>
      <c r="BM1232" s="100"/>
      <c r="BN1232" s="100"/>
      <c r="BO1232" s="100"/>
      <c r="BP1232" s="100"/>
    </row>
    <row r="1233" spans="1:68">
      <c r="A1233" s="8" t="s">
        <v>783</v>
      </c>
      <c r="B1233" s="8" t="s">
        <v>480</v>
      </c>
      <c r="C1233" s="8" t="s">
        <v>523</v>
      </c>
      <c r="D1233" s="8" t="s">
        <v>524</v>
      </c>
      <c r="E1233" s="8" t="s">
        <v>528</v>
      </c>
      <c r="F1233" s="8" t="s">
        <v>529</v>
      </c>
      <c r="G1233" s="8" t="s">
        <v>123</v>
      </c>
      <c r="H1233" s="8" t="s">
        <v>140</v>
      </c>
      <c r="I1233" s="8">
        <v>-7.5924596069647103</v>
      </c>
      <c r="J1233" s="8">
        <v>35.955236307696602</v>
      </c>
      <c r="K1233" s="8">
        <v>1349.4125400841899</v>
      </c>
      <c r="L1233" s="8" t="s">
        <v>141</v>
      </c>
      <c r="M1233" s="8" t="s">
        <v>1882</v>
      </c>
      <c r="N1233" s="8">
        <v>1</v>
      </c>
      <c r="O1233" s="8" t="s">
        <v>1859</v>
      </c>
      <c r="P1233" s="8">
        <v>1.82</v>
      </c>
      <c r="Q1233" s="8">
        <v>6.4</v>
      </c>
      <c r="R1233" s="8">
        <v>0</v>
      </c>
      <c r="S1233" s="8">
        <v>3.44</v>
      </c>
      <c r="T1233" s="8">
        <v>4.8899999999999997</v>
      </c>
      <c r="U1233" s="8">
        <v>11.83</v>
      </c>
      <c r="V1233" s="8">
        <v>114.45</v>
      </c>
      <c r="W1233" s="8">
        <v>5.78</v>
      </c>
      <c r="X1233" s="8">
        <v>4.58</v>
      </c>
      <c r="Y1233" s="8">
        <v>0.28000000000000003</v>
      </c>
      <c r="Z1233" s="8">
        <v>1.1000000000000001</v>
      </c>
      <c r="AA1233" s="8">
        <v>7.0000000000000007E-2</v>
      </c>
      <c r="AB1233" s="8">
        <v>36.369999999999997</v>
      </c>
      <c r="AC1233" s="8">
        <v>0.25</v>
      </c>
      <c r="AD1233" s="8">
        <v>0.17799999999999999</v>
      </c>
      <c r="AE1233" s="91">
        <v>2.2599999999999998</v>
      </c>
      <c r="AF1233" s="92">
        <v>72</v>
      </c>
      <c r="AG1233" s="92">
        <v>8</v>
      </c>
      <c r="AH1233" s="92">
        <v>20</v>
      </c>
      <c r="AI1233" s="8" t="s">
        <v>24</v>
      </c>
      <c r="AJ1233" t="s">
        <v>1890</v>
      </c>
      <c r="AK1233" s="9">
        <v>42560</v>
      </c>
      <c r="AL1233" s="8">
        <v>223</v>
      </c>
      <c r="AM1233" s="8">
        <v>68</v>
      </c>
      <c r="AN1233" s="8">
        <v>72</v>
      </c>
      <c r="AO1233" s="8">
        <v>4.5</v>
      </c>
      <c r="AP1233" s="8">
        <v>6.36</v>
      </c>
      <c r="AQ1233" s="8">
        <v>0.52</v>
      </c>
      <c r="AR1233" s="8">
        <v>0.44</v>
      </c>
      <c r="AS1233" s="8">
        <v>13</v>
      </c>
      <c r="AT1233" s="8">
        <v>0.42</v>
      </c>
      <c r="AU1233" s="8"/>
      <c r="AV1233" s="8"/>
      <c r="AW1233" s="8"/>
      <c r="AX1233" s="8">
        <v>415</v>
      </c>
      <c r="AY1233" s="8" t="s">
        <v>25</v>
      </c>
      <c r="AZ1233" s="8">
        <v>83</v>
      </c>
      <c r="BA1233" s="8"/>
      <c r="BB1233" s="8"/>
      <c r="BC1233" s="8"/>
      <c r="BD1233" s="8"/>
      <c r="BE1233" s="8"/>
      <c r="BF1233" s="8">
        <f t="shared" si="159"/>
        <v>84.615384615384613</v>
      </c>
      <c r="BG1233" s="8">
        <f t="shared" si="160"/>
        <v>0.99428571428571433</v>
      </c>
      <c r="BH1233" s="8">
        <f t="shared" si="161"/>
        <v>0.84615384615384615</v>
      </c>
      <c r="BI1233" s="10">
        <f t="shared" si="162"/>
        <v>5.3507868131868142</v>
      </c>
      <c r="BJ1233" s="3">
        <f t="shared" si="163"/>
        <v>1486.3296703296705</v>
      </c>
      <c r="BK1233" s="136">
        <v>2.0437921077959578</v>
      </c>
      <c r="BL1233" s="136">
        <v>1.102502406159769</v>
      </c>
      <c r="BM1233" s="100">
        <v>1.7938415379714487</v>
      </c>
      <c r="BN1233" s="100"/>
      <c r="BO1233" s="100"/>
      <c r="BP1233" s="100"/>
    </row>
    <row r="1234" spans="1:68">
      <c r="A1234" s="8" t="s">
        <v>783</v>
      </c>
      <c r="B1234" s="8" t="s">
        <v>480</v>
      </c>
      <c r="C1234" s="8" t="s">
        <v>523</v>
      </c>
      <c r="D1234" s="8" t="s">
        <v>524</v>
      </c>
      <c r="E1234" s="8" t="s">
        <v>528</v>
      </c>
      <c r="F1234" s="8" t="s">
        <v>529</v>
      </c>
      <c r="G1234" s="8" t="s">
        <v>123</v>
      </c>
      <c r="H1234" s="8" t="s">
        <v>140</v>
      </c>
      <c r="I1234" s="8"/>
      <c r="J1234" s="8"/>
      <c r="K1234" s="8"/>
      <c r="L1234" s="8" t="s">
        <v>141</v>
      </c>
      <c r="M1234" s="8" t="s">
        <v>1882</v>
      </c>
      <c r="N1234" s="8">
        <v>1</v>
      </c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8"/>
      <c r="AC1234" s="8"/>
      <c r="AD1234" s="8"/>
      <c r="AE1234" s="89"/>
      <c r="AF1234" s="90"/>
      <c r="AG1234" s="90"/>
      <c r="AH1234" s="90"/>
      <c r="AI1234" s="8" t="s">
        <v>26</v>
      </c>
      <c r="AJ1234" t="s">
        <v>1890</v>
      </c>
      <c r="AK1234" s="9">
        <v>42560</v>
      </c>
      <c r="AL1234" s="8">
        <v>155</v>
      </c>
      <c r="AM1234" s="8">
        <v>79</v>
      </c>
      <c r="AN1234" s="8">
        <v>74</v>
      </c>
      <c r="AO1234" s="8">
        <v>8.4600000000000009</v>
      </c>
      <c r="AP1234" s="8">
        <v>6.1</v>
      </c>
      <c r="AQ1234" s="8">
        <v>0.46</v>
      </c>
      <c r="AR1234" s="8">
        <v>0.38</v>
      </c>
      <c r="AS1234" s="8">
        <v>13</v>
      </c>
      <c r="AT1234" s="8">
        <v>0.38</v>
      </c>
      <c r="AU1234" s="8"/>
      <c r="AV1234" s="8"/>
      <c r="AW1234" s="8"/>
      <c r="AX1234" s="8">
        <v>416</v>
      </c>
      <c r="AY1234" s="8" t="s">
        <v>25</v>
      </c>
      <c r="AZ1234" s="8">
        <v>83</v>
      </c>
      <c r="BA1234" s="8"/>
      <c r="BB1234" s="8"/>
      <c r="BC1234" s="8"/>
      <c r="BD1234" s="8"/>
      <c r="BE1234" s="8"/>
      <c r="BF1234" s="8">
        <f t="shared" si="159"/>
        <v>82.608695652173907</v>
      </c>
      <c r="BG1234" s="8">
        <f t="shared" si="160"/>
        <v>0.99428571428571433</v>
      </c>
      <c r="BH1234" s="8">
        <f t="shared" si="161"/>
        <v>0.82608695652173902</v>
      </c>
      <c r="BI1234" s="10">
        <f t="shared" si="162"/>
        <v>5.0103354037267076</v>
      </c>
      <c r="BJ1234" s="3">
        <f t="shared" si="163"/>
        <v>1391.7598343685299</v>
      </c>
      <c r="BK1234" s="136">
        <v>1.8521657250470813</v>
      </c>
      <c r="BL1234" s="136">
        <v>0.90725047080979282</v>
      </c>
      <c r="BM1234" s="100">
        <v>2.2789210674149136</v>
      </c>
      <c r="BN1234" s="100"/>
      <c r="BO1234" s="100"/>
      <c r="BP1234" s="100"/>
    </row>
    <row r="1235" spans="1:68">
      <c r="A1235" s="8" t="s">
        <v>783</v>
      </c>
      <c r="B1235" s="8" t="s">
        <v>480</v>
      </c>
      <c r="C1235" s="8" t="s">
        <v>523</v>
      </c>
      <c r="D1235" s="8" t="s">
        <v>524</v>
      </c>
      <c r="E1235" s="8" t="s">
        <v>528</v>
      </c>
      <c r="F1235" s="8" t="s">
        <v>529</v>
      </c>
      <c r="G1235" s="8" t="s">
        <v>123</v>
      </c>
      <c r="H1235" s="8" t="s">
        <v>140</v>
      </c>
      <c r="I1235" s="8"/>
      <c r="J1235" s="8"/>
      <c r="K1235" s="8"/>
      <c r="L1235" s="8" t="s">
        <v>141</v>
      </c>
      <c r="M1235" s="8" t="s">
        <v>1882</v>
      </c>
      <c r="N1235" s="8">
        <v>1</v>
      </c>
      <c r="O1235" s="8"/>
      <c r="P1235" s="8"/>
      <c r="Q1235" s="8"/>
      <c r="R1235" s="8"/>
      <c r="S1235" s="8"/>
      <c r="T1235" s="8"/>
      <c r="U1235" s="8"/>
      <c r="V1235" s="8"/>
      <c r="W1235" s="8"/>
      <c r="X1235" s="8"/>
      <c r="Y1235" s="8"/>
      <c r="Z1235" s="8"/>
      <c r="AA1235" s="8"/>
      <c r="AB1235" s="8"/>
      <c r="AC1235" s="8"/>
      <c r="AD1235" s="8"/>
      <c r="AE1235" s="89"/>
      <c r="AF1235" s="90"/>
      <c r="AG1235" s="90"/>
      <c r="AH1235" s="90"/>
      <c r="AI1235" s="8" t="s">
        <v>27</v>
      </c>
      <c r="AJ1235" t="s">
        <v>1890</v>
      </c>
      <c r="AK1235" s="9">
        <v>42560</v>
      </c>
      <c r="AL1235" s="8">
        <v>152</v>
      </c>
      <c r="AM1235" s="8">
        <v>90</v>
      </c>
      <c r="AN1235" s="8">
        <v>71</v>
      </c>
      <c r="AO1235" s="8">
        <v>6.78</v>
      </c>
      <c r="AP1235" s="8">
        <v>7.02</v>
      </c>
      <c r="AQ1235" s="8">
        <v>0.46</v>
      </c>
      <c r="AR1235" s="8">
        <v>0.38</v>
      </c>
      <c r="AS1235" s="8">
        <v>11</v>
      </c>
      <c r="AT1235" s="8">
        <v>0.46</v>
      </c>
      <c r="AU1235" s="8"/>
      <c r="AV1235" s="8"/>
      <c r="AW1235" s="8"/>
      <c r="AX1235" s="8">
        <v>417</v>
      </c>
      <c r="AY1235" s="8" t="s">
        <v>25</v>
      </c>
      <c r="AZ1235" s="8">
        <v>83</v>
      </c>
      <c r="BA1235" s="8"/>
      <c r="BB1235" s="8"/>
      <c r="BC1235" s="8"/>
      <c r="BD1235" s="8"/>
      <c r="BE1235" s="8"/>
      <c r="BF1235" s="8">
        <f t="shared" si="159"/>
        <v>82.608695652173907</v>
      </c>
      <c r="BG1235" s="8">
        <f t="shared" si="160"/>
        <v>1.0171428571428571</v>
      </c>
      <c r="BH1235" s="8">
        <f t="shared" si="161"/>
        <v>0.82608695652173902</v>
      </c>
      <c r="BI1235" s="10">
        <f t="shared" si="162"/>
        <v>5.8985440993788805</v>
      </c>
      <c r="BJ1235" s="3">
        <f t="shared" si="163"/>
        <v>1638.484472049689</v>
      </c>
      <c r="BK1235" s="136">
        <v>2.4274418604651165</v>
      </c>
      <c r="BL1235" s="136">
        <v>0.87302325581395357</v>
      </c>
      <c r="BM1235" s="100">
        <v>1.7265507225877359</v>
      </c>
      <c r="BN1235" s="100"/>
      <c r="BO1235" s="100"/>
      <c r="BP1235" s="100"/>
    </row>
    <row r="1236" spans="1:68">
      <c r="A1236" s="8" t="s">
        <v>783</v>
      </c>
      <c r="B1236" s="8" t="s">
        <v>480</v>
      </c>
      <c r="C1236" s="8" t="s">
        <v>523</v>
      </c>
      <c r="D1236" s="8" t="s">
        <v>524</v>
      </c>
      <c r="E1236" s="8" t="s">
        <v>528</v>
      </c>
      <c r="F1236" s="8" t="s">
        <v>529</v>
      </c>
      <c r="G1236" s="8" t="s">
        <v>123</v>
      </c>
      <c r="H1236" s="8" t="s">
        <v>140</v>
      </c>
      <c r="I1236" s="8"/>
      <c r="J1236" s="8"/>
      <c r="K1236" s="8"/>
      <c r="L1236" s="8" t="s">
        <v>141</v>
      </c>
      <c r="M1236" s="8" t="s">
        <v>1882</v>
      </c>
      <c r="N1236" s="8">
        <v>1</v>
      </c>
      <c r="O1236" s="8"/>
      <c r="P1236" s="8"/>
      <c r="Q1236" s="8"/>
      <c r="R1236" s="8"/>
      <c r="S1236" s="8"/>
      <c r="T1236" s="8"/>
      <c r="U1236" s="8"/>
      <c r="V1236" s="8"/>
      <c r="W1236" s="8"/>
      <c r="X1236" s="8"/>
      <c r="Y1236" s="8"/>
      <c r="Z1236" s="8"/>
      <c r="AA1236" s="8"/>
      <c r="AB1236" s="8"/>
      <c r="AC1236" s="8"/>
      <c r="AD1236" s="8"/>
      <c r="AE1236" s="89"/>
      <c r="AF1236" s="90"/>
      <c r="AG1236" s="90"/>
      <c r="AH1236" s="90"/>
      <c r="AI1236" s="8" t="s">
        <v>28</v>
      </c>
      <c r="AJ1236" t="s">
        <v>1890</v>
      </c>
      <c r="AK1236" s="9">
        <v>42560</v>
      </c>
      <c r="AL1236" s="8">
        <v>193</v>
      </c>
      <c r="AM1236" s="8">
        <v>101</v>
      </c>
      <c r="AN1236" s="8">
        <v>82</v>
      </c>
      <c r="AO1236" s="8">
        <v>10.220000000000001</v>
      </c>
      <c r="AP1236" s="8">
        <v>9.14</v>
      </c>
      <c r="AQ1236" s="8">
        <v>0.48</v>
      </c>
      <c r="AR1236" s="8">
        <v>0.38</v>
      </c>
      <c r="AS1236" s="8">
        <v>13</v>
      </c>
      <c r="AT1236" s="8">
        <v>0.46</v>
      </c>
      <c r="AU1236" s="8"/>
      <c r="AV1236" s="8"/>
      <c r="AW1236" s="8"/>
      <c r="AX1236" s="8">
        <v>418</v>
      </c>
      <c r="AY1236" s="8" t="s">
        <v>25</v>
      </c>
      <c r="AZ1236" s="8">
        <v>83</v>
      </c>
      <c r="BA1236" s="8"/>
      <c r="BB1236" s="8"/>
      <c r="BC1236" s="8"/>
      <c r="BD1236" s="8"/>
      <c r="BE1236" s="8"/>
      <c r="BF1236" s="8">
        <f t="shared" si="159"/>
        <v>79.166666666666671</v>
      </c>
      <c r="BG1236" s="8">
        <f t="shared" si="160"/>
        <v>0.99428571428571433</v>
      </c>
      <c r="BH1236" s="8">
        <f t="shared" si="161"/>
        <v>0.79166666666666674</v>
      </c>
      <c r="BI1236" s="10">
        <f t="shared" si="162"/>
        <v>7.1944857142857153</v>
      </c>
      <c r="BJ1236" s="3">
        <f t="shared" si="163"/>
        <v>1998.4682539682542</v>
      </c>
      <c r="BK1236" s="136">
        <v>1.9547134935304993</v>
      </c>
      <c r="BL1236" s="136">
        <v>0.84796672828096131</v>
      </c>
      <c r="BM1236" s="100">
        <v>1.1993660801225752</v>
      </c>
      <c r="BN1236" s="100"/>
      <c r="BO1236" s="100"/>
      <c r="BP1236" s="100"/>
    </row>
    <row r="1237" spans="1:68">
      <c r="A1237" s="8" t="s">
        <v>783</v>
      </c>
      <c r="B1237" s="8" t="s">
        <v>480</v>
      </c>
      <c r="C1237" s="8" t="s">
        <v>523</v>
      </c>
      <c r="D1237" s="8" t="s">
        <v>524</v>
      </c>
      <c r="E1237" s="8" t="s">
        <v>528</v>
      </c>
      <c r="F1237" s="8" t="s">
        <v>529</v>
      </c>
      <c r="G1237" s="8" t="s">
        <v>123</v>
      </c>
      <c r="H1237" s="8" t="s">
        <v>140</v>
      </c>
      <c r="I1237" s="8"/>
      <c r="J1237" s="8"/>
      <c r="K1237" s="8"/>
      <c r="L1237" s="8" t="s">
        <v>141</v>
      </c>
      <c r="M1237" s="8" t="s">
        <v>1882</v>
      </c>
      <c r="N1237" s="8">
        <v>1</v>
      </c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8"/>
      <c r="AD1237" s="8"/>
      <c r="AE1237" s="89"/>
      <c r="AF1237" s="90"/>
      <c r="AG1237" s="90"/>
      <c r="AH1237" s="90"/>
      <c r="AI1237" s="8" t="s">
        <v>29</v>
      </c>
      <c r="AJ1237" t="s">
        <v>1890</v>
      </c>
      <c r="AK1237" s="9">
        <v>42560</v>
      </c>
      <c r="AL1237" s="8">
        <v>147</v>
      </c>
      <c r="AM1237" s="8">
        <v>138</v>
      </c>
      <c r="AN1237" s="8">
        <v>76</v>
      </c>
      <c r="AO1237" s="8">
        <v>13.02</v>
      </c>
      <c r="AP1237" s="8">
        <v>12.14</v>
      </c>
      <c r="AQ1237" s="8">
        <v>0.82</v>
      </c>
      <c r="AR1237" s="8">
        <v>0.64</v>
      </c>
      <c r="AS1237" s="8">
        <v>12</v>
      </c>
      <c r="AT1237" s="8">
        <v>0.56000000000000005</v>
      </c>
      <c r="AU1237" s="8"/>
      <c r="AV1237" s="8"/>
      <c r="AW1237" s="8"/>
      <c r="AX1237" s="8">
        <v>419</v>
      </c>
      <c r="AY1237" s="8" t="s">
        <v>25</v>
      </c>
      <c r="AZ1237" s="8">
        <v>83</v>
      </c>
      <c r="BA1237" s="8"/>
      <c r="BB1237" s="8"/>
      <c r="BC1237" s="8"/>
      <c r="BD1237" s="8"/>
      <c r="BE1237" s="8"/>
      <c r="BF1237" s="8">
        <f t="shared" si="159"/>
        <v>78.048780487804876</v>
      </c>
      <c r="BG1237" s="8">
        <f t="shared" si="160"/>
        <v>1.0057142857142858</v>
      </c>
      <c r="BH1237" s="8">
        <f t="shared" si="161"/>
        <v>0.78048780487804881</v>
      </c>
      <c r="BI1237" s="10">
        <f t="shared" si="162"/>
        <v>9.5292655052264816</v>
      </c>
      <c r="BJ1237" s="3">
        <f t="shared" si="163"/>
        <v>2647.0181958962448</v>
      </c>
      <c r="BK1237" s="136">
        <v>2.476856316297011</v>
      </c>
      <c r="BL1237" s="136">
        <v>1.0877531340405016</v>
      </c>
      <c r="BM1237" s="100">
        <v>1.3705016616257837</v>
      </c>
      <c r="BN1237" s="100"/>
      <c r="BO1237" s="100"/>
      <c r="BP1237" s="100"/>
    </row>
    <row r="1238" spans="1:68">
      <c r="A1238" s="8" t="s">
        <v>783</v>
      </c>
      <c r="B1238" s="8" t="s">
        <v>480</v>
      </c>
      <c r="C1238" s="8" t="s">
        <v>523</v>
      </c>
      <c r="D1238" s="8" t="s">
        <v>524</v>
      </c>
      <c r="E1238" s="8" t="s">
        <v>528</v>
      </c>
      <c r="F1238" s="8" t="s">
        <v>529</v>
      </c>
      <c r="G1238" s="8" t="s">
        <v>123</v>
      </c>
      <c r="H1238" s="8" t="s">
        <v>140</v>
      </c>
      <c r="I1238" s="8"/>
      <c r="J1238" s="8"/>
      <c r="K1238" s="8"/>
      <c r="L1238" s="8" t="s">
        <v>141</v>
      </c>
      <c r="M1238" s="8" t="s">
        <v>1882</v>
      </c>
      <c r="N1238" s="8">
        <v>1</v>
      </c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8"/>
      <c r="AC1238" s="8"/>
      <c r="AD1238" s="8"/>
      <c r="AE1238" s="89"/>
      <c r="AF1238" s="90"/>
      <c r="AG1238" s="90"/>
      <c r="AH1238" s="90"/>
      <c r="AI1238" s="8" t="s">
        <v>30</v>
      </c>
      <c r="AJ1238" t="s">
        <v>1890</v>
      </c>
      <c r="AK1238" s="9">
        <v>42560</v>
      </c>
      <c r="AL1238" s="8">
        <v>133</v>
      </c>
      <c r="AM1238" s="8">
        <v>73</v>
      </c>
      <c r="AN1238" s="8">
        <v>54</v>
      </c>
      <c r="AO1238" s="8">
        <v>10.8</v>
      </c>
      <c r="AP1238" s="8">
        <v>9</v>
      </c>
      <c r="AQ1238" s="8">
        <v>1.1399999999999999</v>
      </c>
      <c r="AR1238" s="8">
        <v>0.94</v>
      </c>
      <c r="AS1238" s="8">
        <v>13</v>
      </c>
      <c r="AT1238" s="8">
        <v>0.74</v>
      </c>
      <c r="AU1238" s="8"/>
      <c r="AV1238" s="8"/>
      <c r="AW1238" s="8"/>
      <c r="AX1238" s="8">
        <v>420</v>
      </c>
      <c r="AY1238" s="8" t="s">
        <v>25</v>
      </c>
      <c r="AZ1238" s="8">
        <v>83</v>
      </c>
      <c r="BA1238" s="8"/>
      <c r="BB1238" s="8"/>
      <c r="BC1238" s="8"/>
      <c r="BD1238" s="8"/>
      <c r="BE1238" s="8"/>
      <c r="BF1238" s="8">
        <f t="shared" si="159"/>
        <v>82.456140350877192</v>
      </c>
      <c r="BG1238" s="8">
        <f t="shared" si="160"/>
        <v>0.99428571428571433</v>
      </c>
      <c r="BH1238" s="8">
        <f t="shared" si="161"/>
        <v>0.82456140350877194</v>
      </c>
      <c r="BI1238" s="10">
        <f t="shared" si="162"/>
        <v>7.3786466165413529</v>
      </c>
      <c r="BJ1238" s="3">
        <f t="shared" si="163"/>
        <v>2049.624060150376</v>
      </c>
      <c r="BK1238" s="136">
        <v>2.4175355450236968</v>
      </c>
      <c r="BL1238" s="136">
        <v>0.98293838862559246</v>
      </c>
      <c r="BM1238" s="100">
        <v>1.3860781803079818</v>
      </c>
      <c r="BN1238" s="100"/>
      <c r="BO1238" s="100"/>
      <c r="BP1238" s="100"/>
    </row>
    <row r="1239" spans="1:68">
      <c r="A1239" s="8" t="s">
        <v>783</v>
      </c>
      <c r="B1239" s="8" t="s">
        <v>480</v>
      </c>
      <c r="C1239" s="8" t="s">
        <v>523</v>
      </c>
      <c r="D1239" s="8" t="s">
        <v>524</v>
      </c>
      <c r="E1239" s="8" t="s">
        <v>528</v>
      </c>
      <c r="F1239" s="8" t="s">
        <v>529</v>
      </c>
      <c r="G1239" s="8" t="s">
        <v>123</v>
      </c>
      <c r="H1239" s="8" t="s">
        <v>132</v>
      </c>
      <c r="I1239" s="8">
        <v>-7.6115486746407104</v>
      </c>
      <c r="J1239" s="8">
        <v>35.958584306635402</v>
      </c>
      <c r="K1239" s="8">
        <v>1355.8314048350501</v>
      </c>
      <c r="L1239" s="8" t="s">
        <v>133</v>
      </c>
      <c r="M1239" s="8" t="s">
        <v>1882</v>
      </c>
      <c r="N1239" s="8">
        <v>1</v>
      </c>
      <c r="O1239" s="8" t="s">
        <v>1859</v>
      </c>
      <c r="P1239" s="8">
        <v>0.56000000000000005</v>
      </c>
      <c r="Q1239" s="8">
        <v>6.1</v>
      </c>
      <c r="R1239" s="8">
        <v>0</v>
      </c>
      <c r="S1239" s="8">
        <v>1.24</v>
      </c>
      <c r="T1239" s="8">
        <v>2.21</v>
      </c>
      <c r="U1239" s="8">
        <v>10.48</v>
      </c>
      <c r="V1239" s="8">
        <v>57.03</v>
      </c>
      <c r="W1239" s="8">
        <v>12.89</v>
      </c>
      <c r="X1239" s="8">
        <v>4.58</v>
      </c>
      <c r="Y1239" s="8">
        <v>0.4</v>
      </c>
      <c r="Z1239" s="8">
        <v>0.5</v>
      </c>
      <c r="AA1239" s="8">
        <v>7.0000000000000007E-2</v>
      </c>
      <c r="AB1239" s="8">
        <v>51.68</v>
      </c>
      <c r="AC1239" s="8">
        <v>0.08</v>
      </c>
      <c r="AD1239" s="8">
        <v>4.7E-2</v>
      </c>
      <c r="AE1239" s="91">
        <v>3.74</v>
      </c>
      <c r="AF1239" s="92" t="s">
        <v>1860</v>
      </c>
      <c r="AG1239" s="92" t="s">
        <v>1860</v>
      </c>
      <c r="AH1239" s="92" t="s">
        <v>1860</v>
      </c>
      <c r="AI1239" s="8" t="s">
        <v>24</v>
      </c>
      <c r="AJ1239" t="s">
        <v>1890</v>
      </c>
      <c r="AK1239" s="9">
        <v>42560</v>
      </c>
      <c r="AL1239" s="8">
        <v>165</v>
      </c>
      <c r="AM1239" s="8">
        <v>106</v>
      </c>
      <c r="AN1239" s="8">
        <v>77</v>
      </c>
      <c r="AO1239" s="8">
        <v>3.32</v>
      </c>
      <c r="AP1239" s="8">
        <v>4.16</v>
      </c>
      <c r="AQ1239" s="8">
        <v>0.52</v>
      </c>
      <c r="AR1239" s="8">
        <v>0.38</v>
      </c>
      <c r="AS1239" s="8">
        <v>13</v>
      </c>
      <c r="AT1239" s="8">
        <v>0.34</v>
      </c>
      <c r="AU1239" s="8"/>
      <c r="AV1239" s="8"/>
      <c r="AW1239" s="8"/>
      <c r="AX1239" s="8">
        <v>391</v>
      </c>
      <c r="AY1239" s="8" t="s">
        <v>25</v>
      </c>
      <c r="AZ1239" s="8">
        <v>79</v>
      </c>
      <c r="BA1239" s="8"/>
      <c r="BB1239" s="8"/>
      <c r="BC1239" s="8"/>
      <c r="BD1239" s="8"/>
      <c r="BE1239" s="8"/>
      <c r="BF1239" s="8">
        <f t="shared" si="159"/>
        <v>73.076923076923066</v>
      </c>
      <c r="BG1239" s="8">
        <f t="shared" si="160"/>
        <v>0.99428571428571433</v>
      </c>
      <c r="BH1239" s="8">
        <f t="shared" si="161"/>
        <v>0.73076923076923062</v>
      </c>
      <c r="BI1239" s="10">
        <f t="shared" si="162"/>
        <v>3.0226285714285712</v>
      </c>
      <c r="BJ1239" s="3">
        <f t="shared" si="163"/>
        <v>839.61904761904759</v>
      </c>
      <c r="BK1239" s="136">
        <v>2.9963031423290203</v>
      </c>
      <c r="BL1239" s="136">
        <v>1.0184842883548983</v>
      </c>
      <c r="BM1239" s="100">
        <v>0.73365567470226578</v>
      </c>
      <c r="BN1239" s="100"/>
      <c r="BO1239" s="100"/>
      <c r="BP1239" s="100"/>
    </row>
    <row r="1240" spans="1:68">
      <c r="A1240" s="8" t="s">
        <v>783</v>
      </c>
      <c r="B1240" s="8" t="s">
        <v>480</v>
      </c>
      <c r="C1240" s="8" t="s">
        <v>523</v>
      </c>
      <c r="D1240" s="8" t="s">
        <v>524</v>
      </c>
      <c r="E1240" s="8" t="s">
        <v>528</v>
      </c>
      <c r="F1240" s="8" t="s">
        <v>529</v>
      </c>
      <c r="G1240" s="8" t="s">
        <v>123</v>
      </c>
      <c r="H1240" s="8" t="s">
        <v>132</v>
      </c>
      <c r="I1240" s="8"/>
      <c r="J1240" s="8"/>
      <c r="K1240" s="8"/>
      <c r="L1240" s="8" t="s">
        <v>133</v>
      </c>
      <c r="M1240" s="8" t="s">
        <v>1882</v>
      </c>
      <c r="N1240" s="8">
        <v>1</v>
      </c>
      <c r="O1240" s="8"/>
      <c r="P1240" s="8"/>
      <c r="Q1240" s="8"/>
      <c r="R1240" s="8"/>
      <c r="S1240" s="8"/>
      <c r="T1240" s="8"/>
      <c r="U1240" s="8"/>
      <c r="V1240" s="8"/>
      <c r="W1240" s="8"/>
      <c r="X1240" s="8"/>
      <c r="Y1240" s="8"/>
      <c r="Z1240" s="8"/>
      <c r="AA1240" s="8"/>
      <c r="AB1240" s="8"/>
      <c r="AC1240" s="8"/>
      <c r="AD1240" s="8"/>
      <c r="AE1240" s="89"/>
      <c r="AF1240" s="90"/>
      <c r="AG1240" s="90"/>
      <c r="AH1240" s="90"/>
      <c r="AI1240" s="8" t="s">
        <v>26</v>
      </c>
      <c r="AJ1240" t="s">
        <v>1890</v>
      </c>
      <c r="AK1240" s="9">
        <v>42560</v>
      </c>
      <c r="AL1240" s="8">
        <v>209</v>
      </c>
      <c r="AM1240" s="8">
        <v>86</v>
      </c>
      <c r="AN1240" s="8">
        <v>92</v>
      </c>
      <c r="AO1240" s="8">
        <v>7.16</v>
      </c>
      <c r="AP1240" s="8">
        <v>8.36</v>
      </c>
      <c r="AQ1240" s="8">
        <v>0.9</v>
      </c>
      <c r="AR1240" s="8">
        <v>0.72</v>
      </c>
      <c r="AS1240" s="8">
        <v>13</v>
      </c>
      <c r="AT1240" s="8">
        <v>0.66</v>
      </c>
      <c r="AU1240" s="8"/>
      <c r="AV1240" s="8"/>
      <c r="AW1240" s="8"/>
      <c r="AX1240" s="8">
        <v>392</v>
      </c>
      <c r="AY1240" s="8" t="s">
        <v>25</v>
      </c>
      <c r="AZ1240" s="8">
        <v>79</v>
      </c>
      <c r="BA1240" s="8"/>
      <c r="BB1240" s="8"/>
      <c r="BC1240" s="8"/>
      <c r="BD1240" s="8"/>
      <c r="BE1240" s="8"/>
      <c r="BF1240" s="8">
        <f t="shared" si="159"/>
        <v>80</v>
      </c>
      <c r="BG1240" s="8">
        <f t="shared" si="160"/>
        <v>0.99428571428571433</v>
      </c>
      <c r="BH1240" s="8">
        <f t="shared" si="161"/>
        <v>0.8</v>
      </c>
      <c r="BI1240" s="10">
        <f t="shared" si="162"/>
        <v>6.6497828571428572</v>
      </c>
      <c r="BJ1240" s="3">
        <f t="shared" si="163"/>
        <v>1847.1619047619047</v>
      </c>
      <c r="BK1240" s="136">
        <v>1.9293680297397771</v>
      </c>
      <c r="BL1240" s="136">
        <v>0.87871747211895923</v>
      </c>
      <c r="BM1240" s="100">
        <v>1.016516959090364</v>
      </c>
      <c r="BN1240" s="100"/>
      <c r="BO1240" s="100"/>
      <c r="BP1240" s="100"/>
    </row>
    <row r="1241" spans="1:68">
      <c r="A1241" s="8" t="s">
        <v>783</v>
      </c>
      <c r="B1241" s="8" t="s">
        <v>480</v>
      </c>
      <c r="C1241" s="8" t="s">
        <v>523</v>
      </c>
      <c r="D1241" s="8" t="s">
        <v>524</v>
      </c>
      <c r="E1241" s="8" t="s">
        <v>528</v>
      </c>
      <c r="F1241" s="8" t="s">
        <v>529</v>
      </c>
      <c r="G1241" s="8" t="s">
        <v>123</v>
      </c>
      <c r="H1241" s="8" t="s">
        <v>132</v>
      </c>
      <c r="I1241" s="8"/>
      <c r="J1241" s="8"/>
      <c r="K1241" s="8"/>
      <c r="L1241" s="8" t="s">
        <v>133</v>
      </c>
      <c r="M1241" s="8" t="s">
        <v>1882</v>
      </c>
      <c r="N1241" s="8">
        <v>1</v>
      </c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8"/>
      <c r="AD1241" s="8"/>
      <c r="AE1241" s="89"/>
      <c r="AF1241" s="90"/>
      <c r="AG1241" s="90"/>
      <c r="AH1241" s="90"/>
      <c r="AI1241" s="8" t="s">
        <v>27</v>
      </c>
      <c r="AJ1241" t="s">
        <v>1890</v>
      </c>
      <c r="AK1241" s="9">
        <v>42925</v>
      </c>
      <c r="AL1241" s="8">
        <v>158</v>
      </c>
      <c r="AM1241" s="8">
        <v>101</v>
      </c>
      <c r="AN1241" s="8">
        <v>61</v>
      </c>
      <c r="AO1241" s="8">
        <v>0</v>
      </c>
      <c r="AP1241" s="8">
        <v>8.6</v>
      </c>
      <c r="AQ1241" s="8">
        <v>1.04</v>
      </c>
      <c r="AR1241" s="8">
        <v>0.86</v>
      </c>
      <c r="AS1241" s="8">
        <v>13</v>
      </c>
      <c r="AT1241" s="8">
        <v>0.84</v>
      </c>
      <c r="AU1241" s="8"/>
      <c r="AV1241" s="8"/>
      <c r="AW1241" s="8"/>
      <c r="AX1241" s="8">
        <v>393</v>
      </c>
      <c r="AY1241" s="8" t="s">
        <v>25</v>
      </c>
      <c r="AZ1241" s="8">
        <v>79</v>
      </c>
      <c r="BA1241" s="8"/>
      <c r="BB1241" s="8"/>
      <c r="BC1241" s="8"/>
      <c r="BD1241" s="8"/>
      <c r="BE1241" s="8"/>
      <c r="BF1241" s="8">
        <f t="shared" si="159"/>
        <v>82.692307692307693</v>
      </c>
      <c r="BG1241" s="8">
        <f t="shared" si="160"/>
        <v>0.99428571428571433</v>
      </c>
      <c r="BH1241" s="8">
        <f t="shared" si="161"/>
        <v>0.82692307692307698</v>
      </c>
      <c r="BI1241" s="10">
        <f t="shared" si="162"/>
        <v>7.0709010989010999</v>
      </c>
      <c r="BJ1241" s="3">
        <f t="shared" si="163"/>
        <v>1964.1391941391944</v>
      </c>
      <c r="BK1241" s="136">
        <v>2.1723973256924549</v>
      </c>
      <c r="BL1241" s="136">
        <v>0.93170964660936018</v>
      </c>
      <c r="BM1241" s="100">
        <v>0.64694056375261599</v>
      </c>
      <c r="BN1241" s="100"/>
      <c r="BO1241" s="100"/>
      <c r="BP1241" s="100"/>
    </row>
    <row r="1242" spans="1:68">
      <c r="A1242" s="8" t="s">
        <v>783</v>
      </c>
      <c r="B1242" s="8" t="s">
        <v>480</v>
      </c>
      <c r="C1242" s="8" t="s">
        <v>523</v>
      </c>
      <c r="D1242" s="8" t="s">
        <v>524</v>
      </c>
      <c r="E1242" s="8" t="s">
        <v>528</v>
      </c>
      <c r="F1242" s="8" t="s">
        <v>529</v>
      </c>
      <c r="G1242" s="8" t="s">
        <v>123</v>
      </c>
      <c r="H1242" s="8" t="s">
        <v>132</v>
      </c>
      <c r="I1242" s="8"/>
      <c r="J1242" s="8"/>
      <c r="K1242" s="8"/>
      <c r="L1242" s="8" t="s">
        <v>133</v>
      </c>
      <c r="M1242" s="8" t="s">
        <v>1882</v>
      </c>
      <c r="N1242" s="8">
        <v>1</v>
      </c>
      <c r="O1242" s="8"/>
      <c r="P1242" s="8"/>
      <c r="Q1242" s="8"/>
      <c r="R1242" s="8"/>
      <c r="S1242" s="8"/>
      <c r="T1242" s="8"/>
      <c r="U1242" s="8"/>
      <c r="V1242" s="8"/>
      <c r="W1242" s="8"/>
      <c r="X1242" s="8"/>
      <c r="Y1242" s="8"/>
      <c r="Z1242" s="8"/>
      <c r="AA1242" s="8"/>
      <c r="AB1242" s="8"/>
      <c r="AC1242" s="8"/>
      <c r="AD1242" s="8"/>
      <c r="AE1242" s="89"/>
      <c r="AF1242" s="90"/>
      <c r="AG1242" s="90"/>
      <c r="AH1242" s="90"/>
      <c r="AI1242" s="8" t="s">
        <v>28</v>
      </c>
      <c r="AJ1242" t="s">
        <v>1890</v>
      </c>
      <c r="AK1242" s="9">
        <v>42560</v>
      </c>
      <c r="AL1242" s="8">
        <v>109</v>
      </c>
      <c r="AM1242" s="8">
        <v>82</v>
      </c>
      <c r="AN1242" s="8">
        <v>83</v>
      </c>
      <c r="AO1242" s="8">
        <v>11.36</v>
      </c>
      <c r="AP1242" s="8">
        <v>14.52</v>
      </c>
      <c r="AQ1242" s="8">
        <v>1.26</v>
      </c>
      <c r="AR1242" s="8">
        <v>0.98</v>
      </c>
      <c r="AS1242" s="8">
        <v>14</v>
      </c>
      <c r="AT1242" s="8">
        <v>1.52</v>
      </c>
      <c r="AU1242" s="8"/>
      <c r="AV1242" s="8"/>
      <c r="AW1242" s="8"/>
      <c r="AX1242" s="8">
        <v>394</v>
      </c>
      <c r="AY1242" s="8" t="s">
        <v>25</v>
      </c>
      <c r="AZ1242" s="8">
        <v>79</v>
      </c>
      <c r="BA1242" s="8"/>
      <c r="BB1242" s="8"/>
      <c r="BC1242" s="8"/>
      <c r="BD1242" s="8"/>
      <c r="BE1242" s="8"/>
      <c r="BF1242" s="8">
        <f t="shared" si="159"/>
        <v>77.777777777777786</v>
      </c>
      <c r="BG1242" s="8">
        <f t="shared" si="160"/>
        <v>0.98285714285714287</v>
      </c>
      <c r="BH1242" s="8">
        <f t="shared" si="161"/>
        <v>0.7777777777777779</v>
      </c>
      <c r="BI1242" s="10">
        <f t="shared" si="162"/>
        <v>11.099733333333335</v>
      </c>
      <c r="BJ1242" s="3">
        <f t="shared" si="163"/>
        <v>3083.2592592592596</v>
      </c>
      <c r="BK1242" s="136">
        <v>2.1203522504892369</v>
      </c>
      <c r="BL1242" s="136">
        <v>0.43272994129158521</v>
      </c>
      <c r="BM1242" s="100">
        <v>0.71072416194824029</v>
      </c>
      <c r="BN1242" s="100"/>
      <c r="BO1242" s="100"/>
      <c r="BP1242" s="100"/>
    </row>
    <row r="1243" spans="1:68">
      <c r="A1243" s="8" t="s">
        <v>783</v>
      </c>
      <c r="B1243" s="8" t="s">
        <v>480</v>
      </c>
      <c r="C1243" s="8" t="s">
        <v>523</v>
      </c>
      <c r="D1243" s="8" t="s">
        <v>524</v>
      </c>
      <c r="E1243" s="8" t="s">
        <v>528</v>
      </c>
      <c r="F1243" s="8" t="s">
        <v>529</v>
      </c>
      <c r="G1243" s="8" t="s">
        <v>123</v>
      </c>
      <c r="H1243" s="8" t="s">
        <v>132</v>
      </c>
      <c r="I1243" s="8"/>
      <c r="J1243" s="8"/>
      <c r="K1243" s="8"/>
      <c r="L1243" s="8" t="s">
        <v>133</v>
      </c>
      <c r="M1243" s="8" t="s">
        <v>1882</v>
      </c>
      <c r="N1243" s="8">
        <v>1</v>
      </c>
      <c r="O1243" s="8"/>
      <c r="P1243" s="8"/>
      <c r="Q1243" s="8"/>
      <c r="R1243" s="8"/>
      <c r="S1243" s="8"/>
      <c r="T1243" s="8"/>
      <c r="U1243" s="8"/>
      <c r="V1243" s="8"/>
      <c r="W1243" s="8"/>
      <c r="X1243" s="8"/>
      <c r="Y1243" s="8"/>
      <c r="Z1243" s="8"/>
      <c r="AA1243" s="8"/>
      <c r="AB1243" s="8"/>
      <c r="AC1243" s="8"/>
      <c r="AD1243" s="8"/>
      <c r="AE1243" s="89"/>
      <c r="AF1243" s="90"/>
      <c r="AG1243" s="90"/>
      <c r="AH1243" s="90"/>
      <c r="AI1243" s="8" t="s">
        <v>29</v>
      </c>
      <c r="AJ1243" t="s">
        <v>1890</v>
      </c>
      <c r="AK1243" s="9">
        <v>42560</v>
      </c>
      <c r="AL1243" s="8">
        <v>108</v>
      </c>
      <c r="AM1243" s="8">
        <v>79</v>
      </c>
      <c r="AN1243" s="8">
        <v>72</v>
      </c>
      <c r="AO1243" s="8">
        <v>9.9</v>
      </c>
      <c r="AP1243" s="8">
        <v>10.7</v>
      </c>
      <c r="AQ1243" s="8">
        <v>0.9</v>
      </c>
      <c r="AR1243" s="8">
        <v>0.72</v>
      </c>
      <c r="AS1243" s="8">
        <v>14</v>
      </c>
      <c r="AT1243" s="8">
        <v>0.57999999999999996</v>
      </c>
      <c r="AU1243" s="8"/>
      <c r="AV1243" s="8"/>
      <c r="AW1243" s="8"/>
      <c r="AX1243" s="8">
        <v>395</v>
      </c>
      <c r="AY1243" s="8" t="s">
        <v>25</v>
      </c>
      <c r="AZ1243" s="8">
        <v>79</v>
      </c>
      <c r="BA1243" s="8"/>
      <c r="BB1243" s="8"/>
      <c r="BC1243" s="8"/>
      <c r="BD1243" s="8"/>
      <c r="BE1243" s="8"/>
      <c r="BF1243" s="8">
        <f t="shared" si="159"/>
        <v>80</v>
      </c>
      <c r="BG1243" s="8">
        <f t="shared" si="160"/>
        <v>0.98285714285714287</v>
      </c>
      <c r="BH1243" s="8">
        <f t="shared" si="161"/>
        <v>0.8</v>
      </c>
      <c r="BI1243" s="10">
        <f t="shared" si="162"/>
        <v>8.4132571428571428</v>
      </c>
      <c r="BJ1243" s="3">
        <f t="shared" si="163"/>
        <v>2337.0158730158728</v>
      </c>
      <c r="BK1243" s="136">
        <v>2.2439143135345669</v>
      </c>
      <c r="BL1243" s="136">
        <v>0.85248296007789692</v>
      </c>
      <c r="BM1243" s="100">
        <v>0.68406576768068861</v>
      </c>
      <c r="BN1243" s="100"/>
      <c r="BO1243" s="100"/>
      <c r="BP1243" s="100"/>
    </row>
    <row r="1244" spans="1:68">
      <c r="A1244" s="8" t="s">
        <v>783</v>
      </c>
      <c r="B1244" s="8" t="s">
        <v>480</v>
      </c>
      <c r="C1244" s="8" t="s">
        <v>523</v>
      </c>
      <c r="D1244" s="8" t="s">
        <v>524</v>
      </c>
      <c r="E1244" s="8" t="s">
        <v>528</v>
      </c>
      <c r="F1244" s="8" t="s">
        <v>529</v>
      </c>
      <c r="G1244" s="8" t="s">
        <v>123</v>
      </c>
      <c r="H1244" s="8" t="s">
        <v>132</v>
      </c>
      <c r="I1244" s="8"/>
      <c r="J1244" s="8"/>
      <c r="K1244" s="8"/>
      <c r="L1244" s="8" t="s">
        <v>133</v>
      </c>
      <c r="M1244" s="8" t="s">
        <v>1882</v>
      </c>
      <c r="N1244" s="8">
        <v>1</v>
      </c>
      <c r="O1244" s="8"/>
      <c r="P1244" s="8"/>
      <c r="Q1244" s="8"/>
      <c r="R1244" s="8"/>
      <c r="S1244" s="8"/>
      <c r="T1244" s="8"/>
      <c r="U1244" s="8"/>
      <c r="V1244" s="8"/>
      <c r="W1244" s="8"/>
      <c r="X1244" s="8"/>
      <c r="Y1244" s="8"/>
      <c r="Z1244" s="8"/>
      <c r="AA1244" s="8"/>
      <c r="AB1244" s="8"/>
      <c r="AC1244" s="8"/>
      <c r="AD1244" s="8"/>
      <c r="AE1244" s="89"/>
      <c r="AF1244" s="90"/>
      <c r="AG1244" s="90"/>
      <c r="AH1244" s="90"/>
      <c r="AI1244" s="8" t="s">
        <v>30</v>
      </c>
      <c r="AJ1244" t="s">
        <v>1890</v>
      </c>
      <c r="AK1244" s="9">
        <v>42560</v>
      </c>
      <c r="AL1244" s="8">
        <v>198</v>
      </c>
      <c r="AM1244" s="8">
        <v>99</v>
      </c>
      <c r="AN1244" s="8">
        <v>103</v>
      </c>
      <c r="AO1244" s="8">
        <v>11.62</v>
      </c>
      <c r="AP1244" s="8">
        <v>15.98</v>
      </c>
      <c r="AQ1244" s="8">
        <v>0.94</v>
      </c>
      <c r="AR1244" s="8">
        <v>0.72</v>
      </c>
      <c r="AS1244" s="8">
        <v>13</v>
      </c>
      <c r="AT1244" s="8">
        <v>1.02</v>
      </c>
      <c r="AU1244" s="8"/>
      <c r="AV1244" s="8"/>
      <c r="AW1244" s="8"/>
      <c r="AX1244" s="8">
        <v>396</v>
      </c>
      <c r="AY1244" s="8" t="s">
        <v>25</v>
      </c>
      <c r="AZ1244" s="8">
        <v>79</v>
      </c>
      <c r="BA1244" s="8"/>
      <c r="BB1244" s="8"/>
      <c r="BC1244" s="8"/>
      <c r="BD1244" s="8"/>
      <c r="BE1244" s="8"/>
      <c r="BF1244" s="8">
        <f t="shared" si="159"/>
        <v>76.59574468085107</v>
      </c>
      <c r="BG1244" s="8">
        <f t="shared" si="160"/>
        <v>0.99428571428571433</v>
      </c>
      <c r="BH1244" s="8">
        <f t="shared" si="161"/>
        <v>0.76595744680851074</v>
      </c>
      <c r="BI1244" s="10">
        <f t="shared" si="162"/>
        <v>12.170057142857146</v>
      </c>
      <c r="BJ1244" s="3">
        <f t="shared" si="163"/>
        <v>3380.5714285714294</v>
      </c>
      <c r="BK1244" s="136"/>
      <c r="BL1244" s="136"/>
      <c r="BM1244" s="100"/>
      <c r="BN1244" s="100"/>
      <c r="BO1244" s="100"/>
      <c r="BP1244" s="100"/>
    </row>
    <row r="1245" spans="1:68">
      <c r="A1245" s="8" t="s">
        <v>783</v>
      </c>
      <c r="B1245" s="8" t="s">
        <v>480</v>
      </c>
      <c r="C1245" s="8" t="s">
        <v>523</v>
      </c>
      <c r="D1245" s="8" t="s">
        <v>524</v>
      </c>
      <c r="E1245" s="8" t="s">
        <v>528</v>
      </c>
      <c r="F1245" s="8" t="s">
        <v>529</v>
      </c>
      <c r="G1245" s="8" t="s">
        <v>123</v>
      </c>
      <c r="H1245" s="8" t="s">
        <v>130</v>
      </c>
      <c r="I1245" s="8">
        <v>-7.6241269909615204</v>
      </c>
      <c r="J1245" s="8">
        <v>35.977822693818901</v>
      </c>
      <c r="K1245" s="8">
        <v>1386.9455114667701</v>
      </c>
      <c r="L1245" s="8" t="s">
        <v>131</v>
      </c>
      <c r="M1245" s="8" t="s">
        <v>1882</v>
      </c>
      <c r="N1245" s="8">
        <v>1</v>
      </c>
      <c r="O1245" s="8" t="s">
        <v>1859</v>
      </c>
      <c r="P1245" s="8">
        <v>0.81</v>
      </c>
      <c r="Q1245" s="8">
        <v>6.3</v>
      </c>
      <c r="R1245" s="8">
        <v>0</v>
      </c>
      <c r="S1245" s="8">
        <v>1.03</v>
      </c>
      <c r="T1245" s="8">
        <v>2.64</v>
      </c>
      <c r="U1245" s="8">
        <v>6.49</v>
      </c>
      <c r="V1245" s="8">
        <v>50.99</v>
      </c>
      <c r="W1245" s="8">
        <v>7.83</v>
      </c>
      <c r="X1245" s="8">
        <v>6.07</v>
      </c>
      <c r="Y1245" s="8">
        <v>0.51</v>
      </c>
      <c r="Z1245" s="8">
        <v>1.04</v>
      </c>
      <c r="AA1245" s="8">
        <v>0.06</v>
      </c>
      <c r="AB1245" s="8">
        <v>72.09</v>
      </c>
      <c r="AC1245" s="8">
        <v>0.03</v>
      </c>
      <c r="AD1245" s="8">
        <v>6.8000000000000005E-2</v>
      </c>
      <c r="AE1245" s="91">
        <v>3.74</v>
      </c>
      <c r="AF1245" s="92">
        <v>74</v>
      </c>
      <c r="AG1245" s="92">
        <v>8</v>
      </c>
      <c r="AH1245" s="92">
        <v>18</v>
      </c>
      <c r="AI1245" s="8" t="s">
        <v>24</v>
      </c>
      <c r="AJ1245" t="s">
        <v>1890</v>
      </c>
      <c r="AK1245" s="9">
        <v>42560</v>
      </c>
      <c r="AL1245" s="8">
        <v>238</v>
      </c>
      <c r="AM1245" s="8">
        <v>102</v>
      </c>
      <c r="AN1245" s="8">
        <v>87</v>
      </c>
      <c r="AO1245" s="8">
        <v>8.36</v>
      </c>
      <c r="AP1245" s="8">
        <v>10.14</v>
      </c>
      <c r="AQ1245" s="8">
        <v>0.6</v>
      </c>
      <c r="AR1245" s="8">
        <v>0.5</v>
      </c>
      <c r="AS1245" s="8">
        <v>14</v>
      </c>
      <c r="AT1245" s="8">
        <v>0.4</v>
      </c>
      <c r="AU1245" s="8"/>
      <c r="AV1245" s="8"/>
      <c r="AW1245" s="8"/>
      <c r="AX1245" s="8">
        <v>385</v>
      </c>
      <c r="AY1245" s="8" t="s">
        <v>25</v>
      </c>
      <c r="AZ1245" s="8">
        <v>78</v>
      </c>
      <c r="BA1245" s="8"/>
      <c r="BB1245" s="8"/>
      <c r="BC1245" s="8"/>
      <c r="BD1245" s="8"/>
      <c r="BE1245" s="8"/>
      <c r="BF1245" s="8">
        <f t="shared" si="159"/>
        <v>83.333333333333343</v>
      </c>
      <c r="BG1245" s="8">
        <f t="shared" si="160"/>
        <v>0.98285714285714287</v>
      </c>
      <c r="BH1245" s="8">
        <f t="shared" si="161"/>
        <v>0.83333333333333348</v>
      </c>
      <c r="BI1245" s="10">
        <f t="shared" si="162"/>
        <v>8.3051428571428598</v>
      </c>
      <c r="BJ1245" s="3">
        <f t="shared" si="163"/>
        <v>2306.9841269841277</v>
      </c>
      <c r="BK1245" s="136">
        <v>2.3392514395393476</v>
      </c>
      <c r="BL1245" s="136">
        <v>0.90547024952015354</v>
      </c>
      <c r="BM1245" s="100">
        <v>0.59781002270062689</v>
      </c>
      <c r="BN1245" s="100"/>
      <c r="BO1245" s="100"/>
      <c r="BP1245" s="100"/>
    </row>
    <row r="1246" spans="1:68">
      <c r="A1246" s="8" t="s">
        <v>783</v>
      </c>
      <c r="B1246" s="8" t="s">
        <v>480</v>
      </c>
      <c r="C1246" s="8" t="s">
        <v>523</v>
      </c>
      <c r="D1246" s="8" t="s">
        <v>524</v>
      </c>
      <c r="E1246" s="8" t="s">
        <v>528</v>
      </c>
      <c r="F1246" s="8" t="s">
        <v>529</v>
      </c>
      <c r="G1246" s="8" t="s">
        <v>123</v>
      </c>
      <c r="H1246" s="8" t="s">
        <v>130</v>
      </c>
      <c r="I1246" s="8"/>
      <c r="J1246" s="8"/>
      <c r="K1246" s="8"/>
      <c r="L1246" s="8" t="s">
        <v>131</v>
      </c>
      <c r="M1246" s="8" t="s">
        <v>1882</v>
      </c>
      <c r="N1246" s="8">
        <v>1</v>
      </c>
      <c r="O1246" s="8"/>
      <c r="P1246" s="8"/>
      <c r="Q1246" s="8"/>
      <c r="R1246" s="8"/>
      <c r="S1246" s="8"/>
      <c r="T1246" s="8"/>
      <c r="U1246" s="8"/>
      <c r="V1246" s="8"/>
      <c r="W1246" s="8"/>
      <c r="X1246" s="8"/>
      <c r="Y1246" s="8"/>
      <c r="Z1246" s="8"/>
      <c r="AA1246" s="8"/>
      <c r="AB1246" s="8"/>
      <c r="AC1246" s="8"/>
      <c r="AD1246" s="8"/>
      <c r="AE1246" s="89"/>
      <c r="AF1246" s="90"/>
      <c r="AG1246" s="90"/>
      <c r="AH1246" s="90"/>
      <c r="AI1246" s="8" t="s">
        <v>26</v>
      </c>
      <c r="AJ1246" t="s">
        <v>1890</v>
      </c>
      <c r="AK1246" s="9">
        <v>42560</v>
      </c>
      <c r="AL1246" s="8">
        <v>192</v>
      </c>
      <c r="AM1246" s="8">
        <v>69</v>
      </c>
      <c r="AN1246" s="8">
        <v>76</v>
      </c>
      <c r="AO1246" s="8">
        <v>7.42</v>
      </c>
      <c r="AP1246" s="8">
        <v>7.88</v>
      </c>
      <c r="AQ1246" s="8">
        <v>0.76</v>
      </c>
      <c r="AR1246" s="8">
        <v>0.6</v>
      </c>
      <c r="AS1246" s="8">
        <v>14</v>
      </c>
      <c r="AT1246" s="8">
        <v>0.42</v>
      </c>
      <c r="AU1246" s="8"/>
      <c r="AV1246" s="8"/>
      <c r="AW1246" s="8"/>
      <c r="AX1246" s="8">
        <v>386</v>
      </c>
      <c r="AY1246" s="8" t="s">
        <v>25</v>
      </c>
      <c r="AZ1246" s="8">
        <v>78</v>
      </c>
      <c r="BA1246" s="8"/>
      <c r="BB1246" s="8"/>
      <c r="BC1246" s="8"/>
      <c r="BD1246" s="8"/>
      <c r="BE1246" s="8"/>
      <c r="BF1246" s="8">
        <f>(AR1246/AQ1246)*100</f>
        <v>78.94736842105263</v>
      </c>
      <c r="BG1246" s="8">
        <f>(100-AS1246)/(100-12.5)</f>
        <v>0.98285714285714287</v>
      </c>
      <c r="BH1246" s="8">
        <f>BF1246/100</f>
        <v>0.78947368421052633</v>
      </c>
      <c r="BI1246" s="10">
        <f>AP1246*BG1246*BH1246</f>
        <v>6.1144060150375941</v>
      </c>
      <c r="BJ1246" s="3">
        <f t="shared" si="163"/>
        <v>1698.4461152882204</v>
      </c>
      <c r="BK1246" s="136">
        <v>1.1755121042830541</v>
      </c>
      <c r="BL1246" s="136">
        <v>0.37462756052141533</v>
      </c>
      <c r="BM1246" s="100">
        <v>0.71144962568432613</v>
      </c>
      <c r="BN1246" s="100"/>
      <c r="BO1246" s="100"/>
      <c r="BP1246" s="100"/>
    </row>
    <row r="1247" spans="1:68">
      <c r="A1247" s="8" t="s">
        <v>783</v>
      </c>
      <c r="B1247" s="8" t="s">
        <v>480</v>
      </c>
      <c r="C1247" s="8" t="s">
        <v>523</v>
      </c>
      <c r="D1247" s="8" t="s">
        <v>524</v>
      </c>
      <c r="E1247" s="8" t="s">
        <v>528</v>
      </c>
      <c r="F1247" s="8" t="s">
        <v>529</v>
      </c>
      <c r="G1247" s="8" t="s">
        <v>123</v>
      </c>
      <c r="H1247" s="8" t="s">
        <v>130</v>
      </c>
      <c r="I1247" s="8"/>
      <c r="J1247" s="8"/>
      <c r="K1247" s="8"/>
      <c r="L1247" s="8" t="s">
        <v>131</v>
      </c>
      <c r="M1247" s="8" t="s">
        <v>1882</v>
      </c>
      <c r="N1247" s="8">
        <v>1</v>
      </c>
      <c r="O1247" s="8"/>
      <c r="P1247" s="8"/>
      <c r="Q1247" s="8"/>
      <c r="R1247" s="8"/>
      <c r="S1247" s="8"/>
      <c r="T1247" s="8"/>
      <c r="U1247" s="8"/>
      <c r="V1247" s="8"/>
      <c r="W1247" s="8"/>
      <c r="X1247" s="8"/>
      <c r="Y1247" s="8"/>
      <c r="Z1247" s="8"/>
      <c r="AA1247" s="8"/>
      <c r="AB1247" s="8"/>
      <c r="AC1247" s="8"/>
      <c r="AD1247" s="8"/>
      <c r="AE1247" s="89"/>
      <c r="AF1247" s="90"/>
      <c r="AG1247" s="90"/>
      <c r="AH1247" s="90"/>
      <c r="AI1247" s="8" t="s">
        <v>27</v>
      </c>
      <c r="AJ1247" t="s">
        <v>1890</v>
      </c>
      <c r="AK1247" s="9">
        <v>42560</v>
      </c>
      <c r="AL1247" s="8">
        <v>240</v>
      </c>
      <c r="AM1247" s="8">
        <v>88</v>
      </c>
      <c r="AN1247" s="8">
        <v>104</v>
      </c>
      <c r="AO1247" s="8">
        <v>12.82</v>
      </c>
      <c r="AP1247" s="8">
        <v>11.28</v>
      </c>
      <c r="AQ1247" s="8">
        <v>0.64</v>
      </c>
      <c r="AR1247" s="8">
        <v>0.5</v>
      </c>
      <c r="AS1247" s="8">
        <v>13</v>
      </c>
      <c r="AT1247" s="8">
        <v>0.62</v>
      </c>
      <c r="AU1247" s="8"/>
      <c r="AV1247" s="8"/>
      <c r="AW1247" s="8"/>
      <c r="AX1247" s="8">
        <v>387</v>
      </c>
      <c r="AY1247" s="8" t="s">
        <v>25</v>
      </c>
      <c r="AZ1247" s="8">
        <v>78</v>
      </c>
      <c r="BA1247" s="8"/>
      <c r="BB1247" s="8"/>
      <c r="BC1247" s="8"/>
      <c r="BD1247" s="8"/>
      <c r="BE1247" s="8"/>
      <c r="BF1247" s="8">
        <f>(AR1247/AQ1247)*100</f>
        <v>78.125</v>
      </c>
      <c r="BG1247" s="8">
        <f>(100-AS1247)/(100-12.5)</f>
        <v>0.99428571428571433</v>
      </c>
      <c r="BH1247" s="8">
        <f>BF1247/100</f>
        <v>0.78125</v>
      </c>
      <c r="BI1247" s="10">
        <f>AP1247*BG1247*BH1247</f>
        <v>8.762142857142857</v>
      </c>
      <c r="BJ1247" s="3">
        <f t="shared" si="163"/>
        <v>2433.9285714285716</v>
      </c>
      <c r="BK1247" s="136">
        <v>1.8862332695984705</v>
      </c>
      <c r="BL1247" s="136">
        <v>0.71271510516252401</v>
      </c>
      <c r="BM1247" s="100">
        <v>0.62111489362531358</v>
      </c>
      <c r="BN1247" s="100"/>
      <c r="BO1247" s="100"/>
      <c r="BP1247" s="100"/>
    </row>
    <row r="1248" spans="1:68">
      <c r="A1248" s="8" t="s">
        <v>783</v>
      </c>
      <c r="B1248" s="8" t="s">
        <v>480</v>
      </c>
      <c r="C1248" s="8" t="s">
        <v>523</v>
      </c>
      <c r="D1248" s="8" t="s">
        <v>524</v>
      </c>
      <c r="E1248" s="8" t="s">
        <v>528</v>
      </c>
      <c r="F1248" s="8" t="s">
        <v>529</v>
      </c>
      <c r="G1248" s="8" t="s">
        <v>123</v>
      </c>
      <c r="H1248" s="8" t="s">
        <v>130</v>
      </c>
      <c r="I1248" s="8"/>
      <c r="J1248" s="8"/>
      <c r="K1248" s="8"/>
      <c r="L1248" s="8" t="s">
        <v>131</v>
      </c>
      <c r="M1248" s="8" t="s">
        <v>1882</v>
      </c>
      <c r="N1248" s="8">
        <v>1</v>
      </c>
      <c r="O1248" s="8"/>
      <c r="P1248" s="8"/>
      <c r="Q1248" s="8"/>
      <c r="R1248" s="8"/>
      <c r="S1248" s="8"/>
      <c r="T1248" s="8"/>
      <c r="U1248" s="8"/>
      <c r="V1248" s="8"/>
      <c r="W1248" s="8"/>
      <c r="X1248" s="8"/>
      <c r="Y1248" s="8"/>
      <c r="Z1248" s="8"/>
      <c r="AA1248" s="8"/>
      <c r="AB1248" s="8"/>
      <c r="AC1248" s="8"/>
      <c r="AD1248" s="8"/>
      <c r="AE1248" s="89"/>
      <c r="AF1248" s="90"/>
      <c r="AG1248" s="90"/>
      <c r="AH1248" s="90"/>
      <c r="AI1248" s="8" t="s">
        <v>28</v>
      </c>
      <c r="AJ1248" t="s">
        <v>1890</v>
      </c>
      <c r="AK1248" s="9">
        <v>42560</v>
      </c>
      <c r="AL1248" s="8">
        <v>180</v>
      </c>
      <c r="AM1248" s="8">
        <v>80</v>
      </c>
      <c r="AN1248" s="8">
        <v>102</v>
      </c>
      <c r="AO1248" s="8">
        <v>10.62</v>
      </c>
      <c r="AP1248" s="8">
        <v>9.8000000000000007</v>
      </c>
      <c r="AQ1248" s="8">
        <v>1.08</v>
      </c>
      <c r="AR1248" s="8">
        <v>0.86</v>
      </c>
      <c r="AS1248" s="8">
        <v>13</v>
      </c>
      <c r="AT1248" s="8">
        <v>1.1000000000000001</v>
      </c>
      <c r="AU1248" s="8"/>
      <c r="AV1248" s="8"/>
      <c r="AW1248" s="8"/>
      <c r="AX1248" s="8">
        <v>388</v>
      </c>
      <c r="AY1248" s="8" t="s">
        <v>25</v>
      </c>
      <c r="AZ1248" s="8">
        <v>78</v>
      </c>
      <c r="BA1248" s="8"/>
      <c r="BB1248" s="8"/>
      <c r="BC1248" s="8"/>
      <c r="BD1248" s="8"/>
      <c r="BE1248" s="8"/>
      <c r="BF1248" s="8">
        <f>(AR1248/AQ1248)*100</f>
        <v>79.629629629629633</v>
      </c>
      <c r="BG1248" s="8">
        <f>(100-AS1248)/(100-12.5)</f>
        <v>0.99428571428571433</v>
      </c>
      <c r="BH1248" s="8">
        <f>BF1248/100</f>
        <v>0.79629629629629628</v>
      </c>
      <c r="BI1248" s="10">
        <f>AP1248*BG1248*BH1248</f>
        <v>7.7591111111111122</v>
      </c>
      <c r="BJ1248" s="3">
        <f t="shared" si="163"/>
        <v>2155.308641975309</v>
      </c>
      <c r="BK1248" s="136">
        <v>2.3087804878048783</v>
      </c>
      <c r="BL1248" s="136">
        <v>1.0000000000000002</v>
      </c>
      <c r="BM1248" s="100">
        <v>0.86117848646255568</v>
      </c>
      <c r="BN1248" s="100"/>
      <c r="BO1248" s="100"/>
      <c r="BP1248" s="100"/>
    </row>
    <row r="1249" spans="1:68">
      <c r="A1249" s="8" t="s">
        <v>783</v>
      </c>
      <c r="B1249" s="8" t="s">
        <v>480</v>
      </c>
      <c r="C1249" s="8" t="s">
        <v>523</v>
      </c>
      <c r="D1249" s="8" t="s">
        <v>524</v>
      </c>
      <c r="E1249" s="8" t="s">
        <v>528</v>
      </c>
      <c r="F1249" s="8" t="s">
        <v>529</v>
      </c>
      <c r="G1249" s="8" t="s">
        <v>123</v>
      </c>
      <c r="H1249" s="8" t="s">
        <v>130</v>
      </c>
      <c r="I1249" s="8"/>
      <c r="J1249" s="8"/>
      <c r="K1249" s="8"/>
      <c r="L1249" s="8" t="s">
        <v>131</v>
      </c>
      <c r="M1249" s="8" t="s">
        <v>1882</v>
      </c>
      <c r="N1249" s="8">
        <v>1</v>
      </c>
      <c r="O1249" s="8"/>
      <c r="P1249" s="8"/>
      <c r="Q1249" s="8"/>
      <c r="R1249" s="8"/>
      <c r="S1249" s="8"/>
      <c r="T1249" s="8"/>
      <c r="U1249" s="8"/>
      <c r="V1249" s="8"/>
      <c r="W1249" s="8"/>
      <c r="X1249" s="8"/>
      <c r="Y1249" s="8"/>
      <c r="Z1249" s="8"/>
      <c r="AA1249" s="8"/>
      <c r="AB1249" s="8"/>
      <c r="AC1249" s="8"/>
      <c r="AD1249" s="8"/>
      <c r="AE1249" s="89"/>
      <c r="AF1249" s="90"/>
      <c r="AG1249" s="90"/>
      <c r="AH1249" s="90"/>
      <c r="AI1249" s="8" t="s">
        <v>29</v>
      </c>
      <c r="AJ1249" t="s">
        <v>1890</v>
      </c>
      <c r="AK1249" s="9">
        <v>42560</v>
      </c>
      <c r="AL1249" s="8">
        <v>173</v>
      </c>
      <c r="AM1249" s="8">
        <v>111</v>
      </c>
      <c r="AN1249" s="8">
        <v>110</v>
      </c>
      <c r="AO1249" s="8">
        <v>17.440000000000001</v>
      </c>
      <c r="AP1249" s="8">
        <v>15.76</v>
      </c>
      <c r="AQ1249" s="8">
        <v>1.06</v>
      </c>
      <c r="AR1249" s="8">
        <v>0.84</v>
      </c>
      <c r="AS1249" s="8">
        <v>15</v>
      </c>
      <c r="AT1249" s="8">
        <v>1.28</v>
      </c>
      <c r="AU1249" s="8"/>
      <c r="AV1249" s="8"/>
      <c r="AW1249" s="8"/>
      <c r="AX1249" s="8">
        <v>389</v>
      </c>
      <c r="AY1249" s="8" t="s">
        <v>25</v>
      </c>
      <c r="AZ1249" s="8">
        <v>78</v>
      </c>
      <c r="BA1249" s="8"/>
      <c r="BB1249" s="8"/>
      <c r="BC1249" s="8"/>
      <c r="BD1249" s="8"/>
      <c r="BE1249" s="8"/>
      <c r="BF1249" s="8">
        <f>(AR1249/AQ1249)*100</f>
        <v>79.245283018867923</v>
      </c>
      <c r="BG1249" s="8">
        <f>(100-AS1249)/(100-12.5)</f>
        <v>0.97142857142857142</v>
      </c>
      <c r="BH1249" s="8">
        <f>BF1249/100</f>
        <v>0.79245283018867918</v>
      </c>
      <c r="BI1249" s="10">
        <f>AP1249*BG1249*BH1249</f>
        <v>12.132226415094339</v>
      </c>
      <c r="BJ1249" s="3">
        <f t="shared" si="163"/>
        <v>3370.0628930817606</v>
      </c>
      <c r="BK1249" s="136">
        <v>2.2355723746452223</v>
      </c>
      <c r="BL1249" s="136">
        <v>1.0842005676442763</v>
      </c>
      <c r="BM1249" s="100">
        <v>1.7327161964187527</v>
      </c>
      <c r="BN1249" s="100"/>
      <c r="BO1249" s="100"/>
      <c r="BP1249" s="100"/>
    </row>
    <row r="1250" spans="1:68">
      <c r="A1250" s="8" t="s">
        <v>783</v>
      </c>
      <c r="B1250" s="8" t="s">
        <v>480</v>
      </c>
      <c r="C1250" s="8" t="s">
        <v>523</v>
      </c>
      <c r="D1250" s="8" t="s">
        <v>524</v>
      </c>
      <c r="E1250" s="8" t="s">
        <v>528</v>
      </c>
      <c r="F1250" s="8" t="s">
        <v>529</v>
      </c>
      <c r="G1250" s="8" t="s">
        <v>123</v>
      </c>
      <c r="H1250" s="8" t="s">
        <v>130</v>
      </c>
      <c r="I1250" s="8"/>
      <c r="J1250" s="8"/>
      <c r="K1250" s="8"/>
      <c r="L1250" s="8" t="s">
        <v>131</v>
      </c>
      <c r="M1250" s="8" t="s">
        <v>1882</v>
      </c>
      <c r="N1250" s="8">
        <v>1</v>
      </c>
      <c r="O1250" s="8"/>
      <c r="P1250" s="8"/>
      <c r="Q1250" s="8"/>
      <c r="R1250" s="8"/>
      <c r="S1250" s="8"/>
      <c r="T1250" s="8"/>
      <c r="U1250" s="8"/>
      <c r="V1250" s="8"/>
      <c r="W1250" s="8"/>
      <c r="X1250" s="8"/>
      <c r="Y1250" s="8"/>
      <c r="Z1250" s="8"/>
      <c r="AA1250" s="8"/>
      <c r="AB1250" s="8"/>
      <c r="AC1250" s="8"/>
      <c r="AD1250" s="8"/>
      <c r="AE1250" s="89"/>
      <c r="AF1250" s="90"/>
      <c r="AG1250" s="90"/>
      <c r="AH1250" s="90"/>
      <c r="AI1250" s="8" t="s">
        <v>30</v>
      </c>
      <c r="AJ1250" t="s">
        <v>1890</v>
      </c>
      <c r="AK1250" s="9">
        <v>42560</v>
      </c>
      <c r="AL1250" s="8">
        <v>120</v>
      </c>
      <c r="AM1250" s="8">
        <v>84</v>
      </c>
      <c r="AN1250" s="8">
        <v>90</v>
      </c>
      <c r="AO1250" s="8">
        <v>12.02</v>
      </c>
      <c r="AP1250" s="8">
        <v>9.34</v>
      </c>
      <c r="AQ1250" s="8">
        <v>0.9</v>
      </c>
      <c r="AR1250" s="8">
        <v>0.7</v>
      </c>
      <c r="AS1250" s="8">
        <v>13</v>
      </c>
      <c r="AT1250" s="8">
        <v>0.88</v>
      </c>
      <c r="AU1250" s="8"/>
      <c r="AV1250" s="8"/>
      <c r="AW1250" s="8"/>
      <c r="AX1250" s="8">
        <v>390</v>
      </c>
      <c r="AY1250" s="8" t="s">
        <v>25</v>
      </c>
      <c r="AZ1250" s="8">
        <v>78</v>
      </c>
      <c r="BA1250" s="8"/>
      <c r="BB1250" s="8"/>
      <c r="BC1250" s="8"/>
      <c r="BD1250" s="8"/>
      <c r="BE1250" s="8"/>
      <c r="BF1250" s="8">
        <f>(AR1250/AQ1250)*100</f>
        <v>77.777777777777771</v>
      </c>
      <c r="BG1250" s="8">
        <f>(100-AS1250)/(100-12.5)</f>
        <v>0.99428571428571433</v>
      </c>
      <c r="BH1250" s="8">
        <f>BF1250/100</f>
        <v>0.77777777777777768</v>
      </c>
      <c r="BI1250" s="10">
        <f>AP1250*BG1250*BH1250</f>
        <v>7.2229333333333328</v>
      </c>
      <c r="BJ1250" s="3">
        <f t="shared" si="163"/>
        <v>2006.3703703703702</v>
      </c>
      <c r="BK1250" s="136">
        <v>2.4194792671166829</v>
      </c>
      <c r="BL1250" s="136">
        <v>1.1176470588235294</v>
      </c>
      <c r="BM1250" s="100">
        <v>1.9799088250516848</v>
      </c>
      <c r="BN1250" s="100"/>
      <c r="BO1250" s="100"/>
      <c r="BP1250" s="100"/>
    </row>
    <row r="1251" spans="1:68">
      <c r="A1251" s="8"/>
      <c r="B1251" s="8"/>
      <c r="C1251" s="8"/>
      <c r="D1251" s="8"/>
      <c r="E1251" s="8"/>
      <c r="F1251" s="8"/>
      <c r="G1251" s="8"/>
      <c r="H1251" s="8"/>
      <c r="I1251" s="8"/>
      <c r="J1251" s="8"/>
      <c r="K1251" s="8"/>
      <c r="L1251" s="8" t="s">
        <v>1155</v>
      </c>
      <c r="M1251" s="8" t="s">
        <v>1882</v>
      </c>
      <c r="N1251" s="8">
        <v>1</v>
      </c>
      <c r="O1251" s="8" t="s">
        <v>1859</v>
      </c>
      <c r="P1251" s="8">
        <v>0.69</v>
      </c>
      <c r="Q1251" s="8">
        <v>6.5</v>
      </c>
      <c r="R1251" s="8">
        <v>0</v>
      </c>
      <c r="S1251" s="8">
        <v>2.64</v>
      </c>
      <c r="T1251" s="8">
        <v>4.32</v>
      </c>
      <c r="U1251" s="8">
        <v>13.41</v>
      </c>
      <c r="V1251" s="8">
        <v>45.95</v>
      </c>
      <c r="W1251" s="8">
        <v>10.52</v>
      </c>
      <c r="X1251" s="8">
        <v>3.09</v>
      </c>
      <c r="Y1251" s="8">
        <v>0.31</v>
      </c>
      <c r="Z1251" s="8">
        <v>1.3</v>
      </c>
      <c r="AA1251" s="8">
        <v>0.08</v>
      </c>
      <c r="AB1251" s="8">
        <v>54.23</v>
      </c>
      <c r="AC1251" s="8">
        <v>0.03</v>
      </c>
      <c r="AD1251" s="8">
        <v>7.0999999999999994E-2</v>
      </c>
      <c r="AE1251" s="91">
        <v>2.2599999999999998</v>
      </c>
      <c r="AF1251" s="92">
        <v>76</v>
      </c>
      <c r="AG1251" s="92">
        <v>4</v>
      </c>
      <c r="AH1251" s="92">
        <v>20</v>
      </c>
      <c r="AI1251" s="8"/>
      <c r="AJ1251" t="s">
        <v>1890</v>
      </c>
      <c r="AK1251" s="9"/>
      <c r="AL1251" s="8"/>
      <c r="AM1251" s="8"/>
      <c r="AN1251" s="8"/>
      <c r="AO1251" s="8"/>
      <c r="AP1251" s="8"/>
      <c r="AQ1251" s="8"/>
      <c r="AR1251" s="8"/>
      <c r="AS1251" s="8"/>
      <c r="AT1251" s="8"/>
      <c r="AU1251" s="8"/>
      <c r="AV1251" s="8"/>
      <c r="AW1251" s="8"/>
      <c r="AX1251" s="8"/>
      <c r="AY1251" s="8"/>
      <c r="AZ1251" s="8"/>
      <c r="BA1251" s="8"/>
      <c r="BB1251" s="8"/>
      <c r="BC1251" s="8"/>
      <c r="BD1251" s="8"/>
      <c r="BE1251" s="8"/>
      <c r="BF1251" s="8"/>
      <c r="BG1251" s="8"/>
      <c r="BH1251" s="8"/>
      <c r="BI1251" s="10"/>
      <c r="BJ1251" s="3"/>
      <c r="BK1251" s="136"/>
      <c r="BL1251" s="136"/>
      <c r="BM1251" s="100"/>
      <c r="BN1251" s="100"/>
      <c r="BO1251" s="100"/>
      <c r="BP1251" s="100"/>
    </row>
    <row r="1252" spans="1:68">
      <c r="A1252" s="8"/>
      <c r="B1252" s="8"/>
      <c r="C1252" s="8"/>
      <c r="D1252" s="8"/>
      <c r="E1252" s="8"/>
      <c r="F1252" s="8"/>
      <c r="G1252" s="8"/>
      <c r="H1252" s="8"/>
      <c r="I1252" s="8"/>
      <c r="J1252" s="8"/>
      <c r="K1252" s="8"/>
      <c r="L1252" s="8" t="s">
        <v>1155</v>
      </c>
      <c r="M1252" s="8" t="s">
        <v>1882</v>
      </c>
      <c r="N1252" s="8">
        <v>1</v>
      </c>
      <c r="O1252" s="8"/>
      <c r="P1252" s="8"/>
      <c r="Q1252" s="8"/>
      <c r="R1252" s="8"/>
      <c r="S1252" s="8"/>
      <c r="T1252" s="8"/>
      <c r="U1252" s="8"/>
      <c r="V1252" s="8"/>
      <c r="W1252" s="8"/>
      <c r="X1252" s="8"/>
      <c r="Y1252" s="8"/>
      <c r="Z1252" s="8"/>
      <c r="AA1252" s="8"/>
      <c r="AB1252" s="8"/>
      <c r="AC1252" s="8"/>
      <c r="AD1252" s="8"/>
      <c r="AE1252" s="89"/>
      <c r="AF1252" s="90"/>
      <c r="AG1252" s="90"/>
      <c r="AH1252" s="90"/>
      <c r="AI1252" s="8"/>
      <c r="AJ1252" t="s">
        <v>1890</v>
      </c>
      <c r="AK1252" s="9"/>
      <c r="AL1252" s="8"/>
      <c r="AM1252" s="8"/>
      <c r="AN1252" s="8"/>
      <c r="AO1252" s="8"/>
      <c r="AP1252" s="8"/>
      <c r="AQ1252" s="8"/>
      <c r="AR1252" s="8"/>
      <c r="AS1252" s="8"/>
      <c r="AT1252" s="8"/>
      <c r="AU1252" s="8"/>
      <c r="AV1252" s="8"/>
      <c r="AW1252" s="8"/>
      <c r="AX1252" s="8"/>
      <c r="AY1252" s="8"/>
      <c r="AZ1252" s="8"/>
      <c r="BA1252" s="8"/>
      <c r="BB1252" s="8"/>
      <c r="BC1252" s="8"/>
      <c r="BD1252" s="8"/>
      <c r="BE1252" s="8"/>
      <c r="BF1252" s="8"/>
      <c r="BG1252" s="8"/>
      <c r="BH1252" s="8"/>
      <c r="BI1252" s="10"/>
      <c r="BJ1252" s="3"/>
      <c r="BK1252" s="136"/>
      <c r="BL1252" s="136"/>
      <c r="BM1252" s="100"/>
      <c r="BN1252" s="100"/>
      <c r="BO1252" s="100"/>
      <c r="BP1252" s="100"/>
    </row>
    <row r="1253" spans="1:68">
      <c r="A1253" s="8"/>
      <c r="B1253" s="8"/>
      <c r="C1253" s="8"/>
      <c r="D1253" s="8"/>
      <c r="E1253" s="8"/>
      <c r="F1253" s="8"/>
      <c r="G1253" s="8"/>
      <c r="H1253" s="8"/>
      <c r="I1253" s="8"/>
      <c r="J1253" s="8"/>
      <c r="K1253" s="8"/>
      <c r="L1253" s="8" t="s">
        <v>1155</v>
      </c>
      <c r="M1253" s="8" t="s">
        <v>1882</v>
      </c>
      <c r="N1253" s="8">
        <v>1</v>
      </c>
      <c r="O1253" s="8"/>
      <c r="P1253" s="8"/>
      <c r="Q1253" s="8"/>
      <c r="R1253" s="8"/>
      <c r="S1253" s="8"/>
      <c r="T1253" s="8"/>
      <c r="U1253" s="8"/>
      <c r="V1253" s="8"/>
      <c r="W1253" s="8"/>
      <c r="X1253" s="8"/>
      <c r="Y1253" s="8"/>
      <c r="Z1253" s="8"/>
      <c r="AA1253" s="8"/>
      <c r="AB1253" s="8"/>
      <c r="AC1253" s="8"/>
      <c r="AD1253" s="8"/>
      <c r="AE1253" s="89"/>
      <c r="AF1253" s="90"/>
      <c r="AG1253" s="90"/>
      <c r="AH1253" s="90"/>
      <c r="AI1253" s="8"/>
      <c r="AJ1253" t="s">
        <v>1890</v>
      </c>
      <c r="AK1253" s="9"/>
      <c r="AL1253" s="8"/>
      <c r="AM1253" s="8"/>
      <c r="AN1253" s="8"/>
      <c r="AO1253" s="8"/>
      <c r="AP1253" s="8"/>
      <c r="AQ1253" s="8"/>
      <c r="AR1253" s="8"/>
      <c r="AS1253" s="8"/>
      <c r="AT1253" s="8"/>
      <c r="AU1253" s="8"/>
      <c r="AV1253" s="8"/>
      <c r="AW1253" s="8"/>
      <c r="AX1253" s="8"/>
      <c r="AY1253" s="8"/>
      <c r="AZ1253" s="8"/>
      <c r="BA1253" s="8"/>
      <c r="BB1253" s="8"/>
      <c r="BC1253" s="8"/>
      <c r="BD1253" s="8"/>
      <c r="BE1253" s="8"/>
      <c r="BF1253" s="8"/>
      <c r="BG1253" s="8"/>
      <c r="BH1253" s="8"/>
      <c r="BI1253" s="10"/>
      <c r="BJ1253" s="3"/>
      <c r="BK1253" s="136"/>
      <c r="BL1253" s="136"/>
      <c r="BM1253" s="100"/>
      <c r="BN1253" s="100"/>
      <c r="BO1253" s="100"/>
      <c r="BP1253" s="100"/>
    </row>
    <row r="1254" spans="1:68">
      <c r="A1254" s="8"/>
      <c r="B1254" s="8"/>
      <c r="C1254" s="8"/>
      <c r="D1254" s="8"/>
      <c r="E1254" s="8"/>
      <c r="F1254" s="8"/>
      <c r="G1254" s="8"/>
      <c r="H1254" s="8"/>
      <c r="I1254" s="8"/>
      <c r="J1254" s="8"/>
      <c r="K1254" s="8"/>
      <c r="L1254" s="8" t="s">
        <v>1155</v>
      </c>
      <c r="M1254" s="8" t="s">
        <v>1882</v>
      </c>
      <c r="N1254" s="8">
        <v>1</v>
      </c>
      <c r="O1254" s="8"/>
      <c r="P1254" s="8"/>
      <c r="Q1254" s="8"/>
      <c r="R1254" s="8"/>
      <c r="S1254" s="8"/>
      <c r="T1254" s="8"/>
      <c r="U1254" s="8"/>
      <c r="V1254" s="8"/>
      <c r="W1254" s="8"/>
      <c r="X1254" s="8"/>
      <c r="Y1254" s="8"/>
      <c r="Z1254" s="8"/>
      <c r="AA1254" s="8"/>
      <c r="AB1254" s="8"/>
      <c r="AC1254" s="8"/>
      <c r="AD1254" s="8"/>
      <c r="AE1254" s="89"/>
      <c r="AF1254" s="90"/>
      <c r="AG1254" s="90"/>
      <c r="AH1254" s="90"/>
      <c r="AI1254" s="8"/>
      <c r="AJ1254" t="s">
        <v>1890</v>
      </c>
      <c r="AK1254" s="9"/>
      <c r="AL1254" s="8"/>
      <c r="AM1254" s="8"/>
      <c r="AN1254" s="8"/>
      <c r="AO1254" s="8"/>
      <c r="AP1254" s="8"/>
      <c r="AQ1254" s="8"/>
      <c r="AR1254" s="8"/>
      <c r="AS1254" s="8"/>
      <c r="AT1254" s="8"/>
      <c r="AU1254" s="8"/>
      <c r="AV1254" s="8"/>
      <c r="AW1254" s="8"/>
      <c r="AX1254" s="8"/>
      <c r="AY1254" s="8"/>
      <c r="AZ1254" s="8"/>
      <c r="BA1254" s="8"/>
      <c r="BB1254" s="8"/>
      <c r="BC1254" s="8"/>
      <c r="BD1254" s="8"/>
      <c r="BE1254" s="8"/>
      <c r="BF1254" s="8"/>
      <c r="BG1254" s="8"/>
      <c r="BH1254" s="8"/>
      <c r="BI1254" s="10"/>
      <c r="BJ1254" s="3"/>
      <c r="BK1254" s="136"/>
      <c r="BL1254" s="136"/>
      <c r="BM1254" s="100"/>
      <c r="BN1254" s="100"/>
      <c r="BO1254" s="100"/>
      <c r="BP1254" s="100"/>
    </row>
    <row r="1255" spans="1:68">
      <c r="A1255" s="8"/>
      <c r="B1255" s="8"/>
      <c r="C1255" s="8"/>
      <c r="D1255" s="8"/>
      <c r="E1255" s="8"/>
      <c r="F1255" s="8"/>
      <c r="G1255" s="8"/>
      <c r="H1255" s="8"/>
      <c r="I1255" s="8"/>
      <c r="J1255" s="8"/>
      <c r="K1255" s="8"/>
      <c r="L1255" s="8" t="s">
        <v>1155</v>
      </c>
      <c r="M1255" s="8" t="s">
        <v>1882</v>
      </c>
      <c r="N1255" s="8">
        <v>1</v>
      </c>
      <c r="O1255" s="8"/>
      <c r="P1255" s="8"/>
      <c r="Q1255" s="8"/>
      <c r="R1255" s="8"/>
      <c r="S1255" s="8"/>
      <c r="T1255" s="8"/>
      <c r="U1255" s="8"/>
      <c r="V1255" s="8"/>
      <c r="W1255" s="8"/>
      <c r="X1255" s="8"/>
      <c r="Y1255" s="8"/>
      <c r="Z1255" s="8"/>
      <c r="AA1255" s="8"/>
      <c r="AB1255" s="8"/>
      <c r="AC1255" s="8"/>
      <c r="AD1255" s="8"/>
      <c r="AE1255" s="89"/>
      <c r="AF1255" s="90"/>
      <c r="AG1255" s="90"/>
      <c r="AH1255" s="90"/>
      <c r="AI1255" s="8"/>
      <c r="AJ1255" t="s">
        <v>1890</v>
      </c>
      <c r="AK1255" s="9"/>
      <c r="AL1255" s="8"/>
      <c r="AM1255" s="8"/>
      <c r="AN1255" s="8"/>
      <c r="AO1255" s="8"/>
      <c r="AP1255" s="8"/>
      <c r="AQ1255" s="8"/>
      <c r="AR1255" s="8"/>
      <c r="AS1255" s="8"/>
      <c r="AT1255" s="8"/>
      <c r="AU1255" s="8"/>
      <c r="AV1255" s="8"/>
      <c r="AW1255" s="8"/>
      <c r="AX1255" s="8"/>
      <c r="AY1255" s="8"/>
      <c r="AZ1255" s="8"/>
      <c r="BA1255" s="8"/>
      <c r="BB1255" s="8"/>
      <c r="BC1255" s="8"/>
      <c r="BD1255" s="8"/>
      <c r="BE1255" s="8"/>
      <c r="BF1255" s="8"/>
      <c r="BG1255" s="8"/>
      <c r="BH1255" s="8"/>
      <c r="BI1255" s="10"/>
      <c r="BJ1255" s="3"/>
      <c r="BK1255" s="136"/>
      <c r="BL1255" s="136"/>
      <c r="BM1255" s="100"/>
      <c r="BN1255" s="100"/>
      <c r="BO1255" s="100"/>
      <c r="BP1255" s="100"/>
    </row>
    <row r="1256" spans="1:68">
      <c r="A1256" s="8"/>
      <c r="B1256" s="8"/>
      <c r="C1256" s="8"/>
      <c r="D1256" s="8"/>
      <c r="E1256" s="8"/>
      <c r="F1256" s="8"/>
      <c r="G1256" s="8"/>
      <c r="H1256" s="8"/>
      <c r="I1256" s="8"/>
      <c r="J1256" s="8"/>
      <c r="K1256" s="8"/>
      <c r="L1256" s="8" t="s">
        <v>1155</v>
      </c>
      <c r="M1256" s="8" t="s">
        <v>1882</v>
      </c>
      <c r="N1256" s="8">
        <v>1</v>
      </c>
      <c r="O1256" s="8"/>
      <c r="P1256" s="8"/>
      <c r="Q1256" s="8"/>
      <c r="R1256" s="8"/>
      <c r="S1256" s="8"/>
      <c r="T1256" s="8"/>
      <c r="U1256" s="8"/>
      <c r="V1256" s="8"/>
      <c r="W1256" s="8"/>
      <c r="X1256" s="8"/>
      <c r="Y1256" s="8"/>
      <c r="Z1256" s="8"/>
      <c r="AA1256" s="8"/>
      <c r="AB1256" s="8"/>
      <c r="AC1256" s="8"/>
      <c r="AD1256" s="8"/>
      <c r="AE1256" s="89"/>
      <c r="AF1256" s="90"/>
      <c r="AG1256" s="90"/>
      <c r="AH1256" s="90"/>
      <c r="AI1256" s="8"/>
      <c r="AJ1256" t="s">
        <v>1890</v>
      </c>
      <c r="AK1256" s="9"/>
      <c r="AL1256" s="8"/>
      <c r="AM1256" s="8"/>
      <c r="AN1256" s="8"/>
      <c r="AO1256" s="8"/>
      <c r="AP1256" s="8"/>
      <c r="AQ1256" s="8"/>
      <c r="AR1256" s="8"/>
      <c r="AS1256" s="8"/>
      <c r="AT1256" s="8"/>
      <c r="AU1256" s="8"/>
      <c r="AV1256" s="8"/>
      <c r="AW1256" s="8"/>
      <c r="AX1256" s="8"/>
      <c r="AY1256" s="8"/>
      <c r="AZ1256" s="8"/>
      <c r="BA1256" s="8"/>
      <c r="BB1256" s="8"/>
      <c r="BC1256" s="8"/>
      <c r="BD1256" s="8"/>
      <c r="BE1256" s="8"/>
      <c r="BF1256" s="8"/>
      <c r="BG1256" s="8"/>
      <c r="BH1256" s="8"/>
      <c r="BI1256" s="10"/>
      <c r="BJ1256" s="3"/>
      <c r="BK1256" s="136"/>
      <c r="BL1256" s="136"/>
      <c r="BM1256" s="100"/>
      <c r="BN1256" s="100"/>
      <c r="BO1256" s="100"/>
      <c r="BP1256" s="100"/>
    </row>
    <row r="1257" spans="1:68">
      <c r="A1257" s="8" t="s">
        <v>783</v>
      </c>
      <c r="B1257" s="8" t="s">
        <v>486</v>
      </c>
      <c r="C1257" s="8" t="s">
        <v>587</v>
      </c>
      <c r="D1257" s="8" t="s">
        <v>588</v>
      </c>
      <c r="E1257" s="8" t="s">
        <v>589</v>
      </c>
      <c r="F1257" s="8" t="s">
        <v>590</v>
      </c>
      <c r="G1257" s="8" t="s">
        <v>49</v>
      </c>
      <c r="H1257" s="8" t="s">
        <v>317</v>
      </c>
      <c r="I1257" s="8">
        <v>-3.7095188574781899</v>
      </c>
      <c r="J1257" s="8">
        <v>37.590025491173201</v>
      </c>
      <c r="K1257" s="8">
        <v>864.36078635204296</v>
      </c>
      <c r="L1257" s="8" t="s">
        <v>1043</v>
      </c>
      <c r="M1257" s="8" t="s">
        <v>1882</v>
      </c>
      <c r="N1257" s="8">
        <v>1</v>
      </c>
      <c r="O1257" s="8" t="s">
        <v>1859</v>
      </c>
      <c r="P1257" s="8">
        <v>0.69</v>
      </c>
      <c r="Q1257" s="8">
        <v>7.9</v>
      </c>
      <c r="R1257" s="8">
        <v>0</v>
      </c>
      <c r="S1257" s="8">
        <v>9.85</v>
      </c>
      <c r="T1257" s="8">
        <v>12.05</v>
      </c>
      <c r="U1257" s="8">
        <v>13.39</v>
      </c>
      <c r="V1257" s="8">
        <v>118.48</v>
      </c>
      <c r="W1257" s="8">
        <v>32.5</v>
      </c>
      <c r="X1257" s="8">
        <v>6.07</v>
      </c>
      <c r="Y1257" s="8">
        <v>0.64</v>
      </c>
      <c r="Z1257" s="8">
        <v>1.51</v>
      </c>
      <c r="AA1257" s="8">
        <v>0.05</v>
      </c>
      <c r="AB1257" s="8">
        <v>59.33</v>
      </c>
      <c r="AC1257" s="8">
        <v>0.24</v>
      </c>
      <c r="AD1257" s="8">
        <v>0.06</v>
      </c>
      <c r="AE1257" s="91">
        <v>1.52</v>
      </c>
      <c r="AF1257" s="92" t="s">
        <v>1860</v>
      </c>
      <c r="AG1257" s="92" t="s">
        <v>1860</v>
      </c>
      <c r="AH1257" s="92" t="s">
        <v>1860</v>
      </c>
      <c r="AI1257" s="8" t="s">
        <v>24</v>
      </c>
      <c r="AJ1257" t="s">
        <v>1890</v>
      </c>
      <c r="AK1257" s="9">
        <v>42581</v>
      </c>
      <c r="AL1257" s="8">
        <v>340</v>
      </c>
      <c r="AM1257" s="8">
        <v>191</v>
      </c>
      <c r="AN1257" s="8">
        <v>113</v>
      </c>
      <c r="AO1257" s="8">
        <v>11.2</v>
      </c>
      <c r="AP1257" s="8">
        <v>5.44</v>
      </c>
      <c r="AQ1257" s="8">
        <v>0.46</v>
      </c>
      <c r="AR1257" s="12">
        <v>0.36</v>
      </c>
      <c r="AS1257" s="8">
        <v>26</v>
      </c>
      <c r="AT1257" s="8">
        <v>280</v>
      </c>
      <c r="AU1257" s="8"/>
      <c r="AV1257" s="8"/>
      <c r="AW1257" s="8"/>
      <c r="AX1257" s="8">
        <v>1105</v>
      </c>
      <c r="AY1257" s="8" t="s">
        <v>25</v>
      </c>
      <c r="AZ1257" s="8">
        <v>200</v>
      </c>
      <c r="BA1257" s="8"/>
      <c r="BB1257" s="8"/>
      <c r="BC1257" s="8"/>
      <c r="BD1257" s="8"/>
      <c r="BE1257" s="8"/>
      <c r="BF1257" s="8">
        <f t="shared" ref="BF1257:BF1310" si="164">(AR1257/AQ1257)*100</f>
        <v>78.260869565217376</v>
      </c>
      <c r="BG1257" s="8">
        <f t="shared" ref="BG1257:BG1310" si="165">(100-AS1257)/(100-12.5)</f>
        <v>0.84571428571428575</v>
      </c>
      <c r="BH1257" s="8">
        <f t="shared" ref="BH1257:BH1292" si="166">BF1257/100</f>
        <v>0.78260869565217372</v>
      </c>
      <c r="BI1257" s="10">
        <f t="shared" ref="BI1257:BI1292" si="167">AP1257*BG1257*BH1257</f>
        <v>3.6005366459627322</v>
      </c>
      <c r="BJ1257" s="3">
        <f t="shared" ref="BJ1257:BJ1292" si="168">(10000/36)*BI1257</f>
        <v>1000.1490683229812</v>
      </c>
      <c r="BK1257" s="136">
        <v>2.2865612648221347</v>
      </c>
      <c r="BL1257" s="136">
        <v>1.2164031620553359</v>
      </c>
      <c r="BM1257" s="100">
        <v>1.5772775104916428</v>
      </c>
      <c r="BN1257" s="100"/>
      <c r="BO1257" s="100"/>
      <c r="BP1257" s="100"/>
    </row>
    <row r="1258" spans="1:68">
      <c r="A1258" s="8" t="s">
        <v>783</v>
      </c>
      <c r="B1258" s="8" t="s">
        <v>486</v>
      </c>
      <c r="C1258" s="8" t="s">
        <v>587</v>
      </c>
      <c r="D1258" s="8" t="s">
        <v>588</v>
      </c>
      <c r="E1258" s="8" t="s">
        <v>589</v>
      </c>
      <c r="F1258" s="8" t="s">
        <v>590</v>
      </c>
      <c r="G1258" s="8" t="s">
        <v>49</v>
      </c>
      <c r="H1258" s="8" t="s">
        <v>317</v>
      </c>
      <c r="I1258" s="8"/>
      <c r="J1258" s="8"/>
      <c r="K1258" s="8"/>
      <c r="L1258" s="8" t="s">
        <v>1043</v>
      </c>
      <c r="M1258" s="8" t="s">
        <v>1882</v>
      </c>
      <c r="N1258" s="8">
        <v>1</v>
      </c>
      <c r="O1258" s="8"/>
      <c r="P1258" s="8"/>
      <c r="Q1258" s="8"/>
      <c r="R1258" s="8"/>
      <c r="S1258" s="8"/>
      <c r="T1258" s="8"/>
      <c r="U1258" s="8"/>
      <c r="V1258" s="8"/>
      <c r="W1258" s="8"/>
      <c r="X1258" s="8"/>
      <c r="Y1258" s="8"/>
      <c r="Z1258" s="8"/>
      <c r="AA1258" s="8"/>
      <c r="AB1258" s="8"/>
      <c r="AC1258" s="8"/>
      <c r="AD1258" s="8"/>
      <c r="AE1258" s="89"/>
      <c r="AF1258" s="90"/>
      <c r="AG1258" s="90"/>
      <c r="AH1258" s="90"/>
      <c r="AI1258" s="8" t="s">
        <v>26</v>
      </c>
      <c r="AJ1258" t="s">
        <v>1890</v>
      </c>
      <c r="AK1258" s="9">
        <v>42581</v>
      </c>
      <c r="AL1258" s="8">
        <v>345</v>
      </c>
      <c r="AM1258" s="8">
        <v>199</v>
      </c>
      <c r="AN1258" s="8">
        <v>136</v>
      </c>
      <c r="AO1258" s="8">
        <v>10.5</v>
      </c>
      <c r="AP1258" s="8">
        <v>7.34</v>
      </c>
      <c r="AQ1258" s="8">
        <v>0.6</v>
      </c>
      <c r="AR1258" s="12">
        <v>0.44</v>
      </c>
      <c r="AS1258" s="8">
        <v>24</v>
      </c>
      <c r="AT1258" s="8">
        <v>320</v>
      </c>
      <c r="AU1258" s="8"/>
      <c r="AV1258" s="8"/>
      <c r="AW1258" s="8"/>
      <c r="AX1258" s="8">
        <v>1106</v>
      </c>
      <c r="AY1258" s="8" t="s">
        <v>25</v>
      </c>
      <c r="AZ1258" s="8">
        <v>200</v>
      </c>
      <c r="BA1258" s="8"/>
      <c r="BB1258" s="8"/>
      <c r="BC1258" s="8"/>
      <c r="BD1258" s="8"/>
      <c r="BE1258" s="8"/>
      <c r="BF1258" s="8">
        <f t="shared" si="164"/>
        <v>73.333333333333343</v>
      </c>
      <c r="BG1258" s="8">
        <f t="shared" si="165"/>
        <v>0.86857142857142855</v>
      </c>
      <c r="BH1258" s="8">
        <f t="shared" si="166"/>
        <v>0.73333333333333339</v>
      </c>
      <c r="BI1258" s="10">
        <f t="shared" si="167"/>
        <v>4.6752304761904764</v>
      </c>
      <c r="BJ1258" s="3">
        <f t="shared" si="168"/>
        <v>1298.6751322751322</v>
      </c>
      <c r="BK1258" s="136">
        <v>1.6306081754735793</v>
      </c>
      <c r="BL1258" s="136">
        <v>0.60119641076769692</v>
      </c>
      <c r="BM1258" s="100">
        <v>1.9434674265867478</v>
      </c>
      <c r="BN1258" s="100"/>
      <c r="BO1258" s="100"/>
      <c r="BP1258" s="100"/>
    </row>
    <row r="1259" spans="1:68">
      <c r="A1259" s="8" t="s">
        <v>783</v>
      </c>
      <c r="B1259" s="8" t="s">
        <v>486</v>
      </c>
      <c r="C1259" s="8" t="s">
        <v>587</v>
      </c>
      <c r="D1259" s="8" t="s">
        <v>588</v>
      </c>
      <c r="E1259" s="8" t="s">
        <v>589</v>
      </c>
      <c r="F1259" s="8" t="s">
        <v>590</v>
      </c>
      <c r="G1259" s="8" t="s">
        <v>49</v>
      </c>
      <c r="H1259" s="8" t="s">
        <v>317</v>
      </c>
      <c r="I1259" s="8"/>
      <c r="J1259" s="8"/>
      <c r="K1259" s="8"/>
      <c r="L1259" s="8" t="s">
        <v>1043</v>
      </c>
      <c r="M1259" s="8" t="s">
        <v>1882</v>
      </c>
      <c r="N1259" s="8">
        <v>1</v>
      </c>
      <c r="O1259" s="8"/>
      <c r="P1259" s="8"/>
      <c r="Q1259" s="8"/>
      <c r="R1259" s="8"/>
      <c r="S1259" s="8"/>
      <c r="T1259" s="8"/>
      <c r="U1259" s="8"/>
      <c r="V1259" s="8"/>
      <c r="W1259" s="8"/>
      <c r="X1259" s="8"/>
      <c r="Y1259" s="8"/>
      <c r="Z1259" s="8"/>
      <c r="AA1259" s="8"/>
      <c r="AB1259" s="8"/>
      <c r="AC1259" s="8"/>
      <c r="AD1259" s="8"/>
      <c r="AE1259" s="89"/>
      <c r="AF1259" s="90"/>
      <c r="AG1259" s="90"/>
      <c r="AH1259" s="90"/>
      <c r="AI1259" s="8" t="s">
        <v>27</v>
      </c>
      <c r="AJ1259" t="s">
        <v>1890</v>
      </c>
      <c r="AK1259" s="9">
        <v>42581</v>
      </c>
      <c r="AL1259" s="8">
        <v>327</v>
      </c>
      <c r="AM1259" s="8">
        <v>207</v>
      </c>
      <c r="AN1259" s="8">
        <v>152</v>
      </c>
      <c r="AO1259" s="8">
        <v>18.2</v>
      </c>
      <c r="AP1259" s="8">
        <v>9.68</v>
      </c>
      <c r="AQ1259" s="8">
        <v>0.5</v>
      </c>
      <c r="AR1259" s="12">
        <v>0.38</v>
      </c>
      <c r="AS1259" s="8">
        <v>21</v>
      </c>
      <c r="AT1259" s="8">
        <v>260</v>
      </c>
      <c r="AU1259" s="8"/>
      <c r="AV1259" s="8"/>
      <c r="AW1259" s="8"/>
      <c r="AX1259" s="8">
        <v>1107</v>
      </c>
      <c r="AY1259" s="8" t="s">
        <v>25</v>
      </c>
      <c r="AZ1259" s="8">
        <v>200</v>
      </c>
      <c r="BA1259" s="8"/>
      <c r="BB1259" s="8"/>
      <c r="BC1259" s="8"/>
      <c r="BD1259" s="8"/>
      <c r="BE1259" s="8"/>
      <c r="BF1259" s="8">
        <f t="shared" si="164"/>
        <v>76</v>
      </c>
      <c r="BG1259" s="8">
        <f t="shared" si="165"/>
        <v>0.9028571428571428</v>
      </c>
      <c r="BH1259" s="8">
        <f t="shared" si="166"/>
        <v>0.76</v>
      </c>
      <c r="BI1259" s="10">
        <f t="shared" si="167"/>
        <v>6.6421394285714284</v>
      </c>
      <c r="BJ1259" s="3">
        <f t="shared" si="168"/>
        <v>1845.03873015873</v>
      </c>
      <c r="BK1259" s="136">
        <v>1.6319311663479925</v>
      </c>
      <c r="BL1259" s="136">
        <v>0.79636711281070749</v>
      </c>
      <c r="BM1259" s="100">
        <v>0.59100727585694546</v>
      </c>
      <c r="BN1259" s="100"/>
      <c r="BO1259" s="100"/>
      <c r="BP1259" s="100"/>
    </row>
    <row r="1260" spans="1:68">
      <c r="A1260" s="8" t="s">
        <v>783</v>
      </c>
      <c r="B1260" s="8" t="s">
        <v>486</v>
      </c>
      <c r="C1260" s="8" t="s">
        <v>587</v>
      </c>
      <c r="D1260" s="8" t="s">
        <v>588</v>
      </c>
      <c r="E1260" s="8" t="s">
        <v>589</v>
      </c>
      <c r="F1260" s="8" t="s">
        <v>590</v>
      </c>
      <c r="G1260" s="8" t="s">
        <v>49</v>
      </c>
      <c r="H1260" s="8" t="s">
        <v>317</v>
      </c>
      <c r="I1260" s="8"/>
      <c r="J1260" s="8"/>
      <c r="K1260" s="8"/>
      <c r="L1260" s="8" t="s">
        <v>1043</v>
      </c>
      <c r="M1260" s="8" t="s">
        <v>1882</v>
      </c>
      <c r="N1260" s="8">
        <v>1</v>
      </c>
      <c r="O1260" s="8"/>
      <c r="P1260" s="8"/>
      <c r="Q1260" s="8"/>
      <c r="R1260" s="8"/>
      <c r="S1260" s="8"/>
      <c r="T1260" s="8"/>
      <c r="U1260" s="8"/>
      <c r="V1260" s="8"/>
      <c r="W1260" s="8"/>
      <c r="X1260" s="8"/>
      <c r="Y1260" s="8"/>
      <c r="Z1260" s="8"/>
      <c r="AA1260" s="8"/>
      <c r="AB1260" s="8"/>
      <c r="AC1260" s="8"/>
      <c r="AD1260" s="8"/>
      <c r="AE1260" s="89"/>
      <c r="AF1260" s="90"/>
      <c r="AG1260" s="90"/>
      <c r="AH1260" s="90"/>
      <c r="AI1260" s="8" t="s">
        <v>28</v>
      </c>
      <c r="AJ1260" t="s">
        <v>1890</v>
      </c>
      <c r="AK1260" s="9">
        <v>42581</v>
      </c>
      <c r="AL1260" s="8">
        <v>332</v>
      </c>
      <c r="AM1260" s="8">
        <v>196</v>
      </c>
      <c r="AN1260" s="8">
        <v>134</v>
      </c>
      <c r="AO1260" s="8">
        <v>15</v>
      </c>
      <c r="AP1260" s="8">
        <v>6.34</v>
      </c>
      <c r="AQ1260" s="8">
        <v>0.56000000000000005</v>
      </c>
      <c r="AR1260" s="12">
        <v>0.46</v>
      </c>
      <c r="AS1260" s="8">
        <v>21</v>
      </c>
      <c r="AT1260" s="8">
        <v>320</v>
      </c>
      <c r="AU1260" s="8"/>
      <c r="AV1260" s="8"/>
      <c r="AW1260" s="8"/>
      <c r="AX1260" s="8">
        <v>1108</v>
      </c>
      <c r="AY1260" s="8" t="s">
        <v>25</v>
      </c>
      <c r="AZ1260" s="8">
        <v>200</v>
      </c>
      <c r="BA1260" s="8"/>
      <c r="BB1260" s="8"/>
      <c r="BC1260" s="8"/>
      <c r="BD1260" s="8"/>
      <c r="BE1260" s="8"/>
      <c r="BF1260" s="8">
        <f t="shared" si="164"/>
        <v>82.142857142857139</v>
      </c>
      <c r="BG1260" s="8">
        <f t="shared" si="165"/>
        <v>0.9028571428571428</v>
      </c>
      <c r="BH1260" s="8">
        <f t="shared" si="166"/>
        <v>0.8214285714285714</v>
      </c>
      <c r="BI1260" s="10">
        <f t="shared" si="167"/>
        <v>4.7019510204081625</v>
      </c>
      <c r="BJ1260" s="3">
        <f t="shared" si="168"/>
        <v>1306.097505668934</v>
      </c>
      <c r="BK1260" s="136">
        <v>2.1758747697974217</v>
      </c>
      <c r="BL1260" s="136">
        <v>1.0902394106813997</v>
      </c>
      <c r="BM1260" s="100">
        <v>2.2186666021994421</v>
      </c>
      <c r="BN1260" s="100"/>
      <c r="BO1260" s="100"/>
      <c r="BP1260" s="100"/>
    </row>
    <row r="1261" spans="1:68">
      <c r="A1261" s="8" t="s">
        <v>783</v>
      </c>
      <c r="B1261" s="8" t="s">
        <v>486</v>
      </c>
      <c r="C1261" s="8" t="s">
        <v>587</v>
      </c>
      <c r="D1261" s="8" t="s">
        <v>588</v>
      </c>
      <c r="E1261" s="8" t="s">
        <v>589</v>
      </c>
      <c r="F1261" s="8" t="s">
        <v>590</v>
      </c>
      <c r="G1261" s="8" t="s">
        <v>49</v>
      </c>
      <c r="H1261" s="8" t="s">
        <v>317</v>
      </c>
      <c r="I1261" s="8"/>
      <c r="J1261" s="8"/>
      <c r="K1261" s="8"/>
      <c r="L1261" s="8" t="s">
        <v>1043</v>
      </c>
      <c r="M1261" s="8" t="s">
        <v>1882</v>
      </c>
      <c r="N1261" s="8">
        <v>1</v>
      </c>
      <c r="O1261" s="8"/>
      <c r="P1261" s="8"/>
      <c r="Q1261" s="8"/>
      <c r="R1261" s="8"/>
      <c r="S1261" s="8"/>
      <c r="T1261" s="8"/>
      <c r="U1261" s="8"/>
      <c r="V1261" s="8"/>
      <c r="W1261" s="8"/>
      <c r="X1261" s="8"/>
      <c r="Y1261" s="8"/>
      <c r="Z1261" s="8"/>
      <c r="AA1261" s="8"/>
      <c r="AB1261" s="8"/>
      <c r="AC1261" s="8"/>
      <c r="AD1261" s="8"/>
      <c r="AE1261" s="89"/>
      <c r="AF1261" s="90"/>
      <c r="AG1261" s="90"/>
      <c r="AH1261" s="90"/>
      <c r="AI1261" s="8" t="s">
        <v>29</v>
      </c>
      <c r="AJ1261" t="s">
        <v>1890</v>
      </c>
      <c r="AK1261" s="9">
        <v>42581</v>
      </c>
      <c r="AL1261" s="8">
        <v>339</v>
      </c>
      <c r="AM1261" s="8">
        <v>201</v>
      </c>
      <c r="AN1261" s="8">
        <v>161</v>
      </c>
      <c r="AO1261" s="8">
        <v>16.5</v>
      </c>
      <c r="AP1261" s="8">
        <v>8.06</v>
      </c>
      <c r="AQ1261" s="8">
        <v>0.56000000000000005</v>
      </c>
      <c r="AR1261" s="12">
        <v>0.42</v>
      </c>
      <c r="AS1261" s="8">
        <v>22</v>
      </c>
      <c r="AT1261" s="8">
        <v>360</v>
      </c>
      <c r="AU1261" s="8"/>
      <c r="AV1261" s="8"/>
      <c r="AW1261" s="8"/>
      <c r="AX1261" s="8">
        <v>1109</v>
      </c>
      <c r="AY1261" s="8" t="s">
        <v>25</v>
      </c>
      <c r="AZ1261" s="8">
        <v>200</v>
      </c>
      <c r="BA1261" s="8"/>
      <c r="BB1261" s="8"/>
      <c r="BC1261" s="8"/>
      <c r="BD1261" s="8"/>
      <c r="BE1261" s="8"/>
      <c r="BF1261" s="8">
        <f t="shared" si="164"/>
        <v>74.999999999999986</v>
      </c>
      <c r="BG1261" s="8">
        <f t="shared" si="165"/>
        <v>0.89142857142857146</v>
      </c>
      <c r="BH1261" s="8">
        <f t="shared" si="166"/>
        <v>0.74999999999999989</v>
      </c>
      <c r="BI1261" s="10">
        <f t="shared" si="167"/>
        <v>5.3886857142857139</v>
      </c>
      <c r="BJ1261" s="3">
        <f t="shared" si="168"/>
        <v>1496.8571428571427</v>
      </c>
      <c r="BK1261" s="136">
        <v>3.2574590952839269</v>
      </c>
      <c r="BL1261" s="136">
        <v>2.1414821944177094</v>
      </c>
      <c r="BM1261" s="100">
        <v>0.6925025321375915</v>
      </c>
      <c r="BN1261" s="100"/>
      <c r="BO1261" s="100"/>
      <c r="BP1261" s="100"/>
    </row>
    <row r="1262" spans="1:68">
      <c r="A1262" s="8" t="s">
        <v>783</v>
      </c>
      <c r="B1262" s="8" t="s">
        <v>486</v>
      </c>
      <c r="C1262" s="8" t="s">
        <v>587</v>
      </c>
      <c r="D1262" s="8" t="s">
        <v>588</v>
      </c>
      <c r="E1262" s="8" t="s">
        <v>589</v>
      </c>
      <c r="F1262" s="8" t="s">
        <v>590</v>
      </c>
      <c r="G1262" s="8" t="s">
        <v>49</v>
      </c>
      <c r="H1262" s="8" t="s">
        <v>317</v>
      </c>
      <c r="I1262" s="8"/>
      <c r="J1262" s="8"/>
      <c r="K1262" s="8"/>
      <c r="L1262" s="8" t="s">
        <v>1043</v>
      </c>
      <c r="M1262" s="8" t="s">
        <v>1882</v>
      </c>
      <c r="N1262" s="8">
        <v>1</v>
      </c>
      <c r="O1262" s="8"/>
      <c r="P1262" s="8"/>
      <c r="Q1262" s="8"/>
      <c r="R1262" s="8"/>
      <c r="S1262" s="8"/>
      <c r="T1262" s="8"/>
      <c r="U1262" s="8"/>
      <c r="V1262" s="8"/>
      <c r="W1262" s="8"/>
      <c r="X1262" s="8"/>
      <c r="Y1262" s="8"/>
      <c r="Z1262" s="8"/>
      <c r="AA1262" s="8"/>
      <c r="AB1262" s="8"/>
      <c r="AC1262" s="8"/>
      <c r="AD1262" s="8"/>
      <c r="AE1262" s="89"/>
      <c r="AF1262" s="90"/>
      <c r="AG1262" s="90"/>
      <c r="AH1262" s="90"/>
      <c r="AI1262" s="8" t="s">
        <v>30</v>
      </c>
      <c r="AJ1262" t="s">
        <v>1890</v>
      </c>
      <c r="AK1262" s="9">
        <v>42581</v>
      </c>
      <c r="AL1262" s="8">
        <v>322</v>
      </c>
      <c r="AM1262" s="8">
        <v>180</v>
      </c>
      <c r="AN1262" s="8">
        <v>116</v>
      </c>
      <c r="AO1262" s="8">
        <v>15.7</v>
      </c>
      <c r="AP1262" s="8">
        <v>4.54</v>
      </c>
      <c r="AQ1262" s="8">
        <v>0.46</v>
      </c>
      <c r="AR1262" s="12">
        <v>0.36</v>
      </c>
      <c r="AS1262" s="8">
        <v>24</v>
      </c>
      <c r="AT1262" s="8">
        <v>340</v>
      </c>
      <c r="AU1262" s="8"/>
      <c r="AV1262" s="8"/>
      <c r="AW1262" s="8"/>
      <c r="AX1262" s="8">
        <v>1110</v>
      </c>
      <c r="AY1262" s="8" t="s">
        <v>25</v>
      </c>
      <c r="AZ1262" s="8">
        <v>200</v>
      </c>
      <c r="BA1262" s="8"/>
      <c r="BB1262" s="8"/>
      <c r="BC1262" s="8"/>
      <c r="BD1262" s="8"/>
      <c r="BE1262" s="8"/>
      <c r="BF1262" s="8">
        <f t="shared" si="164"/>
        <v>78.260869565217376</v>
      </c>
      <c r="BG1262" s="8">
        <f t="shared" si="165"/>
        <v>0.86857142857142855</v>
      </c>
      <c r="BH1262" s="8">
        <f t="shared" si="166"/>
        <v>0.78260869565217372</v>
      </c>
      <c r="BI1262" s="10">
        <f t="shared" si="167"/>
        <v>3.0860720496894403</v>
      </c>
      <c r="BJ1262" s="3">
        <f t="shared" si="168"/>
        <v>857.24223602484449</v>
      </c>
      <c r="BK1262" s="136">
        <v>1.6069723018147088</v>
      </c>
      <c r="BL1262" s="136">
        <v>0.77220630372492849</v>
      </c>
      <c r="BM1262" s="100">
        <v>1.7673475294740073</v>
      </c>
      <c r="BN1262" s="100"/>
      <c r="BO1262" s="100"/>
      <c r="BP1262" s="100"/>
    </row>
    <row r="1263" spans="1:68">
      <c r="A1263" s="8" t="s">
        <v>783</v>
      </c>
      <c r="B1263" s="8" t="s">
        <v>486</v>
      </c>
      <c r="C1263" s="8" t="s">
        <v>587</v>
      </c>
      <c r="D1263" s="8" t="s">
        <v>588</v>
      </c>
      <c r="E1263" s="8" t="s">
        <v>589</v>
      </c>
      <c r="F1263" s="8" t="s">
        <v>591</v>
      </c>
      <c r="G1263" s="8" t="s">
        <v>49</v>
      </c>
      <c r="H1263" s="8" t="s">
        <v>318</v>
      </c>
      <c r="I1263" s="8">
        <v>-3.7449150759917802</v>
      </c>
      <c r="J1263" s="8">
        <v>37.600630701188997</v>
      </c>
      <c r="K1263" s="8">
        <v>916.09944645835105</v>
      </c>
      <c r="L1263" s="8" t="s">
        <v>1044</v>
      </c>
      <c r="M1263" s="8" t="s">
        <v>1882</v>
      </c>
      <c r="N1263" s="8">
        <v>1</v>
      </c>
      <c r="O1263" s="8" t="s">
        <v>1859</v>
      </c>
      <c r="P1263" s="8">
        <v>1.47</v>
      </c>
      <c r="Q1263" s="8">
        <v>7.7</v>
      </c>
      <c r="R1263" s="8">
        <v>0</v>
      </c>
      <c r="S1263" s="8">
        <v>5.96</v>
      </c>
      <c r="T1263" s="8">
        <v>8.31</v>
      </c>
      <c r="U1263" s="8">
        <v>6.95</v>
      </c>
      <c r="V1263" s="8">
        <v>69.12</v>
      </c>
      <c r="W1263" s="8">
        <v>11.79</v>
      </c>
      <c r="X1263" s="8">
        <v>7.56</v>
      </c>
      <c r="Y1263" s="8">
        <v>0.33</v>
      </c>
      <c r="Z1263" s="8">
        <v>1.95</v>
      </c>
      <c r="AA1263" s="8">
        <v>7.0000000000000007E-2</v>
      </c>
      <c r="AB1263" s="8">
        <v>51.68</v>
      </c>
      <c r="AC1263" s="8">
        <v>0.12</v>
      </c>
      <c r="AD1263" s="8">
        <v>9.2999999999999999E-2</v>
      </c>
      <c r="AE1263" s="91">
        <v>2.2599999999999998</v>
      </c>
      <c r="AF1263" s="92" t="s">
        <v>1860</v>
      </c>
      <c r="AG1263" s="92" t="s">
        <v>1860</v>
      </c>
      <c r="AH1263" s="92" t="s">
        <v>1860</v>
      </c>
      <c r="AI1263" s="8" t="s">
        <v>24</v>
      </c>
      <c r="AJ1263" t="s">
        <v>1890</v>
      </c>
      <c r="AK1263" s="9">
        <v>42581</v>
      </c>
      <c r="AL1263" s="8">
        <v>325</v>
      </c>
      <c r="AM1263" s="8">
        <v>174</v>
      </c>
      <c r="AN1263" s="8">
        <v>140</v>
      </c>
      <c r="AO1263" s="8">
        <v>11.2</v>
      </c>
      <c r="AP1263" s="8">
        <v>9.3000000000000007</v>
      </c>
      <c r="AQ1263" s="8">
        <v>0.54</v>
      </c>
      <c r="AR1263" s="12">
        <v>0.42</v>
      </c>
      <c r="AS1263" s="8">
        <v>24</v>
      </c>
      <c r="AT1263" s="8">
        <v>300</v>
      </c>
      <c r="AU1263" s="8"/>
      <c r="AV1263" s="8"/>
      <c r="AW1263" s="8"/>
      <c r="AX1263" s="8">
        <v>1111</v>
      </c>
      <c r="AY1263" s="8" t="s">
        <v>25</v>
      </c>
      <c r="AZ1263" s="8">
        <v>201</v>
      </c>
      <c r="BA1263" s="8"/>
      <c r="BB1263" s="8"/>
      <c r="BC1263" s="8"/>
      <c r="BD1263" s="8"/>
      <c r="BE1263" s="8"/>
      <c r="BF1263" s="8">
        <f t="shared" si="164"/>
        <v>77.777777777777771</v>
      </c>
      <c r="BG1263" s="8">
        <f t="shared" si="165"/>
        <v>0.86857142857142855</v>
      </c>
      <c r="BH1263" s="8">
        <f t="shared" si="166"/>
        <v>0.77777777777777768</v>
      </c>
      <c r="BI1263" s="10">
        <f t="shared" si="167"/>
        <v>6.2826666666666666</v>
      </c>
      <c r="BJ1263" s="3">
        <f t="shared" si="168"/>
        <v>1745.1851851851852</v>
      </c>
      <c r="BK1263" s="136">
        <v>0.81095755182625862</v>
      </c>
      <c r="BL1263" s="136">
        <v>0.2964461994076999</v>
      </c>
      <c r="BM1263" s="100">
        <v>1.8423166439268241</v>
      </c>
      <c r="BN1263" s="100"/>
      <c r="BO1263" s="100"/>
      <c r="BP1263" s="100"/>
    </row>
    <row r="1264" spans="1:68">
      <c r="A1264" s="8" t="s">
        <v>783</v>
      </c>
      <c r="B1264" s="8" t="s">
        <v>486</v>
      </c>
      <c r="C1264" s="8" t="s">
        <v>587</v>
      </c>
      <c r="D1264" s="8" t="s">
        <v>588</v>
      </c>
      <c r="E1264" s="8" t="s">
        <v>589</v>
      </c>
      <c r="F1264" s="8" t="s">
        <v>591</v>
      </c>
      <c r="G1264" s="8" t="s">
        <v>49</v>
      </c>
      <c r="H1264" s="8" t="s">
        <v>318</v>
      </c>
      <c r="I1264" s="8"/>
      <c r="J1264" s="8"/>
      <c r="K1264" s="8"/>
      <c r="L1264" s="8" t="s">
        <v>1044</v>
      </c>
      <c r="M1264" s="8" t="s">
        <v>1882</v>
      </c>
      <c r="N1264" s="8">
        <v>1</v>
      </c>
      <c r="O1264" s="8"/>
      <c r="P1264" s="8"/>
      <c r="Q1264" s="8"/>
      <c r="R1264" s="8"/>
      <c r="S1264" s="8"/>
      <c r="T1264" s="8"/>
      <c r="U1264" s="8"/>
      <c r="V1264" s="8"/>
      <c r="W1264" s="8"/>
      <c r="X1264" s="8"/>
      <c r="Y1264" s="8"/>
      <c r="Z1264" s="8"/>
      <c r="AA1264" s="8"/>
      <c r="AB1264" s="8"/>
      <c r="AC1264" s="8"/>
      <c r="AD1264" s="8"/>
      <c r="AE1264" s="89"/>
      <c r="AF1264" s="90"/>
      <c r="AG1264" s="90"/>
      <c r="AH1264" s="90"/>
      <c r="AI1264" s="8" t="s">
        <v>26</v>
      </c>
      <c r="AJ1264" t="s">
        <v>1890</v>
      </c>
      <c r="AK1264" s="9">
        <v>42581</v>
      </c>
      <c r="AL1264" s="8">
        <v>330</v>
      </c>
      <c r="AM1264" s="8">
        <v>184</v>
      </c>
      <c r="AN1264" s="8">
        <v>135</v>
      </c>
      <c r="AO1264" s="8">
        <v>15</v>
      </c>
      <c r="AP1264" s="8">
        <v>10.26</v>
      </c>
      <c r="AQ1264" s="8">
        <v>0.78</v>
      </c>
      <c r="AR1264" s="12">
        <v>0.62</v>
      </c>
      <c r="AS1264" s="8">
        <v>24</v>
      </c>
      <c r="AT1264" s="8">
        <v>260</v>
      </c>
      <c r="AU1264" s="8"/>
      <c r="AV1264" s="8"/>
      <c r="AW1264" s="8"/>
      <c r="AX1264" s="8">
        <v>1112</v>
      </c>
      <c r="AY1264" s="8" t="s">
        <v>25</v>
      </c>
      <c r="AZ1264" s="8">
        <v>201</v>
      </c>
      <c r="BA1264" s="8"/>
      <c r="BB1264" s="8"/>
      <c r="BC1264" s="8"/>
      <c r="BD1264" s="8"/>
      <c r="BE1264" s="8"/>
      <c r="BF1264" s="8">
        <f t="shared" si="164"/>
        <v>79.487179487179489</v>
      </c>
      <c r="BG1264" s="8">
        <f t="shared" si="165"/>
        <v>0.86857142857142855</v>
      </c>
      <c r="BH1264" s="8">
        <f t="shared" si="166"/>
        <v>0.79487179487179493</v>
      </c>
      <c r="BI1264" s="10">
        <f t="shared" si="167"/>
        <v>7.0835340659340664</v>
      </c>
      <c r="BJ1264" s="3">
        <f t="shared" si="168"/>
        <v>1967.6483516483518</v>
      </c>
      <c r="BK1264" s="136">
        <v>1.3135673624288426</v>
      </c>
      <c r="BL1264" s="136">
        <v>0.2969165085388995</v>
      </c>
      <c r="BM1264" s="100">
        <v>1.6397678912231815</v>
      </c>
      <c r="BN1264" s="100"/>
      <c r="BO1264" s="100"/>
      <c r="BP1264" s="100"/>
    </row>
    <row r="1265" spans="1:68">
      <c r="A1265" s="8" t="s">
        <v>783</v>
      </c>
      <c r="B1265" s="8" t="s">
        <v>486</v>
      </c>
      <c r="C1265" s="8" t="s">
        <v>587</v>
      </c>
      <c r="D1265" s="8" t="s">
        <v>588</v>
      </c>
      <c r="E1265" s="8" t="s">
        <v>589</v>
      </c>
      <c r="F1265" s="8" t="s">
        <v>591</v>
      </c>
      <c r="G1265" s="8" t="s">
        <v>49</v>
      </c>
      <c r="H1265" s="8" t="s">
        <v>318</v>
      </c>
      <c r="I1265" s="8"/>
      <c r="J1265" s="8"/>
      <c r="K1265" s="8"/>
      <c r="L1265" s="8" t="s">
        <v>1044</v>
      </c>
      <c r="M1265" s="8" t="s">
        <v>1882</v>
      </c>
      <c r="N1265" s="8">
        <v>1</v>
      </c>
      <c r="O1265" s="8"/>
      <c r="P1265" s="8"/>
      <c r="Q1265" s="8"/>
      <c r="R1265" s="8"/>
      <c r="S1265" s="8"/>
      <c r="T1265" s="8"/>
      <c r="U1265" s="8"/>
      <c r="V1265" s="8"/>
      <c r="W1265" s="8"/>
      <c r="X1265" s="8"/>
      <c r="Y1265" s="8"/>
      <c r="Z1265" s="8"/>
      <c r="AA1265" s="8"/>
      <c r="AB1265" s="8"/>
      <c r="AC1265" s="8"/>
      <c r="AD1265" s="8"/>
      <c r="AE1265" s="89"/>
      <c r="AF1265" s="90"/>
      <c r="AG1265" s="90"/>
      <c r="AH1265" s="90"/>
      <c r="AI1265" s="8" t="s">
        <v>27</v>
      </c>
      <c r="AJ1265" t="s">
        <v>1890</v>
      </c>
      <c r="AK1265" s="9">
        <v>42581</v>
      </c>
      <c r="AL1265" s="8">
        <v>333</v>
      </c>
      <c r="AM1265" s="8">
        <v>190</v>
      </c>
      <c r="AN1265" s="8">
        <v>145</v>
      </c>
      <c r="AO1265" s="8">
        <v>17.5</v>
      </c>
      <c r="AP1265" s="8">
        <v>10.96</v>
      </c>
      <c r="AQ1265" s="8">
        <v>0.56000000000000005</v>
      </c>
      <c r="AR1265" s="12">
        <v>0.46</v>
      </c>
      <c r="AS1265" s="8">
        <v>19</v>
      </c>
      <c r="AT1265" s="8">
        <v>280</v>
      </c>
      <c r="AU1265" s="8"/>
      <c r="AV1265" s="8"/>
      <c r="AW1265" s="8"/>
      <c r="AX1265" s="8">
        <v>1113</v>
      </c>
      <c r="AY1265" s="8" t="s">
        <v>25</v>
      </c>
      <c r="AZ1265" s="8">
        <v>201</v>
      </c>
      <c r="BA1265" s="8"/>
      <c r="BB1265" s="8"/>
      <c r="BC1265" s="8"/>
      <c r="BD1265" s="8"/>
      <c r="BE1265" s="8"/>
      <c r="BF1265" s="8">
        <f t="shared" si="164"/>
        <v>82.142857142857139</v>
      </c>
      <c r="BG1265" s="8">
        <f t="shared" si="165"/>
        <v>0.92571428571428571</v>
      </c>
      <c r="BH1265" s="8">
        <f t="shared" si="166"/>
        <v>0.8214285714285714</v>
      </c>
      <c r="BI1265" s="10">
        <f t="shared" si="167"/>
        <v>8.3340734693877554</v>
      </c>
      <c r="BJ1265" s="3">
        <f t="shared" si="168"/>
        <v>2315.0204081632655</v>
      </c>
      <c r="BK1265" s="136">
        <v>1.3882783882783882</v>
      </c>
      <c r="BL1265" s="136">
        <v>0.29583333333333334</v>
      </c>
      <c r="BM1265" s="100">
        <v>1.7573812840070488</v>
      </c>
      <c r="BN1265" s="100"/>
      <c r="BO1265" s="100"/>
      <c r="BP1265" s="100"/>
    </row>
    <row r="1266" spans="1:68">
      <c r="A1266" s="8" t="s">
        <v>783</v>
      </c>
      <c r="B1266" s="8" t="s">
        <v>486</v>
      </c>
      <c r="C1266" s="8" t="s">
        <v>587</v>
      </c>
      <c r="D1266" s="8" t="s">
        <v>588</v>
      </c>
      <c r="E1266" s="8" t="s">
        <v>589</v>
      </c>
      <c r="F1266" s="8" t="s">
        <v>591</v>
      </c>
      <c r="G1266" s="8" t="s">
        <v>49</v>
      </c>
      <c r="H1266" s="8" t="s">
        <v>318</v>
      </c>
      <c r="I1266" s="8"/>
      <c r="J1266" s="8"/>
      <c r="K1266" s="8"/>
      <c r="L1266" s="8" t="s">
        <v>1044</v>
      </c>
      <c r="M1266" s="8" t="s">
        <v>1882</v>
      </c>
      <c r="N1266" s="8">
        <v>1</v>
      </c>
      <c r="O1266" s="8"/>
      <c r="P1266" s="8"/>
      <c r="Q1266" s="8"/>
      <c r="R1266" s="8"/>
      <c r="S1266" s="8"/>
      <c r="T1266" s="8"/>
      <c r="U1266" s="8"/>
      <c r="V1266" s="8"/>
      <c r="W1266" s="8"/>
      <c r="X1266" s="8"/>
      <c r="Y1266" s="8"/>
      <c r="Z1266" s="8"/>
      <c r="AA1266" s="8"/>
      <c r="AB1266" s="8"/>
      <c r="AC1266" s="8"/>
      <c r="AD1266" s="8"/>
      <c r="AE1266" s="89"/>
      <c r="AF1266" s="90"/>
      <c r="AG1266" s="90"/>
      <c r="AH1266" s="90"/>
      <c r="AI1266" s="8" t="s">
        <v>28</v>
      </c>
      <c r="AJ1266" t="s">
        <v>1890</v>
      </c>
      <c r="AK1266" s="9">
        <v>42581</v>
      </c>
      <c r="AL1266" s="8">
        <v>348</v>
      </c>
      <c r="AM1266" s="8">
        <v>202</v>
      </c>
      <c r="AN1266" s="8">
        <v>174</v>
      </c>
      <c r="AO1266" s="8">
        <v>22.1</v>
      </c>
      <c r="AP1266" s="8">
        <v>14.22</v>
      </c>
      <c r="AQ1266" s="8">
        <v>0.6</v>
      </c>
      <c r="AR1266" s="12">
        <v>0.48</v>
      </c>
      <c r="AS1266" s="8">
        <v>23</v>
      </c>
      <c r="AT1266" s="8">
        <v>420</v>
      </c>
      <c r="AU1266" s="8"/>
      <c r="AV1266" s="8"/>
      <c r="AW1266" s="8"/>
      <c r="AX1266" s="8">
        <v>1114</v>
      </c>
      <c r="AY1266" s="8" t="s">
        <v>25</v>
      </c>
      <c r="AZ1266" s="8">
        <v>201</v>
      </c>
      <c r="BA1266" s="8"/>
      <c r="BB1266" s="8"/>
      <c r="BC1266" s="8"/>
      <c r="BD1266" s="8"/>
      <c r="BE1266" s="8"/>
      <c r="BF1266" s="8">
        <f t="shared" si="164"/>
        <v>80</v>
      </c>
      <c r="BG1266" s="8">
        <f t="shared" si="165"/>
        <v>0.88</v>
      </c>
      <c r="BH1266" s="8">
        <f t="shared" si="166"/>
        <v>0.8</v>
      </c>
      <c r="BI1266" s="10">
        <f t="shared" si="167"/>
        <v>10.01088</v>
      </c>
      <c r="BJ1266" s="3">
        <f t="shared" si="168"/>
        <v>2780.8</v>
      </c>
      <c r="BK1266" s="136">
        <v>1.7580496780128796</v>
      </c>
      <c r="BL1266" s="136">
        <v>0.38077276908923646</v>
      </c>
      <c r="BM1266" s="100">
        <v>0.64631714045704725</v>
      </c>
      <c r="BN1266" s="100"/>
      <c r="BO1266" s="100"/>
      <c r="BP1266" s="100"/>
    </row>
    <row r="1267" spans="1:68">
      <c r="A1267" s="8" t="s">
        <v>783</v>
      </c>
      <c r="B1267" s="8" t="s">
        <v>486</v>
      </c>
      <c r="C1267" s="8" t="s">
        <v>587</v>
      </c>
      <c r="D1267" s="8" t="s">
        <v>588</v>
      </c>
      <c r="E1267" s="8" t="s">
        <v>589</v>
      </c>
      <c r="F1267" s="8" t="s">
        <v>591</v>
      </c>
      <c r="G1267" s="8" t="s">
        <v>49</v>
      </c>
      <c r="H1267" s="8" t="s">
        <v>318</v>
      </c>
      <c r="I1267" s="8"/>
      <c r="J1267" s="8"/>
      <c r="K1267" s="8"/>
      <c r="L1267" s="8" t="s">
        <v>1044</v>
      </c>
      <c r="M1267" s="8" t="s">
        <v>1882</v>
      </c>
      <c r="N1267" s="8">
        <v>1</v>
      </c>
      <c r="O1267" s="8"/>
      <c r="P1267" s="8"/>
      <c r="Q1267" s="8"/>
      <c r="R1267" s="8"/>
      <c r="S1267" s="8"/>
      <c r="T1267" s="8"/>
      <c r="U1267" s="8"/>
      <c r="V1267" s="8"/>
      <c r="W1267" s="8"/>
      <c r="X1267" s="8"/>
      <c r="Y1267" s="8"/>
      <c r="Z1267" s="8"/>
      <c r="AA1267" s="8"/>
      <c r="AB1267" s="8"/>
      <c r="AC1267" s="8"/>
      <c r="AD1267" s="8"/>
      <c r="AE1267" s="89"/>
      <c r="AF1267" s="90"/>
      <c r="AG1267" s="90"/>
      <c r="AH1267" s="90"/>
      <c r="AI1267" s="8" t="s">
        <v>29</v>
      </c>
      <c r="AJ1267" t="s">
        <v>1890</v>
      </c>
      <c r="AK1267" s="9">
        <v>42581</v>
      </c>
      <c r="AL1267" s="8">
        <v>300</v>
      </c>
      <c r="AM1267" s="8">
        <v>173</v>
      </c>
      <c r="AN1267" s="8">
        <v>140</v>
      </c>
      <c r="AO1267" s="8">
        <v>16.399999999999999</v>
      </c>
      <c r="AP1267" s="8">
        <v>15.48</v>
      </c>
      <c r="AQ1267" s="8">
        <v>0.88</v>
      </c>
      <c r="AR1267" s="12">
        <v>0.68</v>
      </c>
      <c r="AS1267" s="8">
        <v>23</v>
      </c>
      <c r="AT1267" s="8">
        <v>240</v>
      </c>
      <c r="AU1267" s="8"/>
      <c r="AV1267" s="8"/>
      <c r="AW1267" s="8"/>
      <c r="AX1267" s="8">
        <v>1115</v>
      </c>
      <c r="AY1267" s="8" t="s">
        <v>25</v>
      </c>
      <c r="AZ1267" s="8">
        <v>201</v>
      </c>
      <c r="BA1267" s="8"/>
      <c r="BB1267" s="8"/>
      <c r="BC1267" s="8"/>
      <c r="BD1267" s="8"/>
      <c r="BE1267" s="8"/>
      <c r="BF1267" s="8">
        <f t="shared" si="164"/>
        <v>77.27272727272728</v>
      </c>
      <c r="BG1267" s="8">
        <f t="shared" si="165"/>
        <v>0.88</v>
      </c>
      <c r="BH1267" s="8">
        <f t="shared" si="166"/>
        <v>0.77272727272727282</v>
      </c>
      <c r="BI1267" s="10">
        <f t="shared" si="167"/>
        <v>10.526400000000002</v>
      </c>
      <c r="BJ1267" s="3">
        <f t="shared" si="168"/>
        <v>2924.0000000000005</v>
      </c>
      <c r="BK1267" s="136">
        <v>1.5939252336448599</v>
      </c>
      <c r="BL1267" s="136">
        <v>0.35602803738317762</v>
      </c>
      <c r="BM1267" s="100">
        <v>0.60670244217348712</v>
      </c>
      <c r="BN1267" s="100"/>
      <c r="BO1267" s="100"/>
      <c r="BP1267" s="100"/>
    </row>
    <row r="1268" spans="1:68">
      <c r="A1268" s="8" t="s">
        <v>783</v>
      </c>
      <c r="B1268" s="8" t="s">
        <v>486</v>
      </c>
      <c r="C1268" s="8" t="s">
        <v>587</v>
      </c>
      <c r="D1268" s="8" t="s">
        <v>588</v>
      </c>
      <c r="E1268" s="8" t="s">
        <v>589</v>
      </c>
      <c r="F1268" s="8" t="s">
        <v>591</v>
      </c>
      <c r="G1268" s="8" t="s">
        <v>49</v>
      </c>
      <c r="H1268" s="8" t="s">
        <v>318</v>
      </c>
      <c r="I1268" s="8"/>
      <c r="J1268" s="8"/>
      <c r="K1268" s="8"/>
      <c r="L1268" s="8" t="s">
        <v>1044</v>
      </c>
      <c r="M1268" s="8" t="s">
        <v>1882</v>
      </c>
      <c r="N1268" s="8">
        <v>1</v>
      </c>
      <c r="O1268" s="8"/>
      <c r="P1268" s="8"/>
      <c r="Q1268" s="8"/>
      <c r="R1268" s="8"/>
      <c r="S1268" s="8"/>
      <c r="T1268" s="8"/>
      <c r="U1268" s="8"/>
      <c r="V1268" s="8"/>
      <c r="W1268" s="8"/>
      <c r="X1268" s="8"/>
      <c r="Y1268" s="8"/>
      <c r="Z1268" s="8"/>
      <c r="AA1268" s="8"/>
      <c r="AB1268" s="8"/>
      <c r="AC1268" s="8"/>
      <c r="AD1268" s="8"/>
      <c r="AE1268" s="89"/>
      <c r="AF1268" s="90"/>
      <c r="AG1268" s="90"/>
      <c r="AH1268" s="90"/>
      <c r="AI1268" s="8" t="s">
        <v>30</v>
      </c>
      <c r="AJ1268" t="s">
        <v>1890</v>
      </c>
      <c r="AK1268" s="9">
        <v>42581</v>
      </c>
      <c r="AL1268" s="8">
        <v>326</v>
      </c>
      <c r="AM1268" s="8">
        <v>202</v>
      </c>
      <c r="AN1268" s="8">
        <v>150</v>
      </c>
      <c r="AO1268" s="8">
        <v>18.3</v>
      </c>
      <c r="AP1268" s="8">
        <v>13.62</v>
      </c>
      <c r="AQ1268" s="8">
        <v>0.78</v>
      </c>
      <c r="AR1268" s="12">
        <v>0.62</v>
      </c>
      <c r="AS1268" s="8">
        <v>23</v>
      </c>
      <c r="AT1268" s="8">
        <v>420</v>
      </c>
      <c r="AU1268" s="8"/>
      <c r="AV1268" s="8"/>
      <c r="AW1268" s="8"/>
      <c r="AX1268" s="8">
        <v>1116</v>
      </c>
      <c r="AY1268" s="8" t="s">
        <v>25</v>
      </c>
      <c r="AZ1268" s="8">
        <v>201</v>
      </c>
      <c r="BA1268" s="8"/>
      <c r="BB1268" s="8"/>
      <c r="BC1268" s="8"/>
      <c r="BD1268" s="8"/>
      <c r="BE1268" s="8"/>
      <c r="BF1268" s="8">
        <f t="shared" si="164"/>
        <v>79.487179487179489</v>
      </c>
      <c r="BG1268" s="8">
        <f t="shared" si="165"/>
        <v>0.88</v>
      </c>
      <c r="BH1268" s="8">
        <f t="shared" si="166"/>
        <v>0.79487179487179493</v>
      </c>
      <c r="BI1268" s="10">
        <f t="shared" si="167"/>
        <v>9.5270153846153853</v>
      </c>
      <c r="BJ1268" s="3">
        <f t="shared" si="168"/>
        <v>2646.3931623931626</v>
      </c>
      <c r="BK1268" s="136">
        <v>3.1227906976744189</v>
      </c>
      <c r="BL1268" s="136">
        <v>1.6553488372093026</v>
      </c>
      <c r="BM1268" s="100">
        <v>0.91131029302615718</v>
      </c>
      <c r="BN1268" s="100"/>
      <c r="BO1268" s="100"/>
      <c r="BP1268" s="100"/>
    </row>
    <row r="1269" spans="1:68">
      <c r="A1269" s="8" t="s">
        <v>783</v>
      </c>
      <c r="B1269" s="8" t="s">
        <v>486</v>
      </c>
      <c r="C1269" s="8" t="s">
        <v>587</v>
      </c>
      <c r="D1269" s="8" t="s">
        <v>588</v>
      </c>
      <c r="E1269" s="8" t="s">
        <v>589</v>
      </c>
      <c r="F1269" s="8" t="s">
        <v>592</v>
      </c>
      <c r="G1269" s="8" t="s">
        <v>49</v>
      </c>
      <c r="H1269" s="8" t="s">
        <v>319</v>
      </c>
      <c r="I1269" s="8">
        <v>-3.7690623323691801</v>
      </c>
      <c r="J1269" s="8">
        <v>37.616165808032299</v>
      </c>
      <c r="K1269" s="8">
        <v>997.20134630179598</v>
      </c>
      <c r="L1269" s="8" t="s">
        <v>1045</v>
      </c>
      <c r="M1269" s="8" t="s">
        <v>1882</v>
      </c>
      <c r="N1269" s="8">
        <v>1</v>
      </c>
      <c r="O1269" s="8" t="s">
        <v>1859</v>
      </c>
      <c r="P1269" s="8">
        <v>0.37</v>
      </c>
      <c r="Q1269" s="8">
        <v>7.5</v>
      </c>
      <c r="R1269" s="8">
        <v>0</v>
      </c>
      <c r="S1269" s="8">
        <v>2.96</v>
      </c>
      <c r="T1269" s="8">
        <v>4.67</v>
      </c>
      <c r="U1269" s="8">
        <v>7.17</v>
      </c>
      <c r="V1269" s="8">
        <v>83.22</v>
      </c>
      <c r="W1269" s="8">
        <v>12.26</v>
      </c>
      <c r="X1269" s="8">
        <v>6.07</v>
      </c>
      <c r="Y1269" s="8">
        <v>0.09</v>
      </c>
      <c r="Z1269" s="8">
        <v>1.54</v>
      </c>
      <c r="AA1269" s="8">
        <v>0.08</v>
      </c>
      <c r="AB1269" s="8">
        <v>79.739999999999995</v>
      </c>
      <c r="AC1269" s="8">
        <v>0.09</v>
      </c>
      <c r="AD1269" s="8">
        <v>5.7000000000000002E-2</v>
      </c>
      <c r="AE1269" s="91">
        <v>3</v>
      </c>
      <c r="AF1269" s="92" t="s">
        <v>1860</v>
      </c>
      <c r="AG1269" s="92" t="s">
        <v>1860</v>
      </c>
      <c r="AH1269" s="92" t="s">
        <v>1860</v>
      </c>
      <c r="AI1269" s="8" t="s">
        <v>24</v>
      </c>
      <c r="AJ1269" t="s">
        <v>1890</v>
      </c>
      <c r="AK1269" s="9">
        <v>42581</v>
      </c>
      <c r="AL1269" s="8">
        <v>257</v>
      </c>
      <c r="AM1269" s="8">
        <v>127</v>
      </c>
      <c r="AN1269" s="8">
        <v>45</v>
      </c>
      <c r="AO1269" s="8">
        <v>3.8</v>
      </c>
      <c r="AP1269" s="8">
        <v>1.1200000000000001</v>
      </c>
      <c r="AQ1269" s="8">
        <v>0.28000000000000003</v>
      </c>
      <c r="AR1269" s="12">
        <v>0.2</v>
      </c>
      <c r="AS1269" s="8">
        <v>25</v>
      </c>
      <c r="AT1269" s="8">
        <v>140</v>
      </c>
      <c r="AU1269" s="8"/>
      <c r="AV1269" s="8"/>
      <c r="AW1269" s="8"/>
      <c r="AX1269" s="8">
        <v>1117</v>
      </c>
      <c r="AY1269" s="8" t="s">
        <v>25</v>
      </c>
      <c r="AZ1269" s="8">
        <v>202</v>
      </c>
      <c r="BA1269" s="8"/>
      <c r="BB1269" s="8"/>
      <c r="BC1269" s="8"/>
      <c r="BD1269" s="8"/>
      <c r="BE1269" s="8"/>
      <c r="BF1269" s="8">
        <f t="shared" si="164"/>
        <v>71.428571428571431</v>
      </c>
      <c r="BG1269" s="8">
        <f t="shared" si="165"/>
        <v>0.8571428571428571</v>
      </c>
      <c r="BH1269" s="8">
        <f t="shared" si="166"/>
        <v>0.7142857142857143</v>
      </c>
      <c r="BI1269" s="10">
        <f t="shared" si="167"/>
        <v>0.68571428571428583</v>
      </c>
      <c r="BJ1269" s="3">
        <f t="shared" si="168"/>
        <v>190.47619047619051</v>
      </c>
      <c r="BK1269" s="136">
        <v>1.1431902985074627</v>
      </c>
      <c r="BL1269" s="136">
        <v>0.51632462686567171</v>
      </c>
      <c r="BM1269" s="100">
        <v>0.62178800416300184</v>
      </c>
      <c r="BN1269" s="100"/>
      <c r="BO1269" s="100"/>
      <c r="BP1269" s="100"/>
    </row>
    <row r="1270" spans="1:68">
      <c r="A1270" s="8" t="s">
        <v>783</v>
      </c>
      <c r="B1270" s="8" t="s">
        <v>486</v>
      </c>
      <c r="C1270" s="8" t="s">
        <v>587</v>
      </c>
      <c r="D1270" s="8" t="s">
        <v>588</v>
      </c>
      <c r="E1270" s="8" t="s">
        <v>589</v>
      </c>
      <c r="F1270" s="8" t="s">
        <v>592</v>
      </c>
      <c r="G1270" s="8" t="s">
        <v>49</v>
      </c>
      <c r="H1270" s="8" t="s">
        <v>319</v>
      </c>
      <c r="I1270" s="8"/>
      <c r="J1270" s="8"/>
      <c r="K1270" s="8"/>
      <c r="L1270" s="8" t="s">
        <v>1045</v>
      </c>
      <c r="M1270" s="8" t="s">
        <v>1882</v>
      </c>
      <c r="N1270" s="8">
        <v>1</v>
      </c>
      <c r="O1270" s="8"/>
      <c r="P1270" s="8"/>
      <c r="Q1270" s="8"/>
      <c r="R1270" s="8"/>
      <c r="S1270" s="8"/>
      <c r="T1270" s="8"/>
      <c r="U1270" s="8"/>
      <c r="V1270" s="8"/>
      <c r="W1270" s="8"/>
      <c r="X1270" s="8"/>
      <c r="Y1270" s="8"/>
      <c r="Z1270" s="8"/>
      <c r="AA1270" s="8"/>
      <c r="AB1270" s="8"/>
      <c r="AC1270" s="8"/>
      <c r="AD1270" s="8"/>
      <c r="AE1270" s="89"/>
      <c r="AF1270" s="90"/>
      <c r="AG1270" s="90"/>
      <c r="AH1270" s="90"/>
      <c r="AI1270" s="8" t="s">
        <v>26</v>
      </c>
      <c r="AJ1270" t="s">
        <v>1890</v>
      </c>
      <c r="AK1270" s="9">
        <v>42581</v>
      </c>
      <c r="AL1270" s="8">
        <v>326</v>
      </c>
      <c r="AM1270" s="8">
        <v>169</v>
      </c>
      <c r="AN1270" s="8">
        <v>90</v>
      </c>
      <c r="AO1270" s="8">
        <v>5.5</v>
      </c>
      <c r="AP1270" s="8">
        <v>3.02</v>
      </c>
      <c r="AQ1270" s="8">
        <v>0.3</v>
      </c>
      <c r="AR1270" s="12">
        <v>0.24</v>
      </c>
      <c r="AS1270" s="8">
        <v>23</v>
      </c>
      <c r="AT1270" s="8">
        <v>120</v>
      </c>
      <c r="AU1270" s="8"/>
      <c r="AV1270" s="8"/>
      <c r="AW1270" s="8"/>
      <c r="AX1270" s="8">
        <v>1118</v>
      </c>
      <c r="AY1270" s="8" t="s">
        <v>25</v>
      </c>
      <c r="AZ1270" s="8">
        <v>202</v>
      </c>
      <c r="BA1270" s="8"/>
      <c r="BB1270" s="8"/>
      <c r="BC1270" s="8"/>
      <c r="BD1270" s="8"/>
      <c r="BE1270" s="8"/>
      <c r="BF1270" s="8">
        <f t="shared" si="164"/>
        <v>80</v>
      </c>
      <c r="BG1270" s="8">
        <f t="shared" si="165"/>
        <v>0.88</v>
      </c>
      <c r="BH1270" s="8">
        <f t="shared" si="166"/>
        <v>0.8</v>
      </c>
      <c r="BI1270" s="10">
        <f t="shared" si="167"/>
        <v>2.12608</v>
      </c>
      <c r="BJ1270" s="3">
        <f t="shared" si="168"/>
        <v>590.57777777777778</v>
      </c>
      <c r="BK1270" s="136">
        <v>1.3811285846438484</v>
      </c>
      <c r="BL1270" s="136">
        <v>0.61655874190564297</v>
      </c>
      <c r="BM1270" s="100">
        <v>1.6838371978715485</v>
      </c>
      <c r="BN1270" s="100"/>
      <c r="BO1270" s="100"/>
      <c r="BP1270" s="100"/>
    </row>
    <row r="1271" spans="1:68">
      <c r="A1271" s="8" t="s">
        <v>783</v>
      </c>
      <c r="B1271" s="8" t="s">
        <v>486</v>
      </c>
      <c r="C1271" s="8" t="s">
        <v>587</v>
      </c>
      <c r="D1271" s="8" t="s">
        <v>588</v>
      </c>
      <c r="E1271" s="8" t="s">
        <v>589</v>
      </c>
      <c r="F1271" s="8" t="s">
        <v>592</v>
      </c>
      <c r="G1271" s="8" t="s">
        <v>49</v>
      </c>
      <c r="H1271" s="8" t="s">
        <v>319</v>
      </c>
      <c r="I1271" s="8"/>
      <c r="J1271" s="8"/>
      <c r="K1271" s="8"/>
      <c r="L1271" s="8" t="s">
        <v>1045</v>
      </c>
      <c r="M1271" s="8" t="s">
        <v>1882</v>
      </c>
      <c r="N1271" s="8">
        <v>1</v>
      </c>
      <c r="O1271" s="8"/>
      <c r="P1271" s="8"/>
      <c r="Q1271" s="8"/>
      <c r="R1271" s="8"/>
      <c r="S1271" s="8"/>
      <c r="T1271" s="8"/>
      <c r="U1271" s="8"/>
      <c r="V1271" s="8"/>
      <c r="W1271" s="8"/>
      <c r="X1271" s="8"/>
      <c r="Y1271" s="8"/>
      <c r="Z1271" s="8"/>
      <c r="AA1271" s="8"/>
      <c r="AB1271" s="8"/>
      <c r="AC1271" s="8"/>
      <c r="AD1271" s="8"/>
      <c r="AE1271" s="89"/>
      <c r="AF1271" s="90"/>
      <c r="AG1271" s="90"/>
      <c r="AH1271" s="90"/>
      <c r="AI1271" s="8" t="s">
        <v>27</v>
      </c>
      <c r="AJ1271" t="s">
        <v>1890</v>
      </c>
      <c r="AK1271" s="9">
        <v>42581</v>
      </c>
      <c r="AL1271" s="8">
        <v>288</v>
      </c>
      <c r="AM1271" s="8">
        <v>158</v>
      </c>
      <c r="AN1271" s="8">
        <v>170</v>
      </c>
      <c r="AO1271" s="8">
        <v>16.100000000000001</v>
      </c>
      <c r="AP1271" s="8">
        <v>17.86</v>
      </c>
      <c r="AQ1271" s="8">
        <v>0.66</v>
      </c>
      <c r="AR1271" s="12">
        <v>0.54</v>
      </c>
      <c r="AS1271" s="8">
        <v>23</v>
      </c>
      <c r="AT1271" s="8">
        <v>260</v>
      </c>
      <c r="AU1271" s="8"/>
      <c r="AV1271" s="8"/>
      <c r="AW1271" s="8"/>
      <c r="AX1271" s="8">
        <v>1119</v>
      </c>
      <c r="AY1271" s="8" t="s">
        <v>25</v>
      </c>
      <c r="AZ1271" s="8">
        <v>202</v>
      </c>
      <c r="BA1271" s="8"/>
      <c r="BB1271" s="8"/>
      <c r="BC1271" s="8"/>
      <c r="BD1271" s="8"/>
      <c r="BE1271" s="8"/>
      <c r="BF1271" s="8">
        <f t="shared" si="164"/>
        <v>81.818181818181827</v>
      </c>
      <c r="BG1271" s="8">
        <f t="shared" si="165"/>
        <v>0.88</v>
      </c>
      <c r="BH1271" s="8">
        <f t="shared" si="166"/>
        <v>0.81818181818181823</v>
      </c>
      <c r="BI1271" s="10">
        <f t="shared" si="167"/>
        <v>12.8592</v>
      </c>
      <c r="BJ1271" s="3">
        <f t="shared" si="168"/>
        <v>3572</v>
      </c>
      <c r="BK1271" s="136">
        <v>1.2742695570216778</v>
      </c>
      <c r="BL1271" s="136">
        <v>0.46182846371347791</v>
      </c>
      <c r="BM1271" s="100">
        <v>0.74809953214031533</v>
      </c>
      <c r="BN1271" s="100"/>
      <c r="BO1271" s="100"/>
      <c r="BP1271" s="100"/>
    </row>
    <row r="1272" spans="1:68">
      <c r="A1272" s="8" t="s">
        <v>783</v>
      </c>
      <c r="B1272" s="8" t="s">
        <v>486</v>
      </c>
      <c r="C1272" s="8" t="s">
        <v>587</v>
      </c>
      <c r="D1272" s="8" t="s">
        <v>588</v>
      </c>
      <c r="E1272" s="8" t="s">
        <v>589</v>
      </c>
      <c r="F1272" s="8" t="s">
        <v>592</v>
      </c>
      <c r="G1272" s="8" t="s">
        <v>49</v>
      </c>
      <c r="H1272" s="8" t="s">
        <v>319</v>
      </c>
      <c r="I1272" s="8"/>
      <c r="J1272" s="8"/>
      <c r="K1272" s="8"/>
      <c r="L1272" s="8" t="s">
        <v>1045</v>
      </c>
      <c r="M1272" s="8" t="s">
        <v>1882</v>
      </c>
      <c r="N1272" s="8">
        <v>1</v>
      </c>
      <c r="O1272" s="8"/>
      <c r="P1272" s="8"/>
      <c r="Q1272" s="8"/>
      <c r="R1272" s="8"/>
      <c r="S1272" s="8"/>
      <c r="T1272" s="8"/>
      <c r="U1272" s="8"/>
      <c r="V1272" s="8"/>
      <c r="W1272" s="8"/>
      <c r="X1272" s="8"/>
      <c r="Y1272" s="8"/>
      <c r="Z1272" s="8"/>
      <c r="AA1272" s="8"/>
      <c r="AB1272" s="8"/>
      <c r="AC1272" s="8"/>
      <c r="AD1272" s="8"/>
      <c r="AE1272" s="89"/>
      <c r="AF1272" s="90"/>
      <c r="AG1272" s="90"/>
      <c r="AH1272" s="90"/>
      <c r="AI1272" s="8" t="s">
        <v>28</v>
      </c>
      <c r="AJ1272" t="s">
        <v>1890</v>
      </c>
      <c r="AK1272" s="9">
        <v>42581</v>
      </c>
      <c r="AL1272" s="8">
        <v>303</v>
      </c>
      <c r="AM1272" s="8">
        <v>184</v>
      </c>
      <c r="AN1272" s="8">
        <v>162</v>
      </c>
      <c r="AO1272" s="8">
        <v>15.2</v>
      </c>
      <c r="AP1272" s="8">
        <v>18.12</v>
      </c>
      <c r="AQ1272" s="8">
        <v>0.86</v>
      </c>
      <c r="AR1272" s="12">
        <v>0.62</v>
      </c>
      <c r="AS1272" s="8">
        <v>24</v>
      </c>
      <c r="AT1272" s="8">
        <v>340</v>
      </c>
      <c r="AU1272" s="8"/>
      <c r="AV1272" s="8"/>
      <c r="AW1272" s="8"/>
      <c r="AX1272" s="8">
        <v>1120</v>
      </c>
      <c r="AY1272" s="8" t="s">
        <v>25</v>
      </c>
      <c r="AZ1272" s="8">
        <v>202</v>
      </c>
      <c r="BA1272" s="8"/>
      <c r="BB1272" s="8"/>
      <c r="BC1272" s="8"/>
      <c r="BD1272" s="8"/>
      <c r="BE1272" s="8"/>
      <c r="BF1272" s="8">
        <f t="shared" si="164"/>
        <v>72.093023255813961</v>
      </c>
      <c r="BG1272" s="8">
        <f t="shared" si="165"/>
        <v>0.86857142857142855</v>
      </c>
      <c r="BH1272" s="8">
        <f t="shared" si="166"/>
        <v>0.72093023255813959</v>
      </c>
      <c r="BI1272" s="10">
        <f t="shared" si="167"/>
        <v>11.346370764119603</v>
      </c>
      <c r="BJ1272" s="3">
        <f t="shared" si="168"/>
        <v>3151.7696566998898</v>
      </c>
      <c r="BK1272" s="136">
        <v>1.2284440039643212</v>
      </c>
      <c r="BL1272" s="136">
        <v>0.47517343904856302</v>
      </c>
      <c r="BM1272" s="100">
        <v>0.85350801094820383</v>
      </c>
      <c r="BN1272" s="100"/>
      <c r="BO1272" s="100"/>
      <c r="BP1272" s="100"/>
    </row>
    <row r="1273" spans="1:68">
      <c r="A1273" s="8" t="s">
        <v>783</v>
      </c>
      <c r="B1273" s="8" t="s">
        <v>486</v>
      </c>
      <c r="C1273" s="8" t="s">
        <v>587</v>
      </c>
      <c r="D1273" s="8" t="s">
        <v>588</v>
      </c>
      <c r="E1273" s="8" t="s">
        <v>589</v>
      </c>
      <c r="F1273" s="8" t="s">
        <v>592</v>
      </c>
      <c r="G1273" s="8" t="s">
        <v>49</v>
      </c>
      <c r="H1273" s="8" t="s">
        <v>319</v>
      </c>
      <c r="I1273" s="8"/>
      <c r="J1273" s="8"/>
      <c r="K1273" s="8"/>
      <c r="L1273" s="8" t="s">
        <v>1045</v>
      </c>
      <c r="M1273" s="8" t="s">
        <v>1882</v>
      </c>
      <c r="N1273" s="8">
        <v>1</v>
      </c>
      <c r="O1273" s="8"/>
      <c r="P1273" s="8"/>
      <c r="Q1273" s="8"/>
      <c r="R1273" s="8"/>
      <c r="S1273" s="8"/>
      <c r="T1273" s="8"/>
      <c r="U1273" s="8"/>
      <c r="V1273" s="8"/>
      <c r="W1273" s="8"/>
      <c r="X1273" s="8"/>
      <c r="Y1273" s="8"/>
      <c r="Z1273" s="8"/>
      <c r="AA1273" s="8"/>
      <c r="AB1273" s="8"/>
      <c r="AC1273" s="8"/>
      <c r="AD1273" s="8"/>
      <c r="AE1273" s="89"/>
      <c r="AF1273" s="90"/>
      <c r="AG1273" s="90"/>
      <c r="AH1273" s="90"/>
      <c r="AI1273" s="8" t="s">
        <v>29</v>
      </c>
      <c r="AJ1273" t="s">
        <v>1890</v>
      </c>
      <c r="AK1273" s="9">
        <v>42581</v>
      </c>
      <c r="AL1273" s="8">
        <v>286</v>
      </c>
      <c r="AM1273" s="8">
        <v>186</v>
      </c>
      <c r="AN1273" s="8">
        <v>157</v>
      </c>
      <c r="AO1273" s="8">
        <v>14.5</v>
      </c>
      <c r="AP1273" s="8">
        <v>11.36</v>
      </c>
      <c r="AQ1273" s="8">
        <v>0.68</v>
      </c>
      <c r="AR1273" s="12">
        <v>0.56000000000000005</v>
      </c>
      <c r="AS1273" s="8">
        <v>23</v>
      </c>
      <c r="AT1273" s="8">
        <v>240</v>
      </c>
      <c r="AU1273" s="8"/>
      <c r="AV1273" s="8"/>
      <c r="AW1273" s="8"/>
      <c r="AX1273" s="8">
        <v>1121</v>
      </c>
      <c r="AY1273" s="8" t="s">
        <v>25</v>
      </c>
      <c r="AZ1273" s="8">
        <v>202</v>
      </c>
      <c r="BA1273" s="8"/>
      <c r="BB1273" s="8"/>
      <c r="BC1273" s="8"/>
      <c r="BD1273" s="8"/>
      <c r="BE1273" s="8"/>
      <c r="BF1273" s="8">
        <f t="shared" si="164"/>
        <v>82.352941176470594</v>
      </c>
      <c r="BG1273" s="8">
        <f t="shared" si="165"/>
        <v>0.88</v>
      </c>
      <c r="BH1273" s="8">
        <f t="shared" si="166"/>
        <v>0.82352941176470595</v>
      </c>
      <c r="BI1273" s="10">
        <f t="shared" si="167"/>
        <v>8.2326588235294125</v>
      </c>
      <c r="BJ1273" s="3">
        <f t="shared" si="168"/>
        <v>2286.8496732026147</v>
      </c>
      <c r="BK1273" s="136">
        <v>1.1841603053435115</v>
      </c>
      <c r="BL1273" s="136">
        <v>0.44604007633587789</v>
      </c>
      <c r="BM1273" s="100">
        <v>0.83278079559957052</v>
      </c>
      <c r="BN1273" s="100"/>
      <c r="BO1273" s="100"/>
      <c r="BP1273" s="100"/>
    </row>
    <row r="1274" spans="1:68">
      <c r="A1274" s="8" t="s">
        <v>783</v>
      </c>
      <c r="B1274" s="8" t="s">
        <v>486</v>
      </c>
      <c r="C1274" s="8" t="s">
        <v>587</v>
      </c>
      <c r="D1274" s="8" t="s">
        <v>588</v>
      </c>
      <c r="E1274" s="8" t="s">
        <v>589</v>
      </c>
      <c r="F1274" s="8" t="s">
        <v>592</v>
      </c>
      <c r="G1274" s="8" t="s">
        <v>49</v>
      </c>
      <c r="H1274" s="8" t="s">
        <v>319</v>
      </c>
      <c r="I1274" s="8"/>
      <c r="J1274" s="8"/>
      <c r="K1274" s="8"/>
      <c r="L1274" s="8" t="s">
        <v>1045</v>
      </c>
      <c r="M1274" s="8" t="s">
        <v>1882</v>
      </c>
      <c r="N1274" s="8">
        <v>1</v>
      </c>
      <c r="O1274" s="8"/>
      <c r="P1274" s="8"/>
      <c r="Q1274" s="8"/>
      <c r="R1274" s="8"/>
      <c r="S1274" s="8"/>
      <c r="T1274" s="8"/>
      <c r="U1274" s="8"/>
      <c r="V1274" s="8"/>
      <c r="W1274" s="8"/>
      <c r="X1274" s="8"/>
      <c r="Y1274" s="8"/>
      <c r="Z1274" s="8"/>
      <c r="AA1274" s="8"/>
      <c r="AB1274" s="8"/>
      <c r="AC1274" s="8"/>
      <c r="AD1274" s="8"/>
      <c r="AE1274" s="89"/>
      <c r="AF1274" s="90"/>
      <c r="AG1274" s="90"/>
      <c r="AH1274" s="90"/>
      <c r="AI1274" s="8" t="s">
        <v>30</v>
      </c>
      <c r="AJ1274" t="s">
        <v>1890</v>
      </c>
      <c r="AK1274" s="9">
        <v>42581</v>
      </c>
      <c r="AL1274" s="8">
        <v>300</v>
      </c>
      <c r="AM1274" s="8">
        <v>180</v>
      </c>
      <c r="AN1274" s="8">
        <v>167</v>
      </c>
      <c r="AO1274" s="8">
        <v>17.600000000000001</v>
      </c>
      <c r="AP1274" s="8">
        <v>18.02</v>
      </c>
      <c r="AQ1274" s="8">
        <v>0.86</v>
      </c>
      <c r="AR1274" s="12">
        <v>0.7</v>
      </c>
      <c r="AS1274" s="8">
        <v>24</v>
      </c>
      <c r="AT1274" s="8">
        <v>360</v>
      </c>
      <c r="AU1274" s="8"/>
      <c r="AV1274" s="8"/>
      <c r="AW1274" s="8"/>
      <c r="AX1274" s="8">
        <v>1122</v>
      </c>
      <c r="AY1274" s="8" t="s">
        <v>25</v>
      </c>
      <c r="AZ1274" s="8">
        <v>202</v>
      </c>
      <c r="BA1274" s="8"/>
      <c r="BB1274" s="8"/>
      <c r="BC1274" s="8"/>
      <c r="BD1274" s="8"/>
      <c r="BE1274" s="8"/>
      <c r="BF1274" s="8">
        <f t="shared" si="164"/>
        <v>81.395348837209298</v>
      </c>
      <c r="BG1274" s="8">
        <f t="shared" si="165"/>
        <v>0.86857142857142855</v>
      </c>
      <c r="BH1274" s="8">
        <f t="shared" si="166"/>
        <v>0.81395348837209303</v>
      </c>
      <c r="BI1274" s="10">
        <f t="shared" si="167"/>
        <v>12.739720930232558</v>
      </c>
      <c r="BJ1274" s="3">
        <f t="shared" si="168"/>
        <v>3538.8113695090437</v>
      </c>
      <c r="BK1274" s="136">
        <v>1.1965853658536587</v>
      </c>
      <c r="BL1274" s="136">
        <v>0.40400000000000003</v>
      </c>
      <c r="BM1274" s="100">
        <v>2.1636886525081183</v>
      </c>
      <c r="BN1274" s="100"/>
      <c r="BO1274" s="100"/>
      <c r="BP1274" s="100"/>
    </row>
    <row r="1275" spans="1:68">
      <c r="A1275" s="8" t="s">
        <v>783</v>
      </c>
      <c r="B1275" s="8" t="s">
        <v>486</v>
      </c>
      <c r="C1275" s="8" t="s">
        <v>587</v>
      </c>
      <c r="D1275" s="8" t="s">
        <v>588</v>
      </c>
      <c r="E1275" s="8" t="s">
        <v>596</v>
      </c>
      <c r="F1275" s="8" t="s">
        <v>597</v>
      </c>
      <c r="G1275" s="8" t="s">
        <v>320</v>
      </c>
      <c r="H1275" s="8" t="s">
        <v>324</v>
      </c>
      <c r="I1275" s="8">
        <v>-3.6539881977994</v>
      </c>
      <c r="J1275" s="8">
        <v>37.620718226032402</v>
      </c>
      <c r="K1275" s="8">
        <v>1119.83354938497</v>
      </c>
      <c r="L1275" s="8" t="s">
        <v>1049</v>
      </c>
      <c r="M1275" s="8" t="s">
        <v>1882</v>
      </c>
      <c r="N1275" s="8">
        <v>1</v>
      </c>
      <c r="O1275" s="8" t="s">
        <v>1859</v>
      </c>
      <c r="P1275" s="8">
        <v>1.24</v>
      </c>
      <c r="Q1275" s="8">
        <v>7.7</v>
      </c>
      <c r="R1275" s="8">
        <v>0</v>
      </c>
      <c r="S1275" s="8">
        <v>4.4800000000000004</v>
      </c>
      <c r="T1275" s="8">
        <v>6.81</v>
      </c>
      <c r="U1275" s="8">
        <v>8.32</v>
      </c>
      <c r="V1275" s="8">
        <v>130.57</v>
      </c>
      <c r="W1275" s="8">
        <v>4.83</v>
      </c>
      <c r="X1275" s="8">
        <v>6.07</v>
      </c>
      <c r="Y1275" s="8">
        <v>0.28999999999999998</v>
      </c>
      <c r="Z1275" s="8">
        <v>1.97</v>
      </c>
      <c r="AA1275" s="8">
        <v>7.0000000000000007E-2</v>
      </c>
      <c r="AB1275" s="8">
        <v>72.09</v>
      </c>
      <c r="AC1275" s="8">
        <v>0.08</v>
      </c>
      <c r="AD1275" s="8">
        <v>0.13300000000000001</v>
      </c>
      <c r="AE1275" s="91">
        <v>3.74</v>
      </c>
      <c r="AF1275" s="92">
        <v>70</v>
      </c>
      <c r="AG1275" s="92">
        <v>10</v>
      </c>
      <c r="AH1275" s="92">
        <v>20</v>
      </c>
      <c r="AI1275" s="8" t="s">
        <v>24</v>
      </c>
      <c r="AJ1275" t="s">
        <v>1890</v>
      </c>
      <c r="AK1275" s="9">
        <v>42582</v>
      </c>
      <c r="AL1275" s="8">
        <v>287</v>
      </c>
      <c r="AM1275" s="8">
        <v>179</v>
      </c>
      <c r="AN1275" s="8">
        <v>128</v>
      </c>
      <c r="AO1275" s="8">
        <v>15.9</v>
      </c>
      <c r="AP1275" s="8">
        <v>9.9499999999999993</v>
      </c>
      <c r="AQ1275" s="8">
        <v>0.6</v>
      </c>
      <c r="AR1275" s="12">
        <v>0.44</v>
      </c>
      <c r="AS1275" s="8">
        <v>27</v>
      </c>
      <c r="AT1275" s="8">
        <v>340</v>
      </c>
      <c r="AU1275" s="8"/>
      <c r="AV1275" s="8"/>
      <c r="AW1275" s="8"/>
      <c r="AX1275" s="8">
        <v>1141</v>
      </c>
      <c r="AY1275" s="8" t="s">
        <v>25</v>
      </c>
      <c r="AZ1275" s="8">
        <v>206</v>
      </c>
      <c r="BA1275" s="8"/>
      <c r="BB1275" s="8"/>
      <c r="BC1275" s="8"/>
      <c r="BD1275" s="8"/>
      <c r="BE1275" s="8"/>
      <c r="BF1275" s="8">
        <f t="shared" si="164"/>
        <v>73.333333333333343</v>
      </c>
      <c r="BG1275" s="8">
        <f t="shared" si="165"/>
        <v>0.8342857142857143</v>
      </c>
      <c r="BH1275" s="8">
        <f t="shared" si="166"/>
        <v>0.73333333333333339</v>
      </c>
      <c r="BI1275" s="10">
        <f t="shared" si="167"/>
        <v>6.0875047619047624</v>
      </c>
      <c r="BJ1275" s="3">
        <f t="shared" si="168"/>
        <v>1690.9735449735451</v>
      </c>
      <c r="BK1275" s="136">
        <v>1.171814671814672</v>
      </c>
      <c r="BL1275" s="136">
        <v>0.50916988416988418</v>
      </c>
      <c r="BM1275" s="100">
        <v>1.9423933028295246</v>
      </c>
      <c r="BN1275" s="100"/>
      <c r="BO1275" s="100"/>
      <c r="BP1275" s="100"/>
    </row>
    <row r="1276" spans="1:68">
      <c r="A1276" s="8" t="s">
        <v>783</v>
      </c>
      <c r="B1276" s="8" t="s">
        <v>486</v>
      </c>
      <c r="C1276" s="8" t="s">
        <v>587</v>
      </c>
      <c r="D1276" s="8" t="s">
        <v>588</v>
      </c>
      <c r="E1276" s="8" t="s">
        <v>596</v>
      </c>
      <c r="F1276" s="8" t="s">
        <v>597</v>
      </c>
      <c r="G1276" s="8" t="s">
        <v>320</v>
      </c>
      <c r="H1276" s="8" t="s">
        <v>324</v>
      </c>
      <c r="I1276" s="8"/>
      <c r="J1276" s="8"/>
      <c r="K1276" s="8"/>
      <c r="L1276" s="8" t="s">
        <v>1049</v>
      </c>
      <c r="M1276" s="8" t="s">
        <v>1882</v>
      </c>
      <c r="N1276" s="8">
        <v>1</v>
      </c>
      <c r="O1276" s="8"/>
      <c r="P1276" s="8"/>
      <c r="Q1276" s="8"/>
      <c r="R1276" s="8"/>
      <c r="S1276" s="8"/>
      <c r="T1276" s="8"/>
      <c r="U1276" s="8"/>
      <c r="V1276" s="8"/>
      <c r="W1276" s="8"/>
      <c r="X1276" s="8"/>
      <c r="Y1276" s="8"/>
      <c r="Z1276" s="8"/>
      <c r="AA1276" s="8"/>
      <c r="AB1276" s="8"/>
      <c r="AC1276" s="8"/>
      <c r="AD1276" s="8"/>
      <c r="AE1276" s="89"/>
      <c r="AF1276" s="90"/>
      <c r="AG1276" s="90"/>
      <c r="AH1276" s="90"/>
      <c r="AI1276" s="8" t="s">
        <v>26</v>
      </c>
      <c r="AJ1276" t="s">
        <v>1890</v>
      </c>
      <c r="AK1276" s="9">
        <v>42582</v>
      </c>
      <c r="AL1276" s="8">
        <v>293</v>
      </c>
      <c r="AM1276" s="8">
        <v>177</v>
      </c>
      <c r="AN1276" s="8">
        <v>145</v>
      </c>
      <c r="AO1276" s="8">
        <v>19.5</v>
      </c>
      <c r="AP1276" s="8">
        <v>15.14</v>
      </c>
      <c r="AQ1276" s="8">
        <v>0.7</v>
      </c>
      <c r="AR1276" s="12">
        <v>0.56000000000000005</v>
      </c>
      <c r="AS1276" s="8">
        <v>21</v>
      </c>
      <c r="AT1276" s="8">
        <v>620</v>
      </c>
      <c r="AU1276" s="8"/>
      <c r="AV1276" s="8"/>
      <c r="AW1276" s="8"/>
      <c r="AX1276" s="8">
        <v>1142</v>
      </c>
      <c r="AY1276" s="8" t="s">
        <v>25</v>
      </c>
      <c r="AZ1276" s="8">
        <v>206</v>
      </c>
      <c r="BA1276" s="8"/>
      <c r="BB1276" s="8"/>
      <c r="BC1276" s="8"/>
      <c r="BD1276" s="8"/>
      <c r="BE1276" s="8"/>
      <c r="BF1276" s="8">
        <f t="shared" si="164"/>
        <v>80.000000000000014</v>
      </c>
      <c r="BG1276" s="8">
        <f t="shared" si="165"/>
        <v>0.9028571428571428</v>
      </c>
      <c r="BH1276" s="8">
        <f t="shared" si="166"/>
        <v>0.80000000000000016</v>
      </c>
      <c r="BI1276" s="10">
        <f t="shared" si="167"/>
        <v>10.935405714285716</v>
      </c>
      <c r="BJ1276" s="3">
        <f t="shared" si="168"/>
        <v>3037.612698412699</v>
      </c>
      <c r="BK1276" s="136">
        <v>1.4748815165876779</v>
      </c>
      <c r="BL1276" s="136">
        <v>0.69241706161137451</v>
      </c>
      <c r="BM1276" s="100">
        <v>2.460291354735983</v>
      </c>
      <c r="BN1276" s="100"/>
      <c r="BO1276" s="100"/>
      <c r="BP1276" s="100"/>
    </row>
    <row r="1277" spans="1:68">
      <c r="A1277" s="8" t="s">
        <v>783</v>
      </c>
      <c r="B1277" s="8" t="s">
        <v>486</v>
      </c>
      <c r="C1277" s="8" t="s">
        <v>587</v>
      </c>
      <c r="D1277" s="8" t="s">
        <v>588</v>
      </c>
      <c r="E1277" s="8" t="s">
        <v>596</v>
      </c>
      <c r="F1277" s="8" t="s">
        <v>597</v>
      </c>
      <c r="G1277" s="8" t="s">
        <v>320</v>
      </c>
      <c r="H1277" s="8" t="s">
        <v>324</v>
      </c>
      <c r="I1277" s="8"/>
      <c r="J1277" s="8"/>
      <c r="K1277" s="8"/>
      <c r="L1277" s="8" t="s">
        <v>1049</v>
      </c>
      <c r="M1277" s="8" t="s">
        <v>1882</v>
      </c>
      <c r="N1277" s="8">
        <v>1</v>
      </c>
      <c r="O1277" s="8"/>
      <c r="P1277" s="8"/>
      <c r="Q1277" s="8"/>
      <c r="R1277" s="8"/>
      <c r="S1277" s="8"/>
      <c r="T1277" s="8"/>
      <c r="U1277" s="8"/>
      <c r="V1277" s="8"/>
      <c r="W1277" s="8"/>
      <c r="X1277" s="8"/>
      <c r="Y1277" s="8"/>
      <c r="Z1277" s="8"/>
      <c r="AA1277" s="8"/>
      <c r="AB1277" s="8"/>
      <c r="AC1277" s="8"/>
      <c r="AD1277" s="8"/>
      <c r="AE1277" s="89"/>
      <c r="AF1277" s="90"/>
      <c r="AG1277" s="90"/>
      <c r="AH1277" s="90"/>
      <c r="AI1277" s="8" t="s">
        <v>27</v>
      </c>
      <c r="AJ1277" t="s">
        <v>1890</v>
      </c>
      <c r="AK1277" s="9">
        <v>42582</v>
      </c>
      <c r="AL1277" s="8">
        <v>328</v>
      </c>
      <c r="AM1277" s="8">
        <v>181</v>
      </c>
      <c r="AN1277" s="8">
        <v>137</v>
      </c>
      <c r="AO1277" s="8">
        <v>23.6</v>
      </c>
      <c r="AP1277" s="8">
        <v>13.4</v>
      </c>
      <c r="AQ1277" s="8">
        <v>0.7</v>
      </c>
      <c r="AR1277" s="12">
        <v>0.5</v>
      </c>
      <c r="AS1277" s="8">
        <v>22</v>
      </c>
      <c r="AT1277" s="8">
        <v>540</v>
      </c>
      <c r="AU1277" s="8"/>
      <c r="AV1277" s="8"/>
      <c r="AW1277" s="8"/>
      <c r="AX1277" s="8">
        <v>1143</v>
      </c>
      <c r="AY1277" s="8" t="s">
        <v>25</v>
      </c>
      <c r="AZ1277" s="8">
        <v>206</v>
      </c>
      <c r="BA1277" s="8"/>
      <c r="BB1277" s="8"/>
      <c r="BC1277" s="8"/>
      <c r="BD1277" s="8"/>
      <c r="BE1277" s="8"/>
      <c r="BF1277" s="8">
        <f t="shared" si="164"/>
        <v>71.428571428571431</v>
      </c>
      <c r="BG1277" s="8">
        <f t="shared" si="165"/>
        <v>0.89142857142857146</v>
      </c>
      <c r="BH1277" s="8">
        <f t="shared" si="166"/>
        <v>0.7142857142857143</v>
      </c>
      <c r="BI1277" s="10">
        <f t="shared" si="167"/>
        <v>8.5322448979591847</v>
      </c>
      <c r="BJ1277" s="3">
        <f t="shared" si="168"/>
        <v>2370.0680272108848</v>
      </c>
      <c r="BK1277" s="136">
        <v>1.4180171591992374</v>
      </c>
      <c r="BL1277" s="136">
        <v>0.43989513822688275</v>
      </c>
      <c r="BM1277" s="100">
        <v>2.2047064468684621</v>
      </c>
      <c r="BN1277" s="100"/>
      <c r="BO1277" s="100"/>
      <c r="BP1277" s="100"/>
    </row>
    <row r="1278" spans="1:68">
      <c r="A1278" s="8" t="s">
        <v>783</v>
      </c>
      <c r="B1278" s="8" t="s">
        <v>486</v>
      </c>
      <c r="C1278" s="8" t="s">
        <v>587</v>
      </c>
      <c r="D1278" s="8" t="s">
        <v>588</v>
      </c>
      <c r="E1278" s="8" t="s">
        <v>596</v>
      </c>
      <c r="F1278" s="8" t="s">
        <v>597</v>
      </c>
      <c r="G1278" s="8" t="s">
        <v>320</v>
      </c>
      <c r="H1278" s="8" t="s">
        <v>324</v>
      </c>
      <c r="I1278" s="8"/>
      <c r="J1278" s="8"/>
      <c r="K1278" s="8"/>
      <c r="L1278" s="8" t="s">
        <v>1049</v>
      </c>
      <c r="M1278" s="8" t="s">
        <v>1882</v>
      </c>
      <c r="N1278" s="8">
        <v>1</v>
      </c>
      <c r="O1278" s="8"/>
      <c r="P1278" s="8"/>
      <c r="Q1278" s="8"/>
      <c r="R1278" s="8"/>
      <c r="S1278" s="8"/>
      <c r="T1278" s="8"/>
      <c r="U1278" s="8"/>
      <c r="V1278" s="8"/>
      <c r="W1278" s="8"/>
      <c r="X1278" s="8"/>
      <c r="Y1278" s="8"/>
      <c r="Z1278" s="8"/>
      <c r="AA1278" s="8"/>
      <c r="AB1278" s="8"/>
      <c r="AC1278" s="8"/>
      <c r="AD1278" s="8"/>
      <c r="AE1278" s="89"/>
      <c r="AF1278" s="90"/>
      <c r="AG1278" s="90"/>
      <c r="AH1278" s="90"/>
      <c r="AI1278" s="8" t="s">
        <v>28</v>
      </c>
      <c r="AJ1278" t="s">
        <v>1890</v>
      </c>
      <c r="AK1278" s="9">
        <v>42582</v>
      </c>
      <c r="AL1278" s="8">
        <v>279</v>
      </c>
      <c r="AM1278" s="8">
        <v>179</v>
      </c>
      <c r="AN1278" s="8">
        <v>134</v>
      </c>
      <c r="AO1278" s="8">
        <v>23.2</v>
      </c>
      <c r="AP1278" s="8">
        <v>15.96</v>
      </c>
      <c r="AQ1278" s="8">
        <v>0.84</v>
      </c>
      <c r="AR1278" s="12">
        <v>0.62</v>
      </c>
      <c r="AS1278" s="8">
        <v>25</v>
      </c>
      <c r="AT1278" s="8">
        <v>480</v>
      </c>
      <c r="AU1278" s="8"/>
      <c r="AV1278" s="8"/>
      <c r="AW1278" s="8"/>
      <c r="AX1278" s="8">
        <v>1144</v>
      </c>
      <c r="AY1278" s="8" t="s">
        <v>25</v>
      </c>
      <c r="AZ1278" s="8">
        <v>206</v>
      </c>
      <c r="BA1278" s="8"/>
      <c r="BB1278" s="8"/>
      <c r="BC1278" s="8"/>
      <c r="BD1278" s="8"/>
      <c r="BE1278" s="8"/>
      <c r="BF1278" s="8">
        <f t="shared" si="164"/>
        <v>73.80952380952381</v>
      </c>
      <c r="BG1278" s="8">
        <f t="shared" si="165"/>
        <v>0.8571428571428571</v>
      </c>
      <c r="BH1278" s="8">
        <f t="shared" si="166"/>
        <v>0.73809523809523814</v>
      </c>
      <c r="BI1278" s="10">
        <f t="shared" si="167"/>
        <v>10.097142857142858</v>
      </c>
      <c r="BJ1278" s="3">
        <f t="shared" si="168"/>
        <v>2804.761904761905</v>
      </c>
      <c r="BK1278" s="136">
        <v>1.4957666980244591</v>
      </c>
      <c r="BL1278" s="136">
        <v>0.56961429915333961</v>
      </c>
      <c r="BM1278" s="100">
        <v>2.1297303483784855</v>
      </c>
      <c r="BN1278" s="100"/>
      <c r="BO1278" s="100"/>
      <c r="BP1278" s="100"/>
    </row>
    <row r="1279" spans="1:68">
      <c r="A1279" s="8" t="s">
        <v>783</v>
      </c>
      <c r="B1279" s="8" t="s">
        <v>486</v>
      </c>
      <c r="C1279" s="8" t="s">
        <v>587</v>
      </c>
      <c r="D1279" s="8" t="s">
        <v>588</v>
      </c>
      <c r="E1279" s="8" t="s">
        <v>596</v>
      </c>
      <c r="F1279" s="8" t="s">
        <v>597</v>
      </c>
      <c r="G1279" s="8" t="s">
        <v>320</v>
      </c>
      <c r="H1279" s="8" t="s">
        <v>324</v>
      </c>
      <c r="I1279" s="8"/>
      <c r="J1279" s="8"/>
      <c r="K1279" s="8"/>
      <c r="L1279" s="8" t="s">
        <v>1049</v>
      </c>
      <c r="M1279" s="8" t="s">
        <v>1882</v>
      </c>
      <c r="N1279" s="8">
        <v>1</v>
      </c>
      <c r="O1279" s="8"/>
      <c r="P1279" s="8"/>
      <c r="Q1279" s="8"/>
      <c r="R1279" s="8"/>
      <c r="S1279" s="8"/>
      <c r="T1279" s="8"/>
      <c r="U1279" s="8"/>
      <c r="V1279" s="8"/>
      <c r="W1279" s="8"/>
      <c r="X1279" s="8"/>
      <c r="Y1279" s="8"/>
      <c r="Z1279" s="8"/>
      <c r="AA1279" s="8"/>
      <c r="AB1279" s="8"/>
      <c r="AC1279" s="8"/>
      <c r="AD1279" s="8"/>
      <c r="AE1279" s="89"/>
      <c r="AF1279" s="90"/>
      <c r="AG1279" s="90"/>
      <c r="AH1279" s="90"/>
      <c r="AI1279" s="8" t="s">
        <v>29</v>
      </c>
      <c r="AJ1279" t="s">
        <v>1890</v>
      </c>
      <c r="AK1279" s="9">
        <v>42582</v>
      </c>
      <c r="AL1279" s="8">
        <v>339</v>
      </c>
      <c r="AM1279" s="8">
        <v>200</v>
      </c>
      <c r="AN1279" s="8">
        <v>186</v>
      </c>
      <c r="AO1279" s="8">
        <v>24.1</v>
      </c>
      <c r="AP1279" s="8">
        <v>22.06</v>
      </c>
      <c r="AQ1279" s="8">
        <v>0.74</v>
      </c>
      <c r="AR1279" s="12">
        <v>0.56000000000000005</v>
      </c>
      <c r="AS1279" s="8">
        <v>22</v>
      </c>
      <c r="AT1279" s="8">
        <v>520</v>
      </c>
      <c r="AU1279" s="8"/>
      <c r="AV1279" s="8"/>
      <c r="AW1279" s="8"/>
      <c r="AX1279" s="8">
        <v>1145</v>
      </c>
      <c r="AY1279" s="8" t="s">
        <v>25</v>
      </c>
      <c r="AZ1279" s="8">
        <v>206</v>
      </c>
      <c r="BA1279" s="8"/>
      <c r="BB1279" s="8"/>
      <c r="BC1279" s="8"/>
      <c r="BD1279" s="8"/>
      <c r="BE1279" s="8"/>
      <c r="BF1279" s="8">
        <f t="shared" si="164"/>
        <v>75.675675675675677</v>
      </c>
      <c r="BG1279" s="8">
        <f t="shared" si="165"/>
        <v>0.89142857142857146</v>
      </c>
      <c r="BH1279" s="8">
        <f t="shared" si="166"/>
        <v>0.7567567567567568</v>
      </c>
      <c r="BI1279" s="10">
        <f t="shared" si="167"/>
        <v>14.881556756756757</v>
      </c>
      <c r="BJ1279" s="3">
        <f t="shared" si="168"/>
        <v>4133.7657657657655</v>
      </c>
      <c r="BK1279" s="136">
        <v>1.6890130353817505</v>
      </c>
      <c r="BL1279" s="136">
        <v>0.77793296089385477</v>
      </c>
      <c r="BM1279" s="100">
        <v>1.7875399385654378</v>
      </c>
      <c r="BN1279" s="100"/>
      <c r="BO1279" s="100"/>
      <c r="BP1279" s="100"/>
    </row>
    <row r="1280" spans="1:68">
      <c r="A1280" s="8" t="s">
        <v>783</v>
      </c>
      <c r="B1280" s="8" t="s">
        <v>486</v>
      </c>
      <c r="C1280" s="8" t="s">
        <v>587</v>
      </c>
      <c r="D1280" s="8" t="s">
        <v>588</v>
      </c>
      <c r="E1280" s="8" t="s">
        <v>596</v>
      </c>
      <c r="F1280" s="8" t="s">
        <v>597</v>
      </c>
      <c r="G1280" s="8" t="s">
        <v>320</v>
      </c>
      <c r="H1280" s="8" t="s">
        <v>324</v>
      </c>
      <c r="I1280" s="8"/>
      <c r="J1280" s="8"/>
      <c r="K1280" s="8"/>
      <c r="L1280" s="8" t="s">
        <v>1049</v>
      </c>
      <c r="M1280" s="8" t="s">
        <v>1882</v>
      </c>
      <c r="N1280" s="8">
        <v>1</v>
      </c>
      <c r="O1280" s="8"/>
      <c r="P1280" s="8"/>
      <c r="Q1280" s="8"/>
      <c r="R1280" s="8"/>
      <c r="S1280" s="8"/>
      <c r="T1280" s="8"/>
      <c r="U1280" s="8"/>
      <c r="V1280" s="8"/>
      <c r="W1280" s="8"/>
      <c r="X1280" s="8"/>
      <c r="Y1280" s="8"/>
      <c r="Z1280" s="8"/>
      <c r="AA1280" s="8"/>
      <c r="AB1280" s="8"/>
      <c r="AC1280" s="8"/>
      <c r="AD1280" s="8"/>
      <c r="AE1280" s="89"/>
      <c r="AF1280" s="90"/>
      <c r="AG1280" s="90"/>
      <c r="AH1280" s="90"/>
      <c r="AI1280" s="8" t="s">
        <v>30</v>
      </c>
      <c r="AJ1280" t="s">
        <v>1890</v>
      </c>
      <c r="AK1280" s="9">
        <v>42582</v>
      </c>
      <c r="AL1280" s="8">
        <v>323</v>
      </c>
      <c r="AM1280" s="8">
        <v>193</v>
      </c>
      <c r="AN1280" s="8">
        <v>226</v>
      </c>
      <c r="AO1280" s="8">
        <v>25.2</v>
      </c>
      <c r="AP1280" s="8">
        <v>22.44</v>
      </c>
      <c r="AQ1280" s="8">
        <v>0.94</v>
      </c>
      <c r="AR1280" s="12">
        <v>0.7</v>
      </c>
      <c r="AS1280" s="8">
        <v>27</v>
      </c>
      <c r="AT1280" s="8">
        <v>620</v>
      </c>
      <c r="AU1280" s="8"/>
      <c r="AV1280" s="8"/>
      <c r="AW1280" s="8"/>
      <c r="AX1280" s="8">
        <v>1146</v>
      </c>
      <c r="AY1280" s="8" t="s">
        <v>25</v>
      </c>
      <c r="AZ1280" s="8">
        <v>206</v>
      </c>
      <c r="BA1280" s="8"/>
      <c r="BB1280" s="8"/>
      <c r="BC1280" s="8"/>
      <c r="BD1280" s="8"/>
      <c r="BE1280" s="8"/>
      <c r="BF1280" s="8">
        <f t="shared" si="164"/>
        <v>74.468085106382972</v>
      </c>
      <c r="BG1280" s="8">
        <f t="shared" si="165"/>
        <v>0.8342857142857143</v>
      </c>
      <c r="BH1280" s="8">
        <f t="shared" si="166"/>
        <v>0.74468085106382975</v>
      </c>
      <c r="BI1280" s="10">
        <f t="shared" si="167"/>
        <v>13.941446808510639</v>
      </c>
      <c r="BJ1280" s="3">
        <f t="shared" si="168"/>
        <v>3872.6241134751772</v>
      </c>
      <c r="BK1280" s="136">
        <v>1.8942218080149116</v>
      </c>
      <c r="BL1280" s="136">
        <v>0.73811742777260025</v>
      </c>
      <c r="BM1280" s="100">
        <v>1.016516959090364</v>
      </c>
      <c r="BN1280" s="100"/>
      <c r="BO1280" s="100"/>
      <c r="BP1280" s="100"/>
    </row>
    <row r="1281" spans="1:68">
      <c r="A1281" s="8" t="s">
        <v>783</v>
      </c>
      <c r="B1281" s="8" t="s">
        <v>486</v>
      </c>
      <c r="C1281" s="8" t="s">
        <v>587</v>
      </c>
      <c r="D1281" s="8" t="s">
        <v>588</v>
      </c>
      <c r="E1281" s="8" t="s">
        <v>596</v>
      </c>
      <c r="F1281" s="8" t="s">
        <v>597</v>
      </c>
      <c r="G1281" s="8" t="s">
        <v>49</v>
      </c>
      <c r="H1281" s="8" t="s">
        <v>325</v>
      </c>
      <c r="I1281" s="8">
        <v>-3.6438939447798799</v>
      </c>
      <c r="J1281" s="8">
        <v>37.616522483511197</v>
      </c>
      <c r="K1281" s="8">
        <v>1125.57375196321</v>
      </c>
      <c r="L1281" s="8" t="s">
        <v>1050</v>
      </c>
      <c r="M1281" s="8" t="s">
        <v>1882</v>
      </c>
      <c r="N1281" s="8">
        <v>1</v>
      </c>
      <c r="O1281" s="8" t="s">
        <v>1859</v>
      </c>
      <c r="P1281" s="8">
        <v>1.54</v>
      </c>
      <c r="Q1281" s="8">
        <v>6.7</v>
      </c>
      <c r="R1281" s="8">
        <v>0</v>
      </c>
      <c r="S1281" s="8">
        <v>7.09</v>
      </c>
      <c r="T1281" s="8">
        <v>8.51</v>
      </c>
      <c r="U1281" s="8">
        <v>14.5</v>
      </c>
      <c r="V1281" s="8">
        <v>125.53</v>
      </c>
      <c r="W1281" s="8">
        <v>5.93</v>
      </c>
      <c r="X1281" s="8">
        <v>7.56</v>
      </c>
      <c r="Y1281" s="8">
        <v>0.18</v>
      </c>
      <c r="Z1281" s="8">
        <v>1.17</v>
      </c>
      <c r="AA1281" s="8">
        <v>7.0000000000000007E-2</v>
      </c>
      <c r="AB1281" s="8">
        <v>92.5</v>
      </c>
      <c r="AC1281" s="8">
        <v>0.09</v>
      </c>
      <c r="AD1281" s="8">
        <v>0.16300000000000001</v>
      </c>
      <c r="AE1281" s="91">
        <v>5.21</v>
      </c>
      <c r="AF1281" s="92" t="s">
        <v>1860</v>
      </c>
      <c r="AG1281" s="92" t="s">
        <v>1860</v>
      </c>
      <c r="AH1281" s="92" t="s">
        <v>1860</v>
      </c>
      <c r="AI1281" s="8" t="s">
        <v>24</v>
      </c>
      <c r="AJ1281" t="s">
        <v>1890</v>
      </c>
      <c r="AK1281" s="9">
        <v>42582</v>
      </c>
      <c r="AL1281" s="8">
        <v>313</v>
      </c>
      <c r="AM1281" s="8">
        <v>167</v>
      </c>
      <c r="AN1281" s="8">
        <v>162</v>
      </c>
      <c r="AO1281" s="8">
        <v>23.2</v>
      </c>
      <c r="AP1281" s="8">
        <v>16.36</v>
      </c>
      <c r="AQ1281" s="8">
        <v>0.66</v>
      </c>
      <c r="AR1281" s="12">
        <v>0.44</v>
      </c>
      <c r="AS1281" s="8">
        <v>24</v>
      </c>
      <c r="AT1281" s="8">
        <v>320</v>
      </c>
      <c r="AU1281" s="8"/>
      <c r="AV1281" s="8"/>
      <c r="AW1281" s="8"/>
      <c r="AX1281" s="8">
        <v>1147</v>
      </c>
      <c r="AY1281" s="8" t="s">
        <v>25</v>
      </c>
      <c r="AZ1281" s="8">
        <v>207</v>
      </c>
      <c r="BA1281" s="8"/>
      <c r="BB1281" s="8"/>
      <c r="BC1281" s="8"/>
      <c r="BD1281" s="8"/>
      <c r="BE1281" s="8"/>
      <c r="BF1281" s="8">
        <f t="shared" si="164"/>
        <v>66.666666666666657</v>
      </c>
      <c r="BG1281" s="8">
        <f t="shared" si="165"/>
        <v>0.86857142857142855</v>
      </c>
      <c r="BH1281" s="8">
        <f t="shared" si="166"/>
        <v>0.66666666666666652</v>
      </c>
      <c r="BI1281" s="10">
        <f t="shared" si="167"/>
        <v>9.473219047619045</v>
      </c>
      <c r="BJ1281" s="3">
        <f t="shared" si="168"/>
        <v>2631.4497354497348</v>
      </c>
      <c r="BK1281" s="136">
        <v>1.6941747572815538</v>
      </c>
      <c r="BL1281" s="136">
        <v>0.79805825242718464</v>
      </c>
      <c r="BM1281" s="100">
        <v>1.3111223882782386</v>
      </c>
      <c r="BN1281" s="100"/>
      <c r="BO1281" s="100"/>
      <c r="BP1281" s="100"/>
    </row>
    <row r="1282" spans="1:68">
      <c r="A1282" s="8" t="s">
        <v>783</v>
      </c>
      <c r="B1282" s="8" t="s">
        <v>486</v>
      </c>
      <c r="C1282" s="8" t="s">
        <v>587</v>
      </c>
      <c r="D1282" s="8" t="s">
        <v>588</v>
      </c>
      <c r="E1282" s="8" t="s">
        <v>596</v>
      </c>
      <c r="F1282" s="8" t="s">
        <v>597</v>
      </c>
      <c r="G1282" s="8" t="s">
        <v>49</v>
      </c>
      <c r="H1282" s="8" t="s">
        <v>325</v>
      </c>
      <c r="I1282" s="8"/>
      <c r="J1282" s="8"/>
      <c r="K1282" s="8"/>
      <c r="L1282" s="8" t="s">
        <v>1050</v>
      </c>
      <c r="M1282" s="8" t="s">
        <v>1882</v>
      </c>
      <c r="N1282" s="8">
        <v>1</v>
      </c>
      <c r="O1282" s="8"/>
      <c r="P1282" s="8"/>
      <c r="Q1282" s="8"/>
      <c r="R1282" s="8"/>
      <c r="S1282" s="8"/>
      <c r="T1282" s="8"/>
      <c r="U1282" s="8"/>
      <c r="V1282" s="8"/>
      <c r="W1282" s="8"/>
      <c r="X1282" s="8"/>
      <c r="Y1282" s="8"/>
      <c r="Z1282" s="8"/>
      <c r="AA1282" s="8"/>
      <c r="AB1282" s="8"/>
      <c r="AC1282" s="8"/>
      <c r="AD1282" s="8"/>
      <c r="AE1282" s="89"/>
      <c r="AF1282" s="90"/>
      <c r="AG1282" s="90"/>
      <c r="AH1282" s="90"/>
      <c r="AI1282" s="8" t="s">
        <v>26</v>
      </c>
      <c r="AJ1282" t="s">
        <v>1890</v>
      </c>
      <c r="AK1282" s="9">
        <v>42582</v>
      </c>
      <c r="AL1282" s="8">
        <v>317</v>
      </c>
      <c r="AM1282" s="8">
        <v>175</v>
      </c>
      <c r="AN1282" s="8">
        <v>182</v>
      </c>
      <c r="AO1282" s="8">
        <v>24.9</v>
      </c>
      <c r="AP1282" s="8">
        <v>20.95</v>
      </c>
      <c r="AQ1282" s="8">
        <v>0.84</v>
      </c>
      <c r="AR1282" s="12">
        <v>0.54</v>
      </c>
      <c r="AS1282" s="8">
        <v>21</v>
      </c>
      <c r="AT1282" s="8">
        <v>560</v>
      </c>
      <c r="AU1282" s="8"/>
      <c r="AV1282" s="8"/>
      <c r="AW1282" s="8"/>
      <c r="AX1282" s="8">
        <v>1148</v>
      </c>
      <c r="AY1282" s="8" t="s">
        <v>25</v>
      </c>
      <c r="AZ1282" s="8">
        <v>207</v>
      </c>
      <c r="BA1282" s="8"/>
      <c r="BB1282" s="8"/>
      <c r="BC1282" s="8"/>
      <c r="BD1282" s="8"/>
      <c r="BE1282" s="8"/>
      <c r="BF1282" s="8">
        <f t="shared" si="164"/>
        <v>64.285714285714292</v>
      </c>
      <c r="BG1282" s="8">
        <f t="shared" si="165"/>
        <v>0.9028571428571428</v>
      </c>
      <c r="BH1282" s="8">
        <f t="shared" si="166"/>
        <v>0.6428571428571429</v>
      </c>
      <c r="BI1282" s="10">
        <f t="shared" si="167"/>
        <v>12.159551020408163</v>
      </c>
      <c r="BJ1282" s="3">
        <f t="shared" si="168"/>
        <v>3377.6530612244896</v>
      </c>
      <c r="BK1282" s="136">
        <v>1.4383057090239411</v>
      </c>
      <c r="BL1282" s="136">
        <v>0.62062615101289131</v>
      </c>
      <c r="BM1282" s="100">
        <v>1.3205195999848578</v>
      </c>
      <c r="BN1282" s="100"/>
      <c r="BO1282" s="100"/>
      <c r="BP1282" s="100"/>
    </row>
    <row r="1283" spans="1:68">
      <c r="A1283" s="8" t="s">
        <v>783</v>
      </c>
      <c r="B1283" s="8" t="s">
        <v>486</v>
      </c>
      <c r="C1283" s="8" t="s">
        <v>587</v>
      </c>
      <c r="D1283" s="8" t="s">
        <v>588</v>
      </c>
      <c r="E1283" s="8" t="s">
        <v>596</v>
      </c>
      <c r="F1283" s="8" t="s">
        <v>597</v>
      </c>
      <c r="G1283" s="8" t="s">
        <v>49</v>
      </c>
      <c r="H1283" s="8" t="s">
        <v>325</v>
      </c>
      <c r="I1283" s="8"/>
      <c r="J1283" s="8"/>
      <c r="K1283" s="8"/>
      <c r="L1283" s="8" t="s">
        <v>1050</v>
      </c>
      <c r="M1283" s="8" t="s">
        <v>1882</v>
      </c>
      <c r="N1283" s="8">
        <v>1</v>
      </c>
      <c r="O1283" s="8"/>
      <c r="P1283" s="8"/>
      <c r="Q1283" s="8"/>
      <c r="R1283" s="8"/>
      <c r="S1283" s="8"/>
      <c r="T1283" s="8"/>
      <c r="U1283" s="8"/>
      <c r="V1283" s="8"/>
      <c r="W1283" s="8"/>
      <c r="X1283" s="8"/>
      <c r="Y1283" s="8"/>
      <c r="Z1283" s="8"/>
      <c r="AA1283" s="8"/>
      <c r="AB1283" s="8"/>
      <c r="AC1283" s="8"/>
      <c r="AD1283" s="8"/>
      <c r="AE1283" s="89"/>
      <c r="AF1283" s="90"/>
      <c r="AG1283" s="90"/>
      <c r="AH1283" s="90"/>
      <c r="AI1283" s="8" t="s">
        <v>27</v>
      </c>
      <c r="AJ1283" t="s">
        <v>1890</v>
      </c>
      <c r="AK1283" s="9">
        <v>42582</v>
      </c>
      <c r="AL1283" s="8">
        <v>344</v>
      </c>
      <c r="AM1283" s="8">
        <v>190</v>
      </c>
      <c r="AN1283" s="8">
        <v>188</v>
      </c>
      <c r="AO1283" s="8">
        <v>26.1</v>
      </c>
      <c r="AP1283" s="8">
        <v>22.52</v>
      </c>
      <c r="AQ1283" s="8">
        <v>0.92</v>
      </c>
      <c r="AR1283" s="12">
        <v>0.8</v>
      </c>
      <c r="AS1283" s="8">
        <v>28</v>
      </c>
      <c r="AT1283" s="8">
        <v>720</v>
      </c>
      <c r="AU1283" s="8"/>
      <c r="AV1283" s="8"/>
      <c r="AW1283" s="8"/>
      <c r="AX1283" s="8">
        <v>1149</v>
      </c>
      <c r="AY1283" s="8" t="s">
        <v>25</v>
      </c>
      <c r="AZ1283" s="8">
        <v>207</v>
      </c>
      <c r="BA1283" s="8"/>
      <c r="BB1283" s="8"/>
      <c r="BC1283" s="8"/>
      <c r="BD1283" s="8"/>
      <c r="BE1283" s="8"/>
      <c r="BF1283" s="8">
        <f t="shared" si="164"/>
        <v>86.956521739130437</v>
      </c>
      <c r="BG1283" s="8">
        <f t="shared" si="165"/>
        <v>0.82285714285714284</v>
      </c>
      <c r="BH1283" s="8">
        <f t="shared" si="166"/>
        <v>0.86956521739130432</v>
      </c>
      <c r="BI1283" s="10">
        <f t="shared" si="167"/>
        <v>16.113689440993788</v>
      </c>
      <c r="BJ1283" s="3">
        <f t="shared" si="168"/>
        <v>4476.0248447204967</v>
      </c>
      <c r="BK1283" s="136">
        <v>1.5438095238095237</v>
      </c>
      <c r="BL1283" s="136">
        <v>0.61095238095238091</v>
      </c>
      <c r="BM1283" s="100">
        <v>1.2462708603975647</v>
      </c>
      <c r="BN1283" s="100"/>
      <c r="BO1283" s="100"/>
      <c r="BP1283" s="100"/>
    </row>
    <row r="1284" spans="1:68">
      <c r="A1284" s="8" t="s">
        <v>783</v>
      </c>
      <c r="B1284" s="8" t="s">
        <v>486</v>
      </c>
      <c r="C1284" s="8" t="s">
        <v>587</v>
      </c>
      <c r="D1284" s="8" t="s">
        <v>588</v>
      </c>
      <c r="E1284" s="8" t="s">
        <v>596</v>
      </c>
      <c r="F1284" s="8" t="s">
        <v>597</v>
      </c>
      <c r="G1284" s="8" t="s">
        <v>49</v>
      </c>
      <c r="H1284" s="8" t="s">
        <v>325</v>
      </c>
      <c r="I1284" s="8"/>
      <c r="J1284" s="8"/>
      <c r="K1284" s="8"/>
      <c r="L1284" s="8" t="s">
        <v>1050</v>
      </c>
      <c r="M1284" s="8" t="s">
        <v>1882</v>
      </c>
      <c r="N1284" s="8">
        <v>1</v>
      </c>
      <c r="O1284" s="8"/>
      <c r="P1284" s="8"/>
      <c r="Q1284" s="8"/>
      <c r="R1284" s="8"/>
      <c r="S1284" s="8"/>
      <c r="T1284" s="8"/>
      <c r="U1284" s="8"/>
      <c r="V1284" s="8"/>
      <c r="W1284" s="8"/>
      <c r="X1284" s="8"/>
      <c r="Y1284" s="8"/>
      <c r="Z1284" s="8"/>
      <c r="AA1284" s="8"/>
      <c r="AB1284" s="8"/>
      <c r="AC1284" s="8"/>
      <c r="AD1284" s="8"/>
      <c r="AE1284" s="89"/>
      <c r="AF1284" s="90"/>
      <c r="AG1284" s="90"/>
      <c r="AH1284" s="90"/>
      <c r="AI1284" s="8" t="s">
        <v>28</v>
      </c>
      <c r="AJ1284" t="s">
        <v>1890</v>
      </c>
      <c r="AK1284" s="9">
        <v>42582</v>
      </c>
      <c r="AL1284" s="8">
        <v>277</v>
      </c>
      <c r="AM1284" s="8">
        <v>141</v>
      </c>
      <c r="AN1284" s="8">
        <v>144</v>
      </c>
      <c r="AO1284" s="8">
        <v>27.8</v>
      </c>
      <c r="AP1284" s="8">
        <v>20.36</v>
      </c>
      <c r="AQ1284" s="8">
        <v>0.98</v>
      </c>
      <c r="AR1284" s="12">
        <v>0.66</v>
      </c>
      <c r="AS1284" s="8">
        <v>29</v>
      </c>
      <c r="AT1284" s="8">
        <v>620</v>
      </c>
      <c r="AU1284" s="8"/>
      <c r="AV1284" s="8"/>
      <c r="AW1284" s="8"/>
      <c r="AX1284" s="8">
        <v>1150</v>
      </c>
      <c r="AY1284" s="8" t="s">
        <v>25</v>
      </c>
      <c r="AZ1284" s="8">
        <v>207</v>
      </c>
      <c r="BA1284" s="8"/>
      <c r="BB1284" s="8"/>
      <c r="BC1284" s="8"/>
      <c r="BD1284" s="8"/>
      <c r="BE1284" s="8"/>
      <c r="BF1284" s="8">
        <f t="shared" si="164"/>
        <v>67.34693877551021</v>
      </c>
      <c r="BG1284" s="8">
        <f t="shared" si="165"/>
        <v>0.81142857142857139</v>
      </c>
      <c r="BH1284" s="8">
        <f t="shared" si="166"/>
        <v>0.67346938775510212</v>
      </c>
      <c r="BI1284" s="10">
        <f t="shared" si="167"/>
        <v>11.126176093294461</v>
      </c>
      <c r="BJ1284" s="3">
        <f t="shared" si="168"/>
        <v>3090.6044703595726</v>
      </c>
      <c r="BK1284" s="136"/>
      <c r="BL1284" s="136"/>
      <c r="BM1284" s="100"/>
      <c r="BN1284" s="100"/>
      <c r="BO1284" s="100"/>
      <c r="BP1284" s="100"/>
    </row>
    <row r="1285" spans="1:68">
      <c r="A1285" s="8" t="s">
        <v>783</v>
      </c>
      <c r="B1285" s="8" t="s">
        <v>486</v>
      </c>
      <c r="C1285" s="8" t="s">
        <v>587</v>
      </c>
      <c r="D1285" s="8" t="s">
        <v>588</v>
      </c>
      <c r="E1285" s="8" t="s">
        <v>596</v>
      </c>
      <c r="F1285" s="8" t="s">
        <v>597</v>
      </c>
      <c r="G1285" s="8" t="s">
        <v>49</v>
      </c>
      <c r="H1285" s="8" t="s">
        <v>325</v>
      </c>
      <c r="I1285" s="8"/>
      <c r="J1285" s="8"/>
      <c r="K1285" s="8"/>
      <c r="L1285" s="8" t="s">
        <v>1050</v>
      </c>
      <c r="M1285" s="8" t="s">
        <v>1882</v>
      </c>
      <c r="N1285" s="8">
        <v>1</v>
      </c>
      <c r="O1285" s="8"/>
      <c r="P1285" s="8"/>
      <c r="Q1285" s="8"/>
      <c r="R1285" s="8"/>
      <c r="S1285" s="8"/>
      <c r="T1285" s="8"/>
      <c r="U1285" s="8"/>
      <c r="V1285" s="8"/>
      <c r="W1285" s="8"/>
      <c r="X1285" s="8"/>
      <c r="Y1285" s="8"/>
      <c r="Z1285" s="8"/>
      <c r="AA1285" s="8"/>
      <c r="AB1285" s="8"/>
      <c r="AC1285" s="8"/>
      <c r="AD1285" s="8"/>
      <c r="AE1285" s="89"/>
      <c r="AF1285" s="90"/>
      <c r="AG1285" s="90"/>
      <c r="AH1285" s="90"/>
      <c r="AI1285" s="8" t="s">
        <v>29</v>
      </c>
      <c r="AJ1285" t="s">
        <v>1890</v>
      </c>
      <c r="AK1285" s="9">
        <v>42582</v>
      </c>
      <c r="AL1285" s="8">
        <v>328</v>
      </c>
      <c r="AM1285" s="8">
        <v>195</v>
      </c>
      <c r="AN1285" s="8">
        <v>192</v>
      </c>
      <c r="AO1285" s="8">
        <v>27.96</v>
      </c>
      <c r="AP1285" s="8">
        <v>24.08</v>
      </c>
      <c r="AQ1285" s="8">
        <v>1.06</v>
      </c>
      <c r="AR1285" s="12">
        <v>0.74</v>
      </c>
      <c r="AS1285" s="8">
        <v>25</v>
      </c>
      <c r="AT1285" s="8">
        <v>800</v>
      </c>
      <c r="AU1285" s="8"/>
      <c r="AV1285" s="8"/>
      <c r="AW1285" s="8"/>
      <c r="AX1285" s="8">
        <v>1151</v>
      </c>
      <c r="AY1285" s="8" t="s">
        <v>25</v>
      </c>
      <c r="AZ1285" s="8">
        <v>207</v>
      </c>
      <c r="BA1285" s="8"/>
      <c r="BB1285" s="8"/>
      <c r="BC1285" s="8"/>
      <c r="BD1285" s="8"/>
      <c r="BE1285" s="8"/>
      <c r="BF1285" s="8">
        <f t="shared" si="164"/>
        <v>69.811320754716974</v>
      </c>
      <c r="BG1285" s="8">
        <f t="shared" si="165"/>
        <v>0.8571428571428571</v>
      </c>
      <c r="BH1285" s="8">
        <f t="shared" si="166"/>
        <v>0.69811320754716977</v>
      </c>
      <c r="BI1285" s="10">
        <f t="shared" si="167"/>
        <v>14.409056603773582</v>
      </c>
      <c r="BJ1285" s="3">
        <f t="shared" si="168"/>
        <v>4002.5157232704391</v>
      </c>
      <c r="BK1285" s="136">
        <v>1.7254098360655739</v>
      </c>
      <c r="BL1285" s="136">
        <v>0.71948998178506385</v>
      </c>
      <c r="BM1285" s="100">
        <v>1.2507890497411818</v>
      </c>
      <c r="BN1285" s="100"/>
      <c r="BO1285" s="100"/>
      <c r="BP1285" s="100"/>
    </row>
    <row r="1286" spans="1:68">
      <c r="A1286" s="8" t="s">
        <v>783</v>
      </c>
      <c r="B1286" s="8" t="s">
        <v>486</v>
      </c>
      <c r="C1286" s="8" t="s">
        <v>587</v>
      </c>
      <c r="D1286" s="8" t="s">
        <v>588</v>
      </c>
      <c r="E1286" s="8" t="s">
        <v>596</v>
      </c>
      <c r="F1286" s="8" t="s">
        <v>597</v>
      </c>
      <c r="G1286" s="8" t="s">
        <v>49</v>
      </c>
      <c r="H1286" s="8" t="s">
        <v>325</v>
      </c>
      <c r="I1286" s="8"/>
      <c r="J1286" s="8"/>
      <c r="K1286" s="8"/>
      <c r="L1286" s="8" t="s">
        <v>1050</v>
      </c>
      <c r="M1286" s="8" t="s">
        <v>1882</v>
      </c>
      <c r="N1286" s="8">
        <v>1</v>
      </c>
      <c r="O1286" s="8"/>
      <c r="P1286" s="8"/>
      <c r="Q1286" s="8"/>
      <c r="R1286" s="8"/>
      <c r="S1286" s="8"/>
      <c r="T1286" s="8"/>
      <c r="U1286" s="8"/>
      <c r="V1286" s="8"/>
      <c r="W1286" s="8"/>
      <c r="X1286" s="8"/>
      <c r="Y1286" s="8"/>
      <c r="Z1286" s="8"/>
      <c r="AA1286" s="8"/>
      <c r="AB1286" s="8"/>
      <c r="AC1286" s="8"/>
      <c r="AD1286" s="8"/>
      <c r="AE1286" s="89"/>
      <c r="AF1286" s="90"/>
      <c r="AG1286" s="90"/>
      <c r="AH1286" s="90"/>
      <c r="AI1286" s="8" t="s">
        <v>30</v>
      </c>
      <c r="AJ1286" t="s">
        <v>1890</v>
      </c>
      <c r="AK1286" s="9">
        <v>42582</v>
      </c>
      <c r="AL1286" s="8">
        <v>325</v>
      </c>
      <c r="AM1286" s="8">
        <v>198</v>
      </c>
      <c r="AN1286" s="8">
        <v>194</v>
      </c>
      <c r="AO1286" s="8">
        <v>28.88</v>
      </c>
      <c r="AP1286" s="8">
        <v>36.06</v>
      </c>
      <c r="AQ1286" s="8">
        <v>1.04</v>
      </c>
      <c r="AR1286" s="12">
        <v>0.78</v>
      </c>
      <c r="AS1286" s="8">
        <v>29</v>
      </c>
      <c r="AT1286" s="8">
        <v>660</v>
      </c>
      <c r="AU1286" s="8"/>
      <c r="AV1286" s="8"/>
      <c r="AW1286" s="8"/>
      <c r="AX1286" s="8">
        <v>1152</v>
      </c>
      <c r="AY1286" s="8" t="s">
        <v>25</v>
      </c>
      <c r="AZ1286" s="8">
        <v>207</v>
      </c>
      <c r="BA1286" s="8"/>
      <c r="BB1286" s="8"/>
      <c r="BC1286" s="8"/>
      <c r="BD1286" s="8"/>
      <c r="BE1286" s="8"/>
      <c r="BF1286" s="8">
        <f t="shared" si="164"/>
        <v>75</v>
      </c>
      <c r="BG1286" s="8">
        <f t="shared" si="165"/>
        <v>0.81142857142857139</v>
      </c>
      <c r="BH1286" s="8">
        <f t="shared" si="166"/>
        <v>0.75</v>
      </c>
      <c r="BI1286" s="10">
        <f t="shared" si="167"/>
        <v>21.945085714285717</v>
      </c>
      <c r="BJ1286" s="3">
        <f t="shared" si="168"/>
        <v>6095.857142857144</v>
      </c>
      <c r="BK1286" s="136">
        <v>2.3638077285579646</v>
      </c>
      <c r="BL1286" s="136">
        <v>0.99952874646559853</v>
      </c>
      <c r="BM1286" s="100">
        <v>1.4104027072044827</v>
      </c>
      <c r="BN1286" s="100"/>
      <c r="BO1286" s="100"/>
      <c r="BP1286" s="100"/>
    </row>
    <row r="1287" spans="1:68">
      <c r="A1287" s="8" t="s">
        <v>783</v>
      </c>
      <c r="B1287" s="8" t="s">
        <v>486</v>
      </c>
      <c r="C1287" s="8" t="s">
        <v>587</v>
      </c>
      <c r="D1287" s="8" t="s">
        <v>588</v>
      </c>
      <c r="E1287" s="8" t="s">
        <v>662</v>
      </c>
      <c r="F1287" s="8" t="s">
        <v>663</v>
      </c>
      <c r="G1287" s="8" t="s">
        <v>49</v>
      </c>
      <c r="H1287" s="8" t="s">
        <v>468</v>
      </c>
      <c r="I1287" s="8">
        <v>-3.6452516004331801</v>
      </c>
      <c r="J1287" s="8">
        <v>37.6432342013183</v>
      </c>
      <c r="K1287" s="8">
        <v>1253.7369788029901</v>
      </c>
      <c r="L1287" s="8" t="s">
        <v>1003</v>
      </c>
      <c r="M1287" s="8" t="s">
        <v>1882</v>
      </c>
      <c r="N1287" s="8">
        <v>1</v>
      </c>
      <c r="O1287" s="8" t="s">
        <v>1859</v>
      </c>
      <c r="P1287" s="8">
        <v>2.2799999999999998</v>
      </c>
      <c r="Q1287" s="8">
        <v>6.6</v>
      </c>
      <c r="R1287" s="8">
        <v>0</v>
      </c>
      <c r="S1287" s="8">
        <v>4.32</v>
      </c>
      <c r="T1287" s="8">
        <v>5.81</v>
      </c>
      <c r="U1287" s="8">
        <v>10.27</v>
      </c>
      <c r="V1287" s="8">
        <v>53</v>
      </c>
      <c r="W1287" s="8">
        <v>3.41</v>
      </c>
      <c r="X1287" s="8">
        <v>6.07</v>
      </c>
      <c r="Y1287" s="8">
        <v>0.35</v>
      </c>
      <c r="Z1287" s="8">
        <v>1.06</v>
      </c>
      <c r="AA1287" s="8">
        <v>0.08</v>
      </c>
      <c r="AB1287" s="8">
        <v>64.44</v>
      </c>
      <c r="AC1287" s="8">
        <v>0.05</v>
      </c>
      <c r="AD1287" s="8">
        <v>0.17799999999999999</v>
      </c>
      <c r="AE1287" s="91">
        <v>2.2599999999999998</v>
      </c>
      <c r="AF1287" s="92" t="s">
        <v>1860</v>
      </c>
      <c r="AG1287" s="92" t="s">
        <v>1860</v>
      </c>
      <c r="AH1287" s="92" t="s">
        <v>1860</v>
      </c>
      <c r="AI1287" s="8" t="s">
        <v>24</v>
      </c>
      <c r="AJ1287" t="s">
        <v>1890</v>
      </c>
      <c r="AK1287" s="9">
        <v>42615</v>
      </c>
      <c r="AL1287" s="8">
        <v>289</v>
      </c>
      <c r="AM1287" s="8">
        <v>177</v>
      </c>
      <c r="AN1287" s="8">
        <v>136</v>
      </c>
      <c r="AO1287" s="8">
        <v>16.98</v>
      </c>
      <c r="AP1287" s="8">
        <v>8.6</v>
      </c>
      <c r="AQ1287" s="8">
        <v>0.54</v>
      </c>
      <c r="AR1287" s="12">
        <v>0.34</v>
      </c>
      <c r="AS1287" s="8">
        <v>17</v>
      </c>
      <c r="AT1287" s="8">
        <v>300</v>
      </c>
      <c r="AU1287" s="8"/>
      <c r="AV1287" s="8"/>
      <c r="AW1287" s="8"/>
      <c r="AX1287" s="8">
        <v>1777</v>
      </c>
      <c r="AY1287" s="8" t="s">
        <v>25</v>
      </c>
      <c r="AZ1287" s="8">
        <v>314</v>
      </c>
      <c r="BA1287" s="8"/>
      <c r="BB1287" s="8"/>
      <c r="BC1287" s="8"/>
      <c r="BD1287" s="8"/>
      <c r="BE1287" s="8"/>
      <c r="BF1287" s="8">
        <f t="shared" si="164"/>
        <v>62.962962962962962</v>
      </c>
      <c r="BG1287" s="8">
        <f t="shared" si="165"/>
        <v>0.94857142857142862</v>
      </c>
      <c r="BH1287" s="8">
        <f t="shared" si="166"/>
        <v>0.62962962962962965</v>
      </c>
      <c r="BI1287" s="10">
        <f t="shared" si="167"/>
        <v>5.1363386243386246</v>
      </c>
      <c r="BJ1287" s="3">
        <f t="shared" si="168"/>
        <v>1426.7607289829512</v>
      </c>
      <c r="BK1287" s="136"/>
      <c r="BL1287" s="136"/>
      <c r="BM1287" s="100"/>
      <c r="BN1287" s="100"/>
      <c r="BO1287" s="100"/>
      <c r="BP1287" s="100"/>
    </row>
    <row r="1288" spans="1:68">
      <c r="A1288" s="8" t="s">
        <v>783</v>
      </c>
      <c r="B1288" s="8" t="s">
        <v>486</v>
      </c>
      <c r="C1288" s="8" t="s">
        <v>587</v>
      </c>
      <c r="D1288" s="8" t="s">
        <v>588</v>
      </c>
      <c r="E1288" s="8" t="s">
        <v>662</v>
      </c>
      <c r="F1288" s="8" t="s">
        <v>663</v>
      </c>
      <c r="G1288" s="8" t="s">
        <v>49</v>
      </c>
      <c r="H1288" s="8" t="s">
        <v>468</v>
      </c>
      <c r="I1288" s="8"/>
      <c r="J1288" s="8"/>
      <c r="K1288" s="8"/>
      <c r="L1288" s="8" t="s">
        <v>1003</v>
      </c>
      <c r="M1288" s="8" t="s">
        <v>1882</v>
      </c>
      <c r="N1288" s="8">
        <v>1</v>
      </c>
      <c r="O1288" s="8"/>
      <c r="P1288" s="8"/>
      <c r="Q1288" s="8"/>
      <c r="R1288" s="8"/>
      <c r="S1288" s="8"/>
      <c r="T1288" s="8"/>
      <c r="U1288" s="8"/>
      <c r="V1288" s="8"/>
      <c r="W1288" s="8"/>
      <c r="X1288" s="8"/>
      <c r="Y1288" s="8"/>
      <c r="Z1288" s="8"/>
      <c r="AA1288" s="8"/>
      <c r="AB1288" s="8"/>
      <c r="AC1288" s="8"/>
      <c r="AD1288" s="8"/>
      <c r="AE1288" s="89"/>
      <c r="AF1288" s="90"/>
      <c r="AG1288" s="90"/>
      <c r="AH1288" s="90"/>
      <c r="AI1288" s="8" t="s">
        <v>26</v>
      </c>
      <c r="AJ1288" t="s">
        <v>1890</v>
      </c>
      <c r="AK1288" s="9">
        <v>42615</v>
      </c>
      <c r="AL1288" s="8">
        <v>273</v>
      </c>
      <c r="AM1288" s="8">
        <v>181</v>
      </c>
      <c r="AN1288" s="8">
        <v>132</v>
      </c>
      <c r="AO1288" s="8">
        <v>14.36</v>
      </c>
      <c r="AP1288" s="8">
        <v>7.86</v>
      </c>
      <c r="AQ1288" s="8">
        <v>0.54</v>
      </c>
      <c r="AR1288" s="12">
        <v>0.38</v>
      </c>
      <c r="AS1288" s="8">
        <v>22</v>
      </c>
      <c r="AT1288" s="8">
        <v>420</v>
      </c>
      <c r="AU1288" s="8"/>
      <c r="AV1288" s="8"/>
      <c r="AW1288" s="8"/>
      <c r="AX1288" s="8">
        <v>1778</v>
      </c>
      <c r="AY1288" s="8" t="s">
        <v>25</v>
      </c>
      <c r="AZ1288" s="8">
        <v>314</v>
      </c>
      <c r="BA1288" s="8"/>
      <c r="BB1288" s="8"/>
      <c r="BC1288" s="8"/>
      <c r="BD1288" s="8"/>
      <c r="BE1288" s="8"/>
      <c r="BF1288" s="8">
        <f t="shared" si="164"/>
        <v>70.370370370370367</v>
      </c>
      <c r="BG1288" s="8">
        <f t="shared" si="165"/>
        <v>0.89142857142857146</v>
      </c>
      <c r="BH1288" s="8">
        <f t="shared" si="166"/>
        <v>0.70370370370370372</v>
      </c>
      <c r="BI1288" s="10">
        <f t="shared" si="167"/>
        <v>4.9305904761904769</v>
      </c>
      <c r="BJ1288" s="3">
        <f t="shared" si="168"/>
        <v>1369.6084656084658</v>
      </c>
      <c r="BK1288" s="136"/>
      <c r="BL1288" s="136"/>
      <c r="BM1288" s="100"/>
      <c r="BN1288" s="100"/>
      <c r="BO1288" s="100"/>
      <c r="BP1288" s="100"/>
    </row>
    <row r="1289" spans="1:68">
      <c r="A1289" s="8" t="s">
        <v>783</v>
      </c>
      <c r="B1289" s="8" t="s">
        <v>486</v>
      </c>
      <c r="C1289" s="8" t="s">
        <v>587</v>
      </c>
      <c r="D1289" s="8" t="s">
        <v>588</v>
      </c>
      <c r="E1289" s="8" t="s">
        <v>662</v>
      </c>
      <c r="F1289" s="8" t="s">
        <v>663</v>
      </c>
      <c r="G1289" s="8" t="s">
        <v>49</v>
      </c>
      <c r="H1289" s="8" t="s">
        <v>468</v>
      </c>
      <c r="I1289" s="8"/>
      <c r="J1289" s="8"/>
      <c r="K1289" s="8"/>
      <c r="L1289" s="8" t="s">
        <v>1003</v>
      </c>
      <c r="M1289" s="8" t="s">
        <v>1882</v>
      </c>
      <c r="N1289" s="8">
        <v>1</v>
      </c>
      <c r="O1289" s="8"/>
      <c r="P1289" s="8"/>
      <c r="Q1289" s="8"/>
      <c r="R1289" s="8"/>
      <c r="S1289" s="8"/>
      <c r="T1289" s="8"/>
      <c r="U1289" s="8"/>
      <c r="V1289" s="8"/>
      <c r="W1289" s="8"/>
      <c r="X1289" s="8"/>
      <c r="Y1289" s="8"/>
      <c r="Z1289" s="8"/>
      <c r="AA1289" s="8"/>
      <c r="AB1289" s="8"/>
      <c r="AC1289" s="8"/>
      <c r="AD1289" s="8"/>
      <c r="AE1289" s="89"/>
      <c r="AF1289" s="90"/>
      <c r="AG1289" s="90"/>
      <c r="AH1289" s="90"/>
      <c r="AI1289" s="8" t="s">
        <v>27</v>
      </c>
      <c r="AJ1289" t="s">
        <v>1890</v>
      </c>
      <c r="AK1289" s="9">
        <v>42615</v>
      </c>
      <c r="AL1289" s="8">
        <v>322</v>
      </c>
      <c r="AM1289" s="8">
        <v>175</v>
      </c>
      <c r="AN1289" s="8">
        <v>159</v>
      </c>
      <c r="AO1289" s="8">
        <v>17.600000000000001</v>
      </c>
      <c r="AP1289" s="8">
        <v>13.7</v>
      </c>
      <c r="AQ1289" s="8">
        <v>0.62</v>
      </c>
      <c r="AR1289" s="12">
        <v>0.42</v>
      </c>
      <c r="AS1289" s="8">
        <v>16</v>
      </c>
      <c r="AT1289" s="8">
        <v>380</v>
      </c>
      <c r="AU1289" s="8"/>
      <c r="AV1289" s="8"/>
      <c r="AW1289" s="8"/>
      <c r="AX1289" s="8">
        <v>1779</v>
      </c>
      <c r="AY1289" s="8" t="s">
        <v>25</v>
      </c>
      <c r="AZ1289" s="8">
        <v>314</v>
      </c>
      <c r="BA1289" s="8"/>
      <c r="BB1289" s="8"/>
      <c r="BC1289" s="8"/>
      <c r="BD1289" s="8"/>
      <c r="BE1289" s="8"/>
      <c r="BF1289" s="8">
        <f t="shared" si="164"/>
        <v>67.741935483870961</v>
      </c>
      <c r="BG1289" s="8">
        <f t="shared" si="165"/>
        <v>0.96</v>
      </c>
      <c r="BH1289" s="8">
        <f t="shared" si="166"/>
        <v>0.67741935483870963</v>
      </c>
      <c r="BI1289" s="10">
        <f t="shared" si="167"/>
        <v>8.9094193548387093</v>
      </c>
      <c r="BJ1289" s="3">
        <f t="shared" si="168"/>
        <v>2474.838709677419</v>
      </c>
      <c r="BK1289" s="136"/>
      <c r="BL1289" s="136"/>
      <c r="BM1289" s="100"/>
      <c r="BN1289" s="100"/>
      <c r="BO1289" s="100"/>
      <c r="BP1289" s="100"/>
    </row>
    <row r="1290" spans="1:68">
      <c r="A1290" s="8" t="s">
        <v>783</v>
      </c>
      <c r="B1290" s="8" t="s">
        <v>486</v>
      </c>
      <c r="C1290" s="8" t="s">
        <v>587</v>
      </c>
      <c r="D1290" s="8" t="s">
        <v>588</v>
      </c>
      <c r="E1290" s="8" t="s">
        <v>662</v>
      </c>
      <c r="F1290" s="8" t="s">
        <v>663</v>
      </c>
      <c r="G1290" s="8" t="s">
        <v>49</v>
      </c>
      <c r="H1290" s="8" t="s">
        <v>468</v>
      </c>
      <c r="I1290" s="8"/>
      <c r="J1290" s="8"/>
      <c r="K1290" s="8"/>
      <c r="L1290" s="8" t="s">
        <v>1003</v>
      </c>
      <c r="M1290" s="8" t="s">
        <v>1882</v>
      </c>
      <c r="N1290" s="8">
        <v>1</v>
      </c>
      <c r="O1290" s="8"/>
      <c r="P1290" s="8"/>
      <c r="Q1290" s="8"/>
      <c r="R1290" s="8"/>
      <c r="S1290" s="8"/>
      <c r="T1290" s="8"/>
      <c r="U1290" s="8"/>
      <c r="V1290" s="8"/>
      <c r="W1290" s="8"/>
      <c r="X1290" s="8"/>
      <c r="Y1290" s="8"/>
      <c r="Z1290" s="8"/>
      <c r="AA1290" s="8"/>
      <c r="AB1290" s="8"/>
      <c r="AC1290" s="8"/>
      <c r="AD1290" s="8"/>
      <c r="AE1290" s="89"/>
      <c r="AF1290" s="90"/>
      <c r="AG1290" s="90"/>
      <c r="AH1290" s="90"/>
      <c r="AI1290" s="8" t="s">
        <v>28</v>
      </c>
      <c r="AJ1290" t="s">
        <v>1890</v>
      </c>
      <c r="AK1290" s="9">
        <v>42615</v>
      </c>
      <c r="AL1290" s="8">
        <v>271</v>
      </c>
      <c r="AM1290" s="8">
        <v>174</v>
      </c>
      <c r="AN1290" s="8">
        <v>140</v>
      </c>
      <c r="AO1290" s="8">
        <v>17.98</v>
      </c>
      <c r="AP1290" s="8">
        <v>11.3</v>
      </c>
      <c r="AQ1290" s="8">
        <v>0.64</v>
      </c>
      <c r="AR1290" s="12">
        <v>0.4</v>
      </c>
      <c r="AS1290" s="8">
        <v>20</v>
      </c>
      <c r="AT1290" s="8">
        <v>380</v>
      </c>
      <c r="AU1290" s="8"/>
      <c r="AV1290" s="8"/>
      <c r="AW1290" s="8"/>
      <c r="AX1290" s="8">
        <v>1780</v>
      </c>
      <c r="AY1290" s="8" t="s">
        <v>25</v>
      </c>
      <c r="AZ1290" s="8">
        <v>314</v>
      </c>
      <c r="BA1290" s="8"/>
      <c r="BB1290" s="8"/>
      <c r="BC1290" s="8"/>
      <c r="BD1290" s="8"/>
      <c r="BE1290" s="8"/>
      <c r="BF1290" s="8">
        <f t="shared" si="164"/>
        <v>62.5</v>
      </c>
      <c r="BG1290" s="8">
        <f t="shared" si="165"/>
        <v>0.91428571428571426</v>
      </c>
      <c r="BH1290" s="8">
        <f t="shared" si="166"/>
        <v>0.625</v>
      </c>
      <c r="BI1290" s="10">
        <f t="shared" si="167"/>
        <v>6.4571428571428573</v>
      </c>
      <c r="BJ1290" s="3">
        <f t="shared" si="168"/>
        <v>1793.6507936507937</v>
      </c>
      <c r="BK1290" s="136"/>
      <c r="BL1290" s="136"/>
      <c r="BM1290" s="100"/>
      <c r="BN1290" s="100"/>
      <c r="BO1290" s="100"/>
      <c r="BP1290" s="100"/>
    </row>
    <row r="1291" spans="1:68">
      <c r="A1291" s="8" t="s">
        <v>783</v>
      </c>
      <c r="B1291" s="8" t="s">
        <v>486</v>
      </c>
      <c r="C1291" s="8" t="s">
        <v>587</v>
      </c>
      <c r="D1291" s="8" t="s">
        <v>588</v>
      </c>
      <c r="E1291" s="8" t="s">
        <v>662</v>
      </c>
      <c r="F1291" s="8" t="s">
        <v>663</v>
      </c>
      <c r="G1291" s="8" t="s">
        <v>49</v>
      </c>
      <c r="H1291" s="8" t="s">
        <v>468</v>
      </c>
      <c r="I1291" s="8"/>
      <c r="J1291" s="8"/>
      <c r="K1291" s="8"/>
      <c r="L1291" s="8" t="s">
        <v>1003</v>
      </c>
      <c r="M1291" s="8" t="s">
        <v>1882</v>
      </c>
      <c r="N1291" s="8">
        <v>1</v>
      </c>
      <c r="O1291" s="8"/>
      <c r="P1291" s="8"/>
      <c r="Q1291" s="8"/>
      <c r="R1291" s="8"/>
      <c r="S1291" s="8"/>
      <c r="T1291" s="8"/>
      <c r="U1291" s="8"/>
      <c r="V1291" s="8"/>
      <c r="W1291" s="8"/>
      <c r="X1291" s="8"/>
      <c r="Y1291" s="8"/>
      <c r="Z1291" s="8"/>
      <c r="AA1291" s="8"/>
      <c r="AB1291" s="8"/>
      <c r="AC1291" s="8"/>
      <c r="AD1291" s="8"/>
      <c r="AE1291" s="89"/>
      <c r="AF1291" s="90"/>
      <c r="AG1291" s="90"/>
      <c r="AH1291" s="90"/>
      <c r="AI1291" s="8" t="s">
        <v>29</v>
      </c>
      <c r="AJ1291" t="s">
        <v>1890</v>
      </c>
      <c r="AK1291" s="9">
        <v>42615</v>
      </c>
      <c r="AL1291" s="8">
        <v>274</v>
      </c>
      <c r="AM1291" s="8">
        <v>170</v>
      </c>
      <c r="AN1291" s="8">
        <v>151</v>
      </c>
      <c r="AO1291" s="8">
        <v>17.260000000000002</v>
      </c>
      <c r="AP1291" s="8">
        <v>11.68</v>
      </c>
      <c r="AQ1291" s="8">
        <v>0.62</v>
      </c>
      <c r="AR1291" s="12">
        <v>0.4</v>
      </c>
      <c r="AS1291" s="8">
        <v>21</v>
      </c>
      <c r="AT1291" s="8">
        <v>400</v>
      </c>
      <c r="AU1291" s="8"/>
      <c r="AV1291" s="8"/>
      <c r="AW1291" s="8"/>
      <c r="AX1291" s="8">
        <v>1781</v>
      </c>
      <c r="AY1291" s="8" t="s">
        <v>25</v>
      </c>
      <c r="AZ1291" s="8">
        <v>314</v>
      </c>
      <c r="BA1291" s="8"/>
      <c r="BB1291" s="8"/>
      <c r="BC1291" s="8"/>
      <c r="BD1291" s="8"/>
      <c r="BE1291" s="8"/>
      <c r="BF1291" s="8">
        <f t="shared" si="164"/>
        <v>64.516129032258078</v>
      </c>
      <c r="BG1291" s="8">
        <f t="shared" si="165"/>
        <v>0.9028571428571428</v>
      </c>
      <c r="BH1291" s="8">
        <f t="shared" si="166"/>
        <v>0.64516129032258074</v>
      </c>
      <c r="BI1291" s="10">
        <f t="shared" si="167"/>
        <v>6.8034654377880193</v>
      </c>
      <c r="BJ1291" s="3">
        <f t="shared" si="168"/>
        <v>1889.8515104966721</v>
      </c>
      <c r="BK1291" s="136"/>
      <c r="BL1291" s="136"/>
      <c r="BM1291" s="100"/>
      <c r="BN1291" s="100"/>
      <c r="BO1291" s="100"/>
      <c r="BP1291" s="100"/>
    </row>
    <row r="1292" spans="1:68">
      <c r="A1292" s="8" t="s">
        <v>783</v>
      </c>
      <c r="B1292" s="8" t="s">
        <v>486</v>
      </c>
      <c r="C1292" s="8" t="s">
        <v>587</v>
      </c>
      <c r="D1292" s="8" t="s">
        <v>588</v>
      </c>
      <c r="E1292" s="8" t="s">
        <v>662</v>
      </c>
      <c r="F1292" s="8" t="s">
        <v>663</v>
      </c>
      <c r="G1292" s="8" t="s">
        <v>49</v>
      </c>
      <c r="H1292" s="8" t="s">
        <v>468</v>
      </c>
      <c r="I1292" s="8"/>
      <c r="J1292" s="8"/>
      <c r="K1292" s="8"/>
      <c r="L1292" s="8" t="s">
        <v>1003</v>
      </c>
      <c r="M1292" s="8" t="s">
        <v>1882</v>
      </c>
      <c r="N1292" s="8">
        <v>1</v>
      </c>
      <c r="O1292" s="8"/>
      <c r="P1292" s="8"/>
      <c r="Q1292" s="8"/>
      <c r="R1292" s="8"/>
      <c r="S1292" s="8"/>
      <c r="T1292" s="8"/>
      <c r="U1292" s="8"/>
      <c r="V1292" s="8"/>
      <c r="W1292" s="8"/>
      <c r="X1292" s="8"/>
      <c r="Y1292" s="8"/>
      <c r="Z1292" s="8"/>
      <c r="AA1292" s="8"/>
      <c r="AB1292" s="8"/>
      <c r="AC1292" s="8"/>
      <c r="AD1292" s="8"/>
      <c r="AE1292" s="89"/>
      <c r="AF1292" s="90"/>
      <c r="AG1292" s="90"/>
      <c r="AH1292" s="90"/>
      <c r="AI1292" s="8" t="s">
        <v>30</v>
      </c>
      <c r="AJ1292" t="s">
        <v>1890</v>
      </c>
      <c r="AK1292" s="9">
        <v>42615</v>
      </c>
      <c r="AL1292" s="8">
        <v>314</v>
      </c>
      <c r="AM1292" s="8">
        <v>192</v>
      </c>
      <c r="AN1292" s="8">
        <v>156</v>
      </c>
      <c r="AO1292" s="8">
        <v>17.32</v>
      </c>
      <c r="AP1292" s="8">
        <v>8.9600000000000009</v>
      </c>
      <c r="AQ1292" s="8">
        <v>0.52</v>
      </c>
      <c r="AR1292" s="12">
        <v>0.36</v>
      </c>
      <c r="AS1292" s="8">
        <v>17</v>
      </c>
      <c r="AT1292" s="8">
        <v>320</v>
      </c>
      <c r="AU1292" s="8"/>
      <c r="AV1292" s="8"/>
      <c r="AW1292" s="8"/>
      <c r="AX1292" s="8">
        <v>1782</v>
      </c>
      <c r="AY1292" s="8" t="s">
        <v>25</v>
      </c>
      <c r="AZ1292" s="8">
        <v>314</v>
      </c>
      <c r="BA1292" s="8"/>
      <c r="BB1292" s="8"/>
      <c r="BC1292" s="8"/>
      <c r="BD1292" s="8"/>
      <c r="BE1292" s="8"/>
      <c r="BF1292" s="8">
        <f t="shared" si="164"/>
        <v>69.230769230769226</v>
      </c>
      <c r="BG1292" s="8">
        <f t="shared" si="165"/>
        <v>0.94857142857142862</v>
      </c>
      <c r="BH1292" s="8">
        <f t="shared" si="166"/>
        <v>0.69230769230769229</v>
      </c>
      <c r="BI1292" s="10">
        <f t="shared" si="167"/>
        <v>5.8840615384615393</v>
      </c>
      <c r="BJ1292" s="3">
        <f t="shared" si="168"/>
        <v>1634.4615384615386</v>
      </c>
      <c r="BK1292" s="136"/>
      <c r="BL1292" s="136"/>
      <c r="BM1292" s="100"/>
      <c r="BN1292" s="100"/>
      <c r="BO1292" s="100"/>
      <c r="BP1292" s="100"/>
    </row>
    <row r="1293" spans="1:68" s="4" customFormat="1">
      <c r="A1293" s="8" t="s">
        <v>783</v>
      </c>
      <c r="B1293" s="95" t="s">
        <v>486</v>
      </c>
      <c r="C1293" s="95" t="s">
        <v>587</v>
      </c>
      <c r="D1293" s="95" t="s">
        <v>588</v>
      </c>
      <c r="E1293" s="95" t="s">
        <v>589</v>
      </c>
      <c r="F1293" s="95" t="s">
        <v>593</v>
      </c>
      <c r="G1293" s="95" t="s">
        <v>320</v>
      </c>
      <c r="H1293" s="95" t="s">
        <v>321</v>
      </c>
      <c r="I1293" s="8">
        <v>-3.8278190928348201</v>
      </c>
      <c r="J1293" s="8">
        <v>37.612466126728897</v>
      </c>
      <c r="K1293" s="8">
        <v>984.60625277331997</v>
      </c>
      <c r="L1293" s="95" t="s">
        <v>1046</v>
      </c>
      <c r="M1293" s="8" t="s">
        <v>1882</v>
      </c>
      <c r="N1293" s="8">
        <v>1</v>
      </c>
      <c r="O1293" s="8" t="s">
        <v>1859</v>
      </c>
      <c r="P1293" s="8">
        <v>0.57999999999999996</v>
      </c>
      <c r="Q1293" s="8">
        <v>7</v>
      </c>
      <c r="R1293" s="8">
        <v>0</v>
      </c>
      <c r="S1293" s="8">
        <v>5.12</v>
      </c>
      <c r="T1293" s="8">
        <v>6.96</v>
      </c>
      <c r="U1293" s="8">
        <v>7.35</v>
      </c>
      <c r="V1293" s="8">
        <v>103.37</v>
      </c>
      <c r="W1293" s="8">
        <v>17.95</v>
      </c>
      <c r="X1293" s="8">
        <v>3.09</v>
      </c>
      <c r="Y1293" s="8">
        <v>0.57999999999999996</v>
      </c>
      <c r="Z1293" s="8">
        <v>1.19</v>
      </c>
      <c r="AA1293" s="8">
        <v>7.0000000000000007E-2</v>
      </c>
      <c r="AB1293" s="8">
        <v>74.64</v>
      </c>
      <c r="AC1293" s="8">
        <v>7.0000000000000007E-2</v>
      </c>
      <c r="AD1293" s="8">
        <v>6.9000000000000006E-2</v>
      </c>
      <c r="AE1293" s="91">
        <v>3</v>
      </c>
      <c r="AF1293" s="92" t="s">
        <v>1860</v>
      </c>
      <c r="AG1293" s="92" t="s">
        <v>1860</v>
      </c>
      <c r="AH1293" s="92" t="s">
        <v>1860</v>
      </c>
      <c r="AI1293" s="95" t="s">
        <v>24</v>
      </c>
      <c r="AJ1293" t="s">
        <v>1890</v>
      </c>
      <c r="AK1293" s="102">
        <v>42573</v>
      </c>
      <c r="AL1293" s="95">
        <v>0</v>
      </c>
      <c r="AM1293" s="95">
        <v>0</v>
      </c>
      <c r="AN1293" s="95">
        <v>0</v>
      </c>
      <c r="AO1293" s="95">
        <v>0</v>
      </c>
      <c r="AP1293" s="95">
        <v>0</v>
      </c>
      <c r="AQ1293" s="95">
        <v>0</v>
      </c>
      <c r="AR1293" s="95">
        <v>0</v>
      </c>
      <c r="AS1293" s="95">
        <v>0</v>
      </c>
      <c r="AT1293" s="95">
        <v>0</v>
      </c>
      <c r="AU1293" s="95"/>
      <c r="AV1293" s="95"/>
      <c r="AW1293" s="95"/>
      <c r="AX1293" s="95">
        <v>1123</v>
      </c>
      <c r="AY1293" s="95" t="s">
        <v>25</v>
      </c>
      <c r="AZ1293" s="95">
        <v>203</v>
      </c>
      <c r="BA1293" s="95"/>
      <c r="BB1293" s="95"/>
      <c r="BC1293" s="95"/>
      <c r="BD1293" s="95"/>
      <c r="BE1293" s="95"/>
      <c r="BF1293" s="95" t="e">
        <f t="shared" si="164"/>
        <v>#DIV/0!</v>
      </c>
      <c r="BG1293" s="95">
        <f t="shared" si="165"/>
        <v>1.1428571428571428</v>
      </c>
      <c r="BH1293" s="95"/>
      <c r="BI1293" s="103"/>
      <c r="BJ1293" s="16"/>
      <c r="BK1293" s="136"/>
      <c r="BL1293" s="136"/>
      <c r="BM1293" s="100"/>
      <c r="BN1293" s="100"/>
      <c r="BO1293" s="100"/>
      <c r="BP1293" s="100"/>
    </row>
    <row r="1294" spans="1:68" s="4" customFormat="1">
      <c r="A1294" s="8" t="s">
        <v>783</v>
      </c>
      <c r="B1294" s="95" t="s">
        <v>486</v>
      </c>
      <c r="C1294" s="95" t="s">
        <v>587</v>
      </c>
      <c r="D1294" s="95" t="s">
        <v>588</v>
      </c>
      <c r="E1294" s="95" t="s">
        <v>589</v>
      </c>
      <c r="F1294" s="95" t="s">
        <v>593</v>
      </c>
      <c r="G1294" s="95" t="s">
        <v>320</v>
      </c>
      <c r="H1294" s="95" t="s">
        <v>321</v>
      </c>
      <c r="I1294" s="8"/>
      <c r="J1294" s="8"/>
      <c r="K1294" s="8"/>
      <c r="L1294" s="95" t="s">
        <v>1046</v>
      </c>
      <c r="M1294" s="8" t="s">
        <v>1882</v>
      </c>
      <c r="N1294" s="8">
        <v>1</v>
      </c>
      <c r="O1294" s="8"/>
      <c r="P1294" s="8"/>
      <c r="Q1294" s="8"/>
      <c r="R1294" s="8"/>
      <c r="S1294" s="8"/>
      <c r="T1294" s="8"/>
      <c r="U1294" s="8"/>
      <c r="V1294" s="8"/>
      <c r="W1294" s="8"/>
      <c r="X1294" s="8"/>
      <c r="Y1294" s="8"/>
      <c r="Z1294" s="8"/>
      <c r="AA1294" s="8"/>
      <c r="AB1294" s="8"/>
      <c r="AC1294" s="8"/>
      <c r="AD1294" s="8"/>
      <c r="AE1294" s="89"/>
      <c r="AF1294" s="90"/>
      <c r="AG1294" s="90"/>
      <c r="AH1294" s="90"/>
      <c r="AI1294" s="95" t="s">
        <v>26</v>
      </c>
      <c r="AJ1294" t="s">
        <v>1890</v>
      </c>
      <c r="AK1294" s="102">
        <v>42573</v>
      </c>
      <c r="AL1294" s="95">
        <v>0</v>
      </c>
      <c r="AM1294" s="95">
        <v>0</v>
      </c>
      <c r="AN1294" s="95">
        <v>0</v>
      </c>
      <c r="AO1294" s="95">
        <v>0</v>
      </c>
      <c r="AP1294" s="95">
        <v>0</v>
      </c>
      <c r="AQ1294" s="95">
        <v>0</v>
      </c>
      <c r="AR1294" s="95">
        <v>0</v>
      </c>
      <c r="AS1294" s="95">
        <v>0</v>
      </c>
      <c r="AT1294" s="95">
        <v>0</v>
      </c>
      <c r="AU1294" s="95"/>
      <c r="AV1294" s="95"/>
      <c r="AW1294" s="95"/>
      <c r="AX1294" s="95">
        <v>1124</v>
      </c>
      <c r="AY1294" s="95" t="s">
        <v>25</v>
      </c>
      <c r="AZ1294" s="95">
        <v>203</v>
      </c>
      <c r="BA1294" s="95"/>
      <c r="BB1294" s="95"/>
      <c r="BC1294" s="95"/>
      <c r="BD1294" s="95"/>
      <c r="BE1294" s="95"/>
      <c r="BF1294" s="95" t="e">
        <f t="shared" si="164"/>
        <v>#DIV/0!</v>
      </c>
      <c r="BG1294" s="95">
        <f t="shared" si="165"/>
        <v>1.1428571428571428</v>
      </c>
      <c r="BH1294" s="95"/>
      <c r="BI1294" s="103"/>
      <c r="BJ1294" s="16"/>
      <c r="BK1294" s="136"/>
      <c r="BL1294" s="136"/>
      <c r="BM1294" s="100"/>
      <c r="BN1294" s="100"/>
      <c r="BO1294" s="100"/>
      <c r="BP1294" s="100"/>
    </row>
    <row r="1295" spans="1:68" s="4" customFormat="1">
      <c r="A1295" s="8" t="s">
        <v>783</v>
      </c>
      <c r="B1295" s="95" t="s">
        <v>486</v>
      </c>
      <c r="C1295" s="95" t="s">
        <v>587</v>
      </c>
      <c r="D1295" s="95" t="s">
        <v>588</v>
      </c>
      <c r="E1295" s="95" t="s">
        <v>589</v>
      </c>
      <c r="F1295" s="95" t="s">
        <v>593</v>
      </c>
      <c r="G1295" s="95" t="s">
        <v>320</v>
      </c>
      <c r="H1295" s="95" t="s">
        <v>321</v>
      </c>
      <c r="I1295" s="8"/>
      <c r="J1295" s="8"/>
      <c r="K1295" s="8"/>
      <c r="L1295" s="95" t="s">
        <v>1046</v>
      </c>
      <c r="M1295" s="8" t="s">
        <v>1882</v>
      </c>
      <c r="N1295" s="8">
        <v>1</v>
      </c>
      <c r="O1295" s="8"/>
      <c r="P1295" s="8"/>
      <c r="Q1295" s="8"/>
      <c r="R1295" s="8"/>
      <c r="S1295" s="8"/>
      <c r="T1295" s="8"/>
      <c r="U1295" s="8"/>
      <c r="V1295" s="8"/>
      <c r="W1295" s="8"/>
      <c r="X1295" s="8"/>
      <c r="Y1295" s="8"/>
      <c r="Z1295" s="8"/>
      <c r="AA1295" s="8"/>
      <c r="AB1295" s="8"/>
      <c r="AC1295" s="8"/>
      <c r="AD1295" s="8"/>
      <c r="AE1295" s="89"/>
      <c r="AF1295" s="90"/>
      <c r="AG1295" s="90"/>
      <c r="AH1295" s="90"/>
      <c r="AI1295" s="95" t="s">
        <v>27</v>
      </c>
      <c r="AJ1295" t="s">
        <v>1890</v>
      </c>
      <c r="AK1295" s="102">
        <v>42573</v>
      </c>
      <c r="AL1295" s="95">
        <v>0</v>
      </c>
      <c r="AM1295" s="95">
        <v>0</v>
      </c>
      <c r="AN1295" s="95">
        <v>0</v>
      </c>
      <c r="AO1295" s="95">
        <v>0</v>
      </c>
      <c r="AP1295" s="95">
        <v>0</v>
      </c>
      <c r="AQ1295" s="95">
        <v>0</v>
      </c>
      <c r="AR1295" s="95">
        <v>0</v>
      </c>
      <c r="AS1295" s="95">
        <v>0</v>
      </c>
      <c r="AT1295" s="95">
        <v>0</v>
      </c>
      <c r="AU1295" s="95"/>
      <c r="AV1295" s="95"/>
      <c r="AW1295" s="95"/>
      <c r="AX1295" s="95">
        <v>1125</v>
      </c>
      <c r="AY1295" s="95" t="s">
        <v>25</v>
      </c>
      <c r="AZ1295" s="95">
        <v>203</v>
      </c>
      <c r="BA1295" s="95"/>
      <c r="BB1295" s="95"/>
      <c r="BC1295" s="95"/>
      <c r="BD1295" s="95"/>
      <c r="BE1295" s="95"/>
      <c r="BF1295" s="95" t="e">
        <f t="shared" si="164"/>
        <v>#DIV/0!</v>
      </c>
      <c r="BG1295" s="95">
        <f t="shared" si="165"/>
        <v>1.1428571428571428</v>
      </c>
      <c r="BH1295" s="95"/>
      <c r="BI1295" s="103"/>
      <c r="BJ1295" s="16"/>
      <c r="BK1295" s="136"/>
      <c r="BL1295" s="136"/>
      <c r="BM1295" s="100"/>
      <c r="BN1295" s="100"/>
      <c r="BO1295" s="100"/>
      <c r="BP1295" s="100"/>
    </row>
    <row r="1296" spans="1:68" s="4" customFormat="1">
      <c r="A1296" s="8" t="s">
        <v>783</v>
      </c>
      <c r="B1296" s="95" t="s">
        <v>486</v>
      </c>
      <c r="C1296" s="95" t="s">
        <v>587</v>
      </c>
      <c r="D1296" s="95" t="s">
        <v>588</v>
      </c>
      <c r="E1296" s="95" t="s">
        <v>589</v>
      </c>
      <c r="F1296" s="95" t="s">
        <v>593</v>
      </c>
      <c r="G1296" s="95" t="s">
        <v>320</v>
      </c>
      <c r="H1296" s="95" t="s">
        <v>321</v>
      </c>
      <c r="I1296" s="8"/>
      <c r="J1296" s="8"/>
      <c r="K1296" s="8"/>
      <c r="L1296" s="95" t="s">
        <v>1046</v>
      </c>
      <c r="M1296" s="8" t="s">
        <v>1882</v>
      </c>
      <c r="N1296" s="8">
        <v>1</v>
      </c>
      <c r="O1296" s="8"/>
      <c r="P1296" s="8"/>
      <c r="Q1296" s="8"/>
      <c r="R1296" s="8"/>
      <c r="S1296" s="8"/>
      <c r="T1296" s="8"/>
      <c r="U1296" s="8"/>
      <c r="V1296" s="8"/>
      <c r="W1296" s="8"/>
      <c r="X1296" s="8"/>
      <c r="Y1296" s="8"/>
      <c r="Z1296" s="8"/>
      <c r="AA1296" s="8"/>
      <c r="AB1296" s="8"/>
      <c r="AC1296" s="8"/>
      <c r="AD1296" s="8"/>
      <c r="AE1296" s="89"/>
      <c r="AF1296" s="90"/>
      <c r="AG1296" s="90"/>
      <c r="AH1296" s="90"/>
      <c r="AI1296" s="95" t="s">
        <v>28</v>
      </c>
      <c r="AJ1296" t="s">
        <v>1890</v>
      </c>
      <c r="AK1296" s="102">
        <v>42573</v>
      </c>
      <c r="AL1296" s="95">
        <v>0</v>
      </c>
      <c r="AM1296" s="95">
        <v>0</v>
      </c>
      <c r="AN1296" s="95">
        <v>0</v>
      </c>
      <c r="AO1296" s="95">
        <v>0</v>
      </c>
      <c r="AP1296" s="95">
        <v>0</v>
      </c>
      <c r="AQ1296" s="95">
        <v>0</v>
      </c>
      <c r="AR1296" s="95">
        <v>0</v>
      </c>
      <c r="AS1296" s="95">
        <v>0</v>
      </c>
      <c r="AT1296" s="95">
        <v>0</v>
      </c>
      <c r="AU1296" s="95"/>
      <c r="AV1296" s="95"/>
      <c r="AW1296" s="95"/>
      <c r="AX1296" s="95">
        <v>1126</v>
      </c>
      <c r="AY1296" s="95" t="s">
        <v>25</v>
      </c>
      <c r="AZ1296" s="95">
        <v>203</v>
      </c>
      <c r="BA1296" s="95"/>
      <c r="BB1296" s="95"/>
      <c r="BC1296" s="95"/>
      <c r="BD1296" s="95"/>
      <c r="BE1296" s="95"/>
      <c r="BF1296" s="95" t="e">
        <f t="shared" si="164"/>
        <v>#DIV/0!</v>
      </c>
      <c r="BG1296" s="95">
        <f t="shared" si="165"/>
        <v>1.1428571428571428</v>
      </c>
      <c r="BH1296" s="95"/>
      <c r="BI1296" s="103"/>
      <c r="BJ1296" s="16"/>
      <c r="BK1296" s="136"/>
      <c r="BL1296" s="136"/>
      <c r="BM1296" s="100"/>
      <c r="BN1296" s="100"/>
      <c r="BO1296" s="100"/>
      <c r="BP1296" s="100"/>
    </row>
    <row r="1297" spans="1:68" s="4" customFormat="1">
      <c r="A1297" s="8" t="s">
        <v>783</v>
      </c>
      <c r="B1297" s="95" t="s">
        <v>486</v>
      </c>
      <c r="C1297" s="95" t="s">
        <v>587</v>
      </c>
      <c r="D1297" s="95" t="s">
        <v>588</v>
      </c>
      <c r="E1297" s="95" t="s">
        <v>589</v>
      </c>
      <c r="F1297" s="95" t="s">
        <v>593</v>
      </c>
      <c r="G1297" s="95" t="s">
        <v>320</v>
      </c>
      <c r="H1297" s="95" t="s">
        <v>321</v>
      </c>
      <c r="I1297" s="8"/>
      <c r="J1297" s="8"/>
      <c r="K1297" s="8"/>
      <c r="L1297" s="95" t="s">
        <v>1046</v>
      </c>
      <c r="M1297" s="8" t="s">
        <v>1882</v>
      </c>
      <c r="N1297" s="8">
        <v>1</v>
      </c>
      <c r="O1297" s="8"/>
      <c r="P1297" s="8"/>
      <c r="Q1297" s="8"/>
      <c r="R1297" s="8"/>
      <c r="S1297" s="8"/>
      <c r="T1297" s="8"/>
      <c r="U1297" s="8"/>
      <c r="V1297" s="8"/>
      <c r="W1297" s="8"/>
      <c r="X1297" s="8"/>
      <c r="Y1297" s="8"/>
      <c r="Z1297" s="8"/>
      <c r="AA1297" s="8"/>
      <c r="AB1297" s="8"/>
      <c r="AC1297" s="8"/>
      <c r="AD1297" s="8"/>
      <c r="AE1297" s="89"/>
      <c r="AF1297" s="90"/>
      <c r="AG1297" s="90"/>
      <c r="AH1297" s="90"/>
      <c r="AI1297" s="95" t="s">
        <v>29</v>
      </c>
      <c r="AJ1297" t="s">
        <v>1890</v>
      </c>
      <c r="AK1297" s="102">
        <v>42573</v>
      </c>
      <c r="AL1297" s="95">
        <v>0</v>
      </c>
      <c r="AM1297" s="95">
        <v>0</v>
      </c>
      <c r="AN1297" s="95">
        <v>0</v>
      </c>
      <c r="AO1297" s="95">
        <v>0</v>
      </c>
      <c r="AP1297" s="95">
        <v>0</v>
      </c>
      <c r="AQ1297" s="95">
        <v>0</v>
      </c>
      <c r="AR1297" s="95">
        <v>0</v>
      </c>
      <c r="AS1297" s="95">
        <v>0</v>
      </c>
      <c r="AT1297" s="95">
        <v>0</v>
      </c>
      <c r="AU1297" s="95"/>
      <c r="AV1297" s="95"/>
      <c r="AW1297" s="95"/>
      <c r="AX1297" s="95">
        <v>1127</v>
      </c>
      <c r="AY1297" s="95" t="s">
        <v>25</v>
      </c>
      <c r="AZ1297" s="95">
        <v>203</v>
      </c>
      <c r="BA1297" s="95"/>
      <c r="BB1297" s="95"/>
      <c r="BC1297" s="95"/>
      <c r="BD1297" s="95"/>
      <c r="BE1297" s="95"/>
      <c r="BF1297" s="95" t="e">
        <f t="shared" si="164"/>
        <v>#DIV/0!</v>
      </c>
      <c r="BG1297" s="95">
        <f t="shared" si="165"/>
        <v>1.1428571428571428</v>
      </c>
      <c r="BH1297" s="95"/>
      <c r="BI1297" s="103"/>
      <c r="BJ1297" s="16"/>
      <c r="BK1297" s="136"/>
      <c r="BL1297" s="136"/>
      <c r="BM1297" s="100"/>
      <c r="BN1297" s="100"/>
      <c r="BO1297" s="100"/>
      <c r="BP1297" s="100"/>
    </row>
    <row r="1298" spans="1:68" s="4" customFormat="1">
      <c r="A1298" s="8" t="s">
        <v>783</v>
      </c>
      <c r="B1298" s="95" t="s">
        <v>486</v>
      </c>
      <c r="C1298" s="95" t="s">
        <v>587</v>
      </c>
      <c r="D1298" s="95" t="s">
        <v>588</v>
      </c>
      <c r="E1298" s="95" t="s">
        <v>589</v>
      </c>
      <c r="F1298" s="95" t="s">
        <v>593</v>
      </c>
      <c r="G1298" s="95" t="s">
        <v>320</v>
      </c>
      <c r="H1298" s="95" t="s">
        <v>321</v>
      </c>
      <c r="I1298" s="8"/>
      <c r="J1298" s="8"/>
      <c r="K1298" s="8"/>
      <c r="L1298" s="95" t="s">
        <v>1046</v>
      </c>
      <c r="M1298" s="8" t="s">
        <v>1882</v>
      </c>
      <c r="N1298" s="8">
        <v>1</v>
      </c>
      <c r="O1298" s="8"/>
      <c r="P1298" s="8"/>
      <c r="Q1298" s="8"/>
      <c r="R1298" s="8"/>
      <c r="S1298" s="8"/>
      <c r="T1298" s="8"/>
      <c r="U1298" s="8"/>
      <c r="V1298" s="8"/>
      <c r="W1298" s="8"/>
      <c r="X1298" s="8"/>
      <c r="Y1298" s="8"/>
      <c r="Z1298" s="8"/>
      <c r="AA1298" s="8"/>
      <c r="AB1298" s="8"/>
      <c r="AC1298" s="8"/>
      <c r="AD1298" s="8"/>
      <c r="AE1298" s="89"/>
      <c r="AF1298" s="90"/>
      <c r="AG1298" s="90"/>
      <c r="AH1298" s="90"/>
      <c r="AI1298" s="95" t="s">
        <v>30</v>
      </c>
      <c r="AJ1298" t="s">
        <v>1890</v>
      </c>
      <c r="AK1298" s="102">
        <v>42573</v>
      </c>
      <c r="AL1298" s="95">
        <v>0</v>
      </c>
      <c r="AM1298" s="95">
        <v>0</v>
      </c>
      <c r="AN1298" s="95">
        <v>0</v>
      </c>
      <c r="AO1298" s="95">
        <v>0</v>
      </c>
      <c r="AP1298" s="95">
        <v>0</v>
      </c>
      <c r="AQ1298" s="95">
        <v>0</v>
      </c>
      <c r="AR1298" s="95">
        <v>0</v>
      </c>
      <c r="AS1298" s="95">
        <v>0</v>
      </c>
      <c r="AT1298" s="95">
        <v>0</v>
      </c>
      <c r="AU1298" s="95"/>
      <c r="AV1298" s="95"/>
      <c r="AW1298" s="95"/>
      <c r="AX1298" s="95">
        <v>1128</v>
      </c>
      <c r="AY1298" s="95" t="s">
        <v>25</v>
      </c>
      <c r="AZ1298" s="95">
        <v>203</v>
      </c>
      <c r="BA1298" s="95"/>
      <c r="BB1298" s="95"/>
      <c r="BC1298" s="95"/>
      <c r="BD1298" s="95"/>
      <c r="BE1298" s="95"/>
      <c r="BF1298" s="95" t="e">
        <f t="shared" si="164"/>
        <v>#DIV/0!</v>
      </c>
      <c r="BG1298" s="95">
        <f t="shared" si="165"/>
        <v>1.1428571428571428</v>
      </c>
      <c r="BH1298" s="95"/>
      <c r="BI1298" s="103"/>
      <c r="BJ1298" s="16"/>
      <c r="BK1298" s="136"/>
      <c r="BL1298" s="136"/>
      <c r="BM1298" s="100"/>
      <c r="BN1298" s="100"/>
      <c r="BO1298" s="100"/>
      <c r="BP1298" s="100"/>
    </row>
    <row r="1299" spans="1:68" s="4" customFormat="1">
      <c r="A1299" s="8" t="s">
        <v>783</v>
      </c>
      <c r="B1299" s="95" t="s">
        <v>486</v>
      </c>
      <c r="C1299" s="95" t="s">
        <v>587</v>
      </c>
      <c r="D1299" s="95" t="s">
        <v>588</v>
      </c>
      <c r="E1299" s="95" t="s">
        <v>594</v>
      </c>
      <c r="F1299" s="95" t="s">
        <v>595</v>
      </c>
      <c r="G1299" s="95" t="s">
        <v>49</v>
      </c>
      <c r="H1299" s="95" t="s">
        <v>323</v>
      </c>
      <c r="I1299" s="8">
        <v>-3.8039540311381899</v>
      </c>
      <c r="J1299" s="8">
        <v>37.693665806057801</v>
      </c>
      <c r="K1299" s="8">
        <v>822.03567901735801</v>
      </c>
      <c r="L1299" s="95" t="s">
        <v>1048</v>
      </c>
      <c r="M1299" s="8" t="s">
        <v>1882</v>
      </c>
      <c r="N1299" s="8">
        <v>1</v>
      </c>
      <c r="O1299" s="8" t="s">
        <v>1859</v>
      </c>
      <c r="P1299" s="8">
        <v>0.76</v>
      </c>
      <c r="Q1299" s="8">
        <v>7.4</v>
      </c>
      <c r="R1299" s="8">
        <v>0</v>
      </c>
      <c r="S1299" s="8">
        <v>7.77</v>
      </c>
      <c r="T1299" s="8">
        <v>9.99</v>
      </c>
      <c r="U1299" s="8">
        <v>9.9499999999999993</v>
      </c>
      <c r="V1299" s="8">
        <v>149.71</v>
      </c>
      <c r="W1299" s="8">
        <v>14.62</v>
      </c>
      <c r="X1299" s="8">
        <v>7.56</v>
      </c>
      <c r="Y1299" s="8">
        <v>0.8</v>
      </c>
      <c r="Z1299" s="8">
        <v>1.35</v>
      </c>
      <c r="AA1299" s="8">
        <v>0.08</v>
      </c>
      <c r="AB1299" s="8">
        <v>107.81</v>
      </c>
      <c r="AC1299" s="8">
        <v>0.47</v>
      </c>
      <c r="AD1299" s="8">
        <v>8.2000000000000003E-2</v>
      </c>
      <c r="AE1299" s="91">
        <v>3</v>
      </c>
      <c r="AF1299" s="92" t="s">
        <v>1860</v>
      </c>
      <c r="AG1299" s="92" t="s">
        <v>1860</v>
      </c>
      <c r="AH1299" s="92" t="s">
        <v>1860</v>
      </c>
      <c r="AI1299" s="95" t="s">
        <v>24</v>
      </c>
      <c r="AJ1299" t="s">
        <v>1890</v>
      </c>
      <c r="AK1299" s="102">
        <v>42572</v>
      </c>
      <c r="AL1299" s="95">
        <v>0</v>
      </c>
      <c r="AM1299" s="95">
        <v>0</v>
      </c>
      <c r="AN1299" s="95">
        <v>0</v>
      </c>
      <c r="AO1299" s="95">
        <v>0</v>
      </c>
      <c r="AP1299" s="95">
        <v>0</v>
      </c>
      <c r="AQ1299" s="95">
        <v>0</v>
      </c>
      <c r="AR1299" s="95">
        <v>0</v>
      </c>
      <c r="AS1299" s="95">
        <v>0</v>
      </c>
      <c r="AT1299" s="95">
        <v>0</v>
      </c>
      <c r="AU1299" s="95"/>
      <c r="AV1299" s="95"/>
      <c r="AW1299" s="95"/>
      <c r="AX1299" s="95">
        <v>1135</v>
      </c>
      <c r="AY1299" s="95" t="s">
        <v>25</v>
      </c>
      <c r="AZ1299" s="95">
        <v>205</v>
      </c>
      <c r="BA1299" s="95"/>
      <c r="BB1299" s="95"/>
      <c r="BC1299" s="95"/>
      <c r="BD1299" s="95"/>
      <c r="BE1299" s="95"/>
      <c r="BF1299" s="95" t="e">
        <f t="shared" si="164"/>
        <v>#DIV/0!</v>
      </c>
      <c r="BG1299" s="95">
        <f t="shared" si="165"/>
        <v>1.1428571428571428</v>
      </c>
      <c r="BH1299" s="95"/>
      <c r="BI1299" s="103"/>
      <c r="BJ1299" s="16"/>
      <c r="BK1299" s="136"/>
      <c r="BL1299" s="136"/>
      <c r="BM1299" s="100"/>
      <c r="BN1299" s="100"/>
      <c r="BO1299" s="100"/>
      <c r="BP1299" s="100"/>
    </row>
    <row r="1300" spans="1:68" s="4" customFormat="1">
      <c r="A1300" s="8" t="s">
        <v>783</v>
      </c>
      <c r="B1300" s="95" t="s">
        <v>486</v>
      </c>
      <c r="C1300" s="95" t="s">
        <v>587</v>
      </c>
      <c r="D1300" s="95" t="s">
        <v>588</v>
      </c>
      <c r="E1300" s="95" t="s">
        <v>594</v>
      </c>
      <c r="F1300" s="95" t="s">
        <v>595</v>
      </c>
      <c r="G1300" s="95" t="s">
        <v>49</v>
      </c>
      <c r="H1300" s="95" t="s">
        <v>323</v>
      </c>
      <c r="I1300" s="8"/>
      <c r="J1300" s="8"/>
      <c r="K1300" s="8"/>
      <c r="L1300" s="95" t="s">
        <v>1048</v>
      </c>
      <c r="M1300" s="8" t="s">
        <v>1882</v>
      </c>
      <c r="N1300" s="8">
        <v>1</v>
      </c>
      <c r="O1300" s="8"/>
      <c r="P1300" s="8"/>
      <c r="Q1300" s="8"/>
      <c r="R1300" s="8"/>
      <c r="S1300" s="8"/>
      <c r="T1300" s="8"/>
      <c r="U1300" s="8"/>
      <c r="V1300" s="8"/>
      <c r="W1300" s="8"/>
      <c r="X1300" s="8"/>
      <c r="Y1300" s="8"/>
      <c r="Z1300" s="8"/>
      <c r="AA1300" s="8"/>
      <c r="AB1300" s="8"/>
      <c r="AC1300" s="8"/>
      <c r="AD1300" s="8"/>
      <c r="AE1300" s="89"/>
      <c r="AF1300" s="90"/>
      <c r="AG1300" s="90"/>
      <c r="AH1300" s="90"/>
      <c r="AI1300" s="95" t="s">
        <v>26</v>
      </c>
      <c r="AJ1300" t="s">
        <v>1890</v>
      </c>
      <c r="AK1300" s="102">
        <v>42572</v>
      </c>
      <c r="AL1300" s="95">
        <v>0</v>
      </c>
      <c r="AM1300" s="95">
        <v>0</v>
      </c>
      <c r="AN1300" s="95">
        <v>0</v>
      </c>
      <c r="AO1300" s="95">
        <v>0</v>
      </c>
      <c r="AP1300" s="95">
        <v>0</v>
      </c>
      <c r="AQ1300" s="95">
        <v>0</v>
      </c>
      <c r="AR1300" s="95">
        <v>0</v>
      </c>
      <c r="AS1300" s="95">
        <v>0</v>
      </c>
      <c r="AT1300" s="95">
        <v>0</v>
      </c>
      <c r="AU1300" s="95"/>
      <c r="AV1300" s="95"/>
      <c r="AW1300" s="95"/>
      <c r="AX1300" s="95">
        <v>1136</v>
      </c>
      <c r="AY1300" s="95" t="s">
        <v>25</v>
      </c>
      <c r="AZ1300" s="95">
        <v>205</v>
      </c>
      <c r="BA1300" s="95"/>
      <c r="BB1300" s="95"/>
      <c r="BC1300" s="95"/>
      <c r="BD1300" s="95"/>
      <c r="BE1300" s="95"/>
      <c r="BF1300" s="95" t="e">
        <f t="shared" si="164"/>
        <v>#DIV/0!</v>
      </c>
      <c r="BG1300" s="95">
        <f t="shared" si="165"/>
        <v>1.1428571428571428</v>
      </c>
      <c r="BH1300" s="95"/>
      <c r="BI1300" s="103"/>
      <c r="BJ1300" s="16"/>
      <c r="BK1300" s="136"/>
      <c r="BL1300" s="136"/>
      <c r="BM1300" s="100"/>
      <c r="BN1300" s="100"/>
      <c r="BO1300" s="100"/>
      <c r="BP1300" s="100"/>
    </row>
    <row r="1301" spans="1:68" s="4" customFormat="1">
      <c r="A1301" s="8" t="s">
        <v>783</v>
      </c>
      <c r="B1301" s="95" t="s">
        <v>486</v>
      </c>
      <c r="C1301" s="95" t="s">
        <v>587</v>
      </c>
      <c r="D1301" s="95" t="s">
        <v>588</v>
      </c>
      <c r="E1301" s="95" t="s">
        <v>594</v>
      </c>
      <c r="F1301" s="95" t="s">
        <v>595</v>
      </c>
      <c r="G1301" s="95" t="s">
        <v>49</v>
      </c>
      <c r="H1301" s="95" t="s">
        <v>323</v>
      </c>
      <c r="I1301" s="8"/>
      <c r="J1301" s="8"/>
      <c r="K1301" s="8"/>
      <c r="L1301" s="95" t="s">
        <v>1048</v>
      </c>
      <c r="M1301" s="8" t="s">
        <v>1882</v>
      </c>
      <c r="N1301" s="8">
        <v>1</v>
      </c>
      <c r="O1301" s="8"/>
      <c r="P1301" s="8"/>
      <c r="Q1301" s="8"/>
      <c r="R1301" s="8"/>
      <c r="S1301" s="8"/>
      <c r="T1301" s="8"/>
      <c r="U1301" s="8"/>
      <c r="V1301" s="8"/>
      <c r="W1301" s="8"/>
      <c r="X1301" s="8"/>
      <c r="Y1301" s="8"/>
      <c r="Z1301" s="8"/>
      <c r="AA1301" s="8"/>
      <c r="AB1301" s="8"/>
      <c r="AC1301" s="8"/>
      <c r="AD1301" s="8"/>
      <c r="AE1301" s="89"/>
      <c r="AF1301" s="90"/>
      <c r="AG1301" s="90"/>
      <c r="AH1301" s="90"/>
      <c r="AI1301" s="95" t="s">
        <v>27</v>
      </c>
      <c r="AJ1301" t="s">
        <v>1890</v>
      </c>
      <c r="AK1301" s="102">
        <v>42572</v>
      </c>
      <c r="AL1301" s="95">
        <v>0</v>
      </c>
      <c r="AM1301" s="95">
        <v>0</v>
      </c>
      <c r="AN1301" s="95">
        <v>0</v>
      </c>
      <c r="AO1301" s="95">
        <v>0</v>
      </c>
      <c r="AP1301" s="95">
        <v>0</v>
      </c>
      <c r="AQ1301" s="95">
        <v>0</v>
      </c>
      <c r="AR1301" s="95">
        <v>0</v>
      </c>
      <c r="AS1301" s="95">
        <v>0</v>
      </c>
      <c r="AT1301" s="95">
        <v>0</v>
      </c>
      <c r="AU1301" s="95"/>
      <c r="AV1301" s="95"/>
      <c r="AW1301" s="95"/>
      <c r="AX1301" s="95">
        <v>1137</v>
      </c>
      <c r="AY1301" s="95" t="s">
        <v>25</v>
      </c>
      <c r="AZ1301" s="95">
        <v>205</v>
      </c>
      <c r="BA1301" s="95"/>
      <c r="BB1301" s="95"/>
      <c r="BC1301" s="95"/>
      <c r="BD1301" s="95"/>
      <c r="BE1301" s="95"/>
      <c r="BF1301" s="95" t="e">
        <f t="shared" si="164"/>
        <v>#DIV/0!</v>
      </c>
      <c r="BG1301" s="95">
        <f t="shared" si="165"/>
        <v>1.1428571428571428</v>
      </c>
      <c r="BH1301" s="95"/>
      <c r="BI1301" s="103"/>
      <c r="BJ1301" s="16"/>
      <c r="BK1301" s="136"/>
      <c r="BL1301" s="136"/>
      <c r="BM1301" s="100"/>
      <c r="BN1301" s="100"/>
      <c r="BO1301" s="100"/>
      <c r="BP1301" s="100"/>
    </row>
    <row r="1302" spans="1:68" s="4" customFormat="1">
      <c r="A1302" s="8" t="s">
        <v>783</v>
      </c>
      <c r="B1302" s="95" t="s">
        <v>486</v>
      </c>
      <c r="C1302" s="95" t="s">
        <v>587</v>
      </c>
      <c r="D1302" s="95" t="s">
        <v>588</v>
      </c>
      <c r="E1302" s="95" t="s">
        <v>594</v>
      </c>
      <c r="F1302" s="95" t="s">
        <v>595</v>
      </c>
      <c r="G1302" s="95" t="s">
        <v>49</v>
      </c>
      <c r="H1302" s="95" t="s">
        <v>323</v>
      </c>
      <c r="I1302" s="8"/>
      <c r="J1302" s="8"/>
      <c r="K1302" s="8"/>
      <c r="L1302" s="95" t="s">
        <v>1048</v>
      </c>
      <c r="M1302" s="8" t="s">
        <v>1882</v>
      </c>
      <c r="N1302" s="8">
        <v>1</v>
      </c>
      <c r="O1302" s="8"/>
      <c r="P1302" s="8"/>
      <c r="Q1302" s="8"/>
      <c r="R1302" s="8"/>
      <c r="S1302" s="8"/>
      <c r="T1302" s="8"/>
      <c r="U1302" s="8"/>
      <c r="V1302" s="8"/>
      <c r="W1302" s="8"/>
      <c r="X1302" s="8"/>
      <c r="Y1302" s="8"/>
      <c r="Z1302" s="8"/>
      <c r="AA1302" s="8"/>
      <c r="AB1302" s="8"/>
      <c r="AC1302" s="8"/>
      <c r="AD1302" s="8"/>
      <c r="AE1302" s="89"/>
      <c r="AF1302" s="90"/>
      <c r="AG1302" s="90"/>
      <c r="AH1302" s="90"/>
      <c r="AI1302" s="95" t="s">
        <v>28</v>
      </c>
      <c r="AJ1302" t="s">
        <v>1890</v>
      </c>
      <c r="AK1302" s="102">
        <v>42572</v>
      </c>
      <c r="AL1302" s="95">
        <v>0</v>
      </c>
      <c r="AM1302" s="95">
        <v>0</v>
      </c>
      <c r="AN1302" s="95">
        <v>0</v>
      </c>
      <c r="AO1302" s="95">
        <v>0</v>
      </c>
      <c r="AP1302" s="95">
        <v>0</v>
      </c>
      <c r="AQ1302" s="95">
        <v>0</v>
      </c>
      <c r="AR1302" s="95">
        <v>0</v>
      </c>
      <c r="AS1302" s="95">
        <v>0</v>
      </c>
      <c r="AT1302" s="95">
        <v>0</v>
      </c>
      <c r="AU1302" s="95"/>
      <c r="AV1302" s="95"/>
      <c r="AW1302" s="95"/>
      <c r="AX1302" s="95">
        <v>1138</v>
      </c>
      <c r="AY1302" s="95" t="s">
        <v>25</v>
      </c>
      <c r="AZ1302" s="95">
        <v>205</v>
      </c>
      <c r="BA1302" s="95"/>
      <c r="BB1302" s="95"/>
      <c r="BC1302" s="95"/>
      <c r="BD1302" s="95"/>
      <c r="BE1302" s="95"/>
      <c r="BF1302" s="95" t="e">
        <f t="shared" si="164"/>
        <v>#DIV/0!</v>
      </c>
      <c r="BG1302" s="95">
        <f t="shared" si="165"/>
        <v>1.1428571428571428</v>
      </c>
      <c r="BH1302" s="95"/>
      <c r="BI1302" s="103"/>
      <c r="BJ1302" s="16"/>
      <c r="BK1302" s="136"/>
      <c r="BL1302" s="136"/>
      <c r="BM1302" s="100"/>
      <c r="BN1302" s="100"/>
      <c r="BO1302" s="100"/>
      <c r="BP1302" s="100"/>
    </row>
    <row r="1303" spans="1:68" s="4" customFormat="1">
      <c r="A1303" s="8" t="s">
        <v>783</v>
      </c>
      <c r="B1303" s="95" t="s">
        <v>486</v>
      </c>
      <c r="C1303" s="95" t="s">
        <v>587</v>
      </c>
      <c r="D1303" s="95" t="s">
        <v>588</v>
      </c>
      <c r="E1303" s="95" t="s">
        <v>594</v>
      </c>
      <c r="F1303" s="95" t="s">
        <v>595</v>
      </c>
      <c r="G1303" s="95" t="s">
        <v>49</v>
      </c>
      <c r="H1303" s="95" t="s">
        <v>323</v>
      </c>
      <c r="I1303" s="8"/>
      <c r="J1303" s="8"/>
      <c r="K1303" s="8"/>
      <c r="L1303" s="95" t="s">
        <v>1048</v>
      </c>
      <c r="M1303" s="8" t="s">
        <v>1882</v>
      </c>
      <c r="N1303" s="8">
        <v>1</v>
      </c>
      <c r="O1303" s="8"/>
      <c r="P1303" s="8"/>
      <c r="Q1303" s="8"/>
      <c r="R1303" s="8"/>
      <c r="S1303" s="8"/>
      <c r="T1303" s="8"/>
      <c r="U1303" s="8"/>
      <c r="V1303" s="8"/>
      <c r="W1303" s="8"/>
      <c r="X1303" s="8"/>
      <c r="Y1303" s="8"/>
      <c r="Z1303" s="8"/>
      <c r="AA1303" s="8"/>
      <c r="AB1303" s="8"/>
      <c r="AC1303" s="8"/>
      <c r="AD1303" s="8"/>
      <c r="AE1303" s="89"/>
      <c r="AF1303" s="90"/>
      <c r="AG1303" s="90"/>
      <c r="AH1303" s="90"/>
      <c r="AI1303" s="95" t="s">
        <v>29</v>
      </c>
      <c r="AJ1303" t="s">
        <v>1890</v>
      </c>
      <c r="AK1303" s="102">
        <v>42572</v>
      </c>
      <c r="AL1303" s="95">
        <v>0</v>
      </c>
      <c r="AM1303" s="95">
        <v>0</v>
      </c>
      <c r="AN1303" s="95">
        <v>0</v>
      </c>
      <c r="AO1303" s="95">
        <v>0</v>
      </c>
      <c r="AP1303" s="95">
        <v>0</v>
      </c>
      <c r="AQ1303" s="95">
        <v>0</v>
      </c>
      <c r="AR1303" s="95">
        <v>0</v>
      </c>
      <c r="AS1303" s="95">
        <v>0</v>
      </c>
      <c r="AT1303" s="95">
        <v>0</v>
      </c>
      <c r="AU1303" s="95"/>
      <c r="AV1303" s="95"/>
      <c r="AW1303" s="95"/>
      <c r="AX1303" s="95">
        <v>1139</v>
      </c>
      <c r="AY1303" s="95" t="s">
        <v>25</v>
      </c>
      <c r="AZ1303" s="95">
        <v>205</v>
      </c>
      <c r="BA1303" s="95"/>
      <c r="BB1303" s="95"/>
      <c r="BC1303" s="95"/>
      <c r="BD1303" s="95"/>
      <c r="BE1303" s="95"/>
      <c r="BF1303" s="95" t="e">
        <f t="shared" si="164"/>
        <v>#DIV/0!</v>
      </c>
      <c r="BG1303" s="95">
        <f t="shared" si="165"/>
        <v>1.1428571428571428</v>
      </c>
      <c r="BH1303" s="95"/>
      <c r="BI1303" s="103"/>
      <c r="BJ1303" s="16"/>
      <c r="BK1303" s="136"/>
      <c r="BL1303" s="136"/>
      <c r="BM1303" s="100"/>
      <c r="BN1303" s="100"/>
      <c r="BO1303" s="100"/>
      <c r="BP1303" s="100"/>
    </row>
    <row r="1304" spans="1:68" s="4" customFormat="1">
      <c r="A1304" s="8" t="s">
        <v>783</v>
      </c>
      <c r="B1304" s="95" t="s">
        <v>486</v>
      </c>
      <c r="C1304" s="95" t="s">
        <v>587</v>
      </c>
      <c r="D1304" s="95" t="s">
        <v>588</v>
      </c>
      <c r="E1304" s="95" t="s">
        <v>594</v>
      </c>
      <c r="F1304" s="95" t="s">
        <v>595</v>
      </c>
      <c r="G1304" s="95" t="s">
        <v>49</v>
      </c>
      <c r="H1304" s="95" t="s">
        <v>323</v>
      </c>
      <c r="I1304" s="8"/>
      <c r="J1304" s="8"/>
      <c r="K1304" s="8"/>
      <c r="L1304" s="95" t="s">
        <v>1048</v>
      </c>
      <c r="M1304" s="8" t="s">
        <v>1882</v>
      </c>
      <c r="N1304" s="8">
        <v>1</v>
      </c>
      <c r="O1304" s="8"/>
      <c r="P1304" s="8"/>
      <c r="Q1304" s="8"/>
      <c r="R1304" s="8"/>
      <c r="S1304" s="8"/>
      <c r="T1304" s="8"/>
      <c r="U1304" s="8"/>
      <c r="V1304" s="8"/>
      <c r="W1304" s="8"/>
      <c r="X1304" s="8"/>
      <c r="Y1304" s="8"/>
      <c r="Z1304" s="8"/>
      <c r="AA1304" s="8"/>
      <c r="AB1304" s="8"/>
      <c r="AC1304" s="8"/>
      <c r="AD1304" s="8"/>
      <c r="AE1304" s="89"/>
      <c r="AF1304" s="90"/>
      <c r="AG1304" s="90"/>
      <c r="AH1304" s="90"/>
      <c r="AI1304" s="95" t="s">
        <v>30</v>
      </c>
      <c r="AJ1304" t="s">
        <v>1890</v>
      </c>
      <c r="AK1304" s="102">
        <v>42572</v>
      </c>
      <c r="AL1304" s="95">
        <v>0</v>
      </c>
      <c r="AM1304" s="95">
        <v>0</v>
      </c>
      <c r="AN1304" s="95">
        <v>0</v>
      </c>
      <c r="AO1304" s="95">
        <v>0</v>
      </c>
      <c r="AP1304" s="95">
        <v>0</v>
      </c>
      <c r="AQ1304" s="95">
        <v>0</v>
      </c>
      <c r="AR1304" s="95">
        <v>0</v>
      </c>
      <c r="AS1304" s="95">
        <v>0</v>
      </c>
      <c r="AT1304" s="95">
        <v>0</v>
      </c>
      <c r="AU1304" s="95"/>
      <c r="AV1304" s="95"/>
      <c r="AW1304" s="95"/>
      <c r="AX1304" s="95">
        <v>1140</v>
      </c>
      <c r="AY1304" s="95" t="s">
        <v>25</v>
      </c>
      <c r="AZ1304" s="95">
        <v>205</v>
      </c>
      <c r="BA1304" s="95"/>
      <c r="BB1304" s="95"/>
      <c r="BC1304" s="95"/>
      <c r="BD1304" s="95"/>
      <c r="BE1304" s="95"/>
      <c r="BF1304" s="95" t="e">
        <f t="shared" si="164"/>
        <v>#DIV/0!</v>
      </c>
      <c r="BG1304" s="95">
        <f t="shared" si="165"/>
        <v>1.1428571428571428</v>
      </c>
      <c r="BH1304" s="95"/>
      <c r="BI1304" s="103"/>
      <c r="BJ1304" s="16"/>
      <c r="BK1304" s="136"/>
      <c r="BL1304" s="136"/>
      <c r="BM1304" s="100"/>
      <c r="BN1304" s="100"/>
      <c r="BO1304" s="100"/>
      <c r="BP1304" s="100"/>
    </row>
    <row r="1305" spans="1:68" s="4" customFormat="1">
      <c r="A1305" s="8" t="s">
        <v>783</v>
      </c>
      <c r="B1305" s="95" t="s">
        <v>486</v>
      </c>
      <c r="C1305" s="95" t="s">
        <v>587</v>
      </c>
      <c r="D1305" s="95" t="s">
        <v>588</v>
      </c>
      <c r="E1305" s="95" t="s">
        <v>594</v>
      </c>
      <c r="F1305" s="95" t="s">
        <v>595</v>
      </c>
      <c r="G1305" s="95" t="s">
        <v>49</v>
      </c>
      <c r="H1305" s="95" t="s">
        <v>322</v>
      </c>
      <c r="I1305" s="8">
        <v>-3.7985759027210202</v>
      </c>
      <c r="J1305" s="8">
        <v>37.699446933075599</v>
      </c>
      <c r="K1305" s="8">
        <v>803.893331036934</v>
      </c>
      <c r="L1305" s="95" t="s">
        <v>1047</v>
      </c>
      <c r="M1305" s="8" t="s">
        <v>1882</v>
      </c>
      <c r="N1305" s="8">
        <v>1</v>
      </c>
      <c r="O1305" s="8" t="s">
        <v>1859</v>
      </c>
      <c r="P1305" s="8">
        <v>0.77</v>
      </c>
      <c r="Q1305" s="8">
        <v>7.4</v>
      </c>
      <c r="R1305" s="8">
        <v>0</v>
      </c>
      <c r="S1305" s="8">
        <v>5.8</v>
      </c>
      <c r="T1305" s="8">
        <v>7.58</v>
      </c>
      <c r="U1305" s="8">
        <v>10.23</v>
      </c>
      <c r="V1305" s="8">
        <v>137.62</v>
      </c>
      <c r="W1305" s="8">
        <v>8.2799999999999994</v>
      </c>
      <c r="X1305" s="8">
        <v>9.06</v>
      </c>
      <c r="Y1305" s="8">
        <v>0.74</v>
      </c>
      <c r="Z1305" s="8">
        <v>0.95</v>
      </c>
      <c r="AA1305" s="8">
        <v>0.08</v>
      </c>
      <c r="AB1305" s="8">
        <v>128.22</v>
      </c>
      <c r="AC1305" s="8">
        <v>0.22</v>
      </c>
      <c r="AD1305" s="8">
        <v>7.3999999999999996E-2</v>
      </c>
      <c r="AE1305" s="91">
        <v>5.21</v>
      </c>
      <c r="AF1305" s="92" t="s">
        <v>1860</v>
      </c>
      <c r="AG1305" s="92" t="s">
        <v>1860</v>
      </c>
      <c r="AH1305" s="92" t="s">
        <v>1860</v>
      </c>
      <c r="AI1305" s="95" t="s">
        <v>24</v>
      </c>
      <c r="AJ1305" t="s">
        <v>1890</v>
      </c>
      <c r="AK1305" s="102">
        <v>42574</v>
      </c>
      <c r="AL1305" s="95">
        <v>0</v>
      </c>
      <c r="AM1305" s="95">
        <v>0</v>
      </c>
      <c r="AN1305" s="95">
        <v>0</v>
      </c>
      <c r="AO1305" s="95">
        <v>0</v>
      </c>
      <c r="AP1305" s="95">
        <v>0</v>
      </c>
      <c r="AQ1305" s="95">
        <v>0</v>
      </c>
      <c r="AR1305" s="95">
        <v>0</v>
      </c>
      <c r="AS1305" s="95">
        <v>0</v>
      </c>
      <c r="AT1305" s="95">
        <v>0</v>
      </c>
      <c r="AU1305" s="95"/>
      <c r="AV1305" s="95"/>
      <c r="AW1305" s="95"/>
      <c r="AX1305" s="95">
        <v>1129</v>
      </c>
      <c r="AY1305" s="95" t="s">
        <v>25</v>
      </c>
      <c r="AZ1305" s="95">
        <v>204</v>
      </c>
      <c r="BA1305" s="95"/>
      <c r="BB1305" s="95"/>
      <c r="BC1305" s="95"/>
      <c r="BD1305" s="95"/>
      <c r="BE1305" s="95"/>
      <c r="BF1305" s="95" t="e">
        <f t="shared" si="164"/>
        <v>#DIV/0!</v>
      </c>
      <c r="BG1305" s="95">
        <f t="shared" si="165"/>
        <v>1.1428571428571428</v>
      </c>
      <c r="BH1305" s="95"/>
      <c r="BI1305" s="103"/>
      <c r="BJ1305" s="16"/>
      <c r="BK1305" s="136"/>
      <c r="BL1305" s="136"/>
      <c r="BM1305" s="100"/>
      <c r="BN1305" s="100"/>
      <c r="BO1305" s="100"/>
      <c r="BP1305" s="100"/>
    </row>
    <row r="1306" spans="1:68" s="4" customFormat="1">
      <c r="A1306" s="8" t="s">
        <v>783</v>
      </c>
      <c r="B1306" s="95" t="s">
        <v>486</v>
      </c>
      <c r="C1306" s="95" t="s">
        <v>587</v>
      </c>
      <c r="D1306" s="95" t="s">
        <v>588</v>
      </c>
      <c r="E1306" s="95" t="s">
        <v>594</v>
      </c>
      <c r="F1306" s="95" t="s">
        <v>595</v>
      </c>
      <c r="G1306" s="95" t="s">
        <v>49</v>
      </c>
      <c r="H1306" s="95" t="s">
        <v>322</v>
      </c>
      <c r="I1306" s="8"/>
      <c r="J1306" s="8"/>
      <c r="K1306" s="8"/>
      <c r="L1306" s="95" t="s">
        <v>1047</v>
      </c>
      <c r="M1306" s="8" t="s">
        <v>1882</v>
      </c>
      <c r="N1306" s="8">
        <v>1</v>
      </c>
      <c r="O1306" s="8"/>
      <c r="P1306" s="8"/>
      <c r="Q1306" s="8"/>
      <c r="R1306" s="8"/>
      <c r="S1306" s="8"/>
      <c r="T1306" s="8"/>
      <c r="U1306" s="8"/>
      <c r="V1306" s="8"/>
      <c r="W1306" s="8"/>
      <c r="X1306" s="8"/>
      <c r="Y1306" s="8"/>
      <c r="Z1306" s="8"/>
      <c r="AA1306" s="8"/>
      <c r="AB1306" s="8"/>
      <c r="AC1306" s="8"/>
      <c r="AD1306" s="8"/>
      <c r="AE1306" s="89"/>
      <c r="AF1306" s="90"/>
      <c r="AG1306" s="90"/>
      <c r="AH1306" s="90"/>
      <c r="AI1306" s="95" t="s">
        <v>26</v>
      </c>
      <c r="AJ1306" t="s">
        <v>1890</v>
      </c>
      <c r="AK1306" s="102">
        <v>42574</v>
      </c>
      <c r="AL1306" s="95">
        <v>0</v>
      </c>
      <c r="AM1306" s="95">
        <v>0</v>
      </c>
      <c r="AN1306" s="95">
        <v>0</v>
      </c>
      <c r="AO1306" s="95">
        <v>0</v>
      </c>
      <c r="AP1306" s="95">
        <v>0</v>
      </c>
      <c r="AQ1306" s="95">
        <v>0</v>
      </c>
      <c r="AR1306" s="95">
        <v>0</v>
      </c>
      <c r="AS1306" s="95">
        <v>0</v>
      </c>
      <c r="AT1306" s="95">
        <v>0</v>
      </c>
      <c r="AU1306" s="95"/>
      <c r="AV1306" s="95"/>
      <c r="AW1306" s="95"/>
      <c r="AX1306" s="95">
        <v>1130</v>
      </c>
      <c r="AY1306" s="95" t="s">
        <v>25</v>
      </c>
      <c r="AZ1306" s="95">
        <v>204</v>
      </c>
      <c r="BA1306" s="95"/>
      <c r="BB1306" s="95"/>
      <c r="BC1306" s="95"/>
      <c r="BD1306" s="95"/>
      <c r="BE1306" s="95"/>
      <c r="BF1306" s="95" t="e">
        <f t="shared" si="164"/>
        <v>#DIV/0!</v>
      </c>
      <c r="BG1306" s="95">
        <f t="shared" si="165"/>
        <v>1.1428571428571428</v>
      </c>
      <c r="BH1306" s="95"/>
      <c r="BI1306" s="103"/>
      <c r="BJ1306" s="16"/>
      <c r="BK1306" s="136"/>
      <c r="BL1306" s="136"/>
      <c r="BM1306" s="100"/>
      <c r="BN1306" s="100"/>
      <c r="BO1306" s="100"/>
      <c r="BP1306" s="100"/>
    </row>
    <row r="1307" spans="1:68" s="4" customFormat="1">
      <c r="A1307" s="8" t="s">
        <v>783</v>
      </c>
      <c r="B1307" s="95" t="s">
        <v>486</v>
      </c>
      <c r="C1307" s="95" t="s">
        <v>587</v>
      </c>
      <c r="D1307" s="95" t="s">
        <v>588</v>
      </c>
      <c r="E1307" s="95" t="s">
        <v>594</v>
      </c>
      <c r="F1307" s="95" t="s">
        <v>595</v>
      </c>
      <c r="G1307" s="95" t="s">
        <v>49</v>
      </c>
      <c r="H1307" s="95" t="s">
        <v>322</v>
      </c>
      <c r="I1307" s="8"/>
      <c r="J1307" s="8"/>
      <c r="K1307" s="8"/>
      <c r="L1307" s="95" t="s">
        <v>1047</v>
      </c>
      <c r="M1307" s="8" t="s">
        <v>1882</v>
      </c>
      <c r="N1307" s="8">
        <v>1</v>
      </c>
      <c r="O1307" s="8"/>
      <c r="P1307" s="8"/>
      <c r="Q1307" s="8"/>
      <c r="R1307" s="8"/>
      <c r="S1307" s="8"/>
      <c r="T1307" s="8"/>
      <c r="U1307" s="8"/>
      <c r="V1307" s="8"/>
      <c r="W1307" s="8"/>
      <c r="X1307" s="8"/>
      <c r="Y1307" s="8"/>
      <c r="Z1307" s="8"/>
      <c r="AA1307" s="8"/>
      <c r="AB1307" s="8"/>
      <c r="AC1307" s="8"/>
      <c r="AD1307" s="8"/>
      <c r="AE1307" s="89"/>
      <c r="AF1307" s="90"/>
      <c r="AG1307" s="90"/>
      <c r="AH1307" s="90"/>
      <c r="AI1307" s="95" t="s">
        <v>27</v>
      </c>
      <c r="AJ1307" t="s">
        <v>1890</v>
      </c>
      <c r="AK1307" s="102">
        <v>42574</v>
      </c>
      <c r="AL1307" s="95">
        <v>0</v>
      </c>
      <c r="AM1307" s="95">
        <v>0</v>
      </c>
      <c r="AN1307" s="95">
        <v>0</v>
      </c>
      <c r="AO1307" s="95">
        <v>0</v>
      </c>
      <c r="AP1307" s="95">
        <v>0</v>
      </c>
      <c r="AQ1307" s="95">
        <v>0</v>
      </c>
      <c r="AR1307" s="95">
        <v>0</v>
      </c>
      <c r="AS1307" s="95">
        <v>0</v>
      </c>
      <c r="AT1307" s="95">
        <v>0</v>
      </c>
      <c r="AU1307" s="95"/>
      <c r="AV1307" s="95"/>
      <c r="AW1307" s="95"/>
      <c r="AX1307" s="95">
        <v>1131</v>
      </c>
      <c r="AY1307" s="95" t="s">
        <v>25</v>
      </c>
      <c r="AZ1307" s="95">
        <v>204</v>
      </c>
      <c r="BA1307" s="95"/>
      <c r="BB1307" s="95"/>
      <c r="BC1307" s="95"/>
      <c r="BD1307" s="95"/>
      <c r="BE1307" s="95"/>
      <c r="BF1307" s="95" t="e">
        <f t="shared" si="164"/>
        <v>#DIV/0!</v>
      </c>
      <c r="BG1307" s="95">
        <f t="shared" si="165"/>
        <v>1.1428571428571428</v>
      </c>
      <c r="BH1307" s="95"/>
      <c r="BI1307" s="103"/>
      <c r="BJ1307" s="16"/>
      <c r="BK1307" s="136"/>
      <c r="BL1307" s="136"/>
      <c r="BM1307" s="100"/>
      <c r="BN1307" s="100"/>
      <c r="BO1307" s="100"/>
      <c r="BP1307" s="100"/>
    </row>
    <row r="1308" spans="1:68" s="4" customFormat="1">
      <c r="A1308" s="8" t="s">
        <v>783</v>
      </c>
      <c r="B1308" s="95" t="s">
        <v>486</v>
      </c>
      <c r="C1308" s="95" t="s">
        <v>587</v>
      </c>
      <c r="D1308" s="95" t="s">
        <v>588</v>
      </c>
      <c r="E1308" s="95" t="s">
        <v>594</v>
      </c>
      <c r="F1308" s="95" t="s">
        <v>595</v>
      </c>
      <c r="G1308" s="95" t="s">
        <v>49</v>
      </c>
      <c r="H1308" s="95" t="s">
        <v>322</v>
      </c>
      <c r="I1308" s="8"/>
      <c r="J1308" s="8"/>
      <c r="K1308" s="8"/>
      <c r="L1308" s="95" t="s">
        <v>1047</v>
      </c>
      <c r="M1308" s="8" t="s">
        <v>1882</v>
      </c>
      <c r="N1308" s="8">
        <v>1</v>
      </c>
      <c r="O1308" s="8"/>
      <c r="P1308" s="8"/>
      <c r="Q1308" s="8"/>
      <c r="R1308" s="8"/>
      <c r="S1308" s="8"/>
      <c r="T1308" s="8"/>
      <c r="U1308" s="8"/>
      <c r="V1308" s="8"/>
      <c r="W1308" s="8"/>
      <c r="X1308" s="8"/>
      <c r="Y1308" s="8"/>
      <c r="Z1308" s="8"/>
      <c r="AA1308" s="8"/>
      <c r="AB1308" s="8"/>
      <c r="AC1308" s="8"/>
      <c r="AD1308" s="8"/>
      <c r="AE1308" s="89"/>
      <c r="AF1308" s="90"/>
      <c r="AG1308" s="90"/>
      <c r="AH1308" s="90"/>
      <c r="AI1308" s="95" t="s">
        <v>28</v>
      </c>
      <c r="AJ1308" t="s">
        <v>1890</v>
      </c>
      <c r="AK1308" s="102">
        <v>42574</v>
      </c>
      <c r="AL1308" s="95">
        <v>0</v>
      </c>
      <c r="AM1308" s="95">
        <v>0</v>
      </c>
      <c r="AN1308" s="95">
        <v>0</v>
      </c>
      <c r="AO1308" s="95">
        <v>0</v>
      </c>
      <c r="AP1308" s="95">
        <v>0</v>
      </c>
      <c r="AQ1308" s="95">
        <v>0</v>
      </c>
      <c r="AR1308" s="95">
        <v>0</v>
      </c>
      <c r="AS1308" s="95">
        <v>0</v>
      </c>
      <c r="AT1308" s="95">
        <v>0</v>
      </c>
      <c r="AU1308" s="95"/>
      <c r="AV1308" s="95"/>
      <c r="AW1308" s="95"/>
      <c r="AX1308" s="95">
        <v>1132</v>
      </c>
      <c r="AY1308" s="95" t="s">
        <v>25</v>
      </c>
      <c r="AZ1308" s="95">
        <v>204</v>
      </c>
      <c r="BA1308" s="95"/>
      <c r="BB1308" s="95"/>
      <c r="BC1308" s="95"/>
      <c r="BD1308" s="95"/>
      <c r="BE1308" s="95"/>
      <c r="BF1308" s="95" t="e">
        <f t="shared" si="164"/>
        <v>#DIV/0!</v>
      </c>
      <c r="BG1308" s="95">
        <f t="shared" si="165"/>
        <v>1.1428571428571428</v>
      </c>
      <c r="BH1308" s="95"/>
      <c r="BI1308" s="103"/>
      <c r="BJ1308" s="16"/>
      <c r="BK1308" s="136"/>
      <c r="BL1308" s="136"/>
      <c r="BM1308" s="100"/>
      <c r="BN1308" s="100"/>
      <c r="BO1308" s="100"/>
      <c r="BP1308" s="100"/>
    </row>
    <row r="1309" spans="1:68" s="4" customFormat="1">
      <c r="A1309" s="8" t="s">
        <v>783</v>
      </c>
      <c r="B1309" s="95" t="s">
        <v>486</v>
      </c>
      <c r="C1309" s="95" t="s">
        <v>587</v>
      </c>
      <c r="D1309" s="95" t="s">
        <v>588</v>
      </c>
      <c r="E1309" s="95" t="s">
        <v>594</v>
      </c>
      <c r="F1309" s="95" t="s">
        <v>595</v>
      </c>
      <c r="G1309" s="95" t="s">
        <v>49</v>
      </c>
      <c r="H1309" s="95" t="s">
        <v>322</v>
      </c>
      <c r="I1309" s="8"/>
      <c r="J1309" s="8"/>
      <c r="K1309" s="8"/>
      <c r="L1309" s="95" t="s">
        <v>1047</v>
      </c>
      <c r="M1309" s="8" t="s">
        <v>1882</v>
      </c>
      <c r="N1309" s="8">
        <v>1</v>
      </c>
      <c r="O1309" s="8"/>
      <c r="P1309" s="8"/>
      <c r="Q1309" s="8"/>
      <c r="R1309" s="8"/>
      <c r="S1309" s="8"/>
      <c r="T1309" s="8"/>
      <c r="U1309" s="8"/>
      <c r="V1309" s="8"/>
      <c r="W1309" s="8"/>
      <c r="X1309" s="8"/>
      <c r="Y1309" s="8"/>
      <c r="Z1309" s="8"/>
      <c r="AA1309" s="8"/>
      <c r="AB1309" s="8"/>
      <c r="AC1309" s="8"/>
      <c r="AD1309" s="8"/>
      <c r="AE1309" s="89"/>
      <c r="AF1309" s="90"/>
      <c r="AG1309" s="90"/>
      <c r="AH1309" s="90"/>
      <c r="AI1309" s="95" t="s">
        <v>29</v>
      </c>
      <c r="AJ1309" t="s">
        <v>1890</v>
      </c>
      <c r="AK1309" s="102">
        <v>42574</v>
      </c>
      <c r="AL1309" s="95">
        <v>0</v>
      </c>
      <c r="AM1309" s="95">
        <v>0</v>
      </c>
      <c r="AN1309" s="95">
        <v>0</v>
      </c>
      <c r="AO1309" s="95">
        <v>0</v>
      </c>
      <c r="AP1309" s="95">
        <v>0</v>
      </c>
      <c r="AQ1309" s="95">
        <v>0</v>
      </c>
      <c r="AR1309" s="95">
        <v>0</v>
      </c>
      <c r="AS1309" s="95">
        <v>0</v>
      </c>
      <c r="AT1309" s="95">
        <v>0</v>
      </c>
      <c r="AU1309" s="95"/>
      <c r="AV1309" s="95"/>
      <c r="AW1309" s="95"/>
      <c r="AX1309" s="95">
        <v>1133</v>
      </c>
      <c r="AY1309" s="95" t="s">
        <v>25</v>
      </c>
      <c r="AZ1309" s="95">
        <v>204</v>
      </c>
      <c r="BA1309" s="95"/>
      <c r="BB1309" s="95"/>
      <c r="BC1309" s="95"/>
      <c r="BD1309" s="95"/>
      <c r="BE1309" s="95"/>
      <c r="BF1309" s="95" t="e">
        <f t="shared" si="164"/>
        <v>#DIV/0!</v>
      </c>
      <c r="BG1309" s="95">
        <f t="shared" si="165"/>
        <v>1.1428571428571428</v>
      </c>
      <c r="BH1309" s="95"/>
      <c r="BI1309" s="103"/>
      <c r="BJ1309" s="16"/>
      <c r="BK1309" s="136"/>
      <c r="BL1309" s="136"/>
      <c r="BM1309" s="100"/>
      <c r="BN1309" s="100"/>
      <c r="BO1309" s="100"/>
      <c r="BP1309" s="100"/>
    </row>
    <row r="1310" spans="1:68" s="4" customFormat="1">
      <c r="A1310" s="8" t="s">
        <v>783</v>
      </c>
      <c r="B1310" s="95" t="s">
        <v>486</v>
      </c>
      <c r="C1310" s="95" t="s">
        <v>587</v>
      </c>
      <c r="D1310" s="95" t="s">
        <v>588</v>
      </c>
      <c r="E1310" s="95" t="s">
        <v>594</v>
      </c>
      <c r="F1310" s="95" t="s">
        <v>595</v>
      </c>
      <c r="G1310" s="95" t="s">
        <v>49</v>
      </c>
      <c r="H1310" s="95" t="s">
        <v>322</v>
      </c>
      <c r="I1310" s="8"/>
      <c r="J1310" s="8"/>
      <c r="K1310" s="8"/>
      <c r="L1310" s="95" t="s">
        <v>1047</v>
      </c>
      <c r="M1310" s="8" t="s">
        <v>1882</v>
      </c>
      <c r="N1310" s="8">
        <v>1</v>
      </c>
      <c r="O1310" s="8"/>
      <c r="P1310" s="8"/>
      <c r="Q1310" s="8"/>
      <c r="R1310" s="8"/>
      <c r="S1310" s="8"/>
      <c r="T1310" s="8"/>
      <c r="U1310" s="8"/>
      <c r="V1310" s="8"/>
      <c r="W1310" s="8"/>
      <c r="X1310" s="8"/>
      <c r="Y1310" s="8"/>
      <c r="Z1310" s="8"/>
      <c r="AA1310" s="8"/>
      <c r="AB1310" s="8"/>
      <c r="AC1310" s="8"/>
      <c r="AD1310" s="8"/>
      <c r="AE1310" s="89"/>
      <c r="AF1310" s="90"/>
      <c r="AG1310" s="90"/>
      <c r="AH1310" s="90"/>
      <c r="AI1310" s="95" t="s">
        <v>30</v>
      </c>
      <c r="AJ1310" t="s">
        <v>1890</v>
      </c>
      <c r="AK1310" s="102">
        <v>42574</v>
      </c>
      <c r="AL1310" s="95">
        <v>0</v>
      </c>
      <c r="AM1310" s="95">
        <v>0</v>
      </c>
      <c r="AN1310" s="95">
        <v>0</v>
      </c>
      <c r="AO1310" s="95">
        <v>0</v>
      </c>
      <c r="AP1310" s="95">
        <v>0</v>
      </c>
      <c r="AQ1310" s="95">
        <v>0</v>
      </c>
      <c r="AR1310" s="95">
        <v>0</v>
      </c>
      <c r="AS1310" s="95">
        <v>0</v>
      </c>
      <c r="AT1310" s="95">
        <v>0</v>
      </c>
      <c r="AU1310" s="95"/>
      <c r="AV1310" s="95"/>
      <c r="AW1310" s="95"/>
      <c r="AX1310" s="95">
        <v>1134</v>
      </c>
      <c r="AY1310" s="95" t="s">
        <v>25</v>
      </c>
      <c r="AZ1310" s="95">
        <v>204</v>
      </c>
      <c r="BA1310" s="95"/>
      <c r="BB1310" s="95"/>
      <c r="BC1310" s="95"/>
      <c r="BD1310" s="95"/>
      <c r="BE1310" s="95"/>
      <c r="BF1310" s="95" t="e">
        <f t="shared" si="164"/>
        <v>#DIV/0!</v>
      </c>
      <c r="BG1310" s="95">
        <f t="shared" si="165"/>
        <v>1.1428571428571428</v>
      </c>
      <c r="BH1310" s="95"/>
      <c r="BI1310" s="103"/>
      <c r="BJ1310" s="16"/>
      <c r="BK1310" s="136"/>
      <c r="BL1310" s="136"/>
      <c r="BM1310" s="100"/>
      <c r="BN1310" s="100"/>
      <c r="BO1310" s="100"/>
      <c r="BP1310" s="100"/>
    </row>
    <row r="1311" spans="1:68">
      <c r="A1311" s="8"/>
      <c r="B1311" s="95"/>
      <c r="C1311" s="95"/>
      <c r="D1311" s="95"/>
      <c r="E1311" s="95"/>
      <c r="F1311" s="95"/>
      <c r="G1311" s="95"/>
      <c r="H1311" s="95"/>
      <c r="I1311" s="8"/>
      <c r="J1311" s="8"/>
      <c r="K1311" s="8"/>
      <c r="L1311" s="95" t="s">
        <v>1156</v>
      </c>
      <c r="M1311" s="8" t="s">
        <v>1882</v>
      </c>
      <c r="N1311" s="8">
        <v>1</v>
      </c>
      <c r="O1311" s="8"/>
      <c r="P1311" s="8"/>
      <c r="Q1311" s="8"/>
      <c r="R1311" s="8"/>
      <c r="S1311" s="8"/>
      <c r="T1311" s="8"/>
      <c r="U1311" s="8"/>
      <c r="V1311" s="8"/>
      <c r="W1311" s="8"/>
      <c r="X1311" s="8"/>
      <c r="Y1311" s="8"/>
      <c r="Z1311" s="8"/>
      <c r="AA1311" s="8"/>
      <c r="AB1311" s="8"/>
      <c r="AC1311" s="8"/>
      <c r="AD1311" s="8"/>
      <c r="AE1311" s="91"/>
      <c r="AF1311" s="92"/>
      <c r="AG1311" s="92"/>
      <c r="AH1311" s="92"/>
      <c r="AI1311" s="95"/>
      <c r="AJ1311" t="s">
        <v>1890</v>
      </c>
      <c r="AK1311" s="102"/>
      <c r="AL1311" s="95"/>
      <c r="AM1311" s="95"/>
      <c r="AN1311" s="95"/>
      <c r="AO1311" s="95"/>
      <c r="AP1311" s="95"/>
      <c r="AQ1311" s="95"/>
      <c r="AR1311" s="95"/>
      <c r="AS1311" s="95"/>
      <c r="AT1311" s="95"/>
      <c r="AU1311" s="95"/>
      <c r="AV1311" s="95"/>
      <c r="AW1311" s="95"/>
      <c r="AX1311" s="95"/>
      <c r="AY1311" s="95"/>
      <c r="AZ1311" s="95"/>
      <c r="BA1311" s="95"/>
      <c r="BB1311" s="95"/>
      <c r="BC1311" s="95"/>
      <c r="BD1311" s="95"/>
      <c r="BE1311" s="95"/>
      <c r="BF1311" s="95"/>
      <c r="BG1311" s="95"/>
      <c r="BH1311" s="95"/>
      <c r="BI1311" s="103"/>
      <c r="BJ1311" s="16"/>
      <c r="BK1311" s="136"/>
      <c r="BL1311" s="136"/>
      <c r="BM1311" s="100"/>
      <c r="BN1311" s="100"/>
      <c r="BO1311" s="100"/>
      <c r="BP1311" s="100"/>
    </row>
    <row r="1312" spans="1:68">
      <c r="A1312" s="8"/>
      <c r="B1312" s="95"/>
      <c r="C1312" s="95"/>
      <c r="D1312" s="95"/>
      <c r="E1312" s="95"/>
      <c r="F1312" s="95"/>
      <c r="G1312" s="95"/>
      <c r="H1312" s="95"/>
      <c r="I1312" s="8"/>
      <c r="J1312" s="8"/>
      <c r="K1312" s="8"/>
      <c r="L1312" s="95" t="s">
        <v>1156</v>
      </c>
      <c r="M1312" s="8" t="s">
        <v>1882</v>
      </c>
      <c r="N1312" s="8">
        <v>1</v>
      </c>
      <c r="O1312" s="8"/>
      <c r="P1312" s="8"/>
      <c r="Q1312" s="8"/>
      <c r="R1312" s="8"/>
      <c r="S1312" s="8"/>
      <c r="T1312" s="8"/>
      <c r="U1312" s="8"/>
      <c r="V1312" s="8"/>
      <c r="W1312" s="8"/>
      <c r="X1312" s="8"/>
      <c r="Y1312" s="8"/>
      <c r="Z1312" s="8"/>
      <c r="AA1312" s="8"/>
      <c r="AB1312" s="8"/>
      <c r="AC1312" s="8"/>
      <c r="AD1312" s="8"/>
      <c r="AE1312" s="89"/>
      <c r="AF1312" s="90"/>
      <c r="AG1312" s="90"/>
      <c r="AH1312" s="90"/>
      <c r="AI1312" s="95"/>
      <c r="AJ1312" t="s">
        <v>1890</v>
      </c>
      <c r="AK1312" s="102"/>
      <c r="AL1312" s="95"/>
      <c r="AM1312" s="95"/>
      <c r="AN1312" s="95"/>
      <c r="AO1312" s="95"/>
      <c r="AP1312" s="95"/>
      <c r="AQ1312" s="95"/>
      <c r="AR1312" s="95"/>
      <c r="AS1312" s="95"/>
      <c r="AT1312" s="95"/>
      <c r="AU1312" s="95"/>
      <c r="AV1312" s="95"/>
      <c r="AW1312" s="95"/>
      <c r="AX1312" s="95"/>
      <c r="AY1312" s="95"/>
      <c r="AZ1312" s="95"/>
      <c r="BA1312" s="95"/>
      <c r="BB1312" s="95"/>
      <c r="BC1312" s="95"/>
      <c r="BD1312" s="95"/>
      <c r="BE1312" s="95"/>
      <c r="BF1312" s="95"/>
      <c r="BG1312" s="95"/>
      <c r="BH1312" s="95"/>
      <c r="BI1312" s="103"/>
      <c r="BJ1312" s="16"/>
      <c r="BK1312" s="136"/>
      <c r="BL1312" s="136"/>
      <c r="BM1312" s="100"/>
      <c r="BN1312" s="100"/>
      <c r="BO1312" s="100"/>
      <c r="BP1312" s="100"/>
    </row>
    <row r="1313" spans="1:68">
      <c r="A1313" s="8"/>
      <c r="B1313" s="95"/>
      <c r="C1313" s="95"/>
      <c r="D1313" s="95"/>
      <c r="E1313" s="95"/>
      <c r="F1313" s="95"/>
      <c r="G1313" s="95"/>
      <c r="H1313" s="95"/>
      <c r="I1313" s="8"/>
      <c r="J1313" s="8"/>
      <c r="K1313" s="8"/>
      <c r="L1313" s="95" t="s">
        <v>1156</v>
      </c>
      <c r="M1313" s="8" t="s">
        <v>1882</v>
      </c>
      <c r="N1313" s="8">
        <v>1</v>
      </c>
      <c r="O1313" s="8"/>
      <c r="P1313" s="8"/>
      <c r="Q1313" s="8"/>
      <c r="R1313" s="8"/>
      <c r="S1313" s="8"/>
      <c r="T1313" s="8"/>
      <c r="U1313" s="8"/>
      <c r="V1313" s="8"/>
      <c r="W1313" s="8"/>
      <c r="X1313" s="8"/>
      <c r="Y1313" s="8"/>
      <c r="Z1313" s="8"/>
      <c r="AA1313" s="8"/>
      <c r="AB1313" s="8"/>
      <c r="AC1313" s="8"/>
      <c r="AD1313" s="8"/>
      <c r="AE1313" s="89"/>
      <c r="AF1313" s="90"/>
      <c r="AG1313" s="90"/>
      <c r="AH1313" s="90"/>
      <c r="AI1313" s="95"/>
      <c r="AJ1313" t="s">
        <v>1890</v>
      </c>
      <c r="AK1313" s="102"/>
      <c r="AL1313" s="95"/>
      <c r="AM1313" s="95"/>
      <c r="AN1313" s="95"/>
      <c r="AO1313" s="95"/>
      <c r="AP1313" s="95"/>
      <c r="AQ1313" s="95"/>
      <c r="AR1313" s="95"/>
      <c r="AS1313" s="95"/>
      <c r="AT1313" s="95"/>
      <c r="AU1313" s="95"/>
      <c r="AV1313" s="95"/>
      <c r="AW1313" s="95"/>
      <c r="AX1313" s="95"/>
      <c r="AY1313" s="95"/>
      <c r="AZ1313" s="95"/>
      <c r="BA1313" s="95"/>
      <c r="BB1313" s="95"/>
      <c r="BC1313" s="95"/>
      <c r="BD1313" s="95"/>
      <c r="BE1313" s="95"/>
      <c r="BF1313" s="95"/>
      <c r="BG1313" s="95"/>
      <c r="BH1313" s="95"/>
      <c r="BI1313" s="103"/>
      <c r="BJ1313" s="16"/>
      <c r="BK1313" s="136"/>
      <c r="BL1313" s="136"/>
      <c r="BM1313" s="100"/>
      <c r="BN1313" s="100"/>
      <c r="BO1313" s="100"/>
      <c r="BP1313" s="100"/>
    </row>
    <row r="1314" spans="1:68">
      <c r="A1314" s="8"/>
      <c r="B1314" s="95"/>
      <c r="C1314" s="95"/>
      <c r="D1314" s="95"/>
      <c r="E1314" s="95"/>
      <c r="F1314" s="95"/>
      <c r="G1314" s="95"/>
      <c r="H1314" s="95"/>
      <c r="I1314" s="8"/>
      <c r="J1314" s="8"/>
      <c r="K1314" s="8"/>
      <c r="L1314" s="95" t="s">
        <v>1156</v>
      </c>
      <c r="M1314" s="8" t="s">
        <v>1882</v>
      </c>
      <c r="N1314" s="8">
        <v>1</v>
      </c>
      <c r="O1314" s="8"/>
      <c r="P1314" s="8"/>
      <c r="Q1314" s="8"/>
      <c r="R1314" s="8"/>
      <c r="S1314" s="8"/>
      <c r="T1314" s="8"/>
      <c r="U1314" s="8"/>
      <c r="V1314" s="8"/>
      <c r="W1314" s="8"/>
      <c r="X1314" s="8"/>
      <c r="Y1314" s="8"/>
      <c r="Z1314" s="8"/>
      <c r="AA1314" s="8"/>
      <c r="AB1314" s="8"/>
      <c r="AC1314" s="8"/>
      <c r="AD1314" s="8"/>
      <c r="AE1314" s="89"/>
      <c r="AF1314" s="90"/>
      <c r="AG1314" s="90"/>
      <c r="AH1314" s="90"/>
      <c r="AI1314" s="95"/>
      <c r="AJ1314" t="s">
        <v>1890</v>
      </c>
      <c r="AK1314" s="102"/>
      <c r="AL1314" s="95"/>
      <c r="AM1314" s="95"/>
      <c r="AN1314" s="95"/>
      <c r="AO1314" s="95"/>
      <c r="AP1314" s="95"/>
      <c r="AQ1314" s="95"/>
      <c r="AR1314" s="95"/>
      <c r="AS1314" s="95"/>
      <c r="AT1314" s="95"/>
      <c r="AU1314" s="95"/>
      <c r="AV1314" s="95"/>
      <c r="AW1314" s="95"/>
      <c r="AX1314" s="95"/>
      <c r="AY1314" s="95"/>
      <c r="AZ1314" s="95"/>
      <c r="BA1314" s="95"/>
      <c r="BB1314" s="95"/>
      <c r="BC1314" s="95"/>
      <c r="BD1314" s="95"/>
      <c r="BE1314" s="95"/>
      <c r="BF1314" s="95"/>
      <c r="BG1314" s="95"/>
      <c r="BH1314" s="95"/>
      <c r="BI1314" s="103"/>
      <c r="BJ1314" s="16"/>
      <c r="BK1314" s="136"/>
      <c r="BL1314" s="136"/>
      <c r="BM1314" s="100"/>
      <c r="BN1314" s="100"/>
      <c r="BO1314" s="100"/>
      <c r="BP1314" s="100"/>
    </row>
    <row r="1315" spans="1:68">
      <c r="A1315" s="8"/>
      <c r="B1315" s="95"/>
      <c r="C1315" s="95"/>
      <c r="D1315" s="95"/>
      <c r="E1315" s="95"/>
      <c r="F1315" s="95"/>
      <c r="G1315" s="95"/>
      <c r="H1315" s="95"/>
      <c r="I1315" s="8"/>
      <c r="J1315" s="8"/>
      <c r="K1315" s="8"/>
      <c r="L1315" s="95" t="s">
        <v>1156</v>
      </c>
      <c r="M1315" s="8" t="s">
        <v>1882</v>
      </c>
      <c r="N1315" s="8">
        <v>1</v>
      </c>
      <c r="O1315" s="8"/>
      <c r="P1315" s="8"/>
      <c r="Q1315" s="8"/>
      <c r="R1315" s="8"/>
      <c r="S1315" s="8"/>
      <c r="T1315" s="8"/>
      <c r="U1315" s="8"/>
      <c r="V1315" s="8"/>
      <c r="W1315" s="8"/>
      <c r="X1315" s="8"/>
      <c r="Y1315" s="8"/>
      <c r="Z1315" s="8"/>
      <c r="AA1315" s="8"/>
      <c r="AB1315" s="8"/>
      <c r="AC1315" s="8"/>
      <c r="AD1315" s="8"/>
      <c r="AE1315" s="89"/>
      <c r="AF1315" s="90"/>
      <c r="AG1315" s="90"/>
      <c r="AH1315" s="90"/>
      <c r="AI1315" s="95"/>
      <c r="AJ1315" t="s">
        <v>1890</v>
      </c>
      <c r="AK1315" s="102"/>
      <c r="AL1315" s="95"/>
      <c r="AM1315" s="95"/>
      <c r="AN1315" s="95"/>
      <c r="AO1315" s="95"/>
      <c r="AP1315" s="95"/>
      <c r="AQ1315" s="95"/>
      <c r="AR1315" s="95"/>
      <c r="AS1315" s="95"/>
      <c r="AT1315" s="95"/>
      <c r="AU1315" s="95"/>
      <c r="AV1315" s="95"/>
      <c r="AW1315" s="95"/>
      <c r="AX1315" s="95"/>
      <c r="AY1315" s="95"/>
      <c r="AZ1315" s="95"/>
      <c r="BA1315" s="95"/>
      <c r="BB1315" s="95"/>
      <c r="BC1315" s="95"/>
      <c r="BD1315" s="95"/>
      <c r="BE1315" s="95"/>
      <c r="BF1315" s="95"/>
      <c r="BG1315" s="95"/>
      <c r="BH1315" s="95"/>
      <c r="BI1315" s="103"/>
      <c r="BJ1315" s="16"/>
      <c r="BK1315" s="136"/>
      <c r="BL1315" s="136"/>
      <c r="BM1315" s="100"/>
      <c r="BN1315" s="100"/>
      <c r="BO1315" s="100"/>
      <c r="BP1315" s="100"/>
    </row>
    <row r="1316" spans="1:68">
      <c r="A1316" s="8"/>
      <c r="B1316" s="95"/>
      <c r="C1316" s="95"/>
      <c r="D1316" s="95"/>
      <c r="E1316" s="95"/>
      <c r="F1316" s="95"/>
      <c r="G1316" s="95"/>
      <c r="H1316" s="95"/>
      <c r="I1316" s="8"/>
      <c r="J1316" s="8"/>
      <c r="K1316" s="8"/>
      <c r="L1316" s="95" t="s">
        <v>1156</v>
      </c>
      <c r="M1316" s="8" t="s">
        <v>1882</v>
      </c>
      <c r="N1316" s="8">
        <v>1</v>
      </c>
      <c r="O1316" s="8"/>
      <c r="P1316" s="8"/>
      <c r="Q1316" s="8"/>
      <c r="R1316" s="8"/>
      <c r="S1316" s="8"/>
      <c r="T1316" s="8"/>
      <c r="U1316" s="8"/>
      <c r="V1316" s="8"/>
      <c r="W1316" s="8"/>
      <c r="X1316" s="8"/>
      <c r="Y1316" s="8"/>
      <c r="Z1316" s="8"/>
      <c r="AA1316" s="8"/>
      <c r="AB1316" s="8"/>
      <c r="AC1316" s="8"/>
      <c r="AD1316" s="8"/>
      <c r="AE1316" s="89"/>
      <c r="AF1316" s="90"/>
      <c r="AG1316" s="90"/>
      <c r="AH1316" s="90"/>
      <c r="AI1316" s="95"/>
      <c r="AJ1316" t="s">
        <v>1890</v>
      </c>
      <c r="AK1316" s="102"/>
      <c r="AL1316" s="95"/>
      <c r="AM1316" s="95"/>
      <c r="AN1316" s="95"/>
      <c r="AO1316" s="95"/>
      <c r="AP1316" s="95"/>
      <c r="AQ1316" s="95"/>
      <c r="AR1316" s="95"/>
      <c r="AS1316" s="95"/>
      <c r="AT1316" s="95"/>
      <c r="AU1316" s="95"/>
      <c r="AV1316" s="95"/>
      <c r="AW1316" s="95"/>
      <c r="AX1316" s="95"/>
      <c r="AY1316" s="95"/>
      <c r="AZ1316" s="95"/>
      <c r="BA1316" s="95"/>
      <c r="BB1316" s="95"/>
      <c r="BC1316" s="95"/>
      <c r="BD1316" s="95"/>
      <c r="BE1316" s="95"/>
      <c r="BF1316" s="95"/>
      <c r="BG1316" s="95"/>
      <c r="BH1316" s="95"/>
      <c r="BI1316" s="103"/>
      <c r="BJ1316" s="16"/>
      <c r="BK1316" s="136"/>
      <c r="BL1316" s="136"/>
      <c r="BM1316" s="100"/>
      <c r="BN1316" s="100"/>
      <c r="BO1316" s="100"/>
      <c r="BP1316" s="100"/>
    </row>
    <row r="1317" spans="1:68">
      <c r="A1317" s="8"/>
      <c r="B1317" s="95"/>
      <c r="C1317" s="95"/>
      <c r="D1317" s="95"/>
      <c r="E1317" s="95"/>
      <c r="F1317" s="95"/>
      <c r="G1317" s="95"/>
      <c r="H1317" s="95"/>
      <c r="I1317" s="8"/>
      <c r="J1317" s="8"/>
      <c r="K1317" s="8"/>
      <c r="L1317" s="95" t="s">
        <v>1157</v>
      </c>
      <c r="M1317" s="8" t="s">
        <v>1882</v>
      </c>
      <c r="N1317" s="8">
        <v>1</v>
      </c>
      <c r="O1317" s="8"/>
      <c r="P1317" s="8"/>
      <c r="Q1317" s="8"/>
      <c r="R1317" s="8"/>
      <c r="S1317" s="8"/>
      <c r="T1317" s="8"/>
      <c r="U1317" s="8"/>
      <c r="V1317" s="8"/>
      <c r="W1317" s="8"/>
      <c r="X1317" s="8"/>
      <c r="Y1317" s="8"/>
      <c r="Z1317" s="8"/>
      <c r="AA1317" s="8"/>
      <c r="AB1317" s="8"/>
      <c r="AC1317" s="8"/>
      <c r="AD1317" s="8"/>
      <c r="AE1317" s="91"/>
      <c r="AF1317" s="92"/>
      <c r="AG1317" s="92"/>
      <c r="AH1317" s="92"/>
      <c r="AI1317" s="95"/>
      <c r="AJ1317" t="s">
        <v>1890</v>
      </c>
      <c r="AK1317" s="102"/>
      <c r="AL1317" s="95"/>
      <c r="AM1317" s="95"/>
      <c r="AN1317" s="95"/>
      <c r="AO1317" s="95"/>
      <c r="AP1317" s="95"/>
      <c r="AQ1317" s="95"/>
      <c r="AR1317" s="95"/>
      <c r="AS1317" s="95"/>
      <c r="AT1317" s="95"/>
      <c r="AU1317" s="95"/>
      <c r="AV1317" s="95"/>
      <c r="AW1317" s="95"/>
      <c r="AX1317" s="95"/>
      <c r="AY1317" s="95"/>
      <c r="AZ1317" s="95"/>
      <c r="BA1317" s="95"/>
      <c r="BB1317" s="95"/>
      <c r="BC1317" s="95"/>
      <c r="BD1317" s="95"/>
      <c r="BE1317" s="95"/>
      <c r="BF1317" s="95"/>
      <c r="BG1317" s="95"/>
      <c r="BH1317" s="95"/>
      <c r="BI1317" s="103"/>
      <c r="BJ1317" s="16"/>
      <c r="BK1317" s="136"/>
      <c r="BL1317" s="136"/>
      <c r="BM1317" s="100"/>
      <c r="BN1317" s="100"/>
      <c r="BO1317" s="100"/>
      <c r="BP1317" s="100"/>
    </row>
    <row r="1318" spans="1:68">
      <c r="A1318" s="8"/>
      <c r="B1318" s="95"/>
      <c r="C1318" s="95"/>
      <c r="D1318" s="95"/>
      <c r="E1318" s="95"/>
      <c r="F1318" s="95"/>
      <c r="G1318" s="95"/>
      <c r="H1318" s="95"/>
      <c r="I1318" s="8"/>
      <c r="J1318" s="8"/>
      <c r="K1318" s="8"/>
      <c r="L1318" s="95" t="s">
        <v>1157</v>
      </c>
      <c r="M1318" s="8" t="s">
        <v>1882</v>
      </c>
      <c r="N1318" s="8">
        <v>1</v>
      </c>
      <c r="O1318" s="8"/>
      <c r="P1318" s="8"/>
      <c r="Q1318" s="8"/>
      <c r="R1318" s="8"/>
      <c r="S1318" s="8"/>
      <c r="T1318" s="8"/>
      <c r="U1318" s="8"/>
      <c r="V1318" s="8"/>
      <c r="W1318" s="8"/>
      <c r="X1318" s="8"/>
      <c r="Y1318" s="8"/>
      <c r="Z1318" s="8"/>
      <c r="AA1318" s="8"/>
      <c r="AB1318" s="8"/>
      <c r="AC1318" s="8"/>
      <c r="AD1318" s="8"/>
      <c r="AE1318" s="89"/>
      <c r="AF1318" s="90"/>
      <c r="AG1318" s="90"/>
      <c r="AH1318" s="90"/>
      <c r="AI1318" s="95"/>
      <c r="AJ1318" t="s">
        <v>1890</v>
      </c>
      <c r="AK1318" s="102"/>
      <c r="AL1318" s="95"/>
      <c r="AM1318" s="95"/>
      <c r="AN1318" s="95"/>
      <c r="AO1318" s="95"/>
      <c r="AP1318" s="95"/>
      <c r="AQ1318" s="95"/>
      <c r="AR1318" s="95"/>
      <c r="AS1318" s="95"/>
      <c r="AT1318" s="95"/>
      <c r="AU1318" s="95"/>
      <c r="AV1318" s="95"/>
      <c r="AW1318" s="95"/>
      <c r="AX1318" s="95"/>
      <c r="AY1318" s="95"/>
      <c r="AZ1318" s="95"/>
      <c r="BA1318" s="95"/>
      <c r="BB1318" s="95"/>
      <c r="BC1318" s="95"/>
      <c r="BD1318" s="95"/>
      <c r="BE1318" s="95"/>
      <c r="BF1318" s="95"/>
      <c r="BG1318" s="95"/>
      <c r="BH1318" s="95"/>
      <c r="BI1318" s="103"/>
      <c r="BJ1318" s="16"/>
      <c r="BK1318" s="136"/>
      <c r="BL1318" s="136"/>
      <c r="BM1318" s="100"/>
      <c r="BN1318" s="100"/>
      <c r="BO1318" s="100"/>
      <c r="BP1318" s="100"/>
    </row>
    <row r="1319" spans="1:68">
      <c r="A1319" s="8"/>
      <c r="B1319" s="95"/>
      <c r="C1319" s="95"/>
      <c r="D1319" s="95"/>
      <c r="E1319" s="95"/>
      <c r="F1319" s="95"/>
      <c r="G1319" s="95"/>
      <c r="H1319" s="95"/>
      <c r="I1319" s="8"/>
      <c r="J1319" s="8"/>
      <c r="K1319" s="8"/>
      <c r="L1319" s="95" t="s">
        <v>1157</v>
      </c>
      <c r="M1319" s="8" t="s">
        <v>1882</v>
      </c>
      <c r="N1319" s="8">
        <v>1</v>
      </c>
      <c r="O1319" s="8"/>
      <c r="P1319" s="8"/>
      <c r="Q1319" s="8"/>
      <c r="R1319" s="8"/>
      <c r="S1319" s="8"/>
      <c r="T1319" s="8"/>
      <c r="U1319" s="8"/>
      <c r="V1319" s="8"/>
      <c r="W1319" s="8"/>
      <c r="X1319" s="8"/>
      <c r="Y1319" s="8"/>
      <c r="Z1319" s="8"/>
      <c r="AA1319" s="8"/>
      <c r="AB1319" s="8"/>
      <c r="AC1319" s="8"/>
      <c r="AD1319" s="8"/>
      <c r="AE1319" s="89"/>
      <c r="AF1319" s="90"/>
      <c r="AG1319" s="90"/>
      <c r="AH1319" s="90"/>
      <c r="AI1319" s="95"/>
      <c r="AJ1319" t="s">
        <v>1890</v>
      </c>
      <c r="AK1319" s="102"/>
      <c r="AL1319" s="95"/>
      <c r="AM1319" s="95"/>
      <c r="AN1319" s="95"/>
      <c r="AO1319" s="95"/>
      <c r="AP1319" s="95"/>
      <c r="AQ1319" s="95"/>
      <c r="AR1319" s="95"/>
      <c r="AS1319" s="95"/>
      <c r="AT1319" s="95"/>
      <c r="AU1319" s="95"/>
      <c r="AV1319" s="95"/>
      <c r="AW1319" s="95"/>
      <c r="AX1319" s="95"/>
      <c r="AY1319" s="95"/>
      <c r="AZ1319" s="95"/>
      <c r="BA1319" s="95"/>
      <c r="BB1319" s="95"/>
      <c r="BC1319" s="95"/>
      <c r="BD1319" s="95"/>
      <c r="BE1319" s="95"/>
      <c r="BF1319" s="95"/>
      <c r="BG1319" s="95"/>
      <c r="BH1319" s="95"/>
      <c r="BI1319" s="103"/>
      <c r="BJ1319" s="16"/>
      <c r="BK1319" s="136"/>
      <c r="BL1319" s="136"/>
      <c r="BM1319" s="100"/>
      <c r="BN1319" s="100"/>
      <c r="BO1319" s="100"/>
      <c r="BP1319" s="100"/>
    </row>
    <row r="1320" spans="1:68">
      <c r="A1320" s="8"/>
      <c r="B1320" s="95"/>
      <c r="C1320" s="95"/>
      <c r="D1320" s="95"/>
      <c r="E1320" s="95"/>
      <c r="F1320" s="95"/>
      <c r="G1320" s="95"/>
      <c r="H1320" s="95"/>
      <c r="I1320" s="8"/>
      <c r="J1320" s="8"/>
      <c r="K1320" s="8"/>
      <c r="L1320" s="95" t="s">
        <v>1157</v>
      </c>
      <c r="M1320" s="8" t="s">
        <v>1882</v>
      </c>
      <c r="N1320" s="8">
        <v>1</v>
      </c>
      <c r="O1320" s="8"/>
      <c r="P1320" s="8"/>
      <c r="Q1320" s="8"/>
      <c r="R1320" s="8"/>
      <c r="S1320" s="8"/>
      <c r="T1320" s="8"/>
      <c r="U1320" s="8"/>
      <c r="V1320" s="8"/>
      <c r="W1320" s="8"/>
      <c r="X1320" s="8"/>
      <c r="Y1320" s="8"/>
      <c r="Z1320" s="8"/>
      <c r="AA1320" s="8"/>
      <c r="AB1320" s="8"/>
      <c r="AC1320" s="8"/>
      <c r="AD1320" s="8"/>
      <c r="AE1320" s="89"/>
      <c r="AF1320" s="90"/>
      <c r="AG1320" s="90"/>
      <c r="AH1320" s="90"/>
      <c r="AI1320" s="95"/>
      <c r="AJ1320" t="s">
        <v>1890</v>
      </c>
      <c r="AK1320" s="102"/>
      <c r="AL1320" s="95"/>
      <c r="AM1320" s="95"/>
      <c r="AN1320" s="95"/>
      <c r="AO1320" s="95"/>
      <c r="AP1320" s="95"/>
      <c r="AQ1320" s="95"/>
      <c r="AR1320" s="95"/>
      <c r="AS1320" s="95"/>
      <c r="AT1320" s="95"/>
      <c r="AU1320" s="95"/>
      <c r="AV1320" s="95"/>
      <c r="AW1320" s="95"/>
      <c r="AX1320" s="95"/>
      <c r="AY1320" s="95"/>
      <c r="AZ1320" s="95"/>
      <c r="BA1320" s="95"/>
      <c r="BB1320" s="95"/>
      <c r="BC1320" s="95"/>
      <c r="BD1320" s="95"/>
      <c r="BE1320" s="95"/>
      <c r="BF1320" s="95"/>
      <c r="BG1320" s="95"/>
      <c r="BH1320" s="95"/>
      <c r="BI1320" s="103"/>
      <c r="BJ1320" s="16"/>
      <c r="BK1320" s="136"/>
      <c r="BL1320" s="136"/>
      <c r="BM1320" s="100"/>
      <c r="BN1320" s="100"/>
      <c r="BO1320" s="100"/>
      <c r="BP1320" s="100"/>
    </row>
    <row r="1321" spans="1:68">
      <c r="A1321" s="8"/>
      <c r="B1321" s="95"/>
      <c r="C1321" s="95"/>
      <c r="D1321" s="95"/>
      <c r="E1321" s="95"/>
      <c r="F1321" s="95"/>
      <c r="G1321" s="95"/>
      <c r="H1321" s="95"/>
      <c r="I1321" s="8"/>
      <c r="J1321" s="8"/>
      <c r="K1321" s="8"/>
      <c r="L1321" s="95" t="s">
        <v>1157</v>
      </c>
      <c r="M1321" s="8" t="s">
        <v>1882</v>
      </c>
      <c r="N1321" s="8">
        <v>1</v>
      </c>
      <c r="O1321" s="8"/>
      <c r="P1321" s="8"/>
      <c r="Q1321" s="8"/>
      <c r="R1321" s="8"/>
      <c r="S1321" s="8"/>
      <c r="T1321" s="8"/>
      <c r="U1321" s="8"/>
      <c r="V1321" s="8"/>
      <c r="W1321" s="8"/>
      <c r="X1321" s="8"/>
      <c r="Y1321" s="8"/>
      <c r="Z1321" s="8"/>
      <c r="AA1321" s="8"/>
      <c r="AB1321" s="8"/>
      <c r="AC1321" s="8"/>
      <c r="AD1321" s="8"/>
      <c r="AE1321" s="89"/>
      <c r="AF1321" s="90"/>
      <c r="AG1321" s="90"/>
      <c r="AH1321" s="90"/>
      <c r="AI1321" s="95"/>
      <c r="AJ1321" t="s">
        <v>1890</v>
      </c>
      <c r="AK1321" s="102"/>
      <c r="AL1321" s="95"/>
      <c r="AM1321" s="95"/>
      <c r="AN1321" s="95"/>
      <c r="AO1321" s="95"/>
      <c r="AP1321" s="95"/>
      <c r="AQ1321" s="95"/>
      <c r="AR1321" s="95"/>
      <c r="AS1321" s="95"/>
      <c r="AT1321" s="95"/>
      <c r="AU1321" s="95"/>
      <c r="AV1321" s="95"/>
      <c r="AW1321" s="95"/>
      <c r="AX1321" s="95"/>
      <c r="AY1321" s="95"/>
      <c r="AZ1321" s="95"/>
      <c r="BA1321" s="95"/>
      <c r="BB1321" s="95"/>
      <c r="BC1321" s="95"/>
      <c r="BD1321" s="95"/>
      <c r="BE1321" s="95"/>
      <c r="BF1321" s="95"/>
      <c r="BG1321" s="95"/>
      <c r="BH1321" s="95"/>
      <c r="BI1321" s="103"/>
      <c r="BJ1321" s="16"/>
      <c r="BK1321" s="136"/>
      <c r="BL1321" s="136"/>
      <c r="BM1321" s="100"/>
      <c r="BN1321" s="100"/>
      <c r="BO1321" s="100"/>
      <c r="BP1321" s="100"/>
    </row>
    <row r="1322" spans="1:68">
      <c r="A1322" s="8"/>
      <c r="B1322" s="95"/>
      <c r="C1322" s="95"/>
      <c r="D1322" s="95"/>
      <c r="E1322" s="95"/>
      <c r="F1322" s="95"/>
      <c r="G1322" s="95"/>
      <c r="H1322" s="95"/>
      <c r="I1322" s="8"/>
      <c r="J1322" s="8"/>
      <c r="K1322" s="8"/>
      <c r="L1322" s="95" t="s">
        <v>1157</v>
      </c>
      <c r="M1322" s="8" t="s">
        <v>1882</v>
      </c>
      <c r="N1322" s="8">
        <v>1</v>
      </c>
      <c r="O1322" s="8"/>
      <c r="P1322" s="8"/>
      <c r="Q1322" s="8"/>
      <c r="R1322" s="8"/>
      <c r="S1322" s="8"/>
      <c r="T1322" s="8"/>
      <c r="U1322" s="8"/>
      <c r="V1322" s="8"/>
      <c r="W1322" s="8"/>
      <c r="X1322" s="8"/>
      <c r="Y1322" s="8"/>
      <c r="Z1322" s="8"/>
      <c r="AA1322" s="8"/>
      <c r="AB1322" s="8"/>
      <c r="AC1322" s="8"/>
      <c r="AD1322" s="8"/>
      <c r="AE1322" s="89"/>
      <c r="AF1322" s="90"/>
      <c r="AG1322" s="90"/>
      <c r="AH1322" s="90"/>
      <c r="AI1322" s="95"/>
      <c r="AJ1322" t="s">
        <v>1890</v>
      </c>
      <c r="AK1322" s="102"/>
      <c r="AL1322" s="95"/>
      <c r="AM1322" s="95"/>
      <c r="AN1322" s="95"/>
      <c r="AO1322" s="95"/>
      <c r="AP1322" s="95"/>
      <c r="AQ1322" s="95"/>
      <c r="AR1322" s="95"/>
      <c r="AS1322" s="95"/>
      <c r="AT1322" s="95"/>
      <c r="AU1322" s="95"/>
      <c r="AV1322" s="95"/>
      <c r="AW1322" s="95"/>
      <c r="AX1322" s="95"/>
      <c r="AY1322" s="95"/>
      <c r="AZ1322" s="95"/>
      <c r="BA1322" s="95"/>
      <c r="BB1322" s="95"/>
      <c r="BC1322" s="95"/>
      <c r="BD1322" s="95"/>
      <c r="BE1322" s="95"/>
      <c r="BF1322" s="95"/>
      <c r="BG1322" s="95"/>
      <c r="BH1322" s="95"/>
      <c r="BI1322" s="103"/>
      <c r="BJ1322" s="16"/>
      <c r="BK1322" s="136"/>
      <c r="BL1322" s="136"/>
      <c r="BM1322" s="100"/>
      <c r="BN1322" s="100"/>
      <c r="BO1322" s="100"/>
      <c r="BP1322" s="100"/>
    </row>
    <row r="1323" spans="1:68">
      <c r="A1323" s="8"/>
      <c r="B1323" s="95"/>
      <c r="C1323" s="95"/>
      <c r="D1323" s="95"/>
      <c r="E1323" s="95"/>
      <c r="F1323" s="95"/>
      <c r="G1323" s="95"/>
      <c r="H1323" s="95"/>
      <c r="I1323" s="8"/>
      <c r="J1323" s="8"/>
      <c r="K1323" s="8"/>
      <c r="L1323" s="95" t="s">
        <v>1158</v>
      </c>
      <c r="M1323" s="8" t="s">
        <v>1882</v>
      </c>
      <c r="N1323" s="8">
        <v>1</v>
      </c>
      <c r="O1323" s="8"/>
      <c r="P1323" s="8"/>
      <c r="Q1323" s="8"/>
      <c r="R1323" s="8"/>
      <c r="S1323" s="8"/>
      <c r="T1323" s="8"/>
      <c r="U1323" s="8"/>
      <c r="V1323" s="8"/>
      <c r="W1323" s="8"/>
      <c r="X1323" s="8"/>
      <c r="Y1323" s="8"/>
      <c r="Z1323" s="8"/>
      <c r="AA1323" s="8"/>
      <c r="AB1323" s="8"/>
      <c r="AC1323" s="8"/>
      <c r="AD1323" s="8"/>
      <c r="AE1323" s="91"/>
      <c r="AF1323" s="92"/>
      <c r="AG1323" s="92"/>
      <c r="AH1323" s="92"/>
      <c r="AI1323" s="95"/>
      <c r="AJ1323" t="s">
        <v>1890</v>
      </c>
      <c r="AK1323" s="102"/>
      <c r="AL1323" s="95"/>
      <c r="AM1323" s="95"/>
      <c r="AN1323" s="95"/>
      <c r="AO1323" s="95"/>
      <c r="AP1323" s="95"/>
      <c r="AQ1323" s="95"/>
      <c r="AR1323" s="95"/>
      <c r="AS1323" s="95"/>
      <c r="AT1323" s="95"/>
      <c r="AU1323" s="95"/>
      <c r="AV1323" s="95"/>
      <c r="AW1323" s="95"/>
      <c r="AX1323" s="95"/>
      <c r="AY1323" s="95"/>
      <c r="AZ1323" s="95"/>
      <c r="BA1323" s="95"/>
      <c r="BB1323" s="95"/>
      <c r="BC1323" s="95"/>
      <c r="BD1323" s="95"/>
      <c r="BE1323" s="95"/>
      <c r="BF1323" s="95"/>
      <c r="BG1323" s="95"/>
      <c r="BH1323" s="95"/>
      <c r="BI1323" s="103"/>
      <c r="BJ1323" s="16"/>
      <c r="BK1323" s="136"/>
      <c r="BL1323" s="136"/>
      <c r="BM1323" s="100"/>
      <c r="BN1323" s="100"/>
      <c r="BO1323" s="100"/>
      <c r="BP1323" s="100"/>
    </row>
    <row r="1324" spans="1:68">
      <c r="A1324" s="8"/>
      <c r="B1324" s="95"/>
      <c r="C1324" s="95"/>
      <c r="D1324" s="95"/>
      <c r="E1324" s="95"/>
      <c r="F1324" s="95"/>
      <c r="G1324" s="95"/>
      <c r="H1324" s="95"/>
      <c r="I1324" s="8"/>
      <c r="J1324" s="8"/>
      <c r="K1324" s="8"/>
      <c r="L1324" s="95" t="s">
        <v>1158</v>
      </c>
      <c r="M1324" s="8" t="s">
        <v>1882</v>
      </c>
      <c r="N1324" s="8">
        <v>1</v>
      </c>
      <c r="O1324" s="8"/>
      <c r="P1324" s="8"/>
      <c r="Q1324" s="8"/>
      <c r="R1324" s="8"/>
      <c r="S1324" s="8"/>
      <c r="T1324" s="8"/>
      <c r="U1324" s="8"/>
      <c r="V1324" s="8"/>
      <c r="W1324" s="8"/>
      <c r="X1324" s="8"/>
      <c r="Y1324" s="8"/>
      <c r="Z1324" s="8"/>
      <c r="AA1324" s="8"/>
      <c r="AB1324" s="8"/>
      <c r="AC1324" s="8"/>
      <c r="AD1324" s="8"/>
      <c r="AE1324" s="89"/>
      <c r="AF1324" s="90"/>
      <c r="AG1324" s="90"/>
      <c r="AH1324" s="90"/>
      <c r="AI1324" s="95"/>
      <c r="AJ1324" t="s">
        <v>1890</v>
      </c>
      <c r="AK1324" s="102"/>
      <c r="AL1324" s="95"/>
      <c r="AM1324" s="95"/>
      <c r="AN1324" s="95"/>
      <c r="AO1324" s="95"/>
      <c r="AP1324" s="95"/>
      <c r="AQ1324" s="95"/>
      <c r="AR1324" s="95"/>
      <c r="AS1324" s="95"/>
      <c r="AT1324" s="95"/>
      <c r="AU1324" s="95"/>
      <c r="AV1324" s="95"/>
      <c r="AW1324" s="95"/>
      <c r="AX1324" s="95"/>
      <c r="AY1324" s="95"/>
      <c r="AZ1324" s="95"/>
      <c r="BA1324" s="95"/>
      <c r="BB1324" s="95"/>
      <c r="BC1324" s="95"/>
      <c r="BD1324" s="95"/>
      <c r="BE1324" s="95"/>
      <c r="BF1324" s="95"/>
      <c r="BG1324" s="95"/>
      <c r="BH1324" s="95"/>
      <c r="BI1324" s="103"/>
      <c r="BJ1324" s="16"/>
      <c r="BK1324" s="136"/>
      <c r="BL1324" s="136"/>
      <c r="BM1324" s="100"/>
      <c r="BN1324" s="100"/>
      <c r="BO1324" s="100"/>
      <c r="BP1324" s="100"/>
    </row>
    <row r="1325" spans="1:68">
      <c r="A1325" s="8"/>
      <c r="B1325" s="95"/>
      <c r="C1325" s="95"/>
      <c r="D1325" s="95"/>
      <c r="E1325" s="95"/>
      <c r="F1325" s="95"/>
      <c r="G1325" s="95"/>
      <c r="H1325" s="95"/>
      <c r="I1325" s="8"/>
      <c r="J1325" s="8"/>
      <c r="K1325" s="8"/>
      <c r="L1325" s="95" t="s">
        <v>1158</v>
      </c>
      <c r="M1325" s="8" t="s">
        <v>1882</v>
      </c>
      <c r="N1325" s="8">
        <v>1</v>
      </c>
      <c r="O1325" s="8"/>
      <c r="P1325" s="8"/>
      <c r="Q1325" s="8"/>
      <c r="R1325" s="8"/>
      <c r="S1325" s="8"/>
      <c r="T1325" s="8"/>
      <c r="U1325" s="8"/>
      <c r="V1325" s="8"/>
      <c r="W1325" s="8"/>
      <c r="X1325" s="8"/>
      <c r="Y1325" s="8"/>
      <c r="Z1325" s="8"/>
      <c r="AA1325" s="8"/>
      <c r="AB1325" s="8"/>
      <c r="AC1325" s="8"/>
      <c r="AD1325" s="8"/>
      <c r="AE1325" s="89"/>
      <c r="AF1325" s="90"/>
      <c r="AG1325" s="90"/>
      <c r="AH1325" s="90"/>
      <c r="AI1325" s="95"/>
      <c r="AJ1325" t="s">
        <v>1890</v>
      </c>
      <c r="AK1325" s="102"/>
      <c r="AL1325" s="95"/>
      <c r="AM1325" s="95"/>
      <c r="AN1325" s="95"/>
      <c r="AO1325" s="95"/>
      <c r="AP1325" s="95"/>
      <c r="AQ1325" s="95"/>
      <c r="AR1325" s="95"/>
      <c r="AS1325" s="95"/>
      <c r="AT1325" s="95"/>
      <c r="AU1325" s="95"/>
      <c r="AV1325" s="95"/>
      <c r="AW1325" s="95"/>
      <c r="AX1325" s="95"/>
      <c r="AY1325" s="95"/>
      <c r="AZ1325" s="95"/>
      <c r="BA1325" s="95"/>
      <c r="BB1325" s="95"/>
      <c r="BC1325" s="95"/>
      <c r="BD1325" s="95"/>
      <c r="BE1325" s="95"/>
      <c r="BF1325" s="95"/>
      <c r="BG1325" s="95"/>
      <c r="BH1325" s="95"/>
      <c r="BI1325" s="103"/>
      <c r="BJ1325" s="16"/>
      <c r="BK1325" s="136"/>
      <c r="BL1325" s="136"/>
      <c r="BM1325" s="100"/>
      <c r="BN1325" s="100"/>
      <c r="BO1325" s="100"/>
      <c r="BP1325" s="100"/>
    </row>
    <row r="1326" spans="1:68">
      <c r="A1326" s="8"/>
      <c r="B1326" s="95"/>
      <c r="C1326" s="95"/>
      <c r="D1326" s="95"/>
      <c r="E1326" s="95"/>
      <c r="F1326" s="95"/>
      <c r="G1326" s="95"/>
      <c r="H1326" s="95"/>
      <c r="I1326" s="8"/>
      <c r="J1326" s="8"/>
      <c r="K1326" s="8"/>
      <c r="L1326" s="95" t="s">
        <v>1158</v>
      </c>
      <c r="M1326" s="8" t="s">
        <v>1882</v>
      </c>
      <c r="N1326" s="8">
        <v>1</v>
      </c>
      <c r="O1326" s="8"/>
      <c r="P1326" s="8"/>
      <c r="Q1326" s="8"/>
      <c r="R1326" s="8"/>
      <c r="S1326" s="8"/>
      <c r="T1326" s="8"/>
      <c r="U1326" s="8"/>
      <c r="V1326" s="8"/>
      <c r="W1326" s="8"/>
      <c r="X1326" s="8"/>
      <c r="Y1326" s="8"/>
      <c r="Z1326" s="8"/>
      <c r="AA1326" s="8"/>
      <c r="AB1326" s="8"/>
      <c r="AC1326" s="8"/>
      <c r="AD1326" s="8"/>
      <c r="AE1326" s="89"/>
      <c r="AF1326" s="90"/>
      <c r="AG1326" s="90"/>
      <c r="AH1326" s="90"/>
      <c r="AI1326" s="95"/>
      <c r="AJ1326" t="s">
        <v>1890</v>
      </c>
      <c r="AK1326" s="102"/>
      <c r="AL1326" s="95"/>
      <c r="AM1326" s="95"/>
      <c r="AN1326" s="95"/>
      <c r="AO1326" s="95"/>
      <c r="AP1326" s="95"/>
      <c r="AQ1326" s="95"/>
      <c r="AR1326" s="95"/>
      <c r="AS1326" s="95"/>
      <c r="AT1326" s="95"/>
      <c r="AU1326" s="95"/>
      <c r="AV1326" s="95"/>
      <c r="AW1326" s="95"/>
      <c r="AX1326" s="95"/>
      <c r="AY1326" s="95"/>
      <c r="AZ1326" s="95"/>
      <c r="BA1326" s="95"/>
      <c r="BB1326" s="95"/>
      <c r="BC1326" s="95"/>
      <c r="BD1326" s="95"/>
      <c r="BE1326" s="95"/>
      <c r="BF1326" s="95"/>
      <c r="BG1326" s="95"/>
      <c r="BH1326" s="95"/>
      <c r="BI1326" s="103"/>
      <c r="BJ1326" s="16"/>
      <c r="BK1326" s="136"/>
      <c r="BL1326" s="136"/>
      <c r="BM1326" s="100"/>
      <c r="BN1326" s="100"/>
      <c r="BO1326" s="100"/>
      <c r="BP1326" s="100"/>
    </row>
    <row r="1327" spans="1:68">
      <c r="A1327" s="8"/>
      <c r="B1327" s="95"/>
      <c r="C1327" s="95"/>
      <c r="D1327" s="95"/>
      <c r="E1327" s="95"/>
      <c r="F1327" s="95"/>
      <c r="G1327" s="95"/>
      <c r="H1327" s="95"/>
      <c r="I1327" s="8"/>
      <c r="J1327" s="8"/>
      <c r="K1327" s="8"/>
      <c r="L1327" s="95" t="s">
        <v>1158</v>
      </c>
      <c r="M1327" s="8" t="s">
        <v>1882</v>
      </c>
      <c r="N1327" s="8">
        <v>1</v>
      </c>
      <c r="O1327" s="8"/>
      <c r="P1327" s="8"/>
      <c r="Q1327" s="8"/>
      <c r="R1327" s="8"/>
      <c r="S1327" s="8"/>
      <c r="T1327" s="8"/>
      <c r="U1327" s="8"/>
      <c r="V1327" s="8"/>
      <c r="W1327" s="8"/>
      <c r="X1327" s="8"/>
      <c r="Y1327" s="8"/>
      <c r="Z1327" s="8"/>
      <c r="AA1327" s="8"/>
      <c r="AB1327" s="8"/>
      <c r="AC1327" s="8"/>
      <c r="AD1327" s="8"/>
      <c r="AE1327" s="89"/>
      <c r="AF1327" s="90"/>
      <c r="AG1327" s="90"/>
      <c r="AH1327" s="90"/>
      <c r="AI1327" s="95"/>
      <c r="AJ1327" t="s">
        <v>1890</v>
      </c>
      <c r="AK1327" s="102"/>
      <c r="AL1327" s="95"/>
      <c r="AM1327" s="95"/>
      <c r="AN1327" s="95"/>
      <c r="AO1327" s="95"/>
      <c r="AP1327" s="95"/>
      <c r="AQ1327" s="95"/>
      <c r="AR1327" s="95"/>
      <c r="AS1327" s="95"/>
      <c r="AT1327" s="95"/>
      <c r="AU1327" s="95"/>
      <c r="AV1327" s="95"/>
      <c r="AW1327" s="95"/>
      <c r="AX1327" s="95"/>
      <c r="AY1327" s="95"/>
      <c r="AZ1327" s="95"/>
      <c r="BA1327" s="95"/>
      <c r="BB1327" s="95"/>
      <c r="BC1327" s="95"/>
      <c r="BD1327" s="95"/>
      <c r="BE1327" s="95"/>
      <c r="BF1327" s="95"/>
      <c r="BG1327" s="95"/>
      <c r="BH1327" s="95"/>
      <c r="BI1327" s="103"/>
      <c r="BJ1327" s="16"/>
      <c r="BK1327" s="136"/>
      <c r="BL1327" s="136"/>
      <c r="BM1327" s="100"/>
      <c r="BN1327" s="100"/>
      <c r="BO1327" s="100"/>
      <c r="BP1327" s="100"/>
    </row>
    <row r="1328" spans="1:68">
      <c r="A1328" s="8"/>
      <c r="B1328" s="95"/>
      <c r="C1328" s="95"/>
      <c r="D1328" s="95"/>
      <c r="E1328" s="95"/>
      <c r="F1328" s="95"/>
      <c r="G1328" s="95"/>
      <c r="H1328" s="95"/>
      <c r="I1328" s="8"/>
      <c r="J1328" s="8"/>
      <c r="K1328" s="8"/>
      <c r="L1328" s="95" t="s">
        <v>1158</v>
      </c>
      <c r="M1328" s="8" t="s">
        <v>1882</v>
      </c>
      <c r="N1328" s="8">
        <v>1</v>
      </c>
      <c r="O1328" s="8"/>
      <c r="P1328" s="8"/>
      <c r="Q1328" s="8"/>
      <c r="R1328" s="8"/>
      <c r="S1328" s="8"/>
      <c r="T1328" s="8"/>
      <c r="U1328" s="8"/>
      <c r="V1328" s="8"/>
      <c r="W1328" s="8"/>
      <c r="X1328" s="8"/>
      <c r="Y1328" s="8"/>
      <c r="Z1328" s="8"/>
      <c r="AA1328" s="8"/>
      <c r="AB1328" s="8"/>
      <c r="AC1328" s="8"/>
      <c r="AD1328" s="8"/>
      <c r="AE1328" s="89"/>
      <c r="AF1328" s="90"/>
      <c r="AG1328" s="90"/>
      <c r="AH1328" s="90"/>
      <c r="AI1328" s="95"/>
      <c r="AJ1328" t="s">
        <v>1890</v>
      </c>
      <c r="AK1328" s="102"/>
      <c r="AL1328" s="95"/>
      <c r="AM1328" s="95"/>
      <c r="AN1328" s="95"/>
      <c r="AO1328" s="95"/>
      <c r="AP1328" s="95"/>
      <c r="AQ1328" s="95"/>
      <c r="AR1328" s="95"/>
      <c r="AS1328" s="95"/>
      <c r="AT1328" s="95"/>
      <c r="AU1328" s="95"/>
      <c r="AV1328" s="95"/>
      <c r="AW1328" s="95"/>
      <c r="AX1328" s="95"/>
      <c r="AY1328" s="95"/>
      <c r="AZ1328" s="95"/>
      <c r="BA1328" s="95"/>
      <c r="BB1328" s="95"/>
      <c r="BC1328" s="95"/>
      <c r="BD1328" s="95"/>
      <c r="BE1328" s="95"/>
      <c r="BF1328" s="95"/>
      <c r="BG1328" s="95"/>
      <c r="BH1328" s="95"/>
      <c r="BI1328" s="103"/>
      <c r="BJ1328" s="16"/>
      <c r="BK1328" s="136"/>
      <c r="BL1328" s="136"/>
      <c r="BM1328" s="100"/>
      <c r="BN1328" s="100"/>
      <c r="BO1328" s="100"/>
      <c r="BP1328" s="100"/>
    </row>
    <row r="1329" spans="1:68">
      <c r="A1329" s="8"/>
      <c r="B1329" s="95"/>
      <c r="C1329" s="95"/>
      <c r="D1329" s="95"/>
      <c r="E1329" s="95"/>
      <c r="F1329" s="95"/>
      <c r="G1329" s="95"/>
      <c r="H1329" s="95"/>
      <c r="I1329" s="8"/>
      <c r="J1329" s="8"/>
      <c r="K1329" s="8"/>
      <c r="L1329" s="95" t="s">
        <v>1159</v>
      </c>
      <c r="M1329" s="8" t="s">
        <v>1882</v>
      </c>
      <c r="N1329" s="8">
        <v>1</v>
      </c>
      <c r="O1329" s="8"/>
      <c r="P1329" s="8"/>
      <c r="Q1329" s="8"/>
      <c r="R1329" s="8"/>
      <c r="S1329" s="8"/>
      <c r="T1329" s="8"/>
      <c r="U1329" s="8"/>
      <c r="V1329" s="8"/>
      <c r="W1329" s="8"/>
      <c r="X1329" s="8"/>
      <c r="Y1329" s="8"/>
      <c r="Z1329" s="8"/>
      <c r="AA1329" s="8"/>
      <c r="AB1329" s="8"/>
      <c r="AC1329" s="8"/>
      <c r="AD1329" s="8"/>
      <c r="AE1329" s="91"/>
      <c r="AF1329" s="92"/>
      <c r="AG1329" s="92"/>
      <c r="AH1329" s="92"/>
      <c r="AI1329" s="95"/>
      <c r="AJ1329" t="s">
        <v>1890</v>
      </c>
      <c r="AK1329" s="102"/>
      <c r="AL1329" s="95"/>
      <c r="AM1329" s="95"/>
      <c r="AN1329" s="95"/>
      <c r="AO1329" s="95"/>
      <c r="AP1329" s="95"/>
      <c r="AQ1329" s="95"/>
      <c r="AR1329" s="95"/>
      <c r="AS1329" s="95"/>
      <c r="AT1329" s="95"/>
      <c r="AU1329" s="95"/>
      <c r="AV1329" s="95"/>
      <c r="AW1329" s="95"/>
      <c r="AX1329" s="95"/>
      <c r="AY1329" s="95"/>
      <c r="AZ1329" s="95"/>
      <c r="BA1329" s="95"/>
      <c r="BB1329" s="95"/>
      <c r="BC1329" s="95"/>
      <c r="BD1329" s="95"/>
      <c r="BE1329" s="95"/>
      <c r="BF1329" s="95"/>
      <c r="BG1329" s="95"/>
      <c r="BH1329" s="95"/>
      <c r="BI1329" s="103"/>
      <c r="BJ1329" s="16"/>
      <c r="BK1329" s="136"/>
      <c r="BL1329" s="136"/>
      <c r="BM1329" s="100"/>
      <c r="BN1329" s="100"/>
      <c r="BO1329" s="100"/>
      <c r="BP1329" s="100"/>
    </row>
    <row r="1330" spans="1:68">
      <c r="A1330" s="8"/>
      <c r="B1330" s="95"/>
      <c r="C1330" s="95"/>
      <c r="D1330" s="95"/>
      <c r="E1330" s="95"/>
      <c r="F1330" s="95"/>
      <c r="G1330" s="95"/>
      <c r="H1330" s="95"/>
      <c r="I1330" s="8"/>
      <c r="J1330" s="8"/>
      <c r="K1330" s="8"/>
      <c r="L1330" s="95" t="s">
        <v>1159</v>
      </c>
      <c r="M1330" s="8" t="s">
        <v>1882</v>
      </c>
      <c r="N1330" s="8">
        <v>1</v>
      </c>
      <c r="O1330" s="8"/>
      <c r="P1330" s="8"/>
      <c r="Q1330" s="8"/>
      <c r="R1330" s="8"/>
      <c r="S1330" s="8"/>
      <c r="T1330" s="8"/>
      <c r="U1330" s="8"/>
      <c r="V1330" s="8"/>
      <c r="W1330" s="8"/>
      <c r="X1330" s="8"/>
      <c r="Y1330" s="8"/>
      <c r="Z1330" s="8"/>
      <c r="AA1330" s="8"/>
      <c r="AB1330" s="8"/>
      <c r="AC1330" s="8"/>
      <c r="AD1330" s="8"/>
      <c r="AE1330" s="89"/>
      <c r="AF1330" s="90"/>
      <c r="AG1330" s="90"/>
      <c r="AH1330" s="90"/>
      <c r="AI1330" s="95"/>
      <c r="AJ1330" t="s">
        <v>1890</v>
      </c>
      <c r="AK1330" s="102"/>
      <c r="AL1330" s="95"/>
      <c r="AM1330" s="95"/>
      <c r="AN1330" s="95"/>
      <c r="AO1330" s="95"/>
      <c r="AP1330" s="95"/>
      <c r="AQ1330" s="95"/>
      <c r="AR1330" s="95"/>
      <c r="AS1330" s="95"/>
      <c r="AT1330" s="95"/>
      <c r="AU1330" s="95"/>
      <c r="AV1330" s="95"/>
      <c r="AW1330" s="95"/>
      <c r="AX1330" s="95"/>
      <c r="AY1330" s="95"/>
      <c r="AZ1330" s="95"/>
      <c r="BA1330" s="95"/>
      <c r="BB1330" s="95"/>
      <c r="BC1330" s="95"/>
      <c r="BD1330" s="95"/>
      <c r="BE1330" s="95"/>
      <c r="BF1330" s="95"/>
      <c r="BG1330" s="95"/>
      <c r="BH1330" s="95"/>
      <c r="BI1330" s="103"/>
      <c r="BJ1330" s="16"/>
      <c r="BK1330" s="136"/>
      <c r="BL1330" s="136"/>
      <c r="BM1330" s="100"/>
      <c r="BN1330" s="100"/>
      <c r="BO1330" s="100"/>
      <c r="BP1330" s="100"/>
    </row>
    <row r="1331" spans="1:68">
      <c r="A1331" s="8"/>
      <c r="B1331" s="95"/>
      <c r="C1331" s="95"/>
      <c r="D1331" s="95"/>
      <c r="E1331" s="95"/>
      <c r="F1331" s="95"/>
      <c r="G1331" s="95"/>
      <c r="H1331" s="95"/>
      <c r="I1331" s="8"/>
      <c r="J1331" s="8"/>
      <c r="K1331" s="8"/>
      <c r="L1331" s="95" t="s">
        <v>1159</v>
      </c>
      <c r="M1331" s="8" t="s">
        <v>1882</v>
      </c>
      <c r="N1331" s="8">
        <v>1</v>
      </c>
      <c r="O1331" s="8"/>
      <c r="P1331" s="8"/>
      <c r="Q1331" s="8"/>
      <c r="R1331" s="8"/>
      <c r="S1331" s="8"/>
      <c r="T1331" s="8"/>
      <c r="U1331" s="8"/>
      <c r="V1331" s="8"/>
      <c r="W1331" s="8"/>
      <c r="X1331" s="8"/>
      <c r="Y1331" s="8"/>
      <c r="Z1331" s="8"/>
      <c r="AA1331" s="8"/>
      <c r="AB1331" s="8"/>
      <c r="AC1331" s="8"/>
      <c r="AD1331" s="8"/>
      <c r="AE1331" s="89"/>
      <c r="AF1331" s="90"/>
      <c r="AG1331" s="90"/>
      <c r="AH1331" s="90"/>
      <c r="AI1331" s="95"/>
      <c r="AJ1331" t="s">
        <v>1890</v>
      </c>
      <c r="AK1331" s="102"/>
      <c r="AL1331" s="95"/>
      <c r="AM1331" s="95"/>
      <c r="AN1331" s="95"/>
      <c r="AO1331" s="95"/>
      <c r="AP1331" s="95"/>
      <c r="AQ1331" s="95"/>
      <c r="AR1331" s="95"/>
      <c r="AS1331" s="95"/>
      <c r="AT1331" s="95"/>
      <c r="AU1331" s="95"/>
      <c r="AV1331" s="95"/>
      <c r="AW1331" s="95"/>
      <c r="AX1331" s="95"/>
      <c r="AY1331" s="95"/>
      <c r="AZ1331" s="95"/>
      <c r="BA1331" s="95"/>
      <c r="BB1331" s="95"/>
      <c r="BC1331" s="95"/>
      <c r="BD1331" s="95"/>
      <c r="BE1331" s="95"/>
      <c r="BF1331" s="95"/>
      <c r="BG1331" s="95"/>
      <c r="BH1331" s="95"/>
      <c r="BI1331" s="103"/>
      <c r="BJ1331" s="16"/>
      <c r="BK1331" s="136"/>
      <c r="BL1331" s="136"/>
      <c r="BM1331" s="100"/>
      <c r="BN1331" s="100"/>
      <c r="BO1331" s="100"/>
      <c r="BP1331" s="100"/>
    </row>
    <row r="1332" spans="1:68">
      <c r="A1332" s="8"/>
      <c r="B1332" s="95"/>
      <c r="C1332" s="95"/>
      <c r="D1332" s="95"/>
      <c r="E1332" s="95"/>
      <c r="F1332" s="95"/>
      <c r="G1332" s="95"/>
      <c r="H1332" s="95"/>
      <c r="I1332" s="8"/>
      <c r="J1332" s="8"/>
      <c r="K1332" s="8"/>
      <c r="L1332" s="95" t="s">
        <v>1159</v>
      </c>
      <c r="M1332" s="8" t="s">
        <v>1882</v>
      </c>
      <c r="N1332" s="8">
        <v>1</v>
      </c>
      <c r="O1332" s="8"/>
      <c r="P1332" s="8"/>
      <c r="Q1332" s="8"/>
      <c r="R1332" s="8"/>
      <c r="S1332" s="8"/>
      <c r="T1332" s="8"/>
      <c r="U1332" s="8"/>
      <c r="V1332" s="8"/>
      <c r="W1332" s="8"/>
      <c r="X1332" s="8"/>
      <c r="Y1332" s="8"/>
      <c r="Z1332" s="8"/>
      <c r="AA1332" s="8"/>
      <c r="AB1332" s="8"/>
      <c r="AC1332" s="8"/>
      <c r="AD1332" s="8"/>
      <c r="AE1332" s="89"/>
      <c r="AF1332" s="90"/>
      <c r="AG1332" s="90"/>
      <c r="AH1332" s="90"/>
      <c r="AI1332" s="95"/>
      <c r="AJ1332" t="s">
        <v>1890</v>
      </c>
      <c r="AK1332" s="102"/>
      <c r="AL1332" s="95"/>
      <c r="AM1332" s="95"/>
      <c r="AN1332" s="95"/>
      <c r="AO1332" s="95"/>
      <c r="AP1332" s="95"/>
      <c r="AQ1332" s="95"/>
      <c r="AR1332" s="95"/>
      <c r="AS1332" s="95"/>
      <c r="AT1332" s="95"/>
      <c r="AU1332" s="95"/>
      <c r="AV1332" s="95"/>
      <c r="AW1332" s="95"/>
      <c r="AX1332" s="95"/>
      <c r="AY1332" s="95"/>
      <c r="AZ1332" s="95"/>
      <c r="BA1332" s="95"/>
      <c r="BB1332" s="95"/>
      <c r="BC1332" s="95"/>
      <c r="BD1332" s="95"/>
      <c r="BE1332" s="95"/>
      <c r="BF1332" s="95"/>
      <c r="BG1332" s="95"/>
      <c r="BH1332" s="95"/>
      <c r="BI1332" s="103"/>
      <c r="BJ1332" s="16"/>
      <c r="BK1332" s="136"/>
      <c r="BL1332" s="136"/>
      <c r="BM1332" s="100"/>
      <c r="BN1332" s="100"/>
      <c r="BO1332" s="100"/>
      <c r="BP1332" s="100"/>
    </row>
    <row r="1333" spans="1:68">
      <c r="A1333" s="8"/>
      <c r="B1333" s="95"/>
      <c r="C1333" s="95"/>
      <c r="D1333" s="95"/>
      <c r="E1333" s="95"/>
      <c r="F1333" s="95"/>
      <c r="G1333" s="95"/>
      <c r="H1333" s="95"/>
      <c r="I1333" s="8"/>
      <c r="J1333" s="8"/>
      <c r="K1333" s="8"/>
      <c r="L1333" s="95" t="s">
        <v>1159</v>
      </c>
      <c r="M1333" s="8" t="s">
        <v>1882</v>
      </c>
      <c r="N1333" s="8">
        <v>1</v>
      </c>
      <c r="O1333" s="8"/>
      <c r="P1333" s="8"/>
      <c r="Q1333" s="8"/>
      <c r="R1333" s="8"/>
      <c r="S1333" s="8"/>
      <c r="T1333" s="8"/>
      <c r="U1333" s="8"/>
      <c r="V1333" s="8"/>
      <c r="W1333" s="8"/>
      <c r="X1333" s="8"/>
      <c r="Y1333" s="8"/>
      <c r="Z1333" s="8"/>
      <c r="AA1333" s="8"/>
      <c r="AB1333" s="8"/>
      <c r="AC1333" s="8"/>
      <c r="AD1333" s="8"/>
      <c r="AE1333" s="89"/>
      <c r="AF1333" s="90"/>
      <c r="AG1333" s="90"/>
      <c r="AH1333" s="90"/>
      <c r="AI1333" s="95"/>
      <c r="AJ1333" t="s">
        <v>1890</v>
      </c>
      <c r="AK1333" s="102"/>
      <c r="AL1333" s="95"/>
      <c r="AM1333" s="95"/>
      <c r="AN1333" s="95"/>
      <c r="AO1333" s="95"/>
      <c r="AP1333" s="95"/>
      <c r="AQ1333" s="95"/>
      <c r="AR1333" s="95"/>
      <c r="AS1333" s="95"/>
      <c r="AT1333" s="95"/>
      <c r="AU1333" s="95"/>
      <c r="AV1333" s="95"/>
      <c r="AW1333" s="95"/>
      <c r="AX1333" s="95"/>
      <c r="AY1333" s="95"/>
      <c r="AZ1333" s="95"/>
      <c r="BA1333" s="95"/>
      <c r="BB1333" s="95"/>
      <c r="BC1333" s="95"/>
      <c r="BD1333" s="95"/>
      <c r="BE1333" s="95"/>
      <c r="BF1333" s="95"/>
      <c r="BG1333" s="95"/>
      <c r="BH1333" s="95"/>
      <c r="BI1333" s="103"/>
      <c r="BJ1333" s="16"/>
      <c r="BK1333" s="136"/>
      <c r="BL1333" s="136"/>
      <c r="BM1333" s="100"/>
      <c r="BN1333" s="100"/>
      <c r="BO1333" s="100"/>
      <c r="BP1333" s="100"/>
    </row>
    <row r="1334" spans="1:68">
      <c r="A1334" s="8"/>
      <c r="B1334" s="95"/>
      <c r="C1334" s="95"/>
      <c r="D1334" s="95"/>
      <c r="E1334" s="95"/>
      <c r="F1334" s="95"/>
      <c r="G1334" s="95"/>
      <c r="H1334" s="95"/>
      <c r="I1334" s="8"/>
      <c r="J1334" s="8"/>
      <c r="K1334" s="8"/>
      <c r="L1334" s="95" t="s">
        <v>1159</v>
      </c>
      <c r="M1334" s="8" t="s">
        <v>1882</v>
      </c>
      <c r="N1334" s="8">
        <v>1</v>
      </c>
      <c r="O1334" s="8"/>
      <c r="P1334" s="8"/>
      <c r="Q1334" s="8"/>
      <c r="R1334" s="8"/>
      <c r="S1334" s="8"/>
      <c r="T1334" s="8"/>
      <c r="U1334" s="8"/>
      <c r="V1334" s="8"/>
      <c r="W1334" s="8"/>
      <c r="X1334" s="8"/>
      <c r="Y1334" s="8"/>
      <c r="Z1334" s="8"/>
      <c r="AA1334" s="8"/>
      <c r="AB1334" s="8"/>
      <c r="AC1334" s="8"/>
      <c r="AD1334" s="8"/>
      <c r="AE1334" s="89"/>
      <c r="AF1334" s="90"/>
      <c r="AG1334" s="90"/>
      <c r="AH1334" s="90"/>
      <c r="AI1334" s="95"/>
      <c r="AJ1334" t="s">
        <v>1890</v>
      </c>
      <c r="AK1334" s="102"/>
      <c r="AL1334" s="95"/>
      <c r="AM1334" s="95"/>
      <c r="AN1334" s="95"/>
      <c r="AO1334" s="95"/>
      <c r="AP1334" s="95"/>
      <c r="AQ1334" s="95"/>
      <c r="AR1334" s="95"/>
      <c r="AS1334" s="95"/>
      <c r="AT1334" s="95"/>
      <c r="AU1334" s="95"/>
      <c r="AV1334" s="95"/>
      <c r="AW1334" s="95"/>
      <c r="AX1334" s="95"/>
      <c r="AY1334" s="95"/>
      <c r="AZ1334" s="95"/>
      <c r="BA1334" s="95"/>
      <c r="BB1334" s="95"/>
      <c r="BC1334" s="95"/>
      <c r="BD1334" s="95"/>
      <c r="BE1334" s="95"/>
      <c r="BF1334" s="95"/>
      <c r="BG1334" s="95"/>
      <c r="BH1334" s="95"/>
      <c r="BI1334" s="103"/>
      <c r="BJ1334" s="16"/>
      <c r="BK1334" s="136"/>
      <c r="BL1334" s="136"/>
      <c r="BM1334" s="100"/>
      <c r="BN1334" s="100"/>
      <c r="BO1334" s="100"/>
      <c r="BP1334" s="100"/>
    </row>
    <row r="1335" spans="1:68">
      <c r="A1335" s="8"/>
      <c r="B1335" s="95"/>
      <c r="C1335" s="95"/>
      <c r="D1335" s="95"/>
      <c r="E1335" s="95"/>
      <c r="F1335" s="95"/>
      <c r="G1335" s="95"/>
      <c r="H1335" s="95"/>
      <c r="I1335" s="8"/>
      <c r="J1335" s="8"/>
      <c r="K1335" s="8"/>
      <c r="L1335" s="95" t="s">
        <v>1160</v>
      </c>
      <c r="M1335" s="8" t="s">
        <v>1882</v>
      </c>
      <c r="N1335" s="8">
        <v>1</v>
      </c>
      <c r="O1335" s="8"/>
      <c r="P1335" s="8"/>
      <c r="Q1335" s="8"/>
      <c r="R1335" s="8"/>
      <c r="S1335" s="8"/>
      <c r="T1335" s="8"/>
      <c r="U1335" s="8"/>
      <c r="V1335" s="8"/>
      <c r="W1335" s="8"/>
      <c r="X1335" s="8"/>
      <c r="Y1335" s="8"/>
      <c r="Z1335" s="8"/>
      <c r="AA1335" s="8"/>
      <c r="AB1335" s="8"/>
      <c r="AC1335" s="8"/>
      <c r="AD1335" s="8"/>
      <c r="AE1335" s="91"/>
      <c r="AF1335" s="92"/>
      <c r="AG1335" s="92"/>
      <c r="AH1335" s="92"/>
      <c r="AI1335" s="95"/>
      <c r="AJ1335" t="s">
        <v>1890</v>
      </c>
      <c r="AK1335" s="102"/>
      <c r="AL1335" s="95"/>
      <c r="AM1335" s="95"/>
      <c r="AN1335" s="95"/>
      <c r="AO1335" s="95"/>
      <c r="AP1335" s="95"/>
      <c r="AQ1335" s="95"/>
      <c r="AR1335" s="95"/>
      <c r="AS1335" s="95"/>
      <c r="AT1335" s="95"/>
      <c r="AU1335" s="95"/>
      <c r="AV1335" s="95"/>
      <c r="AW1335" s="95"/>
      <c r="AX1335" s="95"/>
      <c r="AY1335" s="95"/>
      <c r="AZ1335" s="95"/>
      <c r="BA1335" s="95"/>
      <c r="BB1335" s="95"/>
      <c r="BC1335" s="95"/>
      <c r="BD1335" s="95"/>
      <c r="BE1335" s="95"/>
      <c r="BF1335" s="95"/>
      <c r="BG1335" s="95"/>
      <c r="BH1335" s="95"/>
      <c r="BI1335" s="103"/>
      <c r="BJ1335" s="16"/>
      <c r="BK1335" s="136"/>
      <c r="BL1335" s="136"/>
      <c r="BM1335" s="100"/>
      <c r="BN1335" s="100"/>
      <c r="BO1335" s="100"/>
      <c r="BP1335" s="100"/>
    </row>
    <row r="1336" spans="1:68">
      <c r="A1336" s="8"/>
      <c r="B1336" s="95"/>
      <c r="C1336" s="95"/>
      <c r="D1336" s="95"/>
      <c r="E1336" s="95"/>
      <c r="F1336" s="95"/>
      <c r="G1336" s="95"/>
      <c r="H1336" s="95"/>
      <c r="I1336" s="8"/>
      <c r="J1336" s="8"/>
      <c r="K1336" s="8"/>
      <c r="L1336" s="95" t="s">
        <v>1160</v>
      </c>
      <c r="M1336" s="8" t="s">
        <v>1882</v>
      </c>
      <c r="N1336" s="8">
        <v>1</v>
      </c>
      <c r="O1336" s="8"/>
      <c r="P1336" s="8"/>
      <c r="Q1336" s="8"/>
      <c r="R1336" s="8"/>
      <c r="S1336" s="8"/>
      <c r="T1336" s="8"/>
      <c r="U1336" s="8"/>
      <c r="V1336" s="8"/>
      <c r="W1336" s="8"/>
      <c r="X1336" s="8"/>
      <c r="Y1336" s="8"/>
      <c r="Z1336" s="8"/>
      <c r="AA1336" s="8"/>
      <c r="AB1336" s="8"/>
      <c r="AC1336" s="8"/>
      <c r="AD1336" s="8"/>
      <c r="AE1336" s="89"/>
      <c r="AF1336" s="90"/>
      <c r="AG1336" s="90"/>
      <c r="AH1336" s="90"/>
      <c r="AI1336" s="95"/>
      <c r="AJ1336" t="s">
        <v>1890</v>
      </c>
      <c r="AK1336" s="102"/>
      <c r="AL1336" s="95"/>
      <c r="AM1336" s="95"/>
      <c r="AN1336" s="95"/>
      <c r="AO1336" s="95"/>
      <c r="AP1336" s="95"/>
      <c r="AQ1336" s="95"/>
      <c r="AR1336" s="95"/>
      <c r="AS1336" s="95"/>
      <c r="AT1336" s="95"/>
      <c r="AU1336" s="95"/>
      <c r="AV1336" s="95"/>
      <c r="AW1336" s="95"/>
      <c r="AX1336" s="95"/>
      <c r="AY1336" s="95"/>
      <c r="AZ1336" s="95"/>
      <c r="BA1336" s="95"/>
      <c r="BB1336" s="95"/>
      <c r="BC1336" s="95"/>
      <c r="BD1336" s="95"/>
      <c r="BE1336" s="95"/>
      <c r="BF1336" s="95"/>
      <c r="BG1336" s="95"/>
      <c r="BH1336" s="95"/>
      <c r="BI1336" s="103"/>
      <c r="BJ1336" s="16"/>
      <c r="BK1336" s="136"/>
      <c r="BL1336" s="136"/>
      <c r="BM1336" s="100"/>
      <c r="BN1336" s="100"/>
      <c r="BO1336" s="100"/>
      <c r="BP1336" s="100"/>
    </row>
    <row r="1337" spans="1:68">
      <c r="A1337" s="8"/>
      <c r="B1337" s="95"/>
      <c r="C1337" s="95"/>
      <c r="D1337" s="95"/>
      <c r="E1337" s="95"/>
      <c r="F1337" s="95"/>
      <c r="G1337" s="95"/>
      <c r="H1337" s="95"/>
      <c r="I1337" s="8"/>
      <c r="J1337" s="8"/>
      <c r="K1337" s="8"/>
      <c r="L1337" s="95" t="s">
        <v>1160</v>
      </c>
      <c r="M1337" s="8" t="s">
        <v>1882</v>
      </c>
      <c r="N1337" s="8">
        <v>1</v>
      </c>
      <c r="O1337" s="8"/>
      <c r="P1337" s="8"/>
      <c r="Q1337" s="8"/>
      <c r="R1337" s="8"/>
      <c r="S1337" s="8"/>
      <c r="T1337" s="8"/>
      <c r="U1337" s="8"/>
      <c r="V1337" s="8"/>
      <c r="W1337" s="8"/>
      <c r="X1337" s="8"/>
      <c r="Y1337" s="8"/>
      <c r="Z1337" s="8"/>
      <c r="AA1337" s="8"/>
      <c r="AB1337" s="8"/>
      <c r="AC1337" s="8"/>
      <c r="AD1337" s="8"/>
      <c r="AE1337" s="89"/>
      <c r="AF1337" s="90"/>
      <c r="AG1337" s="90"/>
      <c r="AH1337" s="90"/>
      <c r="AI1337" s="95"/>
      <c r="AJ1337" t="s">
        <v>1890</v>
      </c>
      <c r="AK1337" s="102"/>
      <c r="AL1337" s="95"/>
      <c r="AM1337" s="95"/>
      <c r="AN1337" s="95"/>
      <c r="AO1337" s="95"/>
      <c r="AP1337" s="95"/>
      <c r="AQ1337" s="95"/>
      <c r="AR1337" s="95"/>
      <c r="AS1337" s="95"/>
      <c r="AT1337" s="95"/>
      <c r="AU1337" s="95"/>
      <c r="AV1337" s="95"/>
      <c r="AW1337" s="95"/>
      <c r="AX1337" s="95"/>
      <c r="AY1337" s="95"/>
      <c r="AZ1337" s="95"/>
      <c r="BA1337" s="95"/>
      <c r="BB1337" s="95"/>
      <c r="BC1337" s="95"/>
      <c r="BD1337" s="95"/>
      <c r="BE1337" s="95"/>
      <c r="BF1337" s="95"/>
      <c r="BG1337" s="95"/>
      <c r="BH1337" s="95"/>
      <c r="BI1337" s="103"/>
      <c r="BJ1337" s="16"/>
      <c r="BK1337" s="136"/>
      <c r="BL1337" s="136"/>
      <c r="BM1337" s="100"/>
      <c r="BN1337" s="100"/>
      <c r="BO1337" s="100"/>
      <c r="BP1337" s="100"/>
    </row>
    <row r="1338" spans="1:68">
      <c r="A1338" s="8"/>
      <c r="B1338" s="95"/>
      <c r="C1338" s="95"/>
      <c r="D1338" s="95"/>
      <c r="E1338" s="95"/>
      <c r="F1338" s="95"/>
      <c r="G1338" s="95"/>
      <c r="H1338" s="95"/>
      <c r="I1338" s="8"/>
      <c r="J1338" s="8"/>
      <c r="K1338" s="8"/>
      <c r="L1338" s="95" t="s">
        <v>1160</v>
      </c>
      <c r="M1338" s="8" t="s">
        <v>1882</v>
      </c>
      <c r="N1338" s="8">
        <v>1</v>
      </c>
      <c r="O1338" s="8"/>
      <c r="P1338" s="8"/>
      <c r="Q1338" s="8"/>
      <c r="R1338" s="8"/>
      <c r="S1338" s="8"/>
      <c r="T1338" s="8"/>
      <c r="U1338" s="8"/>
      <c r="V1338" s="8"/>
      <c r="W1338" s="8"/>
      <c r="X1338" s="8"/>
      <c r="Y1338" s="8"/>
      <c r="Z1338" s="8"/>
      <c r="AA1338" s="8"/>
      <c r="AB1338" s="8"/>
      <c r="AC1338" s="8"/>
      <c r="AD1338" s="8"/>
      <c r="AE1338" s="89"/>
      <c r="AF1338" s="90"/>
      <c r="AG1338" s="90"/>
      <c r="AH1338" s="90"/>
      <c r="AI1338" s="95"/>
      <c r="AJ1338" t="s">
        <v>1890</v>
      </c>
      <c r="AK1338" s="102"/>
      <c r="AL1338" s="95"/>
      <c r="AM1338" s="95"/>
      <c r="AN1338" s="95"/>
      <c r="AO1338" s="95"/>
      <c r="AP1338" s="95"/>
      <c r="AQ1338" s="95"/>
      <c r="AR1338" s="95"/>
      <c r="AS1338" s="95"/>
      <c r="AT1338" s="95"/>
      <c r="AU1338" s="95"/>
      <c r="AV1338" s="95"/>
      <c r="AW1338" s="95"/>
      <c r="AX1338" s="95"/>
      <c r="AY1338" s="95"/>
      <c r="AZ1338" s="95"/>
      <c r="BA1338" s="95"/>
      <c r="BB1338" s="95"/>
      <c r="BC1338" s="95"/>
      <c r="BD1338" s="95"/>
      <c r="BE1338" s="95"/>
      <c r="BF1338" s="95"/>
      <c r="BG1338" s="95"/>
      <c r="BH1338" s="95"/>
      <c r="BI1338" s="103"/>
      <c r="BJ1338" s="16"/>
      <c r="BK1338" s="136"/>
      <c r="BL1338" s="136"/>
      <c r="BM1338" s="100"/>
      <c r="BN1338" s="100"/>
      <c r="BO1338" s="100"/>
      <c r="BP1338" s="100"/>
    </row>
    <row r="1339" spans="1:68">
      <c r="A1339" s="8"/>
      <c r="B1339" s="95"/>
      <c r="C1339" s="95"/>
      <c r="D1339" s="95"/>
      <c r="E1339" s="95"/>
      <c r="F1339" s="95"/>
      <c r="G1339" s="95"/>
      <c r="H1339" s="95"/>
      <c r="I1339" s="8"/>
      <c r="J1339" s="8"/>
      <c r="K1339" s="8"/>
      <c r="L1339" s="95" t="s">
        <v>1160</v>
      </c>
      <c r="M1339" s="8" t="s">
        <v>1882</v>
      </c>
      <c r="N1339" s="8">
        <v>1</v>
      </c>
      <c r="O1339" s="8"/>
      <c r="P1339" s="8"/>
      <c r="Q1339" s="8"/>
      <c r="R1339" s="8"/>
      <c r="S1339" s="8"/>
      <c r="T1339" s="8"/>
      <c r="U1339" s="8"/>
      <c r="V1339" s="8"/>
      <c r="W1339" s="8"/>
      <c r="X1339" s="8"/>
      <c r="Y1339" s="8"/>
      <c r="Z1339" s="8"/>
      <c r="AA1339" s="8"/>
      <c r="AB1339" s="8"/>
      <c r="AC1339" s="8"/>
      <c r="AD1339" s="8"/>
      <c r="AE1339" s="89"/>
      <c r="AF1339" s="90"/>
      <c r="AG1339" s="90"/>
      <c r="AH1339" s="90"/>
      <c r="AI1339" s="95"/>
      <c r="AJ1339" t="s">
        <v>1890</v>
      </c>
      <c r="AK1339" s="102"/>
      <c r="AL1339" s="95"/>
      <c r="AM1339" s="95"/>
      <c r="AN1339" s="95"/>
      <c r="AO1339" s="95"/>
      <c r="AP1339" s="95"/>
      <c r="AQ1339" s="95"/>
      <c r="AR1339" s="95"/>
      <c r="AS1339" s="95"/>
      <c r="AT1339" s="95"/>
      <c r="AU1339" s="95"/>
      <c r="AV1339" s="95"/>
      <c r="AW1339" s="95"/>
      <c r="AX1339" s="95"/>
      <c r="AY1339" s="95"/>
      <c r="AZ1339" s="95"/>
      <c r="BA1339" s="95"/>
      <c r="BB1339" s="95"/>
      <c r="BC1339" s="95"/>
      <c r="BD1339" s="95"/>
      <c r="BE1339" s="95"/>
      <c r="BF1339" s="95"/>
      <c r="BG1339" s="95"/>
      <c r="BH1339" s="95"/>
      <c r="BI1339" s="103"/>
      <c r="BJ1339" s="16"/>
      <c r="BK1339" s="136"/>
      <c r="BL1339" s="136"/>
      <c r="BM1339" s="100"/>
      <c r="BN1339" s="100"/>
      <c r="BO1339" s="100"/>
      <c r="BP1339" s="100"/>
    </row>
    <row r="1340" spans="1:68">
      <c r="A1340" s="8"/>
      <c r="B1340" s="95"/>
      <c r="C1340" s="95"/>
      <c r="D1340" s="95"/>
      <c r="E1340" s="95"/>
      <c r="F1340" s="95"/>
      <c r="G1340" s="95"/>
      <c r="H1340" s="95"/>
      <c r="I1340" s="8"/>
      <c r="J1340" s="8"/>
      <c r="K1340" s="8"/>
      <c r="L1340" s="95" t="s">
        <v>1160</v>
      </c>
      <c r="M1340" s="8" t="s">
        <v>1882</v>
      </c>
      <c r="N1340" s="8">
        <v>1</v>
      </c>
      <c r="O1340" s="8"/>
      <c r="P1340" s="8"/>
      <c r="Q1340" s="8"/>
      <c r="R1340" s="8"/>
      <c r="S1340" s="8"/>
      <c r="T1340" s="8"/>
      <c r="U1340" s="8"/>
      <c r="V1340" s="8"/>
      <c r="W1340" s="8"/>
      <c r="X1340" s="8"/>
      <c r="Y1340" s="8"/>
      <c r="Z1340" s="8"/>
      <c r="AA1340" s="8"/>
      <c r="AB1340" s="8"/>
      <c r="AC1340" s="8"/>
      <c r="AD1340" s="8"/>
      <c r="AE1340" s="89"/>
      <c r="AF1340" s="90"/>
      <c r="AG1340" s="90"/>
      <c r="AH1340" s="90"/>
      <c r="AI1340" s="95"/>
      <c r="AJ1340" t="s">
        <v>1890</v>
      </c>
      <c r="AK1340" s="102"/>
      <c r="AL1340" s="95"/>
      <c r="AM1340" s="95"/>
      <c r="AN1340" s="95"/>
      <c r="AO1340" s="95"/>
      <c r="AP1340" s="95"/>
      <c r="AQ1340" s="95"/>
      <c r="AR1340" s="95"/>
      <c r="AS1340" s="95"/>
      <c r="AT1340" s="95"/>
      <c r="AU1340" s="95"/>
      <c r="AV1340" s="95"/>
      <c r="AW1340" s="95"/>
      <c r="AX1340" s="95"/>
      <c r="AY1340" s="95"/>
      <c r="AZ1340" s="95"/>
      <c r="BA1340" s="95"/>
      <c r="BB1340" s="95"/>
      <c r="BC1340" s="95"/>
      <c r="BD1340" s="95"/>
      <c r="BE1340" s="95"/>
      <c r="BF1340" s="95"/>
      <c r="BG1340" s="95"/>
      <c r="BH1340" s="95"/>
      <c r="BI1340" s="103"/>
      <c r="BJ1340" s="16"/>
      <c r="BK1340" s="136"/>
      <c r="BL1340" s="136"/>
      <c r="BM1340" s="100"/>
      <c r="BN1340" s="100"/>
      <c r="BO1340" s="100"/>
      <c r="BP1340" s="100"/>
    </row>
    <row r="1341" spans="1:68">
      <c r="A1341" s="8"/>
      <c r="B1341" s="95"/>
      <c r="C1341" s="95"/>
      <c r="D1341" s="95"/>
      <c r="E1341" s="95"/>
      <c r="F1341" s="95"/>
      <c r="G1341" s="95"/>
      <c r="H1341" s="95"/>
      <c r="I1341" s="8"/>
      <c r="J1341" s="8"/>
      <c r="K1341" s="8"/>
      <c r="L1341" s="95" t="s">
        <v>1161</v>
      </c>
      <c r="M1341" s="8" t="s">
        <v>1882</v>
      </c>
      <c r="N1341" s="8">
        <v>1</v>
      </c>
      <c r="O1341" s="8"/>
      <c r="P1341" s="8"/>
      <c r="Q1341" s="8"/>
      <c r="R1341" s="8"/>
      <c r="S1341" s="8"/>
      <c r="T1341" s="8"/>
      <c r="U1341" s="8"/>
      <c r="V1341" s="8"/>
      <c r="W1341" s="8"/>
      <c r="X1341" s="8"/>
      <c r="Y1341" s="8"/>
      <c r="Z1341" s="8"/>
      <c r="AA1341" s="8"/>
      <c r="AB1341" s="8"/>
      <c r="AC1341" s="8"/>
      <c r="AD1341" s="8"/>
      <c r="AE1341" s="91"/>
      <c r="AF1341" s="92"/>
      <c r="AG1341" s="92"/>
      <c r="AH1341" s="92"/>
      <c r="AI1341" s="95"/>
      <c r="AJ1341" t="s">
        <v>1890</v>
      </c>
      <c r="AK1341" s="102"/>
      <c r="AL1341" s="95"/>
      <c r="AM1341" s="95"/>
      <c r="AN1341" s="95"/>
      <c r="AO1341" s="95"/>
      <c r="AP1341" s="95"/>
      <c r="AQ1341" s="95"/>
      <c r="AR1341" s="95"/>
      <c r="AS1341" s="95"/>
      <c r="AT1341" s="95"/>
      <c r="AU1341" s="95"/>
      <c r="AV1341" s="95"/>
      <c r="AW1341" s="95"/>
      <c r="AX1341" s="95"/>
      <c r="AY1341" s="95"/>
      <c r="AZ1341" s="95"/>
      <c r="BA1341" s="95"/>
      <c r="BB1341" s="95"/>
      <c r="BC1341" s="95"/>
      <c r="BD1341" s="95"/>
      <c r="BE1341" s="95"/>
      <c r="BF1341" s="95"/>
      <c r="BG1341" s="95"/>
      <c r="BH1341" s="95"/>
      <c r="BI1341" s="103"/>
      <c r="BJ1341" s="16"/>
      <c r="BK1341" s="136"/>
      <c r="BL1341" s="136"/>
      <c r="BM1341" s="100"/>
      <c r="BN1341" s="100"/>
      <c r="BO1341" s="100"/>
      <c r="BP1341" s="100"/>
    </row>
    <row r="1342" spans="1:68">
      <c r="A1342" s="8"/>
      <c r="B1342" s="95"/>
      <c r="C1342" s="95"/>
      <c r="D1342" s="95"/>
      <c r="E1342" s="95"/>
      <c r="F1342" s="95"/>
      <c r="G1342" s="95"/>
      <c r="H1342" s="95"/>
      <c r="I1342" s="8"/>
      <c r="J1342" s="8"/>
      <c r="K1342" s="8"/>
      <c r="L1342" s="95" t="s">
        <v>1161</v>
      </c>
      <c r="M1342" s="8" t="s">
        <v>1882</v>
      </c>
      <c r="N1342" s="8">
        <v>1</v>
      </c>
      <c r="O1342" s="8"/>
      <c r="P1342" s="8"/>
      <c r="Q1342" s="8"/>
      <c r="R1342" s="8"/>
      <c r="S1342" s="8"/>
      <c r="T1342" s="8"/>
      <c r="U1342" s="8"/>
      <c r="V1342" s="8"/>
      <c r="W1342" s="8"/>
      <c r="X1342" s="8"/>
      <c r="Y1342" s="8"/>
      <c r="Z1342" s="8"/>
      <c r="AA1342" s="8"/>
      <c r="AB1342" s="8"/>
      <c r="AC1342" s="8"/>
      <c r="AD1342" s="8"/>
      <c r="AE1342" s="91"/>
      <c r="AF1342" s="92"/>
      <c r="AG1342" s="92"/>
      <c r="AH1342" s="92"/>
      <c r="AI1342" s="95"/>
      <c r="AJ1342" t="s">
        <v>1890</v>
      </c>
      <c r="AK1342" s="102"/>
      <c r="AL1342" s="95"/>
      <c r="AM1342" s="95"/>
      <c r="AN1342" s="95"/>
      <c r="AO1342" s="95"/>
      <c r="AP1342" s="95"/>
      <c r="AQ1342" s="95"/>
      <c r="AR1342" s="95"/>
      <c r="AS1342" s="95"/>
      <c r="AT1342" s="95"/>
      <c r="AU1342" s="95"/>
      <c r="AV1342" s="95"/>
      <c r="AW1342" s="95"/>
      <c r="AX1342" s="95"/>
      <c r="AY1342" s="95"/>
      <c r="AZ1342" s="95"/>
      <c r="BA1342" s="95"/>
      <c r="BB1342" s="95"/>
      <c r="BC1342" s="95"/>
      <c r="BD1342" s="95"/>
      <c r="BE1342" s="95"/>
      <c r="BF1342" s="95"/>
      <c r="BG1342" s="95"/>
      <c r="BH1342" s="95"/>
      <c r="BI1342" s="103"/>
      <c r="BJ1342" s="16"/>
      <c r="BK1342" s="136"/>
      <c r="BL1342" s="136"/>
      <c r="BM1342" s="100"/>
      <c r="BN1342" s="100"/>
      <c r="BO1342" s="100"/>
      <c r="BP1342" s="100"/>
    </row>
    <row r="1343" spans="1:68">
      <c r="A1343" s="8"/>
      <c r="B1343" s="95"/>
      <c r="C1343" s="95"/>
      <c r="D1343" s="95"/>
      <c r="E1343" s="95"/>
      <c r="F1343" s="95"/>
      <c r="G1343" s="95"/>
      <c r="H1343" s="95"/>
      <c r="I1343" s="8"/>
      <c r="J1343" s="8"/>
      <c r="K1343" s="8"/>
      <c r="L1343" s="95" t="s">
        <v>1161</v>
      </c>
      <c r="M1343" s="8" t="s">
        <v>1882</v>
      </c>
      <c r="N1343" s="8">
        <v>1</v>
      </c>
      <c r="O1343" s="8"/>
      <c r="P1343" s="8"/>
      <c r="Q1343" s="8"/>
      <c r="R1343" s="8"/>
      <c r="S1343" s="8"/>
      <c r="T1343" s="8"/>
      <c r="U1343" s="8"/>
      <c r="V1343" s="8"/>
      <c r="W1343" s="8"/>
      <c r="X1343" s="8"/>
      <c r="Y1343" s="8"/>
      <c r="Z1343" s="8"/>
      <c r="AA1343" s="8"/>
      <c r="AB1343" s="8"/>
      <c r="AC1343" s="8"/>
      <c r="AD1343" s="8"/>
      <c r="AE1343" s="91"/>
      <c r="AF1343" s="92"/>
      <c r="AG1343" s="92"/>
      <c r="AH1343" s="92"/>
      <c r="AI1343" s="95"/>
      <c r="AJ1343" t="s">
        <v>1890</v>
      </c>
      <c r="AK1343" s="102"/>
      <c r="AL1343" s="95"/>
      <c r="AM1343" s="95"/>
      <c r="AN1343" s="95"/>
      <c r="AO1343" s="95"/>
      <c r="AP1343" s="95"/>
      <c r="AQ1343" s="95"/>
      <c r="AR1343" s="95"/>
      <c r="AS1343" s="95"/>
      <c r="AT1343" s="95"/>
      <c r="AU1343" s="95"/>
      <c r="AV1343" s="95"/>
      <c r="AW1343" s="95"/>
      <c r="AX1343" s="95"/>
      <c r="AY1343" s="95"/>
      <c r="AZ1343" s="95"/>
      <c r="BA1343" s="95"/>
      <c r="BB1343" s="95"/>
      <c r="BC1343" s="95"/>
      <c r="BD1343" s="95"/>
      <c r="BE1343" s="95"/>
      <c r="BF1343" s="95"/>
      <c r="BG1343" s="95"/>
      <c r="BH1343" s="95"/>
      <c r="BI1343" s="103"/>
      <c r="BJ1343" s="16"/>
      <c r="BK1343" s="136"/>
      <c r="BL1343" s="136"/>
      <c r="BM1343" s="100"/>
      <c r="BN1343" s="100"/>
      <c r="BO1343" s="100"/>
      <c r="BP1343" s="100"/>
    </row>
    <row r="1344" spans="1:68">
      <c r="A1344" s="8"/>
      <c r="B1344" s="95"/>
      <c r="C1344" s="95"/>
      <c r="D1344" s="95"/>
      <c r="E1344" s="95"/>
      <c r="F1344" s="95"/>
      <c r="G1344" s="95"/>
      <c r="H1344" s="95"/>
      <c r="I1344" s="8"/>
      <c r="J1344" s="8"/>
      <c r="K1344" s="8"/>
      <c r="L1344" s="95" t="s">
        <v>1161</v>
      </c>
      <c r="M1344" s="8" t="s">
        <v>1882</v>
      </c>
      <c r="N1344" s="8">
        <v>1</v>
      </c>
      <c r="O1344" s="8"/>
      <c r="P1344" s="8"/>
      <c r="Q1344" s="8"/>
      <c r="R1344" s="8"/>
      <c r="S1344" s="8"/>
      <c r="T1344" s="8"/>
      <c r="U1344" s="8"/>
      <c r="V1344" s="8"/>
      <c r="W1344" s="8"/>
      <c r="X1344" s="8"/>
      <c r="Y1344" s="8"/>
      <c r="Z1344" s="8"/>
      <c r="AA1344" s="8"/>
      <c r="AB1344" s="8"/>
      <c r="AC1344" s="8"/>
      <c r="AD1344" s="8"/>
      <c r="AE1344" s="91"/>
      <c r="AF1344" s="92"/>
      <c r="AG1344" s="92"/>
      <c r="AH1344" s="92"/>
      <c r="AI1344" s="95"/>
      <c r="AJ1344" t="s">
        <v>1890</v>
      </c>
      <c r="AK1344" s="102"/>
      <c r="AL1344" s="95"/>
      <c r="AM1344" s="95"/>
      <c r="AN1344" s="95"/>
      <c r="AO1344" s="95"/>
      <c r="AP1344" s="95"/>
      <c r="AQ1344" s="95"/>
      <c r="AR1344" s="95"/>
      <c r="AS1344" s="95"/>
      <c r="AT1344" s="95"/>
      <c r="AU1344" s="95"/>
      <c r="AV1344" s="95"/>
      <c r="AW1344" s="95"/>
      <c r="AX1344" s="95"/>
      <c r="AY1344" s="95"/>
      <c r="AZ1344" s="95"/>
      <c r="BA1344" s="95"/>
      <c r="BB1344" s="95"/>
      <c r="BC1344" s="95"/>
      <c r="BD1344" s="95"/>
      <c r="BE1344" s="95"/>
      <c r="BF1344" s="95"/>
      <c r="BG1344" s="95"/>
      <c r="BH1344" s="95"/>
      <c r="BI1344" s="103"/>
      <c r="BJ1344" s="16"/>
      <c r="BK1344" s="136"/>
      <c r="BL1344" s="136"/>
      <c r="BM1344" s="100"/>
      <c r="BN1344" s="100"/>
      <c r="BO1344" s="100"/>
      <c r="BP1344" s="100"/>
    </row>
    <row r="1345" spans="1:68">
      <c r="A1345" s="8"/>
      <c r="B1345" s="95"/>
      <c r="C1345" s="95"/>
      <c r="D1345" s="95"/>
      <c r="E1345" s="95"/>
      <c r="F1345" s="95"/>
      <c r="G1345" s="95"/>
      <c r="H1345" s="95"/>
      <c r="I1345" s="8"/>
      <c r="J1345" s="8"/>
      <c r="K1345" s="8"/>
      <c r="L1345" s="95" t="s">
        <v>1161</v>
      </c>
      <c r="M1345" s="8" t="s">
        <v>1882</v>
      </c>
      <c r="N1345" s="8">
        <v>1</v>
      </c>
      <c r="O1345" s="8"/>
      <c r="P1345" s="8"/>
      <c r="Q1345" s="8"/>
      <c r="R1345" s="8"/>
      <c r="S1345" s="8"/>
      <c r="T1345" s="8"/>
      <c r="U1345" s="8"/>
      <c r="V1345" s="8"/>
      <c r="W1345" s="8"/>
      <c r="X1345" s="8"/>
      <c r="Y1345" s="8"/>
      <c r="Z1345" s="8"/>
      <c r="AA1345" s="8"/>
      <c r="AB1345" s="8"/>
      <c r="AC1345" s="8"/>
      <c r="AD1345" s="8"/>
      <c r="AE1345" s="91"/>
      <c r="AF1345" s="92"/>
      <c r="AG1345" s="92"/>
      <c r="AH1345" s="92"/>
      <c r="AI1345" s="95"/>
      <c r="AJ1345" t="s">
        <v>1890</v>
      </c>
      <c r="AK1345" s="102"/>
      <c r="AL1345" s="95"/>
      <c r="AM1345" s="95"/>
      <c r="AN1345" s="95"/>
      <c r="AO1345" s="95"/>
      <c r="AP1345" s="95"/>
      <c r="AQ1345" s="95"/>
      <c r="AR1345" s="95"/>
      <c r="AS1345" s="95"/>
      <c r="AT1345" s="95"/>
      <c r="AU1345" s="95"/>
      <c r="AV1345" s="95"/>
      <c r="AW1345" s="95"/>
      <c r="AX1345" s="95"/>
      <c r="AY1345" s="95"/>
      <c r="AZ1345" s="95"/>
      <c r="BA1345" s="95"/>
      <c r="BB1345" s="95"/>
      <c r="BC1345" s="95"/>
      <c r="BD1345" s="95"/>
      <c r="BE1345" s="95"/>
      <c r="BF1345" s="95"/>
      <c r="BG1345" s="95"/>
      <c r="BH1345" s="95"/>
      <c r="BI1345" s="103"/>
      <c r="BJ1345" s="16"/>
      <c r="BK1345" s="136"/>
      <c r="BL1345" s="136"/>
      <c r="BM1345" s="100"/>
      <c r="BN1345" s="100"/>
      <c r="BO1345" s="100"/>
      <c r="BP1345" s="100"/>
    </row>
    <row r="1346" spans="1:68">
      <c r="A1346" s="8"/>
      <c r="B1346" s="95"/>
      <c r="C1346" s="95"/>
      <c r="D1346" s="95"/>
      <c r="E1346" s="95"/>
      <c r="F1346" s="95"/>
      <c r="G1346" s="95"/>
      <c r="H1346" s="95"/>
      <c r="I1346" s="8"/>
      <c r="J1346" s="8"/>
      <c r="K1346" s="8"/>
      <c r="L1346" s="95" t="s">
        <v>1161</v>
      </c>
      <c r="M1346" s="8" t="s">
        <v>1882</v>
      </c>
      <c r="N1346" s="8">
        <v>1</v>
      </c>
      <c r="O1346" s="8"/>
      <c r="P1346" s="8"/>
      <c r="Q1346" s="8"/>
      <c r="R1346" s="8"/>
      <c r="S1346" s="8"/>
      <c r="T1346" s="8"/>
      <c r="U1346" s="8"/>
      <c r="V1346" s="8"/>
      <c r="W1346" s="8"/>
      <c r="X1346" s="8"/>
      <c r="Y1346" s="8"/>
      <c r="Z1346" s="8"/>
      <c r="AA1346" s="8"/>
      <c r="AB1346" s="8"/>
      <c r="AC1346" s="8"/>
      <c r="AD1346" s="8"/>
      <c r="AE1346" s="91"/>
      <c r="AF1346" s="92"/>
      <c r="AG1346" s="92"/>
      <c r="AH1346" s="92"/>
      <c r="AI1346" s="95"/>
      <c r="AJ1346" t="s">
        <v>1890</v>
      </c>
      <c r="AK1346" s="102"/>
      <c r="AL1346" s="95"/>
      <c r="AM1346" s="95"/>
      <c r="AN1346" s="95"/>
      <c r="AO1346" s="95"/>
      <c r="AP1346" s="95"/>
      <c r="AQ1346" s="95"/>
      <c r="AR1346" s="95"/>
      <c r="AS1346" s="95"/>
      <c r="AT1346" s="95"/>
      <c r="AU1346" s="95"/>
      <c r="AV1346" s="95"/>
      <c r="AW1346" s="95"/>
      <c r="AX1346" s="95"/>
      <c r="AY1346" s="95"/>
      <c r="AZ1346" s="95"/>
      <c r="BA1346" s="95"/>
      <c r="BB1346" s="95"/>
      <c r="BC1346" s="95"/>
      <c r="BD1346" s="95"/>
      <c r="BE1346" s="95"/>
      <c r="BF1346" s="95"/>
      <c r="BG1346" s="95"/>
      <c r="BH1346" s="95"/>
      <c r="BI1346" s="103"/>
      <c r="BJ1346" s="16"/>
      <c r="BK1346" s="136"/>
      <c r="BL1346" s="136"/>
      <c r="BM1346" s="100"/>
      <c r="BN1346" s="100"/>
      <c r="BO1346" s="100"/>
      <c r="BP1346" s="100"/>
    </row>
    <row r="1347" spans="1:68">
      <c r="A1347" s="8" t="s">
        <v>783</v>
      </c>
      <c r="B1347" s="8" t="s">
        <v>486</v>
      </c>
      <c r="C1347" s="8" t="s">
        <v>587</v>
      </c>
      <c r="D1347" s="8" t="s">
        <v>650</v>
      </c>
      <c r="E1347" s="8" t="s">
        <v>651</v>
      </c>
      <c r="F1347" s="8" t="s">
        <v>654</v>
      </c>
      <c r="G1347" s="8" t="s">
        <v>49</v>
      </c>
      <c r="H1347" s="8" t="s">
        <v>452</v>
      </c>
      <c r="I1347" s="8">
        <v>-3.4370072099117799</v>
      </c>
      <c r="J1347" s="8">
        <v>37.397213491778103</v>
      </c>
      <c r="K1347" s="8">
        <v>709.71703209184</v>
      </c>
      <c r="L1347" s="8" t="s">
        <v>1010</v>
      </c>
      <c r="M1347" s="8" t="s">
        <v>1882</v>
      </c>
      <c r="N1347" s="8">
        <v>1</v>
      </c>
      <c r="O1347" s="8" t="s">
        <v>1859</v>
      </c>
      <c r="P1347" s="8">
        <v>1.74</v>
      </c>
      <c r="Q1347" s="8">
        <v>7.8</v>
      </c>
      <c r="R1347" s="8">
        <v>0</v>
      </c>
      <c r="S1347" s="8">
        <v>9.69</v>
      </c>
      <c r="T1347" s="8">
        <v>14.23</v>
      </c>
      <c r="U1347" s="8">
        <v>10.7</v>
      </c>
      <c r="V1347" s="8">
        <v>102.36</v>
      </c>
      <c r="W1347" s="8">
        <v>13.85</v>
      </c>
      <c r="X1347" s="8">
        <v>10.55</v>
      </c>
      <c r="Y1347" s="8">
        <v>1.54</v>
      </c>
      <c r="Z1347" s="8">
        <v>2.12</v>
      </c>
      <c r="AA1347" s="8">
        <v>0.88</v>
      </c>
      <c r="AB1347" s="8">
        <v>130.78</v>
      </c>
      <c r="AC1347" s="8">
        <v>0.39</v>
      </c>
      <c r="AD1347" s="8">
        <v>0.13900000000000001</v>
      </c>
      <c r="AE1347" s="91">
        <v>5.21</v>
      </c>
      <c r="AF1347" s="92" t="s">
        <v>1860</v>
      </c>
      <c r="AG1347" s="92" t="s">
        <v>1860</v>
      </c>
      <c r="AH1347" s="92" t="s">
        <v>1860</v>
      </c>
      <c r="AI1347" s="8" t="s">
        <v>24</v>
      </c>
      <c r="AJ1347" t="s">
        <v>1890</v>
      </c>
      <c r="AK1347" s="9">
        <v>42608</v>
      </c>
      <c r="AL1347" s="8">
        <v>304</v>
      </c>
      <c r="AM1347" s="8">
        <v>173</v>
      </c>
      <c r="AN1347" s="8">
        <v>180</v>
      </c>
      <c r="AO1347" s="8">
        <v>26.6</v>
      </c>
      <c r="AP1347" s="8">
        <v>23.88</v>
      </c>
      <c r="AQ1347" s="8">
        <v>1.06</v>
      </c>
      <c r="AR1347" s="12">
        <v>0.9</v>
      </c>
      <c r="AS1347" s="8">
        <v>19</v>
      </c>
      <c r="AT1347" s="8">
        <v>540</v>
      </c>
      <c r="AU1347" s="8"/>
      <c r="AV1347" s="8"/>
      <c r="AW1347" s="8"/>
      <c r="AX1347" s="8">
        <v>1705</v>
      </c>
      <c r="AY1347" s="8" t="s">
        <v>25</v>
      </c>
      <c r="AZ1347" s="8">
        <v>302</v>
      </c>
      <c r="BA1347" s="8"/>
      <c r="BB1347" s="8"/>
      <c r="BC1347" s="8"/>
      <c r="BD1347" s="8"/>
      <c r="BE1347" s="8"/>
      <c r="BF1347" s="8">
        <f t="shared" ref="BF1347:BF1364" si="169">(AR1347/AQ1347)*100</f>
        <v>84.905660377358487</v>
      </c>
      <c r="BG1347" s="8">
        <f t="shared" ref="BG1347:BG1364" si="170">(100-AS1347)/(100-12.5)</f>
        <v>0.92571428571428571</v>
      </c>
      <c r="BH1347" s="8">
        <f t="shared" ref="BH1347:BH1364" si="171">BF1347/100</f>
        <v>0.84905660377358483</v>
      </c>
      <c r="BI1347" s="10">
        <f t="shared" ref="BI1347:BI1364" si="172">AP1347*BG1347*BH1347</f>
        <v>18.769293800539081</v>
      </c>
      <c r="BJ1347" s="3">
        <f t="shared" ref="BJ1347:BJ1364" si="173">(10000/36)*BI1347</f>
        <v>5213.6927223719667</v>
      </c>
      <c r="BK1347" s="136">
        <v>1.3927184466019418</v>
      </c>
      <c r="BL1347" s="136">
        <v>0.70728155339805832</v>
      </c>
      <c r="BM1347" s="100">
        <v>0.65962069669406431</v>
      </c>
      <c r="BN1347" s="100"/>
      <c r="BO1347" s="100"/>
      <c r="BP1347" s="100"/>
    </row>
    <row r="1348" spans="1:68">
      <c r="A1348" s="8" t="s">
        <v>783</v>
      </c>
      <c r="B1348" s="8" t="s">
        <v>486</v>
      </c>
      <c r="C1348" s="8" t="s">
        <v>587</v>
      </c>
      <c r="D1348" s="8" t="s">
        <v>650</v>
      </c>
      <c r="E1348" s="8" t="s">
        <v>651</v>
      </c>
      <c r="F1348" s="8" t="s">
        <v>654</v>
      </c>
      <c r="G1348" s="8" t="s">
        <v>49</v>
      </c>
      <c r="H1348" s="8" t="s">
        <v>452</v>
      </c>
      <c r="I1348" s="8"/>
      <c r="J1348" s="8"/>
      <c r="K1348" s="8"/>
      <c r="L1348" s="8" t="s">
        <v>1010</v>
      </c>
      <c r="M1348" s="8" t="s">
        <v>1882</v>
      </c>
      <c r="N1348" s="8">
        <v>1</v>
      </c>
      <c r="O1348" s="8"/>
      <c r="P1348" s="8"/>
      <c r="Q1348" s="8"/>
      <c r="R1348" s="8"/>
      <c r="S1348" s="8"/>
      <c r="T1348" s="8"/>
      <c r="U1348" s="8"/>
      <c r="V1348" s="8"/>
      <c r="W1348" s="8"/>
      <c r="X1348" s="8"/>
      <c r="Y1348" s="8"/>
      <c r="Z1348" s="8"/>
      <c r="AA1348" s="8"/>
      <c r="AB1348" s="8"/>
      <c r="AC1348" s="8"/>
      <c r="AD1348" s="8"/>
      <c r="AE1348" s="89"/>
      <c r="AF1348" s="90"/>
      <c r="AG1348" s="90"/>
      <c r="AH1348" s="90"/>
      <c r="AI1348" s="8" t="s">
        <v>26</v>
      </c>
      <c r="AJ1348" t="s">
        <v>1890</v>
      </c>
      <c r="AK1348" s="9">
        <v>42608</v>
      </c>
      <c r="AL1348" s="8">
        <v>380</v>
      </c>
      <c r="AM1348" s="8">
        <v>218</v>
      </c>
      <c r="AN1348" s="8">
        <v>159</v>
      </c>
      <c r="AO1348" s="8">
        <v>26.4</v>
      </c>
      <c r="AP1348" s="8">
        <v>17.059999999999999</v>
      </c>
      <c r="AQ1348" s="8">
        <v>0.92</v>
      </c>
      <c r="AR1348" s="12">
        <v>0.8</v>
      </c>
      <c r="AS1348" s="8">
        <v>18</v>
      </c>
      <c r="AT1348" s="8">
        <v>380</v>
      </c>
      <c r="AU1348" s="8"/>
      <c r="AV1348" s="8"/>
      <c r="AW1348" s="8"/>
      <c r="AX1348" s="8">
        <v>1706</v>
      </c>
      <c r="AY1348" s="8" t="s">
        <v>25</v>
      </c>
      <c r="AZ1348" s="8">
        <v>302</v>
      </c>
      <c r="BA1348" s="8"/>
      <c r="BB1348" s="8"/>
      <c r="BC1348" s="8"/>
      <c r="BD1348" s="8"/>
      <c r="BE1348" s="8"/>
      <c r="BF1348" s="8">
        <f t="shared" si="169"/>
        <v>86.956521739130437</v>
      </c>
      <c r="BG1348" s="8">
        <f t="shared" si="170"/>
        <v>0.93714285714285717</v>
      </c>
      <c r="BH1348" s="8">
        <f t="shared" si="171"/>
        <v>0.86956521739130432</v>
      </c>
      <c r="BI1348" s="10">
        <f t="shared" si="172"/>
        <v>13.90231055900621</v>
      </c>
      <c r="BJ1348" s="3">
        <f t="shared" si="173"/>
        <v>3861.7529330572806</v>
      </c>
      <c r="BK1348" s="136">
        <v>1.3610301263362488</v>
      </c>
      <c r="BL1348" s="136">
        <v>0.59378036929057332</v>
      </c>
      <c r="BM1348" s="100">
        <v>0.6970011285622868</v>
      </c>
      <c r="BN1348" s="100"/>
      <c r="BO1348" s="100"/>
      <c r="BP1348" s="100"/>
    </row>
    <row r="1349" spans="1:68">
      <c r="A1349" s="8" t="s">
        <v>783</v>
      </c>
      <c r="B1349" s="8" t="s">
        <v>486</v>
      </c>
      <c r="C1349" s="8" t="s">
        <v>587</v>
      </c>
      <c r="D1349" s="8" t="s">
        <v>650</v>
      </c>
      <c r="E1349" s="8" t="s">
        <v>651</v>
      </c>
      <c r="F1349" s="8" t="s">
        <v>654</v>
      </c>
      <c r="G1349" s="8" t="s">
        <v>49</v>
      </c>
      <c r="H1349" s="8" t="s">
        <v>452</v>
      </c>
      <c r="I1349" s="8"/>
      <c r="J1349" s="8"/>
      <c r="K1349" s="8"/>
      <c r="L1349" s="8" t="s">
        <v>1010</v>
      </c>
      <c r="M1349" s="8" t="s">
        <v>1882</v>
      </c>
      <c r="N1349" s="8">
        <v>1</v>
      </c>
      <c r="O1349" s="8"/>
      <c r="P1349" s="8"/>
      <c r="Q1349" s="8"/>
      <c r="R1349" s="8"/>
      <c r="S1349" s="8"/>
      <c r="T1349" s="8"/>
      <c r="U1349" s="8"/>
      <c r="V1349" s="8"/>
      <c r="W1349" s="8"/>
      <c r="X1349" s="8"/>
      <c r="Y1349" s="8"/>
      <c r="Z1349" s="8"/>
      <c r="AA1349" s="8"/>
      <c r="AB1349" s="8"/>
      <c r="AC1349" s="8"/>
      <c r="AD1349" s="8"/>
      <c r="AE1349" s="89"/>
      <c r="AF1349" s="90"/>
      <c r="AG1349" s="90"/>
      <c r="AH1349" s="90"/>
      <c r="AI1349" s="8" t="s">
        <v>27</v>
      </c>
      <c r="AJ1349" t="s">
        <v>1890</v>
      </c>
      <c r="AK1349" s="9">
        <v>42608</v>
      </c>
      <c r="AL1349" s="8">
        <v>380</v>
      </c>
      <c r="AM1349" s="8">
        <v>208</v>
      </c>
      <c r="AN1349" s="8">
        <v>170</v>
      </c>
      <c r="AO1349" s="8">
        <v>26.96</v>
      </c>
      <c r="AP1349" s="8">
        <v>17</v>
      </c>
      <c r="AQ1349" s="8">
        <v>0.9</v>
      </c>
      <c r="AR1349" s="12">
        <v>0.74</v>
      </c>
      <c r="AS1349" s="8">
        <v>19</v>
      </c>
      <c r="AT1349" s="8">
        <v>400</v>
      </c>
      <c r="AU1349" s="8"/>
      <c r="AV1349" s="8"/>
      <c r="AW1349" s="8"/>
      <c r="AX1349" s="8">
        <v>1707</v>
      </c>
      <c r="AY1349" s="8" t="s">
        <v>25</v>
      </c>
      <c r="AZ1349" s="8">
        <v>302</v>
      </c>
      <c r="BA1349" s="8"/>
      <c r="BB1349" s="8"/>
      <c r="BC1349" s="8"/>
      <c r="BD1349" s="8"/>
      <c r="BE1349" s="8"/>
      <c r="BF1349" s="8">
        <f t="shared" si="169"/>
        <v>82.222222222222214</v>
      </c>
      <c r="BG1349" s="8">
        <f t="shared" si="170"/>
        <v>0.92571428571428571</v>
      </c>
      <c r="BH1349" s="8">
        <f t="shared" si="171"/>
        <v>0.82222222222222219</v>
      </c>
      <c r="BI1349" s="10">
        <f t="shared" si="172"/>
        <v>12.93942857142857</v>
      </c>
      <c r="BJ1349" s="3">
        <f t="shared" si="173"/>
        <v>3594.2857142857138</v>
      </c>
      <c r="BK1349" s="136">
        <v>1.0566727605118831</v>
      </c>
      <c r="BL1349" s="136">
        <v>0.45050274223034736</v>
      </c>
      <c r="BM1349" s="100">
        <v>1.4921317239678813</v>
      </c>
      <c r="BN1349" s="100"/>
      <c r="BO1349" s="100"/>
      <c r="BP1349" s="100"/>
    </row>
    <row r="1350" spans="1:68">
      <c r="A1350" s="8" t="s">
        <v>783</v>
      </c>
      <c r="B1350" s="8" t="s">
        <v>486</v>
      </c>
      <c r="C1350" s="8" t="s">
        <v>587</v>
      </c>
      <c r="D1350" s="8" t="s">
        <v>650</v>
      </c>
      <c r="E1350" s="8" t="s">
        <v>651</v>
      </c>
      <c r="F1350" s="8" t="s">
        <v>654</v>
      </c>
      <c r="G1350" s="8" t="s">
        <v>49</v>
      </c>
      <c r="H1350" s="8" t="s">
        <v>452</v>
      </c>
      <c r="I1350" s="8"/>
      <c r="J1350" s="8"/>
      <c r="K1350" s="8"/>
      <c r="L1350" s="8" t="s">
        <v>1010</v>
      </c>
      <c r="M1350" s="8" t="s">
        <v>1882</v>
      </c>
      <c r="N1350" s="8">
        <v>1</v>
      </c>
      <c r="O1350" s="8"/>
      <c r="P1350" s="8"/>
      <c r="Q1350" s="8"/>
      <c r="R1350" s="8"/>
      <c r="S1350" s="8"/>
      <c r="T1350" s="8"/>
      <c r="U1350" s="8"/>
      <c r="V1350" s="8"/>
      <c r="W1350" s="8"/>
      <c r="X1350" s="8"/>
      <c r="Y1350" s="8"/>
      <c r="Z1350" s="8"/>
      <c r="AA1350" s="8"/>
      <c r="AB1350" s="8"/>
      <c r="AC1350" s="8"/>
      <c r="AD1350" s="8"/>
      <c r="AE1350" s="89"/>
      <c r="AF1350" s="90"/>
      <c r="AG1350" s="90"/>
      <c r="AH1350" s="90"/>
      <c r="AI1350" s="8" t="s">
        <v>28</v>
      </c>
      <c r="AJ1350" t="s">
        <v>1890</v>
      </c>
      <c r="AK1350" s="9">
        <v>42608</v>
      </c>
      <c r="AL1350" s="8">
        <v>222</v>
      </c>
      <c r="AM1350" s="8">
        <v>156</v>
      </c>
      <c r="AN1350" s="8">
        <v>164</v>
      </c>
      <c r="AO1350" s="8">
        <v>26.04</v>
      </c>
      <c r="AP1350" s="8">
        <v>19.2</v>
      </c>
      <c r="AQ1350" s="8">
        <v>0.92</v>
      </c>
      <c r="AR1350" s="12">
        <v>0.82</v>
      </c>
      <c r="AS1350" s="8">
        <v>20</v>
      </c>
      <c r="AT1350" s="8">
        <v>520</v>
      </c>
      <c r="AU1350" s="8"/>
      <c r="AV1350" s="8"/>
      <c r="AW1350" s="8"/>
      <c r="AX1350" s="8">
        <v>1708</v>
      </c>
      <c r="AY1350" s="8" t="s">
        <v>25</v>
      </c>
      <c r="AZ1350" s="8">
        <v>302</v>
      </c>
      <c r="BA1350" s="8"/>
      <c r="BB1350" s="8"/>
      <c r="BC1350" s="8"/>
      <c r="BD1350" s="8"/>
      <c r="BE1350" s="8"/>
      <c r="BF1350" s="8">
        <f t="shared" si="169"/>
        <v>89.130434782608688</v>
      </c>
      <c r="BG1350" s="8">
        <f t="shared" si="170"/>
        <v>0.91428571428571426</v>
      </c>
      <c r="BH1350" s="8">
        <f t="shared" si="171"/>
        <v>0.89130434782608692</v>
      </c>
      <c r="BI1350" s="10">
        <f t="shared" si="172"/>
        <v>15.646211180124221</v>
      </c>
      <c r="BJ1350" s="3">
        <f t="shared" si="173"/>
        <v>4346.1697722567278</v>
      </c>
      <c r="BK1350" s="136">
        <v>0.91770933589990378</v>
      </c>
      <c r="BL1350" s="136">
        <v>0.43464870067372474</v>
      </c>
      <c r="BM1350" s="100">
        <v>0.69672835955367218</v>
      </c>
      <c r="BN1350" s="100"/>
      <c r="BO1350" s="100"/>
      <c r="BP1350" s="100"/>
    </row>
    <row r="1351" spans="1:68">
      <c r="A1351" s="8" t="s">
        <v>783</v>
      </c>
      <c r="B1351" s="8" t="s">
        <v>486</v>
      </c>
      <c r="C1351" s="8" t="s">
        <v>587</v>
      </c>
      <c r="D1351" s="8" t="s">
        <v>650</v>
      </c>
      <c r="E1351" s="8" t="s">
        <v>651</v>
      </c>
      <c r="F1351" s="8" t="s">
        <v>654</v>
      </c>
      <c r="G1351" s="8" t="s">
        <v>49</v>
      </c>
      <c r="H1351" s="8" t="s">
        <v>452</v>
      </c>
      <c r="I1351" s="8"/>
      <c r="J1351" s="8"/>
      <c r="K1351" s="8"/>
      <c r="L1351" s="8" t="s">
        <v>1010</v>
      </c>
      <c r="M1351" s="8" t="s">
        <v>1882</v>
      </c>
      <c r="N1351" s="8">
        <v>1</v>
      </c>
      <c r="O1351" s="8"/>
      <c r="P1351" s="8"/>
      <c r="Q1351" s="8"/>
      <c r="R1351" s="8"/>
      <c r="S1351" s="8"/>
      <c r="T1351" s="8"/>
      <c r="U1351" s="8"/>
      <c r="V1351" s="8"/>
      <c r="W1351" s="8"/>
      <c r="X1351" s="8"/>
      <c r="Y1351" s="8"/>
      <c r="Z1351" s="8"/>
      <c r="AA1351" s="8"/>
      <c r="AB1351" s="8"/>
      <c r="AC1351" s="8"/>
      <c r="AD1351" s="8"/>
      <c r="AE1351" s="89"/>
      <c r="AF1351" s="90"/>
      <c r="AG1351" s="90"/>
      <c r="AH1351" s="90"/>
      <c r="AI1351" s="8" t="s">
        <v>29</v>
      </c>
      <c r="AJ1351" t="s">
        <v>1890</v>
      </c>
      <c r="AK1351" s="9">
        <v>42608</v>
      </c>
      <c r="AL1351" s="8">
        <v>336</v>
      </c>
      <c r="AM1351" s="8">
        <v>191</v>
      </c>
      <c r="AN1351" s="8">
        <v>153</v>
      </c>
      <c r="AO1351" s="8">
        <v>27.22</v>
      </c>
      <c r="AP1351" s="8">
        <v>25.36</v>
      </c>
      <c r="AQ1351" s="8">
        <v>1.24</v>
      </c>
      <c r="AR1351" s="12">
        <v>1.04</v>
      </c>
      <c r="AS1351" s="8">
        <v>17</v>
      </c>
      <c r="AT1351" s="8">
        <v>680</v>
      </c>
      <c r="AU1351" s="8"/>
      <c r="AV1351" s="8"/>
      <c r="AW1351" s="8"/>
      <c r="AX1351" s="8">
        <v>1709</v>
      </c>
      <c r="AY1351" s="8" t="s">
        <v>25</v>
      </c>
      <c r="AZ1351" s="8">
        <v>302</v>
      </c>
      <c r="BA1351" s="8"/>
      <c r="BB1351" s="8"/>
      <c r="BC1351" s="8"/>
      <c r="BD1351" s="8"/>
      <c r="BE1351" s="8"/>
      <c r="BF1351" s="8">
        <f t="shared" si="169"/>
        <v>83.870967741935488</v>
      </c>
      <c r="BG1351" s="8">
        <f t="shared" si="170"/>
        <v>0.94857142857142862</v>
      </c>
      <c r="BH1351" s="8">
        <f t="shared" si="171"/>
        <v>0.83870967741935487</v>
      </c>
      <c r="BI1351" s="10">
        <f t="shared" si="172"/>
        <v>20.175808294930878</v>
      </c>
      <c r="BJ1351" s="3">
        <f t="shared" si="173"/>
        <v>5604.3911930363547</v>
      </c>
      <c r="BK1351" s="136">
        <v>1.747348119575699</v>
      </c>
      <c r="BL1351" s="136">
        <v>0.837029893924783</v>
      </c>
      <c r="BM1351" s="100">
        <v>1.9985510394488428</v>
      </c>
      <c r="BN1351" s="100"/>
      <c r="BO1351" s="100"/>
      <c r="BP1351" s="100"/>
    </row>
    <row r="1352" spans="1:68">
      <c r="A1352" s="8" t="s">
        <v>783</v>
      </c>
      <c r="B1352" s="8" t="s">
        <v>486</v>
      </c>
      <c r="C1352" s="8" t="s">
        <v>587</v>
      </c>
      <c r="D1352" s="8" t="s">
        <v>650</v>
      </c>
      <c r="E1352" s="8" t="s">
        <v>651</v>
      </c>
      <c r="F1352" s="8" t="s">
        <v>654</v>
      </c>
      <c r="G1352" s="8" t="s">
        <v>49</v>
      </c>
      <c r="H1352" s="8" t="s">
        <v>452</v>
      </c>
      <c r="I1352" s="8"/>
      <c r="J1352" s="8"/>
      <c r="K1352" s="8"/>
      <c r="L1352" s="8" t="s">
        <v>1010</v>
      </c>
      <c r="M1352" s="8" t="s">
        <v>1882</v>
      </c>
      <c r="N1352" s="8">
        <v>1</v>
      </c>
      <c r="O1352" s="8"/>
      <c r="P1352" s="8"/>
      <c r="Q1352" s="8"/>
      <c r="R1352" s="8"/>
      <c r="S1352" s="8"/>
      <c r="T1352" s="8"/>
      <c r="U1352" s="8"/>
      <c r="V1352" s="8"/>
      <c r="W1352" s="8"/>
      <c r="X1352" s="8"/>
      <c r="Y1352" s="8"/>
      <c r="Z1352" s="8"/>
      <c r="AA1352" s="8"/>
      <c r="AB1352" s="8"/>
      <c r="AC1352" s="8"/>
      <c r="AD1352" s="8"/>
      <c r="AE1352" s="89"/>
      <c r="AF1352" s="90"/>
      <c r="AG1352" s="90"/>
      <c r="AH1352" s="90"/>
      <c r="AI1352" s="8" t="s">
        <v>30</v>
      </c>
      <c r="AJ1352" t="s">
        <v>1890</v>
      </c>
      <c r="AK1352" s="9">
        <v>42608</v>
      </c>
      <c r="AL1352" s="8">
        <v>341</v>
      </c>
      <c r="AM1352" s="8">
        <v>171</v>
      </c>
      <c r="AN1352" s="8">
        <v>165</v>
      </c>
      <c r="AO1352" s="8">
        <v>28.68</v>
      </c>
      <c r="AP1352" s="8">
        <v>26.08</v>
      </c>
      <c r="AQ1352" s="8">
        <v>1.28</v>
      </c>
      <c r="AR1352" s="12">
        <v>1.06</v>
      </c>
      <c r="AS1352" s="8">
        <v>18</v>
      </c>
      <c r="AT1352" s="8">
        <v>640</v>
      </c>
      <c r="AU1352" s="8"/>
      <c r="AV1352" s="8"/>
      <c r="AW1352" s="8"/>
      <c r="AX1352" s="8">
        <v>1710</v>
      </c>
      <c r="AY1352" s="8" t="s">
        <v>25</v>
      </c>
      <c r="AZ1352" s="8">
        <v>302</v>
      </c>
      <c r="BA1352" s="8"/>
      <c r="BB1352" s="8"/>
      <c r="BC1352" s="8"/>
      <c r="BD1352" s="8"/>
      <c r="BE1352" s="8"/>
      <c r="BF1352" s="8">
        <f t="shared" si="169"/>
        <v>82.8125</v>
      </c>
      <c r="BG1352" s="8">
        <f t="shared" si="170"/>
        <v>0.93714285714285717</v>
      </c>
      <c r="BH1352" s="8">
        <f t="shared" si="171"/>
        <v>0.828125</v>
      </c>
      <c r="BI1352" s="10">
        <f t="shared" si="172"/>
        <v>20.239942857142857</v>
      </c>
      <c r="BJ1352" s="3">
        <f t="shared" si="173"/>
        <v>5622.2063492063489</v>
      </c>
      <c r="BK1352" s="136">
        <v>1.2912713472485768</v>
      </c>
      <c r="BL1352" s="136">
        <v>0.65037950664136623</v>
      </c>
      <c r="BM1352" s="100">
        <v>0.85839949002052018</v>
      </c>
      <c r="BN1352" s="100"/>
      <c r="BO1352" s="100"/>
      <c r="BP1352" s="100"/>
    </row>
    <row r="1353" spans="1:68" s="4" customFormat="1">
      <c r="A1353" s="8" t="s">
        <v>783</v>
      </c>
      <c r="B1353" s="95" t="s">
        <v>486</v>
      </c>
      <c r="C1353" s="95" t="s">
        <v>587</v>
      </c>
      <c r="D1353" s="95" t="s">
        <v>650</v>
      </c>
      <c r="E1353" s="95" t="s">
        <v>651</v>
      </c>
      <c r="F1353" s="95" t="s">
        <v>654</v>
      </c>
      <c r="G1353" s="95" t="s">
        <v>49</v>
      </c>
      <c r="H1353" s="95" t="s">
        <v>453</v>
      </c>
      <c r="I1353" s="8">
        <v>-3.44606833338463</v>
      </c>
      <c r="J1353" s="8">
        <v>37.408688216888699</v>
      </c>
      <c r="K1353" s="8">
        <v>709.84759199522705</v>
      </c>
      <c r="L1353" s="95" t="s">
        <v>1011</v>
      </c>
      <c r="M1353" s="8" t="s">
        <v>1882</v>
      </c>
      <c r="N1353" s="8">
        <v>1</v>
      </c>
      <c r="O1353" s="8" t="s">
        <v>1859</v>
      </c>
      <c r="P1353" s="8">
        <v>1.59</v>
      </c>
      <c r="Q1353" s="8">
        <v>7.7</v>
      </c>
      <c r="R1353" s="8">
        <v>0</v>
      </c>
      <c r="S1353" s="8">
        <v>6.16</v>
      </c>
      <c r="T1353" s="8">
        <v>9.86</v>
      </c>
      <c r="U1353" s="8">
        <v>8.33</v>
      </c>
      <c r="V1353" s="8">
        <v>106.39</v>
      </c>
      <c r="W1353" s="8">
        <v>16.899999999999999</v>
      </c>
      <c r="X1353" s="8">
        <v>13.53</v>
      </c>
      <c r="Y1353" s="8">
        <v>2.4</v>
      </c>
      <c r="Z1353" s="8">
        <v>1.27</v>
      </c>
      <c r="AA1353" s="8">
        <v>0.02</v>
      </c>
      <c r="AB1353" s="8">
        <v>125.67</v>
      </c>
      <c r="AC1353" s="8">
        <v>0.26</v>
      </c>
      <c r="AD1353" s="8">
        <v>0.13100000000000001</v>
      </c>
      <c r="AE1353" s="91">
        <v>3.74</v>
      </c>
      <c r="AF1353" s="92" t="s">
        <v>1860</v>
      </c>
      <c r="AG1353" s="92" t="s">
        <v>1860</v>
      </c>
      <c r="AH1353" s="92" t="s">
        <v>1860</v>
      </c>
      <c r="AI1353" s="95" t="s">
        <v>24</v>
      </c>
      <c r="AJ1353" t="s">
        <v>1890</v>
      </c>
      <c r="AK1353" s="102">
        <v>42608</v>
      </c>
      <c r="AL1353" s="95">
        <v>145</v>
      </c>
      <c r="AM1353" s="95">
        <v>35</v>
      </c>
      <c r="AN1353" s="95">
        <v>71</v>
      </c>
      <c r="AO1353" s="95">
        <v>14.42</v>
      </c>
      <c r="AP1353" s="95">
        <v>11.2</v>
      </c>
      <c r="AQ1353" s="95">
        <v>0.9</v>
      </c>
      <c r="AR1353" s="104">
        <v>0.8</v>
      </c>
      <c r="AS1353" s="95">
        <v>15</v>
      </c>
      <c r="AT1353" s="95">
        <v>380</v>
      </c>
      <c r="AU1353" s="95"/>
      <c r="AV1353" s="95"/>
      <c r="AW1353" s="95"/>
      <c r="AX1353" s="95">
        <v>1711</v>
      </c>
      <c r="AY1353" s="95" t="s">
        <v>25</v>
      </c>
      <c r="AZ1353" s="95">
        <v>303</v>
      </c>
      <c r="BA1353" s="95"/>
      <c r="BB1353" s="95"/>
      <c r="BC1353" s="95"/>
      <c r="BD1353" s="95"/>
      <c r="BE1353" s="95"/>
      <c r="BF1353" s="95">
        <f t="shared" si="169"/>
        <v>88.8888888888889</v>
      </c>
      <c r="BG1353" s="95">
        <f t="shared" si="170"/>
        <v>0.97142857142857142</v>
      </c>
      <c r="BH1353" s="95">
        <f t="shared" si="171"/>
        <v>0.88888888888888895</v>
      </c>
      <c r="BI1353" s="103">
        <f t="shared" si="172"/>
        <v>9.6711111111111112</v>
      </c>
      <c r="BJ1353" s="16">
        <f t="shared" si="173"/>
        <v>2686.4197530864199</v>
      </c>
      <c r="BK1353" s="136">
        <v>1.1862269641125123</v>
      </c>
      <c r="BL1353" s="136">
        <v>0.58147429679922413</v>
      </c>
      <c r="BM1353" s="100">
        <v>0.61450986025236742</v>
      </c>
      <c r="BN1353" s="100"/>
      <c r="BO1353" s="100"/>
      <c r="BP1353" s="100"/>
    </row>
    <row r="1354" spans="1:68" s="4" customFormat="1">
      <c r="A1354" s="8" t="s">
        <v>783</v>
      </c>
      <c r="B1354" s="95" t="s">
        <v>486</v>
      </c>
      <c r="C1354" s="95" t="s">
        <v>587</v>
      </c>
      <c r="D1354" s="95" t="s">
        <v>650</v>
      </c>
      <c r="E1354" s="95" t="s">
        <v>651</v>
      </c>
      <c r="F1354" s="95" t="s">
        <v>654</v>
      </c>
      <c r="G1354" s="95" t="s">
        <v>49</v>
      </c>
      <c r="H1354" s="95" t="s">
        <v>453</v>
      </c>
      <c r="I1354" s="8"/>
      <c r="J1354" s="8"/>
      <c r="K1354" s="8"/>
      <c r="L1354" s="95" t="s">
        <v>1011</v>
      </c>
      <c r="M1354" s="8" t="s">
        <v>1882</v>
      </c>
      <c r="N1354" s="8">
        <v>1</v>
      </c>
      <c r="O1354" s="8"/>
      <c r="P1354" s="8"/>
      <c r="Q1354" s="8"/>
      <c r="R1354" s="8"/>
      <c r="S1354" s="8"/>
      <c r="T1354" s="8"/>
      <c r="U1354" s="8"/>
      <c r="V1354" s="8"/>
      <c r="W1354" s="8"/>
      <c r="X1354" s="8"/>
      <c r="Y1354" s="8"/>
      <c r="Z1354" s="8"/>
      <c r="AA1354" s="8"/>
      <c r="AB1354" s="8"/>
      <c r="AC1354" s="8"/>
      <c r="AD1354" s="8"/>
      <c r="AE1354" s="89"/>
      <c r="AF1354" s="90"/>
      <c r="AG1354" s="90"/>
      <c r="AH1354" s="90"/>
      <c r="AI1354" s="95" t="s">
        <v>26</v>
      </c>
      <c r="AJ1354" t="s">
        <v>1890</v>
      </c>
      <c r="AK1354" s="102">
        <v>42608</v>
      </c>
      <c r="AL1354" s="95">
        <v>168</v>
      </c>
      <c r="AM1354" s="95">
        <v>65</v>
      </c>
      <c r="AN1354" s="95">
        <v>54</v>
      </c>
      <c r="AO1354" s="95">
        <v>13.36</v>
      </c>
      <c r="AP1354" s="95">
        <v>7.84</v>
      </c>
      <c r="AQ1354" s="95">
        <v>0.98</v>
      </c>
      <c r="AR1354" s="104">
        <v>0.82</v>
      </c>
      <c r="AS1354" s="95">
        <v>14</v>
      </c>
      <c r="AT1354" s="95">
        <v>480</v>
      </c>
      <c r="AU1354" s="95"/>
      <c r="AV1354" s="95"/>
      <c r="AW1354" s="95"/>
      <c r="AX1354" s="95">
        <v>1712</v>
      </c>
      <c r="AY1354" s="95" t="s">
        <v>25</v>
      </c>
      <c r="AZ1354" s="95">
        <v>303</v>
      </c>
      <c r="BA1354" s="95"/>
      <c r="BB1354" s="95"/>
      <c r="BC1354" s="95"/>
      <c r="BD1354" s="95"/>
      <c r="BE1354" s="95"/>
      <c r="BF1354" s="95">
        <f t="shared" si="169"/>
        <v>83.673469387755091</v>
      </c>
      <c r="BG1354" s="95">
        <f t="shared" si="170"/>
        <v>0.98285714285714287</v>
      </c>
      <c r="BH1354" s="95">
        <f t="shared" si="171"/>
        <v>0.83673469387755095</v>
      </c>
      <c r="BI1354" s="103">
        <f t="shared" si="172"/>
        <v>6.4475428571428566</v>
      </c>
      <c r="BJ1354" s="16">
        <f t="shared" si="173"/>
        <v>1790.9841269841268</v>
      </c>
      <c r="BK1354" s="136">
        <v>1.7872549019607846</v>
      </c>
      <c r="BL1354" s="136">
        <v>0.71715686274509816</v>
      </c>
      <c r="BM1354" s="100">
        <v>0.68596709524667954</v>
      </c>
      <c r="BN1354" s="100"/>
      <c r="BO1354" s="100"/>
      <c r="BP1354" s="100"/>
    </row>
    <row r="1355" spans="1:68" s="4" customFormat="1">
      <c r="A1355" s="8" t="s">
        <v>783</v>
      </c>
      <c r="B1355" s="95" t="s">
        <v>486</v>
      </c>
      <c r="C1355" s="95" t="s">
        <v>587</v>
      </c>
      <c r="D1355" s="95" t="s">
        <v>650</v>
      </c>
      <c r="E1355" s="95" t="s">
        <v>651</v>
      </c>
      <c r="F1355" s="95" t="s">
        <v>654</v>
      </c>
      <c r="G1355" s="95" t="s">
        <v>49</v>
      </c>
      <c r="H1355" s="95" t="s">
        <v>453</v>
      </c>
      <c r="I1355" s="8"/>
      <c r="J1355" s="8"/>
      <c r="K1355" s="8"/>
      <c r="L1355" s="95" t="s">
        <v>1011</v>
      </c>
      <c r="M1355" s="8" t="s">
        <v>1882</v>
      </c>
      <c r="N1355" s="8">
        <v>1</v>
      </c>
      <c r="O1355" s="8"/>
      <c r="P1355" s="8"/>
      <c r="Q1355" s="8"/>
      <c r="R1355" s="8"/>
      <c r="S1355" s="8"/>
      <c r="T1355" s="8"/>
      <c r="U1355" s="8"/>
      <c r="V1355" s="8"/>
      <c r="W1355" s="8"/>
      <c r="X1355" s="8"/>
      <c r="Y1355" s="8"/>
      <c r="Z1355" s="8"/>
      <c r="AA1355" s="8"/>
      <c r="AB1355" s="8"/>
      <c r="AC1355" s="8"/>
      <c r="AD1355" s="8"/>
      <c r="AE1355" s="89"/>
      <c r="AF1355" s="90"/>
      <c r="AG1355" s="90"/>
      <c r="AH1355" s="90"/>
      <c r="AI1355" s="95" t="s">
        <v>27</v>
      </c>
      <c r="AJ1355" t="s">
        <v>1890</v>
      </c>
      <c r="AK1355" s="102">
        <v>42608</v>
      </c>
      <c r="AL1355" s="95">
        <v>133</v>
      </c>
      <c r="AM1355" s="95">
        <v>47</v>
      </c>
      <c r="AN1355" s="95">
        <v>89</v>
      </c>
      <c r="AO1355" s="95">
        <v>15.6</v>
      </c>
      <c r="AP1355" s="95">
        <v>22.66</v>
      </c>
      <c r="AQ1355" s="95">
        <v>1.2</v>
      </c>
      <c r="AR1355" s="104">
        <v>1.02</v>
      </c>
      <c r="AS1355" s="95">
        <v>15</v>
      </c>
      <c r="AT1355" s="95">
        <v>820</v>
      </c>
      <c r="AU1355" s="95"/>
      <c r="AV1355" s="95"/>
      <c r="AW1355" s="95"/>
      <c r="AX1355" s="95">
        <v>1713</v>
      </c>
      <c r="AY1355" s="95" t="s">
        <v>25</v>
      </c>
      <c r="AZ1355" s="95">
        <v>303</v>
      </c>
      <c r="BA1355" s="95"/>
      <c r="BB1355" s="95"/>
      <c r="BC1355" s="95"/>
      <c r="BD1355" s="95"/>
      <c r="BE1355" s="95"/>
      <c r="BF1355" s="95">
        <f t="shared" si="169"/>
        <v>85.000000000000014</v>
      </c>
      <c r="BG1355" s="95">
        <f t="shared" si="170"/>
        <v>0.97142857142857142</v>
      </c>
      <c r="BH1355" s="95">
        <f t="shared" si="171"/>
        <v>0.85000000000000009</v>
      </c>
      <c r="BI1355" s="103">
        <f t="shared" si="172"/>
        <v>18.710685714285717</v>
      </c>
      <c r="BJ1355" s="16">
        <f t="shared" si="173"/>
        <v>5197.4126984126988</v>
      </c>
      <c r="BK1355" s="136">
        <v>1.562265917602996</v>
      </c>
      <c r="BL1355" s="136">
        <v>0.73174157303370779</v>
      </c>
      <c r="BM1355" s="100">
        <v>0.71150080677828542</v>
      </c>
      <c r="BN1355" s="100"/>
      <c r="BO1355" s="100"/>
      <c r="BP1355" s="100"/>
    </row>
    <row r="1356" spans="1:68" s="4" customFormat="1">
      <c r="A1356" s="8" t="s">
        <v>783</v>
      </c>
      <c r="B1356" s="95" t="s">
        <v>486</v>
      </c>
      <c r="C1356" s="95" t="s">
        <v>587</v>
      </c>
      <c r="D1356" s="95" t="s">
        <v>650</v>
      </c>
      <c r="E1356" s="95" t="s">
        <v>651</v>
      </c>
      <c r="F1356" s="95" t="s">
        <v>654</v>
      </c>
      <c r="G1356" s="95" t="s">
        <v>49</v>
      </c>
      <c r="H1356" s="95" t="s">
        <v>453</v>
      </c>
      <c r="I1356" s="8"/>
      <c r="J1356" s="8"/>
      <c r="K1356" s="8"/>
      <c r="L1356" s="95" t="s">
        <v>1011</v>
      </c>
      <c r="M1356" s="8" t="s">
        <v>1882</v>
      </c>
      <c r="N1356" s="8">
        <v>1</v>
      </c>
      <c r="O1356" s="8"/>
      <c r="P1356" s="8"/>
      <c r="Q1356" s="8"/>
      <c r="R1356" s="8"/>
      <c r="S1356" s="8"/>
      <c r="T1356" s="8"/>
      <c r="U1356" s="8"/>
      <c r="V1356" s="8"/>
      <c r="W1356" s="8"/>
      <c r="X1356" s="8"/>
      <c r="Y1356" s="8"/>
      <c r="Z1356" s="8"/>
      <c r="AA1356" s="8"/>
      <c r="AB1356" s="8"/>
      <c r="AC1356" s="8"/>
      <c r="AD1356" s="8"/>
      <c r="AE1356" s="89"/>
      <c r="AF1356" s="90"/>
      <c r="AG1356" s="90"/>
      <c r="AH1356" s="90"/>
      <c r="AI1356" s="95" t="s">
        <v>28</v>
      </c>
      <c r="AJ1356" t="s">
        <v>1890</v>
      </c>
      <c r="AK1356" s="102">
        <v>42608</v>
      </c>
      <c r="AL1356" s="95">
        <v>189</v>
      </c>
      <c r="AM1356" s="95">
        <v>83</v>
      </c>
      <c r="AN1356" s="95">
        <v>89</v>
      </c>
      <c r="AO1356" s="95">
        <v>15.72</v>
      </c>
      <c r="AP1356" s="95">
        <v>11.96</v>
      </c>
      <c r="AQ1356" s="95">
        <v>1.1200000000000001</v>
      </c>
      <c r="AR1356" s="104">
        <v>0.94</v>
      </c>
      <c r="AS1356" s="95">
        <v>18</v>
      </c>
      <c r="AT1356" s="95">
        <v>320</v>
      </c>
      <c r="AU1356" s="95"/>
      <c r="AV1356" s="95"/>
      <c r="AW1356" s="95"/>
      <c r="AX1356" s="95">
        <v>1714</v>
      </c>
      <c r="AY1356" s="95" t="s">
        <v>25</v>
      </c>
      <c r="AZ1356" s="95">
        <v>303</v>
      </c>
      <c r="BA1356" s="95"/>
      <c r="BB1356" s="95"/>
      <c r="BC1356" s="95"/>
      <c r="BD1356" s="95"/>
      <c r="BE1356" s="95"/>
      <c r="BF1356" s="95">
        <f t="shared" si="169"/>
        <v>83.928571428571416</v>
      </c>
      <c r="BG1356" s="95">
        <f t="shared" si="170"/>
        <v>0.93714285714285717</v>
      </c>
      <c r="BH1356" s="95">
        <f t="shared" si="171"/>
        <v>0.83928571428571419</v>
      </c>
      <c r="BI1356" s="103">
        <f t="shared" si="172"/>
        <v>9.4069061224489783</v>
      </c>
      <c r="BJ1356" s="16">
        <f t="shared" si="173"/>
        <v>2613.0294784580497</v>
      </c>
      <c r="BK1356" s="136">
        <v>2.2550831792975972</v>
      </c>
      <c r="BL1356" s="136">
        <v>0.90110905730129387</v>
      </c>
      <c r="BM1356" s="100">
        <v>0.90847159473550565</v>
      </c>
      <c r="BN1356" s="100"/>
      <c r="BO1356" s="100"/>
      <c r="BP1356" s="100"/>
    </row>
    <row r="1357" spans="1:68" s="4" customFormat="1">
      <c r="A1357" s="8" t="s">
        <v>783</v>
      </c>
      <c r="B1357" s="95" t="s">
        <v>486</v>
      </c>
      <c r="C1357" s="95" t="s">
        <v>587</v>
      </c>
      <c r="D1357" s="95" t="s">
        <v>650</v>
      </c>
      <c r="E1357" s="95" t="s">
        <v>651</v>
      </c>
      <c r="F1357" s="95" t="s">
        <v>654</v>
      </c>
      <c r="G1357" s="95" t="s">
        <v>49</v>
      </c>
      <c r="H1357" s="95" t="s">
        <v>453</v>
      </c>
      <c r="I1357" s="8"/>
      <c r="J1357" s="8"/>
      <c r="K1357" s="8"/>
      <c r="L1357" s="95" t="s">
        <v>1011</v>
      </c>
      <c r="M1357" s="8" t="s">
        <v>1882</v>
      </c>
      <c r="N1357" s="8">
        <v>1</v>
      </c>
      <c r="O1357" s="8"/>
      <c r="P1357" s="8"/>
      <c r="Q1357" s="8"/>
      <c r="R1357" s="8"/>
      <c r="S1357" s="8"/>
      <c r="T1357" s="8"/>
      <c r="U1357" s="8"/>
      <c r="V1357" s="8"/>
      <c r="W1357" s="8"/>
      <c r="X1357" s="8"/>
      <c r="Y1357" s="8"/>
      <c r="Z1357" s="8"/>
      <c r="AA1357" s="8"/>
      <c r="AB1357" s="8"/>
      <c r="AC1357" s="8"/>
      <c r="AD1357" s="8"/>
      <c r="AE1357" s="89"/>
      <c r="AF1357" s="90"/>
      <c r="AG1357" s="90"/>
      <c r="AH1357" s="90"/>
      <c r="AI1357" s="95" t="s">
        <v>29</v>
      </c>
      <c r="AJ1357" t="s">
        <v>1890</v>
      </c>
      <c r="AK1357" s="102">
        <v>42608</v>
      </c>
      <c r="AL1357" s="95">
        <v>212</v>
      </c>
      <c r="AM1357" s="95">
        <v>95</v>
      </c>
      <c r="AN1357" s="95">
        <v>44</v>
      </c>
      <c r="AO1357" s="95">
        <v>16.2</v>
      </c>
      <c r="AP1357" s="95">
        <v>5.16</v>
      </c>
      <c r="AQ1357" s="95">
        <v>1.02</v>
      </c>
      <c r="AR1357" s="104">
        <v>0.84</v>
      </c>
      <c r="AS1357" s="95">
        <v>17</v>
      </c>
      <c r="AT1357" s="95">
        <v>500</v>
      </c>
      <c r="AU1357" s="95"/>
      <c r="AV1357" s="95"/>
      <c r="AW1357" s="95"/>
      <c r="AX1357" s="95">
        <v>1715</v>
      </c>
      <c r="AY1357" s="95" t="s">
        <v>25</v>
      </c>
      <c r="AZ1357" s="95">
        <v>303</v>
      </c>
      <c r="BA1357" s="95"/>
      <c r="BB1357" s="95"/>
      <c r="BC1357" s="95"/>
      <c r="BD1357" s="95"/>
      <c r="BE1357" s="95"/>
      <c r="BF1357" s="95">
        <f t="shared" si="169"/>
        <v>82.35294117647058</v>
      </c>
      <c r="BG1357" s="95">
        <f t="shared" si="170"/>
        <v>0.94857142857142862</v>
      </c>
      <c r="BH1357" s="95">
        <f t="shared" si="171"/>
        <v>0.82352941176470584</v>
      </c>
      <c r="BI1357" s="103">
        <f t="shared" si="172"/>
        <v>4.0308705882352944</v>
      </c>
      <c r="BJ1357" s="16">
        <f t="shared" si="173"/>
        <v>1119.686274509804</v>
      </c>
      <c r="BK1357" s="136">
        <v>2.0650329877474083</v>
      </c>
      <c r="BL1357" s="136">
        <v>0.87700282752120651</v>
      </c>
      <c r="BM1357" s="100">
        <v>0.72781637861866488</v>
      </c>
      <c r="BN1357" s="100"/>
      <c r="BO1357" s="100"/>
      <c r="BP1357" s="100"/>
    </row>
    <row r="1358" spans="1:68" s="4" customFormat="1">
      <c r="A1358" s="8" t="s">
        <v>783</v>
      </c>
      <c r="B1358" s="95" t="s">
        <v>486</v>
      </c>
      <c r="C1358" s="95" t="s">
        <v>587</v>
      </c>
      <c r="D1358" s="95" t="s">
        <v>650</v>
      </c>
      <c r="E1358" s="95" t="s">
        <v>651</v>
      </c>
      <c r="F1358" s="95" t="s">
        <v>654</v>
      </c>
      <c r="G1358" s="95" t="s">
        <v>49</v>
      </c>
      <c r="H1358" s="95" t="s">
        <v>453</v>
      </c>
      <c r="I1358" s="8"/>
      <c r="J1358" s="8"/>
      <c r="K1358" s="8"/>
      <c r="L1358" s="95" t="s">
        <v>1011</v>
      </c>
      <c r="M1358" s="8" t="s">
        <v>1882</v>
      </c>
      <c r="N1358" s="8">
        <v>1</v>
      </c>
      <c r="O1358" s="8"/>
      <c r="P1358" s="8"/>
      <c r="Q1358" s="8"/>
      <c r="R1358" s="8"/>
      <c r="S1358" s="8"/>
      <c r="T1358" s="8"/>
      <c r="U1358" s="8"/>
      <c r="V1358" s="8"/>
      <c r="W1358" s="8"/>
      <c r="X1358" s="8"/>
      <c r="Y1358" s="8"/>
      <c r="Z1358" s="8"/>
      <c r="AA1358" s="8"/>
      <c r="AB1358" s="8"/>
      <c r="AC1358" s="8"/>
      <c r="AD1358" s="8"/>
      <c r="AE1358" s="89"/>
      <c r="AF1358" s="90"/>
      <c r="AG1358" s="90"/>
      <c r="AH1358" s="90"/>
      <c r="AI1358" s="95" t="s">
        <v>30</v>
      </c>
      <c r="AJ1358" t="s">
        <v>1890</v>
      </c>
      <c r="AK1358" s="102">
        <v>42608</v>
      </c>
      <c r="AL1358" s="95">
        <v>196</v>
      </c>
      <c r="AM1358" s="95">
        <v>122</v>
      </c>
      <c r="AN1358" s="95">
        <v>121</v>
      </c>
      <c r="AO1358" s="95">
        <v>28.68</v>
      </c>
      <c r="AP1358" s="95">
        <v>26.08</v>
      </c>
      <c r="AQ1358" s="95">
        <v>1.28</v>
      </c>
      <c r="AR1358" s="104">
        <v>1.06</v>
      </c>
      <c r="AS1358" s="95">
        <v>18</v>
      </c>
      <c r="AT1358" s="95">
        <v>640</v>
      </c>
      <c r="AU1358" s="95"/>
      <c r="AV1358" s="95"/>
      <c r="AW1358" s="95"/>
      <c r="AX1358" s="95">
        <v>1716</v>
      </c>
      <c r="AY1358" s="95" t="s">
        <v>25</v>
      </c>
      <c r="AZ1358" s="95">
        <v>303</v>
      </c>
      <c r="BA1358" s="95"/>
      <c r="BB1358" s="95"/>
      <c r="BC1358" s="95"/>
      <c r="BD1358" s="95"/>
      <c r="BE1358" s="95"/>
      <c r="BF1358" s="95">
        <f t="shared" si="169"/>
        <v>82.8125</v>
      </c>
      <c r="BG1358" s="95">
        <f t="shared" si="170"/>
        <v>0.93714285714285717</v>
      </c>
      <c r="BH1358" s="95">
        <f t="shared" si="171"/>
        <v>0.828125</v>
      </c>
      <c r="BI1358" s="103">
        <f t="shared" si="172"/>
        <v>20.239942857142857</v>
      </c>
      <c r="BJ1358" s="16">
        <f t="shared" si="173"/>
        <v>5622.2063492063489</v>
      </c>
      <c r="BK1358" s="136">
        <v>1.6751467710371821</v>
      </c>
      <c r="BL1358" s="136">
        <v>1.0014677103718201</v>
      </c>
      <c r="BM1358" s="100">
        <v>1.1127905933969251</v>
      </c>
      <c r="BN1358" s="100"/>
      <c r="BO1358" s="100"/>
      <c r="BP1358" s="100"/>
    </row>
    <row r="1359" spans="1:68" s="4" customFormat="1">
      <c r="A1359" s="8" t="s">
        <v>783</v>
      </c>
      <c r="B1359" s="95" t="s">
        <v>486</v>
      </c>
      <c r="C1359" s="95" t="s">
        <v>587</v>
      </c>
      <c r="D1359" s="95" t="s">
        <v>650</v>
      </c>
      <c r="E1359" s="95" t="s">
        <v>651</v>
      </c>
      <c r="F1359" s="95" t="s">
        <v>655</v>
      </c>
      <c r="G1359" s="95" t="s">
        <v>49</v>
      </c>
      <c r="H1359" s="95" t="s">
        <v>454</v>
      </c>
      <c r="I1359" s="8">
        <v>-3.4475383826680202</v>
      </c>
      <c r="J1359" s="8">
        <v>37.422278349809503</v>
      </c>
      <c r="K1359" s="8">
        <v>707.14964399801204</v>
      </c>
      <c r="L1359" s="95" t="s">
        <v>1012</v>
      </c>
      <c r="M1359" s="8" t="s">
        <v>1882</v>
      </c>
      <c r="N1359" s="8">
        <v>1</v>
      </c>
      <c r="O1359" s="8" t="s">
        <v>1859</v>
      </c>
      <c r="P1359" s="8">
        <v>2.2999999999999998</v>
      </c>
      <c r="Q1359" s="8">
        <v>8.4</v>
      </c>
      <c r="R1359" s="8">
        <v>0</v>
      </c>
      <c r="S1359" s="8">
        <v>9.25</v>
      </c>
      <c r="T1359" s="8">
        <v>13.84</v>
      </c>
      <c r="U1359" s="8">
        <v>9.0299999999999994</v>
      </c>
      <c r="V1359" s="8">
        <v>93.3</v>
      </c>
      <c r="W1359" s="8">
        <v>15.48</v>
      </c>
      <c r="X1359" s="8">
        <v>13.53</v>
      </c>
      <c r="Y1359" s="8">
        <v>2.91</v>
      </c>
      <c r="Z1359" s="8">
        <v>1.21</v>
      </c>
      <c r="AA1359" s="8">
        <v>0.46</v>
      </c>
      <c r="AB1359" s="8">
        <v>105.26</v>
      </c>
      <c r="AC1359" s="8">
        <v>0.4</v>
      </c>
      <c r="AD1359" s="8">
        <v>0.16800000000000001</v>
      </c>
      <c r="AE1359" s="91">
        <v>3.74</v>
      </c>
      <c r="AF1359" s="92" t="s">
        <v>1860</v>
      </c>
      <c r="AG1359" s="92" t="s">
        <v>1860</v>
      </c>
      <c r="AH1359" s="92" t="s">
        <v>1860</v>
      </c>
      <c r="AI1359" s="95" t="s">
        <v>24</v>
      </c>
      <c r="AJ1359" t="s">
        <v>1890</v>
      </c>
      <c r="AK1359" s="102">
        <v>42608</v>
      </c>
      <c r="AL1359" s="95">
        <v>295</v>
      </c>
      <c r="AM1359" s="95">
        <v>157</v>
      </c>
      <c r="AN1359" s="95">
        <v>155</v>
      </c>
      <c r="AO1359" s="95">
        <v>18.559999999999999</v>
      </c>
      <c r="AP1359" s="95">
        <v>20.72</v>
      </c>
      <c r="AQ1359" s="95">
        <v>1.04</v>
      </c>
      <c r="AR1359" s="104">
        <v>0.88</v>
      </c>
      <c r="AS1359" s="95">
        <v>19</v>
      </c>
      <c r="AT1359" s="95">
        <v>340</v>
      </c>
      <c r="AU1359" s="95"/>
      <c r="AV1359" s="95"/>
      <c r="AW1359" s="95"/>
      <c r="AX1359" s="95">
        <v>1717</v>
      </c>
      <c r="AY1359" s="95" t="s">
        <v>25</v>
      </c>
      <c r="AZ1359" s="95">
        <v>304</v>
      </c>
      <c r="BA1359" s="95"/>
      <c r="BB1359" s="95"/>
      <c r="BC1359" s="95"/>
      <c r="BD1359" s="95"/>
      <c r="BE1359" s="95"/>
      <c r="BF1359" s="95">
        <f t="shared" si="169"/>
        <v>84.615384615384613</v>
      </c>
      <c r="BG1359" s="95">
        <f t="shared" si="170"/>
        <v>0.92571428571428571</v>
      </c>
      <c r="BH1359" s="95">
        <f t="shared" si="171"/>
        <v>0.84615384615384615</v>
      </c>
      <c r="BI1359" s="103">
        <f t="shared" si="172"/>
        <v>16.229907692307691</v>
      </c>
      <c r="BJ1359" s="16">
        <f t="shared" si="173"/>
        <v>4508.3076923076915</v>
      </c>
      <c r="BK1359" s="136">
        <v>1.5781250000000002</v>
      </c>
      <c r="BL1359" s="136">
        <v>0.94091796875</v>
      </c>
      <c r="BM1359" s="100">
        <v>0.98203368988093553</v>
      </c>
      <c r="BN1359" s="100"/>
      <c r="BO1359" s="100"/>
      <c r="BP1359" s="100"/>
    </row>
    <row r="1360" spans="1:68" s="4" customFormat="1">
      <c r="A1360" s="8" t="s">
        <v>783</v>
      </c>
      <c r="B1360" s="95" t="s">
        <v>486</v>
      </c>
      <c r="C1360" s="95" t="s">
        <v>587</v>
      </c>
      <c r="D1360" s="95" t="s">
        <v>650</v>
      </c>
      <c r="E1360" s="95" t="s">
        <v>651</v>
      </c>
      <c r="F1360" s="95" t="s">
        <v>655</v>
      </c>
      <c r="G1360" s="95" t="s">
        <v>49</v>
      </c>
      <c r="H1360" s="95" t="s">
        <v>454</v>
      </c>
      <c r="I1360" s="8"/>
      <c r="J1360" s="8"/>
      <c r="K1360" s="8"/>
      <c r="L1360" s="95" t="s">
        <v>1012</v>
      </c>
      <c r="M1360" s="8" t="s">
        <v>1882</v>
      </c>
      <c r="N1360" s="8">
        <v>1</v>
      </c>
      <c r="O1360" s="8"/>
      <c r="P1360" s="8"/>
      <c r="Q1360" s="8"/>
      <c r="R1360" s="8"/>
      <c r="S1360" s="8"/>
      <c r="T1360" s="8"/>
      <c r="U1360" s="8"/>
      <c r="V1360" s="8"/>
      <c r="W1360" s="8"/>
      <c r="X1360" s="8"/>
      <c r="Y1360" s="8"/>
      <c r="Z1360" s="8"/>
      <c r="AA1360" s="8"/>
      <c r="AB1360" s="8"/>
      <c r="AC1360" s="8"/>
      <c r="AD1360" s="8"/>
      <c r="AE1360" s="89"/>
      <c r="AF1360" s="90"/>
      <c r="AG1360" s="90"/>
      <c r="AH1360" s="90"/>
      <c r="AI1360" s="95" t="s">
        <v>26</v>
      </c>
      <c r="AJ1360" t="s">
        <v>1890</v>
      </c>
      <c r="AK1360" s="102">
        <v>42608</v>
      </c>
      <c r="AL1360" s="95">
        <v>295</v>
      </c>
      <c r="AM1360" s="95">
        <v>139</v>
      </c>
      <c r="AN1360" s="95">
        <v>164</v>
      </c>
      <c r="AO1360" s="95">
        <v>19.28</v>
      </c>
      <c r="AP1360" s="95">
        <v>19.32</v>
      </c>
      <c r="AQ1360" s="95">
        <v>0.98</v>
      </c>
      <c r="AR1360" s="104">
        <v>0.82</v>
      </c>
      <c r="AS1360" s="95">
        <v>20</v>
      </c>
      <c r="AT1360" s="95">
        <v>320</v>
      </c>
      <c r="AU1360" s="95"/>
      <c r="AV1360" s="95"/>
      <c r="AW1360" s="95"/>
      <c r="AX1360" s="95">
        <v>1718</v>
      </c>
      <c r="AY1360" s="95" t="s">
        <v>25</v>
      </c>
      <c r="AZ1360" s="95">
        <v>304</v>
      </c>
      <c r="BA1360" s="95"/>
      <c r="BB1360" s="95"/>
      <c r="BC1360" s="95"/>
      <c r="BD1360" s="95"/>
      <c r="BE1360" s="95"/>
      <c r="BF1360" s="95">
        <f t="shared" si="169"/>
        <v>83.673469387755091</v>
      </c>
      <c r="BG1360" s="95">
        <f t="shared" si="170"/>
        <v>0.91428571428571426</v>
      </c>
      <c r="BH1360" s="95">
        <f t="shared" si="171"/>
        <v>0.83673469387755095</v>
      </c>
      <c r="BI1360" s="103">
        <f t="shared" si="172"/>
        <v>14.780081632653062</v>
      </c>
      <c r="BJ1360" s="16">
        <f t="shared" si="173"/>
        <v>4105.5782312925166</v>
      </c>
      <c r="BK1360" s="136">
        <v>1.2739005736137667</v>
      </c>
      <c r="BL1360" s="136">
        <v>0.33761950286806885</v>
      </c>
      <c r="BM1360" s="100">
        <v>0.93254282507839859</v>
      </c>
      <c r="BN1360" s="100"/>
      <c r="BO1360" s="100"/>
      <c r="BP1360" s="100"/>
    </row>
    <row r="1361" spans="1:68" s="4" customFormat="1">
      <c r="A1361" s="8" t="s">
        <v>783</v>
      </c>
      <c r="B1361" s="95" t="s">
        <v>486</v>
      </c>
      <c r="C1361" s="95" t="s">
        <v>587</v>
      </c>
      <c r="D1361" s="95" t="s">
        <v>650</v>
      </c>
      <c r="E1361" s="95" t="s">
        <v>651</v>
      </c>
      <c r="F1361" s="95" t="s">
        <v>655</v>
      </c>
      <c r="G1361" s="95" t="s">
        <v>49</v>
      </c>
      <c r="H1361" s="95" t="s">
        <v>454</v>
      </c>
      <c r="I1361" s="8"/>
      <c r="J1361" s="8"/>
      <c r="K1361" s="8"/>
      <c r="L1361" s="95" t="s">
        <v>1012</v>
      </c>
      <c r="M1361" s="8" t="s">
        <v>1882</v>
      </c>
      <c r="N1361" s="8">
        <v>1</v>
      </c>
      <c r="O1361" s="8"/>
      <c r="P1361" s="8"/>
      <c r="Q1361" s="8"/>
      <c r="R1361" s="8"/>
      <c r="S1361" s="8"/>
      <c r="T1361" s="8"/>
      <c r="U1361" s="8"/>
      <c r="V1361" s="8"/>
      <c r="W1361" s="8"/>
      <c r="X1361" s="8"/>
      <c r="Y1361" s="8"/>
      <c r="Z1361" s="8"/>
      <c r="AA1361" s="8"/>
      <c r="AB1361" s="8"/>
      <c r="AC1361" s="8"/>
      <c r="AD1361" s="8"/>
      <c r="AE1361" s="89"/>
      <c r="AF1361" s="90"/>
      <c r="AG1361" s="90"/>
      <c r="AH1361" s="90"/>
      <c r="AI1361" s="95" t="s">
        <v>27</v>
      </c>
      <c r="AJ1361" t="s">
        <v>1890</v>
      </c>
      <c r="AK1361" s="102">
        <v>42608</v>
      </c>
      <c r="AL1361" s="95">
        <v>301</v>
      </c>
      <c r="AM1361" s="95">
        <v>158</v>
      </c>
      <c r="AN1361" s="95">
        <v>163</v>
      </c>
      <c r="AO1361" s="95">
        <v>21.02</v>
      </c>
      <c r="AP1361" s="95">
        <v>21.26</v>
      </c>
      <c r="AQ1361" s="95">
        <v>1.04</v>
      </c>
      <c r="AR1361" s="104">
        <v>0.9</v>
      </c>
      <c r="AS1361" s="95">
        <v>22</v>
      </c>
      <c r="AT1361" s="95">
        <v>400</v>
      </c>
      <c r="AU1361" s="95"/>
      <c r="AV1361" s="95"/>
      <c r="AW1361" s="95"/>
      <c r="AX1361" s="95">
        <v>1719</v>
      </c>
      <c r="AY1361" s="95" t="s">
        <v>25</v>
      </c>
      <c r="AZ1361" s="95">
        <v>304</v>
      </c>
      <c r="BA1361" s="95"/>
      <c r="BB1361" s="95"/>
      <c r="BC1361" s="95"/>
      <c r="BD1361" s="95"/>
      <c r="BE1361" s="95"/>
      <c r="BF1361" s="95">
        <f t="shared" si="169"/>
        <v>86.538461538461547</v>
      </c>
      <c r="BG1361" s="95">
        <f t="shared" si="170"/>
        <v>0.89142857142857146</v>
      </c>
      <c r="BH1361" s="95">
        <f t="shared" si="171"/>
        <v>0.86538461538461542</v>
      </c>
      <c r="BI1361" s="103">
        <f t="shared" si="172"/>
        <v>16.400571428571432</v>
      </c>
      <c r="BJ1361" s="16">
        <f t="shared" si="173"/>
        <v>4555.7142857142862</v>
      </c>
      <c r="BK1361" s="136">
        <v>1.326442307692308</v>
      </c>
      <c r="BL1361" s="136">
        <v>0.54471153846153852</v>
      </c>
      <c r="BM1361" s="100">
        <v>0.83838095207542807</v>
      </c>
      <c r="BN1361" s="100"/>
      <c r="BO1361" s="100"/>
      <c r="BP1361" s="100"/>
    </row>
    <row r="1362" spans="1:68" s="4" customFormat="1">
      <c r="A1362" s="8" t="s">
        <v>783</v>
      </c>
      <c r="B1362" s="95" t="s">
        <v>486</v>
      </c>
      <c r="C1362" s="95" t="s">
        <v>587</v>
      </c>
      <c r="D1362" s="95" t="s">
        <v>650</v>
      </c>
      <c r="E1362" s="95" t="s">
        <v>651</v>
      </c>
      <c r="F1362" s="95" t="s">
        <v>655</v>
      </c>
      <c r="G1362" s="95" t="s">
        <v>49</v>
      </c>
      <c r="H1362" s="95" t="s">
        <v>454</v>
      </c>
      <c r="I1362" s="8"/>
      <c r="J1362" s="8"/>
      <c r="K1362" s="8"/>
      <c r="L1362" s="95" t="s">
        <v>1012</v>
      </c>
      <c r="M1362" s="8" t="s">
        <v>1882</v>
      </c>
      <c r="N1362" s="8">
        <v>1</v>
      </c>
      <c r="O1362" s="8"/>
      <c r="P1362" s="8"/>
      <c r="Q1362" s="8"/>
      <c r="R1362" s="8"/>
      <c r="S1362" s="8"/>
      <c r="T1362" s="8"/>
      <c r="U1362" s="8"/>
      <c r="V1362" s="8"/>
      <c r="W1362" s="8"/>
      <c r="X1362" s="8"/>
      <c r="Y1362" s="8"/>
      <c r="Z1362" s="8"/>
      <c r="AA1362" s="8"/>
      <c r="AB1362" s="8"/>
      <c r="AC1362" s="8"/>
      <c r="AD1362" s="8"/>
      <c r="AE1362" s="89"/>
      <c r="AF1362" s="90"/>
      <c r="AG1362" s="90"/>
      <c r="AH1362" s="90"/>
      <c r="AI1362" s="95" t="s">
        <v>28</v>
      </c>
      <c r="AJ1362" t="s">
        <v>1890</v>
      </c>
      <c r="AK1362" s="102">
        <v>42608</v>
      </c>
      <c r="AL1362" s="95">
        <v>271</v>
      </c>
      <c r="AM1362" s="95">
        <v>123</v>
      </c>
      <c r="AN1362" s="95">
        <v>95</v>
      </c>
      <c r="AO1362" s="95">
        <v>26.02</v>
      </c>
      <c r="AP1362" s="95">
        <v>12.64</v>
      </c>
      <c r="AQ1362" s="95">
        <v>1.06</v>
      </c>
      <c r="AR1362" s="104">
        <v>0.92</v>
      </c>
      <c r="AS1362" s="95">
        <v>18</v>
      </c>
      <c r="AT1362" s="95">
        <v>460</v>
      </c>
      <c r="AU1362" s="95"/>
      <c r="AV1362" s="95"/>
      <c r="AW1362" s="95"/>
      <c r="AX1362" s="95">
        <v>1720</v>
      </c>
      <c r="AY1362" s="95" t="s">
        <v>25</v>
      </c>
      <c r="AZ1362" s="95">
        <v>304</v>
      </c>
      <c r="BA1362" s="95"/>
      <c r="BB1362" s="95"/>
      <c r="BC1362" s="95"/>
      <c r="BD1362" s="95"/>
      <c r="BE1362" s="95"/>
      <c r="BF1362" s="95">
        <f t="shared" si="169"/>
        <v>86.79245283018868</v>
      </c>
      <c r="BG1362" s="95">
        <f t="shared" si="170"/>
        <v>0.93714285714285717</v>
      </c>
      <c r="BH1362" s="95">
        <f t="shared" si="171"/>
        <v>0.86792452830188682</v>
      </c>
      <c r="BI1362" s="103">
        <f t="shared" si="172"/>
        <v>10.280987601078168</v>
      </c>
      <c r="BJ1362" s="16">
        <f t="shared" si="173"/>
        <v>2855.8298891883801</v>
      </c>
      <c r="BK1362" s="136">
        <v>1.7370649106302916</v>
      </c>
      <c r="BL1362" s="136">
        <v>0.87300094073377221</v>
      </c>
      <c r="BM1362" s="100">
        <v>0.9483328345812343</v>
      </c>
      <c r="BN1362" s="100"/>
      <c r="BO1362" s="100"/>
      <c r="BP1362" s="100"/>
    </row>
    <row r="1363" spans="1:68" s="4" customFormat="1">
      <c r="A1363" s="8" t="s">
        <v>783</v>
      </c>
      <c r="B1363" s="95" t="s">
        <v>486</v>
      </c>
      <c r="C1363" s="95" t="s">
        <v>587</v>
      </c>
      <c r="D1363" s="95" t="s">
        <v>650</v>
      </c>
      <c r="E1363" s="95" t="s">
        <v>651</v>
      </c>
      <c r="F1363" s="95" t="s">
        <v>655</v>
      </c>
      <c r="G1363" s="95" t="s">
        <v>49</v>
      </c>
      <c r="H1363" s="95" t="s">
        <v>454</v>
      </c>
      <c r="I1363" s="8"/>
      <c r="J1363" s="8"/>
      <c r="K1363" s="8"/>
      <c r="L1363" s="95" t="s">
        <v>1012</v>
      </c>
      <c r="M1363" s="8" t="s">
        <v>1882</v>
      </c>
      <c r="N1363" s="8">
        <v>1</v>
      </c>
      <c r="O1363" s="8"/>
      <c r="P1363" s="8"/>
      <c r="Q1363" s="8"/>
      <c r="R1363" s="8"/>
      <c r="S1363" s="8"/>
      <c r="T1363" s="8"/>
      <c r="U1363" s="8"/>
      <c r="V1363" s="8"/>
      <c r="W1363" s="8"/>
      <c r="X1363" s="8"/>
      <c r="Y1363" s="8"/>
      <c r="Z1363" s="8"/>
      <c r="AA1363" s="8"/>
      <c r="AB1363" s="8"/>
      <c r="AC1363" s="8"/>
      <c r="AD1363" s="8"/>
      <c r="AE1363" s="89"/>
      <c r="AF1363" s="90"/>
      <c r="AG1363" s="90"/>
      <c r="AH1363" s="90"/>
      <c r="AI1363" s="95" t="s">
        <v>29</v>
      </c>
      <c r="AJ1363" t="s">
        <v>1890</v>
      </c>
      <c r="AK1363" s="102">
        <v>42608</v>
      </c>
      <c r="AL1363" s="95">
        <v>288</v>
      </c>
      <c r="AM1363" s="95">
        <v>145</v>
      </c>
      <c r="AN1363" s="95">
        <v>137</v>
      </c>
      <c r="AO1363" s="95">
        <v>20.78</v>
      </c>
      <c r="AP1363" s="95">
        <v>18.52</v>
      </c>
      <c r="AQ1363" s="95">
        <v>1.1599999999999999</v>
      </c>
      <c r="AR1363" s="104">
        <v>1.02</v>
      </c>
      <c r="AS1363" s="95">
        <v>19</v>
      </c>
      <c r="AT1363" s="95">
        <v>680</v>
      </c>
      <c r="AU1363" s="95"/>
      <c r="AV1363" s="95"/>
      <c r="AW1363" s="95"/>
      <c r="AX1363" s="95">
        <v>1721</v>
      </c>
      <c r="AY1363" s="95" t="s">
        <v>25</v>
      </c>
      <c r="AZ1363" s="95">
        <v>304</v>
      </c>
      <c r="BA1363" s="95"/>
      <c r="BB1363" s="95"/>
      <c r="BC1363" s="95"/>
      <c r="BD1363" s="95"/>
      <c r="BE1363" s="95"/>
      <c r="BF1363" s="95">
        <f t="shared" si="169"/>
        <v>87.931034482758633</v>
      </c>
      <c r="BG1363" s="95">
        <f t="shared" si="170"/>
        <v>0.92571428571428571</v>
      </c>
      <c r="BH1363" s="95">
        <f t="shared" si="171"/>
        <v>0.8793103448275863</v>
      </c>
      <c r="BI1363" s="103">
        <f t="shared" si="172"/>
        <v>15.075097536945814</v>
      </c>
      <c r="BJ1363" s="16">
        <f t="shared" si="173"/>
        <v>4187.5270935960589</v>
      </c>
      <c r="BK1363" s="136">
        <v>1.4715335169880623</v>
      </c>
      <c r="BL1363" s="136">
        <v>0.58034894398530767</v>
      </c>
      <c r="BM1363" s="100">
        <v>0.61978210881506646</v>
      </c>
      <c r="BN1363" s="100"/>
      <c r="BO1363" s="100"/>
      <c r="BP1363" s="100"/>
    </row>
    <row r="1364" spans="1:68" s="4" customFormat="1">
      <c r="A1364" s="8" t="s">
        <v>783</v>
      </c>
      <c r="B1364" s="95" t="s">
        <v>486</v>
      </c>
      <c r="C1364" s="95" t="s">
        <v>587</v>
      </c>
      <c r="D1364" s="95" t="s">
        <v>650</v>
      </c>
      <c r="E1364" s="95" t="s">
        <v>651</v>
      </c>
      <c r="F1364" s="95" t="s">
        <v>655</v>
      </c>
      <c r="G1364" s="95" t="s">
        <v>49</v>
      </c>
      <c r="H1364" s="95" t="s">
        <v>454</v>
      </c>
      <c r="I1364" s="8"/>
      <c r="J1364" s="8"/>
      <c r="K1364" s="8"/>
      <c r="L1364" s="95" t="s">
        <v>1012</v>
      </c>
      <c r="M1364" s="8" t="s">
        <v>1882</v>
      </c>
      <c r="N1364" s="8">
        <v>1</v>
      </c>
      <c r="O1364" s="8"/>
      <c r="P1364" s="8"/>
      <c r="Q1364" s="8"/>
      <c r="R1364" s="8"/>
      <c r="S1364" s="8"/>
      <c r="T1364" s="8"/>
      <c r="U1364" s="8"/>
      <c r="V1364" s="8"/>
      <c r="W1364" s="8"/>
      <c r="X1364" s="8"/>
      <c r="Y1364" s="8"/>
      <c r="Z1364" s="8"/>
      <c r="AA1364" s="8"/>
      <c r="AB1364" s="8"/>
      <c r="AC1364" s="8"/>
      <c r="AD1364" s="8"/>
      <c r="AE1364" s="89"/>
      <c r="AF1364" s="90"/>
      <c r="AG1364" s="90"/>
      <c r="AH1364" s="90"/>
      <c r="AI1364" s="95" t="s">
        <v>30</v>
      </c>
      <c r="AJ1364" t="s">
        <v>1890</v>
      </c>
      <c r="AK1364" s="102">
        <v>42608</v>
      </c>
      <c r="AL1364" s="95">
        <v>287</v>
      </c>
      <c r="AM1364" s="95">
        <v>148</v>
      </c>
      <c r="AN1364" s="95">
        <v>145</v>
      </c>
      <c r="AO1364" s="95">
        <v>22.96</v>
      </c>
      <c r="AP1364" s="95">
        <v>19.7</v>
      </c>
      <c r="AQ1364" s="95">
        <v>1.18</v>
      </c>
      <c r="AR1364" s="104">
        <v>1</v>
      </c>
      <c r="AS1364" s="95">
        <v>20</v>
      </c>
      <c r="AT1364" s="95">
        <v>720</v>
      </c>
      <c r="AU1364" s="95"/>
      <c r="AV1364" s="95"/>
      <c r="AW1364" s="95"/>
      <c r="AX1364" s="95">
        <v>1722</v>
      </c>
      <c r="AY1364" s="95" t="s">
        <v>25</v>
      </c>
      <c r="AZ1364" s="95">
        <v>304</v>
      </c>
      <c r="BA1364" s="95"/>
      <c r="BB1364" s="95"/>
      <c r="BC1364" s="95"/>
      <c r="BD1364" s="95"/>
      <c r="BE1364" s="95"/>
      <c r="BF1364" s="95">
        <f t="shared" si="169"/>
        <v>84.745762711864415</v>
      </c>
      <c r="BG1364" s="95">
        <f t="shared" si="170"/>
        <v>0.91428571428571426</v>
      </c>
      <c r="BH1364" s="95">
        <f t="shared" si="171"/>
        <v>0.84745762711864414</v>
      </c>
      <c r="BI1364" s="103">
        <f t="shared" si="172"/>
        <v>15.263922518159807</v>
      </c>
      <c r="BJ1364" s="16">
        <f t="shared" si="173"/>
        <v>4239.9784772666135</v>
      </c>
      <c r="BK1364" s="136">
        <v>1.3482060717571298</v>
      </c>
      <c r="BL1364" s="136">
        <v>0.66651333946642133</v>
      </c>
      <c r="BM1364" s="100">
        <v>0.63602110397987066</v>
      </c>
      <c r="BN1364" s="100"/>
      <c r="BO1364" s="100"/>
      <c r="BP1364" s="100"/>
    </row>
    <row r="1365" spans="1:68">
      <c r="A1365" s="8"/>
      <c r="B1365" s="95"/>
      <c r="C1365" s="95"/>
      <c r="D1365" s="95"/>
      <c r="E1365" s="95"/>
      <c r="F1365" s="95"/>
      <c r="G1365" s="95"/>
      <c r="H1365" s="95"/>
      <c r="I1365" s="8"/>
      <c r="J1365" s="8"/>
      <c r="K1365" s="8"/>
      <c r="L1365" s="95" t="s">
        <v>1162</v>
      </c>
      <c r="M1365" s="8" t="s">
        <v>1882</v>
      </c>
      <c r="N1365" s="8">
        <v>1</v>
      </c>
      <c r="O1365" s="8" t="s">
        <v>1859</v>
      </c>
      <c r="P1365" s="8">
        <v>1.59</v>
      </c>
      <c r="Q1365" s="8">
        <v>7.9</v>
      </c>
      <c r="R1365" s="8">
        <v>0</v>
      </c>
      <c r="S1365" s="8">
        <v>6.89</v>
      </c>
      <c r="T1365" s="8">
        <v>10.36</v>
      </c>
      <c r="U1365" s="8">
        <v>9.1</v>
      </c>
      <c r="V1365" s="8">
        <v>114.45</v>
      </c>
      <c r="W1365" s="8">
        <v>15</v>
      </c>
      <c r="X1365" s="8">
        <v>10.55</v>
      </c>
      <c r="Y1365" s="8">
        <v>2.4</v>
      </c>
      <c r="Z1365" s="8">
        <v>1.01</v>
      </c>
      <c r="AA1365" s="8">
        <v>0.06</v>
      </c>
      <c r="AB1365" s="8">
        <v>118.02</v>
      </c>
      <c r="AC1365" s="8">
        <v>0.18</v>
      </c>
      <c r="AD1365" s="8">
        <v>0.14799999999999999</v>
      </c>
      <c r="AE1365" s="91">
        <v>3.74</v>
      </c>
      <c r="AF1365" s="92" t="s">
        <v>1860</v>
      </c>
      <c r="AG1365" s="92" t="s">
        <v>1860</v>
      </c>
      <c r="AH1365" s="92" t="s">
        <v>1860</v>
      </c>
      <c r="AI1365" s="95"/>
      <c r="AJ1365" t="s">
        <v>1890</v>
      </c>
      <c r="AK1365" s="102"/>
      <c r="AL1365" s="95"/>
      <c r="AM1365" s="95"/>
      <c r="AN1365" s="95"/>
      <c r="AO1365" s="95"/>
      <c r="AP1365" s="95"/>
      <c r="AQ1365" s="95"/>
      <c r="AR1365" s="104"/>
      <c r="AS1365" s="95"/>
      <c r="AT1365" s="95"/>
      <c r="AU1365" s="95"/>
      <c r="AV1365" s="95"/>
      <c r="AW1365" s="95"/>
      <c r="AX1365" s="95"/>
      <c r="AY1365" s="95"/>
      <c r="AZ1365" s="95"/>
      <c r="BA1365" s="95"/>
      <c r="BB1365" s="95"/>
      <c r="BC1365" s="95"/>
      <c r="BD1365" s="95"/>
      <c r="BE1365" s="95"/>
      <c r="BF1365" s="95"/>
      <c r="BG1365" s="95"/>
      <c r="BH1365" s="95"/>
      <c r="BI1365" s="103"/>
      <c r="BJ1365" s="16"/>
      <c r="BK1365" s="136"/>
      <c r="BL1365" s="136"/>
      <c r="BM1365" s="100"/>
      <c r="BN1365" s="100"/>
      <c r="BO1365" s="100"/>
      <c r="BP1365" s="100"/>
    </row>
    <row r="1366" spans="1:68">
      <c r="A1366" s="8"/>
      <c r="B1366" s="95"/>
      <c r="C1366" s="95"/>
      <c r="D1366" s="95"/>
      <c r="E1366" s="95"/>
      <c r="F1366" s="95"/>
      <c r="G1366" s="95"/>
      <c r="H1366" s="95"/>
      <c r="I1366" s="8"/>
      <c r="J1366" s="8"/>
      <c r="K1366" s="8"/>
      <c r="L1366" s="95" t="s">
        <v>1162</v>
      </c>
      <c r="M1366" s="8" t="s">
        <v>1882</v>
      </c>
      <c r="N1366" s="8">
        <v>1</v>
      </c>
      <c r="O1366" s="8"/>
      <c r="P1366" s="8"/>
      <c r="Q1366" s="8"/>
      <c r="R1366" s="8"/>
      <c r="S1366" s="8"/>
      <c r="T1366" s="8"/>
      <c r="U1366" s="8"/>
      <c r="V1366" s="8"/>
      <c r="W1366" s="8"/>
      <c r="X1366" s="8"/>
      <c r="Y1366" s="8"/>
      <c r="Z1366" s="8"/>
      <c r="AA1366" s="8"/>
      <c r="AB1366" s="8"/>
      <c r="AC1366" s="8"/>
      <c r="AD1366" s="8"/>
      <c r="AE1366" s="89"/>
      <c r="AF1366" s="90"/>
      <c r="AG1366" s="90"/>
      <c r="AH1366" s="90"/>
      <c r="AI1366" s="95"/>
      <c r="AJ1366" t="s">
        <v>1890</v>
      </c>
      <c r="AK1366" s="102"/>
      <c r="AL1366" s="95"/>
      <c r="AM1366" s="95"/>
      <c r="AN1366" s="95"/>
      <c r="AO1366" s="95"/>
      <c r="AP1366" s="95"/>
      <c r="AQ1366" s="95"/>
      <c r="AR1366" s="104"/>
      <c r="AS1366" s="95"/>
      <c r="AT1366" s="95"/>
      <c r="AU1366" s="95"/>
      <c r="AV1366" s="95"/>
      <c r="AW1366" s="95"/>
      <c r="AX1366" s="95"/>
      <c r="AY1366" s="95"/>
      <c r="AZ1366" s="95"/>
      <c r="BA1366" s="95"/>
      <c r="BB1366" s="95"/>
      <c r="BC1366" s="95"/>
      <c r="BD1366" s="95"/>
      <c r="BE1366" s="95"/>
      <c r="BF1366" s="95"/>
      <c r="BG1366" s="95"/>
      <c r="BH1366" s="95"/>
      <c r="BI1366" s="103"/>
      <c r="BJ1366" s="16"/>
      <c r="BK1366" s="136"/>
      <c r="BL1366" s="136"/>
      <c r="BM1366" s="100"/>
      <c r="BN1366" s="100"/>
      <c r="BO1366" s="100"/>
      <c r="BP1366" s="100"/>
    </row>
    <row r="1367" spans="1:68">
      <c r="A1367" s="8"/>
      <c r="B1367" s="95"/>
      <c r="C1367" s="95"/>
      <c r="D1367" s="95"/>
      <c r="E1367" s="95"/>
      <c r="F1367" s="95"/>
      <c r="G1367" s="95"/>
      <c r="H1367" s="95"/>
      <c r="I1367" s="8"/>
      <c r="J1367" s="8"/>
      <c r="K1367" s="8"/>
      <c r="L1367" s="95" t="s">
        <v>1162</v>
      </c>
      <c r="M1367" s="8" t="s">
        <v>1882</v>
      </c>
      <c r="N1367" s="8">
        <v>1</v>
      </c>
      <c r="O1367" s="8"/>
      <c r="P1367" s="8"/>
      <c r="Q1367" s="8"/>
      <c r="R1367" s="8"/>
      <c r="S1367" s="8"/>
      <c r="T1367" s="8"/>
      <c r="U1367" s="8"/>
      <c r="V1367" s="8"/>
      <c r="W1367" s="8"/>
      <c r="X1367" s="8"/>
      <c r="Y1367" s="8"/>
      <c r="Z1367" s="8"/>
      <c r="AA1367" s="8"/>
      <c r="AB1367" s="8"/>
      <c r="AC1367" s="8"/>
      <c r="AD1367" s="8"/>
      <c r="AE1367" s="89"/>
      <c r="AF1367" s="90"/>
      <c r="AG1367" s="90"/>
      <c r="AH1367" s="90"/>
      <c r="AI1367" s="95"/>
      <c r="AJ1367" t="s">
        <v>1890</v>
      </c>
      <c r="AK1367" s="102"/>
      <c r="AL1367" s="95"/>
      <c r="AM1367" s="95"/>
      <c r="AN1367" s="95"/>
      <c r="AO1367" s="95"/>
      <c r="AP1367" s="95"/>
      <c r="AQ1367" s="95"/>
      <c r="AR1367" s="104"/>
      <c r="AS1367" s="95"/>
      <c r="AT1367" s="95"/>
      <c r="AU1367" s="95"/>
      <c r="AV1367" s="95"/>
      <c r="AW1367" s="95"/>
      <c r="AX1367" s="95"/>
      <c r="AY1367" s="95"/>
      <c r="AZ1367" s="95"/>
      <c r="BA1367" s="95"/>
      <c r="BB1367" s="95"/>
      <c r="BC1367" s="95"/>
      <c r="BD1367" s="95"/>
      <c r="BE1367" s="95"/>
      <c r="BF1367" s="95"/>
      <c r="BG1367" s="95"/>
      <c r="BH1367" s="95"/>
      <c r="BI1367" s="103"/>
      <c r="BJ1367" s="16"/>
      <c r="BK1367" s="136"/>
      <c r="BL1367" s="136"/>
      <c r="BM1367" s="100"/>
      <c r="BN1367" s="100"/>
      <c r="BO1367" s="100"/>
      <c r="BP1367" s="100"/>
    </row>
    <row r="1368" spans="1:68">
      <c r="A1368" s="8"/>
      <c r="B1368" s="95"/>
      <c r="C1368" s="95"/>
      <c r="D1368" s="95"/>
      <c r="E1368" s="95"/>
      <c r="F1368" s="95"/>
      <c r="G1368" s="95"/>
      <c r="H1368" s="95"/>
      <c r="I1368" s="8"/>
      <c r="J1368" s="8"/>
      <c r="K1368" s="8"/>
      <c r="L1368" s="95" t="s">
        <v>1162</v>
      </c>
      <c r="M1368" s="8" t="s">
        <v>1882</v>
      </c>
      <c r="N1368" s="8">
        <v>1</v>
      </c>
      <c r="O1368" s="8"/>
      <c r="P1368" s="8"/>
      <c r="Q1368" s="8"/>
      <c r="R1368" s="8"/>
      <c r="S1368" s="8"/>
      <c r="T1368" s="8"/>
      <c r="U1368" s="8"/>
      <c r="V1368" s="8"/>
      <c r="W1368" s="8"/>
      <c r="X1368" s="8"/>
      <c r="Y1368" s="8"/>
      <c r="Z1368" s="8"/>
      <c r="AA1368" s="8"/>
      <c r="AB1368" s="8"/>
      <c r="AC1368" s="8"/>
      <c r="AD1368" s="8"/>
      <c r="AE1368" s="89"/>
      <c r="AF1368" s="90"/>
      <c r="AG1368" s="90"/>
      <c r="AH1368" s="90"/>
      <c r="AI1368" s="95"/>
      <c r="AJ1368" t="s">
        <v>1890</v>
      </c>
      <c r="AK1368" s="102"/>
      <c r="AL1368" s="95"/>
      <c r="AM1368" s="95"/>
      <c r="AN1368" s="95"/>
      <c r="AO1368" s="95"/>
      <c r="AP1368" s="95"/>
      <c r="AQ1368" s="95"/>
      <c r="AR1368" s="104"/>
      <c r="AS1368" s="95"/>
      <c r="AT1368" s="95"/>
      <c r="AU1368" s="95"/>
      <c r="AV1368" s="95"/>
      <c r="AW1368" s="95"/>
      <c r="AX1368" s="95"/>
      <c r="AY1368" s="95"/>
      <c r="AZ1368" s="95"/>
      <c r="BA1368" s="95"/>
      <c r="BB1368" s="95"/>
      <c r="BC1368" s="95"/>
      <c r="BD1368" s="95"/>
      <c r="BE1368" s="95"/>
      <c r="BF1368" s="95"/>
      <c r="BG1368" s="95"/>
      <c r="BH1368" s="95"/>
      <c r="BI1368" s="103"/>
      <c r="BJ1368" s="16"/>
      <c r="BK1368" s="136"/>
      <c r="BL1368" s="136"/>
      <c r="BM1368" s="100"/>
      <c r="BN1368" s="100"/>
      <c r="BO1368" s="100"/>
      <c r="BP1368" s="100"/>
    </row>
    <row r="1369" spans="1:68">
      <c r="A1369" s="8"/>
      <c r="B1369" s="95"/>
      <c r="C1369" s="95"/>
      <c r="D1369" s="95"/>
      <c r="E1369" s="95"/>
      <c r="F1369" s="95"/>
      <c r="G1369" s="95"/>
      <c r="H1369" s="95"/>
      <c r="I1369" s="8"/>
      <c r="J1369" s="8"/>
      <c r="K1369" s="8"/>
      <c r="L1369" s="95" t="s">
        <v>1162</v>
      </c>
      <c r="M1369" s="8" t="s">
        <v>1882</v>
      </c>
      <c r="N1369" s="8">
        <v>1</v>
      </c>
      <c r="O1369" s="8"/>
      <c r="P1369" s="8"/>
      <c r="Q1369" s="8"/>
      <c r="R1369" s="8"/>
      <c r="S1369" s="8"/>
      <c r="T1369" s="8"/>
      <c r="U1369" s="8"/>
      <c r="V1369" s="8"/>
      <c r="W1369" s="8"/>
      <c r="X1369" s="8"/>
      <c r="Y1369" s="8"/>
      <c r="Z1369" s="8"/>
      <c r="AA1369" s="8"/>
      <c r="AB1369" s="8"/>
      <c r="AC1369" s="8"/>
      <c r="AD1369" s="8"/>
      <c r="AE1369" s="89"/>
      <c r="AF1369" s="90"/>
      <c r="AG1369" s="90"/>
      <c r="AH1369" s="90"/>
      <c r="AI1369" s="95"/>
      <c r="AJ1369" t="s">
        <v>1890</v>
      </c>
      <c r="AK1369" s="102"/>
      <c r="AL1369" s="95"/>
      <c r="AM1369" s="95"/>
      <c r="AN1369" s="95"/>
      <c r="AO1369" s="95"/>
      <c r="AP1369" s="95"/>
      <c r="AQ1369" s="95"/>
      <c r="AR1369" s="104"/>
      <c r="AS1369" s="95"/>
      <c r="AT1369" s="95"/>
      <c r="AU1369" s="95"/>
      <c r="AV1369" s="95"/>
      <c r="AW1369" s="95"/>
      <c r="AX1369" s="95"/>
      <c r="AY1369" s="95"/>
      <c r="AZ1369" s="95"/>
      <c r="BA1369" s="95"/>
      <c r="BB1369" s="95"/>
      <c r="BC1369" s="95"/>
      <c r="BD1369" s="95"/>
      <c r="BE1369" s="95"/>
      <c r="BF1369" s="95"/>
      <c r="BG1369" s="95"/>
      <c r="BH1369" s="95"/>
      <c r="BI1369" s="103"/>
      <c r="BJ1369" s="16"/>
      <c r="BK1369" s="136"/>
      <c r="BL1369" s="136"/>
      <c r="BM1369" s="100"/>
      <c r="BN1369" s="100"/>
      <c r="BO1369" s="100"/>
      <c r="BP1369" s="100"/>
    </row>
    <row r="1370" spans="1:68">
      <c r="A1370" s="8"/>
      <c r="B1370" s="95"/>
      <c r="C1370" s="95"/>
      <c r="D1370" s="95"/>
      <c r="E1370" s="95"/>
      <c r="F1370" s="95"/>
      <c r="G1370" s="95"/>
      <c r="H1370" s="95"/>
      <c r="I1370" s="8"/>
      <c r="J1370" s="8"/>
      <c r="K1370" s="8"/>
      <c r="L1370" s="95" t="s">
        <v>1162</v>
      </c>
      <c r="M1370" s="8" t="s">
        <v>1882</v>
      </c>
      <c r="N1370" s="8">
        <v>1</v>
      </c>
      <c r="O1370" s="8"/>
      <c r="P1370" s="8"/>
      <c r="Q1370" s="8"/>
      <c r="R1370" s="8"/>
      <c r="S1370" s="8"/>
      <c r="T1370" s="8"/>
      <c r="U1370" s="8"/>
      <c r="V1370" s="8"/>
      <c r="W1370" s="8"/>
      <c r="X1370" s="8"/>
      <c r="Y1370" s="8"/>
      <c r="Z1370" s="8"/>
      <c r="AA1370" s="8"/>
      <c r="AB1370" s="8"/>
      <c r="AC1370" s="8"/>
      <c r="AD1370" s="8"/>
      <c r="AE1370" s="89"/>
      <c r="AF1370" s="90"/>
      <c r="AG1370" s="90"/>
      <c r="AH1370" s="90"/>
      <c r="AI1370" s="95"/>
      <c r="AJ1370" t="s">
        <v>1890</v>
      </c>
      <c r="AK1370" s="102"/>
      <c r="AL1370" s="95"/>
      <c r="AM1370" s="95"/>
      <c r="AN1370" s="95"/>
      <c r="AO1370" s="95"/>
      <c r="AP1370" s="95"/>
      <c r="AQ1370" s="95"/>
      <c r="AR1370" s="104"/>
      <c r="AS1370" s="95"/>
      <c r="AT1370" s="95"/>
      <c r="AU1370" s="95"/>
      <c r="AV1370" s="95"/>
      <c r="AW1370" s="95"/>
      <c r="AX1370" s="95"/>
      <c r="AY1370" s="95"/>
      <c r="AZ1370" s="95"/>
      <c r="BA1370" s="95"/>
      <c r="BB1370" s="95"/>
      <c r="BC1370" s="95"/>
      <c r="BD1370" s="95"/>
      <c r="BE1370" s="95"/>
      <c r="BF1370" s="95"/>
      <c r="BG1370" s="95"/>
      <c r="BH1370" s="95"/>
      <c r="BI1370" s="103"/>
      <c r="BJ1370" s="16"/>
      <c r="BK1370" s="136"/>
      <c r="BL1370" s="136"/>
      <c r="BM1370" s="100"/>
      <c r="BN1370" s="100"/>
      <c r="BO1370" s="100"/>
      <c r="BP1370" s="100"/>
    </row>
    <row r="1371" spans="1:68" s="4" customFormat="1">
      <c r="A1371" s="8" t="s">
        <v>783</v>
      </c>
      <c r="B1371" s="95" t="s">
        <v>486</v>
      </c>
      <c r="C1371" s="95" t="s">
        <v>587</v>
      </c>
      <c r="D1371" s="95" t="s">
        <v>650</v>
      </c>
      <c r="E1371" s="95" t="s">
        <v>651</v>
      </c>
      <c r="F1371" s="95" t="s">
        <v>653</v>
      </c>
      <c r="G1371" s="95" t="s">
        <v>49</v>
      </c>
      <c r="H1371" s="95" t="s">
        <v>463</v>
      </c>
      <c r="I1371" s="8">
        <v>-3.4643870889028401</v>
      </c>
      <c r="J1371" s="8">
        <v>37.422210049963397</v>
      </c>
      <c r="K1371" s="8">
        <v>698.314084982743</v>
      </c>
      <c r="L1371" s="95" t="s">
        <v>1005</v>
      </c>
      <c r="M1371" s="8" t="s">
        <v>1882</v>
      </c>
      <c r="N1371" s="8">
        <v>1</v>
      </c>
      <c r="O1371" s="8" t="s">
        <v>1859</v>
      </c>
      <c r="P1371" s="8">
        <v>1.99</v>
      </c>
      <c r="Q1371" s="8">
        <v>7.2</v>
      </c>
      <c r="R1371" s="8">
        <v>0</v>
      </c>
      <c r="S1371" s="8">
        <v>7.41</v>
      </c>
      <c r="T1371" s="8">
        <v>10.73</v>
      </c>
      <c r="U1371" s="8">
        <v>9.3699999999999992</v>
      </c>
      <c r="V1371" s="8">
        <v>72.14</v>
      </c>
      <c r="W1371" s="8">
        <v>16.420000000000002</v>
      </c>
      <c r="X1371" s="8">
        <v>15.03</v>
      </c>
      <c r="Y1371" s="8">
        <v>2.11</v>
      </c>
      <c r="Z1371" s="8">
        <v>1.17</v>
      </c>
      <c r="AA1371" s="8">
        <v>0.04</v>
      </c>
      <c r="AB1371" s="8">
        <v>184.36</v>
      </c>
      <c r="AC1371" s="8">
        <v>0.22</v>
      </c>
      <c r="AD1371" s="8">
        <v>0.192</v>
      </c>
      <c r="AE1371" s="91">
        <v>3.74</v>
      </c>
      <c r="AF1371" s="92" t="s">
        <v>1860</v>
      </c>
      <c r="AG1371" s="92" t="s">
        <v>1860</v>
      </c>
      <c r="AH1371" s="92" t="s">
        <v>1860</v>
      </c>
      <c r="AI1371" s="95" t="s">
        <v>24</v>
      </c>
      <c r="AJ1371" t="s">
        <v>1890</v>
      </c>
      <c r="AK1371" s="102">
        <v>42600</v>
      </c>
      <c r="AL1371" s="95">
        <v>0</v>
      </c>
      <c r="AM1371" s="95">
        <v>0</v>
      </c>
      <c r="AN1371" s="95">
        <v>0</v>
      </c>
      <c r="AO1371" s="95">
        <v>0</v>
      </c>
      <c r="AP1371" s="95">
        <v>0</v>
      </c>
      <c r="AQ1371" s="95">
        <v>0</v>
      </c>
      <c r="AR1371" s="95">
        <v>0</v>
      </c>
      <c r="AS1371" s="95">
        <v>0</v>
      </c>
      <c r="AT1371" s="95">
        <v>0</v>
      </c>
      <c r="AU1371" s="95"/>
      <c r="AV1371" s="95"/>
      <c r="AW1371" s="95"/>
      <c r="AX1371" s="95">
        <v>1753</v>
      </c>
      <c r="AY1371" s="95" t="s">
        <v>25</v>
      </c>
      <c r="AZ1371" s="95">
        <v>310</v>
      </c>
      <c r="BA1371" s="95"/>
      <c r="BB1371" s="95"/>
      <c r="BC1371" s="95"/>
      <c r="BD1371" s="95"/>
      <c r="BE1371" s="95"/>
      <c r="BF1371" s="95" t="e">
        <f t="shared" ref="BF1371:BF1434" si="174">(AR1371/AQ1371)*100</f>
        <v>#DIV/0!</v>
      </c>
      <c r="BG1371" s="95">
        <f t="shared" ref="BG1371:BG1434" si="175">(100-AS1371)/(100-12.5)</f>
        <v>1.1428571428571428</v>
      </c>
      <c r="BH1371" s="95"/>
      <c r="BI1371" s="103"/>
      <c r="BJ1371" s="16"/>
      <c r="BK1371" s="136"/>
      <c r="BL1371" s="136"/>
      <c r="BM1371" s="100"/>
      <c r="BN1371" s="100"/>
      <c r="BO1371" s="100"/>
      <c r="BP1371" s="100"/>
    </row>
    <row r="1372" spans="1:68" s="4" customFormat="1">
      <c r="A1372" s="8" t="s">
        <v>783</v>
      </c>
      <c r="B1372" s="95" t="s">
        <v>486</v>
      </c>
      <c r="C1372" s="95" t="s">
        <v>587</v>
      </c>
      <c r="D1372" s="95" t="s">
        <v>650</v>
      </c>
      <c r="E1372" s="95" t="s">
        <v>651</v>
      </c>
      <c r="F1372" s="95" t="s">
        <v>653</v>
      </c>
      <c r="G1372" s="95" t="s">
        <v>49</v>
      </c>
      <c r="H1372" s="95" t="s">
        <v>463</v>
      </c>
      <c r="I1372" s="8"/>
      <c r="J1372" s="8"/>
      <c r="K1372" s="8"/>
      <c r="L1372" s="95" t="s">
        <v>1005</v>
      </c>
      <c r="M1372" s="8" t="s">
        <v>1882</v>
      </c>
      <c r="N1372" s="8">
        <v>1</v>
      </c>
      <c r="O1372" s="8"/>
      <c r="P1372" s="8"/>
      <c r="Q1372" s="8"/>
      <c r="R1372" s="8"/>
      <c r="S1372" s="8"/>
      <c r="T1372" s="8"/>
      <c r="U1372" s="8"/>
      <c r="V1372" s="8"/>
      <c r="W1372" s="8"/>
      <c r="X1372" s="8"/>
      <c r="Y1372" s="8"/>
      <c r="Z1372" s="8"/>
      <c r="AA1372" s="8"/>
      <c r="AB1372" s="8"/>
      <c r="AC1372" s="8"/>
      <c r="AD1372" s="8"/>
      <c r="AE1372" s="89"/>
      <c r="AF1372" s="90"/>
      <c r="AG1372" s="90"/>
      <c r="AH1372" s="90"/>
      <c r="AI1372" s="95" t="s">
        <v>26</v>
      </c>
      <c r="AJ1372" t="s">
        <v>1890</v>
      </c>
      <c r="AK1372" s="102">
        <v>42600</v>
      </c>
      <c r="AL1372" s="95">
        <v>0</v>
      </c>
      <c r="AM1372" s="95">
        <v>0</v>
      </c>
      <c r="AN1372" s="95">
        <v>0</v>
      </c>
      <c r="AO1372" s="95">
        <v>0</v>
      </c>
      <c r="AP1372" s="95">
        <v>0</v>
      </c>
      <c r="AQ1372" s="95">
        <v>0</v>
      </c>
      <c r="AR1372" s="95">
        <v>0</v>
      </c>
      <c r="AS1372" s="95">
        <v>0</v>
      </c>
      <c r="AT1372" s="95">
        <v>0</v>
      </c>
      <c r="AU1372" s="95"/>
      <c r="AV1372" s="95"/>
      <c r="AW1372" s="95"/>
      <c r="AX1372" s="95">
        <v>1754</v>
      </c>
      <c r="AY1372" s="95" t="s">
        <v>25</v>
      </c>
      <c r="AZ1372" s="95">
        <v>310</v>
      </c>
      <c r="BA1372" s="95"/>
      <c r="BB1372" s="95"/>
      <c r="BC1372" s="95"/>
      <c r="BD1372" s="95"/>
      <c r="BE1372" s="95"/>
      <c r="BF1372" s="95" t="e">
        <f t="shared" si="174"/>
        <v>#DIV/0!</v>
      </c>
      <c r="BG1372" s="95">
        <f t="shared" si="175"/>
        <v>1.1428571428571428</v>
      </c>
      <c r="BH1372" s="95"/>
      <c r="BI1372" s="103"/>
      <c r="BJ1372" s="16"/>
      <c r="BK1372" s="136"/>
      <c r="BL1372" s="136"/>
      <c r="BM1372" s="100"/>
      <c r="BN1372" s="100"/>
      <c r="BO1372" s="100"/>
      <c r="BP1372" s="100"/>
    </row>
    <row r="1373" spans="1:68" s="4" customFormat="1">
      <c r="A1373" s="8" t="s">
        <v>783</v>
      </c>
      <c r="B1373" s="95" t="s">
        <v>486</v>
      </c>
      <c r="C1373" s="95" t="s">
        <v>587</v>
      </c>
      <c r="D1373" s="95" t="s">
        <v>650</v>
      </c>
      <c r="E1373" s="95" t="s">
        <v>651</v>
      </c>
      <c r="F1373" s="95" t="s">
        <v>653</v>
      </c>
      <c r="G1373" s="95" t="s">
        <v>49</v>
      </c>
      <c r="H1373" s="95" t="s">
        <v>463</v>
      </c>
      <c r="I1373" s="8"/>
      <c r="J1373" s="8"/>
      <c r="K1373" s="8"/>
      <c r="L1373" s="95" t="s">
        <v>1005</v>
      </c>
      <c r="M1373" s="8" t="s">
        <v>1882</v>
      </c>
      <c r="N1373" s="8">
        <v>1</v>
      </c>
      <c r="O1373" s="8"/>
      <c r="P1373" s="8"/>
      <c r="Q1373" s="8"/>
      <c r="R1373" s="8"/>
      <c r="S1373" s="8"/>
      <c r="T1373" s="8"/>
      <c r="U1373" s="8"/>
      <c r="V1373" s="8"/>
      <c r="W1373" s="8"/>
      <c r="X1373" s="8"/>
      <c r="Y1373" s="8"/>
      <c r="Z1373" s="8"/>
      <c r="AA1373" s="8"/>
      <c r="AB1373" s="8"/>
      <c r="AC1373" s="8"/>
      <c r="AD1373" s="8"/>
      <c r="AE1373" s="89"/>
      <c r="AF1373" s="90"/>
      <c r="AG1373" s="90"/>
      <c r="AH1373" s="90"/>
      <c r="AI1373" s="95" t="s">
        <v>27</v>
      </c>
      <c r="AJ1373" t="s">
        <v>1890</v>
      </c>
      <c r="AK1373" s="102">
        <v>42600</v>
      </c>
      <c r="AL1373" s="95">
        <v>0</v>
      </c>
      <c r="AM1373" s="95">
        <v>0</v>
      </c>
      <c r="AN1373" s="95">
        <v>0</v>
      </c>
      <c r="AO1373" s="95">
        <v>0</v>
      </c>
      <c r="AP1373" s="95">
        <v>0</v>
      </c>
      <c r="AQ1373" s="95">
        <v>0</v>
      </c>
      <c r="AR1373" s="95">
        <v>0</v>
      </c>
      <c r="AS1373" s="95">
        <v>0</v>
      </c>
      <c r="AT1373" s="95">
        <v>0</v>
      </c>
      <c r="AU1373" s="95"/>
      <c r="AV1373" s="95"/>
      <c r="AW1373" s="95"/>
      <c r="AX1373" s="95">
        <v>1755</v>
      </c>
      <c r="AY1373" s="95" t="s">
        <v>25</v>
      </c>
      <c r="AZ1373" s="95">
        <v>310</v>
      </c>
      <c r="BA1373" s="95"/>
      <c r="BB1373" s="95"/>
      <c r="BC1373" s="95"/>
      <c r="BD1373" s="95"/>
      <c r="BE1373" s="95"/>
      <c r="BF1373" s="95" t="e">
        <f t="shared" si="174"/>
        <v>#DIV/0!</v>
      </c>
      <c r="BG1373" s="95">
        <f t="shared" si="175"/>
        <v>1.1428571428571428</v>
      </c>
      <c r="BH1373" s="95"/>
      <c r="BI1373" s="103"/>
      <c r="BJ1373" s="16"/>
      <c r="BK1373" s="136"/>
      <c r="BL1373" s="136"/>
      <c r="BM1373" s="100"/>
      <c r="BN1373" s="100"/>
      <c r="BO1373" s="100"/>
      <c r="BP1373" s="100"/>
    </row>
    <row r="1374" spans="1:68" s="4" customFormat="1">
      <c r="A1374" s="8" t="s">
        <v>783</v>
      </c>
      <c r="B1374" s="95" t="s">
        <v>486</v>
      </c>
      <c r="C1374" s="95" t="s">
        <v>587</v>
      </c>
      <c r="D1374" s="95" t="s">
        <v>650</v>
      </c>
      <c r="E1374" s="95" t="s">
        <v>651</v>
      </c>
      <c r="F1374" s="95" t="s">
        <v>653</v>
      </c>
      <c r="G1374" s="95" t="s">
        <v>49</v>
      </c>
      <c r="H1374" s="95" t="s">
        <v>463</v>
      </c>
      <c r="I1374" s="8"/>
      <c r="J1374" s="8"/>
      <c r="K1374" s="8"/>
      <c r="L1374" s="95" t="s">
        <v>1005</v>
      </c>
      <c r="M1374" s="8" t="s">
        <v>1882</v>
      </c>
      <c r="N1374" s="8">
        <v>1</v>
      </c>
      <c r="O1374" s="8"/>
      <c r="P1374" s="8"/>
      <c r="Q1374" s="8"/>
      <c r="R1374" s="8"/>
      <c r="S1374" s="8"/>
      <c r="T1374" s="8"/>
      <c r="U1374" s="8"/>
      <c r="V1374" s="8"/>
      <c r="W1374" s="8"/>
      <c r="X1374" s="8"/>
      <c r="Y1374" s="8"/>
      <c r="Z1374" s="8"/>
      <c r="AA1374" s="8"/>
      <c r="AB1374" s="8"/>
      <c r="AC1374" s="8"/>
      <c r="AD1374" s="8"/>
      <c r="AE1374" s="89"/>
      <c r="AF1374" s="90"/>
      <c r="AG1374" s="90"/>
      <c r="AH1374" s="90"/>
      <c r="AI1374" s="95" t="s">
        <v>28</v>
      </c>
      <c r="AJ1374" t="s">
        <v>1890</v>
      </c>
      <c r="AK1374" s="102">
        <v>42600</v>
      </c>
      <c r="AL1374" s="95">
        <v>0</v>
      </c>
      <c r="AM1374" s="95">
        <v>0</v>
      </c>
      <c r="AN1374" s="95">
        <v>0</v>
      </c>
      <c r="AO1374" s="95">
        <v>0</v>
      </c>
      <c r="AP1374" s="95">
        <v>0</v>
      </c>
      <c r="AQ1374" s="95">
        <v>0</v>
      </c>
      <c r="AR1374" s="95">
        <v>0</v>
      </c>
      <c r="AS1374" s="95">
        <v>0</v>
      </c>
      <c r="AT1374" s="95">
        <v>0</v>
      </c>
      <c r="AU1374" s="95"/>
      <c r="AV1374" s="95"/>
      <c r="AW1374" s="95"/>
      <c r="AX1374" s="95">
        <v>1756</v>
      </c>
      <c r="AY1374" s="95" t="s">
        <v>25</v>
      </c>
      <c r="AZ1374" s="95">
        <v>310</v>
      </c>
      <c r="BA1374" s="95"/>
      <c r="BB1374" s="95"/>
      <c r="BC1374" s="95"/>
      <c r="BD1374" s="95"/>
      <c r="BE1374" s="95"/>
      <c r="BF1374" s="95" t="e">
        <f t="shared" si="174"/>
        <v>#DIV/0!</v>
      </c>
      <c r="BG1374" s="95">
        <f t="shared" si="175"/>
        <v>1.1428571428571428</v>
      </c>
      <c r="BH1374" s="95"/>
      <c r="BI1374" s="103"/>
      <c r="BJ1374" s="16"/>
      <c r="BK1374" s="136"/>
      <c r="BL1374" s="136"/>
      <c r="BM1374" s="100"/>
      <c r="BN1374" s="100"/>
      <c r="BO1374" s="100"/>
      <c r="BP1374" s="100"/>
    </row>
    <row r="1375" spans="1:68" s="4" customFormat="1">
      <c r="A1375" s="8" t="s">
        <v>783</v>
      </c>
      <c r="B1375" s="95" t="s">
        <v>486</v>
      </c>
      <c r="C1375" s="95" t="s">
        <v>587</v>
      </c>
      <c r="D1375" s="95" t="s">
        <v>650</v>
      </c>
      <c r="E1375" s="95" t="s">
        <v>651</v>
      </c>
      <c r="F1375" s="95" t="s">
        <v>653</v>
      </c>
      <c r="G1375" s="95" t="s">
        <v>49</v>
      </c>
      <c r="H1375" s="95" t="s">
        <v>463</v>
      </c>
      <c r="I1375" s="8"/>
      <c r="J1375" s="8"/>
      <c r="K1375" s="8"/>
      <c r="L1375" s="95" t="s">
        <v>1005</v>
      </c>
      <c r="M1375" s="8" t="s">
        <v>1882</v>
      </c>
      <c r="N1375" s="8">
        <v>1</v>
      </c>
      <c r="O1375" s="8"/>
      <c r="P1375" s="8"/>
      <c r="Q1375" s="8"/>
      <c r="R1375" s="8"/>
      <c r="S1375" s="8"/>
      <c r="T1375" s="8"/>
      <c r="U1375" s="8"/>
      <c r="V1375" s="8"/>
      <c r="W1375" s="8"/>
      <c r="X1375" s="8"/>
      <c r="Y1375" s="8"/>
      <c r="Z1375" s="8"/>
      <c r="AA1375" s="8"/>
      <c r="AB1375" s="8"/>
      <c r="AC1375" s="8"/>
      <c r="AD1375" s="8"/>
      <c r="AE1375" s="89"/>
      <c r="AF1375" s="90"/>
      <c r="AG1375" s="90"/>
      <c r="AH1375" s="90"/>
      <c r="AI1375" s="95" t="s">
        <v>29</v>
      </c>
      <c r="AJ1375" t="s">
        <v>1890</v>
      </c>
      <c r="AK1375" s="102">
        <v>42600</v>
      </c>
      <c r="AL1375" s="95">
        <v>0</v>
      </c>
      <c r="AM1375" s="95">
        <v>0</v>
      </c>
      <c r="AN1375" s="95">
        <v>0</v>
      </c>
      <c r="AO1375" s="95">
        <v>0</v>
      </c>
      <c r="AP1375" s="95">
        <v>0</v>
      </c>
      <c r="AQ1375" s="95">
        <v>0</v>
      </c>
      <c r="AR1375" s="95">
        <v>0</v>
      </c>
      <c r="AS1375" s="95">
        <v>0</v>
      </c>
      <c r="AT1375" s="95">
        <v>0</v>
      </c>
      <c r="AU1375" s="95"/>
      <c r="AV1375" s="95"/>
      <c r="AW1375" s="95"/>
      <c r="AX1375" s="95">
        <v>1757</v>
      </c>
      <c r="AY1375" s="95" t="s">
        <v>25</v>
      </c>
      <c r="AZ1375" s="95">
        <v>310</v>
      </c>
      <c r="BA1375" s="95"/>
      <c r="BB1375" s="95"/>
      <c r="BC1375" s="95"/>
      <c r="BD1375" s="95"/>
      <c r="BE1375" s="95"/>
      <c r="BF1375" s="95" t="e">
        <f t="shared" si="174"/>
        <v>#DIV/0!</v>
      </c>
      <c r="BG1375" s="95">
        <f t="shared" si="175"/>
        <v>1.1428571428571428</v>
      </c>
      <c r="BH1375" s="95"/>
      <c r="BI1375" s="103"/>
      <c r="BJ1375" s="16"/>
      <c r="BK1375" s="136"/>
      <c r="BL1375" s="136"/>
      <c r="BM1375" s="100"/>
      <c r="BN1375" s="100"/>
      <c r="BO1375" s="100"/>
      <c r="BP1375" s="100"/>
    </row>
    <row r="1376" spans="1:68" s="4" customFormat="1">
      <c r="A1376" s="8" t="s">
        <v>783</v>
      </c>
      <c r="B1376" s="95" t="s">
        <v>486</v>
      </c>
      <c r="C1376" s="95" t="s">
        <v>587</v>
      </c>
      <c r="D1376" s="95" t="s">
        <v>650</v>
      </c>
      <c r="E1376" s="95" t="s">
        <v>651</v>
      </c>
      <c r="F1376" s="95" t="s">
        <v>653</v>
      </c>
      <c r="G1376" s="95" t="s">
        <v>49</v>
      </c>
      <c r="H1376" s="95" t="s">
        <v>463</v>
      </c>
      <c r="I1376" s="8"/>
      <c r="J1376" s="8"/>
      <c r="K1376" s="8"/>
      <c r="L1376" s="95" t="s">
        <v>1005</v>
      </c>
      <c r="M1376" s="8" t="s">
        <v>1882</v>
      </c>
      <c r="N1376" s="8">
        <v>1</v>
      </c>
      <c r="O1376" s="8"/>
      <c r="P1376" s="8"/>
      <c r="Q1376" s="8"/>
      <c r="R1376" s="8"/>
      <c r="S1376" s="8"/>
      <c r="T1376" s="8"/>
      <c r="U1376" s="8"/>
      <c r="V1376" s="8"/>
      <c r="W1376" s="8"/>
      <c r="X1376" s="8"/>
      <c r="Y1376" s="8"/>
      <c r="Z1376" s="8"/>
      <c r="AA1376" s="8"/>
      <c r="AB1376" s="8"/>
      <c r="AC1376" s="8"/>
      <c r="AD1376" s="8"/>
      <c r="AE1376" s="89"/>
      <c r="AF1376" s="90"/>
      <c r="AG1376" s="90"/>
      <c r="AH1376" s="90"/>
      <c r="AI1376" s="95" t="s">
        <v>30</v>
      </c>
      <c r="AJ1376" t="s">
        <v>1890</v>
      </c>
      <c r="AK1376" s="102">
        <v>42600</v>
      </c>
      <c r="AL1376" s="95">
        <v>0</v>
      </c>
      <c r="AM1376" s="95">
        <v>0</v>
      </c>
      <c r="AN1376" s="95">
        <v>0</v>
      </c>
      <c r="AO1376" s="95">
        <v>0</v>
      </c>
      <c r="AP1376" s="95">
        <v>0</v>
      </c>
      <c r="AQ1376" s="95">
        <v>0</v>
      </c>
      <c r="AR1376" s="95">
        <v>0</v>
      </c>
      <c r="AS1376" s="95">
        <v>0</v>
      </c>
      <c r="AT1376" s="95">
        <v>0</v>
      </c>
      <c r="AU1376" s="95"/>
      <c r="AV1376" s="95"/>
      <c r="AW1376" s="95"/>
      <c r="AX1376" s="95">
        <v>1758</v>
      </c>
      <c r="AY1376" s="95" t="s">
        <v>25</v>
      </c>
      <c r="AZ1376" s="95">
        <v>310</v>
      </c>
      <c r="BA1376" s="95"/>
      <c r="BB1376" s="95"/>
      <c r="BC1376" s="95"/>
      <c r="BD1376" s="95"/>
      <c r="BE1376" s="95"/>
      <c r="BF1376" s="95" t="e">
        <f t="shared" si="174"/>
        <v>#DIV/0!</v>
      </c>
      <c r="BG1376" s="95">
        <f t="shared" si="175"/>
        <v>1.1428571428571428</v>
      </c>
      <c r="BH1376" s="95"/>
      <c r="BI1376" s="103"/>
      <c r="BJ1376" s="16"/>
      <c r="BK1376" s="136"/>
      <c r="BL1376" s="136"/>
      <c r="BM1376" s="100"/>
      <c r="BN1376" s="100"/>
      <c r="BO1376" s="100"/>
      <c r="BP1376" s="100"/>
    </row>
    <row r="1377" spans="1:68" s="4" customFormat="1">
      <c r="A1377" s="8" t="s">
        <v>783</v>
      </c>
      <c r="B1377" s="95" t="s">
        <v>486</v>
      </c>
      <c r="C1377" s="95" t="s">
        <v>587</v>
      </c>
      <c r="D1377" s="95" t="s">
        <v>650</v>
      </c>
      <c r="E1377" s="95" t="s">
        <v>651</v>
      </c>
      <c r="F1377" s="95" t="s">
        <v>653</v>
      </c>
      <c r="G1377" s="95" t="s">
        <v>49</v>
      </c>
      <c r="H1377" s="95" t="s">
        <v>450</v>
      </c>
      <c r="I1377" s="8">
        <v>-3.4814196865810598</v>
      </c>
      <c r="J1377" s="8">
        <v>37.438649769441298</v>
      </c>
      <c r="K1377" s="8">
        <v>694.26925337660202</v>
      </c>
      <c r="L1377" s="95" t="s">
        <v>1008</v>
      </c>
      <c r="M1377" s="8" t="s">
        <v>1882</v>
      </c>
      <c r="N1377" s="8">
        <v>1</v>
      </c>
      <c r="O1377" s="8" t="s">
        <v>1859</v>
      </c>
      <c r="P1377" s="8">
        <v>2.06</v>
      </c>
      <c r="Q1377" s="8">
        <v>8.3000000000000007</v>
      </c>
      <c r="R1377" s="8">
        <v>0</v>
      </c>
      <c r="S1377" s="8">
        <v>6.08</v>
      </c>
      <c r="T1377" s="8">
        <v>9.06</v>
      </c>
      <c r="U1377" s="8">
        <v>10.01</v>
      </c>
      <c r="V1377" s="8">
        <v>15.73</v>
      </c>
      <c r="W1377" s="8">
        <v>12.63</v>
      </c>
      <c r="X1377" s="8">
        <v>9.06</v>
      </c>
      <c r="Y1377" s="8">
        <v>1.57</v>
      </c>
      <c r="Z1377" s="8">
        <v>0.93</v>
      </c>
      <c r="AA1377" s="8">
        <v>0.47</v>
      </c>
      <c r="AB1377" s="8">
        <v>74.64</v>
      </c>
      <c r="AC1377" s="8">
        <v>0.32</v>
      </c>
      <c r="AD1377" s="8">
        <v>0.13</v>
      </c>
      <c r="AE1377" s="91">
        <v>4.4800000000000004</v>
      </c>
      <c r="AF1377" s="92" t="s">
        <v>1860</v>
      </c>
      <c r="AG1377" s="92" t="s">
        <v>1860</v>
      </c>
      <c r="AH1377" s="92" t="s">
        <v>1860</v>
      </c>
      <c r="AI1377" s="95" t="s">
        <v>24</v>
      </c>
      <c r="AJ1377" t="s">
        <v>1890</v>
      </c>
      <c r="AK1377" s="102">
        <v>42607</v>
      </c>
      <c r="AL1377" s="95">
        <v>283</v>
      </c>
      <c r="AM1377" s="95">
        <v>163</v>
      </c>
      <c r="AN1377" s="95">
        <v>188</v>
      </c>
      <c r="AO1377" s="95">
        <v>19.86</v>
      </c>
      <c r="AP1377" s="95">
        <v>25.96</v>
      </c>
      <c r="AQ1377" s="95">
        <v>1.1599999999999999</v>
      </c>
      <c r="AR1377" s="104">
        <v>0.96</v>
      </c>
      <c r="AS1377" s="95">
        <v>16</v>
      </c>
      <c r="AT1377" s="95">
        <v>540</v>
      </c>
      <c r="AU1377" s="95"/>
      <c r="AV1377" s="95"/>
      <c r="AW1377" s="95"/>
      <c r="AX1377" s="95">
        <v>1693</v>
      </c>
      <c r="AY1377" s="95" t="s">
        <v>25</v>
      </c>
      <c r="AZ1377" s="95">
        <v>300</v>
      </c>
      <c r="BA1377" s="95"/>
      <c r="BB1377" s="95"/>
      <c r="BC1377" s="95"/>
      <c r="BD1377" s="95"/>
      <c r="BE1377" s="95"/>
      <c r="BF1377" s="95">
        <f t="shared" si="174"/>
        <v>82.758620689655174</v>
      </c>
      <c r="BG1377" s="95">
        <f t="shared" si="175"/>
        <v>0.96</v>
      </c>
      <c r="BH1377" s="95">
        <f t="shared" ref="BH1377:BH1382" si="176">BF1377/100</f>
        <v>0.82758620689655171</v>
      </c>
      <c r="BI1377" s="103">
        <f t="shared" ref="BI1377:BI1382" si="177">AP1377*BG1377*BH1377</f>
        <v>20.624772413793103</v>
      </c>
      <c r="BJ1377" s="16">
        <f t="shared" ref="BJ1377:BJ1382" si="178">(10000/36)*BI1377</f>
        <v>5729.1034482758614</v>
      </c>
      <c r="BK1377" s="136">
        <v>1.6987607244995235</v>
      </c>
      <c r="BL1377" s="136">
        <v>0.65204957102001915</v>
      </c>
      <c r="BM1377" s="100">
        <v>0.83137319291080514</v>
      </c>
      <c r="BN1377" s="100"/>
      <c r="BO1377" s="100"/>
      <c r="BP1377" s="100"/>
    </row>
    <row r="1378" spans="1:68" s="4" customFormat="1">
      <c r="A1378" s="8" t="s">
        <v>783</v>
      </c>
      <c r="B1378" s="95" t="s">
        <v>486</v>
      </c>
      <c r="C1378" s="95" t="s">
        <v>587</v>
      </c>
      <c r="D1378" s="95" t="s">
        <v>650</v>
      </c>
      <c r="E1378" s="95" t="s">
        <v>651</v>
      </c>
      <c r="F1378" s="95" t="s">
        <v>653</v>
      </c>
      <c r="G1378" s="95" t="s">
        <v>49</v>
      </c>
      <c r="H1378" s="95" t="s">
        <v>450</v>
      </c>
      <c r="I1378" s="8"/>
      <c r="J1378" s="8"/>
      <c r="K1378" s="8"/>
      <c r="L1378" s="95" t="s">
        <v>1008</v>
      </c>
      <c r="M1378" s="8" t="s">
        <v>1882</v>
      </c>
      <c r="N1378" s="8">
        <v>1</v>
      </c>
      <c r="O1378" s="8"/>
      <c r="P1378" s="8"/>
      <c r="Q1378" s="8"/>
      <c r="R1378" s="8"/>
      <c r="S1378" s="8"/>
      <c r="T1378" s="8"/>
      <c r="U1378" s="8"/>
      <c r="V1378" s="8"/>
      <c r="W1378" s="8"/>
      <c r="X1378" s="8"/>
      <c r="Y1378" s="8"/>
      <c r="Z1378" s="8"/>
      <c r="AA1378" s="8"/>
      <c r="AB1378" s="8"/>
      <c r="AC1378" s="8"/>
      <c r="AD1378" s="8"/>
      <c r="AE1378" s="89"/>
      <c r="AF1378" s="90"/>
      <c r="AG1378" s="90"/>
      <c r="AH1378" s="90"/>
      <c r="AI1378" s="95" t="s">
        <v>26</v>
      </c>
      <c r="AJ1378" t="s">
        <v>1890</v>
      </c>
      <c r="AK1378" s="102">
        <v>42607</v>
      </c>
      <c r="AL1378" s="95">
        <v>304</v>
      </c>
      <c r="AM1378" s="95">
        <v>161</v>
      </c>
      <c r="AN1378" s="95">
        <v>160</v>
      </c>
      <c r="AO1378" s="95">
        <v>18.239999999999998</v>
      </c>
      <c r="AP1378" s="95">
        <v>24.68</v>
      </c>
      <c r="AQ1378" s="95">
        <v>1.1000000000000001</v>
      </c>
      <c r="AR1378" s="104">
        <v>0.94</v>
      </c>
      <c r="AS1378" s="95">
        <v>15</v>
      </c>
      <c r="AT1378" s="95">
        <v>660</v>
      </c>
      <c r="AU1378" s="95"/>
      <c r="AV1378" s="95"/>
      <c r="AW1378" s="95"/>
      <c r="AX1378" s="95">
        <v>1694</v>
      </c>
      <c r="AY1378" s="95" t="s">
        <v>25</v>
      </c>
      <c r="AZ1378" s="95">
        <v>300</v>
      </c>
      <c r="BA1378" s="95"/>
      <c r="BB1378" s="95"/>
      <c r="BC1378" s="95"/>
      <c r="BD1378" s="95"/>
      <c r="BE1378" s="95"/>
      <c r="BF1378" s="95">
        <f t="shared" si="174"/>
        <v>85.454545454545439</v>
      </c>
      <c r="BG1378" s="95">
        <f t="shared" si="175"/>
        <v>0.97142857142857142</v>
      </c>
      <c r="BH1378" s="95">
        <f t="shared" si="176"/>
        <v>0.85454545454545439</v>
      </c>
      <c r="BI1378" s="103">
        <f t="shared" si="177"/>
        <v>20.487605194805191</v>
      </c>
      <c r="BJ1378" s="16">
        <f t="shared" si="178"/>
        <v>5691.0014430014417</v>
      </c>
      <c r="BK1378" s="136">
        <v>1.7230414746543778</v>
      </c>
      <c r="BL1378" s="136">
        <v>0.6631336405529954</v>
      </c>
      <c r="BM1378" s="100">
        <v>1.0117082612602766</v>
      </c>
      <c r="BN1378" s="100"/>
      <c r="BO1378" s="100"/>
      <c r="BP1378" s="100"/>
    </row>
    <row r="1379" spans="1:68" s="4" customFormat="1">
      <c r="A1379" s="8" t="s">
        <v>783</v>
      </c>
      <c r="B1379" s="95" t="s">
        <v>486</v>
      </c>
      <c r="C1379" s="95" t="s">
        <v>587</v>
      </c>
      <c r="D1379" s="95" t="s">
        <v>650</v>
      </c>
      <c r="E1379" s="95" t="s">
        <v>651</v>
      </c>
      <c r="F1379" s="95" t="s">
        <v>653</v>
      </c>
      <c r="G1379" s="95" t="s">
        <v>49</v>
      </c>
      <c r="H1379" s="95" t="s">
        <v>450</v>
      </c>
      <c r="I1379" s="8"/>
      <c r="J1379" s="8"/>
      <c r="K1379" s="8"/>
      <c r="L1379" s="95" t="s">
        <v>1008</v>
      </c>
      <c r="M1379" s="8" t="s">
        <v>1882</v>
      </c>
      <c r="N1379" s="8">
        <v>1</v>
      </c>
      <c r="O1379" s="8"/>
      <c r="P1379" s="8"/>
      <c r="Q1379" s="8"/>
      <c r="R1379" s="8"/>
      <c r="S1379" s="8"/>
      <c r="T1379" s="8"/>
      <c r="U1379" s="8"/>
      <c r="V1379" s="8"/>
      <c r="W1379" s="8"/>
      <c r="X1379" s="8"/>
      <c r="Y1379" s="8"/>
      <c r="Z1379" s="8"/>
      <c r="AA1379" s="8"/>
      <c r="AB1379" s="8"/>
      <c r="AC1379" s="8"/>
      <c r="AD1379" s="8"/>
      <c r="AE1379" s="89"/>
      <c r="AF1379" s="90"/>
      <c r="AG1379" s="90"/>
      <c r="AH1379" s="90"/>
      <c r="AI1379" s="95" t="s">
        <v>27</v>
      </c>
      <c r="AJ1379" t="s">
        <v>1890</v>
      </c>
      <c r="AK1379" s="102">
        <v>42607</v>
      </c>
      <c r="AL1379" s="95">
        <v>321</v>
      </c>
      <c r="AM1379" s="95">
        <v>165</v>
      </c>
      <c r="AN1379" s="95">
        <v>153</v>
      </c>
      <c r="AO1379" s="95">
        <v>24.36</v>
      </c>
      <c r="AP1379" s="95">
        <v>25.08</v>
      </c>
      <c r="AQ1379" s="95">
        <v>1.18</v>
      </c>
      <c r="AR1379" s="104">
        <v>0.98</v>
      </c>
      <c r="AS1379" s="95">
        <v>17</v>
      </c>
      <c r="AT1379" s="95">
        <v>520</v>
      </c>
      <c r="AU1379" s="95"/>
      <c r="AV1379" s="95"/>
      <c r="AW1379" s="95"/>
      <c r="AX1379" s="95">
        <v>1695</v>
      </c>
      <c r="AY1379" s="95" t="s">
        <v>25</v>
      </c>
      <c r="AZ1379" s="95">
        <v>300</v>
      </c>
      <c r="BA1379" s="95"/>
      <c r="BB1379" s="95"/>
      <c r="BC1379" s="95"/>
      <c r="BD1379" s="95"/>
      <c r="BE1379" s="95"/>
      <c r="BF1379" s="95">
        <f t="shared" si="174"/>
        <v>83.050847457627114</v>
      </c>
      <c r="BG1379" s="95">
        <f t="shared" si="175"/>
        <v>0.94857142857142862</v>
      </c>
      <c r="BH1379" s="95">
        <f t="shared" si="176"/>
        <v>0.83050847457627119</v>
      </c>
      <c r="BI1379" s="103">
        <f t="shared" si="177"/>
        <v>19.757938983050849</v>
      </c>
      <c r="BJ1379" s="16">
        <f t="shared" si="178"/>
        <v>5488.3163841807909</v>
      </c>
      <c r="BK1379" s="136">
        <v>1.5359168241965973</v>
      </c>
      <c r="BL1379" s="136">
        <v>0.58837429111531192</v>
      </c>
      <c r="BM1379" s="100">
        <v>0.92746043726509242</v>
      </c>
      <c r="BN1379" s="100"/>
      <c r="BO1379" s="100"/>
      <c r="BP1379" s="100"/>
    </row>
    <row r="1380" spans="1:68" s="4" customFormat="1">
      <c r="A1380" s="8" t="s">
        <v>783</v>
      </c>
      <c r="B1380" s="95" t="s">
        <v>486</v>
      </c>
      <c r="C1380" s="95" t="s">
        <v>587</v>
      </c>
      <c r="D1380" s="95" t="s">
        <v>650</v>
      </c>
      <c r="E1380" s="95" t="s">
        <v>651</v>
      </c>
      <c r="F1380" s="95" t="s">
        <v>653</v>
      </c>
      <c r="G1380" s="95" t="s">
        <v>49</v>
      </c>
      <c r="H1380" s="95" t="s">
        <v>450</v>
      </c>
      <c r="I1380" s="8"/>
      <c r="J1380" s="8"/>
      <c r="K1380" s="8"/>
      <c r="L1380" s="95" t="s">
        <v>1008</v>
      </c>
      <c r="M1380" s="8" t="s">
        <v>1882</v>
      </c>
      <c r="N1380" s="8">
        <v>1</v>
      </c>
      <c r="O1380" s="8"/>
      <c r="P1380" s="8"/>
      <c r="Q1380" s="8"/>
      <c r="R1380" s="8"/>
      <c r="S1380" s="8"/>
      <c r="T1380" s="8"/>
      <c r="U1380" s="8"/>
      <c r="V1380" s="8"/>
      <c r="W1380" s="8"/>
      <c r="X1380" s="8"/>
      <c r="Y1380" s="8"/>
      <c r="Z1380" s="8"/>
      <c r="AA1380" s="8"/>
      <c r="AB1380" s="8"/>
      <c r="AC1380" s="8"/>
      <c r="AD1380" s="8"/>
      <c r="AE1380" s="89"/>
      <c r="AF1380" s="90"/>
      <c r="AG1380" s="90"/>
      <c r="AH1380" s="90"/>
      <c r="AI1380" s="95" t="s">
        <v>28</v>
      </c>
      <c r="AJ1380" t="s">
        <v>1890</v>
      </c>
      <c r="AK1380" s="102">
        <v>42607</v>
      </c>
      <c r="AL1380" s="95">
        <v>330</v>
      </c>
      <c r="AM1380" s="95">
        <v>182</v>
      </c>
      <c r="AN1380" s="95">
        <v>175</v>
      </c>
      <c r="AO1380" s="95">
        <v>22.56</v>
      </c>
      <c r="AP1380" s="95">
        <v>25.46</v>
      </c>
      <c r="AQ1380" s="95">
        <v>1.24</v>
      </c>
      <c r="AR1380" s="104">
        <v>1.1200000000000001</v>
      </c>
      <c r="AS1380" s="95">
        <v>18</v>
      </c>
      <c r="AT1380" s="95">
        <v>480</v>
      </c>
      <c r="AU1380" s="95"/>
      <c r="AV1380" s="95"/>
      <c r="AW1380" s="95"/>
      <c r="AX1380" s="95">
        <v>1696</v>
      </c>
      <c r="AY1380" s="95" t="s">
        <v>25</v>
      </c>
      <c r="AZ1380" s="95">
        <v>300</v>
      </c>
      <c r="BA1380" s="95"/>
      <c r="BB1380" s="95"/>
      <c r="BC1380" s="95"/>
      <c r="BD1380" s="95"/>
      <c r="BE1380" s="95"/>
      <c r="BF1380" s="95">
        <f t="shared" si="174"/>
        <v>90.322580645161295</v>
      </c>
      <c r="BG1380" s="95">
        <f t="shared" si="175"/>
        <v>0.93714285714285717</v>
      </c>
      <c r="BH1380" s="95">
        <f t="shared" si="176"/>
        <v>0.90322580645161299</v>
      </c>
      <c r="BI1380" s="103">
        <f t="shared" si="177"/>
        <v>21.550658064516131</v>
      </c>
      <c r="BJ1380" s="16">
        <f t="shared" si="178"/>
        <v>5986.2939068100368</v>
      </c>
      <c r="BK1380" s="136">
        <v>1.6838966202783303</v>
      </c>
      <c r="BL1380" s="136">
        <v>0.64811133200795235</v>
      </c>
      <c r="BM1380" s="100">
        <v>0.9351356225531301</v>
      </c>
      <c r="BN1380" s="100"/>
      <c r="BO1380" s="100"/>
      <c r="BP1380" s="100"/>
    </row>
    <row r="1381" spans="1:68" s="4" customFormat="1">
      <c r="A1381" s="8" t="s">
        <v>783</v>
      </c>
      <c r="B1381" s="95" t="s">
        <v>486</v>
      </c>
      <c r="C1381" s="95" t="s">
        <v>587</v>
      </c>
      <c r="D1381" s="95" t="s">
        <v>650</v>
      </c>
      <c r="E1381" s="95" t="s">
        <v>651</v>
      </c>
      <c r="F1381" s="95" t="s">
        <v>653</v>
      </c>
      <c r="G1381" s="95" t="s">
        <v>49</v>
      </c>
      <c r="H1381" s="95" t="s">
        <v>450</v>
      </c>
      <c r="I1381" s="8"/>
      <c r="J1381" s="8"/>
      <c r="K1381" s="8"/>
      <c r="L1381" s="95" t="s">
        <v>1008</v>
      </c>
      <c r="M1381" s="8" t="s">
        <v>1882</v>
      </c>
      <c r="N1381" s="8">
        <v>1</v>
      </c>
      <c r="O1381" s="8"/>
      <c r="P1381" s="8"/>
      <c r="Q1381" s="8"/>
      <c r="R1381" s="8"/>
      <c r="S1381" s="8"/>
      <c r="T1381" s="8"/>
      <c r="U1381" s="8"/>
      <c r="V1381" s="8"/>
      <c r="W1381" s="8"/>
      <c r="X1381" s="8"/>
      <c r="Y1381" s="8"/>
      <c r="Z1381" s="8"/>
      <c r="AA1381" s="8"/>
      <c r="AB1381" s="8"/>
      <c r="AC1381" s="8"/>
      <c r="AD1381" s="8"/>
      <c r="AE1381" s="89"/>
      <c r="AF1381" s="90"/>
      <c r="AG1381" s="90"/>
      <c r="AH1381" s="90"/>
      <c r="AI1381" s="95" t="s">
        <v>29</v>
      </c>
      <c r="AJ1381" t="s">
        <v>1890</v>
      </c>
      <c r="AK1381" s="102">
        <v>42607</v>
      </c>
      <c r="AL1381" s="95">
        <v>317</v>
      </c>
      <c r="AM1381" s="95">
        <v>167</v>
      </c>
      <c r="AN1381" s="95">
        <v>176</v>
      </c>
      <c r="AO1381" s="95">
        <v>22.06</v>
      </c>
      <c r="AP1381" s="95">
        <v>24.14</v>
      </c>
      <c r="AQ1381" s="95">
        <v>1.2</v>
      </c>
      <c r="AR1381" s="104">
        <v>1</v>
      </c>
      <c r="AS1381" s="95">
        <v>13</v>
      </c>
      <c r="AT1381" s="95">
        <v>480</v>
      </c>
      <c r="AU1381" s="95"/>
      <c r="AV1381" s="95"/>
      <c r="AW1381" s="95"/>
      <c r="AX1381" s="95">
        <v>1697</v>
      </c>
      <c r="AY1381" s="95" t="s">
        <v>25</v>
      </c>
      <c r="AZ1381" s="95">
        <v>300</v>
      </c>
      <c r="BA1381" s="95"/>
      <c r="BB1381" s="95"/>
      <c r="BC1381" s="95"/>
      <c r="BD1381" s="95"/>
      <c r="BE1381" s="95"/>
      <c r="BF1381" s="95">
        <f t="shared" si="174"/>
        <v>83.333333333333343</v>
      </c>
      <c r="BG1381" s="95">
        <f t="shared" si="175"/>
        <v>0.99428571428571433</v>
      </c>
      <c r="BH1381" s="95">
        <f t="shared" si="176"/>
        <v>0.83333333333333348</v>
      </c>
      <c r="BI1381" s="103">
        <f t="shared" si="177"/>
        <v>20.001714285714289</v>
      </c>
      <c r="BJ1381" s="16">
        <f t="shared" si="178"/>
        <v>5556.0317460317465</v>
      </c>
      <c r="BK1381" s="136">
        <v>1.6525341130604287</v>
      </c>
      <c r="BL1381" s="136">
        <v>0.64132553606237819</v>
      </c>
      <c r="BM1381" s="100">
        <v>0.79313426094305828</v>
      </c>
      <c r="BN1381" s="100"/>
      <c r="BO1381" s="100"/>
      <c r="BP1381" s="100"/>
    </row>
    <row r="1382" spans="1:68" s="4" customFormat="1">
      <c r="A1382" s="8" t="s">
        <v>783</v>
      </c>
      <c r="B1382" s="95" t="s">
        <v>486</v>
      </c>
      <c r="C1382" s="95" t="s">
        <v>587</v>
      </c>
      <c r="D1382" s="95" t="s">
        <v>650</v>
      </c>
      <c r="E1382" s="95" t="s">
        <v>651</v>
      </c>
      <c r="F1382" s="95" t="s">
        <v>653</v>
      </c>
      <c r="G1382" s="95" t="s">
        <v>49</v>
      </c>
      <c r="H1382" s="95" t="s">
        <v>450</v>
      </c>
      <c r="I1382" s="8"/>
      <c r="J1382" s="8"/>
      <c r="K1382" s="8"/>
      <c r="L1382" s="95" t="s">
        <v>1008</v>
      </c>
      <c r="M1382" s="8" t="s">
        <v>1882</v>
      </c>
      <c r="N1382" s="8">
        <v>1</v>
      </c>
      <c r="O1382" s="8"/>
      <c r="P1382" s="8"/>
      <c r="Q1382" s="8"/>
      <c r="R1382" s="8"/>
      <c r="S1382" s="8"/>
      <c r="T1382" s="8"/>
      <c r="U1382" s="8"/>
      <c r="V1382" s="8"/>
      <c r="W1382" s="8"/>
      <c r="X1382" s="8"/>
      <c r="Y1382" s="8"/>
      <c r="Z1382" s="8"/>
      <c r="AA1382" s="8"/>
      <c r="AB1382" s="8"/>
      <c r="AC1382" s="8"/>
      <c r="AD1382" s="8"/>
      <c r="AE1382" s="89"/>
      <c r="AF1382" s="90"/>
      <c r="AG1382" s="90"/>
      <c r="AH1382" s="90"/>
      <c r="AI1382" s="95" t="s">
        <v>30</v>
      </c>
      <c r="AJ1382" t="s">
        <v>1890</v>
      </c>
      <c r="AK1382" s="102">
        <v>42607</v>
      </c>
      <c r="AL1382" s="95">
        <v>303</v>
      </c>
      <c r="AM1382" s="95">
        <v>147</v>
      </c>
      <c r="AN1382" s="95">
        <v>136</v>
      </c>
      <c r="AO1382" s="95">
        <v>28.16</v>
      </c>
      <c r="AP1382" s="95">
        <v>24.76</v>
      </c>
      <c r="AQ1382" s="95">
        <v>1.42</v>
      </c>
      <c r="AR1382" s="104">
        <v>1.2</v>
      </c>
      <c r="AS1382" s="95">
        <v>15</v>
      </c>
      <c r="AT1382" s="95">
        <v>460</v>
      </c>
      <c r="AU1382" s="95"/>
      <c r="AV1382" s="95"/>
      <c r="AW1382" s="95"/>
      <c r="AX1382" s="95">
        <v>1698</v>
      </c>
      <c r="AY1382" s="95" t="s">
        <v>25</v>
      </c>
      <c r="AZ1382" s="95">
        <v>300</v>
      </c>
      <c r="BA1382" s="95"/>
      <c r="BB1382" s="95"/>
      <c r="BC1382" s="95"/>
      <c r="BD1382" s="95"/>
      <c r="BE1382" s="95"/>
      <c r="BF1382" s="95">
        <f t="shared" si="174"/>
        <v>84.507042253521121</v>
      </c>
      <c r="BG1382" s="95">
        <f t="shared" si="175"/>
        <v>0.97142857142857142</v>
      </c>
      <c r="BH1382" s="95">
        <f t="shared" si="176"/>
        <v>0.84507042253521125</v>
      </c>
      <c r="BI1382" s="103">
        <f t="shared" si="177"/>
        <v>20.326116700201208</v>
      </c>
      <c r="BJ1382" s="16">
        <f t="shared" si="178"/>
        <v>5646.1435278336685</v>
      </c>
      <c r="BK1382" s="136">
        <v>1.5151515151515151</v>
      </c>
      <c r="BL1382" s="136">
        <v>0.73900293255131966</v>
      </c>
      <c r="BM1382" s="100">
        <v>0.83838095207542807</v>
      </c>
      <c r="BN1382" s="100"/>
      <c r="BO1382" s="100"/>
      <c r="BP1382" s="100"/>
    </row>
    <row r="1383" spans="1:68" s="4" customFormat="1">
      <c r="A1383" s="8" t="s">
        <v>783</v>
      </c>
      <c r="B1383" s="95" t="s">
        <v>486</v>
      </c>
      <c r="C1383" s="95" t="s">
        <v>587</v>
      </c>
      <c r="D1383" s="95" t="s">
        <v>650</v>
      </c>
      <c r="E1383" s="95" t="s">
        <v>651</v>
      </c>
      <c r="F1383" s="95" t="s">
        <v>655</v>
      </c>
      <c r="G1383" s="95" t="s">
        <v>49</v>
      </c>
      <c r="H1383" s="95" t="s">
        <v>462</v>
      </c>
      <c r="I1383" s="8">
        <v>-3.44424504011499</v>
      </c>
      <c r="J1383" s="8">
        <v>37.456066521032803</v>
      </c>
      <c r="K1383" s="8">
        <v>695.89456366236902</v>
      </c>
      <c r="L1383" s="95" t="s">
        <v>1004</v>
      </c>
      <c r="M1383" s="8" t="s">
        <v>1882</v>
      </c>
      <c r="N1383" s="8">
        <v>1</v>
      </c>
      <c r="O1383" s="8"/>
      <c r="P1383" s="8"/>
      <c r="Q1383" s="8"/>
      <c r="R1383" s="8"/>
      <c r="S1383" s="8"/>
      <c r="T1383" s="8"/>
      <c r="U1383" s="8"/>
      <c r="V1383" s="8"/>
      <c r="W1383" s="8"/>
      <c r="X1383" s="8"/>
      <c r="Y1383" s="8"/>
      <c r="Z1383" s="8"/>
      <c r="AA1383" s="8"/>
      <c r="AB1383" s="8"/>
      <c r="AC1383" s="8"/>
      <c r="AD1383" s="8"/>
      <c r="AE1383" s="91"/>
      <c r="AF1383" s="92"/>
      <c r="AG1383" s="92"/>
      <c r="AH1383" s="92"/>
      <c r="AI1383" s="95" t="s">
        <v>24</v>
      </c>
      <c r="AJ1383" t="s">
        <v>1890</v>
      </c>
      <c r="AK1383" s="102">
        <v>42596</v>
      </c>
      <c r="AL1383" s="95">
        <v>0</v>
      </c>
      <c r="AM1383" s="95">
        <v>0</v>
      </c>
      <c r="AN1383" s="95">
        <v>0</v>
      </c>
      <c r="AO1383" s="95">
        <v>0</v>
      </c>
      <c r="AP1383" s="95">
        <v>0</v>
      </c>
      <c r="AQ1383" s="95">
        <v>0</v>
      </c>
      <c r="AR1383" s="95">
        <v>0</v>
      </c>
      <c r="AS1383" s="95">
        <v>0</v>
      </c>
      <c r="AT1383" s="95">
        <v>0</v>
      </c>
      <c r="AU1383" s="95"/>
      <c r="AV1383" s="95"/>
      <c r="AW1383" s="95"/>
      <c r="AX1383" s="95">
        <v>1747</v>
      </c>
      <c r="AY1383" s="95" t="s">
        <v>25</v>
      </c>
      <c r="AZ1383" s="95">
        <v>309</v>
      </c>
      <c r="BA1383" s="95"/>
      <c r="BB1383" s="95"/>
      <c r="BC1383" s="95"/>
      <c r="BD1383" s="95"/>
      <c r="BE1383" s="95"/>
      <c r="BF1383" s="95" t="e">
        <f t="shared" si="174"/>
        <v>#DIV/0!</v>
      </c>
      <c r="BG1383" s="95">
        <f t="shared" si="175"/>
        <v>1.1428571428571428</v>
      </c>
      <c r="BH1383" s="95"/>
      <c r="BI1383" s="103"/>
      <c r="BJ1383" s="16"/>
      <c r="BK1383" s="136"/>
      <c r="BL1383" s="136"/>
      <c r="BM1383" s="100"/>
      <c r="BN1383" s="100"/>
      <c r="BO1383" s="100"/>
      <c r="BP1383" s="100"/>
    </row>
    <row r="1384" spans="1:68" s="4" customFormat="1">
      <c r="A1384" s="8" t="s">
        <v>783</v>
      </c>
      <c r="B1384" s="95" t="s">
        <v>486</v>
      </c>
      <c r="C1384" s="95" t="s">
        <v>587</v>
      </c>
      <c r="D1384" s="95" t="s">
        <v>650</v>
      </c>
      <c r="E1384" s="95" t="s">
        <v>651</v>
      </c>
      <c r="F1384" s="95" t="s">
        <v>655</v>
      </c>
      <c r="G1384" s="95" t="s">
        <v>49</v>
      </c>
      <c r="H1384" s="95" t="s">
        <v>462</v>
      </c>
      <c r="I1384" s="8"/>
      <c r="J1384" s="8"/>
      <c r="K1384" s="8"/>
      <c r="L1384" s="95" t="s">
        <v>1004</v>
      </c>
      <c r="M1384" s="8" t="s">
        <v>1882</v>
      </c>
      <c r="N1384" s="8">
        <v>1</v>
      </c>
      <c r="O1384" s="8"/>
      <c r="P1384" s="8"/>
      <c r="Q1384" s="8"/>
      <c r="R1384" s="8"/>
      <c r="S1384" s="8"/>
      <c r="T1384" s="8"/>
      <c r="U1384" s="8"/>
      <c r="V1384" s="8"/>
      <c r="W1384" s="8"/>
      <c r="X1384" s="8"/>
      <c r="Y1384" s="8"/>
      <c r="Z1384" s="8"/>
      <c r="AA1384" s="8"/>
      <c r="AB1384" s="8"/>
      <c r="AC1384" s="8"/>
      <c r="AD1384" s="8"/>
      <c r="AE1384" s="89"/>
      <c r="AF1384" s="90"/>
      <c r="AG1384" s="90"/>
      <c r="AH1384" s="90"/>
      <c r="AI1384" s="95" t="s">
        <v>26</v>
      </c>
      <c r="AJ1384" t="s">
        <v>1890</v>
      </c>
      <c r="AK1384" s="102">
        <v>42596</v>
      </c>
      <c r="AL1384" s="95">
        <v>0</v>
      </c>
      <c r="AM1384" s="95">
        <v>0</v>
      </c>
      <c r="AN1384" s="95">
        <v>0</v>
      </c>
      <c r="AO1384" s="95">
        <v>0</v>
      </c>
      <c r="AP1384" s="95">
        <v>0</v>
      </c>
      <c r="AQ1384" s="95">
        <v>0</v>
      </c>
      <c r="AR1384" s="95">
        <v>0</v>
      </c>
      <c r="AS1384" s="95">
        <v>0</v>
      </c>
      <c r="AT1384" s="95">
        <v>0</v>
      </c>
      <c r="AU1384" s="95"/>
      <c r="AV1384" s="95"/>
      <c r="AW1384" s="95"/>
      <c r="AX1384" s="95">
        <v>1748</v>
      </c>
      <c r="AY1384" s="95" t="s">
        <v>25</v>
      </c>
      <c r="AZ1384" s="95">
        <v>309</v>
      </c>
      <c r="BA1384" s="95"/>
      <c r="BB1384" s="95"/>
      <c r="BC1384" s="95"/>
      <c r="BD1384" s="95"/>
      <c r="BE1384" s="95"/>
      <c r="BF1384" s="95" t="e">
        <f t="shared" si="174"/>
        <v>#DIV/0!</v>
      </c>
      <c r="BG1384" s="95">
        <f t="shared" si="175"/>
        <v>1.1428571428571428</v>
      </c>
      <c r="BH1384" s="95"/>
      <c r="BI1384" s="103"/>
      <c r="BJ1384" s="16"/>
      <c r="BK1384" s="136"/>
      <c r="BL1384" s="136"/>
      <c r="BM1384" s="100"/>
      <c r="BN1384" s="100"/>
      <c r="BO1384" s="100"/>
      <c r="BP1384" s="100"/>
    </row>
    <row r="1385" spans="1:68" s="4" customFormat="1">
      <c r="A1385" s="8" t="s">
        <v>783</v>
      </c>
      <c r="B1385" s="95" t="s">
        <v>486</v>
      </c>
      <c r="C1385" s="95" t="s">
        <v>587</v>
      </c>
      <c r="D1385" s="95" t="s">
        <v>650</v>
      </c>
      <c r="E1385" s="95" t="s">
        <v>651</v>
      </c>
      <c r="F1385" s="95" t="s">
        <v>655</v>
      </c>
      <c r="G1385" s="95" t="s">
        <v>49</v>
      </c>
      <c r="H1385" s="95" t="s">
        <v>462</v>
      </c>
      <c r="I1385" s="8"/>
      <c r="J1385" s="8"/>
      <c r="K1385" s="8"/>
      <c r="L1385" s="95" t="s">
        <v>1004</v>
      </c>
      <c r="M1385" s="8" t="s">
        <v>1882</v>
      </c>
      <c r="N1385" s="8">
        <v>1</v>
      </c>
      <c r="O1385" s="8"/>
      <c r="P1385" s="8"/>
      <c r="Q1385" s="8"/>
      <c r="R1385" s="8"/>
      <c r="S1385" s="8"/>
      <c r="T1385" s="8"/>
      <c r="U1385" s="8"/>
      <c r="V1385" s="8"/>
      <c r="W1385" s="8"/>
      <c r="X1385" s="8"/>
      <c r="Y1385" s="8"/>
      <c r="Z1385" s="8"/>
      <c r="AA1385" s="8"/>
      <c r="AB1385" s="8"/>
      <c r="AC1385" s="8"/>
      <c r="AD1385" s="8"/>
      <c r="AE1385" s="89"/>
      <c r="AF1385" s="90"/>
      <c r="AG1385" s="90"/>
      <c r="AH1385" s="90"/>
      <c r="AI1385" s="95" t="s">
        <v>27</v>
      </c>
      <c r="AJ1385" t="s">
        <v>1890</v>
      </c>
      <c r="AK1385" s="102">
        <v>42596</v>
      </c>
      <c r="AL1385" s="95">
        <v>0</v>
      </c>
      <c r="AM1385" s="95">
        <v>0</v>
      </c>
      <c r="AN1385" s="95">
        <v>0</v>
      </c>
      <c r="AO1385" s="95">
        <v>0</v>
      </c>
      <c r="AP1385" s="95">
        <v>0</v>
      </c>
      <c r="AQ1385" s="95">
        <v>0</v>
      </c>
      <c r="AR1385" s="95">
        <v>0</v>
      </c>
      <c r="AS1385" s="95">
        <v>0</v>
      </c>
      <c r="AT1385" s="95">
        <v>0</v>
      </c>
      <c r="AU1385" s="95"/>
      <c r="AV1385" s="95"/>
      <c r="AW1385" s="95"/>
      <c r="AX1385" s="95">
        <v>1749</v>
      </c>
      <c r="AY1385" s="95" t="s">
        <v>25</v>
      </c>
      <c r="AZ1385" s="95">
        <v>309</v>
      </c>
      <c r="BA1385" s="95"/>
      <c r="BB1385" s="95"/>
      <c r="BC1385" s="95"/>
      <c r="BD1385" s="95"/>
      <c r="BE1385" s="95"/>
      <c r="BF1385" s="95" t="e">
        <f t="shared" si="174"/>
        <v>#DIV/0!</v>
      </c>
      <c r="BG1385" s="95">
        <f t="shared" si="175"/>
        <v>1.1428571428571428</v>
      </c>
      <c r="BH1385" s="95"/>
      <c r="BI1385" s="103"/>
      <c r="BJ1385" s="16"/>
      <c r="BK1385" s="136"/>
      <c r="BL1385" s="136"/>
      <c r="BM1385" s="100"/>
      <c r="BN1385" s="100"/>
      <c r="BO1385" s="100"/>
      <c r="BP1385" s="100"/>
    </row>
    <row r="1386" spans="1:68" s="4" customFormat="1">
      <c r="A1386" s="8" t="s">
        <v>783</v>
      </c>
      <c r="B1386" s="95" t="s">
        <v>486</v>
      </c>
      <c r="C1386" s="95" t="s">
        <v>587</v>
      </c>
      <c r="D1386" s="95" t="s">
        <v>650</v>
      </c>
      <c r="E1386" s="95" t="s">
        <v>651</v>
      </c>
      <c r="F1386" s="95" t="s">
        <v>655</v>
      </c>
      <c r="G1386" s="95" t="s">
        <v>49</v>
      </c>
      <c r="H1386" s="95" t="s">
        <v>462</v>
      </c>
      <c r="I1386" s="8"/>
      <c r="J1386" s="8"/>
      <c r="K1386" s="8"/>
      <c r="L1386" s="95" t="s">
        <v>1004</v>
      </c>
      <c r="M1386" s="8" t="s">
        <v>1882</v>
      </c>
      <c r="N1386" s="8">
        <v>1</v>
      </c>
      <c r="O1386" s="8"/>
      <c r="P1386" s="8"/>
      <c r="Q1386" s="8"/>
      <c r="R1386" s="8"/>
      <c r="S1386" s="8"/>
      <c r="T1386" s="8"/>
      <c r="U1386" s="8"/>
      <c r="V1386" s="8"/>
      <c r="W1386" s="8"/>
      <c r="X1386" s="8"/>
      <c r="Y1386" s="8"/>
      <c r="Z1386" s="8"/>
      <c r="AA1386" s="8"/>
      <c r="AB1386" s="8"/>
      <c r="AC1386" s="8"/>
      <c r="AD1386" s="8"/>
      <c r="AE1386" s="89"/>
      <c r="AF1386" s="90"/>
      <c r="AG1386" s="90"/>
      <c r="AH1386" s="90"/>
      <c r="AI1386" s="95" t="s">
        <v>28</v>
      </c>
      <c r="AJ1386" t="s">
        <v>1890</v>
      </c>
      <c r="AK1386" s="102">
        <v>42596</v>
      </c>
      <c r="AL1386" s="95">
        <v>0</v>
      </c>
      <c r="AM1386" s="95">
        <v>0</v>
      </c>
      <c r="AN1386" s="95">
        <v>0</v>
      </c>
      <c r="AO1386" s="95">
        <v>0</v>
      </c>
      <c r="AP1386" s="95">
        <v>0</v>
      </c>
      <c r="AQ1386" s="95">
        <v>0</v>
      </c>
      <c r="AR1386" s="95">
        <v>0</v>
      </c>
      <c r="AS1386" s="95">
        <v>0</v>
      </c>
      <c r="AT1386" s="95">
        <v>0</v>
      </c>
      <c r="AU1386" s="95"/>
      <c r="AV1386" s="95"/>
      <c r="AW1386" s="95"/>
      <c r="AX1386" s="95">
        <v>1750</v>
      </c>
      <c r="AY1386" s="95" t="s">
        <v>25</v>
      </c>
      <c r="AZ1386" s="95">
        <v>309</v>
      </c>
      <c r="BA1386" s="95"/>
      <c r="BB1386" s="95"/>
      <c r="BC1386" s="95"/>
      <c r="BD1386" s="95"/>
      <c r="BE1386" s="95"/>
      <c r="BF1386" s="95" t="e">
        <f t="shared" si="174"/>
        <v>#DIV/0!</v>
      </c>
      <c r="BG1386" s="95">
        <f t="shared" si="175"/>
        <v>1.1428571428571428</v>
      </c>
      <c r="BH1386" s="95"/>
      <c r="BI1386" s="103"/>
      <c r="BJ1386" s="16"/>
      <c r="BK1386" s="136"/>
      <c r="BL1386" s="136"/>
      <c r="BM1386" s="100"/>
      <c r="BN1386" s="100"/>
      <c r="BO1386" s="100"/>
      <c r="BP1386" s="100"/>
    </row>
    <row r="1387" spans="1:68" s="4" customFormat="1">
      <c r="A1387" s="8" t="s">
        <v>783</v>
      </c>
      <c r="B1387" s="95" t="s">
        <v>486</v>
      </c>
      <c r="C1387" s="95" t="s">
        <v>587</v>
      </c>
      <c r="D1387" s="95" t="s">
        <v>650</v>
      </c>
      <c r="E1387" s="95" t="s">
        <v>651</v>
      </c>
      <c r="F1387" s="95" t="s">
        <v>655</v>
      </c>
      <c r="G1387" s="95" t="s">
        <v>49</v>
      </c>
      <c r="H1387" s="95" t="s">
        <v>462</v>
      </c>
      <c r="I1387" s="8"/>
      <c r="J1387" s="8"/>
      <c r="K1387" s="8"/>
      <c r="L1387" s="95" t="s">
        <v>1004</v>
      </c>
      <c r="M1387" s="8" t="s">
        <v>1882</v>
      </c>
      <c r="N1387" s="8">
        <v>1</v>
      </c>
      <c r="O1387" s="8"/>
      <c r="P1387" s="8"/>
      <c r="Q1387" s="8"/>
      <c r="R1387" s="8"/>
      <c r="S1387" s="8"/>
      <c r="T1387" s="8"/>
      <c r="U1387" s="8"/>
      <c r="V1387" s="8"/>
      <c r="W1387" s="8"/>
      <c r="X1387" s="8"/>
      <c r="Y1387" s="8"/>
      <c r="Z1387" s="8"/>
      <c r="AA1387" s="8"/>
      <c r="AB1387" s="8"/>
      <c r="AC1387" s="8"/>
      <c r="AD1387" s="8"/>
      <c r="AE1387" s="89"/>
      <c r="AF1387" s="90"/>
      <c r="AG1387" s="90"/>
      <c r="AH1387" s="90"/>
      <c r="AI1387" s="95" t="s">
        <v>29</v>
      </c>
      <c r="AJ1387" t="s">
        <v>1890</v>
      </c>
      <c r="AK1387" s="102">
        <v>42596</v>
      </c>
      <c r="AL1387" s="95">
        <v>0</v>
      </c>
      <c r="AM1387" s="95">
        <v>0</v>
      </c>
      <c r="AN1387" s="95">
        <v>0</v>
      </c>
      <c r="AO1387" s="95">
        <v>0</v>
      </c>
      <c r="AP1387" s="95">
        <v>0</v>
      </c>
      <c r="AQ1387" s="95">
        <v>0</v>
      </c>
      <c r="AR1387" s="95">
        <v>0</v>
      </c>
      <c r="AS1387" s="95">
        <v>0</v>
      </c>
      <c r="AT1387" s="95">
        <v>0</v>
      </c>
      <c r="AU1387" s="95"/>
      <c r="AV1387" s="95"/>
      <c r="AW1387" s="95"/>
      <c r="AX1387" s="95">
        <v>1751</v>
      </c>
      <c r="AY1387" s="95" t="s">
        <v>25</v>
      </c>
      <c r="AZ1387" s="95">
        <v>309</v>
      </c>
      <c r="BA1387" s="95"/>
      <c r="BB1387" s="95"/>
      <c r="BC1387" s="95"/>
      <c r="BD1387" s="95"/>
      <c r="BE1387" s="95"/>
      <c r="BF1387" s="95" t="e">
        <f t="shared" si="174"/>
        <v>#DIV/0!</v>
      </c>
      <c r="BG1387" s="95">
        <f t="shared" si="175"/>
        <v>1.1428571428571428</v>
      </c>
      <c r="BH1387" s="95"/>
      <c r="BI1387" s="103"/>
      <c r="BJ1387" s="16"/>
      <c r="BK1387" s="136"/>
      <c r="BL1387" s="136"/>
      <c r="BM1387" s="100"/>
      <c r="BN1387" s="100"/>
      <c r="BO1387" s="100"/>
      <c r="BP1387" s="100"/>
    </row>
    <row r="1388" spans="1:68" s="4" customFormat="1">
      <c r="A1388" s="8" t="s">
        <v>783</v>
      </c>
      <c r="B1388" s="95" t="s">
        <v>486</v>
      </c>
      <c r="C1388" s="95" t="s">
        <v>587</v>
      </c>
      <c r="D1388" s="95" t="s">
        <v>650</v>
      </c>
      <c r="E1388" s="95" t="s">
        <v>651</v>
      </c>
      <c r="F1388" s="95" t="s">
        <v>655</v>
      </c>
      <c r="G1388" s="95" t="s">
        <v>49</v>
      </c>
      <c r="H1388" s="95" t="s">
        <v>462</v>
      </c>
      <c r="I1388" s="8"/>
      <c r="J1388" s="8"/>
      <c r="K1388" s="8"/>
      <c r="L1388" s="95" t="s">
        <v>1004</v>
      </c>
      <c r="M1388" s="8" t="s">
        <v>1882</v>
      </c>
      <c r="N1388" s="8">
        <v>1</v>
      </c>
      <c r="O1388" s="8"/>
      <c r="P1388" s="8"/>
      <c r="Q1388" s="8"/>
      <c r="R1388" s="8"/>
      <c r="S1388" s="8"/>
      <c r="T1388" s="8"/>
      <c r="U1388" s="8"/>
      <c r="V1388" s="8"/>
      <c r="W1388" s="8"/>
      <c r="X1388" s="8"/>
      <c r="Y1388" s="8"/>
      <c r="Z1388" s="8"/>
      <c r="AA1388" s="8"/>
      <c r="AB1388" s="8"/>
      <c r="AC1388" s="8"/>
      <c r="AD1388" s="8"/>
      <c r="AE1388" s="89"/>
      <c r="AF1388" s="90"/>
      <c r="AG1388" s="90"/>
      <c r="AH1388" s="90"/>
      <c r="AI1388" s="95" t="s">
        <v>30</v>
      </c>
      <c r="AJ1388" t="s">
        <v>1890</v>
      </c>
      <c r="AK1388" s="102">
        <v>42596</v>
      </c>
      <c r="AL1388" s="95">
        <v>0</v>
      </c>
      <c r="AM1388" s="95">
        <v>0</v>
      </c>
      <c r="AN1388" s="95">
        <v>0</v>
      </c>
      <c r="AO1388" s="95">
        <v>0</v>
      </c>
      <c r="AP1388" s="95">
        <v>0</v>
      </c>
      <c r="AQ1388" s="95">
        <v>0</v>
      </c>
      <c r="AR1388" s="95">
        <v>0</v>
      </c>
      <c r="AS1388" s="95">
        <v>0</v>
      </c>
      <c r="AT1388" s="95">
        <v>0</v>
      </c>
      <c r="AU1388" s="95"/>
      <c r="AV1388" s="95"/>
      <c r="AW1388" s="95"/>
      <c r="AX1388" s="95">
        <v>1752</v>
      </c>
      <c r="AY1388" s="95" t="s">
        <v>25</v>
      </c>
      <c r="AZ1388" s="95">
        <v>309</v>
      </c>
      <c r="BA1388" s="95"/>
      <c r="BB1388" s="95"/>
      <c r="BC1388" s="95"/>
      <c r="BD1388" s="95"/>
      <c r="BE1388" s="95"/>
      <c r="BF1388" s="95" t="e">
        <f t="shared" si="174"/>
        <v>#DIV/0!</v>
      </c>
      <c r="BG1388" s="95">
        <f t="shared" si="175"/>
        <v>1.1428571428571428</v>
      </c>
      <c r="BH1388" s="95"/>
      <c r="BI1388" s="103"/>
      <c r="BJ1388" s="16"/>
      <c r="BK1388" s="136"/>
      <c r="BL1388" s="136"/>
      <c r="BM1388" s="100"/>
      <c r="BN1388" s="100"/>
      <c r="BO1388" s="100"/>
      <c r="BP1388" s="100"/>
    </row>
    <row r="1389" spans="1:68" s="4" customFormat="1">
      <c r="A1389" s="8" t="s">
        <v>783</v>
      </c>
      <c r="B1389" s="95" t="s">
        <v>486</v>
      </c>
      <c r="C1389" s="95" t="s">
        <v>587</v>
      </c>
      <c r="D1389" s="95" t="s">
        <v>650</v>
      </c>
      <c r="E1389" s="95" t="s">
        <v>651</v>
      </c>
      <c r="F1389" s="95" t="s">
        <v>654</v>
      </c>
      <c r="G1389" s="95" t="s">
        <v>49</v>
      </c>
      <c r="H1389" s="95" t="s">
        <v>451</v>
      </c>
      <c r="I1389" s="8">
        <v>-3.4272404228954798</v>
      </c>
      <c r="J1389" s="8">
        <v>37.3934395934047</v>
      </c>
      <c r="K1389" s="8">
        <v>717.46715481398303</v>
      </c>
      <c r="L1389" s="95" t="s">
        <v>1009</v>
      </c>
      <c r="M1389" s="8" t="s">
        <v>1882</v>
      </c>
      <c r="N1389" s="8">
        <v>1</v>
      </c>
      <c r="O1389" s="8" t="s">
        <v>1859</v>
      </c>
      <c r="P1389" s="8">
        <v>1.28</v>
      </c>
      <c r="Q1389" s="8">
        <v>7.6</v>
      </c>
      <c r="R1389" s="8">
        <v>0</v>
      </c>
      <c r="S1389" s="8">
        <v>6.28</v>
      </c>
      <c r="T1389" s="8">
        <v>8.8699999999999992</v>
      </c>
      <c r="U1389" s="8">
        <v>7.84</v>
      </c>
      <c r="V1389" s="8">
        <v>102.36</v>
      </c>
      <c r="W1389" s="8">
        <v>10.98</v>
      </c>
      <c r="X1389" s="8">
        <v>10.55</v>
      </c>
      <c r="Y1389" s="8">
        <v>1.45</v>
      </c>
      <c r="Z1389" s="8">
        <v>1.1200000000000001</v>
      </c>
      <c r="AA1389" s="8">
        <v>0.02</v>
      </c>
      <c r="AB1389" s="8">
        <v>153.74</v>
      </c>
      <c r="AC1389" s="8">
        <v>0.11</v>
      </c>
      <c r="AD1389" s="8">
        <v>0.159</v>
      </c>
      <c r="AE1389" s="91">
        <v>3.74</v>
      </c>
      <c r="AF1389" s="92" t="s">
        <v>1860</v>
      </c>
      <c r="AG1389" s="92" t="s">
        <v>1860</v>
      </c>
      <c r="AH1389" s="92" t="s">
        <v>1860</v>
      </c>
      <c r="AI1389" s="95" t="s">
        <v>24</v>
      </c>
      <c r="AJ1389" t="s">
        <v>1890</v>
      </c>
      <c r="AK1389" s="102">
        <v>42608</v>
      </c>
      <c r="AL1389" s="95">
        <v>175</v>
      </c>
      <c r="AM1389" s="95">
        <v>86</v>
      </c>
      <c r="AN1389" s="95">
        <v>90</v>
      </c>
      <c r="AO1389" s="95">
        <v>21.06</v>
      </c>
      <c r="AP1389" s="95">
        <v>20.46</v>
      </c>
      <c r="AQ1389" s="95">
        <v>1.02</v>
      </c>
      <c r="AR1389" s="104">
        <v>0.84</v>
      </c>
      <c r="AS1389" s="95">
        <v>16</v>
      </c>
      <c r="AT1389" s="95">
        <v>620</v>
      </c>
      <c r="AU1389" s="95"/>
      <c r="AV1389" s="95"/>
      <c r="AW1389" s="95"/>
      <c r="AX1389" s="95">
        <v>1699</v>
      </c>
      <c r="AY1389" s="95" t="s">
        <v>25</v>
      </c>
      <c r="AZ1389" s="95">
        <v>301</v>
      </c>
      <c r="BA1389" s="95"/>
      <c r="BB1389" s="95"/>
      <c r="BC1389" s="95"/>
      <c r="BD1389" s="95"/>
      <c r="BE1389" s="95"/>
      <c r="BF1389" s="95">
        <f t="shared" si="174"/>
        <v>82.35294117647058</v>
      </c>
      <c r="BG1389" s="95">
        <f t="shared" si="175"/>
        <v>0.96</v>
      </c>
      <c r="BH1389" s="95">
        <f t="shared" ref="BH1389:BH1400" si="179">BF1389/100</f>
        <v>0.82352941176470584</v>
      </c>
      <c r="BI1389" s="103">
        <f t="shared" ref="BI1389:BI1400" si="180">AP1389*BG1389*BH1389</f>
        <v>16.175435294117648</v>
      </c>
      <c r="BJ1389" s="16">
        <f t="shared" ref="BJ1389:BJ1400" si="181">(10000/36)*BI1389</f>
        <v>4493.1764705882351</v>
      </c>
      <c r="BK1389" s="136">
        <v>1.3703888334995016</v>
      </c>
      <c r="BL1389" s="136">
        <v>0.69591226321036892</v>
      </c>
      <c r="BM1389" s="100">
        <v>0.85577020388068348</v>
      </c>
      <c r="BN1389" s="100"/>
      <c r="BO1389" s="100"/>
      <c r="BP1389" s="100"/>
    </row>
    <row r="1390" spans="1:68" s="4" customFormat="1">
      <c r="A1390" s="8" t="s">
        <v>783</v>
      </c>
      <c r="B1390" s="95" t="s">
        <v>486</v>
      </c>
      <c r="C1390" s="95" t="s">
        <v>587</v>
      </c>
      <c r="D1390" s="95" t="s">
        <v>650</v>
      </c>
      <c r="E1390" s="95" t="s">
        <v>651</v>
      </c>
      <c r="F1390" s="95" t="s">
        <v>654</v>
      </c>
      <c r="G1390" s="95" t="s">
        <v>49</v>
      </c>
      <c r="H1390" s="95" t="s">
        <v>451</v>
      </c>
      <c r="I1390" s="8"/>
      <c r="J1390" s="8"/>
      <c r="K1390" s="8"/>
      <c r="L1390" s="95" t="s">
        <v>1009</v>
      </c>
      <c r="M1390" s="8" t="s">
        <v>1882</v>
      </c>
      <c r="N1390" s="8">
        <v>1</v>
      </c>
      <c r="O1390" s="8"/>
      <c r="P1390" s="8"/>
      <c r="Q1390" s="8"/>
      <c r="R1390" s="8"/>
      <c r="S1390" s="8"/>
      <c r="T1390" s="8"/>
      <c r="U1390" s="8"/>
      <c r="V1390" s="8"/>
      <c r="W1390" s="8"/>
      <c r="X1390" s="8"/>
      <c r="Y1390" s="8"/>
      <c r="Z1390" s="8"/>
      <c r="AA1390" s="8"/>
      <c r="AB1390" s="8"/>
      <c r="AC1390" s="8"/>
      <c r="AD1390" s="8"/>
      <c r="AE1390" s="89"/>
      <c r="AF1390" s="90"/>
      <c r="AG1390" s="90"/>
      <c r="AH1390" s="90"/>
      <c r="AI1390" s="95" t="s">
        <v>26</v>
      </c>
      <c r="AJ1390" t="s">
        <v>1890</v>
      </c>
      <c r="AK1390" s="102">
        <v>42608</v>
      </c>
      <c r="AL1390" s="95">
        <v>164</v>
      </c>
      <c r="AM1390" s="95">
        <v>84</v>
      </c>
      <c r="AN1390" s="95">
        <v>85</v>
      </c>
      <c r="AO1390" s="95">
        <v>17.239999999999998</v>
      </c>
      <c r="AP1390" s="95">
        <v>15.92</v>
      </c>
      <c r="AQ1390" s="95">
        <v>1.08</v>
      </c>
      <c r="AR1390" s="104">
        <v>0.96</v>
      </c>
      <c r="AS1390" s="95">
        <v>14</v>
      </c>
      <c r="AT1390" s="95">
        <v>500</v>
      </c>
      <c r="AU1390" s="95"/>
      <c r="AV1390" s="95"/>
      <c r="AW1390" s="95"/>
      <c r="AX1390" s="95">
        <v>1700</v>
      </c>
      <c r="AY1390" s="95" t="s">
        <v>25</v>
      </c>
      <c r="AZ1390" s="95">
        <v>301</v>
      </c>
      <c r="BA1390" s="95"/>
      <c r="BB1390" s="95"/>
      <c r="BC1390" s="95"/>
      <c r="BD1390" s="95"/>
      <c r="BE1390" s="95"/>
      <c r="BF1390" s="95">
        <f t="shared" si="174"/>
        <v>88.888888888888886</v>
      </c>
      <c r="BG1390" s="95">
        <f t="shared" si="175"/>
        <v>0.98285714285714287</v>
      </c>
      <c r="BH1390" s="95">
        <f t="shared" si="179"/>
        <v>0.88888888888888884</v>
      </c>
      <c r="BI1390" s="103">
        <f t="shared" si="180"/>
        <v>13.908520634920635</v>
      </c>
      <c r="BJ1390" s="16">
        <f t="shared" si="181"/>
        <v>3863.4779541446205</v>
      </c>
      <c r="BK1390" s="136">
        <v>1.623767258382643</v>
      </c>
      <c r="BL1390" s="136">
        <v>0.98520710059171601</v>
      </c>
      <c r="BM1390" s="100">
        <v>0.83870252809205814</v>
      </c>
      <c r="BN1390" s="100"/>
      <c r="BO1390" s="100"/>
      <c r="BP1390" s="100"/>
    </row>
    <row r="1391" spans="1:68" s="4" customFormat="1">
      <c r="A1391" s="8" t="s">
        <v>783</v>
      </c>
      <c r="B1391" s="95" t="s">
        <v>486</v>
      </c>
      <c r="C1391" s="95" t="s">
        <v>587</v>
      </c>
      <c r="D1391" s="95" t="s">
        <v>650</v>
      </c>
      <c r="E1391" s="95" t="s">
        <v>651</v>
      </c>
      <c r="F1391" s="95" t="s">
        <v>654</v>
      </c>
      <c r="G1391" s="95" t="s">
        <v>49</v>
      </c>
      <c r="H1391" s="95" t="s">
        <v>451</v>
      </c>
      <c r="I1391" s="8"/>
      <c r="J1391" s="8"/>
      <c r="K1391" s="8"/>
      <c r="L1391" s="95" t="s">
        <v>1009</v>
      </c>
      <c r="M1391" s="8" t="s">
        <v>1882</v>
      </c>
      <c r="N1391" s="8">
        <v>1</v>
      </c>
      <c r="O1391" s="8"/>
      <c r="P1391" s="8"/>
      <c r="Q1391" s="8"/>
      <c r="R1391" s="8"/>
      <c r="S1391" s="8"/>
      <c r="T1391" s="8"/>
      <c r="U1391" s="8"/>
      <c r="V1391" s="8"/>
      <c r="W1391" s="8"/>
      <c r="X1391" s="8"/>
      <c r="Y1391" s="8"/>
      <c r="Z1391" s="8"/>
      <c r="AA1391" s="8"/>
      <c r="AB1391" s="8"/>
      <c r="AC1391" s="8"/>
      <c r="AD1391" s="8"/>
      <c r="AE1391" s="89"/>
      <c r="AF1391" s="90"/>
      <c r="AG1391" s="90"/>
      <c r="AH1391" s="90"/>
      <c r="AI1391" s="95" t="s">
        <v>27</v>
      </c>
      <c r="AJ1391" t="s">
        <v>1890</v>
      </c>
      <c r="AK1391" s="102">
        <v>42608</v>
      </c>
      <c r="AL1391" s="95">
        <v>141</v>
      </c>
      <c r="AM1391" s="95">
        <v>76</v>
      </c>
      <c r="AN1391" s="95">
        <v>75</v>
      </c>
      <c r="AO1391" s="95">
        <v>20.059999999999999</v>
      </c>
      <c r="AP1391" s="95">
        <v>19.059999999999999</v>
      </c>
      <c r="AQ1391" s="95">
        <v>1.22</v>
      </c>
      <c r="AR1391" s="104">
        <v>1.06</v>
      </c>
      <c r="AS1391" s="95">
        <v>15</v>
      </c>
      <c r="AT1391" s="95">
        <v>720</v>
      </c>
      <c r="AU1391" s="95"/>
      <c r="AV1391" s="95"/>
      <c r="AW1391" s="95"/>
      <c r="AX1391" s="95">
        <v>1701</v>
      </c>
      <c r="AY1391" s="95" t="s">
        <v>25</v>
      </c>
      <c r="AZ1391" s="95">
        <v>301</v>
      </c>
      <c r="BA1391" s="95"/>
      <c r="BB1391" s="95"/>
      <c r="BC1391" s="95"/>
      <c r="BD1391" s="95"/>
      <c r="BE1391" s="95"/>
      <c r="BF1391" s="95">
        <f t="shared" si="174"/>
        <v>86.885245901639351</v>
      </c>
      <c r="BG1391" s="95">
        <f t="shared" si="175"/>
        <v>0.97142857142857142</v>
      </c>
      <c r="BH1391" s="95">
        <f t="shared" si="179"/>
        <v>0.86885245901639352</v>
      </c>
      <c r="BI1391" s="103">
        <f t="shared" si="180"/>
        <v>16.0871756440281</v>
      </c>
      <c r="BJ1391" s="16">
        <f t="shared" si="181"/>
        <v>4468.6599011189164</v>
      </c>
      <c r="BK1391" s="136">
        <v>1.4598825831702544</v>
      </c>
      <c r="BL1391" s="136">
        <v>0.65753424657534254</v>
      </c>
      <c r="BM1391" s="100">
        <v>1.1740698330578123</v>
      </c>
      <c r="BN1391" s="100"/>
      <c r="BO1391" s="100"/>
      <c r="BP1391" s="100"/>
    </row>
    <row r="1392" spans="1:68" s="4" customFormat="1">
      <c r="A1392" s="8" t="s">
        <v>783</v>
      </c>
      <c r="B1392" s="95" t="s">
        <v>486</v>
      </c>
      <c r="C1392" s="95" t="s">
        <v>587</v>
      </c>
      <c r="D1392" s="95" t="s">
        <v>650</v>
      </c>
      <c r="E1392" s="95" t="s">
        <v>651</v>
      </c>
      <c r="F1392" s="95" t="s">
        <v>654</v>
      </c>
      <c r="G1392" s="95" t="s">
        <v>49</v>
      </c>
      <c r="H1392" s="95" t="s">
        <v>451</v>
      </c>
      <c r="I1392" s="8"/>
      <c r="J1392" s="8"/>
      <c r="K1392" s="8"/>
      <c r="L1392" s="95" t="s">
        <v>1009</v>
      </c>
      <c r="M1392" s="8" t="s">
        <v>1882</v>
      </c>
      <c r="N1392" s="8">
        <v>1</v>
      </c>
      <c r="O1392" s="8"/>
      <c r="P1392" s="8"/>
      <c r="Q1392" s="8"/>
      <c r="R1392" s="8"/>
      <c r="S1392" s="8"/>
      <c r="T1392" s="8"/>
      <c r="U1392" s="8"/>
      <c r="V1392" s="8"/>
      <c r="W1392" s="8"/>
      <c r="X1392" s="8"/>
      <c r="Y1392" s="8"/>
      <c r="Z1392" s="8"/>
      <c r="AA1392" s="8"/>
      <c r="AB1392" s="8"/>
      <c r="AC1392" s="8"/>
      <c r="AD1392" s="8"/>
      <c r="AE1392" s="89"/>
      <c r="AF1392" s="90"/>
      <c r="AG1392" s="90"/>
      <c r="AH1392" s="90"/>
      <c r="AI1392" s="95" t="s">
        <v>28</v>
      </c>
      <c r="AJ1392" t="s">
        <v>1890</v>
      </c>
      <c r="AK1392" s="102">
        <v>42608</v>
      </c>
      <c r="AL1392" s="95">
        <v>132</v>
      </c>
      <c r="AM1392" s="95">
        <v>76</v>
      </c>
      <c r="AN1392" s="95">
        <v>76</v>
      </c>
      <c r="AO1392" s="95">
        <v>19.440000000000001</v>
      </c>
      <c r="AP1392" s="95">
        <v>18.899999999999999</v>
      </c>
      <c r="AQ1392" s="95">
        <v>1.26</v>
      </c>
      <c r="AR1392" s="104">
        <v>1.1399999999999999</v>
      </c>
      <c r="AS1392" s="95">
        <v>14</v>
      </c>
      <c r="AT1392" s="95">
        <v>900</v>
      </c>
      <c r="AU1392" s="95"/>
      <c r="AV1392" s="95"/>
      <c r="AW1392" s="95"/>
      <c r="AX1392" s="95">
        <v>1702</v>
      </c>
      <c r="AY1392" s="95" t="s">
        <v>25</v>
      </c>
      <c r="AZ1392" s="95">
        <v>301</v>
      </c>
      <c r="BA1392" s="95"/>
      <c r="BB1392" s="95"/>
      <c r="BC1392" s="95"/>
      <c r="BD1392" s="95"/>
      <c r="BE1392" s="95"/>
      <c r="BF1392" s="95">
        <f t="shared" si="174"/>
        <v>90.476190476190467</v>
      </c>
      <c r="BG1392" s="95">
        <f t="shared" si="175"/>
        <v>0.98285714285714287</v>
      </c>
      <c r="BH1392" s="95">
        <f t="shared" si="179"/>
        <v>0.90476190476190466</v>
      </c>
      <c r="BI1392" s="103">
        <f t="shared" si="180"/>
        <v>16.80685714285714</v>
      </c>
      <c r="BJ1392" s="16">
        <f t="shared" si="181"/>
        <v>4668.5714285714275</v>
      </c>
      <c r="BK1392" s="136">
        <v>1.7309479553903346</v>
      </c>
      <c r="BL1392" s="136">
        <v>1.0148698884758365</v>
      </c>
      <c r="BM1392" s="100">
        <v>0.94361975120249619</v>
      </c>
      <c r="BN1392" s="100"/>
      <c r="BO1392" s="100"/>
      <c r="BP1392" s="100"/>
    </row>
    <row r="1393" spans="1:68" s="4" customFormat="1">
      <c r="A1393" s="8" t="s">
        <v>783</v>
      </c>
      <c r="B1393" s="95" t="s">
        <v>486</v>
      </c>
      <c r="C1393" s="95" t="s">
        <v>587</v>
      </c>
      <c r="D1393" s="95" t="s">
        <v>650</v>
      </c>
      <c r="E1393" s="95" t="s">
        <v>651</v>
      </c>
      <c r="F1393" s="95" t="s">
        <v>654</v>
      </c>
      <c r="G1393" s="95" t="s">
        <v>49</v>
      </c>
      <c r="H1393" s="95" t="s">
        <v>451</v>
      </c>
      <c r="I1393" s="8"/>
      <c r="J1393" s="8"/>
      <c r="K1393" s="8"/>
      <c r="L1393" s="95" t="s">
        <v>1009</v>
      </c>
      <c r="M1393" s="8" t="s">
        <v>1882</v>
      </c>
      <c r="N1393" s="8">
        <v>1</v>
      </c>
      <c r="O1393" s="8"/>
      <c r="P1393" s="8"/>
      <c r="Q1393" s="8"/>
      <c r="R1393" s="8"/>
      <c r="S1393" s="8"/>
      <c r="T1393" s="8"/>
      <c r="U1393" s="8"/>
      <c r="V1393" s="8"/>
      <c r="W1393" s="8"/>
      <c r="X1393" s="8"/>
      <c r="Y1393" s="8"/>
      <c r="Z1393" s="8"/>
      <c r="AA1393" s="8"/>
      <c r="AB1393" s="8"/>
      <c r="AC1393" s="8"/>
      <c r="AD1393" s="8"/>
      <c r="AE1393" s="89"/>
      <c r="AF1393" s="90"/>
      <c r="AG1393" s="90"/>
      <c r="AH1393" s="90"/>
      <c r="AI1393" s="95" t="s">
        <v>29</v>
      </c>
      <c r="AJ1393" t="s">
        <v>1890</v>
      </c>
      <c r="AK1393" s="102">
        <v>42608</v>
      </c>
      <c r="AL1393" s="95">
        <v>140</v>
      </c>
      <c r="AM1393" s="95">
        <v>67</v>
      </c>
      <c r="AN1393" s="95">
        <v>67</v>
      </c>
      <c r="AO1393" s="95">
        <v>14.4</v>
      </c>
      <c r="AP1393" s="95">
        <v>18.079999999999998</v>
      </c>
      <c r="AQ1393" s="95">
        <v>1.46</v>
      </c>
      <c r="AR1393" s="104">
        <v>1.34</v>
      </c>
      <c r="AS1393" s="95">
        <v>16</v>
      </c>
      <c r="AT1393" s="95">
        <v>640</v>
      </c>
      <c r="AU1393" s="95"/>
      <c r="AV1393" s="95"/>
      <c r="AW1393" s="95"/>
      <c r="AX1393" s="95">
        <v>1703</v>
      </c>
      <c r="AY1393" s="95" t="s">
        <v>25</v>
      </c>
      <c r="AZ1393" s="95">
        <v>301</v>
      </c>
      <c r="BA1393" s="95"/>
      <c r="BB1393" s="95"/>
      <c r="BC1393" s="95"/>
      <c r="BD1393" s="95"/>
      <c r="BE1393" s="95"/>
      <c r="BF1393" s="95">
        <f t="shared" si="174"/>
        <v>91.780821917808225</v>
      </c>
      <c r="BG1393" s="95">
        <f t="shared" si="175"/>
        <v>0.96</v>
      </c>
      <c r="BH1393" s="95">
        <f t="shared" si="179"/>
        <v>0.91780821917808231</v>
      </c>
      <c r="BI1393" s="103">
        <f t="shared" si="180"/>
        <v>15.930213698630135</v>
      </c>
      <c r="BJ1393" s="16">
        <f t="shared" si="181"/>
        <v>4425.0593607305927</v>
      </c>
      <c r="BK1393" s="136">
        <v>1.6712918660287082</v>
      </c>
      <c r="BL1393" s="136">
        <v>0.80861244019138756</v>
      </c>
      <c r="BM1393" s="100">
        <v>0.90927962836872367</v>
      </c>
      <c r="BN1393" s="100"/>
      <c r="BO1393" s="100"/>
      <c r="BP1393" s="100"/>
    </row>
    <row r="1394" spans="1:68" s="4" customFormat="1">
      <c r="A1394" s="8" t="s">
        <v>783</v>
      </c>
      <c r="B1394" s="95" t="s">
        <v>486</v>
      </c>
      <c r="C1394" s="95" t="s">
        <v>587</v>
      </c>
      <c r="D1394" s="95" t="s">
        <v>650</v>
      </c>
      <c r="E1394" s="95" t="s">
        <v>651</v>
      </c>
      <c r="F1394" s="95" t="s">
        <v>654</v>
      </c>
      <c r="G1394" s="95" t="s">
        <v>49</v>
      </c>
      <c r="H1394" s="95" t="s">
        <v>451</v>
      </c>
      <c r="I1394" s="8"/>
      <c r="J1394" s="8"/>
      <c r="K1394" s="8"/>
      <c r="L1394" s="95" t="s">
        <v>1009</v>
      </c>
      <c r="M1394" s="8" t="s">
        <v>1882</v>
      </c>
      <c r="N1394" s="8">
        <v>1</v>
      </c>
      <c r="O1394" s="8"/>
      <c r="P1394" s="8"/>
      <c r="Q1394" s="8"/>
      <c r="R1394" s="8"/>
      <c r="S1394" s="8"/>
      <c r="T1394" s="8"/>
      <c r="U1394" s="8"/>
      <c r="V1394" s="8"/>
      <c r="W1394" s="8"/>
      <c r="X1394" s="8"/>
      <c r="Y1394" s="8"/>
      <c r="Z1394" s="8"/>
      <c r="AA1394" s="8"/>
      <c r="AB1394" s="8"/>
      <c r="AC1394" s="8"/>
      <c r="AD1394" s="8"/>
      <c r="AE1394" s="89"/>
      <c r="AF1394" s="90"/>
      <c r="AG1394" s="90"/>
      <c r="AH1394" s="90"/>
      <c r="AI1394" s="95" t="s">
        <v>30</v>
      </c>
      <c r="AJ1394" t="s">
        <v>1890</v>
      </c>
      <c r="AK1394" s="102">
        <v>42608</v>
      </c>
      <c r="AL1394" s="95">
        <v>140</v>
      </c>
      <c r="AM1394" s="95">
        <v>74</v>
      </c>
      <c r="AN1394" s="95">
        <v>77</v>
      </c>
      <c r="AO1394" s="95">
        <v>15.02</v>
      </c>
      <c r="AP1394" s="95">
        <v>17.2</v>
      </c>
      <c r="AQ1394" s="95">
        <v>1.36</v>
      </c>
      <c r="AR1394" s="104">
        <v>1.1599999999999999</v>
      </c>
      <c r="AS1394" s="95">
        <v>16</v>
      </c>
      <c r="AT1394" s="95">
        <v>640</v>
      </c>
      <c r="AU1394" s="95"/>
      <c r="AV1394" s="95"/>
      <c r="AW1394" s="95"/>
      <c r="AX1394" s="95">
        <v>1704</v>
      </c>
      <c r="AY1394" s="95" t="s">
        <v>25</v>
      </c>
      <c r="AZ1394" s="95">
        <v>301</v>
      </c>
      <c r="BA1394" s="95"/>
      <c r="BB1394" s="95"/>
      <c r="BC1394" s="95"/>
      <c r="BD1394" s="95"/>
      <c r="BE1394" s="95"/>
      <c r="BF1394" s="95">
        <f t="shared" si="174"/>
        <v>85.294117647058812</v>
      </c>
      <c r="BG1394" s="95">
        <f t="shared" si="175"/>
        <v>0.96</v>
      </c>
      <c r="BH1394" s="95">
        <f t="shared" si="179"/>
        <v>0.85294117647058809</v>
      </c>
      <c r="BI1394" s="103">
        <f t="shared" si="180"/>
        <v>14.08376470588235</v>
      </c>
      <c r="BJ1394" s="16">
        <f t="shared" si="181"/>
        <v>3912.1568627450974</v>
      </c>
      <c r="BK1394" s="136">
        <v>1.8841519925857275</v>
      </c>
      <c r="BL1394" s="136">
        <v>0.81788693234476362</v>
      </c>
      <c r="BM1394" s="100">
        <v>1.2058089506861809</v>
      </c>
      <c r="BN1394" s="100"/>
      <c r="BO1394" s="100"/>
      <c r="BP1394" s="100"/>
    </row>
    <row r="1395" spans="1:68">
      <c r="A1395" s="8" t="s">
        <v>783</v>
      </c>
      <c r="B1395" s="8" t="s">
        <v>486</v>
      </c>
      <c r="C1395" s="8" t="s">
        <v>587</v>
      </c>
      <c r="D1395" s="8" t="s">
        <v>650</v>
      </c>
      <c r="E1395" s="8" t="s">
        <v>656</v>
      </c>
      <c r="F1395" s="8" t="s">
        <v>657</v>
      </c>
      <c r="G1395" s="8" t="s">
        <v>49</v>
      </c>
      <c r="H1395" s="8" t="s">
        <v>455</v>
      </c>
      <c r="I1395" s="8">
        <v>-3.4496394916181399</v>
      </c>
      <c r="J1395" s="8">
        <v>37.537592024989202</v>
      </c>
      <c r="K1395" s="8">
        <v>721.60585789825495</v>
      </c>
      <c r="L1395" s="8" t="s">
        <v>1013</v>
      </c>
      <c r="M1395" s="8" t="s">
        <v>1882</v>
      </c>
      <c r="N1395" s="8">
        <v>1</v>
      </c>
      <c r="O1395" s="8" t="s">
        <v>1859</v>
      </c>
      <c r="P1395" s="8">
        <v>1.83</v>
      </c>
      <c r="Q1395" s="8">
        <v>7.6</v>
      </c>
      <c r="R1395" s="8">
        <v>0</v>
      </c>
      <c r="S1395" s="8">
        <v>4.5199999999999996</v>
      </c>
      <c r="T1395" s="8">
        <v>6.91</v>
      </c>
      <c r="U1395" s="8">
        <v>9.75</v>
      </c>
      <c r="V1395" s="8">
        <v>156.76</v>
      </c>
      <c r="W1395" s="8">
        <v>18.87</v>
      </c>
      <c r="X1395" s="8">
        <v>7.56</v>
      </c>
      <c r="Y1395" s="8">
        <v>1.36</v>
      </c>
      <c r="Z1395" s="8">
        <v>0.95</v>
      </c>
      <c r="AA1395" s="8">
        <v>0.08</v>
      </c>
      <c r="AB1395" s="8">
        <v>95.05</v>
      </c>
      <c r="AC1395" s="8">
        <v>0.12</v>
      </c>
      <c r="AD1395" s="8">
        <v>0.13600000000000001</v>
      </c>
      <c r="AE1395" s="91">
        <v>3.74</v>
      </c>
      <c r="AF1395" s="92" t="s">
        <v>1860</v>
      </c>
      <c r="AG1395" s="92" t="s">
        <v>1860</v>
      </c>
      <c r="AH1395" s="92" t="s">
        <v>1860</v>
      </c>
      <c r="AI1395" s="8" t="s">
        <v>24</v>
      </c>
      <c r="AJ1395" t="s">
        <v>1890</v>
      </c>
      <c r="AK1395" s="9">
        <v>42609</v>
      </c>
      <c r="AL1395" s="8">
        <v>380</v>
      </c>
      <c r="AM1395" s="8">
        <v>260</v>
      </c>
      <c r="AN1395" s="8">
        <v>204</v>
      </c>
      <c r="AO1395" s="8">
        <v>26.76</v>
      </c>
      <c r="AP1395" s="8">
        <v>25.6</v>
      </c>
      <c r="AQ1395" s="8">
        <v>1.1000000000000001</v>
      </c>
      <c r="AR1395" s="12">
        <v>0.96</v>
      </c>
      <c r="AS1395" s="8">
        <v>17</v>
      </c>
      <c r="AT1395" s="8">
        <v>480</v>
      </c>
      <c r="AU1395" s="8"/>
      <c r="AV1395" s="8"/>
      <c r="AW1395" s="8"/>
      <c r="AX1395" s="8">
        <v>1723</v>
      </c>
      <c r="AY1395" s="8" t="s">
        <v>25</v>
      </c>
      <c r="AZ1395" s="8">
        <v>305</v>
      </c>
      <c r="BA1395" s="8"/>
      <c r="BB1395" s="8"/>
      <c r="BC1395" s="8"/>
      <c r="BD1395" s="8"/>
      <c r="BE1395" s="8"/>
      <c r="BF1395" s="8">
        <f t="shared" si="174"/>
        <v>87.272727272727252</v>
      </c>
      <c r="BG1395" s="8">
        <f t="shared" si="175"/>
        <v>0.94857142857142862</v>
      </c>
      <c r="BH1395" s="8">
        <f t="shared" si="179"/>
        <v>0.87272727272727257</v>
      </c>
      <c r="BI1395" s="10">
        <f t="shared" si="180"/>
        <v>21.192810389610386</v>
      </c>
      <c r="BJ1395" s="3">
        <f t="shared" si="181"/>
        <v>5886.8917748917738</v>
      </c>
      <c r="BK1395" s="136">
        <v>1.4020568070519099</v>
      </c>
      <c r="BL1395" s="136">
        <v>0.61312438785504408</v>
      </c>
      <c r="BM1395" s="100">
        <v>1.3384162838181473</v>
      </c>
      <c r="BN1395" s="100"/>
      <c r="BO1395" s="100"/>
      <c r="BP1395" s="100"/>
    </row>
    <row r="1396" spans="1:68">
      <c r="A1396" s="8" t="s">
        <v>783</v>
      </c>
      <c r="B1396" s="8" t="s">
        <v>486</v>
      </c>
      <c r="C1396" s="8" t="s">
        <v>587</v>
      </c>
      <c r="D1396" s="8" t="s">
        <v>650</v>
      </c>
      <c r="E1396" s="8" t="s">
        <v>656</v>
      </c>
      <c r="F1396" s="8" t="s">
        <v>657</v>
      </c>
      <c r="G1396" s="8" t="s">
        <v>49</v>
      </c>
      <c r="H1396" s="8" t="s">
        <v>455</v>
      </c>
      <c r="I1396" s="8"/>
      <c r="J1396" s="8"/>
      <c r="K1396" s="8"/>
      <c r="L1396" s="8" t="s">
        <v>1013</v>
      </c>
      <c r="M1396" s="8" t="s">
        <v>1882</v>
      </c>
      <c r="N1396" s="8">
        <v>1</v>
      </c>
      <c r="O1396" s="8"/>
      <c r="P1396" s="8"/>
      <c r="Q1396" s="8"/>
      <c r="R1396" s="8"/>
      <c r="S1396" s="8"/>
      <c r="T1396" s="8"/>
      <c r="U1396" s="8"/>
      <c r="V1396" s="8"/>
      <c r="W1396" s="8"/>
      <c r="X1396" s="8"/>
      <c r="Y1396" s="8"/>
      <c r="Z1396" s="8"/>
      <c r="AA1396" s="8"/>
      <c r="AB1396" s="8"/>
      <c r="AC1396" s="8"/>
      <c r="AD1396" s="8"/>
      <c r="AE1396" s="89"/>
      <c r="AF1396" s="90"/>
      <c r="AG1396" s="90"/>
      <c r="AH1396" s="90"/>
      <c r="AI1396" s="8" t="s">
        <v>26</v>
      </c>
      <c r="AJ1396" t="s">
        <v>1890</v>
      </c>
      <c r="AK1396" s="9">
        <v>42609</v>
      </c>
      <c r="AL1396" s="8">
        <v>352</v>
      </c>
      <c r="AM1396" s="8">
        <v>179</v>
      </c>
      <c r="AN1396" s="8">
        <v>143</v>
      </c>
      <c r="AO1396" s="8">
        <v>25.44</v>
      </c>
      <c r="AP1396" s="8">
        <v>16.78</v>
      </c>
      <c r="AQ1396" s="8">
        <v>1.04</v>
      </c>
      <c r="AR1396" s="12">
        <v>0.9</v>
      </c>
      <c r="AS1396" s="8">
        <v>17</v>
      </c>
      <c r="AT1396" s="8">
        <v>440</v>
      </c>
      <c r="AU1396" s="8"/>
      <c r="AV1396" s="8"/>
      <c r="AW1396" s="8"/>
      <c r="AX1396" s="8">
        <v>1724</v>
      </c>
      <c r="AY1396" s="8" t="s">
        <v>25</v>
      </c>
      <c r="AZ1396" s="8">
        <v>305</v>
      </c>
      <c r="BA1396" s="8"/>
      <c r="BB1396" s="8"/>
      <c r="BC1396" s="8"/>
      <c r="BD1396" s="8"/>
      <c r="BE1396" s="8"/>
      <c r="BF1396" s="8">
        <f t="shared" si="174"/>
        <v>86.538461538461547</v>
      </c>
      <c r="BG1396" s="8">
        <f t="shared" si="175"/>
        <v>0.94857142857142862</v>
      </c>
      <c r="BH1396" s="8">
        <f t="shared" si="179"/>
        <v>0.86538461538461542</v>
      </c>
      <c r="BI1396" s="10">
        <f t="shared" si="180"/>
        <v>13.774351648351651</v>
      </c>
      <c r="BJ1396" s="3">
        <f t="shared" si="181"/>
        <v>3826.2087912087918</v>
      </c>
      <c r="BK1396" s="136"/>
      <c r="BL1396" s="136"/>
      <c r="BM1396" s="100"/>
      <c r="BN1396" s="100"/>
      <c r="BO1396" s="100"/>
      <c r="BP1396" s="100"/>
    </row>
    <row r="1397" spans="1:68">
      <c r="A1397" s="8" t="s">
        <v>783</v>
      </c>
      <c r="B1397" s="8" t="s">
        <v>486</v>
      </c>
      <c r="C1397" s="8" t="s">
        <v>587</v>
      </c>
      <c r="D1397" s="8" t="s">
        <v>650</v>
      </c>
      <c r="E1397" s="8" t="s">
        <v>656</v>
      </c>
      <c r="F1397" s="8" t="s">
        <v>657</v>
      </c>
      <c r="G1397" s="8" t="s">
        <v>49</v>
      </c>
      <c r="H1397" s="8" t="s">
        <v>455</v>
      </c>
      <c r="I1397" s="8"/>
      <c r="J1397" s="8"/>
      <c r="K1397" s="8"/>
      <c r="L1397" s="8" t="s">
        <v>1013</v>
      </c>
      <c r="M1397" s="8" t="s">
        <v>1882</v>
      </c>
      <c r="N1397" s="8">
        <v>1</v>
      </c>
      <c r="O1397" s="8"/>
      <c r="P1397" s="8"/>
      <c r="Q1397" s="8"/>
      <c r="R1397" s="8"/>
      <c r="S1397" s="8"/>
      <c r="T1397" s="8"/>
      <c r="U1397" s="8"/>
      <c r="V1397" s="8"/>
      <c r="W1397" s="8"/>
      <c r="X1397" s="8"/>
      <c r="Y1397" s="8"/>
      <c r="Z1397" s="8"/>
      <c r="AA1397" s="8"/>
      <c r="AB1397" s="8"/>
      <c r="AC1397" s="8"/>
      <c r="AD1397" s="8"/>
      <c r="AE1397" s="89"/>
      <c r="AF1397" s="90"/>
      <c r="AG1397" s="90"/>
      <c r="AH1397" s="90"/>
      <c r="AI1397" s="8" t="s">
        <v>27</v>
      </c>
      <c r="AJ1397" t="s">
        <v>1890</v>
      </c>
      <c r="AK1397" s="9">
        <v>42609</v>
      </c>
      <c r="AL1397" s="8">
        <v>348</v>
      </c>
      <c r="AM1397" s="8">
        <v>178</v>
      </c>
      <c r="AN1397" s="8">
        <v>163</v>
      </c>
      <c r="AO1397" s="8">
        <v>25.74</v>
      </c>
      <c r="AP1397" s="8">
        <v>25.22</v>
      </c>
      <c r="AQ1397" s="8">
        <v>1.1599999999999999</v>
      </c>
      <c r="AR1397" s="12">
        <v>1.04</v>
      </c>
      <c r="AS1397" s="8">
        <v>16</v>
      </c>
      <c r="AT1397" s="8">
        <v>440</v>
      </c>
      <c r="AU1397" s="8"/>
      <c r="AV1397" s="8"/>
      <c r="AW1397" s="8"/>
      <c r="AX1397" s="8">
        <v>1725</v>
      </c>
      <c r="AY1397" s="8" t="s">
        <v>25</v>
      </c>
      <c r="AZ1397" s="8">
        <v>305</v>
      </c>
      <c r="BA1397" s="8"/>
      <c r="BB1397" s="8"/>
      <c r="BC1397" s="8"/>
      <c r="BD1397" s="8"/>
      <c r="BE1397" s="8"/>
      <c r="BF1397" s="8">
        <f t="shared" si="174"/>
        <v>89.65517241379311</v>
      </c>
      <c r="BG1397" s="8">
        <f t="shared" si="175"/>
        <v>0.96</v>
      </c>
      <c r="BH1397" s="8">
        <f t="shared" si="179"/>
        <v>0.89655172413793105</v>
      </c>
      <c r="BI1397" s="10">
        <f t="shared" si="180"/>
        <v>21.706593103448274</v>
      </c>
      <c r="BJ1397" s="3">
        <f t="shared" si="181"/>
        <v>6029.6091954022977</v>
      </c>
      <c r="BK1397" s="136">
        <v>1.4575871819038644</v>
      </c>
      <c r="BL1397" s="136">
        <v>0.62205466540999066</v>
      </c>
      <c r="BM1397" s="100">
        <v>2.645914703351075</v>
      </c>
      <c r="BN1397" s="100"/>
      <c r="BO1397" s="100"/>
      <c r="BP1397" s="100"/>
    </row>
    <row r="1398" spans="1:68">
      <c r="A1398" s="8" t="s">
        <v>783</v>
      </c>
      <c r="B1398" s="8" t="s">
        <v>486</v>
      </c>
      <c r="C1398" s="8" t="s">
        <v>587</v>
      </c>
      <c r="D1398" s="8" t="s">
        <v>650</v>
      </c>
      <c r="E1398" s="8" t="s">
        <v>656</v>
      </c>
      <c r="F1398" s="8" t="s">
        <v>657</v>
      </c>
      <c r="G1398" s="8" t="s">
        <v>49</v>
      </c>
      <c r="H1398" s="8" t="s">
        <v>455</v>
      </c>
      <c r="I1398" s="8"/>
      <c r="J1398" s="8"/>
      <c r="K1398" s="8"/>
      <c r="L1398" s="8" t="s">
        <v>1013</v>
      </c>
      <c r="M1398" s="8" t="s">
        <v>1882</v>
      </c>
      <c r="N1398" s="8">
        <v>1</v>
      </c>
      <c r="O1398" s="8"/>
      <c r="P1398" s="8"/>
      <c r="Q1398" s="8"/>
      <c r="R1398" s="8"/>
      <c r="S1398" s="8"/>
      <c r="T1398" s="8"/>
      <c r="U1398" s="8"/>
      <c r="V1398" s="8"/>
      <c r="W1398" s="8"/>
      <c r="X1398" s="8"/>
      <c r="Y1398" s="8"/>
      <c r="Z1398" s="8"/>
      <c r="AA1398" s="8"/>
      <c r="AB1398" s="8"/>
      <c r="AC1398" s="8"/>
      <c r="AD1398" s="8"/>
      <c r="AE1398" s="89"/>
      <c r="AF1398" s="90"/>
      <c r="AG1398" s="90"/>
      <c r="AH1398" s="90"/>
      <c r="AI1398" s="8" t="s">
        <v>28</v>
      </c>
      <c r="AJ1398" t="s">
        <v>1890</v>
      </c>
      <c r="AK1398" s="9">
        <v>42609</v>
      </c>
      <c r="AL1398" s="8">
        <v>308</v>
      </c>
      <c r="AM1398" s="8">
        <v>164</v>
      </c>
      <c r="AN1398" s="8">
        <v>217</v>
      </c>
      <c r="AO1398" s="8">
        <v>25.8</v>
      </c>
      <c r="AP1398" s="8">
        <v>26.64</v>
      </c>
      <c r="AQ1398" s="8">
        <v>1.1200000000000001</v>
      </c>
      <c r="AR1398" s="12">
        <v>0.96</v>
      </c>
      <c r="AS1398" s="8">
        <v>16</v>
      </c>
      <c r="AT1398" s="8">
        <v>500</v>
      </c>
      <c r="AU1398" s="8"/>
      <c r="AV1398" s="8"/>
      <c r="AW1398" s="8"/>
      <c r="AX1398" s="8">
        <v>1726</v>
      </c>
      <c r="AY1398" s="8" t="s">
        <v>25</v>
      </c>
      <c r="AZ1398" s="8">
        <v>305</v>
      </c>
      <c r="BA1398" s="8"/>
      <c r="BB1398" s="8"/>
      <c r="BC1398" s="8"/>
      <c r="BD1398" s="8"/>
      <c r="BE1398" s="8"/>
      <c r="BF1398" s="8">
        <f t="shared" si="174"/>
        <v>85.714285714285694</v>
      </c>
      <c r="BG1398" s="8">
        <f t="shared" si="175"/>
        <v>0.96</v>
      </c>
      <c r="BH1398" s="8">
        <f t="shared" si="179"/>
        <v>0.85714285714285698</v>
      </c>
      <c r="BI1398" s="10">
        <f t="shared" si="180"/>
        <v>21.920914285714282</v>
      </c>
      <c r="BJ1398" s="3">
        <f t="shared" si="181"/>
        <v>6089.142857142856</v>
      </c>
      <c r="BK1398" s="136">
        <v>1.5133517495395947</v>
      </c>
      <c r="BL1398" s="136">
        <v>0.58609576427255983</v>
      </c>
      <c r="BM1398" s="100">
        <v>1.5421555936992042</v>
      </c>
      <c r="BN1398" s="100"/>
      <c r="BO1398" s="100"/>
      <c r="BP1398" s="100"/>
    </row>
    <row r="1399" spans="1:68">
      <c r="A1399" s="8" t="s">
        <v>783</v>
      </c>
      <c r="B1399" s="8" t="s">
        <v>486</v>
      </c>
      <c r="C1399" s="8" t="s">
        <v>587</v>
      </c>
      <c r="D1399" s="8" t="s">
        <v>650</v>
      </c>
      <c r="E1399" s="8" t="s">
        <v>656</v>
      </c>
      <c r="F1399" s="8" t="s">
        <v>657</v>
      </c>
      <c r="G1399" s="8" t="s">
        <v>49</v>
      </c>
      <c r="H1399" s="8" t="s">
        <v>455</v>
      </c>
      <c r="I1399" s="8"/>
      <c r="J1399" s="8"/>
      <c r="K1399" s="8"/>
      <c r="L1399" s="8" t="s">
        <v>1013</v>
      </c>
      <c r="M1399" s="8" t="s">
        <v>1882</v>
      </c>
      <c r="N1399" s="8">
        <v>1</v>
      </c>
      <c r="O1399" s="8"/>
      <c r="P1399" s="8"/>
      <c r="Q1399" s="8"/>
      <c r="R1399" s="8"/>
      <c r="S1399" s="8"/>
      <c r="T1399" s="8"/>
      <c r="U1399" s="8"/>
      <c r="V1399" s="8"/>
      <c r="W1399" s="8"/>
      <c r="X1399" s="8"/>
      <c r="Y1399" s="8"/>
      <c r="Z1399" s="8"/>
      <c r="AA1399" s="8"/>
      <c r="AB1399" s="8"/>
      <c r="AC1399" s="8"/>
      <c r="AD1399" s="8"/>
      <c r="AE1399" s="89"/>
      <c r="AF1399" s="90"/>
      <c r="AG1399" s="90"/>
      <c r="AH1399" s="90"/>
      <c r="AI1399" s="8" t="s">
        <v>29</v>
      </c>
      <c r="AJ1399" t="s">
        <v>1890</v>
      </c>
      <c r="AK1399" s="9">
        <v>42609</v>
      </c>
      <c r="AL1399" s="8">
        <v>361</v>
      </c>
      <c r="AM1399" s="8">
        <v>207</v>
      </c>
      <c r="AN1399" s="8">
        <v>216</v>
      </c>
      <c r="AO1399" s="8">
        <v>25.56</v>
      </c>
      <c r="AP1399" s="8">
        <v>26.96</v>
      </c>
      <c r="AQ1399" s="8">
        <v>1.1399999999999999</v>
      </c>
      <c r="AR1399" s="12">
        <v>0.92</v>
      </c>
      <c r="AS1399" s="8">
        <v>17</v>
      </c>
      <c r="AT1399" s="8">
        <v>540</v>
      </c>
      <c r="AU1399" s="8"/>
      <c r="AV1399" s="8"/>
      <c r="AW1399" s="8"/>
      <c r="AX1399" s="8">
        <v>1727</v>
      </c>
      <c r="AY1399" s="8" t="s">
        <v>25</v>
      </c>
      <c r="AZ1399" s="8">
        <v>305</v>
      </c>
      <c r="BA1399" s="8"/>
      <c r="BB1399" s="8"/>
      <c r="BC1399" s="8"/>
      <c r="BD1399" s="8"/>
      <c r="BE1399" s="8"/>
      <c r="BF1399" s="8">
        <f t="shared" si="174"/>
        <v>80.701754385964918</v>
      </c>
      <c r="BG1399" s="8">
        <f t="shared" si="175"/>
        <v>0.94857142857142862</v>
      </c>
      <c r="BH1399" s="8">
        <f t="shared" si="179"/>
        <v>0.80701754385964919</v>
      </c>
      <c r="BI1399" s="10">
        <f t="shared" si="180"/>
        <v>20.638251629072684</v>
      </c>
      <c r="BJ1399" s="3">
        <f t="shared" si="181"/>
        <v>5732.847674742412</v>
      </c>
      <c r="BK1399" s="136">
        <v>1.5882066276803124</v>
      </c>
      <c r="BL1399" s="136">
        <v>0.80896686159844078</v>
      </c>
      <c r="BM1399" s="100">
        <v>1.2707573724118992</v>
      </c>
      <c r="BN1399" s="100"/>
      <c r="BO1399" s="100"/>
      <c r="BP1399" s="100"/>
    </row>
    <row r="1400" spans="1:68">
      <c r="A1400" s="8" t="s">
        <v>783</v>
      </c>
      <c r="B1400" s="8" t="s">
        <v>486</v>
      </c>
      <c r="C1400" s="8" t="s">
        <v>587</v>
      </c>
      <c r="D1400" s="8" t="s">
        <v>650</v>
      </c>
      <c r="E1400" s="8" t="s">
        <v>656</v>
      </c>
      <c r="F1400" s="8" t="s">
        <v>657</v>
      </c>
      <c r="G1400" s="8" t="s">
        <v>49</v>
      </c>
      <c r="H1400" s="8" t="s">
        <v>455</v>
      </c>
      <c r="I1400" s="8"/>
      <c r="J1400" s="8"/>
      <c r="K1400" s="8"/>
      <c r="L1400" s="8" t="s">
        <v>1013</v>
      </c>
      <c r="M1400" s="8" t="s">
        <v>1882</v>
      </c>
      <c r="N1400" s="8">
        <v>1</v>
      </c>
      <c r="O1400" s="8"/>
      <c r="P1400" s="8"/>
      <c r="Q1400" s="8"/>
      <c r="R1400" s="8"/>
      <c r="S1400" s="8"/>
      <c r="T1400" s="8"/>
      <c r="U1400" s="8"/>
      <c r="V1400" s="8"/>
      <c r="W1400" s="8"/>
      <c r="X1400" s="8"/>
      <c r="Y1400" s="8"/>
      <c r="Z1400" s="8"/>
      <c r="AA1400" s="8"/>
      <c r="AB1400" s="8"/>
      <c r="AC1400" s="8"/>
      <c r="AD1400" s="8"/>
      <c r="AE1400" s="89"/>
      <c r="AF1400" s="90"/>
      <c r="AG1400" s="90"/>
      <c r="AH1400" s="90"/>
      <c r="AI1400" s="8" t="s">
        <v>30</v>
      </c>
      <c r="AJ1400" t="s">
        <v>1890</v>
      </c>
      <c r="AK1400" s="9">
        <v>42609</v>
      </c>
      <c r="AL1400" s="8">
        <v>362</v>
      </c>
      <c r="AM1400" s="8">
        <v>215</v>
      </c>
      <c r="AN1400" s="8">
        <v>197</v>
      </c>
      <c r="AO1400" s="8">
        <v>27.86</v>
      </c>
      <c r="AP1400" s="8">
        <v>28.74</v>
      </c>
      <c r="AQ1400" s="8">
        <v>1.04</v>
      </c>
      <c r="AR1400" s="12">
        <v>0.9</v>
      </c>
      <c r="AS1400" s="8">
        <v>17</v>
      </c>
      <c r="AT1400" s="8">
        <v>500</v>
      </c>
      <c r="AU1400" s="8"/>
      <c r="AV1400" s="8"/>
      <c r="AW1400" s="8"/>
      <c r="AX1400" s="8">
        <v>1728</v>
      </c>
      <c r="AY1400" s="8" t="s">
        <v>25</v>
      </c>
      <c r="AZ1400" s="8">
        <v>305</v>
      </c>
      <c r="BA1400" s="8"/>
      <c r="BB1400" s="8"/>
      <c r="BC1400" s="8"/>
      <c r="BD1400" s="8"/>
      <c r="BE1400" s="8"/>
      <c r="BF1400" s="8">
        <f t="shared" si="174"/>
        <v>86.538461538461547</v>
      </c>
      <c r="BG1400" s="8">
        <f t="shared" si="175"/>
        <v>0.94857142857142862</v>
      </c>
      <c r="BH1400" s="8">
        <f t="shared" si="179"/>
        <v>0.86538461538461542</v>
      </c>
      <c r="BI1400" s="10">
        <f t="shared" si="180"/>
        <v>23.592065934065932</v>
      </c>
      <c r="BJ1400" s="3">
        <f t="shared" si="181"/>
        <v>6553.3516483516478</v>
      </c>
      <c r="BK1400" s="136">
        <v>2.3336643495531284</v>
      </c>
      <c r="BL1400" s="136">
        <v>1.0501489572989078</v>
      </c>
      <c r="BM1400" s="100">
        <v>1.0555499802634212</v>
      </c>
      <c r="BN1400" s="100"/>
      <c r="BO1400" s="100"/>
      <c r="BP1400" s="100"/>
    </row>
    <row r="1401" spans="1:68" s="4" customFormat="1">
      <c r="A1401" s="8" t="s">
        <v>783</v>
      </c>
      <c r="B1401" s="95" t="s">
        <v>486</v>
      </c>
      <c r="C1401" s="95" t="s">
        <v>587</v>
      </c>
      <c r="D1401" s="95" t="s">
        <v>650</v>
      </c>
      <c r="E1401" s="95" t="s">
        <v>656</v>
      </c>
      <c r="F1401" s="95" t="s">
        <v>658</v>
      </c>
      <c r="G1401" s="95" t="s">
        <v>49</v>
      </c>
      <c r="H1401" s="95" t="s">
        <v>460</v>
      </c>
      <c r="I1401" s="8">
        <v>-3.4632627040132702</v>
      </c>
      <c r="J1401" s="8">
        <v>37.537099915505898</v>
      </c>
      <c r="K1401" s="8">
        <v>706.84012689747999</v>
      </c>
      <c r="L1401" s="95" t="s">
        <v>461</v>
      </c>
      <c r="M1401" s="8" t="s">
        <v>1882</v>
      </c>
      <c r="N1401" s="8">
        <v>1</v>
      </c>
      <c r="O1401" s="8" t="s">
        <v>1859</v>
      </c>
      <c r="P1401" s="8">
        <v>1.53</v>
      </c>
      <c r="Q1401" s="8">
        <v>7.8</v>
      </c>
      <c r="R1401" s="8">
        <v>0</v>
      </c>
      <c r="S1401" s="8">
        <v>9.73</v>
      </c>
      <c r="T1401" s="8">
        <v>13.09</v>
      </c>
      <c r="U1401" s="8">
        <v>8.1999999999999993</v>
      </c>
      <c r="V1401" s="8">
        <v>113.44</v>
      </c>
      <c r="W1401" s="8">
        <v>11.41</v>
      </c>
      <c r="X1401" s="8">
        <v>6.07</v>
      </c>
      <c r="Y1401" s="8">
        <v>2.46</v>
      </c>
      <c r="Z1401" s="8">
        <v>0.83</v>
      </c>
      <c r="AA1401" s="8">
        <v>7.0000000000000007E-2</v>
      </c>
      <c r="AB1401" s="8">
        <v>77.19</v>
      </c>
      <c r="AC1401" s="8">
        <v>0.28000000000000003</v>
      </c>
      <c r="AD1401" s="8">
        <v>0.14499999999999999</v>
      </c>
      <c r="AE1401" s="91">
        <v>3</v>
      </c>
      <c r="AF1401" s="92" t="s">
        <v>1860</v>
      </c>
      <c r="AG1401" s="92" t="s">
        <v>1860</v>
      </c>
      <c r="AH1401" s="92" t="s">
        <v>1860</v>
      </c>
      <c r="AI1401" s="95" t="s">
        <v>24</v>
      </c>
      <c r="AJ1401" t="s">
        <v>1890</v>
      </c>
      <c r="AK1401" s="102">
        <v>42602</v>
      </c>
      <c r="AL1401" s="95">
        <v>0</v>
      </c>
      <c r="AM1401" s="95">
        <v>0</v>
      </c>
      <c r="AN1401" s="95">
        <v>0</v>
      </c>
      <c r="AO1401" s="95">
        <v>0</v>
      </c>
      <c r="AP1401" s="95">
        <v>0</v>
      </c>
      <c r="AQ1401" s="95">
        <v>0</v>
      </c>
      <c r="AR1401" s="95">
        <v>0</v>
      </c>
      <c r="AS1401" s="95">
        <v>0</v>
      </c>
      <c r="AT1401" s="95">
        <v>0</v>
      </c>
      <c r="AU1401" s="95"/>
      <c r="AV1401" s="95"/>
      <c r="AW1401" s="95"/>
      <c r="AX1401" s="95">
        <v>1741</v>
      </c>
      <c r="AY1401" s="95" t="s">
        <v>25</v>
      </c>
      <c r="AZ1401" s="95">
        <v>308</v>
      </c>
      <c r="BA1401" s="95"/>
      <c r="BB1401" s="95"/>
      <c r="BC1401" s="95"/>
      <c r="BD1401" s="95"/>
      <c r="BE1401" s="95"/>
      <c r="BF1401" s="95" t="e">
        <f t="shared" si="174"/>
        <v>#DIV/0!</v>
      </c>
      <c r="BG1401" s="95">
        <f t="shared" si="175"/>
        <v>1.1428571428571428</v>
      </c>
      <c r="BH1401" s="95"/>
      <c r="BI1401" s="103"/>
      <c r="BJ1401" s="16"/>
      <c r="BK1401" s="136"/>
      <c r="BL1401" s="136"/>
      <c r="BM1401" s="100"/>
      <c r="BN1401" s="100"/>
      <c r="BO1401" s="100"/>
      <c r="BP1401" s="100"/>
    </row>
    <row r="1402" spans="1:68" s="4" customFormat="1">
      <c r="A1402" s="8" t="s">
        <v>783</v>
      </c>
      <c r="B1402" s="95" t="s">
        <v>486</v>
      </c>
      <c r="C1402" s="95" t="s">
        <v>587</v>
      </c>
      <c r="D1402" s="95" t="s">
        <v>650</v>
      </c>
      <c r="E1402" s="95" t="s">
        <v>656</v>
      </c>
      <c r="F1402" s="95" t="s">
        <v>658</v>
      </c>
      <c r="G1402" s="95" t="s">
        <v>49</v>
      </c>
      <c r="H1402" s="95" t="s">
        <v>460</v>
      </c>
      <c r="I1402" s="8"/>
      <c r="J1402" s="8"/>
      <c r="K1402" s="8"/>
      <c r="L1402" s="95" t="s">
        <v>461</v>
      </c>
      <c r="M1402" s="8" t="s">
        <v>1882</v>
      </c>
      <c r="N1402" s="8">
        <v>1</v>
      </c>
      <c r="O1402" s="8"/>
      <c r="P1402" s="8"/>
      <c r="Q1402" s="8"/>
      <c r="R1402" s="8"/>
      <c r="S1402" s="8"/>
      <c r="T1402" s="8"/>
      <c r="U1402" s="8"/>
      <c r="V1402" s="8"/>
      <c r="W1402" s="8"/>
      <c r="X1402" s="8"/>
      <c r="Y1402" s="8"/>
      <c r="Z1402" s="8"/>
      <c r="AA1402" s="8"/>
      <c r="AB1402" s="8"/>
      <c r="AC1402" s="8"/>
      <c r="AD1402" s="8"/>
      <c r="AE1402" s="89"/>
      <c r="AF1402" s="90"/>
      <c r="AG1402" s="90"/>
      <c r="AH1402" s="90"/>
      <c r="AI1402" s="95" t="s">
        <v>26</v>
      </c>
      <c r="AJ1402" t="s">
        <v>1890</v>
      </c>
      <c r="AK1402" s="102">
        <v>42602</v>
      </c>
      <c r="AL1402" s="95">
        <v>0</v>
      </c>
      <c r="AM1402" s="95">
        <v>0</v>
      </c>
      <c r="AN1402" s="95">
        <v>0</v>
      </c>
      <c r="AO1402" s="95">
        <v>0</v>
      </c>
      <c r="AP1402" s="95">
        <v>0</v>
      </c>
      <c r="AQ1402" s="95">
        <v>0</v>
      </c>
      <c r="AR1402" s="95">
        <v>0</v>
      </c>
      <c r="AS1402" s="95">
        <v>0</v>
      </c>
      <c r="AT1402" s="95">
        <v>0</v>
      </c>
      <c r="AU1402" s="95"/>
      <c r="AV1402" s="95"/>
      <c r="AW1402" s="95"/>
      <c r="AX1402" s="95">
        <v>1742</v>
      </c>
      <c r="AY1402" s="95" t="s">
        <v>25</v>
      </c>
      <c r="AZ1402" s="95">
        <v>308</v>
      </c>
      <c r="BA1402" s="95"/>
      <c r="BB1402" s="95"/>
      <c r="BC1402" s="95"/>
      <c r="BD1402" s="95"/>
      <c r="BE1402" s="95"/>
      <c r="BF1402" s="95" t="e">
        <f t="shared" si="174"/>
        <v>#DIV/0!</v>
      </c>
      <c r="BG1402" s="95">
        <f t="shared" si="175"/>
        <v>1.1428571428571428</v>
      </c>
      <c r="BH1402" s="95"/>
      <c r="BI1402" s="103"/>
      <c r="BJ1402" s="16"/>
      <c r="BK1402" s="136"/>
      <c r="BL1402" s="136"/>
      <c r="BM1402" s="100"/>
      <c r="BN1402" s="100"/>
      <c r="BO1402" s="100"/>
      <c r="BP1402" s="100"/>
    </row>
    <row r="1403" spans="1:68" s="4" customFormat="1">
      <c r="A1403" s="8" t="s">
        <v>783</v>
      </c>
      <c r="B1403" s="95" t="s">
        <v>486</v>
      </c>
      <c r="C1403" s="95" t="s">
        <v>587</v>
      </c>
      <c r="D1403" s="95" t="s">
        <v>650</v>
      </c>
      <c r="E1403" s="95" t="s">
        <v>656</v>
      </c>
      <c r="F1403" s="95" t="s">
        <v>658</v>
      </c>
      <c r="G1403" s="95" t="s">
        <v>49</v>
      </c>
      <c r="H1403" s="95" t="s">
        <v>460</v>
      </c>
      <c r="I1403" s="8"/>
      <c r="J1403" s="8"/>
      <c r="K1403" s="8"/>
      <c r="L1403" s="95" t="s">
        <v>461</v>
      </c>
      <c r="M1403" s="8" t="s">
        <v>1882</v>
      </c>
      <c r="N1403" s="8">
        <v>1</v>
      </c>
      <c r="O1403" s="8"/>
      <c r="P1403" s="8"/>
      <c r="Q1403" s="8"/>
      <c r="R1403" s="8"/>
      <c r="S1403" s="8"/>
      <c r="T1403" s="8"/>
      <c r="U1403" s="8"/>
      <c r="V1403" s="8"/>
      <c r="W1403" s="8"/>
      <c r="X1403" s="8"/>
      <c r="Y1403" s="8"/>
      <c r="Z1403" s="8"/>
      <c r="AA1403" s="8"/>
      <c r="AB1403" s="8"/>
      <c r="AC1403" s="8"/>
      <c r="AD1403" s="8"/>
      <c r="AE1403" s="89"/>
      <c r="AF1403" s="90"/>
      <c r="AG1403" s="90"/>
      <c r="AH1403" s="90"/>
      <c r="AI1403" s="95" t="s">
        <v>27</v>
      </c>
      <c r="AJ1403" t="s">
        <v>1890</v>
      </c>
      <c r="AK1403" s="102">
        <v>42602</v>
      </c>
      <c r="AL1403" s="95">
        <v>0</v>
      </c>
      <c r="AM1403" s="95">
        <v>0</v>
      </c>
      <c r="AN1403" s="95">
        <v>0</v>
      </c>
      <c r="AO1403" s="95">
        <v>0</v>
      </c>
      <c r="AP1403" s="95">
        <v>0</v>
      </c>
      <c r="AQ1403" s="95">
        <v>0</v>
      </c>
      <c r="AR1403" s="95">
        <v>0</v>
      </c>
      <c r="AS1403" s="95">
        <v>0</v>
      </c>
      <c r="AT1403" s="95">
        <v>0</v>
      </c>
      <c r="AU1403" s="95"/>
      <c r="AV1403" s="95"/>
      <c r="AW1403" s="95"/>
      <c r="AX1403" s="95">
        <v>1743</v>
      </c>
      <c r="AY1403" s="95" t="s">
        <v>25</v>
      </c>
      <c r="AZ1403" s="95">
        <v>308</v>
      </c>
      <c r="BA1403" s="95"/>
      <c r="BB1403" s="95"/>
      <c r="BC1403" s="95"/>
      <c r="BD1403" s="95"/>
      <c r="BE1403" s="95"/>
      <c r="BF1403" s="95" t="e">
        <f t="shared" si="174"/>
        <v>#DIV/0!</v>
      </c>
      <c r="BG1403" s="95">
        <f t="shared" si="175"/>
        <v>1.1428571428571428</v>
      </c>
      <c r="BH1403" s="95"/>
      <c r="BI1403" s="103"/>
      <c r="BJ1403" s="16"/>
      <c r="BK1403" s="136"/>
      <c r="BL1403" s="136"/>
      <c r="BM1403" s="100"/>
      <c r="BN1403" s="100"/>
      <c r="BO1403" s="100"/>
      <c r="BP1403" s="100"/>
    </row>
    <row r="1404" spans="1:68" s="4" customFormat="1">
      <c r="A1404" s="8" t="s">
        <v>783</v>
      </c>
      <c r="B1404" s="95" t="s">
        <v>486</v>
      </c>
      <c r="C1404" s="95" t="s">
        <v>587</v>
      </c>
      <c r="D1404" s="95" t="s">
        <v>650</v>
      </c>
      <c r="E1404" s="95" t="s">
        <v>656</v>
      </c>
      <c r="F1404" s="95" t="s">
        <v>658</v>
      </c>
      <c r="G1404" s="95" t="s">
        <v>49</v>
      </c>
      <c r="H1404" s="95" t="s">
        <v>460</v>
      </c>
      <c r="I1404" s="8"/>
      <c r="J1404" s="8"/>
      <c r="K1404" s="8"/>
      <c r="L1404" s="95" t="s">
        <v>461</v>
      </c>
      <c r="M1404" s="8" t="s">
        <v>1882</v>
      </c>
      <c r="N1404" s="8">
        <v>1</v>
      </c>
      <c r="O1404" s="8"/>
      <c r="P1404" s="8"/>
      <c r="Q1404" s="8"/>
      <c r="R1404" s="8"/>
      <c r="S1404" s="8"/>
      <c r="T1404" s="8"/>
      <c r="U1404" s="8"/>
      <c r="V1404" s="8"/>
      <c r="W1404" s="8"/>
      <c r="X1404" s="8"/>
      <c r="Y1404" s="8"/>
      <c r="Z1404" s="8"/>
      <c r="AA1404" s="8"/>
      <c r="AB1404" s="8"/>
      <c r="AC1404" s="8"/>
      <c r="AD1404" s="8"/>
      <c r="AE1404" s="89"/>
      <c r="AF1404" s="90"/>
      <c r="AG1404" s="90"/>
      <c r="AH1404" s="90"/>
      <c r="AI1404" s="95" t="s">
        <v>28</v>
      </c>
      <c r="AJ1404" t="s">
        <v>1890</v>
      </c>
      <c r="AK1404" s="102">
        <v>42602</v>
      </c>
      <c r="AL1404" s="95">
        <v>0</v>
      </c>
      <c r="AM1404" s="95">
        <v>0</v>
      </c>
      <c r="AN1404" s="95">
        <v>0</v>
      </c>
      <c r="AO1404" s="95">
        <v>0</v>
      </c>
      <c r="AP1404" s="95">
        <v>0</v>
      </c>
      <c r="AQ1404" s="95">
        <v>0</v>
      </c>
      <c r="AR1404" s="95">
        <v>0</v>
      </c>
      <c r="AS1404" s="95">
        <v>0</v>
      </c>
      <c r="AT1404" s="95">
        <v>0</v>
      </c>
      <c r="AU1404" s="95"/>
      <c r="AV1404" s="95"/>
      <c r="AW1404" s="95"/>
      <c r="AX1404" s="95">
        <v>1744</v>
      </c>
      <c r="AY1404" s="95" t="s">
        <v>25</v>
      </c>
      <c r="AZ1404" s="95">
        <v>308</v>
      </c>
      <c r="BA1404" s="95"/>
      <c r="BB1404" s="95"/>
      <c r="BC1404" s="95"/>
      <c r="BD1404" s="95"/>
      <c r="BE1404" s="95"/>
      <c r="BF1404" s="95" t="e">
        <f t="shared" si="174"/>
        <v>#DIV/0!</v>
      </c>
      <c r="BG1404" s="95">
        <f t="shared" si="175"/>
        <v>1.1428571428571428</v>
      </c>
      <c r="BH1404" s="95"/>
      <c r="BI1404" s="103"/>
      <c r="BJ1404" s="16"/>
      <c r="BK1404" s="136"/>
      <c r="BL1404" s="136"/>
      <c r="BM1404" s="100"/>
      <c r="BN1404" s="100"/>
      <c r="BO1404" s="100"/>
      <c r="BP1404" s="100"/>
    </row>
    <row r="1405" spans="1:68" s="4" customFormat="1">
      <c r="A1405" s="8" t="s">
        <v>783</v>
      </c>
      <c r="B1405" s="95" t="s">
        <v>486</v>
      </c>
      <c r="C1405" s="95" t="s">
        <v>587</v>
      </c>
      <c r="D1405" s="95" t="s">
        <v>650</v>
      </c>
      <c r="E1405" s="95" t="s">
        <v>656</v>
      </c>
      <c r="F1405" s="95" t="s">
        <v>658</v>
      </c>
      <c r="G1405" s="95" t="s">
        <v>49</v>
      </c>
      <c r="H1405" s="95" t="s">
        <v>460</v>
      </c>
      <c r="I1405" s="8"/>
      <c r="J1405" s="8"/>
      <c r="K1405" s="8"/>
      <c r="L1405" s="95" t="s">
        <v>461</v>
      </c>
      <c r="M1405" s="8" t="s">
        <v>1882</v>
      </c>
      <c r="N1405" s="8">
        <v>1</v>
      </c>
      <c r="O1405" s="8"/>
      <c r="P1405" s="8"/>
      <c r="Q1405" s="8"/>
      <c r="R1405" s="8"/>
      <c r="S1405" s="8"/>
      <c r="T1405" s="8"/>
      <c r="U1405" s="8"/>
      <c r="V1405" s="8"/>
      <c r="W1405" s="8"/>
      <c r="X1405" s="8"/>
      <c r="Y1405" s="8"/>
      <c r="Z1405" s="8"/>
      <c r="AA1405" s="8"/>
      <c r="AB1405" s="8"/>
      <c r="AC1405" s="8"/>
      <c r="AD1405" s="8"/>
      <c r="AE1405" s="89"/>
      <c r="AF1405" s="90"/>
      <c r="AG1405" s="90"/>
      <c r="AH1405" s="90"/>
      <c r="AI1405" s="95" t="s">
        <v>29</v>
      </c>
      <c r="AJ1405" t="s">
        <v>1890</v>
      </c>
      <c r="AK1405" s="102">
        <v>42602</v>
      </c>
      <c r="AL1405" s="95">
        <v>0</v>
      </c>
      <c r="AM1405" s="95">
        <v>0</v>
      </c>
      <c r="AN1405" s="95">
        <v>0</v>
      </c>
      <c r="AO1405" s="95">
        <v>0</v>
      </c>
      <c r="AP1405" s="95">
        <v>0</v>
      </c>
      <c r="AQ1405" s="95">
        <v>0</v>
      </c>
      <c r="AR1405" s="95">
        <v>0</v>
      </c>
      <c r="AS1405" s="95">
        <v>0</v>
      </c>
      <c r="AT1405" s="95">
        <v>0</v>
      </c>
      <c r="AU1405" s="95"/>
      <c r="AV1405" s="95"/>
      <c r="AW1405" s="95"/>
      <c r="AX1405" s="95">
        <v>1745</v>
      </c>
      <c r="AY1405" s="95" t="s">
        <v>25</v>
      </c>
      <c r="AZ1405" s="95">
        <v>308</v>
      </c>
      <c r="BA1405" s="95"/>
      <c r="BB1405" s="95"/>
      <c r="BC1405" s="95"/>
      <c r="BD1405" s="95"/>
      <c r="BE1405" s="95"/>
      <c r="BF1405" s="95" t="e">
        <f t="shared" si="174"/>
        <v>#DIV/0!</v>
      </c>
      <c r="BG1405" s="95">
        <f t="shared" si="175"/>
        <v>1.1428571428571428</v>
      </c>
      <c r="BH1405" s="95"/>
      <c r="BI1405" s="103"/>
      <c r="BJ1405" s="16"/>
      <c r="BK1405" s="136"/>
      <c r="BL1405" s="136"/>
      <c r="BM1405" s="100"/>
      <c r="BN1405" s="100"/>
      <c r="BO1405" s="100"/>
      <c r="BP1405" s="100"/>
    </row>
    <row r="1406" spans="1:68" s="4" customFormat="1">
      <c r="A1406" s="8" t="s">
        <v>783</v>
      </c>
      <c r="B1406" s="95" t="s">
        <v>486</v>
      </c>
      <c r="C1406" s="95" t="s">
        <v>587</v>
      </c>
      <c r="D1406" s="95" t="s">
        <v>650</v>
      </c>
      <c r="E1406" s="95" t="s">
        <v>656</v>
      </c>
      <c r="F1406" s="95" t="s">
        <v>658</v>
      </c>
      <c r="G1406" s="95" t="s">
        <v>49</v>
      </c>
      <c r="H1406" s="95" t="s">
        <v>460</v>
      </c>
      <c r="I1406" s="8"/>
      <c r="J1406" s="8"/>
      <c r="K1406" s="8"/>
      <c r="L1406" s="95" t="s">
        <v>461</v>
      </c>
      <c r="M1406" s="8" t="s">
        <v>1882</v>
      </c>
      <c r="N1406" s="8">
        <v>1</v>
      </c>
      <c r="O1406" s="8"/>
      <c r="P1406" s="8"/>
      <c r="Q1406" s="8"/>
      <c r="R1406" s="8"/>
      <c r="S1406" s="8"/>
      <c r="T1406" s="8"/>
      <c r="U1406" s="8"/>
      <c r="V1406" s="8"/>
      <c r="W1406" s="8"/>
      <c r="X1406" s="8"/>
      <c r="Y1406" s="8"/>
      <c r="Z1406" s="8"/>
      <c r="AA1406" s="8"/>
      <c r="AB1406" s="8"/>
      <c r="AC1406" s="8"/>
      <c r="AD1406" s="8"/>
      <c r="AE1406" s="89"/>
      <c r="AF1406" s="90"/>
      <c r="AG1406" s="90"/>
      <c r="AH1406" s="90"/>
      <c r="AI1406" s="95" t="s">
        <v>30</v>
      </c>
      <c r="AJ1406" t="s">
        <v>1890</v>
      </c>
      <c r="AK1406" s="102">
        <v>42602</v>
      </c>
      <c r="AL1406" s="95">
        <v>0</v>
      </c>
      <c r="AM1406" s="95">
        <v>0</v>
      </c>
      <c r="AN1406" s="95">
        <v>0</v>
      </c>
      <c r="AO1406" s="95">
        <v>0</v>
      </c>
      <c r="AP1406" s="95">
        <v>0</v>
      </c>
      <c r="AQ1406" s="95">
        <v>0</v>
      </c>
      <c r="AR1406" s="95">
        <v>0</v>
      </c>
      <c r="AS1406" s="95">
        <v>0</v>
      </c>
      <c r="AT1406" s="95">
        <v>0</v>
      </c>
      <c r="AU1406" s="95"/>
      <c r="AV1406" s="95"/>
      <c r="AW1406" s="95"/>
      <c r="AX1406" s="95">
        <v>1746</v>
      </c>
      <c r="AY1406" s="95" t="s">
        <v>25</v>
      </c>
      <c r="AZ1406" s="95">
        <v>308</v>
      </c>
      <c r="BA1406" s="95"/>
      <c r="BB1406" s="95"/>
      <c r="BC1406" s="95"/>
      <c r="BD1406" s="95"/>
      <c r="BE1406" s="95"/>
      <c r="BF1406" s="95" t="e">
        <f t="shared" si="174"/>
        <v>#DIV/0!</v>
      </c>
      <c r="BG1406" s="95">
        <f t="shared" si="175"/>
        <v>1.1428571428571428</v>
      </c>
      <c r="BH1406" s="95"/>
      <c r="BI1406" s="103"/>
      <c r="BJ1406" s="16"/>
      <c r="BK1406" s="136"/>
      <c r="BL1406" s="136"/>
      <c r="BM1406" s="100"/>
      <c r="BN1406" s="100"/>
      <c r="BO1406" s="100"/>
      <c r="BP1406" s="100"/>
    </row>
    <row r="1407" spans="1:68">
      <c r="A1407" s="8" t="s">
        <v>783</v>
      </c>
      <c r="B1407" s="8" t="s">
        <v>486</v>
      </c>
      <c r="C1407" s="8" t="s">
        <v>587</v>
      </c>
      <c r="D1407" s="8" t="s">
        <v>650</v>
      </c>
      <c r="E1407" s="8" t="s">
        <v>651</v>
      </c>
      <c r="F1407" s="8" t="s">
        <v>652</v>
      </c>
      <c r="G1407" s="8" t="s">
        <v>49</v>
      </c>
      <c r="H1407" s="8" t="s">
        <v>444</v>
      </c>
      <c r="I1407" s="8">
        <v>-3.4791422195192498</v>
      </c>
      <c r="J1407" s="8">
        <v>37.458522862852803</v>
      </c>
      <c r="K1407" s="8">
        <v>687.85502153755294</v>
      </c>
      <c r="L1407" s="8" t="s">
        <v>445</v>
      </c>
      <c r="M1407" s="8" t="s">
        <v>1882</v>
      </c>
      <c r="N1407" s="8">
        <v>1</v>
      </c>
      <c r="O1407" s="8" t="s">
        <v>1859</v>
      </c>
      <c r="P1407" s="8">
        <v>2.19</v>
      </c>
      <c r="Q1407" s="8">
        <v>8.3000000000000007</v>
      </c>
      <c r="R1407" s="8">
        <v>0</v>
      </c>
      <c r="S1407" s="8">
        <v>9.49</v>
      </c>
      <c r="T1407" s="8">
        <v>19.45</v>
      </c>
      <c r="U1407" s="8">
        <v>19.739999999999998</v>
      </c>
      <c r="V1407" s="8">
        <v>79.19</v>
      </c>
      <c r="W1407" s="8">
        <v>15.89</v>
      </c>
      <c r="X1407" s="8">
        <v>13.53</v>
      </c>
      <c r="Y1407" s="8">
        <v>3.87</v>
      </c>
      <c r="Z1407" s="8">
        <v>1.31</v>
      </c>
      <c r="AA1407" s="8">
        <v>4.79</v>
      </c>
      <c r="AB1407" s="8">
        <v>54.23</v>
      </c>
      <c r="AC1407" s="8">
        <v>0.86</v>
      </c>
      <c r="AD1407" s="8">
        <v>0.24299999999999999</v>
      </c>
      <c r="AE1407" s="91">
        <v>3</v>
      </c>
      <c r="AF1407" s="92" t="s">
        <v>1860</v>
      </c>
      <c r="AG1407" s="92" t="s">
        <v>1860</v>
      </c>
      <c r="AH1407" s="92" t="s">
        <v>1860</v>
      </c>
      <c r="AI1407" s="8" t="s">
        <v>24</v>
      </c>
      <c r="AJ1407" t="s">
        <v>1890</v>
      </c>
      <c r="AK1407" s="9">
        <v>42607</v>
      </c>
      <c r="AL1407" s="8">
        <v>274</v>
      </c>
      <c r="AM1407" s="8">
        <v>141</v>
      </c>
      <c r="AN1407" s="8">
        <v>125</v>
      </c>
      <c r="AO1407" s="8">
        <v>17.46</v>
      </c>
      <c r="AP1407" s="8">
        <v>16.16</v>
      </c>
      <c r="AQ1407" s="8">
        <v>0.92</v>
      </c>
      <c r="AR1407" s="12">
        <v>0.76</v>
      </c>
      <c r="AS1407" s="8">
        <v>19</v>
      </c>
      <c r="AT1407" s="8">
        <v>420</v>
      </c>
      <c r="AU1407" s="8"/>
      <c r="AV1407" s="8"/>
      <c r="AW1407" s="8"/>
      <c r="AX1407" s="8">
        <v>1675</v>
      </c>
      <c r="AY1407" s="8" t="s">
        <v>25</v>
      </c>
      <c r="AZ1407" s="8">
        <v>297</v>
      </c>
      <c r="BA1407" s="8"/>
      <c r="BB1407" s="8"/>
      <c r="BC1407" s="8"/>
      <c r="BD1407" s="8"/>
      <c r="BE1407" s="8"/>
      <c r="BF1407" s="8">
        <f t="shared" si="174"/>
        <v>82.608695652173907</v>
      </c>
      <c r="BG1407" s="8">
        <f t="shared" si="175"/>
        <v>0.92571428571428571</v>
      </c>
      <c r="BH1407" s="8">
        <f t="shared" ref="BH1407:BH1436" si="182">BF1407/100</f>
        <v>0.82608695652173902</v>
      </c>
      <c r="BI1407" s="10">
        <f t="shared" ref="BI1407:BI1436" si="183">AP1407*BG1407*BH1407</f>
        <v>12.357883229813662</v>
      </c>
      <c r="BJ1407" s="3">
        <f t="shared" ref="BJ1407:BJ1412" si="184">(10000/36)*BI1407</f>
        <v>3432.745341614906</v>
      </c>
      <c r="BK1407" s="136">
        <v>1.7956730769230771</v>
      </c>
      <c r="BL1407" s="136">
        <v>0.7711538461538463</v>
      </c>
      <c r="BM1407" s="100">
        <v>1.9869698667754716</v>
      </c>
      <c r="BN1407" s="100"/>
      <c r="BO1407" s="100"/>
      <c r="BP1407" s="100"/>
    </row>
    <row r="1408" spans="1:68">
      <c r="A1408" s="8" t="s">
        <v>783</v>
      </c>
      <c r="B1408" s="8" t="s">
        <v>486</v>
      </c>
      <c r="C1408" s="8" t="s">
        <v>587</v>
      </c>
      <c r="D1408" s="8" t="s">
        <v>650</v>
      </c>
      <c r="E1408" s="8" t="s">
        <v>651</v>
      </c>
      <c r="F1408" s="8" t="s">
        <v>652</v>
      </c>
      <c r="G1408" s="8" t="s">
        <v>49</v>
      </c>
      <c r="H1408" s="8" t="s">
        <v>444</v>
      </c>
      <c r="I1408" s="8"/>
      <c r="J1408" s="8"/>
      <c r="K1408" s="8"/>
      <c r="L1408" s="8" t="s">
        <v>445</v>
      </c>
      <c r="M1408" s="8" t="s">
        <v>1882</v>
      </c>
      <c r="N1408" s="8">
        <v>1</v>
      </c>
      <c r="O1408" s="8"/>
      <c r="P1408" s="8"/>
      <c r="Q1408" s="8"/>
      <c r="R1408" s="8"/>
      <c r="S1408" s="8"/>
      <c r="T1408" s="8"/>
      <c r="U1408" s="8"/>
      <c r="V1408" s="8"/>
      <c r="W1408" s="8"/>
      <c r="X1408" s="8"/>
      <c r="Y1408" s="8"/>
      <c r="Z1408" s="8"/>
      <c r="AA1408" s="8"/>
      <c r="AB1408" s="8"/>
      <c r="AC1408" s="8"/>
      <c r="AD1408" s="8"/>
      <c r="AE1408" s="89"/>
      <c r="AF1408" s="90"/>
      <c r="AG1408" s="90"/>
      <c r="AH1408" s="90"/>
      <c r="AI1408" s="8" t="s">
        <v>26</v>
      </c>
      <c r="AJ1408" t="s">
        <v>1890</v>
      </c>
      <c r="AK1408" s="9">
        <v>42607</v>
      </c>
      <c r="AL1408" s="8">
        <v>261</v>
      </c>
      <c r="AM1408" s="8">
        <v>139</v>
      </c>
      <c r="AN1408" s="8">
        <v>119</v>
      </c>
      <c r="AO1408" s="8">
        <v>17.2</v>
      </c>
      <c r="AP1408" s="8">
        <v>14.04</v>
      </c>
      <c r="AQ1408" s="8">
        <v>1.18</v>
      </c>
      <c r="AR1408" s="12">
        <v>0.8</v>
      </c>
      <c r="AS1408" s="8">
        <v>20</v>
      </c>
      <c r="AT1408" s="8">
        <v>360</v>
      </c>
      <c r="AU1408" s="8"/>
      <c r="AV1408" s="8"/>
      <c r="AW1408" s="8"/>
      <c r="AX1408" s="8">
        <v>1676</v>
      </c>
      <c r="AY1408" s="8" t="s">
        <v>25</v>
      </c>
      <c r="AZ1408" s="8">
        <v>297</v>
      </c>
      <c r="BA1408" s="8"/>
      <c r="BB1408" s="8"/>
      <c r="BC1408" s="8"/>
      <c r="BD1408" s="8"/>
      <c r="BE1408" s="8"/>
      <c r="BF1408" s="8">
        <f t="shared" si="174"/>
        <v>67.79661016949153</v>
      </c>
      <c r="BG1408" s="8">
        <f t="shared" si="175"/>
        <v>0.91428571428571426</v>
      </c>
      <c r="BH1408" s="8">
        <f t="shared" si="182"/>
        <v>0.67796610169491534</v>
      </c>
      <c r="BI1408" s="10">
        <f t="shared" si="183"/>
        <v>8.7027602905569008</v>
      </c>
      <c r="BJ1408" s="3">
        <f t="shared" si="184"/>
        <v>2417.4334140435835</v>
      </c>
      <c r="BK1408" s="136">
        <v>2.0173913043478264</v>
      </c>
      <c r="BL1408" s="136">
        <v>0.70917874396135272</v>
      </c>
      <c r="BM1408" s="100">
        <v>1.3671155247644509</v>
      </c>
      <c r="BN1408" s="100"/>
      <c r="BO1408" s="100"/>
      <c r="BP1408" s="100"/>
    </row>
    <row r="1409" spans="1:68">
      <c r="A1409" s="8" t="s">
        <v>783</v>
      </c>
      <c r="B1409" s="8" t="s">
        <v>486</v>
      </c>
      <c r="C1409" s="8" t="s">
        <v>587</v>
      </c>
      <c r="D1409" s="8" t="s">
        <v>650</v>
      </c>
      <c r="E1409" s="8" t="s">
        <v>651</v>
      </c>
      <c r="F1409" s="8" t="s">
        <v>652</v>
      </c>
      <c r="G1409" s="8" t="s">
        <v>49</v>
      </c>
      <c r="H1409" s="8" t="s">
        <v>444</v>
      </c>
      <c r="I1409" s="8"/>
      <c r="J1409" s="8"/>
      <c r="K1409" s="8"/>
      <c r="L1409" s="8" t="s">
        <v>445</v>
      </c>
      <c r="M1409" s="8" t="s">
        <v>1882</v>
      </c>
      <c r="N1409" s="8">
        <v>1</v>
      </c>
      <c r="O1409" s="8"/>
      <c r="P1409" s="8"/>
      <c r="Q1409" s="8"/>
      <c r="R1409" s="8"/>
      <c r="S1409" s="8"/>
      <c r="T1409" s="8"/>
      <c r="U1409" s="8"/>
      <c r="V1409" s="8"/>
      <c r="W1409" s="8"/>
      <c r="X1409" s="8"/>
      <c r="Y1409" s="8"/>
      <c r="Z1409" s="8"/>
      <c r="AA1409" s="8"/>
      <c r="AB1409" s="8"/>
      <c r="AC1409" s="8"/>
      <c r="AD1409" s="8"/>
      <c r="AE1409" s="89"/>
      <c r="AF1409" s="90"/>
      <c r="AG1409" s="90"/>
      <c r="AH1409" s="90"/>
      <c r="AI1409" s="8" t="s">
        <v>27</v>
      </c>
      <c r="AJ1409" t="s">
        <v>1890</v>
      </c>
      <c r="AK1409" s="9">
        <v>42607</v>
      </c>
      <c r="AL1409" s="8">
        <v>382</v>
      </c>
      <c r="AM1409" s="8">
        <v>162</v>
      </c>
      <c r="AN1409" s="8">
        <v>148</v>
      </c>
      <c r="AO1409" s="8">
        <v>18.78</v>
      </c>
      <c r="AP1409" s="8">
        <v>19.5</v>
      </c>
      <c r="AQ1409" s="8">
        <v>0.88</v>
      </c>
      <c r="AR1409" s="12">
        <v>0.72</v>
      </c>
      <c r="AS1409" s="8">
        <v>17</v>
      </c>
      <c r="AT1409" s="8">
        <v>480</v>
      </c>
      <c r="AU1409" s="8"/>
      <c r="AV1409" s="8"/>
      <c r="AW1409" s="8"/>
      <c r="AX1409" s="8">
        <v>1677</v>
      </c>
      <c r="AY1409" s="8" t="s">
        <v>25</v>
      </c>
      <c r="AZ1409" s="8">
        <v>297</v>
      </c>
      <c r="BA1409" s="8"/>
      <c r="BB1409" s="8"/>
      <c r="BC1409" s="8"/>
      <c r="BD1409" s="8"/>
      <c r="BE1409" s="8"/>
      <c r="BF1409" s="8">
        <f t="shared" si="174"/>
        <v>81.818181818181813</v>
      </c>
      <c r="BG1409" s="8">
        <f t="shared" si="175"/>
        <v>0.94857142857142862</v>
      </c>
      <c r="BH1409" s="8">
        <f t="shared" si="182"/>
        <v>0.81818181818181812</v>
      </c>
      <c r="BI1409" s="10">
        <f t="shared" si="183"/>
        <v>15.134025974025974</v>
      </c>
      <c r="BJ1409" s="3">
        <f t="shared" si="184"/>
        <v>4203.8961038961033</v>
      </c>
      <c r="BK1409" s="136">
        <v>1.9336198662846229</v>
      </c>
      <c r="BL1409" s="136">
        <v>0.79465138490926468</v>
      </c>
      <c r="BM1409" s="100">
        <v>1.5888554718352246</v>
      </c>
      <c r="BN1409" s="100"/>
      <c r="BO1409" s="100"/>
      <c r="BP1409" s="100"/>
    </row>
    <row r="1410" spans="1:68">
      <c r="A1410" s="8" t="s">
        <v>783</v>
      </c>
      <c r="B1410" s="8" t="s">
        <v>486</v>
      </c>
      <c r="C1410" s="8" t="s">
        <v>587</v>
      </c>
      <c r="D1410" s="8" t="s">
        <v>650</v>
      </c>
      <c r="E1410" s="8" t="s">
        <v>651</v>
      </c>
      <c r="F1410" s="8" t="s">
        <v>652</v>
      </c>
      <c r="G1410" s="8" t="s">
        <v>49</v>
      </c>
      <c r="H1410" s="8" t="s">
        <v>444</v>
      </c>
      <c r="I1410" s="8"/>
      <c r="J1410" s="8"/>
      <c r="K1410" s="8"/>
      <c r="L1410" s="8" t="s">
        <v>445</v>
      </c>
      <c r="M1410" s="8" t="s">
        <v>1882</v>
      </c>
      <c r="N1410" s="8">
        <v>1</v>
      </c>
      <c r="O1410" s="8"/>
      <c r="P1410" s="8"/>
      <c r="Q1410" s="8"/>
      <c r="R1410" s="8"/>
      <c r="S1410" s="8"/>
      <c r="T1410" s="8"/>
      <c r="U1410" s="8"/>
      <c r="V1410" s="8"/>
      <c r="W1410" s="8"/>
      <c r="X1410" s="8"/>
      <c r="Y1410" s="8"/>
      <c r="Z1410" s="8"/>
      <c r="AA1410" s="8"/>
      <c r="AB1410" s="8"/>
      <c r="AC1410" s="8"/>
      <c r="AD1410" s="8"/>
      <c r="AE1410" s="89"/>
      <c r="AF1410" s="90"/>
      <c r="AG1410" s="90"/>
      <c r="AH1410" s="90"/>
      <c r="AI1410" s="8" t="s">
        <v>28</v>
      </c>
      <c r="AJ1410" t="s">
        <v>1890</v>
      </c>
      <c r="AK1410" s="9">
        <v>42607</v>
      </c>
      <c r="AL1410" s="8">
        <v>279</v>
      </c>
      <c r="AM1410" s="8">
        <v>163</v>
      </c>
      <c r="AN1410" s="8">
        <v>143</v>
      </c>
      <c r="AO1410" s="8">
        <v>18.559999999999999</v>
      </c>
      <c r="AP1410" s="8">
        <v>21.26</v>
      </c>
      <c r="AQ1410" s="8">
        <v>0.98</v>
      </c>
      <c r="AR1410" s="12">
        <v>0.78</v>
      </c>
      <c r="AS1410" s="8">
        <v>18</v>
      </c>
      <c r="AT1410" s="8">
        <v>480</v>
      </c>
      <c r="AU1410" s="8"/>
      <c r="AV1410" s="8"/>
      <c r="AW1410" s="8"/>
      <c r="AX1410" s="8">
        <v>1678</v>
      </c>
      <c r="AY1410" s="8" t="s">
        <v>25</v>
      </c>
      <c r="AZ1410" s="8">
        <v>297</v>
      </c>
      <c r="BA1410" s="8"/>
      <c r="BB1410" s="8"/>
      <c r="BC1410" s="8"/>
      <c r="BD1410" s="8"/>
      <c r="BE1410" s="8"/>
      <c r="BF1410" s="8">
        <f t="shared" si="174"/>
        <v>79.591836734693871</v>
      </c>
      <c r="BG1410" s="8">
        <f t="shared" si="175"/>
        <v>0.93714285714285717</v>
      </c>
      <c r="BH1410" s="8">
        <f t="shared" si="182"/>
        <v>0.79591836734693866</v>
      </c>
      <c r="BI1410" s="10">
        <f t="shared" si="183"/>
        <v>15.857604664723032</v>
      </c>
      <c r="BJ1410" s="3">
        <f t="shared" si="184"/>
        <v>4404.8901846452864</v>
      </c>
      <c r="BK1410" s="136">
        <v>1.6674733785091969</v>
      </c>
      <c r="BL1410" s="136">
        <v>0.65779283639883823</v>
      </c>
      <c r="BM1410" s="100">
        <v>1.1183876562266224</v>
      </c>
      <c r="BN1410" s="100"/>
      <c r="BO1410" s="100"/>
      <c r="BP1410" s="100"/>
    </row>
    <row r="1411" spans="1:68">
      <c r="A1411" s="8" t="s">
        <v>783</v>
      </c>
      <c r="B1411" s="8" t="s">
        <v>486</v>
      </c>
      <c r="C1411" s="8" t="s">
        <v>587</v>
      </c>
      <c r="D1411" s="8" t="s">
        <v>650</v>
      </c>
      <c r="E1411" s="8" t="s">
        <v>651</v>
      </c>
      <c r="F1411" s="8" t="s">
        <v>652</v>
      </c>
      <c r="G1411" s="8" t="s">
        <v>49</v>
      </c>
      <c r="H1411" s="8" t="s">
        <v>444</v>
      </c>
      <c r="I1411" s="8"/>
      <c r="J1411" s="8"/>
      <c r="K1411" s="8"/>
      <c r="L1411" s="8" t="s">
        <v>445</v>
      </c>
      <c r="M1411" s="8" t="s">
        <v>1882</v>
      </c>
      <c r="N1411" s="8">
        <v>1</v>
      </c>
      <c r="O1411" s="8"/>
      <c r="P1411" s="8"/>
      <c r="Q1411" s="8"/>
      <c r="R1411" s="8"/>
      <c r="S1411" s="8"/>
      <c r="T1411" s="8"/>
      <c r="U1411" s="8"/>
      <c r="V1411" s="8"/>
      <c r="W1411" s="8"/>
      <c r="X1411" s="8"/>
      <c r="Y1411" s="8"/>
      <c r="Z1411" s="8"/>
      <c r="AA1411" s="8"/>
      <c r="AB1411" s="8"/>
      <c r="AC1411" s="8"/>
      <c r="AD1411" s="8"/>
      <c r="AE1411" s="89"/>
      <c r="AF1411" s="90"/>
      <c r="AG1411" s="90"/>
      <c r="AH1411" s="90"/>
      <c r="AI1411" s="8" t="s">
        <v>29</v>
      </c>
      <c r="AJ1411" t="s">
        <v>1890</v>
      </c>
      <c r="AK1411" s="9">
        <v>42607</v>
      </c>
      <c r="AL1411" s="8">
        <v>227</v>
      </c>
      <c r="AM1411" s="8">
        <v>143</v>
      </c>
      <c r="AN1411" s="8">
        <v>152</v>
      </c>
      <c r="AO1411" s="8">
        <v>19.78</v>
      </c>
      <c r="AP1411" s="8">
        <v>25.16</v>
      </c>
      <c r="AQ1411" s="8">
        <v>1.02</v>
      </c>
      <c r="AR1411" s="12">
        <v>0.82</v>
      </c>
      <c r="AS1411" s="8">
        <v>19</v>
      </c>
      <c r="AT1411" s="8">
        <v>540</v>
      </c>
      <c r="AU1411" s="8"/>
      <c r="AV1411" s="8"/>
      <c r="AW1411" s="8"/>
      <c r="AX1411" s="8">
        <v>1679</v>
      </c>
      <c r="AY1411" s="8" t="s">
        <v>25</v>
      </c>
      <c r="AZ1411" s="8">
        <v>297</v>
      </c>
      <c r="BA1411" s="8"/>
      <c r="BB1411" s="8"/>
      <c r="BC1411" s="8"/>
      <c r="BD1411" s="8"/>
      <c r="BE1411" s="8"/>
      <c r="BF1411" s="8">
        <f t="shared" si="174"/>
        <v>80.392156862745097</v>
      </c>
      <c r="BG1411" s="8">
        <f t="shared" si="175"/>
        <v>0.92571428571428571</v>
      </c>
      <c r="BH1411" s="8">
        <f t="shared" si="182"/>
        <v>0.80392156862745101</v>
      </c>
      <c r="BI1411" s="10">
        <f t="shared" si="183"/>
        <v>18.724114285714286</v>
      </c>
      <c r="BJ1411" s="3">
        <f t="shared" si="184"/>
        <v>5201.1428571428569</v>
      </c>
      <c r="BK1411" s="136">
        <v>2.5363724539282253</v>
      </c>
      <c r="BL1411" s="136">
        <v>1.462172647914646</v>
      </c>
      <c r="BM1411" s="100">
        <v>0.9427132961100827</v>
      </c>
      <c r="BN1411" s="100"/>
      <c r="BO1411" s="100"/>
      <c r="BP1411" s="100"/>
    </row>
    <row r="1412" spans="1:68">
      <c r="A1412" s="8" t="s">
        <v>783</v>
      </c>
      <c r="B1412" s="8" t="s">
        <v>486</v>
      </c>
      <c r="C1412" s="8" t="s">
        <v>587</v>
      </c>
      <c r="D1412" s="8" t="s">
        <v>650</v>
      </c>
      <c r="E1412" s="8" t="s">
        <v>651</v>
      </c>
      <c r="F1412" s="8" t="s">
        <v>652</v>
      </c>
      <c r="G1412" s="8" t="s">
        <v>49</v>
      </c>
      <c r="H1412" s="8" t="s">
        <v>444</v>
      </c>
      <c r="I1412" s="8"/>
      <c r="J1412" s="8"/>
      <c r="K1412" s="8"/>
      <c r="L1412" s="8" t="s">
        <v>445</v>
      </c>
      <c r="M1412" s="8" t="s">
        <v>1882</v>
      </c>
      <c r="N1412" s="8">
        <v>1</v>
      </c>
      <c r="O1412" s="8"/>
      <c r="P1412" s="8"/>
      <c r="Q1412" s="8"/>
      <c r="R1412" s="8"/>
      <c r="S1412" s="8"/>
      <c r="T1412" s="8"/>
      <c r="U1412" s="8"/>
      <c r="V1412" s="8"/>
      <c r="W1412" s="8"/>
      <c r="X1412" s="8"/>
      <c r="Y1412" s="8"/>
      <c r="Z1412" s="8"/>
      <c r="AA1412" s="8"/>
      <c r="AB1412" s="8"/>
      <c r="AC1412" s="8"/>
      <c r="AD1412" s="8"/>
      <c r="AE1412" s="89"/>
      <c r="AF1412" s="90"/>
      <c r="AG1412" s="90"/>
      <c r="AH1412" s="90"/>
      <c r="AI1412" s="8" t="s">
        <v>30</v>
      </c>
      <c r="AJ1412" t="s">
        <v>1890</v>
      </c>
      <c r="AK1412" s="9">
        <v>42607</v>
      </c>
      <c r="AL1412" s="8">
        <v>202</v>
      </c>
      <c r="AM1412" s="8">
        <v>121</v>
      </c>
      <c r="AN1412" s="8">
        <v>110</v>
      </c>
      <c r="AO1412" s="8">
        <v>17.32</v>
      </c>
      <c r="AP1412" s="8">
        <v>17.34</v>
      </c>
      <c r="AQ1412" s="8">
        <v>1.1399999999999999</v>
      </c>
      <c r="AR1412" s="12">
        <v>0.94</v>
      </c>
      <c r="AS1412" s="8">
        <v>19</v>
      </c>
      <c r="AT1412" s="8">
        <v>400</v>
      </c>
      <c r="AU1412" s="8"/>
      <c r="AV1412" s="8"/>
      <c r="AW1412" s="8"/>
      <c r="AX1412" s="8">
        <v>1680</v>
      </c>
      <c r="AY1412" s="8" t="s">
        <v>25</v>
      </c>
      <c r="AZ1412" s="8">
        <v>297</v>
      </c>
      <c r="BA1412" s="8"/>
      <c r="BB1412" s="8"/>
      <c r="BC1412" s="8"/>
      <c r="BD1412" s="8"/>
      <c r="BE1412" s="8"/>
      <c r="BF1412" s="8">
        <f t="shared" si="174"/>
        <v>82.456140350877192</v>
      </c>
      <c r="BG1412" s="8">
        <f t="shared" si="175"/>
        <v>0.92571428571428571</v>
      </c>
      <c r="BH1412" s="8">
        <f t="shared" si="182"/>
        <v>0.82456140350877194</v>
      </c>
      <c r="BI1412" s="10">
        <f t="shared" si="183"/>
        <v>13.235765413533834</v>
      </c>
      <c r="BJ1412" s="3">
        <f t="shared" si="184"/>
        <v>3676.6015037593979</v>
      </c>
      <c r="BK1412" s="136">
        <v>1.9551656920077973</v>
      </c>
      <c r="BL1412" s="136">
        <v>0.8728070175438597</v>
      </c>
      <c r="BM1412" s="100">
        <v>1.3049113802710586</v>
      </c>
      <c r="BN1412" s="100"/>
      <c r="BO1412" s="100"/>
      <c r="BP1412" s="100"/>
    </row>
    <row r="1413" spans="1:68" s="4" customFormat="1">
      <c r="A1413" s="8" t="s">
        <v>783</v>
      </c>
      <c r="B1413" s="95" t="s">
        <v>486</v>
      </c>
      <c r="C1413" s="95" t="s">
        <v>587</v>
      </c>
      <c r="D1413" s="95" t="s">
        <v>650</v>
      </c>
      <c r="E1413" s="95" t="s">
        <v>651</v>
      </c>
      <c r="F1413" s="95" t="s">
        <v>652</v>
      </c>
      <c r="G1413" s="95" t="s">
        <v>49</v>
      </c>
      <c r="H1413" s="95" t="s">
        <v>446</v>
      </c>
      <c r="I1413" s="8">
        <v>-3.4888638267082599</v>
      </c>
      <c r="J1413" s="8">
        <v>37.457382891389997</v>
      </c>
      <c r="K1413" s="8">
        <v>692.12312346280896</v>
      </c>
      <c r="L1413" s="95" t="s">
        <v>447</v>
      </c>
      <c r="M1413" s="8" t="s">
        <v>1882</v>
      </c>
      <c r="N1413" s="8">
        <v>1</v>
      </c>
      <c r="O1413" s="8" t="s">
        <v>1859</v>
      </c>
      <c r="P1413" s="8">
        <v>2.2200000000000002</v>
      </c>
      <c r="Q1413" s="8">
        <v>6.1</v>
      </c>
      <c r="R1413" s="8">
        <v>0</v>
      </c>
      <c r="S1413" s="8">
        <v>8.83</v>
      </c>
      <c r="T1413" s="8">
        <v>10.82</v>
      </c>
      <c r="U1413" s="8">
        <v>8.31</v>
      </c>
      <c r="V1413" s="8">
        <v>145.76</v>
      </c>
      <c r="W1413" s="8">
        <v>13.17</v>
      </c>
      <c r="X1413" s="8">
        <v>8.56</v>
      </c>
      <c r="Y1413" s="8">
        <v>0.51</v>
      </c>
      <c r="Z1413" s="8">
        <v>0.72</v>
      </c>
      <c r="AA1413" s="8">
        <v>0.76</v>
      </c>
      <c r="AB1413" s="8">
        <v>85.14</v>
      </c>
      <c r="AC1413" s="8">
        <v>0.2</v>
      </c>
      <c r="AD1413" s="8">
        <v>0.254</v>
      </c>
      <c r="AE1413" s="91">
        <v>0.54</v>
      </c>
      <c r="AF1413" s="92" t="s">
        <v>1860</v>
      </c>
      <c r="AG1413" s="92" t="s">
        <v>1860</v>
      </c>
      <c r="AH1413" s="92" t="s">
        <v>1860</v>
      </c>
      <c r="AI1413" s="95" t="s">
        <v>24</v>
      </c>
      <c r="AJ1413" t="s">
        <v>1890</v>
      </c>
      <c r="AK1413" s="102">
        <v>42607</v>
      </c>
      <c r="AL1413" s="95">
        <v>0</v>
      </c>
      <c r="AM1413" s="95">
        <v>0</v>
      </c>
      <c r="AN1413" s="95">
        <v>0</v>
      </c>
      <c r="AO1413" s="95">
        <v>0</v>
      </c>
      <c r="AP1413" s="95">
        <v>0</v>
      </c>
      <c r="AQ1413" s="95">
        <v>0</v>
      </c>
      <c r="AR1413" s="95">
        <v>0</v>
      </c>
      <c r="AS1413" s="95">
        <v>0</v>
      </c>
      <c r="AT1413" s="95">
        <v>0</v>
      </c>
      <c r="AU1413" s="95"/>
      <c r="AV1413" s="95"/>
      <c r="AW1413" s="95"/>
      <c r="AX1413" s="95">
        <v>1681</v>
      </c>
      <c r="AY1413" s="95" t="s">
        <v>25</v>
      </c>
      <c r="AZ1413" s="95">
        <v>298</v>
      </c>
      <c r="BA1413" s="95"/>
      <c r="BB1413" s="95"/>
      <c r="BC1413" s="95"/>
      <c r="BD1413" s="95"/>
      <c r="BE1413" s="95"/>
      <c r="BF1413" s="95" t="e">
        <f t="shared" si="174"/>
        <v>#DIV/0!</v>
      </c>
      <c r="BG1413" s="95">
        <f t="shared" si="175"/>
        <v>1.1428571428571428</v>
      </c>
      <c r="BH1413" s="95"/>
      <c r="BI1413" s="103"/>
      <c r="BJ1413" s="16"/>
      <c r="BK1413" s="136"/>
      <c r="BL1413" s="136"/>
      <c r="BM1413" s="100"/>
      <c r="BN1413" s="100"/>
      <c r="BO1413" s="100"/>
      <c r="BP1413" s="100"/>
    </row>
    <row r="1414" spans="1:68" s="4" customFormat="1">
      <c r="A1414" s="8" t="s">
        <v>783</v>
      </c>
      <c r="B1414" s="95" t="s">
        <v>486</v>
      </c>
      <c r="C1414" s="95" t="s">
        <v>587</v>
      </c>
      <c r="D1414" s="95" t="s">
        <v>650</v>
      </c>
      <c r="E1414" s="95" t="s">
        <v>651</v>
      </c>
      <c r="F1414" s="95" t="s">
        <v>652</v>
      </c>
      <c r="G1414" s="95" t="s">
        <v>49</v>
      </c>
      <c r="H1414" s="95" t="s">
        <v>446</v>
      </c>
      <c r="I1414" s="8"/>
      <c r="J1414" s="8"/>
      <c r="K1414" s="8"/>
      <c r="L1414" s="95" t="s">
        <v>447</v>
      </c>
      <c r="M1414" s="8" t="s">
        <v>1882</v>
      </c>
      <c r="N1414" s="8">
        <v>1</v>
      </c>
      <c r="O1414" s="8"/>
      <c r="P1414" s="8"/>
      <c r="Q1414" s="8"/>
      <c r="R1414" s="8"/>
      <c r="S1414" s="8"/>
      <c r="T1414" s="8"/>
      <c r="U1414" s="8"/>
      <c r="V1414" s="8"/>
      <c r="W1414" s="8"/>
      <c r="X1414" s="8"/>
      <c r="Y1414" s="8"/>
      <c r="Z1414" s="8"/>
      <c r="AA1414" s="8"/>
      <c r="AB1414" s="8"/>
      <c r="AC1414" s="8"/>
      <c r="AD1414" s="8"/>
      <c r="AE1414" s="89"/>
      <c r="AF1414" s="90"/>
      <c r="AG1414" s="90"/>
      <c r="AH1414" s="90"/>
      <c r="AI1414" s="95" t="s">
        <v>26</v>
      </c>
      <c r="AJ1414" t="s">
        <v>1890</v>
      </c>
      <c r="AK1414" s="102">
        <v>42607</v>
      </c>
      <c r="AL1414" s="95">
        <v>0</v>
      </c>
      <c r="AM1414" s="95">
        <v>0</v>
      </c>
      <c r="AN1414" s="95">
        <v>0</v>
      </c>
      <c r="AO1414" s="95">
        <v>0</v>
      </c>
      <c r="AP1414" s="95">
        <v>0</v>
      </c>
      <c r="AQ1414" s="95">
        <v>0</v>
      </c>
      <c r="AR1414" s="95">
        <v>0</v>
      </c>
      <c r="AS1414" s="95">
        <v>0</v>
      </c>
      <c r="AT1414" s="95">
        <v>0</v>
      </c>
      <c r="AU1414" s="95"/>
      <c r="AV1414" s="95"/>
      <c r="AW1414" s="95"/>
      <c r="AX1414" s="95">
        <v>1682</v>
      </c>
      <c r="AY1414" s="95" t="s">
        <v>25</v>
      </c>
      <c r="AZ1414" s="95">
        <v>298</v>
      </c>
      <c r="BA1414" s="95"/>
      <c r="BB1414" s="95"/>
      <c r="BC1414" s="95"/>
      <c r="BD1414" s="95"/>
      <c r="BE1414" s="95"/>
      <c r="BF1414" s="95" t="e">
        <f t="shared" si="174"/>
        <v>#DIV/0!</v>
      </c>
      <c r="BG1414" s="95">
        <f t="shared" si="175"/>
        <v>1.1428571428571428</v>
      </c>
      <c r="BH1414" s="95"/>
      <c r="BI1414" s="103"/>
      <c r="BJ1414" s="16"/>
      <c r="BK1414" s="136"/>
      <c r="BL1414" s="136"/>
      <c r="BM1414" s="100"/>
      <c r="BN1414" s="100"/>
      <c r="BO1414" s="100"/>
      <c r="BP1414" s="100"/>
    </row>
    <row r="1415" spans="1:68" s="4" customFormat="1">
      <c r="A1415" s="8" t="s">
        <v>783</v>
      </c>
      <c r="B1415" s="95" t="s">
        <v>486</v>
      </c>
      <c r="C1415" s="95" t="s">
        <v>587</v>
      </c>
      <c r="D1415" s="95" t="s">
        <v>650</v>
      </c>
      <c r="E1415" s="95" t="s">
        <v>651</v>
      </c>
      <c r="F1415" s="95" t="s">
        <v>652</v>
      </c>
      <c r="G1415" s="95" t="s">
        <v>49</v>
      </c>
      <c r="H1415" s="95" t="s">
        <v>446</v>
      </c>
      <c r="I1415" s="8"/>
      <c r="J1415" s="8"/>
      <c r="K1415" s="8"/>
      <c r="L1415" s="95" t="s">
        <v>447</v>
      </c>
      <c r="M1415" s="8" t="s">
        <v>1882</v>
      </c>
      <c r="N1415" s="8">
        <v>1</v>
      </c>
      <c r="O1415" s="8"/>
      <c r="P1415" s="8"/>
      <c r="Q1415" s="8"/>
      <c r="R1415" s="8"/>
      <c r="S1415" s="8"/>
      <c r="T1415" s="8"/>
      <c r="U1415" s="8"/>
      <c r="V1415" s="8"/>
      <c r="W1415" s="8"/>
      <c r="X1415" s="8"/>
      <c r="Y1415" s="8"/>
      <c r="Z1415" s="8"/>
      <c r="AA1415" s="8"/>
      <c r="AB1415" s="8"/>
      <c r="AC1415" s="8"/>
      <c r="AD1415" s="8"/>
      <c r="AE1415" s="89"/>
      <c r="AF1415" s="90"/>
      <c r="AG1415" s="90"/>
      <c r="AH1415" s="90"/>
      <c r="AI1415" s="95" t="s">
        <v>27</v>
      </c>
      <c r="AJ1415" t="s">
        <v>1890</v>
      </c>
      <c r="AK1415" s="102">
        <v>42607</v>
      </c>
      <c r="AL1415" s="95">
        <v>0</v>
      </c>
      <c r="AM1415" s="95">
        <v>0</v>
      </c>
      <c r="AN1415" s="95">
        <v>0</v>
      </c>
      <c r="AO1415" s="95">
        <v>0</v>
      </c>
      <c r="AP1415" s="95">
        <v>0</v>
      </c>
      <c r="AQ1415" s="95">
        <v>0</v>
      </c>
      <c r="AR1415" s="95">
        <v>0</v>
      </c>
      <c r="AS1415" s="95">
        <v>0</v>
      </c>
      <c r="AT1415" s="95">
        <v>0</v>
      </c>
      <c r="AU1415" s="95"/>
      <c r="AV1415" s="95"/>
      <c r="AW1415" s="95"/>
      <c r="AX1415" s="95">
        <v>1683</v>
      </c>
      <c r="AY1415" s="95" t="s">
        <v>25</v>
      </c>
      <c r="AZ1415" s="95">
        <v>298</v>
      </c>
      <c r="BA1415" s="95"/>
      <c r="BB1415" s="95"/>
      <c r="BC1415" s="95"/>
      <c r="BD1415" s="95"/>
      <c r="BE1415" s="95"/>
      <c r="BF1415" s="95" t="e">
        <f t="shared" si="174"/>
        <v>#DIV/0!</v>
      </c>
      <c r="BG1415" s="95">
        <f t="shared" si="175"/>
        <v>1.1428571428571428</v>
      </c>
      <c r="BH1415" s="95"/>
      <c r="BI1415" s="103"/>
      <c r="BJ1415" s="16"/>
      <c r="BK1415" s="136"/>
      <c r="BL1415" s="136"/>
      <c r="BM1415" s="100"/>
      <c r="BN1415" s="100"/>
      <c r="BO1415" s="100"/>
      <c r="BP1415" s="100"/>
    </row>
    <row r="1416" spans="1:68" s="4" customFormat="1">
      <c r="A1416" s="8" t="s">
        <v>783</v>
      </c>
      <c r="B1416" s="95" t="s">
        <v>486</v>
      </c>
      <c r="C1416" s="95" t="s">
        <v>587</v>
      </c>
      <c r="D1416" s="95" t="s">
        <v>650</v>
      </c>
      <c r="E1416" s="95" t="s">
        <v>651</v>
      </c>
      <c r="F1416" s="95" t="s">
        <v>652</v>
      </c>
      <c r="G1416" s="95" t="s">
        <v>49</v>
      </c>
      <c r="H1416" s="95" t="s">
        <v>446</v>
      </c>
      <c r="I1416" s="8"/>
      <c r="J1416" s="8"/>
      <c r="K1416" s="8"/>
      <c r="L1416" s="95" t="s">
        <v>447</v>
      </c>
      <c r="M1416" s="8" t="s">
        <v>1882</v>
      </c>
      <c r="N1416" s="8">
        <v>1</v>
      </c>
      <c r="O1416" s="8"/>
      <c r="P1416" s="8"/>
      <c r="Q1416" s="8"/>
      <c r="R1416" s="8"/>
      <c r="S1416" s="8"/>
      <c r="T1416" s="8"/>
      <c r="U1416" s="8"/>
      <c r="V1416" s="8"/>
      <c r="W1416" s="8"/>
      <c r="X1416" s="8"/>
      <c r="Y1416" s="8"/>
      <c r="Z1416" s="8"/>
      <c r="AA1416" s="8"/>
      <c r="AB1416" s="8"/>
      <c r="AC1416" s="8"/>
      <c r="AD1416" s="8"/>
      <c r="AE1416" s="89"/>
      <c r="AF1416" s="90"/>
      <c r="AG1416" s="90"/>
      <c r="AH1416" s="90"/>
      <c r="AI1416" s="95" t="s">
        <v>28</v>
      </c>
      <c r="AJ1416" t="s">
        <v>1890</v>
      </c>
      <c r="AK1416" s="102">
        <v>42607</v>
      </c>
      <c r="AL1416" s="95">
        <v>0</v>
      </c>
      <c r="AM1416" s="95">
        <v>0</v>
      </c>
      <c r="AN1416" s="95">
        <v>0</v>
      </c>
      <c r="AO1416" s="95">
        <v>0</v>
      </c>
      <c r="AP1416" s="95">
        <v>0</v>
      </c>
      <c r="AQ1416" s="95">
        <v>0</v>
      </c>
      <c r="AR1416" s="95">
        <v>0</v>
      </c>
      <c r="AS1416" s="95">
        <v>0</v>
      </c>
      <c r="AT1416" s="95">
        <v>0</v>
      </c>
      <c r="AU1416" s="95"/>
      <c r="AV1416" s="95"/>
      <c r="AW1416" s="95"/>
      <c r="AX1416" s="95">
        <v>1684</v>
      </c>
      <c r="AY1416" s="95" t="s">
        <v>25</v>
      </c>
      <c r="AZ1416" s="95">
        <v>298</v>
      </c>
      <c r="BA1416" s="95"/>
      <c r="BB1416" s="95"/>
      <c r="BC1416" s="95"/>
      <c r="BD1416" s="95"/>
      <c r="BE1416" s="95"/>
      <c r="BF1416" s="95" t="e">
        <f t="shared" si="174"/>
        <v>#DIV/0!</v>
      </c>
      <c r="BG1416" s="95">
        <f t="shared" si="175"/>
        <v>1.1428571428571428</v>
      </c>
      <c r="BH1416" s="95"/>
      <c r="BI1416" s="103"/>
      <c r="BJ1416" s="16"/>
      <c r="BK1416" s="136"/>
      <c r="BL1416" s="136"/>
      <c r="BM1416" s="100"/>
      <c r="BN1416" s="100"/>
      <c r="BO1416" s="100"/>
      <c r="BP1416" s="100"/>
    </row>
    <row r="1417" spans="1:68" s="4" customFormat="1">
      <c r="A1417" s="8" t="s">
        <v>783</v>
      </c>
      <c r="B1417" s="95" t="s">
        <v>486</v>
      </c>
      <c r="C1417" s="95" t="s">
        <v>587</v>
      </c>
      <c r="D1417" s="95" t="s">
        <v>650</v>
      </c>
      <c r="E1417" s="95" t="s">
        <v>651</v>
      </c>
      <c r="F1417" s="95" t="s">
        <v>652</v>
      </c>
      <c r="G1417" s="95" t="s">
        <v>49</v>
      </c>
      <c r="H1417" s="95" t="s">
        <v>446</v>
      </c>
      <c r="I1417" s="8"/>
      <c r="J1417" s="8"/>
      <c r="K1417" s="8"/>
      <c r="L1417" s="95" t="s">
        <v>447</v>
      </c>
      <c r="M1417" s="8" t="s">
        <v>1882</v>
      </c>
      <c r="N1417" s="8">
        <v>1</v>
      </c>
      <c r="O1417" s="8"/>
      <c r="P1417" s="8"/>
      <c r="Q1417" s="8"/>
      <c r="R1417" s="8"/>
      <c r="S1417" s="8"/>
      <c r="T1417" s="8"/>
      <c r="U1417" s="8"/>
      <c r="V1417" s="8"/>
      <c r="W1417" s="8"/>
      <c r="X1417" s="8"/>
      <c r="Y1417" s="8"/>
      <c r="Z1417" s="8"/>
      <c r="AA1417" s="8"/>
      <c r="AB1417" s="8"/>
      <c r="AC1417" s="8"/>
      <c r="AD1417" s="8"/>
      <c r="AE1417" s="89"/>
      <c r="AF1417" s="90"/>
      <c r="AG1417" s="90"/>
      <c r="AH1417" s="90"/>
      <c r="AI1417" s="95" t="s">
        <v>29</v>
      </c>
      <c r="AJ1417" t="s">
        <v>1890</v>
      </c>
      <c r="AK1417" s="102">
        <v>42607</v>
      </c>
      <c r="AL1417" s="95">
        <v>0</v>
      </c>
      <c r="AM1417" s="95">
        <v>0</v>
      </c>
      <c r="AN1417" s="95">
        <v>0</v>
      </c>
      <c r="AO1417" s="95">
        <v>0</v>
      </c>
      <c r="AP1417" s="95">
        <v>0</v>
      </c>
      <c r="AQ1417" s="95">
        <v>0</v>
      </c>
      <c r="AR1417" s="95">
        <v>0</v>
      </c>
      <c r="AS1417" s="95">
        <v>0</v>
      </c>
      <c r="AT1417" s="95">
        <v>0</v>
      </c>
      <c r="AU1417" s="95"/>
      <c r="AV1417" s="95"/>
      <c r="AW1417" s="95"/>
      <c r="AX1417" s="95">
        <v>1685</v>
      </c>
      <c r="AY1417" s="95" t="s">
        <v>25</v>
      </c>
      <c r="AZ1417" s="95">
        <v>298</v>
      </c>
      <c r="BA1417" s="95"/>
      <c r="BB1417" s="95"/>
      <c r="BC1417" s="95"/>
      <c r="BD1417" s="95"/>
      <c r="BE1417" s="95"/>
      <c r="BF1417" s="95" t="e">
        <f t="shared" si="174"/>
        <v>#DIV/0!</v>
      </c>
      <c r="BG1417" s="95">
        <f t="shared" si="175"/>
        <v>1.1428571428571428</v>
      </c>
      <c r="BH1417" s="95"/>
      <c r="BI1417" s="103"/>
      <c r="BJ1417" s="16"/>
      <c r="BK1417" s="136"/>
      <c r="BL1417" s="136"/>
      <c r="BM1417" s="100"/>
      <c r="BN1417" s="100"/>
      <c r="BO1417" s="100"/>
      <c r="BP1417" s="100"/>
    </row>
    <row r="1418" spans="1:68" s="4" customFormat="1">
      <c r="A1418" s="8" t="s">
        <v>783</v>
      </c>
      <c r="B1418" s="95" t="s">
        <v>486</v>
      </c>
      <c r="C1418" s="95" t="s">
        <v>587</v>
      </c>
      <c r="D1418" s="95" t="s">
        <v>650</v>
      </c>
      <c r="E1418" s="95" t="s">
        <v>651</v>
      </c>
      <c r="F1418" s="95" t="s">
        <v>652</v>
      </c>
      <c r="G1418" s="95" t="s">
        <v>49</v>
      </c>
      <c r="H1418" s="95" t="s">
        <v>446</v>
      </c>
      <c r="I1418" s="8"/>
      <c r="J1418" s="8"/>
      <c r="K1418" s="8"/>
      <c r="L1418" s="95" t="s">
        <v>447</v>
      </c>
      <c r="M1418" s="8" t="s">
        <v>1882</v>
      </c>
      <c r="N1418" s="8">
        <v>1</v>
      </c>
      <c r="O1418" s="8"/>
      <c r="P1418" s="8"/>
      <c r="Q1418" s="8"/>
      <c r="R1418" s="8"/>
      <c r="S1418" s="8"/>
      <c r="T1418" s="8"/>
      <c r="U1418" s="8"/>
      <c r="V1418" s="8"/>
      <c r="W1418" s="8"/>
      <c r="X1418" s="8"/>
      <c r="Y1418" s="8"/>
      <c r="Z1418" s="8"/>
      <c r="AA1418" s="8"/>
      <c r="AB1418" s="8"/>
      <c r="AC1418" s="8"/>
      <c r="AD1418" s="8"/>
      <c r="AE1418" s="89"/>
      <c r="AF1418" s="90"/>
      <c r="AG1418" s="90"/>
      <c r="AH1418" s="90"/>
      <c r="AI1418" s="95" t="s">
        <v>30</v>
      </c>
      <c r="AJ1418" t="s">
        <v>1890</v>
      </c>
      <c r="AK1418" s="102">
        <v>42607</v>
      </c>
      <c r="AL1418" s="95">
        <v>0</v>
      </c>
      <c r="AM1418" s="95">
        <v>0</v>
      </c>
      <c r="AN1418" s="95">
        <v>0</v>
      </c>
      <c r="AO1418" s="95">
        <v>0</v>
      </c>
      <c r="AP1418" s="95">
        <v>0</v>
      </c>
      <c r="AQ1418" s="95">
        <v>0</v>
      </c>
      <c r="AR1418" s="95">
        <v>0</v>
      </c>
      <c r="AS1418" s="95">
        <v>0</v>
      </c>
      <c r="AT1418" s="95">
        <v>0</v>
      </c>
      <c r="AU1418" s="95"/>
      <c r="AV1418" s="95"/>
      <c r="AW1418" s="95"/>
      <c r="AX1418" s="95">
        <v>1686</v>
      </c>
      <c r="AY1418" s="95" t="s">
        <v>25</v>
      </c>
      <c r="AZ1418" s="95">
        <v>298</v>
      </c>
      <c r="BA1418" s="95"/>
      <c r="BB1418" s="95"/>
      <c r="BC1418" s="95"/>
      <c r="BD1418" s="95"/>
      <c r="BE1418" s="95"/>
      <c r="BF1418" s="95" t="e">
        <f t="shared" si="174"/>
        <v>#DIV/0!</v>
      </c>
      <c r="BG1418" s="95">
        <f t="shared" si="175"/>
        <v>1.1428571428571428</v>
      </c>
      <c r="BH1418" s="95"/>
      <c r="BI1418" s="103"/>
      <c r="BJ1418" s="16"/>
      <c r="BK1418" s="136"/>
      <c r="BL1418" s="136"/>
      <c r="BM1418" s="100"/>
      <c r="BN1418" s="100"/>
      <c r="BO1418" s="100"/>
      <c r="BP1418" s="100"/>
    </row>
    <row r="1419" spans="1:68" s="4" customFormat="1">
      <c r="A1419" s="8" t="s">
        <v>783</v>
      </c>
      <c r="B1419" s="95" t="s">
        <v>486</v>
      </c>
      <c r="C1419" s="95" t="s">
        <v>587</v>
      </c>
      <c r="D1419" s="95" t="s">
        <v>650</v>
      </c>
      <c r="E1419" s="95" t="s">
        <v>651</v>
      </c>
      <c r="F1419" s="95" t="s">
        <v>652</v>
      </c>
      <c r="G1419" s="95" t="s">
        <v>49</v>
      </c>
      <c r="H1419" s="95" t="s">
        <v>448</v>
      </c>
      <c r="I1419" s="8">
        <v>-3.4886200877224298</v>
      </c>
      <c r="J1419" s="8">
        <v>37.447919920699498</v>
      </c>
      <c r="K1419" s="8">
        <v>689.146361125863</v>
      </c>
      <c r="L1419" s="95" t="s">
        <v>449</v>
      </c>
      <c r="M1419" s="8" t="s">
        <v>1882</v>
      </c>
      <c r="N1419" s="8">
        <v>1</v>
      </c>
      <c r="O1419" s="8" t="s">
        <v>1859</v>
      </c>
      <c r="P1419" s="8">
        <v>1.66</v>
      </c>
      <c r="Q1419" s="8">
        <v>8.5</v>
      </c>
      <c r="R1419" s="8">
        <v>0</v>
      </c>
      <c r="S1419" s="8">
        <v>3.27</v>
      </c>
      <c r="T1419" s="8">
        <v>4.03</v>
      </c>
      <c r="U1419" s="8">
        <v>10.71</v>
      </c>
      <c r="V1419" s="8">
        <v>182.92</v>
      </c>
      <c r="W1419" s="8">
        <v>14.67</v>
      </c>
      <c r="X1419" s="8">
        <v>6.57</v>
      </c>
      <c r="Y1419" s="8">
        <v>0.11</v>
      </c>
      <c r="Z1419" s="8">
        <v>0.56999999999999995</v>
      </c>
      <c r="AA1419" s="8">
        <v>7.0000000000000007E-2</v>
      </c>
      <c r="AB1419" s="8">
        <v>56.89</v>
      </c>
      <c r="AC1419" s="8">
        <v>0.6</v>
      </c>
      <c r="AD1419" s="8">
        <v>0.16</v>
      </c>
      <c r="AE1419" s="91">
        <v>0.54</v>
      </c>
      <c r="AF1419" s="92" t="s">
        <v>1860</v>
      </c>
      <c r="AG1419" s="92" t="s">
        <v>1860</v>
      </c>
      <c r="AH1419" s="92" t="s">
        <v>1860</v>
      </c>
      <c r="AI1419" s="95" t="s">
        <v>24</v>
      </c>
      <c r="AJ1419" t="s">
        <v>1890</v>
      </c>
      <c r="AK1419" s="102">
        <v>42607</v>
      </c>
      <c r="AL1419" s="95">
        <v>285</v>
      </c>
      <c r="AM1419" s="95">
        <v>165</v>
      </c>
      <c r="AN1419" s="95">
        <v>153</v>
      </c>
      <c r="AO1419" s="95">
        <v>23.44</v>
      </c>
      <c r="AP1419" s="95">
        <v>25.28</v>
      </c>
      <c r="AQ1419" s="95">
        <v>0.94</v>
      </c>
      <c r="AR1419" s="104">
        <v>0.82</v>
      </c>
      <c r="AS1419" s="95">
        <v>16</v>
      </c>
      <c r="AT1419" s="95">
        <v>360</v>
      </c>
      <c r="AU1419" s="95"/>
      <c r="AV1419" s="95"/>
      <c r="AW1419" s="95"/>
      <c r="AX1419" s="95">
        <v>1687</v>
      </c>
      <c r="AY1419" s="95" t="s">
        <v>25</v>
      </c>
      <c r="AZ1419" s="95">
        <v>299</v>
      </c>
      <c r="BA1419" s="95"/>
      <c r="BB1419" s="95"/>
      <c r="BC1419" s="95"/>
      <c r="BD1419" s="95"/>
      <c r="BE1419" s="95"/>
      <c r="BF1419" s="95">
        <f t="shared" si="174"/>
        <v>87.2340425531915</v>
      </c>
      <c r="BG1419" s="95">
        <f t="shared" si="175"/>
        <v>0.96</v>
      </c>
      <c r="BH1419" s="95">
        <f t="shared" si="182"/>
        <v>0.87234042553191504</v>
      </c>
      <c r="BI1419" s="103">
        <f t="shared" si="183"/>
        <v>21.170655319148938</v>
      </c>
      <c r="BJ1419" s="16">
        <f t="shared" ref="BJ1419:BJ1436" si="185">(10000/36)*BI1419</f>
        <v>5880.7375886524824</v>
      </c>
      <c r="BK1419" s="136">
        <v>1.900275735294118</v>
      </c>
      <c r="BL1419" s="136">
        <v>0.78630514705882359</v>
      </c>
      <c r="BM1419" s="100">
        <v>1.1681029851629703</v>
      </c>
      <c r="BN1419" s="100"/>
      <c r="BO1419" s="100"/>
      <c r="BP1419" s="100"/>
    </row>
    <row r="1420" spans="1:68" s="4" customFormat="1">
      <c r="A1420" s="8" t="s">
        <v>783</v>
      </c>
      <c r="B1420" s="95" t="s">
        <v>486</v>
      </c>
      <c r="C1420" s="95" t="s">
        <v>587</v>
      </c>
      <c r="D1420" s="95" t="s">
        <v>650</v>
      </c>
      <c r="E1420" s="95" t="s">
        <v>651</v>
      </c>
      <c r="F1420" s="95" t="s">
        <v>652</v>
      </c>
      <c r="G1420" s="95" t="s">
        <v>49</v>
      </c>
      <c r="H1420" s="95" t="s">
        <v>448</v>
      </c>
      <c r="I1420" s="8"/>
      <c r="J1420" s="8"/>
      <c r="K1420" s="8"/>
      <c r="L1420" s="95" t="s">
        <v>449</v>
      </c>
      <c r="M1420" s="8" t="s">
        <v>1882</v>
      </c>
      <c r="N1420" s="8">
        <v>1</v>
      </c>
      <c r="O1420" s="8"/>
      <c r="P1420" s="8"/>
      <c r="Q1420" s="8"/>
      <c r="R1420" s="8"/>
      <c r="S1420" s="8"/>
      <c r="T1420" s="8"/>
      <c r="U1420" s="8"/>
      <c r="V1420" s="8"/>
      <c r="W1420" s="8"/>
      <c r="X1420" s="8"/>
      <c r="Y1420" s="8"/>
      <c r="Z1420" s="8"/>
      <c r="AA1420" s="8"/>
      <c r="AB1420" s="8"/>
      <c r="AC1420" s="8"/>
      <c r="AD1420" s="8"/>
      <c r="AE1420" s="89"/>
      <c r="AF1420" s="90"/>
      <c r="AG1420" s="90"/>
      <c r="AH1420" s="90"/>
      <c r="AI1420" s="95" t="s">
        <v>26</v>
      </c>
      <c r="AJ1420" t="s">
        <v>1890</v>
      </c>
      <c r="AK1420" s="102">
        <v>42607</v>
      </c>
      <c r="AL1420" s="95">
        <v>289</v>
      </c>
      <c r="AM1420" s="95">
        <v>176</v>
      </c>
      <c r="AN1420" s="95">
        <v>172</v>
      </c>
      <c r="AO1420" s="95">
        <v>25.08</v>
      </c>
      <c r="AP1420" s="95">
        <v>25.52</v>
      </c>
      <c r="AQ1420" s="95">
        <v>1.02</v>
      </c>
      <c r="AR1420" s="104">
        <v>0.9</v>
      </c>
      <c r="AS1420" s="95">
        <v>17</v>
      </c>
      <c r="AT1420" s="95">
        <v>320</v>
      </c>
      <c r="AU1420" s="95"/>
      <c r="AV1420" s="95"/>
      <c r="AW1420" s="95"/>
      <c r="AX1420" s="95">
        <v>1688</v>
      </c>
      <c r="AY1420" s="95" t="s">
        <v>25</v>
      </c>
      <c r="AZ1420" s="95">
        <v>299</v>
      </c>
      <c r="BA1420" s="95"/>
      <c r="BB1420" s="95"/>
      <c r="BC1420" s="95"/>
      <c r="BD1420" s="95"/>
      <c r="BE1420" s="95"/>
      <c r="BF1420" s="95">
        <f t="shared" si="174"/>
        <v>88.235294117647058</v>
      </c>
      <c r="BG1420" s="95">
        <f t="shared" si="175"/>
        <v>0.94857142857142862</v>
      </c>
      <c r="BH1420" s="95">
        <f t="shared" si="182"/>
        <v>0.88235294117647056</v>
      </c>
      <c r="BI1420" s="103">
        <f t="shared" si="183"/>
        <v>21.359596638655461</v>
      </c>
      <c r="BJ1420" s="16">
        <f t="shared" si="185"/>
        <v>5933.2212885154058</v>
      </c>
      <c r="BK1420" s="136">
        <v>1.764846743295019</v>
      </c>
      <c r="BL1420" s="136">
        <v>0.62835249042145591</v>
      </c>
      <c r="BM1420" s="100">
        <v>1.0087675271022918</v>
      </c>
      <c r="BN1420" s="100"/>
      <c r="BO1420" s="100"/>
      <c r="BP1420" s="100"/>
    </row>
    <row r="1421" spans="1:68" s="4" customFormat="1">
      <c r="A1421" s="8" t="s">
        <v>783</v>
      </c>
      <c r="B1421" s="95" t="s">
        <v>486</v>
      </c>
      <c r="C1421" s="95" t="s">
        <v>587</v>
      </c>
      <c r="D1421" s="95" t="s">
        <v>650</v>
      </c>
      <c r="E1421" s="95" t="s">
        <v>651</v>
      </c>
      <c r="F1421" s="95" t="s">
        <v>652</v>
      </c>
      <c r="G1421" s="95" t="s">
        <v>49</v>
      </c>
      <c r="H1421" s="95" t="s">
        <v>448</v>
      </c>
      <c r="I1421" s="8"/>
      <c r="J1421" s="8"/>
      <c r="K1421" s="8"/>
      <c r="L1421" s="95" t="s">
        <v>449</v>
      </c>
      <c r="M1421" s="8" t="s">
        <v>1882</v>
      </c>
      <c r="N1421" s="8">
        <v>1</v>
      </c>
      <c r="O1421" s="8"/>
      <c r="P1421" s="8"/>
      <c r="Q1421" s="8"/>
      <c r="R1421" s="8"/>
      <c r="S1421" s="8"/>
      <c r="T1421" s="8"/>
      <c r="U1421" s="8"/>
      <c r="V1421" s="8"/>
      <c r="W1421" s="8"/>
      <c r="X1421" s="8"/>
      <c r="Y1421" s="8"/>
      <c r="Z1421" s="8"/>
      <c r="AA1421" s="8"/>
      <c r="AB1421" s="8"/>
      <c r="AC1421" s="8"/>
      <c r="AD1421" s="8"/>
      <c r="AE1421" s="89"/>
      <c r="AF1421" s="90"/>
      <c r="AG1421" s="90"/>
      <c r="AH1421" s="90"/>
      <c r="AI1421" s="95" t="s">
        <v>27</v>
      </c>
      <c r="AJ1421" t="s">
        <v>1890</v>
      </c>
      <c r="AK1421" s="102">
        <v>42607</v>
      </c>
      <c r="AL1421" s="95">
        <v>304</v>
      </c>
      <c r="AM1421" s="95">
        <v>164</v>
      </c>
      <c r="AN1421" s="95">
        <v>169</v>
      </c>
      <c r="AO1421" s="95">
        <v>26.74</v>
      </c>
      <c r="AP1421" s="95">
        <v>25.66</v>
      </c>
      <c r="AQ1421" s="95">
        <v>1.06</v>
      </c>
      <c r="AR1421" s="104">
        <v>0.88</v>
      </c>
      <c r="AS1421" s="95">
        <v>19</v>
      </c>
      <c r="AT1421" s="95">
        <v>440</v>
      </c>
      <c r="AU1421" s="95"/>
      <c r="AV1421" s="95"/>
      <c r="AW1421" s="95"/>
      <c r="AX1421" s="95">
        <v>1689</v>
      </c>
      <c r="AY1421" s="95" t="s">
        <v>25</v>
      </c>
      <c r="AZ1421" s="95">
        <v>299</v>
      </c>
      <c r="BA1421" s="95"/>
      <c r="BB1421" s="95"/>
      <c r="BC1421" s="95"/>
      <c r="BD1421" s="95"/>
      <c r="BE1421" s="95"/>
      <c r="BF1421" s="95">
        <f t="shared" si="174"/>
        <v>83.018867924528294</v>
      </c>
      <c r="BG1421" s="95">
        <f t="shared" si="175"/>
        <v>0.92571428571428571</v>
      </c>
      <c r="BH1421" s="95">
        <f t="shared" si="182"/>
        <v>0.83018867924528295</v>
      </c>
      <c r="BI1421" s="103">
        <f t="shared" si="183"/>
        <v>19.720159568733152</v>
      </c>
      <c r="BJ1421" s="16">
        <f t="shared" si="185"/>
        <v>5477.8221024258755</v>
      </c>
      <c r="BK1421" s="136">
        <v>2.1231412639405205</v>
      </c>
      <c r="BL1421" s="136">
        <v>1.16682156133829</v>
      </c>
      <c r="BM1421" s="100">
        <v>0.98658914040968204</v>
      </c>
      <c r="BN1421" s="100"/>
      <c r="BO1421" s="100"/>
      <c r="BP1421" s="100"/>
    </row>
    <row r="1422" spans="1:68" s="4" customFormat="1">
      <c r="A1422" s="8" t="s">
        <v>783</v>
      </c>
      <c r="B1422" s="95" t="s">
        <v>486</v>
      </c>
      <c r="C1422" s="95" t="s">
        <v>587</v>
      </c>
      <c r="D1422" s="95" t="s">
        <v>650</v>
      </c>
      <c r="E1422" s="95" t="s">
        <v>651</v>
      </c>
      <c r="F1422" s="95" t="s">
        <v>652</v>
      </c>
      <c r="G1422" s="95" t="s">
        <v>49</v>
      </c>
      <c r="H1422" s="95" t="s">
        <v>448</v>
      </c>
      <c r="I1422" s="8"/>
      <c r="J1422" s="8"/>
      <c r="K1422" s="8"/>
      <c r="L1422" s="95" t="s">
        <v>449</v>
      </c>
      <c r="M1422" s="8" t="s">
        <v>1882</v>
      </c>
      <c r="N1422" s="8">
        <v>1</v>
      </c>
      <c r="O1422" s="8"/>
      <c r="P1422" s="8"/>
      <c r="Q1422" s="8"/>
      <c r="R1422" s="8"/>
      <c r="S1422" s="8"/>
      <c r="T1422" s="8"/>
      <c r="U1422" s="8"/>
      <c r="V1422" s="8"/>
      <c r="W1422" s="8"/>
      <c r="X1422" s="8"/>
      <c r="Y1422" s="8"/>
      <c r="Z1422" s="8"/>
      <c r="AA1422" s="8"/>
      <c r="AB1422" s="8"/>
      <c r="AC1422" s="8"/>
      <c r="AD1422" s="8"/>
      <c r="AE1422" s="89"/>
      <c r="AF1422" s="90"/>
      <c r="AG1422" s="90"/>
      <c r="AH1422" s="90"/>
      <c r="AI1422" s="95" t="s">
        <v>28</v>
      </c>
      <c r="AJ1422" t="s">
        <v>1890</v>
      </c>
      <c r="AK1422" s="102">
        <v>42607</v>
      </c>
      <c r="AL1422" s="95">
        <v>254</v>
      </c>
      <c r="AM1422" s="95">
        <v>140</v>
      </c>
      <c r="AN1422" s="95">
        <v>152</v>
      </c>
      <c r="AO1422" s="95">
        <v>25.3</v>
      </c>
      <c r="AP1422" s="95">
        <v>24.46</v>
      </c>
      <c r="AQ1422" s="95">
        <v>0.88</v>
      </c>
      <c r="AR1422" s="104">
        <v>0.74</v>
      </c>
      <c r="AS1422" s="95">
        <v>14</v>
      </c>
      <c r="AT1422" s="95">
        <v>540</v>
      </c>
      <c r="AU1422" s="95"/>
      <c r="AV1422" s="95"/>
      <c r="AW1422" s="95"/>
      <c r="AX1422" s="95">
        <v>1690</v>
      </c>
      <c r="AY1422" s="95" t="s">
        <v>25</v>
      </c>
      <c r="AZ1422" s="95">
        <v>299</v>
      </c>
      <c r="BA1422" s="95"/>
      <c r="BB1422" s="95"/>
      <c r="BC1422" s="95"/>
      <c r="BD1422" s="95"/>
      <c r="BE1422" s="95"/>
      <c r="BF1422" s="95">
        <f t="shared" si="174"/>
        <v>84.090909090909093</v>
      </c>
      <c r="BG1422" s="95">
        <f t="shared" si="175"/>
        <v>0.98285714285714287</v>
      </c>
      <c r="BH1422" s="95">
        <f t="shared" si="182"/>
        <v>0.84090909090909094</v>
      </c>
      <c r="BI1422" s="103">
        <f t="shared" si="183"/>
        <v>20.216031168831169</v>
      </c>
      <c r="BJ1422" s="16">
        <f t="shared" si="185"/>
        <v>5615.5642135642138</v>
      </c>
      <c r="BK1422" s="136">
        <v>1.8648771610555053</v>
      </c>
      <c r="BL1422" s="136">
        <v>0.82757051865332132</v>
      </c>
      <c r="BM1422" s="100">
        <v>0.79119970433785947</v>
      </c>
      <c r="BN1422" s="100"/>
      <c r="BO1422" s="100"/>
      <c r="BP1422" s="100"/>
    </row>
    <row r="1423" spans="1:68" s="4" customFormat="1">
      <c r="A1423" s="8" t="s">
        <v>783</v>
      </c>
      <c r="B1423" s="95" t="s">
        <v>486</v>
      </c>
      <c r="C1423" s="95" t="s">
        <v>587</v>
      </c>
      <c r="D1423" s="95" t="s">
        <v>650</v>
      </c>
      <c r="E1423" s="95" t="s">
        <v>651</v>
      </c>
      <c r="F1423" s="95" t="s">
        <v>652</v>
      </c>
      <c r="G1423" s="95" t="s">
        <v>49</v>
      </c>
      <c r="H1423" s="95" t="s">
        <v>448</v>
      </c>
      <c r="I1423" s="8"/>
      <c r="J1423" s="8"/>
      <c r="K1423" s="8"/>
      <c r="L1423" s="95" t="s">
        <v>449</v>
      </c>
      <c r="M1423" s="8" t="s">
        <v>1882</v>
      </c>
      <c r="N1423" s="8">
        <v>1</v>
      </c>
      <c r="O1423" s="8"/>
      <c r="P1423" s="8"/>
      <c r="Q1423" s="8"/>
      <c r="R1423" s="8"/>
      <c r="S1423" s="8"/>
      <c r="T1423" s="8"/>
      <c r="U1423" s="8"/>
      <c r="V1423" s="8"/>
      <c r="W1423" s="8"/>
      <c r="X1423" s="8"/>
      <c r="Y1423" s="8"/>
      <c r="Z1423" s="8"/>
      <c r="AA1423" s="8"/>
      <c r="AB1423" s="8"/>
      <c r="AC1423" s="8"/>
      <c r="AD1423" s="8"/>
      <c r="AE1423" s="89"/>
      <c r="AF1423" s="90"/>
      <c r="AG1423" s="90"/>
      <c r="AH1423" s="90"/>
      <c r="AI1423" s="95" t="s">
        <v>29</v>
      </c>
      <c r="AJ1423" t="s">
        <v>1890</v>
      </c>
      <c r="AK1423" s="102">
        <v>42607</v>
      </c>
      <c r="AL1423" s="95">
        <v>275</v>
      </c>
      <c r="AM1423" s="95">
        <v>158</v>
      </c>
      <c r="AN1423" s="95">
        <v>159</v>
      </c>
      <c r="AO1423" s="95">
        <v>20.92</v>
      </c>
      <c r="AP1423" s="95">
        <v>25.08</v>
      </c>
      <c r="AQ1423" s="95">
        <v>1.08</v>
      </c>
      <c r="AR1423" s="104">
        <v>0.9</v>
      </c>
      <c r="AS1423" s="95">
        <v>18</v>
      </c>
      <c r="AT1423" s="95">
        <v>600</v>
      </c>
      <c r="AU1423" s="95"/>
      <c r="AV1423" s="95"/>
      <c r="AW1423" s="95"/>
      <c r="AX1423" s="95">
        <v>1691</v>
      </c>
      <c r="AY1423" s="95" t="s">
        <v>25</v>
      </c>
      <c r="AZ1423" s="95">
        <v>299</v>
      </c>
      <c r="BA1423" s="95"/>
      <c r="BB1423" s="95"/>
      <c r="BC1423" s="95"/>
      <c r="BD1423" s="95"/>
      <c r="BE1423" s="95"/>
      <c r="BF1423" s="95">
        <f t="shared" si="174"/>
        <v>83.333333333333329</v>
      </c>
      <c r="BG1423" s="95">
        <f t="shared" si="175"/>
        <v>0.93714285714285717</v>
      </c>
      <c r="BH1423" s="95">
        <f t="shared" si="182"/>
        <v>0.83333333333333326</v>
      </c>
      <c r="BI1423" s="103">
        <f t="shared" si="183"/>
        <v>19.586285714285712</v>
      </c>
      <c r="BJ1423" s="16">
        <f t="shared" si="185"/>
        <v>5440.6349206349196</v>
      </c>
      <c r="BK1423" s="136">
        <v>2.2012428298279159</v>
      </c>
      <c r="BL1423" s="136">
        <v>0.96319311663479923</v>
      </c>
      <c r="BM1423" s="100">
        <v>0.63321859152751692</v>
      </c>
      <c r="BN1423" s="100"/>
      <c r="BO1423" s="100"/>
      <c r="BP1423" s="100"/>
    </row>
    <row r="1424" spans="1:68" s="4" customFormat="1">
      <c r="A1424" s="8" t="s">
        <v>783</v>
      </c>
      <c r="B1424" s="95" t="s">
        <v>486</v>
      </c>
      <c r="C1424" s="95" t="s">
        <v>587</v>
      </c>
      <c r="D1424" s="95" t="s">
        <v>650</v>
      </c>
      <c r="E1424" s="95" t="s">
        <v>651</v>
      </c>
      <c r="F1424" s="95" t="s">
        <v>652</v>
      </c>
      <c r="G1424" s="95" t="s">
        <v>49</v>
      </c>
      <c r="H1424" s="95" t="s">
        <v>448</v>
      </c>
      <c r="I1424" s="8"/>
      <c r="J1424" s="8"/>
      <c r="K1424" s="8"/>
      <c r="L1424" s="95" t="s">
        <v>449</v>
      </c>
      <c r="M1424" s="8" t="s">
        <v>1882</v>
      </c>
      <c r="N1424" s="8">
        <v>1</v>
      </c>
      <c r="O1424" s="8"/>
      <c r="P1424" s="8"/>
      <c r="Q1424" s="8"/>
      <c r="R1424" s="8"/>
      <c r="S1424" s="8"/>
      <c r="T1424" s="8"/>
      <c r="U1424" s="8"/>
      <c r="V1424" s="8"/>
      <c r="W1424" s="8"/>
      <c r="X1424" s="8"/>
      <c r="Y1424" s="8"/>
      <c r="Z1424" s="8"/>
      <c r="AA1424" s="8"/>
      <c r="AB1424" s="8"/>
      <c r="AC1424" s="8"/>
      <c r="AD1424" s="8"/>
      <c r="AE1424" s="89"/>
      <c r="AF1424" s="90"/>
      <c r="AG1424" s="90"/>
      <c r="AH1424" s="90"/>
      <c r="AI1424" s="95" t="s">
        <v>30</v>
      </c>
      <c r="AJ1424" t="s">
        <v>1890</v>
      </c>
      <c r="AK1424" s="102">
        <v>42607</v>
      </c>
      <c r="AL1424" s="95">
        <v>249</v>
      </c>
      <c r="AM1424" s="95">
        <v>157</v>
      </c>
      <c r="AN1424" s="95">
        <v>155</v>
      </c>
      <c r="AO1424" s="95">
        <v>23.86</v>
      </c>
      <c r="AP1424" s="95">
        <v>24.98</v>
      </c>
      <c r="AQ1424" s="95">
        <v>0.88</v>
      </c>
      <c r="AR1424" s="104">
        <v>0.72</v>
      </c>
      <c r="AS1424" s="95">
        <v>18</v>
      </c>
      <c r="AT1424" s="95">
        <v>580</v>
      </c>
      <c r="AU1424" s="95"/>
      <c r="AV1424" s="95"/>
      <c r="AW1424" s="95"/>
      <c r="AX1424" s="95">
        <v>1692</v>
      </c>
      <c r="AY1424" s="95" t="s">
        <v>25</v>
      </c>
      <c r="AZ1424" s="95">
        <v>299</v>
      </c>
      <c r="BA1424" s="95"/>
      <c r="BB1424" s="95"/>
      <c r="BC1424" s="95"/>
      <c r="BD1424" s="95"/>
      <c r="BE1424" s="95"/>
      <c r="BF1424" s="95">
        <f t="shared" si="174"/>
        <v>81.818181818181813</v>
      </c>
      <c r="BG1424" s="95">
        <f t="shared" si="175"/>
        <v>0.93714285714285717</v>
      </c>
      <c r="BH1424" s="95">
        <f t="shared" si="182"/>
        <v>0.81818181818181812</v>
      </c>
      <c r="BI1424" s="103">
        <f t="shared" si="183"/>
        <v>19.153496103896103</v>
      </c>
      <c r="BJ1424" s="16">
        <f t="shared" si="185"/>
        <v>5320.4155844155839</v>
      </c>
      <c r="BK1424" s="136">
        <v>1.5672461116193963</v>
      </c>
      <c r="BL1424" s="136">
        <v>0.71180237877401653</v>
      </c>
      <c r="BM1424" s="100">
        <v>0.79180350307526881</v>
      </c>
      <c r="BN1424" s="100"/>
      <c r="BO1424" s="100"/>
      <c r="BP1424" s="100"/>
    </row>
    <row r="1425" spans="1:68">
      <c r="A1425" s="8" t="s">
        <v>783</v>
      </c>
      <c r="B1425" s="8" t="s">
        <v>486</v>
      </c>
      <c r="C1425" s="8" t="s">
        <v>587</v>
      </c>
      <c r="D1425" s="8" t="s">
        <v>650</v>
      </c>
      <c r="E1425" s="8" t="s">
        <v>656</v>
      </c>
      <c r="F1425" s="8" t="s">
        <v>658</v>
      </c>
      <c r="G1425" s="8" t="s">
        <v>49</v>
      </c>
      <c r="H1425" s="8" t="s">
        <v>456</v>
      </c>
      <c r="I1425" s="8">
        <v>-3.4696092954951601</v>
      </c>
      <c r="J1425" s="8">
        <v>37.544699509214297</v>
      </c>
      <c r="K1425" s="8">
        <v>700.90038775484595</v>
      </c>
      <c r="L1425" s="8" t="s">
        <v>457</v>
      </c>
      <c r="M1425" s="8" t="s">
        <v>1882</v>
      </c>
      <c r="N1425" s="8">
        <v>1</v>
      </c>
      <c r="O1425" s="8" t="s">
        <v>1859</v>
      </c>
      <c r="P1425" s="8">
        <v>2.0299999999999998</v>
      </c>
      <c r="Q1425" s="8">
        <v>8</v>
      </c>
      <c r="R1425" s="8">
        <v>0</v>
      </c>
      <c r="S1425" s="8">
        <v>8.43</v>
      </c>
      <c r="T1425" s="8">
        <v>9.51</v>
      </c>
      <c r="U1425" s="8">
        <v>11.35</v>
      </c>
      <c r="V1425" s="8">
        <v>121.52</v>
      </c>
      <c r="W1425" s="8">
        <v>9.06</v>
      </c>
      <c r="X1425" s="8">
        <v>8.56</v>
      </c>
      <c r="Y1425" s="8">
        <v>0.44</v>
      </c>
      <c r="Z1425" s="8">
        <v>0.57999999999999996</v>
      </c>
      <c r="AA1425" s="8">
        <v>7.0000000000000007E-2</v>
      </c>
      <c r="AB1425" s="8">
        <v>99.26</v>
      </c>
      <c r="AC1425" s="8">
        <v>0.21</v>
      </c>
      <c r="AD1425" s="8">
        <v>0.16400000000000001</v>
      </c>
      <c r="AE1425" s="91">
        <v>0.3</v>
      </c>
      <c r="AF1425" s="92" t="s">
        <v>1860</v>
      </c>
      <c r="AG1425" s="92" t="s">
        <v>1860</v>
      </c>
      <c r="AH1425" s="92" t="s">
        <v>1860</v>
      </c>
      <c r="AI1425" s="8" t="s">
        <v>24</v>
      </c>
      <c r="AJ1425" t="s">
        <v>1890</v>
      </c>
      <c r="AK1425" s="9">
        <v>42609</v>
      </c>
      <c r="AL1425" s="8">
        <v>251</v>
      </c>
      <c r="AM1425" s="8">
        <v>131</v>
      </c>
      <c r="AN1425" s="8">
        <v>138</v>
      </c>
      <c r="AO1425" s="8">
        <v>12.88</v>
      </c>
      <c r="AP1425" s="8">
        <v>11.04</v>
      </c>
      <c r="AQ1425" s="8">
        <v>0.7</v>
      </c>
      <c r="AR1425" s="12">
        <v>0.62</v>
      </c>
      <c r="AS1425" s="8">
        <v>15</v>
      </c>
      <c r="AT1425" s="8">
        <v>280</v>
      </c>
      <c r="AU1425" s="8"/>
      <c r="AV1425" s="8"/>
      <c r="AW1425" s="8"/>
      <c r="AX1425" s="8">
        <v>1729</v>
      </c>
      <c r="AY1425" s="8" t="s">
        <v>25</v>
      </c>
      <c r="AZ1425" s="8">
        <v>306</v>
      </c>
      <c r="BA1425" s="8"/>
      <c r="BB1425" s="8"/>
      <c r="BC1425" s="8"/>
      <c r="BD1425" s="8"/>
      <c r="BE1425" s="8"/>
      <c r="BF1425" s="8">
        <f t="shared" si="174"/>
        <v>88.571428571428584</v>
      </c>
      <c r="BG1425" s="8">
        <f t="shared" si="175"/>
        <v>0.97142857142857142</v>
      </c>
      <c r="BH1425" s="8">
        <f t="shared" si="182"/>
        <v>0.88571428571428579</v>
      </c>
      <c r="BI1425" s="10">
        <f t="shared" si="183"/>
        <v>9.4989061224489806</v>
      </c>
      <c r="BJ1425" s="3">
        <f t="shared" si="185"/>
        <v>2638.5850340136058</v>
      </c>
      <c r="BK1425" s="136">
        <v>1.346781940441883</v>
      </c>
      <c r="BL1425" s="136">
        <v>0.54899135446685876</v>
      </c>
      <c r="BM1425" s="100">
        <v>0.6891746834431125</v>
      </c>
      <c r="BN1425" s="100"/>
      <c r="BO1425" s="100"/>
      <c r="BP1425" s="100"/>
    </row>
    <row r="1426" spans="1:68">
      <c r="A1426" s="8" t="s">
        <v>783</v>
      </c>
      <c r="B1426" s="8" t="s">
        <v>486</v>
      </c>
      <c r="C1426" s="8" t="s">
        <v>587</v>
      </c>
      <c r="D1426" s="8" t="s">
        <v>650</v>
      </c>
      <c r="E1426" s="8" t="s">
        <v>656</v>
      </c>
      <c r="F1426" s="8" t="s">
        <v>658</v>
      </c>
      <c r="G1426" s="8" t="s">
        <v>49</v>
      </c>
      <c r="H1426" s="8" t="s">
        <v>456</v>
      </c>
      <c r="I1426" s="8"/>
      <c r="J1426" s="8"/>
      <c r="K1426" s="8"/>
      <c r="L1426" s="8" t="s">
        <v>457</v>
      </c>
      <c r="M1426" s="8" t="s">
        <v>1882</v>
      </c>
      <c r="N1426" s="8">
        <v>1</v>
      </c>
      <c r="O1426" s="8"/>
      <c r="P1426" s="8"/>
      <c r="Q1426" s="8"/>
      <c r="R1426" s="8"/>
      <c r="S1426" s="8"/>
      <c r="T1426" s="8"/>
      <c r="U1426" s="8"/>
      <c r="V1426" s="8"/>
      <c r="W1426" s="8"/>
      <c r="X1426" s="8"/>
      <c r="Y1426" s="8"/>
      <c r="Z1426" s="8"/>
      <c r="AA1426" s="8"/>
      <c r="AB1426" s="8"/>
      <c r="AC1426" s="8"/>
      <c r="AD1426" s="8"/>
      <c r="AE1426" s="89"/>
      <c r="AF1426" s="90"/>
      <c r="AG1426" s="90"/>
      <c r="AH1426" s="90"/>
      <c r="AI1426" s="8" t="s">
        <v>26</v>
      </c>
      <c r="AJ1426" t="s">
        <v>1890</v>
      </c>
      <c r="AK1426" s="9">
        <v>42609</v>
      </c>
      <c r="AL1426" s="8">
        <v>235</v>
      </c>
      <c r="AM1426" s="8">
        <v>124</v>
      </c>
      <c r="AN1426" s="8">
        <v>126</v>
      </c>
      <c r="AO1426" s="8">
        <v>7.12</v>
      </c>
      <c r="AP1426" s="8">
        <v>8.2200000000000006</v>
      </c>
      <c r="AQ1426" s="8">
        <v>0.66</v>
      </c>
      <c r="AR1426" s="12">
        <v>0.54</v>
      </c>
      <c r="AS1426" s="8">
        <v>15</v>
      </c>
      <c r="AT1426" s="8">
        <v>240</v>
      </c>
      <c r="AU1426" s="8"/>
      <c r="AV1426" s="8"/>
      <c r="AW1426" s="8"/>
      <c r="AX1426" s="8">
        <v>1730</v>
      </c>
      <c r="AY1426" s="8" t="s">
        <v>25</v>
      </c>
      <c r="AZ1426" s="8">
        <v>306</v>
      </c>
      <c r="BA1426" s="8"/>
      <c r="BB1426" s="8"/>
      <c r="BC1426" s="8"/>
      <c r="BD1426" s="8"/>
      <c r="BE1426" s="8"/>
      <c r="BF1426" s="8">
        <f t="shared" si="174"/>
        <v>81.818181818181827</v>
      </c>
      <c r="BG1426" s="8">
        <f t="shared" si="175"/>
        <v>0.97142857142857142</v>
      </c>
      <c r="BH1426" s="8">
        <f t="shared" si="182"/>
        <v>0.81818181818181823</v>
      </c>
      <c r="BI1426" s="10">
        <f t="shared" si="183"/>
        <v>6.533298701298702</v>
      </c>
      <c r="BJ1426" s="3">
        <f t="shared" si="185"/>
        <v>1814.805194805195</v>
      </c>
      <c r="BK1426" s="136">
        <v>1.4402985074626866</v>
      </c>
      <c r="BL1426" s="136">
        <v>0.55671641791044768</v>
      </c>
      <c r="BM1426" s="100">
        <v>0.49981965070740697</v>
      </c>
      <c r="BN1426" s="100"/>
      <c r="BO1426" s="100"/>
      <c r="BP1426" s="100"/>
    </row>
    <row r="1427" spans="1:68">
      <c r="A1427" s="8" t="s">
        <v>783</v>
      </c>
      <c r="B1427" s="8" t="s">
        <v>486</v>
      </c>
      <c r="C1427" s="8" t="s">
        <v>587</v>
      </c>
      <c r="D1427" s="8" t="s">
        <v>650</v>
      </c>
      <c r="E1427" s="8" t="s">
        <v>656</v>
      </c>
      <c r="F1427" s="8" t="s">
        <v>658</v>
      </c>
      <c r="G1427" s="8" t="s">
        <v>49</v>
      </c>
      <c r="H1427" s="8" t="s">
        <v>456</v>
      </c>
      <c r="I1427" s="8"/>
      <c r="J1427" s="8"/>
      <c r="K1427" s="8"/>
      <c r="L1427" s="8" t="s">
        <v>457</v>
      </c>
      <c r="M1427" s="8" t="s">
        <v>1882</v>
      </c>
      <c r="N1427" s="8">
        <v>1</v>
      </c>
      <c r="O1427" s="8"/>
      <c r="P1427" s="8"/>
      <c r="Q1427" s="8"/>
      <c r="R1427" s="8"/>
      <c r="S1427" s="8"/>
      <c r="T1427" s="8"/>
      <c r="U1427" s="8"/>
      <c r="V1427" s="8"/>
      <c r="W1427" s="8"/>
      <c r="X1427" s="8"/>
      <c r="Y1427" s="8"/>
      <c r="Z1427" s="8"/>
      <c r="AA1427" s="8"/>
      <c r="AB1427" s="8"/>
      <c r="AC1427" s="8"/>
      <c r="AD1427" s="8"/>
      <c r="AE1427" s="89"/>
      <c r="AF1427" s="90"/>
      <c r="AG1427" s="90"/>
      <c r="AH1427" s="90"/>
      <c r="AI1427" s="8" t="s">
        <v>27</v>
      </c>
      <c r="AJ1427" t="s">
        <v>1890</v>
      </c>
      <c r="AK1427" s="9">
        <v>42609</v>
      </c>
      <c r="AL1427" s="8">
        <v>226</v>
      </c>
      <c r="AM1427" s="8">
        <v>112</v>
      </c>
      <c r="AN1427" s="8">
        <v>148</v>
      </c>
      <c r="AO1427" s="8">
        <v>11.26</v>
      </c>
      <c r="AP1427" s="8">
        <v>14.68</v>
      </c>
      <c r="AQ1427" s="8">
        <v>0.62</v>
      </c>
      <c r="AR1427" s="12">
        <v>0.52</v>
      </c>
      <c r="AS1427" s="8">
        <v>18</v>
      </c>
      <c r="AT1427" s="8">
        <v>220</v>
      </c>
      <c r="AU1427" s="8"/>
      <c r="AV1427" s="8"/>
      <c r="AW1427" s="8"/>
      <c r="AX1427" s="8">
        <v>1731</v>
      </c>
      <c r="AY1427" s="8" t="s">
        <v>25</v>
      </c>
      <c r="AZ1427" s="8">
        <v>306</v>
      </c>
      <c r="BA1427" s="8"/>
      <c r="BB1427" s="8"/>
      <c r="BC1427" s="8"/>
      <c r="BD1427" s="8"/>
      <c r="BE1427" s="8"/>
      <c r="BF1427" s="8">
        <f t="shared" si="174"/>
        <v>83.870967741935488</v>
      </c>
      <c r="BG1427" s="8">
        <f t="shared" si="175"/>
        <v>0.93714285714285717</v>
      </c>
      <c r="BH1427" s="8">
        <f t="shared" si="182"/>
        <v>0.83870967741935487</v>
      </c>
      <c r="BI1427" s="10">
        <f t="shared" si="183"/>
        <v>11.538344700460829</v>
      </c>
      <c r="BJ1427" s="3">
        <f t="shared" si="185"/>
        <v>3205.0957501280081</v>
      </c>
      <c r="BK1427" s="136">
        <v>1.3631336405529955</v>
      </c>
      <c r="BL1427" s="136">
        <v>0.64792626728110603</v>
      </c>
      <c r="BM1427" s="100">
        <v>0.86738193252321683</v>
      </c>
      <c r="BN1427" s="100"/>
      <c r="BO1427" s="100"/>
      <c r="BP1427" s="100"/>
    </row>
    <row r="1428" spans="1:68">
      <c r="A1428" s="8" t="s">
        <v>783</v>
      </c>
      <c r="B1428" s="8" t="s">
        <v>486</v>
      </c>
      <c r="C1428" s="8" t="s">
        <v>587</v>
      </c>
      <c r="D1428" s="8" t="s">
        <v>650</v>
      </c>
      <c r="E1428" s="8" t="s">
        <v>656</v>
      </c>
      <c r="F1428" s="8" t="s">
        <v>658</v>
      </c>
      <c r="G1428" s="8" t="s">
        <v>49</v>
      </c>
      <c r="H1428" s="8" t="s">
        <v>456</v>
      </c>
      <c r="I1428" s="8"/>
      <c r="J1428" s="8"/>
      <c r="K1428" s="8"/>
      <c r="L1428" s="8" t="s">
        <v>457</v>
      </c>
      <c r="M1428" s="8" t="s">
        <v>1882</v>
      </c>
      <c r="N1428" s="8">
        <v>1</v>
      </c>
      <c r="O1428" s="8"/>
      <c r="P1428" s="8"/>
      <c r="Q1428" s="8"/>
      <c r="R1428" s="8"/>
      <c r="S1428" s="8"/>
      <c r="T1428" s="8"/>
      <c r="U1428" s="8"/>
      <c r="V1428" s="8"/>
      <c r="W1428" s="8"/>
      <c r="X1428" s="8"/>
      <c r="Y1428" s="8"/>
      <c r="Z1428" s="8"/>
      <c r="AA1428" s="8"/>
      <c r="AB1428" s="8"/>
      <c r="AC1428" s="8"/>
      <c r="AD1428" s="8"/>
      <c r="AE1428" s="89"/>
      <c r="AF1428" s="90"/>
      <c r="AG1428" s="90"/>
      <c r="AH1428" s="90"/>
      <c r="AI1428" s="8" t="s">
        <v>28</v>
      </c>
      <c r="AJ1428" t="s">
        <v>1890</v>
      </c>
      <c r="AK1428" s="9">
        <v>42609</v>
      </c>
      <c r="AL1428" s="8">
        <v>223</v>
      </c>
      <c r="AM1428" s="8">
        <v>123</v>
      </c>
      <c r="AN1428" s="8">
        <v>84</v>
      </c>
      <c r="AO1428" s="8">
        <v>9.42</v>
      </c>
      <c r="AP1428" s="8">
        <v>11.92</v>
      </c>
      <c r="AQ1428" s="8">
        <v>0.66</v>
      </c>
      <c r="AR1428" s="12">
        <v>0.56000000000000005</v>
      </c>
      <c r="AS1428" s="8">
        <v>17</v>
      </c>
      <c r="AT1428" s="8">
        <v>320</v>
      </c>
      <c r="AU1428" s="8"/>
      <c r="AV1428" s="8"/>
      <c r="AW1428" s="8"/>
      <c r="AX1428" s="8">
        <v>1732</v>
      </c>
      <c r="AY1428" s="8" t="s">
        <v>25</v>
      </c>
      <c r="AZ1428" s="8">
        <v>306</v>
      </c>
      <c r="BA1428" s="8"/>
      <c r="BB1428" s="8"/>
      <c r="BC1428" s="8"/>
      <c r="BD1428" s="8"/>
      <c r="BE1428" s="8"/>
      <c r="BF1428" s="8">
        <f t="shared" si="174"/>
        <v>84.848484848484844</v>
      </c>
      <c r="BG1428" s="8">
        <f t="shared" si="175"/>
        <v>0.94857142857142862</v>
      </c>
      <c r="BH1428" s="8">
        <f t="shared" si="182"/>
        <v>0.8484848484848484</v>
      </c>
      <c r="BI1428" s="10">
        <f t="shared" si="183"/>
        <v>9.5937939393939402</v>
      </c>
      <c r="BJ1428" s="3">
        <f t="shared" si="185"/>
        <v>2664.9427609427612</v>
      </c>
      <c r="BK1428" s="136">
        <v>1.3233046800382045</v>
      </c>
      <c r="BL1428" s="136">
        <v>0.59407831900668584</v>
      </c>
      <c r="BM1428" s="100">
        <v>1.441874990885641</v>
      </c>
      <c r="BN1428" s="100"/>
      <c r="BO1428" s="100"/>
      <c r="BP1428" s="100"/>
    </row>
    <row r="1429" spans="1:68">
      <c r="A1429" s="8" t="s">
        <v>783</v>
      </c>
      <c r="B1429" s="8" t="s">
        <v>486</v>
      </c>
      <c r="C1429" s="8" t="s">
        <v>587</v>
      </c>
      <c r="D1429" s="8" t="s">
        <v>650</v>
      </c>
      <c r="E1429" s="8" t="s">
        <v>656</v>
      </c>
      <c r="F1429" s="8" t="s">
        <v>658</v>
      </c>
      <c r="G1429" s="8" t="s">
        <v>49</v>
      </c>
      <c r="H1429" s="8" t="s">
        <v>456</v>
      </c>
      <c r="I1429" s="8"/>
      <c r="J1429" s="8"/>
      <c r="K1429" s="8"/>
      <c r="L1429" s="8" t="s">
        <v>457</v>
      </c>
      <c r="M1429" s="8" t="s">
        <v>1882</v>
      </c>
      <c r="N1429" s="8">
        <v>1</v>
      </c>
      <c r="O1429" s="8"/>
      <c r="P1429" s="8"/>
      <c r="Q1429" s="8"/>
      <c r="R1429" s="8"/>
      <c r="S1429" s="8"/>
      <c r="T1429" s="8"/>
      <c r="U1429" s="8"/>
      <c r="V1429" s="8"/>
      <c r="W1429" s="8"/>
      <c r="X1429" s="8"/>
      <c r="Y1429" s="8"/>
      <c r="Z1429" s="8"/>
      <c r="AA1429" s="8"/>
      <c r="AB1429" s="8"/>
      <c r="AC1429" s="8"/>
      <c r="AD1429" s="8"/>
      <c r="AE1429" s="89"/>
      <c r="AF1429" s="90"/>
      <c r="AG1429" s="90"/>
      <c r="AH1429" s="90"/>
      <c r="AI1429" s="8" t="s">
        <v>29</v>
      </c>
      <c r="AJ1429" t="s">
        <v>1890</v>
      </c>
      <c r="AK1429" s="9">
        <v>42609</v>
      </c>
      <c r="AL1429" s="8">
        <v>288</v>
      </c>
      <c r="AM1429" s="8">
        <v>146</v>
      </c>
      <c r="AN1429" s="8">
        <v>160</v>
      </c>
      <c r="AO1429" s="8">
        <v>5.72</v>
      </c>
      <c r="AP1429" s="8">
        <v>9.08</v>
      </c>
      <c r="AQ1429" s="8">
        <v>0.56000000000000005</v>
      </c>
      <c r="AR1429" s="12">
        <v>0.48</v>
      </c>
      <c r="AS1429" s="8">
        <v>17</v>
      </c>
      <c r="AT1429" s="8">
        <v>200</v>
      </c>
      <c r="AU1429" s="8"/>
      <c r="AV1429" s="8"/>
      <c r="AW1429" s="8"/>
      <c r="AX1429" s="8">
        <v>1733</v>
      </c>
      <c r="AY1429" s="8" t="s">
        <v>25</v>
      </c>
      <c r="AZ1429" s="8">
        <v>306</v>
      </c>
      <c r="BA1429" s="8"/>
      <c r="BB1429" s="8"/>
      <c r="BC1429" s="8"/>
      <c r="BD1429" s="8"/>
      <c r="BE1429" s="8"/>
      <c r="BF1429" s="8">
        <f t="shared" si="174"/>
        <v>85.714285714285694</v>
      </c>
      <c r="BG1429" s="8">
        <f t="shared" si="175"/>
        <v>0.94857142857142862</v>
      </c>
      <c r="BH1429" s="8">
        <f t="shared" si="182"/>
        <v>0.85714285714285698</v>
      </c>
      <c r="BI1429" s="10">
        <f t="shared" si="183"/>
        <v>7.382595918367346</v>
      </c>
      <c r="BJ1429" s="3">
        <f t="shared" si="185"/>
        <v>2050.721088435374</v>
      </c>
      <c r="BK1429" s="136">
        <v>1.4224470134874758</v>
      </c>
      <c r="BL1429" s="136">
        <v>0.60019267822736033</v>
      </c>
      <c r="BM1429" s="100">
        <v>1.6570906720922249</v>
      </c>
      <c r="BN1429" s="100"/>
      <c r="BO1429" s="100"/>
      <c r="BP1429" s="100"/>
    </row>
    <row r="1430" spans="1:68">
      <c r="A1430" s="8" t="s">
        <v>783</v>
      </c>
      <c r="B1430" s="8" t="s">
        <v>486</v>
      </c>
      <c r="C1430" s="8" t="s">
        <v>587</v>
      </c>
      <c r="D1430" s="8" t="s">
        <v>650</v>
      </c>
      <c r="E1430" s="8" t="s">
        <v>656</v>
      </c>
      <c r="F1430" s="8" t="s">
        <v>658</v>
      </c>
      <c r="G1430" s="8" t="s">
        <v>49</v>
      </c>
      <c r="H1430" s="8" t="s">
        <v>456</v>
      </c>
      <c r="I1430" s="8"/>
      <c r="J1430" s="8"/>
      <c r="K1430" s="8"/>
      <c r="L1430" s="8" t="s">
        <v>457</v>
      </c>
      <c r="M1430" s="8" t="s">
        <v>1882</v>
      </c>
      <c r="N1430" s="8">
        <v>1</v>
      </c>
      <c r="O1430" s="8"/>
      <c r="P1430" s="8"/>
      <c r="Q1430" s="8"/>
      <c r="R1430" s="8"/>
      <c r="S1430" s="8"/>
      <c r="T1430" s="8"/>
      <c r="U1430" s="8"/>
      <c r="V1430" s="8"/>
      <c r="W1430" s="8"/>
      <c r="X1430" s="8"/>
      <c r="Y1430" s="8"/>
      <c r="Z1430" s="8"/>
      <c r="AA1430" s="8"/>
      <c r="AB1430" s="8"/>
      <c r="AC1430" s="8"/>
      <c r="AD1430" s="8"/>
      <c r="AE1430" s="89"/>
      <c r="AF1430" s="90"/>
      <c r="AG1430" s="90"/>
      <c r="AH1430" s="90"/>
      <c r="AI1430" s="8" t="s">
        <v>30</v>
      </c>
      <c r="AJ1430" t="s">
        <v>1890</v>
      </c>
      <c r="AK1430" s="9">
        <v>42609</v>
      </c>
      <c r="AL1430" s="8">
        <v>239</v>
      </c>
      <c r="AM1430" s="8">
        <v>129</v>
      </c>
      <c r="AN1430" s="8">
        <v>158</v>
      </c>
      <c r="AO1430" s="8">
        <v>10.36</v>
      </c>
      <c r="AP1430" s="8">
        <v>11.04</v>
      </c>
      <c r="AQ1430" s="8">
        <v>0.8</v>
      </c>
      <c r="AR1430" s="12">
        <v>0.66</v>
      </c>
      <c r="AS1430" s="8">
        <v>17</v>
      </c>
      <c r="AT1430" s="8">
        <v>280</v>
      </c>
      <c r="AU1430" s="8"/>
      <c r="AV1430" s="8"/>
      <c r="AW1430" s="8"/>
      <c r="AX1430" s="8">
        <v>1734</v>
      </c>
      <c r="AY1430" s="8" t="s">
        <v>25</v>
      </c>
      <c r="AZ1430" s="8">
        <v>306</v>
      </c>
      <c r="BA1430" s="8"/>
      <c r="BB1430" s="8"/>
      <c r="BC1430" s="8"/>
      <c r="BD1430" s="8"/>
      <c r="BE1430" s="8"/>
      <c r="BF1430" s="8">
        <f t="shared" si="174"/>
        <v>82.5</v>
      </c>
      <c r="BG1430" s="8">
        <f t="shared" si="175"/>
        <v>0.94857142857142862</v>
      </c>
      <c r="BH1430" s="8">
        <f t="shared" si="182"/>
        <v>0.82499999999999996</v>
      </c>
      <c r="BI1430" s="10">
        <f t="shared" si="183"/>
        <v>8.6395885714285718</v>
      </c>
      <c r="BJ1430" s="3">
        <f t="shared" si="185"/>
        <v>2399.8857142857141</v>
      </c>
      <c r="BK1430" s="136">
        <v>1.163849765258216</v>
      </c>
      <c r="BL1430" s="136">
        <v>0.58732394366197194</v>
      </c>
      <c r="BM1430" s="100">
        <v>1.250940981271597</v>
      </c>
      <c r="BN1430" s="100"/>
      <c r="BO1430" s="100"/>
      <c r="BP1430" s="100"/>
    </row>
    <row r="1431" spans="1:68" s="4" customFormat="1">
      <c r="A1431" s="8" t="s">
        <v>783</v>
      </c>
      <c r="B1431" s="95" t="s">
        <v>486</v>
      </c>
      <c r="C1431" s="95" t="s">
        <v>587</v>
      </c>
      <c r="D1431" s="95" t="s">
        <v>650</v>
      </c>
      <c r="E1431" s="95" t="s">
        <v>656</v>
      </c>
      <c r="F1431" s="95" t="s">
        <v>657</v>
      </c>
      <c r="G1431" s="95" t="s">
        <v>49</v>
      </c>
      <c r="H1431" s="95" t="s">
        <v>458</v>
      </c>
      <c r="I1431" s="8">
        <v>-3.45686943307761</v>
      </c>
      <c r="J1431" s="8">
        <v>37.528580048698601</v>
      </c>
      <c r="K1431" s="8">
        <v>707.65323317318098</v>
      </c>
      <c r="L1431" s="95" t="s">
        <v>459</v>
      </c>
      <c r="M1431" s="8" t="s">
        <v>1882</v>
      </c>
      <c r="N1431" s="8">
        <v>1</v>
      </c>
      <c r="O1431" s="8" t="s">
        <v>1859</v>
      </c>
      <c r="P1431" s="8">
        <v>1.0900000000000001</v>
      </c>
      <c r="Q1431" s="8">
        <v>8.6</v>
      </c>
      <c r="R1431" s="8">
        <v>0</v>
      </c>
      <c r="S1431" s="8">
        <v>8.39</v>
      </c>
      <c r="T1431" s="8">
        <v>9.61</v>
      </c>
      <c r="U1431" s="8">
        <v>18.79</v>
      </c>
      <c r="V1431" s="8">
        <v>131.22</v>
      </c>
      <c r="W1431" s="8">
        <v>8.15</v>
      </c>
      <c r="X1431" s="8">
        <v>6.57</v>
      </c>
      <c r="Y1431" s="8">
        <v>0.42</v>
      </c>
      <c r="Z1431" s="8">
        <v>0.73</v>
      </c>
      <c r="AA1431" s="8">
        <v>7.0000000000000007E-2</v>
      </c>
      <c r="AB1431" s="8">
        <v>99.26</v>
      </c>
      <c r="AC1431" s="8">
        <v>0.34</v>
      </c>
      <c r="AD1431" s="8">
        <v>0.14499999999999999</v>
      </c>
      <c r="AE1431" s="91">
        <v>0.79</v>
      </c>
      <c r="AF1431" s="92" t="s">
        <v>1860</v>
      </c>
      <c r="AG1431" s="92" t="s">
        <v>1860</v>
      </c>
      <c r="AH1431" s="92" t="s">
        <v>1860</v>
      </c>
      <c r="AI1431" s="95" t="s">
        <v>24</v>
      </c>
      <c r="AJ1431" t="s">
        <v>1890</v>
      </c>
      <c r="AK1431" s="102">
        <v>42609</v>
      </c>
      <c r="AL1431" s="95">
        <v>341</v>
      </c>
      <c r="AM1431" s="95">
        <v>180</v>
      </c>
      <c r="AN1431" s="95">
        <v>182</v>
      </c>
      <c r="AO1431" s="95">
        <v>17.68</v>
      </c>
      <c r="AP1431" s="95">
        <v>23.88</v>
      </c>
      <c r="AQ1431" s="95">
        <v>1.1200000000000001</v>
      </c>
      <c r="AR1431" s="104">
        <v>0.94</v>
      </c>
      <c r="AS1431" s="95">
        <v>19</v>
      </c>
      <c r="AT1431" s="95">
        <v>340</v>
      </c>
      <c r="AU1431" s="95"/>
      <c r="AV1431" s="95"/>
      <c r="AW1431" s="95"/>
      <c r="AX1431" s="95">
        <v>1735</v>
      </c>
      <c r="AY1431" s="95" t="s">
        <v>25</v>
      </c>
      <c r="AZ1431" s="95">
        <v>307</v>
      </c>
      <c r="BA1431" s="95"/>
      <c r="BB1431" s="95"/>
      <c r="BC1431" s="95"/>
      <c r="BD1431" s="95"/>
      <c r="BE1431" s="95"/>
      <c r="BF1431" s="95">
        <f t="shared" si="174"/>
        <v>83.928571428571416</v>
      </c>
      <c r="BG1431" s="95">
        <f t="shared" si="175"/>
        <v>0.92571428571428571</v>
      </c>
      <c r="BH1431" s="95">
        <f t="shared" si="182"/>
        <v>0.83928571428571419</v>
      </c>
      <c r="BI1431" s="103">
        <f t="shared" si="183"/>
        <v>18.55329795918367</v>
      </c>
      <c r="BJ1431" s="16">
        <f t="shared" si="185"/>
        <v>5153.6938775510189</v>
      </c>
      <c r="BK1431" s="136">
        <v>1.1147540983606559</v>
      </c>
      <c r="BL1431" s="136">
        <v>0.53460837887067403</v>
      </c>
      <c r="BM1431" s="100">
        <v>0.84334994550111231</v>
      </c>
      <c r="BN1431" s="100"/>
      <c r="BO1431" s="100"/>
      <c r="BP1431" s="100"/>
    </row>
    <row r="1432" spans="1:68" s="4" customFormat="1">
      <c r="A1432" s="8" t="s">
        <v>783</v>
      </c>
      <c r="B1432" s="95" t="s">
        <v>486</v>
      </c>
      <c r="C1432" s="95" t="s">
        <v>587</v>
      </c>
      <c r="D1432" s="95" t="s">
        <v>650</v>
      </c>
      <c r="E1432" s="95" t="s">
        <v>656</v>
      </c>
      <c r="F1432" s="95" t="s">
        <v>657</v>
      </c>
      <c r="G1432" s="95" t="s">
        <v>49</v>
      </c>
      <c r="H1432" s="95" t="s">
        <v>458</v>
      </c>
      <c r="I1432" s="8"/>
      <c r="J1432" s="8"/>
      <c r="K1432" s="8"/>
      <c r="L1432" s="95" t="s">
        <v>459</v>
      </c>
      <c r="M1432" s="8" t="s">
        <v>1882</v>
      </c>
      <c r="N1432" s="8">
        <v>1</v>
      </c>
      <c r="O1432" s="8"/>
      <c r="P1432" s="8"/>
      <c r="Q1432" s="8"/>
      <c r="R1432" s="8"/>
      <c r="S1432" s="8"/>
      <c r="T1432" s="8"/>
      <c r="U1432" s="8"/>
      <c r="V1432" s="8"/>
      <c r="W1432" s="8"/>
      <c r="X1432" s="8"/>
      <c r="Y1432" s="8"/>
      <c r="Z1432" s="8"/>
      <c r="AA1432" s="8"/>
      <c r="AB1432" s="8"/>
      <c r="AC1432" s="8"/>
      <c r="AD1432" s="8"/>
      <c r="AE1432" s="89"/>
      <c r="AF1432" s="90"/>
      <c r="AG1432" s="90"/>
      <c r="AH1432" s="90"/>
      <c r="AI1432" s="95" t="s">
        <v>26</v>
      </c>
      <c r="AJ1432" t="s">
        <v>1890</v>
      </c>
      <c r="AK1432" s="102">
        <v>42609</v>
      </c>
      <c r="AL1432" s="95">
        <v>357</v>
      </c>
      <c r="AM1432" s="95">
        <v>201</v>
      </c>
      <c r="AN1432" s="95">
        <v>190</v>
      </c>
      <c r="AO1432" s="95">
        <v>16.2</v>
      </c>
      <c r="AP1432" s="95">
        <v>21.86</v>
      </c>
      <c r="AQ1432" s="95">
        <v>1.04</v>
      </c>
      <c r="AR1432" s="104">
        <v>0.86</v>
      </c>
      <c r="AS1432" s="95">
        <v>21</v>
      </c>
      <c r="AT1432" s="95">
        <v>280</v>
      </c>
      <c r="AU1432" s="95"/>
      <c r="AV1432" s="95"/>
      <c r="AW1432" s="95"/>
      <c r="AX1432" s="95">
        <v>1736</v>
      </c>
      <c r="AY1432" s="95" t="s">
        <v>25</v>
      </c>
      <c r="AZ1432" s="95">
        <v>307</v>
      </c>
      <c r="BA1432" s="95"/>
      <c r="BB1432" s="95"/>
      <c r="BC1432" s="95"/>
      <c r="BD1432" s="95"/>
      <c r="BE1432" s="95"/>
      <c r="BF1432" s="95">
        <f t="shared" si="174"/>
        <v>82.692307692307693</v>
      </c>
      <c r="BG1432" s="95">
        <f t="shared" si="175"/>
        <v>0.9028571428571428</v>
      </c>
      <c r="BH1432" s="95">
        <f t="shared" si="182"/>
        <v>0.82692307692307698</v>
      </c>
      <c r="BI1432" s="103">
        <f t="shared" si="183"/>
        <v>16.320531868131869</v>
      </c>
      <c r="BJ1432" s="16">
        <f t="shared" si="185"/>
        <v>4533.4810744810748</v>
      </c>
      <c r="BK1432" s="136">
        <v>1.3859649122807018</v>
      </c>
      <c r="BL1432" s="136">
        <v>0.5484764542936289</v>
      </c>
      <c r="BM1432" s="100">
        <v>0.77332559686524716</v>
      </c>
      <c r="BN1432" s="100"/>
      <c r="BO1432" s="100"/>
      <c r="BP1432" s="100"/>
    </row>
    <row r="1433" spans="1:68" s="4" customFormat="1">
      <c r="A1433" s="8" t="s">
        <v>783</v>
      </c>
      <c r="B1433" s="95" t="s">
        <v>486</v>
      </c>
      <c r="C1433" s="95" t="s">
        <v>587</v>
      </c>
      <c r="D1433" s="95" t="s">
        <v>650</v>
      </c>
      <c r="E1433" s="95" t="s">
        <v>656</v>
      </c>
      <c r="F1433" s="95" t="s">
        <v>657</v>
      </c>
      <c r="G1433" s="95" t="s">
        <v>49</v>
      </c>
      <c r="H1433" s="95" t="s">
        <v>458</v>
      </c>
      <c r="I1433" s="8"/>
      <c r="J1433" s="8"/>
      <c r="K1433" s="8"/>
      <c r="L1433" s="95" t="s">
        <v>459</v>
      </c>
      <c r="M1433" s="8" t="s">
        <v>1882</v>
      </c>
      <c r="N1433" s="8">
        <v>1</v>
      </c>
      <c r="O1433" s="8"/>
      <c r="P1433" s="8"/>
      <c r="Q1433" s="8"/>
      <c r="R1433" s="8"/>
      <c r="S1433" s="8"/>
      <c r="T1433" s="8"/>
      <c r="U1433" s="8"/>
      <c r="V1433" s="8"/>
      <c r="W1433" s="8"/>
      <c r="X1433" s="8"/>
      <c r="Y1433" s="8"/>
      <c r="Z1433" s="8"/>
      <c r="AA1433" s="8"/>
      <c r="AB1433" s="8"/>
      <c r="AC1433" s="8"/>
      <c r="AD1433" s="8"/>
      <c r="AE1433" s="89"/>
      <c r="AF1433" s="90"/>
      <c r="AG1433" s="90"/>
      <c r="AH1433" s="90"/>
      <c r="AI1433" s="95" t="s">
        <v>27</v>
      </c>
      <c r="AJ1433" t="s">
        <v>1890</v>
      </c>
      <c r="AK1433" s="102">
        <v>42609</v>
      </c>
      <c r="AL1433" s="95">
        <v>333</v>
      </c>
      <c r="AM1433" s="95">
        <v>173</v>
      </c>
      <c r="AN1433" s="95">
        <v>190</v>
      </c>
      <c r="AO1433" s="95">
        <v>15.92</v>
      </c>
      <c r="AP1433" s="95">
        <v>25</v>
      </c>
      <c r="AQ1433" s="95">
        <v>1.18</v>
      </c>
      <c r="AR1433" s="104">
        <v>1.04</v>
      </c>
      <c r="AS1433" s="95">
        <v>19</v>
      </c>
      <c r="AT1433" s="95">
        <v>380</v>
      </c>
      <c r="AU1433" s="95"/>
      <c r="AV1433" s="95"/>
      <c r="AW1433" s="95"/>
      <c r="AX1433" s="95">
        <v>1737</v>
      </c>
      <c r="AY1433" s="95" t="s">
        <v>25</v>
      </c>
      <c r="AZ1433" s="95">
        <v>307</v>
      </c>
      <c r="BA1433" s="95"/>
      <c r="BB1433" s="95"/>
      <c r="BC1433" s="95"/>
      <c r="BD1433" s="95"/>
      <c r="BE1433" s="95"/>
      <c r="BF1433" s="95">
        <f t="shared" si="174"/>
        <v>88.13559322033899</v>
      </c>
      <c r="BG1433" s="95">
        <f t="shared" si="175"/>
        <v>0.92571428571428571</v>
      </c>
      <c r="BH1433" s="95">
        <f t="shared" si="182"/>
        <v>0.88135593220338992</v>
      </c>
      <c r="BI1433" s="103">
        <f t="shared" si="183"/>
        <v>20.397094430992738</v>
      </c>
      <c r="BJ1433" s="16">
        <f t="shared" si="185"/>
        <v>5665.8595641646489</v>
      </c>
      <c r="BK1433" s="136">
        <v>1.1800995024875622</v>
      </c>
      <c r="BL1433" s="136">
        <v>0.58656716417910448</v>
      </c>
      <c r="BM1433" s="100">
        <v>0.95235050293045509</v>
      </c>
      <c r="BN1433" s="100"/>
      <c r="BO1433" s="100"/>
      <c r="BP1433" s="100"/>
    </row>
    <row r="1434" spans="1:68" s="4" customFormat="1">
      <c r="A1434" s="8" t="s">
        <v>783</v>
      </c>
      <c r="B1434" s="95" t="s">
        <v>486</v>
      </c>
      <c r="C1434" s="95" t="s">
        <v>587</v>
      </c>
      <c r="D1434" s="95" t="s">
        <v>650</v>
      </c>
      <c r="E1434" s="95" t="s">
        <v>656</v>
      </c>
      <c r="F1434" s="95" t="s">
        <v>657</v>
      </c>
      <c r="G1434" s="95" t="s">
        <v>49</v>
      </c>
      <c r="H1434" s="95" t="s">
        <v>458</v>
      </c>
      <c r="I1434" s="8"/>
      <c r="J1434" s="8"/>
      <c r="K1434" s="8"/>
      <c r="L1434" s="95" t="s">
        <v>459</v>
      </c>
      <c r="M1434" s="8" t="s">
        <v>1882</v>
      </c>
      <c r="N1434" s="8">
        <v>1</v>
      </c>
      <c r="O1434" s="8"/>
      <c r="P1434" s="8"/>
      <c r="Q1434" s="8"/>
      <c r="R1434" s="8"/>
      <c r="S1434" s="8"/>
      <c r="T1434" s="8"/>
      <c r="U1434" s="8"/>
      <c r="V1434" s="8"/>
      <c r="W1434" s="8"/>
      <c r="X1434" s="8"/>
      <c r="Y1434" s="8"/>
      <c r="Z1434" s="8"/>
      <c r="AA1434" s="8"/>
      <c r="AB1434" s="8"/>
      <c r="AC1434" s="8"/>
      <c r="AD1434" s="8"/>
      <c r="AE1434" s="89"/>
      <c r="AF1434" s="90"/>
      <c r="AG1434" s="90"/>
      <c r="AH1434" s="90"/>
      <c r="AI1434" s="95" t="s">
        <v>28</v>
      </c>
      <c r="AJ1434" t="s">
        <v>1890</v>
      </c>
      <c r="AK1434" s="102">
        <v>42609</v>
      </c>
      <c r="AL1434" s="95">
        <v>319</v>
      </c>
      <c r="AM1434" s="95">
        <v>154</v>
      </c>
      <c r="AN1434" s="95">
        <v>176</v>
      </c>
      <c r="AO1434" s="95">
        <v>20.96</v>
      </c>
      <c r="AP1434" s="95">
        <v>26.68</v>
      </c>
      <c r="AQ1434" s="95">
        <v>1.48</v>
      </c>
      <c r="AR1434" s="104">
        <v>1.24</v>
      </c>
      <c r="AS1434" s="95">
        <v>21</v>
      </c>
      <c r="AT1434" s="95">
        <v>500</v>
      </c>
      <c r="AU1434" s="95"/>
      <c r="AV1434" s="95"/>
      <c r="AW1434" s="95"/>
      <c r="AX1434" s="95">
        <v>1738</v>
      </c>
      <c r="AY1434" s="95" t="s">
        <v>25</v>
      </c>
      <c r="AZ1434" s="95">
        <v>307</v>
      </c>
      <c r="BA1434" s="95"/>
      <c r="BB1434" s="95"/>
      <c r="BC1434" s="95"/>
      <c r="BD1434" s="95"/>
      <c r="BE1434" s="95"/>
      <c r="BF1434" s="95">
        <f t="shared" si="174"/>
        <v>83.78378378378379</v>
      </c>
      <c r="BG1434" s="95">
        <f t="shared" si="175"/>
        <v>0.9028571428571428</v>
      </c>
      <c r="BH1434" s="95">
        <f t="shared" si="182"/>
        <v>0.83783783783783794</v>
      </c>
      <c r="BI1434" s="103">
        <f t="shared" si="183"/>
        <v>20.182029343629345</v>
      </c>
      <c r="BJ1434" s="16">
        <f t="shared" si="185"/>
        <v>5606.1192621192622</v>
      </c>
      <c r="BK1434" s="136">
        <v>1.5765550239234454</v>
      </c>
      <c r="BL1434" s="136">
        <v>0.52488038277511961</v>
      </c>
      <c r="BM1434" s="100">
        <v>1.2846366962191382</v>
      </c>
      <c r="BN1434" s="100"/>
      <c r="BO1434" s="100"/>
      <c r="BP1434" s="100"/>
    </row>
    <row r="1435" spans="1:68" s="4" customFormat="1">
      <c r="A1435" s="8" t="s">
        <v>783</v>
      </c>
      <c r="B1435" s="95" t="s">
        <v>486</v>
      </c>
      <c r="C1435" s="95" t="s">
        <v>587</v>
      </c>
      <c r="D1435" s="95" t="s">
        <v>650</v>
      </c>
      <c r="E1435" s="95" t="s">
        <v>656</v>
      </c>
      <c r="F1435" s="95" t="s">
        <v>657</v>
      </c>
      <c r="G1435" s="95" t="s">
        <v>49</v>
      </c>
      <c r="H1435" s="95" t="s">
        <v>458</v>
      </c>
      <c r="I1435" s="8"/>
      <c r="J1435" s="8"/>
      <c r="K1435" s="8"/>
      <c r="L1435" s="95" t="s">
        <v>459</v>
      </c>
      <c r="M1435" s="8" t="s">
        <v>1882</v>
      </c>
      <c r="N1435" s="8">
        <v>1</v>
      </c>
      <c r="O1435" s="8"/>
      <c r="P1435" s="8"/>
      <c r="Q1435" s="8"/>
      <c r="R1435" s="8"/>
      <c r="S1435" s="8"/>
      <c r="T1435" s="8"/>
      <c r="U1435" s="8"/>
      <c r="V1435" s="8"/>
      <c r="W1435" s="8"/>
      <c r="X1435" s="8"/>
      <c r="Y1435" s="8"/>
      <c r="Z1435" s="8"/>
      <c r="AA1435" s="8"/>
      <c r="AB1435" s="8"/>
      <c r="AC1435" s="8"/>
      <c r="AD1435" s="8"/>
      <c r="AE1435" s="89"/>
      <c r="AF1435" s="90"/>
      <c r="AG1435" s="90"/>
      <c r="AH1435" s="90"/>
      <c r="AI1435" s="95" t="s">
        <v>29</v>
      </c>
      <c r="AJ1435" t="s">
        <v>1890</v>
      </c>
      <c r="AK1435" s="102">
        <v>42609</v>
      </c>
      <c r="AL1435" s="95">
        <v>318</v>
      </c>
      <c r="AM1435" s="95">
        <v>156</v>
      </c>
      <c r="AN1435" s="95">
        <v>150</v>
      </c>
      <c r="AO1435" s="95">
        <v>15.8</v>
      </c>
      <c r="AP1435" s="95">
        <v>25.82</v>
      </c>
      <c r="AQ1435" s="95">
        <v>1.1399999999999999</v>
      </c>
      <c r="AR1435" s="104">
        <v>0.96</v>
      </c>
      <c r="AS1435" s="95">
        <v>19</v>
      </c>
      <c r="AT1435" s="95">
        <v>320</v>
      </c>
      <c r="AU1435" s="95"/>
      <c r="AV1435" s="95"/>
      <c r="AW1435" s="95"/>
      <c r="AX1435" s="95">
        <v>1739</v>
      </c>
      <c r="AY1435" s="95" t="s">
        <v>25</v>
      </c>
      <c r="AZ1435" s="95">
        <v>307</v>
      </c>
      <c r="BA1435" s="95"/>
      <c r="BB1435" s="95"/>
      <c r="BC1435" s="95"/>
      <c r="BD1435" s="95"/>
      <c r="BE1435" s="95"/>
      <c r="BF1435" s="95">
        <f t="shared" ref="BF1435:BF1442" si="186">(AR1435/AQ1435)*100</f>
        <v>84.21052631578948</v>
      </c>
      <c r="BG1435" s="95">
        <f t="shared" ref="BG1435:BG1442" si="187">(100-AS1435)/(100-12.5)</f>
        <v>0.92571428571428571</v>
      </c>
      <c r="BH1435" s="95">
        <f t="shared" si="182"/>
        <v>0.8421052631578948</v>
      </c>
      <c r="BI1435" s="103">
        <f t="shared" si="183"/>
        <v>20.12795187969925</v>
      </c>
      <c r="BJ1435" s="16">
        <f t="shared" si="185"/>
        <v>5591.0977443609027</v>
      </c>
      <c r="BK1435" s="136">
        <v>1.247568093385214</v>
      </c>
      <c r="BL1435" s="136">
        <v>0.47242217898832684</v>
      </c>
      <c r="BM1435" s="100">
        <v>1.4712609108039596</v>
      </c>
      <c r="BN1435" s="100"/>
      <c r="BO1435" s="100"/>
      <c r="BP1435" s="100"/>
    </row>
    <row r="1436" spans="1:68" s="4" customFormat="1">
      <c r="A1436" s="8" t="s">
        <v>783</v>
      </c>
      <c r="B1436" s="95" t="s">
        <v>486</v>
      </c>
      <c r="C1436" s="95" t="s">
        <v>587</v>
      </c>
      <c r="D1436" s="95" t="s">
        <v>650</v>
      </c>
      <c r="E1436" s="95" t="s">
        <v>656</v>
      </c>
      <c r="F1436" s="95" t="s">
        <v>657</v>
      </c>
      <c r="G1436" s="95" t="s">
        <v>49</v>
      </c>
      <c r="H1436" s="95" t="s">
        <v>458</v>
      </c>
      <c r="I1436" s="8"/>
      <c r="J1436" s="8"/>
      <c r="K1436" s="8"/>
      <c r="L1436" s="95" t="s">
        <v>459</v>
      </c>
      <c r="M1436" s="8" t="s">
        <v>1882</v>
      </c>
      <c r="N1436" s="8">
        <v>1</v>
      </c>
      <c r="O1436" s="8"/>
      <c r="P1436" s="8"/>
      <c r="Q1436" s="8"/>
      <c r="R1436" s="8"/>
      <c r="S1436" s="8"/>
      <c r="T1436" s="8"/>
      <c r="U1436" s="8"/>
      <c r="V1436" s="8"/>
      <c r="W1436" s="8"/>
      <c r="X1436" s="8"/>
      <c r="Y1436" s="8"/>
      <c r="Z1436" s="8"/>
      <c r="AA1436" s="8"/>
      <c r="AB1436" s="8"/>
      <c r="AC1436" s="8"/>
      <c r="AD1436" s="8"/>
      <c r="AE1436" s="89"/>
      <c r="AF1436" s="90"/>
      <c r="AG1436" s="90"/>
      <c r="AH1436" s="90"/>
      <c r="AI1436" s="95" t="s">
        <v>30</v>
      </c>
      <c r="AJ1436" t="s">
        <v>1890</v>
      </c>
      <c r="AK1436" s="102">
        <v>42609</v>
      </c>
      <c r="AL1436" s="95">
        <v>326</v>
      </c>
      <c r="AM1436" s="95">
        <v>167</v>
      </c>
      <c r="AN1436" s="95">
        <v>165</v>
      </c>
      <c r="AO1436" s="95">
        <v>20.16</v>
      </c>
      <c r="AP1436" s="95">
        <v>25.28</v>
      </c>
      <c r="AQ1436" s="95">
        <v>1.24</v>
      </c>
      <c r="AR1436" s="104">
        <v>1.06</v>
      </c>
      <c r="AS1436" s="95">
        <v>20</v>
      </c>
      <c r="AT1436" s="95">
        <v>460</v>
      </c>
      <c r="AU1436" s="95"/>
      <c r="AV1436" s="95"/>
      <c r="AW1436" s="95"/>
      <c r="AX1436" s="95">
        <v>1740</v>
      </c>
      <c r="AY1436" s="95" t="s">
        <v>25</v>
      </c>
      <c r="AZ1436" s="95">
        <v>307</v>
      </c>
      <c r="BA1436" s="95"/>
      <c r="BB1436" s="95"/>
      <c r="BC1436" s="95"/>
      <c r="BD1436" s="95"/>
      <c r="BE1436" s="95"/>
      <c r="BF1436" s="95">
        <f t="shared" si="186"/>
        <v>85.483870967741936</v>
      </c>
      <c r="BG1436" s="95">
        <f t="shared" si="187"/>
        <v>0.91428571428571426</v>
      </c>
      <c r="BH1436" s="95">
        <f t="shared" si="182"/>
        <v>0.85483870967741937</v>
      </c>
      <c r="BI1436" s="103">
        <f t="shared" si="183"/>
        <v>19.758009216589862</v>
      </c>
      <c r="BJ1436" s="16">
        <f t="shared" si="185"/>
        <v>5488.3358934971839</v>
      </c>
      <c r="BK1436" s="136">
        <v>1.3003894839337877</v>
      </c>
      <c r="BL1436" s="136">
        <v>0.31061343719571571</v>
      </c>
      <c r="BM1436" s="100">
        <v>1.8998231171868962</v>
      </c>
      <c r="BN1436" s="100"/>
      <c r="BO1436" s="100"/>
      <c r="BP1436" s="100"/>
    </row>
    <row r="1437" spans="1:68" s="4" customFormat="1">
      <c r="A1437" s="8" t="s">
        <v>783</v>
      </c>
      <c r="B1437" s="95" t="s">
        <v>486</v>
      </c>
      <c r="C1437" s="95" t="s">
        <v>587</v>
      </c>
      <c r="D1437" s="95" t="s">
        <v>659</v>
      </c>
      <c r="E1437" s="95" t="s">
        <v>660</v>
      </c>
      <c r="F1437" s="95" t="s">
        <v>661</v>
      </c>
      <c r="G1437" s="95" t="s">
        <v>49</v>
      </c>
      <c r="H1437" s="95" t="s">
        <v>466</v>
      </c>
      <c r="I1437" s="8">
        <v>-3.1071319924971101</v>
      </c>
      <c r="J1437" s="8">
        <v>37.638997688076302</v>
      </c>
      <c r="K1437" s="8">
        <v>1261.28141679082</v>
      </c>
      <c r="L1437" s="95" t="s">
        <v>467</v>
      </c>
      <c r="M1437" s="8" t="s">
        <v>1882</v>
      </c>
      <c r="N1437" s="8">
        <v>1</v>
      </c>
      <c r="O1437" s="8" t="s">
        <v>1859</v>
      </c>
      <c r="P1437" s="8">
        <v>1.5</v>
      </c>
      <c r="Q1437" s="8">
        <v>6.7</v>
      </c>
      <c r="R1437" s="8">
        <v>0</v>
      </c>
      <c r="S1437" s="8">
        <v>6.71</v>
      </c>
      <c r="T1437" s="8">
        <v>8.0500000000000007</v>
      </c>
      <c r="U1437" s="8">
        <v>7.29</v>
      </c>
      <c r="V1437" s="8">
        <v>140.91</v>
      </c>
      <c r="W1437" s="8">
        <v>2.2400000000000002</v>
      </c>
      <c r="X1437" s="8">
        <v>4.58</v>
      </c>
      <c r="Y1437" s="8">
        <v>0.46</v>
      </c>
      <c r="Z1437" s="8">
        <v>0.81</v>
      </c>
      <c r="AA1437" s="8">
        <v>0.08</v>
      </c>
      <c r="AB1437" s="8">
        <v>141.63</v>
      </c>
      <c r="AC1437" s="8">
        <v>0.04</v>
      </c>
      <c r="AD1437" s="8">
        <v>0.14799999999999999</v>
      </c>
      <c r="AE1437" s="91">
        <v>0.54</v>
      </c>
      <c r="AF1437" s="92" t="s">
        <v>1860</v>
      </c>
      <c r="AG1437" s="92" t="s">
        <v>1860</v>
      </c>
      <c r="AH1437" s="92" t="s">
        <v>1860</v>
      </c>
      <c r="AI1437" s="95" t="s">
        <v>24</v>
      </c>
      <c r="AJ1437" t="s">
        <v>1890</v>
      </c>
      <c r="AK1437" s="102">
        <v>42590</v>
      </c>
      <c r="AL1437" s="95">
        <v>0</v>
      </c>
      <c r="AM1437" s="95">
        <v>0</v>
      </c>
      <c r="AN1437" s="95">
        <v>0</v>
      </c>
      <c r="AO1437" s="95">
        <v>0</v>
      </c>
      <c r="AP1437" s="95">
        <v>0</v>
      </c>
      <c r="AQ1437" s="95">
        <v>0</v>
      </c>
      <c r="AR1437" s="104">
        <v>0</v>
      </c>
      <c r="AS1437" s="95">
        <v>0</v>
      </c>
      <c r="AT1437" s="95">
        <v>0</v>
      </c>
      <c r="AU1437" s="95"/>
      <c r="AV1437" s="95"/>
      <c r="AW1437" s="95"/>
      <c r="AX1437" s="95">
        <v>1771</v>
      </c>
      <c r="AY1437" s="95" t="s">
        <v>25</v>
      </c>
      <c r="AZ1437" s="95">
        <v>313</v>
      </c>
      <c r="BA1437" s="95"/>
      <c r="BB1437" s="95"/>
      <c r="BC1437" s="95"/>
      <c r="BD1437" s="95"/>
      <c r="BE1437" s="95"/>
      <c r="BF1437" s="95" t="e">
        <f t="shared" si="186"/>
        <v>#DIV/0!</v>
      </c>
      <c r="BG1437" s="95">
        <f t="shared" si="187"/>
        <v>1.1428571428571428</v>
      </c>
      <c r="BH1437" s="95"/>
      <c r="BI1437" s="103"/>
      <c r="BJ1437" s="16"/>
      <c r="BK1437" s="136"/>
      <c r="BL1437" s="136"/>
      <c r="BM1437" s="100"/>
      <c r="BN1437" s="100"/>
      <c r="BO1437" s="100"/>
      <c r="BP1437" s="100"/>
    </row>
    <row r="1438" spans="1:68" s="4" customFormat="1">
      <c r="A1438" s="8" t="s">
        <v>783</v>
      </c>
      <c r="B1438" s="95" t="s">
        <v>486</v>
      </c>
      <c r="C1438" s="95" t="s">
        <v>587</v>
      </c>
      <c r="D1438" s="95" t="s">
        <v>659</v>
      </c>
      <c r="E1438" s="95" t="s">
        <v>660</v>
      </c>
      <c r="F1438" s="95" t="s">
        <v>661</v>
      </c>
      <c r="G1438" s="95" t="s">
        <v>49</v>
      </c>
      <c r="H1438" s="95" t="s">
        <v>466</v>
      </c>
      <c r="I1438" s="8"/>
      <c r="J1438" s="8"/>
      <c r="K1438" s="8"/>
      <c r="L1438" s="95" t="s">
        <v>467</v>
      </c>
      <c r="M1438" s="8" t="s">
        <v>1882</v>
      </c>
      <c r="N1438" s="8">
        <v>1</v>
      </c>
      <c r="O1438" s="8"/>
      <c r="P1438" s="8"/>
      <c r="Q1438" s="8"/>
      <c r="R1438" s="8"/>
      <c r="S1438" s="8"/>
      <c r="T1438" s="8"/>
      <c r="U1438" s="8"/>
      <c r="V1438" s="8"/>
      <c r="W1438" s="8"/>
      <c r="X1438" s="8"/>
      <c r="Y1438" s="8"/>
      <c r="Z1438" s="8"/>
      <c r="AA1438" s="8"/>
      <c r="AB1438" s="8"/>
      <c r="AC1438" s="8"/>
      <c r="AD1438" s="8"/>
      <c r="AE1438" s="89"/>
      <c r="AF1438" s="90"/>
      <c r="AG1438" s="90"/>
      <c r="AH1438" s="90"/>
      <c r="AI1438" s="95" t="s">
        <v>26</v>
      </c>
      <c r="AJ1438" t="s">
        <v>1890</v>
      </c>
      <c r="AK1438" s="102">
        <v>42590</v>
      </c>
      <c r="AL1438" s="95">
        <v>0</v>
      </c>
      <c r="AM1438" s="95">
        <v>0</v>
      </c>
      <c r="AN1438" s="95">
        <v>0</v>
      </c>
      <c r="AO1438" s="95">
        <v>0</v>
      </c>
      <c r="AP1438" s="95">
        <v>0</v>
      </c>
      <c r="AQ1438" s="95">
        <v>0</v>
      </c>
      <c r="AR1438" s="104">
        <v>0</v>
      </c>
      <c r="AS1438" s="95">
        <v>0</v>
      </c>
      <c r="AT1438" s="95">
        <v>0</v>
      </c>
      <c r="AU1438" s="95"/>
      <c r="AV1438" s="95"/>
      <c r="AW1438" s="95"/>
      <c r="AX1438" s="95">
        <v>1772</v>
      </c>
      <c r="AY1438" s="95" t="s">
        <v>25</v>
      </c>
      <c r="AZ1438" s="95">
        <v>313</v>
      </c>
      <c r="BA1438" s="95"/>
      <c r="BB1438" s="95"/>
      <c r="BC1438" s="95"/>
      <c r="BD1438" s="95"/>
      <c r="BE1438" s="95"/>
      <c r="BF1438" s="95" t="e">
        <f t="shared" si="186"/>
        <v>#DIV/0!</v>
      </c>
      <c r="BG1438" s="95">
        <f t="shared" si="187"/>
        <v>1.1428571428571428</v>
      </c>
      <c r="BH1438" s="95"/>
      <c r="BI1438" s="103"/>
      <c r="BJ1438" s="16"/>
      <c r="BK1438" s="136"/>
      <c r="BL1438" s="136"/>
      <c r="BM1438" s="100"/>
      <c r="BN1438" s="100"/>
      <c r="BO1438" s="100"/>
      <c r="BP1438" s="100"/>
    </row>
    <row r="1439" spans="1:68" s="4" customFormat="1">
      <c r="A1439" s="8" t="s">
        <v>783</v>
      </c>
      <c r="B1439" s="95" t="s">
        <v>486</v>
      </c>
      <c r="C1439" s="95" t="s">
        <v>587</v>
      </c>
      <c r="D1439" s="95" t="s">
        <v>659</v>
      </c>
      <c r="E1439" s="95" t="s">
        <v>660</v>
      </c>
      <c r="F1439" s="95" t="s">
        <v>661</v>
      </c>
      <c r="G1439" s="95" t="s">
        <v>49</v>
      </c>
      <c r="H1439" s="95" t="s">
        <v>466</v>
      </c>
      <c r="I1439" s="8"/>
      <c r="J1439" s="8"/>
      <c r="K1439" s="8"/>
      <c r="L1439" s="95" t="s">
        <v>467</v>
      </c>
      <c r="M1439" s="8" t="s">
        <v>1882</v>
      </c>
      <c r="N1439" s="8">
        <v>1</v>
      </c>
      <c r="O1439" s="8"/>
      <c r="P1439" s="8"/>
      <c r="Q1439" s="8"/>
      <c r="R1439" s="8"/>
      <c r="S1439" s="8"/>
      <c r="T1439" s="8"/>
      <c r="U1439" s="8"/>
      <c r="V1439" s="8"/>
      <c r="W1439" s="8"/>
      <c r="X1439" s="8"/>
      <c r="Y1439" s="8"/>
      <c r="Z1439" s="8"/>
      <c r="AA1439" s="8"/>
      <c r="AB1439" s="8"/>
      <c r="AC1439" s="8"/>
      <c r="AD1439" s="8"/>
      <c r="AE1439" s="89"/>
      <c r="AF1439" s="90"/>
      <c r="AG1439" s="90"/>
      <c r="AH1439" s="90"/>
      <c r="AI1439" s="95" t="s">
        <v>27</v>
      </c>
      <c r="AJ1439" t="s">
        <v>1890</v>
      </c>
      <c r="AK1439" s="102">
        <v>42590</v>
      </c>
      <c r="AL1439" s="95">
        <v>0</v>
      </c>
      <c r="AM1439" s="95">
        <v>0</v>
      </c>
      <c r="AN1439" s="95">
        <v>0</v>
      </c>
      <c r="AO1439" s="95">
        <v>0</v>
      </c>
      <c r="AP1439" s="95">
        <v>0</v>
      </c>
      <c r="AQ1439" s="95">
        <v>0</v>
      </c>
      <c r="AR1439" s="104">
        <v>0</v>
      </c>
      <c r="AS1439" s="95">
        <v>0</v>
      </c>
      <c r="AT1439" s="95">
        <v>0</v>
      </c>
      <c r="AU1439" s="95"/>
      <c r="AV1439" s="95"/>
      <c r="AW1439" s="95"/>
      <c r="AX1439" s="95">
        <v>1773</v>
      </c>
      <c r="AY1439" s="95" t="s">
        <v>25</v>
      </c>
      <c r="AZ1439" s="95">
        <v>313</v>
      </c>
      <c r="BA1439" s="95"/>
      <c r="BB1439" s="95"/>
      <c r="BC1439" s="95"/>
      <c r="BD1439" s="95"/>
      <c r="BE1439" s="95"/>
      <c r="BF1439" s="95" t="e">
        <f t="shared" si="186"/>
        <v>#DIV/0!</v>
      </c>
      <c r="BG1439" s="95">
        <f t="shared" si="187"/>
        <v>1.1428571428571428</v>
      </c>
      <c r="BH1439" s="95"/>
      <c r="BI1439" s="103"/>
      <c r="BJ1439" s="16"/>
      <c r="BK1439" s="136"/>
      <c r="BL1439" s="136"/>
      <c r="BM1439" s="100"/>
      <c r="BN1439" s="100"/>
      <c r="BO1439" s="100"/>
      <c r="BP1439" s="100"/>
    </row>
    <row r="1440" spans="1:68" s="4" customFormat="1">
      <c r="A1440" s="8" t="s">
        <v>783</v>
      </c>
      <c r="B1440" s="95" t="s">
        <v>486</v>
      </c>
      <c r="C1440" s="95" t="s">
        <v>587</v>
      </c>
      <c r="D1440" s="95" t="s">
        <v>659</v>
      </c>
      <c r="E1440" s="95" t="s">
        <v>660</v>
      </c>
      <c r="F1440" s="95" t="s">
        <v>661</v>
      </c>
      <c r="G1440" s="95" t="s">
        <v>49</v>
      </c>
      <c r="H1440" s="95" t="s">
        <v>466</v>
      </c>
      <c r="I1440" s="8"/>
      <c r="J1440" s="8"/>
      <c r="K1440" s="8"/>
      <c r="L1440" s="95" t="s">
        <v>467</v>
      </c>
      <c r="M1440" s="8" t="s">
        <v>1882</v>
      </c>
      <c r="N1440" s="8">
        <v>1</v>
      </c>
      <c r="O1440" s="8"/>
      <c r="P1440" s="8"/>
      <c r="Q1440" s="8"/>
      <c r="R1440" s="8"/>
      <c r="S1440" s="8"/>
      <c r="T1440" s="8"/>
      <c r="U1440" s="8"/>
      <c r="V1440" s="8"/>
      <c r="W1440" s="8"/>
      <c r="X1440" s="8"/>
      <c r="Y1440" s="8"/>
      <c r="Z1440" s="8"/>
      <c r="AA1440" s="8"/>
      <c r="AB1440" s="8"/>
      <c r="AC1440" s="8"/>
      <c r="AD1440" s="8"/>
      <c r="AE1440" s="89"/>
      <c r="AF1440" s="90"/>
      <c r="AG1440" s="90"/>
      <c r="AH1440" s="90"/>
      <c r="AI1440" s="95" t="s">
        <v>28</v>
      </c>
      <c r="AJ1440" t="s">
        <v>1890</v>
      </c>
      <c r="AK1440" s="102">
        <v>42590</v>
      </c>
      <c r="AL1440" s="95">
        <v>0</v>
      </c>
      <c r="AM1440" s="95">
        <v>0</v>
      </c>
      <c r="AN1440" s="95">
        <v>0</v>
      </c>
      <c r="AO1440" s="95">
        <v>0</v>
      </c>
      <c r="AP1440" s="95">
        <v>0</v>
      </c>
      <c r="AQ1440" s="95">
        <v>0</v>
      </c>
      <c r="AR1440" s="104">
        <v>0</v>
      </c>
      <c r="AS1440" s="95">
        <v>0</v>
      </c>
      <c r="AT1440" s="95">
        <v>0</v>
      </c>
      <c r="AU1440" s="95"/>
      <c r="AV1440" s="95"/>
      <c r="AW1440" s="95"/>
      <c r="AX1440" s="95">
        <v>1774</v>
      </c>
      <c r="AY1440" s="95" t="s">
        <v>25</v>
      </c>
      <c r="AZ1440" s="95">
        <v>313</v>
      </c>
      <c r="BA1440" s="95"/>
      <c r="BB1440" s="95"/>
      <c r="BC1440" s="95"/>
      <c r="BD1440" s="95"/>
      <c r="BE1440" s="95"/>
      <c r="BF1440" s="95" t="e">
        <f t="shared" si="186"/>
        <v>#DIV/0!</v>
      </c>
      <c r="BG1440" s="95">
        <f t="shared" si="187"/>
        <v>1.1428571428571428</v>
      </c>
      <c r="BH1440" s="95"/>
      <c r="BI1440" s="103"/>
      <c r="BJ1440" s="16"/>
      <c r="BK1440" s="136"/>
      <c r="BL1440" s="136"/>
      <c r="BM1440" s="100"/>
      <c r="BN1440" s="100"/>
      <c r="BO1440" s="100"/>
      <c r="BP1440" s="100"/>
    </row>
    <row r="1441" spans="1:68" s="4" customFormat="1">
      <c r="A1441" s="8" t="s">
        <v>783</v>
      </c>
      <c r="B1441" s="95" t="s">
        <v>486</v>
      </c>
      <c r="C1441" s="95" t="s">
        <v>587</v>
      </c>
      <c r="D1441" s="95" t="s">
        <v>659</v>
      </c>
      <c r="E1441" s="95" t="s">
        <v>660</v>
      </c>
      <c r="F1441" s="95" t="s">
        <v>661</v>
      </c>
      <c r="G1441" s="95" t="s">
        <v>49</v>
      </c>
      <c r="H1441" s="95" t="s">
        <v>466</v>
      </c>
      <c r="I1441" s="8"/>
      <c r="J1441" s="8"/>
      <c r="K1441" s="8"/>
      <c r="L1441" s="95" t="s">
        <v>467</v>
      </c>
      <c r="M1441" s="8" t="s">
        <v>1882</v>
      </c>
      <c r="N1441" s="8">
        <v>1</v>
      </c>
      <c r="O1441" s="8"/>
      <c r="P1441" s="8"/>
      <c r="Q1441" s="8"/>
      <c r="R1441" s="8"/>
      <c r="S1441" s="8"/>
      <c r="T1441" s="8"/>
      <c r="U1441" s="8"/>
      <c r="V1441" s="8"/>
      <c r="W1441" s="8"/>
      <c r="X1441" s="8"/>
      <c r="Y1441" s="8"/>
      <c r="Z1441" s="8"/>
      <c r="AA1441" s="8"/>
      <c r="AB1441" s="8"/>
      <c r="AC1441" s="8"/>
      <c r="AD1441" s="8"/>
      <c r="AE1441" s="89"/>
      <c r="AF1441" s="90"/>
      <c r="AG1441" s="90"/>
      <c r="AH1441" s="90"/>
      <c r="AI1441" s="95" t="s">
        <v>29</v>
      </c>
      <c r="AJ1441" t="s">
        <v>1890</v>
      </c>
      <c r="AK1441" s="102">
        <v>42590</v>
      </c>
      <c r="AL1441" s="95">
        <v>0</v>
      </c>
      <c r="AM1441" s="95">
        <v>0</v>
      </c>
      <c r="AN1441" s="95">
        <v>0</v>
      </c>
      <c r="AO1441" s="95">
        <v>0</v>
      </c>
      <c r="AP1441" s="95">
        <v>0</v>
      </c>
      <c r="AQ1441" s="95">
        <v>0</v>
      </c>
      <c r="AR1441" s="104">
        <v>0</v>
      </c>
      <c r="AS1441" s="95">
        <v>0</v>
      </c>
      <c r="AT1441" s="95">
        <v>0</v>
      </c>
      <c r="AU1441" s="95"/>
      <c r="AV1441" s="95"/>
      <c r="AW1441" s="95"/>
      <c r="AX1441" s="95">
        <v>1775</v>
      </c>
      <c r="AY1441" s="95" t="s">
        <v>25</v>
      </c>
      <c r="AZ1441" s="95">
        <v>313</v>
      </c>
      <c r="BA1441" s="95"/>
      <c r="BB1441" s="95"/>
      <c r="BC1441" s="95"/>
      <c r="BD1441" s="95"/>
      <c r="BE1441" s="95"/>
      <c r="BF1441" s="95" t="e">
        <f t="shared" si="186"/>
        <v>#DIV/0!</v>
      </c>
      <c r="BG1441" s="95">
        <f t="shared" si="187"/>
        <v>1.1428571428571428</v>
      </c>
      <c r="BH1441" s="95"/>
      <c r="BI1441" s="103"/>
      <c r="BJ1441" s="16"/>
      <c r="BK1441" s="136"/>
      <c r="BL1441" s="136"/>
      <c r="BM1441" s="100"/>
      <c r="BN1441" s="100"/>
      <c r="BO1441" s="100"/>
      <c r="BP1441" s="100"/>
    </row>
    <row r="1442" spans="1:68" s="4" customFormat="1">
      <c r="A1442" s="8" t="s">
        <v>783</v>
      </c>
      <c r="B1442" s="95" t="s">
        <v>486</v>
      </c>
      <c r="C1442" s="95" t="s">
        <v>587</v>
      </c>
      <c r="D1442" s="95" t="s">
        <v>659</v>
      </c>
      <c r="E1442" s="95" t="s">
        <v>660</v>
      </c>
      <c r="F1442" s="95" t="s">
        <v>661</v>
      </c>
      <c r="G1442" s="95" t="s">
        <v>49</v>
      </c>
      <c r="H1442" s="95" t="s">
        <v>466</v>
      </c>
      <c r="I1442" s="8"/>
      <c r="J1442" s="8"/>
      <c r="K1442" s="8"/>
      <c r="L1442" s="95" t="s">
        <v>467</v>
      </c>
      <c r="M1442" s="8" t="s">
        <v>1882</v>
      </c>
      <c r="N1442" s="8">
        <v>1</v>
      </c>
      <c r="O1442" s="8"/>
      <c r="P1442" s="8"/>
      <c r="Q1442" s="8"/>
      <c r="R1442" s="8"/>
      <c r="S1442" s="8"/>
      <c r="T1442" s="8"/>
      <c r="U1442" s="8"/>
      <c r="V1442" s="8"/>
      <c r="W1442" s="8"/>
      <c r="X1442" s="8"/>
      <c r="Y1442" s="8"/>
      <c r="Z1442" s="8"/>
      <c r="AA1442" s="8"/>
      <c r="AB1442" s="8"/>
      <c r="AC1442" s="8"/>
      <c r="AD1442" s="8"/>
      <c r="AE1442" s="89"/>
      <c r="AF1442" s="90"/>
      <c r="AG1442" s="90"/>
      <c r="AH1442" s="90"/>
      <c r="AI1442" s="95" t="s">
        <v>30</v>
      </c>
      <c r="AJ1442" t="s">
        <v>1890</v>
      </c>
      <c r="AK1442" s="102">
        <v>42590</v>
      </c>
      <c r="AL1442" s="95">
        <v>0</v>
      </c>
      <c r="AM1442" s="95">
        <v>0</v>
      </c>
      <c r="AN1442" s="95">
        <v>0</v>
      </c>
      <c r="AO1442" s="95">
        <v>0</v>
      </c>
      <c r="AP1442" s="95">
        <v>0</v>
      </c>
      <c r="AQ1442" s="95">
        <v>0</v>
      </c>
      <c r="AR1442" s="104">
        <v>0</v>
      </c>
      <c r="AS1442" s="95">
        <v>0</v>
      </c>
      <c r="AT1442" s="95">
        <v>0</v>
      </c>
      <c r="AU1442" s="95"/>
      <c r="AV1442" s="95"/>
      <c r="AW1442" s="95"/>
      <c r="AX1442" s="95">
        <v>1776</v>
      </c>
      <c r="AY1442" s="95" t="s">
        <v>25</v>
      </c>
      <c r="AZ1442" s="95">
        <v>313</v>
      </c>
      <c r="BA1442" s="95"/>
      <c r="BB1442" s="95"/>
      <c r="BC1442" s="95"/>
      <c r="BD1442" s="95"/>
      <c r="BE1442" s="95"/>
      <c r="BF1442" s="95" t="e">
        <f t="shared" si="186"/>
        <v>#DIV/0!</v>
      </c>
      <c r="BG1442" s="95">
        <f t="shared" si="187"/>
        <v>1.1428571428571428</v>
      </c>
      <c r="BH1442" s="95"/>
      <c r="BI1442" s="103"/>
      <c r="BJ1442" s="16"/>
      <c r="BK1442" s="136"/>
      <c r="BL1442" s="136"/>
      <c r="BM1442" s="100"/>
      <c r="BN1442" s="100"/>
      <c r="BO1442" s="100"/>
      <c r="BP1442" s="100"/>
    </row>
    <row r="1443" spans="1:68">
      <c r="A1443" s="8"/>
      <c r="B1443" s="95"/>
      <c r="C1443" s="95"/>
      <c r="D1443" s="95"/>
      <c r="E1443" s="95"/>
      <c r="F1443" s="95"/>
      <c r="G1443" s="95"/>
      <c r="H1443" s="95"/>
      <c r="I1443" s="8">
        <v>-3.116327905731</v>
      </c>
      <c r="J1443" s="8">
        <v>37.664197111229299</v>
      </c>
      <c r="K1443" s="8">
        <v>1146.3481555650601</v>
      </c>
      <c r="L1443" s="95" t="s">
        <v>1163</v>
      </c>
      <c r="M1443" s="8" t="s">
        <v>1882</v>
      </c>
      <c r="N1443" s="8">
        <v>1</v>
      </c>
      <c r="O1443" s="8" t="s">
        <v>1859</v>
      </c>
      <c r="P1443" s="8">
        <v>1.67</v>
      </c>
      <c r="Q1443" s="8">
        <v>6.1</v>
      </c>
      <c r="R1443" s="8">
        <v>0</v>
      </c>
      <c r="S1443" s="8">
        <v>6.23</v>
      </c>
      <c r="T1443" s="8">
        <v>7.71</v>
      </c>
      <c r="U1443" s="8">
        <v>6.56</v>
      </c>
      <c r="V1443" s="8">
        <v>158.69</v>
      </c>
      <c r="W1443" s="8">
        <v>3.08</v>
      </c>
      <c r="X1443" s="8">
        <v>10.55</v>
      </c>
      <c r="Y1443" s="8">
        <v>0.49</v>
      </c>
      <c r="Z1443" s="8">
        <v>0.91</v>
      </c>
      <c r="AA1443" s="8">
        <v>0.08</v>
      </c>
      <c r="AB1443" s="8">
        <v>127.51</v>
      </c>
      <c r="AC1443" s="8">
        <v>7.0000000000000007E-2</v>
      </c>
      <c r="AD1443" s="8">
        <v>0.14299999999999999</v>
      </c>
      <c r="AE1443" s="91">
        <v>0.79</v>
      </c>
      <c r="AF1443" s="92" t="s">
        <v>1860</v>
      </c>
      <c r="AG1443" s="92" t="s">
        <v>1860</v>
      </c>
      <c r="AH1443" s="92" t="s">
        <v>1860</v>
      </c>
      <c r="AI1443" s="95"/>
      <c r="AJ1443" t="s">
        <v>1890</v>
      </c>
      <c r="AK1443" s="102"/>
      <c r="AL1443" s="95"/>
      <c r="AM1443" s="95"/>
      <c r="AN1443" s="95"/>
      <c r="AO1443" s="95"/>
      <c r="AP1443" s="95"/>
      <c r="AQ1443" s="95"/>
      <c r="AR1443" s="104"/>
      <c r="AS1443" s="95"/>
      <c r="AT1443" s="95"/>
      <c r="AU1443" s="95"/>
      <c r="AV1443" s="95"/>
      <c r="AW1443" s="95"/>
      <c r="AX1443" s="95"/>
      <c r="AY1443" s="95"/>
      <c r="AZ1443" s="95"/>
      <c r="BA1443" s="95"/>
      <c r="BB1443" s="95"/>
      <c r="BC1443" s="95"/>
      <c r="BD1443" s="95"/>
      <c r="BE1443" s="95"/>
      <c r="BF1443" s="95"/>
      <c r="BG1443" s="95"/>
      <c r="BH1443" s="95"/>
      <c r="BI1443" s="103"/>
      <c r="BJ1443" s="16"/>
      <c r="BK1443" s="136"/>
      <c r="BL1443" s="136"/>
      <c r="BM1443" s="100"/>
      <c r="BN1443" s="100"/>
      <c r="BO1443" s="100"/>
      <c r="BP1443" s="100"/>
    </row>
    <row r="1444" spans="1:68">
      <c r="A1444" s="8"/>
      <c r="B1444" s="95"/>
      <c r="C1444" s="95"/>
      <c r="D1444" s="95"/>
      <c r="E1444" s="95"/>
      <c r="F1444" s="95"/>
      <c r="G1444" s="95"/>
      <c r="H1444" s="95"/>
      <c r="I1444" s="8"/>
      <c r="J1444" s="8"/>
      <c r="K1444" s="8"/>
      <c r="L1444" s="95" t="s">
        <v>1163</v>
      </c>
      <c r="M1444" s="8" t="s">
        <v>1882</v>
      </c>
      <c r="N1444" s="8">
        <v>1</v>
      </c>
      <c r="O1444" s="8"/>
      <c r="P1444" s="8"/>
      <c r="Q1444" s="8"/>
      <c r="R1444" s="8"/>
      <c r="S1444" s="8"/>
      <c r="T1444" s="8"/>
      <c r="U1444" s="8"/>
      <c r="V1444" s="8"/>
      <c r="W1444" s="8"/>
      <c r="X1444" s="8"/>
      <c r="Y1444" s="8"/>
      <c r="Z1444" s="8"/>
      <c r="AA1444" s="8"/>
      <c r="AB1444" s="8"/>
      <c r="AC1444" s="8"/>
      <c r="AD1444" s="8"/>
      <c r="AE1444" s="89"/>
      <c r="AF1444" s="90"/>
      <c r="AG1444" s="90"/>
      <c r="AH1444" s="90"/>
      <c r="AI1444" s="95"/>
      <c r="AJ1444" t="s">
        <v>1890</v>
      </c>
      <c r="AK1444" s="102"/>
      <c r="AL1444" s="95"/>
      <c r="AM1444" s="95"/>
      <c r="AN1444" s="95"/>
      <c r="AO1444" s="95"/>
      <c r="AP1444" s="95"/>
      <c r="AQ1444" s="95"/>
      <c r="AR1444" s="104"/>
      <c r="AS1444" s="95"/>
      <c r="AT1444" s="95"/>
      <c r="AU1444" s="95"/>
      <c r="AV1444" s="95"/>
      <c r="AW1444" s="95"/>
      <c r="AX1444" s="95"/>
      <c r="AY1444" s="95"/>
      <c r="AZ1444" s="95"/>
      <c r="BA1444" s="95"/>
      <c r="BB1444" s="95"/>
      <c r="BC1444" s="95"/>
      <c r="BD1444" s="95"/>
      <c r="BE1444" s="95"/>
      <c r="BF1444" s="95"/>
      <c r="BG1444" s="95"/>
      <c r="BH1444" s="95"/>
      <c r="BI1444" s="103"/>
      <c r="BJ1444" s="16"/>
      <c r="BK1444" s="136"/>
      <c r="BL1444" s="136"/>
      <c r="BM1444" s="100"/>
      <c r="BN1444" s="100"/>
      <c r="BO1444" s="100"/>
      <c r="BP1444" s="100"/>
    </row>
    <row r="1445" spans="1:68">
      <c r="A1445" s="8"/>
      <c r="B1445" s="95"/>
      <c r="C1445" s="95"/>
      <c r="D1445" s="95"/>
      <c r="E1445" s="95"/>
      <c r="F1445" s="95"/>
      <c r="G1445" s="95"/>
      <c r="H1445" s="95"/>
      <c r="I1445" s="8"/>
      <c r="J1445" s="8"/>
      <c r="K1445" s="8"/>
      <c r="L1445" s="95" t="s">
        <v>1163</v>
      </c>
      <c r="M1445" s="8" t="s">
        <v>1882</v>
      </c>
      <c r="N1445" s="8">
        <v>1</v>
      </c>
      <c r="O1445" s="8"/>
      <c r="P1445" s="8"/>
      <c r="Q1445" s="8"/>
      <c r="R1445" s="8"/>
      <c r="S1445" s="8"/>
      <c r="T1445" s="8"/>
      <c r="U1445" s="8"/>
      <c r="V1445" s="8"/>
      <c r="W1445" s="8"/>
      <c r="X1445" s="8"/>
      <c r="Y1445" s="8"/>
      <c r="Z1445" s="8"/>
      <c r="AA1445" s="8"/>
      <c r="AB1445" s="8"/>
      <c r="AC1445" s="8"/>
      <c r="AD1445" s="8"/>
      <c r="AE1445" s="89"/>
      <c r="AF1445" s="90"/>
      <c r="AG1445" s="90"/>
      <c r="AH1445" s="90"/>
      <c r="AI1445" s="95"/>
      <c r="AJ1445" t="s">
        <v>1890</v>
      </c>
      <c r="AK1445" s="102"/>
      <c r="AL1445" s="95"/>
      <c r="AM1445" s="95"/>
      <c r="AN1445" s="95"/>
      <c r="AO1445" s="95"/>
      <c r="AP1445" s="95"/>
      <c r="AQ1445" s="95"/>
      <c r="AR1445" s="104"/>
      <c r="AS1445" s="95"/>
      <c r="AT1445" s="95"/>
      <c r="AU1445" s="95"/>
      <c r="AV1445" s="95"/>
      <c r="AW1445" s="95"/>
      <c r="AX1445" s="95"/>
      <c r="AY1445" s="95"/>
      <c r="AZ1445" s="95"/>
      <c r="BA1445" s="95"/>
      <c r="BB1445" s="95"/>
      <c r="BC1445" s="95"/>
      <c r="BD1445" s="95"/>
      <c r="BE1445" s="95"/>
      <c r="BF1445" s="95"/>
      <c r="BG1445" s="95"/>
      <c r="BH1445" s="95"/>
      <c r="BI1445" s="103"/>
      <c r="BJ1445" s="16"/>
      <c r="BK1445" s="136"/>
      <c r="BL1445" s="136"/>
      <c r="BM1445" s="100"/>
      <c r="BN1445" s="100"/>
      <c r="BO1445" s="100"/>
      <c r="BP1445" s="100"/>
    </row>
    <row r="1446" spans="1:68">
      <c r="A1446" s="8"/>
      <c r="B1446" s="95"/>
      <c r="C1446" s="95"/>
      <c r="D1446" s="95"/>
      <c r="E1446" s="95"/>
      <c r="F1446" s="95"/>
      <c r="G1446" s="95"/>
      <c r="H1446" s="95"/>
      <c r="I1446" s="8"/>
      <c r="J1446" s="8"/>
      <c r="K1446" s="8"/>
      <c r="L1446" s="95" t="s">
        <v>1163</v>
      </c>
      <c r="M1446" s="8" t="s">
        <v>1882</v>
      </c>
      <c r="N1446" s="8">
        <v>1</v>
      </c>
      <c r="O1446" s="8"/>
      <c r="P1446" s="8"/>
      <c r="Q1446" s="8"/>
      <c r="R1446" s="8"/>
      <c r="S1446" s="8"/>
      <c r="T1446" s="8"/>
      <c r="U1446" s="8"/>
      <c r="V1446" s="8"/>
      <c r="W1446" s="8"/>
      <c r="X1446" s="8"/>
      <c r="Y1446" s="8"/>
      <c r="Z1446" s="8"/>
      <c r="AA1446" s="8"/>
      <c r="AB1446" s="8"/>
      <c r="AC1446" s="8"/>
      <c r="AD1446" s="8"/>
      <c r="AE1446" s="89"/>
      <c r="AF1446" s="90"/>
      <c r="AG1446" s="90"/>
      <c r="AH1446" s="90"/>
      <c r="AI1446" s="95"/>
      <c r="AJ1446" t="s">
        <v>1890</v>
      </c>
      <c r="AK1446" s="102"/>
      <c r="AL1446" s="95"/>
      <c r="AM1446" s="95"/>
      <c r="AN1446" s="95"/>
      <c r="AO1446" s="95"/>
      <c r="AP1446" s="95"/>
      <c r="AQ1446" s="95"/>
      <c r="AR1446" s="104"/>
      <c r="AS1446" s="95"/>
      <c r="AT1446" s="95"/>
      <c r="AU1446" s="95"/>
      <c r="AV1446" s="95"/>
      <c r="AW1446" s="95"/>
      <c r="AX1446" s="95"/>
      <c r="AY1446" s="95"/>
      <c r="AZ1446" s="95"/>
      <c r="BA1446" s="95"/>
      <c r="BB1446" s="95"/>
      <c r="BC1446" s="95"/>
      <c r="BD1446" s="95"/>
      <c r="BE1446" s="95"/>
      <c r="BF1446" s="95"/>
      <c r="BG1446" s="95"/>
      <c r="BH1446" s="95"/>
      <c r="BI1446" s="103"/>
      <c r="BJ1446" s="16"/>
      <c r="BK1446" s="136"/>
      <c r="BL1446" s="136"/>
      <c r="BM1446" s="100"/>
      <c r="BN1446" s="100"/>
      <c r="BO1446" s="100"/>
      <c r="BP1446" s="100"/>
    </row>
    <row r="1447" spans="1:68">
      <c r="A1447" s="8"/>
      <c r="B1447" s="95"/>
      <c r="C1447" s="95"/>
      <c r="D1447" s="95"/>
      <c r="E1447" s="95"/>
      <c r="F1447" s="95"/>
      <c r="G1447" s="95"/>
      <c r="H1447" s="95"/>
      <c r="I1447" s="8"/>
      <c r="J1447" s="8"/>
      <c r="K1447" s="8"/>
      <c r="L1447" s="95" t="s">
        <v>1163</v>
      </c>
      <c r="M1447" s="8" t="s">
        <v>1882</v>
      </c>
      <c r="N1447" s="8">
        <v>1</v>
      </c>
      <c r="O1447" s="8"/>
      <c r="P1447" s="8"/>
      <c r="Q1447" s="8"/>
      <c r="R1447" s="8"/>
      <c r="S1447" s="8"/>
      <c r="T1447" s="8"/>
      <c r="U1447" s="8"/>
      <c r="V1447" s="8"/>
      <c r="W1447" s="8"/>
      <c r="X1447" s="8"/>
      <c r="Y1447" s="8"/>
      <c r="Z1447" s="8"/>
      <c r="AA1447" s="8"/>
      <c r="AB1447" s="8"/>
      <c r="AC1447" s="8"/>
      <c r="AD1447" s="8"/>
      <c r="AE1447" s="89"/>
      <c r="AF1447" s="90"/>
      <c r="AG1447" s="90"/>
      <c r="AH1447" s="90"/>
      <c r="AI1447" s="95"/>
      <c r="AJ1447" t="s">
        <v>1890</v>
      </c>
      <c r="AK1447" s="102"/>
      <c r="AL1447" s="95"/>
      <c r="AM1447" s="95"/>
      <c r="AN1447" s="95"/>
      <c r="AO1447" s="95"/>
      <c r="AP1447" s="95"/>
      <c r="AQ1447" s="95"/>
      <c r="AR1447" s="104"/>
      <c r="AS1447" s="95"/>
      <c r="AT1447" s="95"/>
      <c r="AU1447" s="95"/>
      <c r="AV1447" s="95"/>
      <c r="AW1447" s="95"/>
      <c r="AX1447" s="95"/>
      <c r="AY1447" s="95"/>
      <c r="AZ1447" s="95"/>
      <c r="BA1447" s="95"/>
      <c r="BB1447" s="95"/>
      <c r="BC1447" s="95"/>
      <c r="BD1447" s="95"/>
      <c r="BE1447" s="95"/>
      <c r="BF1447" s="95"/>
      <c r="BG1447" s="95"/>
      <c r="BH1447" s="95"/>
      <c r="BI1447" s="103"/>
      <c r="BJ1447" s="16"/>
      <c r="BK1447" s="136"/>
      <c r="BL1447" s="136"/>
      <c r="BM1447" s="100"/>
      <c r="BN1447" s="100"/>
      <c r="BO1447" s="100"/>
      <c r="BP1447" s="100"/>
    </row>
    <row r="1448" spans="1:68">
      <c r="A1448" s="8"/>
      <c r="B1448" s="95"/>
      <c r="C1448" s="95"/>
      <c r="D1448" s="95"/>
      <c r="E1448" s="95"/>
      <c r="F1448" s="95"/>
      <c r="G1448" s="95"/>
      <c r="H1448" s="95"/>
      <c r="I1448" s="8"/>
      <c r="J1448" s="8"/>
      <c r="K1448" s="8"/>
      <c r="L1448" s="95" t="s">
        <v>1163</v>
      </c>
      <c r="M1448" s="8" t="s">
        <v>1882</v>
      </c>
      <c r="N1448" s="8">
        <v>1</v>
      </c>
      <c r="O1448" s="8"/>
      <c r="P1448" s="8"/>
      <c r="Q1448" s="8"/>
      <c r="R1448" s="8"/>
      <c r="S1448" s="8"/>
      <c r="T1448" s="8"/>
      <c r="U1448" s="8"/>
      <c r="V1448" s="8"/>
      <c r="W1448" s="8"/>
      <c r="X1448" s="8"/>
      <c r="Y1448" s="8"/>
      <c r="Z1448" s="8"/>
      <c r="AA1448" s="8"/>
      <c r="AB1448" s="8"/>
      <c r="AC1448" s="8"/>
      <c r="AD1448" s="8"/>
      <c r="AE1448" s="89"/>
      <c r="AF1448" s="90"/>
      <c r="AG1448" s="90"/>
      <c r="AH1448" s="90"/>
      <c r="AI1448" s="95"/>
      <c r="AJ1448" t="s">
        <v>1890</v>
      </c>
      <c r="AK1448" s="102"/>
      <c r="AL1448" s="95"/>
      <c r="AM1448" s="95"/>
      <c r="AN1448" s="95"/>
      <c r="AO1448" s="95"/>
      <c r="AP1448" s="95"/>
      <c r="AQ1448" s="95"/>
      <c r="AR1448" s="104"/>
      <c r="AS1448" s="95"/>
      <c r="AT1448" s="95"/>
      <c r="AU1448" s="95"/>
      <c r="AV1448" s="95"/>
      <c r="AW1448" s="95"/>
      <c r="AX1448" s="95"/>
      <c r="AY1448" s="95"/>
      <c r="AZ1448" s="95"/>
      <c r="BA1448" s="95"/>
      <c r="BB1448" s="95"/>
      <c r="BC1448" s="95"/>
      <c r="BD1448" s="95"/>
      <c r="BE1448" s="95"/>
      <c r="BF1448" s="95"/>
      <c r="BG1448" s="95"/>
      <c r="BH1448" s="95"/>
      <c r="BI1448" s="103"/>
      <c r="BJ1448" s="16"/>
      <c r="BK1448" s="136"/>
      <c r="BL1448" s="136"/>
      <c r="BM1448" s="100"/>
      <c r="BN1448" s="100"/>
      <c r="BO1448" s="100"/>
      <c r="BP1448" s="100"/>
    </row>
    <row r="1449" spans="1:68">
      <c r="A1449" s="8"/>
      <c r="B1449" s="95"/>
      <c r="C1449" s="95"/>
      <c r="D1449" s="95"/>
      <c r="E1449" s="95"/>
      <c r="F1449" s="95"/>
      <c r="G1449" s="95"/>
      <c r="H1449" s="95"/>
      <c r="I1449" s="8">
        <v>-3.11347063990614</v>
      </c>
      <c r="J1449" s="8">
        <v>37.622208222511098</v>
      </c>
      <c r="K1449" s="8">
        <v>1339.3890121582699</v>
      </c>
      <c r="L1449" s="95" t="s">
        <v>1164</v>
      </c>
      <c r="M1449" s="8" t="s">
        <v>1882</v>
      </c>
      <c r="N1449" s="8">
        <v>1</v>
      </c>
      <c r="O1449" s="8" t="s">
        <v>1859</v>
      </c>
      <c r="P1449" s="8">
        <v>1.74</v>
      </c>
      <c r="Q1449" s="8">
        <v>6.6</v>
      </c>
      <c r="R1449" s="8">
        <v>0</v>
      </c>
      <c r="S1449" s="8">
        <v>7.03</v>
      </c>
      <c r="T1449" s="8">
        <v>8.36</v>
      </c>
      <c r="U1449" s="8">
        <v>12.11</v>
      </c>
      <c r="V1449" s="8">
        <v>108.6</v>
      </c>
      <c r="W1449" s="8">
        <v>6.41</v>
      </c>
      <c r="X1449" s="8">
        <v>8.56</v>
      </c>
      <c r="Y1449" s="8">
        <v>0.38</v>
      </c>
      <c r="Z1449" s="8">
        <v>0.86</v>
      </c>
      <c r="AA1449" s="8">
        <v>0.08</v>
      </c>
      <c r="AB1449" s="8">
        <v>212.25</v>
      </c>
      <c r="AC1449" s="8">
        <v>0.21</v>
      </c>
      <c r="AD1449" s="8">
        <v>0.105</v>
      </c>
      <c r="AE1449" s="91">
        <v>0.54</v>
      </c>
      <c r="AF1449" s="92">
        <v>60</v>
      </c>
      <c r="AG1449" s="92">
        <v>12</v>
      </c>
      <c r="AH1449" s="92">
        <v>28</v>
      </c>
      <c r="AI1449" s="95"/>
      <c r="AJ1449" t="s">
        <v>1890</v>
      </c>
      <c r="AK1449" s="102"/>
      <c r="AL1449" s="95"/>
      <c r="AM1449" s="95"/>
      <c r="AN1449" s="95"/>
      <c r="AO1449" s="95"/>
      <c r="AP1449" s="95"/>
      <c r="AQ1449" s="95"/>
      <c r="AR1449" s="104"/>
      <c r="AS1449" s="95"/>
      <c r="AT1449" s="95"/>
      <c r="AU1449" s="95"/>
      <c r="AV1449" s="95"/>
      <c r="AW1449" s="95"/>
      <c r="AX1449" s="95"/>
      <c r="AY1449" s="95"/>
      <c r="AZ1449" s="95"/>
      <c r="BA1449" s="95"/>
      <c r="BB1449" s="95"/>
      <c r="BC1449" s="95"/>
      <c r="BD1449" s="95"/>
      <c r="BE1449" s="95"/>
      <c r="BF1449" s="95"/>
      <c r="BG1449" s="95"/>
      <c r="BH1449" s="95"/>
      <c r="BI1449" s="103"/>
      <c r="BJ1449" s="16"/>
      <c r="BK1449" s="136"/>
      <c r="BL1449" s="136"/>
      <c r="BM1449" s="100"/>
      <c r="BN1449" s="100"/>
      <c r="BO1449" s="100"/>
      <c r="BP1449" s="100"/>
    </row>
    <row r="1450" spans="1:68">
      <c r="A1450" s="8"/>
      <c r="B1450" s="95"/>
      <c r="C1450" s="95"/>
      <c r="D1450" s="95"/>
      <c r="E1450" s="95"/>
      <c r="F1450" s="95"/>
      <c r="G1450" s="95"/>
      <c r="H1450" s="95"/>
      <c r="I1450" s="8"/>
      <c r="J1450" s="8"/>
      <c r="K1450" s="8"/>
      <c r="L1450" s="95" t="s">
        <v>1164</v>
      </c>
      <c r="M1450" s="8" t="s">
        <v>1882</v>
      </c>
      <c r="N1450" s="8">
        <v>1</v>
      </c>
      <c r="O1450" s="8"/>
      <c r="P1450" s="8"/>
      <c r="Q1450" s="8"/>
      <c r="R1450" s="8"/>
      <c r="S1450" s="8"/>
      <c r="T1450" s="8"/>
      <c r="U1450" s="8"/>
      <c r="V1450" s="8"/>
      <c r="W1450" s="8"/>
      <c r="X1450" s="8"/>
      <c r="Y1450" s="8"/>
      <c r="Z1450" s="8"/>
      <c r="AA1450" s="8"/>
      <c r="AB1450" s="8"/>
      <c r="AC1450" s="8"/>
      <c r="AD1450" s="8"/>
      <c r="AE1450" s="89"/>
      <c r="AF1450" s="90"/>
      <c r="AG1450" s="90"/>
      <c r="AH1450" s="90"/>
      <c r="AI1450" s="95"/>
      <c r="AJ1450" t="s">
        <v>1890</v>
      </c>
      <c r="AK1450" s="102"/>
      <c r="AL1450" s="95"/>
      <c r="AM1450" s="95"/>
      <c r="AN1450" s="95"/>
      <c r="AO1450" s="95"/>
      <c r="AP1450" s="95"/>
      <c r="AQ1450" s="95"/>
      <c r="AR1450" s="104"/>
      <c r="AS1450" s="95"/>
      <c r="AT1450" s="95"/>
      <c r="AU1450" s="95"/>
      <c r="AV1450" s="95"/>
      <c r="AW1450" s="95"/>
      <c r="AX1450" s="95"/>
      <c r="AY1450" s="95"/>
      <c r="AZ1450" s="95"/>
      <c r="BA1450" s="95"/>
      <c r="BB1450" s="95"/>
      <c r="BC1450" s="95"/>
      <c r="BD1450" s="95"/>
      <c r="BE1450" s="95"/>
      <c r="BF1450" s="95"/>
      <c r="BG1450" s="95"/>
      <c r="BH1450" s="95"/>
      <c r="BI1450" s="103"/>
      <c r="BJ1450" s="16"/>
      <c r="BK1450" s="136"/>
      <c r="BL1450" s="136"/>
      <c r="BM1450" s="100"/>
      <c r="BN1450" s="100"/>
      <c r="BO1450" s="100"/>
      <c r="BP1450" s="100"/>
    </row>
    <row r="1451" spans="1:68">
      <c r="A1451" s="8"/>
      <c r="B1451" s="95"/>
      <c r="C1451" s="95"/>
      <c r="D1451" s="95"/>
      <c r="E1451" s="95"/>
      <c r="F1451" s="95"/>
      <c r="G1451" s="95"/>
      <c r="H1451" s="95"/>
      <c r="I1451" s="8"/>
      <c r="J1451" s="8"/>
      <c r="K1451" s="8"/>
      <c r="L1451" s="95" t="s">
        <v>1164</v>
      </c>
      <c r="M1451" s="8" t="s">
        <v>1882</v>
      </c>
      <c r="N1451" s="8">
        <v>1</v>
      </c>
      <c r="O1451" s="8"/>
      <c r="P1451" s="8"/>
      <c r="Q1451" s="8"/>
      <c r="R1451" s="8"/>
      <c r="S1451" s="8"/>
      <c r="T1451" s="8"/>
      <c r="U1451" s="8"/>
      <c r="V1451" s="8"/>
      <c r="W1451" s="8"/>
      <c r="X1451" s="8"/>
      <c r="Y1451" s="8"/>
      <c r="Z1451" s="8"/>
      <c r="AA1451" s="8"/>
      <c r="AB1451" s="8"/>
      <c r="AC1451" s="8"/>
      <c r="AD1451" s="8"/>
      <c r="AE1451" s="89"/>
      <c r="AF1451" s="90"/>
      <c r="AG1451" s="90"/>
      <c r="AH1451" s="90"/>
      <c r="AI1451" s="95"/>
      <c r="AJ1451" t="s">
        <v>1890</v>
      </c>
      <c r="AK1451" s="102"/>
      <c r="AL1451" s="95"/>
      <c r="AM1451" s="95"/>
      <c r="AN1451" s="95"/>
      <c r="AO1451" s="95"/>
      <c r="AP1451" s="95"/>
      <c r="AQ1451" s="95"/>
      <c r="AR1451" s="104"/>
      <c r="AS1451" s="95"/>
      <c r="AT1451" s="95"/>
      <c r="AU1451" s="95"/>
      <c r="AV1451" s="95"/>
      <c r="AW1451" s="95"/>
      <c r="AX1451" s="95"/>
      <c r="AY1451" s="95"/>
      <c r="AZ1451" s="95"/>
      <c r="BA1451" s="95"/>
      <c r="BB1451" s="95"/>
      <c r="BC1451" s="95"/>
      <c r="BD1451" s="95"/>
      <c r="BE1451" s="95"/>
      <c r="BF1451" s="95"/>
      <c r="BG1451" s="95"/>
      <c r="BH1451" s="95"/>
      <c r="BI1451" s="103"/>
      <c r="BJ1451" s="16"/>
      <c r="BK1451" s="136"/>
      <c r="BL1451" s="136"/>
      <c r="BM1451" s="100"/>
      <c r="BN1451" s="100"/>
      <c r="BO1451" s="100"/>
      <c r="BP1451" s="100"/>
    </row>
    <row r="1452" spans="1:68">
      <c r="A1452" s="8"/>
      <c r="B1452" s="95"/>
      <c r="C1452" s="95"/>
      <c r="D1452" s="95"/>
      <c r="E1452" s="95"/>
      <c r="F1452" s="95"/>
      <c r="G1452" s="95"/>
      <c r="H1452" s="95"/>
      <c r="I1452" s="8"/>
      <c r="J1452" s="8"/>
      <c r="K1452" s="8"/>
      <c r="L1452" s="95" t="s">
        <v>1164</v>
      </c>
      <c r="M1452" s="8" t="s">
        <v>1882</v>
      </c>
      <c r="N1452" s="8">
        <v>1</v>
      </c>
      <c r="O1452" s="8"/>
      <c r="P1452" s="8"/>
      <c r="Q1452" s="8"/>
      <c r="R1452" s="8"/>
      <c r="S1452" s="8"/>
      <c r="T1452" s="8"/>
      <c r="U1452" s="8"/>
      <c r="V1452" s="8"/>
      <c r="W1452" s="8"/>
      <c r="X1452" s="8"/>
      <c r="Y1452" s="8"/>
      <c r="Z1452" s="8"/>
      <c r="AA1452" s="8"/>
      <c r="AB1452" s="8"/>
      <c r="AC1452" s="8"/>
      <c r="AD1452" s="8"/>
      <c r="AE1452" s="89"/>
      <c r="AF1452" s="90"/>
      <c r="AG1452" s="90"/>
      <c r="AH1452" s="90"/>
      <c r="AI1452" s="95"/>
      <c r="AJ1452" t="s">
        <v>1890</v>
      </c>
      <c r="AK1452" s="102"/>
      <c r="AL1452" s="95"/>
      <c r="AM1452" s="95"/>
      <c r="AN1452" s="95"/>
      <c r="AO1452" s="95"/>
      <c r="AP1452" s="95"/>
      <c r="AQ1452" s="95"/>
      <c r="AR1452" s="104"/>
      <c r="AS1452" s="95"/>
      <c r="AT1452" s="95"/>
      <c r="AU1452" s="95"/>
      <c r="AV1452" s="95"/>
      <c r="AW1452" s="95"/>
      <c r="AX1452" s="95"/>
      <c r="AY1452" s="95"/>
      <c r="AZ1452" s="95"/>
      <c r="BA1452" s="95"/>
      <c r="BB1452" s="95"/>
      <c r="BC1452" s="95"/>
      <c r="BD1452" s="95"/>
      <c r="BE1452" s="95"/>
      <c r="BF1452" s="95"/>
      <c r="BG1452" s="95"/>
      <c r="BH1452" s="95"/>
      <c r="BI1452" s="103"/>
      <c r="BJ1452" s="16"/>
      <c r="BK1452" s="136"/>
      <c r="BL1452" s="136"/>
      <c r="BM1452" s="100"/>
      <c r="BN1452" s="100"/>
      <c r="BO1452" s="100"/>
      <c r="BP1452" s="100"/>
    </row>
    <row r="1453" spans="1:68">
      <c r="A1453" s="8"/>
      <c r="B1453" s="95"/>
      <c r="C1453" s="95"/>
      <c r="D1453" s="95"/>
      <c r="E1453" s="95"/>
      <c r="F1453" s="95"/>
      <c r="G1453" s="95"/>
      <c r="H1453" s="95"/>
      <c r="I1453" s="8"/>
      <c r="J1453" s="8"/>
      <c r="K1453" s="8"/>
      <c r="L1453" s="95" t="s">
        <v>1164</v>
      </c>
      <c r="M1453" s="8" t="s">
        <v>1882</v>
      </c>
      <c r="N1453" s="8">
        <v>1</v>
      </c>
      <c r="O1453" s="8"/>
      <c r="P1453" s="8"/>
      <c r="Q1453" s="8"/>
      <c r="R1453" s="8"/>
      <c r="S1453" s="8"/>
      <c r="T1453" s="8"/>
      <c r="U1453" s="8"/>
      <c r="V1453" s="8"/>
      <c r="W1453" s="8"/>
      <c r="X1453" s="8"/>
      <c r="Y1453" s="8"/>
      <c r="Z1453" s="8"/>
      <c r="AA1453" s="8"/>
      <c r="AB1453" s="8"/>
      <c r="AC1453" s="8"/>
      <c r="AD1453" s="8"/>
      <c r="AE1453" s="89"/>
      <c r="AF1453" s="90"/>
      <c r="AG1453" s="90"/>
      <c r="AH1453" s="90"/>
      <c r="AI1453" s="95"/>
      <c r="AJ1453" t="s">
        <v>1890</v>
      </c>
      <c r="AK1453" s="102"/>
      <c r="AL1453" s="95"/>
      <c r="AM1453" s="95"/>
      <c r="AN1453" s="95"/>
      <c r="AO1453" s="95"/>
      <c r="AP1453" s="95"/>
      <c r="AQ1453" s="95"/>
      <c r="AR1453" s="104"/>
      <c r="AS1453" s="95"/>
      <c r="AT1453" s="95"/>
      <c r="AU1453" s="95"/>
      <c r="AV1453" s="95"/>
      <c r="AW1453" s="95"/>
      <c r="AX1453" s="95"/>
      <c r="AY1453" s="95"/>
      <c r="AZ1453" s="95"/>
      <c r="BA1453" s="95"/>
      <c r="BB1453" s="95"/>
      <c r="BC1453" s="95"/>
      <c r="BD1453" s="95"/>
      <c r="BE1453" s="95"/>
      <c r="BF1453" s="95"/>
      <c r="BG1453" s="95"/>
      <c r="BH1453" s="95"/>
      <c r="BI1453" s="103"/>
      <c r="BJ1453" s="16"/>
      <c r="BK1453" s="136"/>
      <c r="BL1453" s="136"/>
      <c r="BM1453" s="100"/>
      <c r="BN1453" s="100"/>
      <c r="BO1453" s="100"/>
      <c r="BP1453" s="100"/>
    </row>
    <row r="1454" spans="1:68">
      <c r="A1454" s="8"/>
      <c r="B1454" s="95"/>
      <c r="C1454" s="95"/>
      <c r="D1454" s="95"/>
      <c r="E1454" s="95"/>
      <c r="F1454" s="95"/>
      <c r="G1454" s="95"/>
      <c r="H1454" s="95"/>
      <c r="I1454" s="8"/>
      <c r="J1454" s="8"/>
      <c r="K1454" s="8"/>
      <c r="L1454" s="95" t="s">
        <v>1164</v>
      </c>
      <c r="M1454" s="8" t="s">
        <v>1882</v>
      </c>
      <c r="N1454" s="8">
        <v>1</v>
      </c>
      <c r="O1454" s="8"/>
      <c r="P1454" s="8"/>
      <c r="Q1454" s="8"/>
      <c r="R1454" s="8"/>
      <c r="S1454" s="8"/>
      <c r="T1454" s="8"/>
      <c r="U1454" s="8"/>
      <c r="V1454" s="8"/>
      <c r="W1454" s="8"/>
      <c r="X1454" s="8"/>
      <c r="Y1454" s="8"/>
      <c r="Z1454" s="8"/>
      <c r="AA1454" s="8"/>
      <c r="AB1454" s="8"/>
      <c r="AC1454" s="8"/>
      <c r="AD1454" s="8"/>
      <c r="AE1454" s="89"/>
      <c r="AF1454" s="90"/>
      <c r="AG1454" s="90"/>
      <c r="AH1454" s="90"/>
      <c r="AI1454" s="95"/>
      <c r="AJ1454" t="s">
        <v>1890</v>
      </c>
      <c r="AK1454" s="102"/>
      <c r="AL1454" s="95"/>
      <c r="AM1454" s="95"/>
      <c r="AN1454" s="95"/>
      <c r="AO1454" s="95"/>
      <c r="AP1454" s="95"/>
      <c r="AQ1454" s="95"/>
      <c r="AR1454" s="104"/>
      <c r="AS1454" s="95"/>
      <c r="AT1454" s="95"/>
      <c r="AU1454" s="95"/>
      <c r="AV1454" s="95"/>
      <c r="AW1454" s="95"/>
      <c r="AX1454" s="95"/>
      <c r="AY1454" s="95"/>
      <c r="AZ1454" s="95"/>
      <c r="BA1454" s="95"/>
      <c r="BB1454" s="95"/>
      <c r="BC1454" s="95"/>
      <c r="BD1454" s="95"/>
      <c r="BE1454" s="95"/>
      <c r="BF1454" s="95"/>
      <c r="BG1454" s="95"/>
      <c r="BH1454" s="95"/>
      <c r="BI1454" s="103"/>
      <c r="BJ1454" s="16"/>
      <c r="BK1454" s="136"/>
      <c r="BL1454" s="136"/>
      <c r="BM1454" s="100"/>
      <c r="BN1454" s="100"/>
      <c r="BO1454" s="100"/>
      <c r="BP1454" s="100"/>
    </row>
    <row r="1455" spans="1:68">
      <c r="A1455" s="8"/>
      <c r="B1455" s="95"/>
      <c r="C1455" s="95"/>
      <c r="D1455" s="95"/>
      <c r="E1455" s="95"/>
      <c r="F1455" s="95"/>
      <c r="G1455" s="95"/>
      <c r="H1455" s="95"/>
      <c r="I1455" s="8">
        <v>-3.1624241396535901</v>
      </c>
      <c r="J1455" s="8">
        <v>37.652098901292199</v>
      </c>
      <c r="K1455" s="8">
        <v>1170.9218827105301</v>
      </c>
      <c r="L1455" s="95" t="s">
        <v>1165</v>
      </c>
      <c r="M1455" s="8" t="s">
        <v>1882</v>
      </c>
      <c r="N1455" s="8">
        <v>1</v>
      </c>
      <c r="O1455" s="8" t="s">
        <v>1859</v>
      </c>
      <c r="P1455" s="8">
        <v>1.47</v>
      </c>
      <c r="Q1455" s="8">
        <v>6.2</v>
      </c>
      <c r="R1455" s="8">
        <v>0</v>
      </c>
      <c r="S1455" s="8">
        <v>6.55</v>
      </c>
      <c r="T1455" s="8">
        <v>8.56</v>
      </c>
      <c r="U1455" s="8">
        <v>6.48</v>
      </c>
      <c r="V1455" s="8">
        <v>212</v>
      </c>
      <c r="W1455" s="8">
        <v>1.19</v>
      </c>
      <c r="X1455" s="8">
        <v>8.56</v>
      </c>
      <c r="Y1455" s="8">
        <v>0.65</v>
      </c>
      <c r="Z1455" s="8">
        <v>1.27</v>
      </c>
      <c r="AA1455" s="8">
        <v>0.08</v>
      </c>
      <c r="AB1455" s="8">
        <v>113.38</v>
      </c>
      <c r="AC1455" s="8">
        <v>0.05</v>
      </c>
      <c r="AD1455" s="8">
        <v>0.18</v>
      </c>
      <c r="AE1455" s="91">
        <v>0.54</v>
      </c>
      <c r="AF1455" s="92" t="s">
        <v>1860</v>
      </c>
      <c r="AG1455" s="92" t="s">
        <v>1860</v>
      </c>
      <c r="AH1455" s="92" t="s">
        <v>1860</v>
      </c>
      <c r="AI1455" s="95"/>
      <c r="AJ1455" t="s">
        <v>1890</v>
      </c>
      <c r="AK1455" s="102"/>
      <c r="AL1455" s="95"/>
      <c r="AM1455" s="95"/>
      <c r="AN1455" s="95"/>
      <c r="AO1455" s="95"/>
      <c r="AP1455" s="95"/>
      <c r="AQ1455" s="95"/>
      <c r="AR1455" s="104"/>
      <c r="AS1455" s="95"/>
      <c r="AT1455" s="95"/>
      <c r="AU1455" s="95"/>
      <c r="AV1455" s="95"/>
      <c r="AW1455" s="95"/>
      <c r="AX1455" s="95"/>
      <c r="AY1455" s="95"/>
      <c r="AZ1455" s="95"/>
      <c r="BA1455" s="95"/>
      <c r="BB1455" s="95"/>
      <c r="BC1455" s="95"/>
      <c r="BD1455" s="95"/>
      <c r="BE1455" s="95"/>
      <c r="BF1455" s="95"/>
      <c r="BG1455" s="95"/>
      <c r="BH1455" s="95"/>
      <c r="BI1455" s="103"/>
      <c r="BJ1455" s="16"/>
      <c r="BK1455" s="136"/>
      <c r="BL1455" s="136"/>
      <c r="BM1455" s="100"/>
      <c r="BN1455" s="100"/>
      <c r="BO1455" s="100"/>
      <c r="BP1455" s="100"/>
    </row>
    <row r="1456" spans="1:68">
      <c r="A1456" s="8"/>
      <c r="B1456" s="95"/>
      <c r="C1456" s="95"/>
      <c r="D1456" s="95"/>
      <c r="E1456" s="95"/>
      <c r="F1456" s="95"/>
      <c r="G1456" s="95"/>
      <c r="H1456" s="95"/>
      <c r="I1456" s="8"/>
      <c r="J1456" s="8"/>
      <c r="K1456" s="8"/>
      <c r="L1456" s="95" t="s">
        <v>1165</v>
      </c>
      <c r="M1456" s="8" t="s">
        <v>1882</v>
      </c>
      <c r="N1456" s="8">
        <v>1</v>
      </c>
      <c r="O1456" s="8"/>
      <c r="P1456" s="8"/>
      <c r="Q1456" s="8"/>
      <c r="R1456" s="8"/>
      <c r="S1456" s="8"/>
      <c r="T1456" s="8"/>
      <c r="U1456" s="8"/>
      <c r="V1456" s="8"/>
      <c r="W1456" s="8"/>
      <c r="X1456" s="8"/>
      <c r="Y1456" s="8"/>
      <c r="Z1456" s="8"/>
      <c r="AA1456" s="8"/>
      <c r="AB1456" s="8"/>
      <c r="AC1456" s="8"/>
      <c r="AD1456" s="8"/>
      <c r="AE1456" s="89"/>
      <c r="AF1456" s="90"/>
      <c r="AG1456" s="90"/>
      <c r="AH1456" s="90"/>
      <c r="AI1456" s="95"/>
      <c r="AJ1456" t="s">
        <v>1890</v>
      </c>
      <c r="AK1456" s="102"/>
      <c r="AL1456" s="95"/>
      <c r="AM1456" s="95"/>
      <c r="AN1456" s="95"/>
      <c r="AO1456" s="95"/>
      <c r="AP1456" s="95"/>
      <c r="AQ1456" s="95"/>
      <c r="AR1456" s="104"/>
      <c r="AS1456" s="95"/>
      <c r="AT1456" s="95"/>
      <c r="AU1456" s="95"/>
      <c r="AV1456" s="95"/>
      <c r="AW1456" s="95"/>
      <c r="AX1456" s="95"/>
      <c r="AY1456" s="95"/>
      <c r="AZ1456" s="95"/>
      <c r="BA1456" s="95"/>
      <c r="BB1456" s="95"/>
      <c r="BC1456" s="95"/>
      <c r="BD1456" s="95"/>
      <c r="BE1456" s="95"/>
      <c r="BF1456" s="95"/>
      <c r="BG1456" s="95"/>
      <c r="BH1456" s="95"/>
      <c r="BI1456" s="103"/>
      <c r="BJ1456" s="16"/>
      <c r="BK1456" s="136"/>
      <c r="BL1456" s="136"/>
      <c r="BM1456" s="100"/>
      <c r="BN1456" s="100"/>
      <c r="BO1456" s="100"/>
      <c r="BP1456" s="100"/>
    </row>
    <row r="1457" spans="1:68">
      <c r="A1457" s="8"/>
      <c r="B1457" s="95"/>
      <c r="C1457" s="95"/>
      <c r="D1457" s="95"/>
      <c r="E1457" s="95"/>
      <c r="F1457" s="95"/>
      <c r="G1457" s="95"/>
      <c r="H1457" s="95"/>
      <c r="I1457" s="8"/>
      <c r="J1457" s="8"/>
      <c r="K1457" s="8"/>
      <c r="L1457" s="95" t="s">
        <v>1165</v>
      </c>
      <c r="M1457" s="8" t="s">
        <v>1882</v>
      </c>
      <c r="N1457" s="8">
        <v>1</v>
      </c>
      <c r="O1457" s="8"/>
      <c r="P1457" s="8"/>
      <c r="Q1457" s="8"/>
      <c r="R1457" s="8"/>
      <c r="S1457" s="8"/>
      <c r="T1457" s="8"/>
      <c r="U1457" s="8"/>
      <c r="V1457" s="8"/>
      <c r="W1457" s="8"/>
      <c r="X1457" s="8"/>
      <c r="Y1457" s="8"/>
      <c r="Z1457" s="8"/>
      <c r="AA1457" s="8"/>
      <c r="AB1457" s="8"/>
      <c r="AC1457" s="8"/>
      <c r="AD1457" s="8"/>
      <c r="AE1457" s="89"/>
      <c r="AF1457" s="90"/>
      <c r="AG1457" s="90"/>
      <c r="AH1457" s="90"/>
      <c r="AI1457" s="95"/>
      <c r="AJ1457" t="s">
        <v>1890</v>
      </c>
      <c r="AK1457" s="102"/>
      <c r="AL1457" s="95"/>
      <c r="AM1457" s="95"/>
      <c r="AN1457" s="95"/>
      <c r="AO1457" s="95"/>
      <c r="AP1457" s="95"/>
      <c r="AQ1457" s="95"/>
      <c r="AR1457" s="104"/>
      <c r="AS1457" s="95"/>
      <c r="AT1457" s="95"/>
      <c r="AU1457" s="95"/>
      <c r="AV1457" s="95"/>
      <c r="AW1457" s="95"/>
      <c r="AX1457" s="95"/>
      <c r="AY1457" s="95"/>
      <c r="AZ1457" s="95"/>
      <c r="BA1457" s="95"/>
      <c r="BB1457" s="95"/>
      <c r="BC1457" s="95"/>
      <c r="BD1457" s="95"/>
      <c r="BE1457" s="95"/>
      <c r="BF1457" s="95"/>
      <c r="BG1457" s="95"/>
      <c r="BH1457" s="95"/>
      <c r="BI1457" s="103"/>
      <c r="BJ1457" s="16"/>
      <c r="BK1457" s="136"/>
      <c r="BL1457" s="136"/>
      <c r="BM1457" s="100"/>
      <c r="BN1457" s="100"/>
      <c r="BO1457" s="100"/>
      <c r="BP1457" s="100"/>
    </row>
    <row r="1458" spans="1:68">
      <c r="A1458" s="8"/>
      <c r="B1458" s="95"/>
      <c r="C1458" s="95"/>
      <c r="D1458" s="95"/>
      <c r="E1458" s="95"/>
      <c r="F1458" s="95"/>
      <c r="G1458" s="95"/>
      <c r="H1458" s="95"/>
      <c r="I1458" s="8"/>
      <c r="J1458" s="8"/>
      <c r="K1458" s="8"/>
      <c r="L1458" s="95" t="s">
        <v>1165</v>
      </c>
      <c r="M1458" s="8" t="s">
        <v>1882</v>
      </c>
      <c r="N1458" s="8">
        <v>1</v>
      </c>
      <c r="O1458" s="8"/>
      <c r="P1458" s="8"/>
      <c r="Q1458" s="8"/>
      <c r="R1458" s="8"/>
      <c r="S1458" s="8"/>
      <c r="T1458" s="8"/>
      <c r="U1458" s="8"/>
      <c r="V1458" s="8"/>
      <c r="W1458" s="8"/>
      <c r="X1458" s="8"/>
      <c r="Y1458" s="8"/>
      <c r="Z1458" s="8"/>
      <c r="AA1458" s="8"/>
      <c r="AB1458" s="8"/>
      <c r="AC1458" s="8"/>
      <c r="AD1458" s="8"/>
      <c r="AE1458" s="89"/>
      <c r="AF1458" s="90"/>
      <c r="AG1458" s="90"/>
      <c r="AH1458" s="90"/>
      <c r="AI1458" s="95"/>
      <c r="AJ1458" t="s">
        <v>1890</v>
      </c>
      <c r="AK1458" s="102"/>
      <c r="AL1458" s="95"/>
      <c r="AM1458" s="95"/>
      <c r="AN1458" s="95"/>
      <c r="AO1458" s="95"/>
      <c r="AP1458" s="95"/>
      <c r="AQ1458" s="95"/>
      <c r="AR1458" s="104"/>
      <c r="AS1458" s="95"/>
      <c r="AT1458" s="95"/>
      <c r="AU1458" s="95"/>
      <c r="AV1458" s="95"/>
      <c r="AW1458" s="95"/>
      <c r="AX1458" s="95"/>
      <c r="AY1458" s="95"/>
      <c r="AZ1458" s="95"/>
      <c r="BA1458" s="95"/>
      <c r="BB1458" s="95"/>
      <c r="BC1458" s="95"/>
      <c r="BD1458" s="95"/>
      <c r="BE1458" s="95"/>
      <c r="BF1458" s="95"/>
      <c r="BG1458" s="95"/>
      <c r="BH1458" s="95"/>
      <c r="BI1458" s="103"/>
      <c r="BJ1458" s="16"/>
      <c r="BK1458" s="136"/>
      <c r="BL1458" s="136"/>
      <c r="BM1458" s="100"/>
      <c r="BN1458" s="100"/>
      <c r="BO1458" s="100"/>
      <c r="BP1458" s="100"/>
    </row>
    <row r="1459" spans="1:68">
      <c r="A1459" s="8"/>
      <c r="B1459" s="95"/>
      <c r="C1459" s="95"/>
      <c r="D1459" s="95"/>
      <c r="E1459" s="95"/>
      <c r="F1459" s="95"/>
      <c r="G1459" s="95"/>
      <c r="H1459" s="95"/>
      <c r="I1459" s="8"/>
      <c r="J1459" s="8"/>
      <c r="K1459" s="8"/>
      <c r="L1459" s="95" t="s">
        <v>1165</v>
      </c>
      <c r="M1459" s="8" t="s">
        <v>1882</v>
      </c>
      <c r="N1459" s="8">
        <v>1</v>
      </c>
      <c r="O1459" s="8"/>
      <c r="P1459" s="8"/>
      <c r="Q1459" s="8"/>
      <c r="R1459" s="8"/>
      <c r="S1459" s="8"/>
      <c r="T1459" s="8"/>
      <c r="U1459" s="8"/>
      <c r="V1459" s="8"/>
      <c r="W1459" s="8"/>
      <c r="X1459" s="8"/>
      <c r="Y1459" s="8"/>
      <c r="Z1459" s="8"/>
      <c r="AA1459" s="8"/>
      <c r="AB1459" s="8"/>
      <c r="AC1459" s="8"/>
      <c r="AD1459" s="8"/>
      <c r="AE1459" s="89"/>
      <c r="AF1459" s="90"/>
      <c r="AG1459" s="90"/>
      <c r="AH1459" s="90"/>
      <c r="AI1459" s="95"/>
      <c r="AJ1459" t="s">
        <v>1890</v>
      </c>
      <c r="AK1459" s="102"/>
      <c r="AL1459" s="95"/>
      <c r="AM1459" s="95"/>
      <c r="AN1459" s="95"/>
      <c r="AO1459" s="95"/>
      <c r="AP1459" s="95"/>
      <c r="AQ1459" s="95"/>
      <c r="AR1459" s="104"/>
      <c r="AS1459" s="95"/>
      <c r="AT1459" s="95"/>
      <c r="AU1459" s="95"/>
      <c r="AV1459" s="95"/>
      <c r="AW1459" s="95"/>
      <c r="AX1459" s="95"/>
      <c r="AY1459" s="95"/>
      <c r="AZ1459" s="95"/>
      <c r="BA1459" s="95"/>
      <c r="BB1459" s="95"/>
      <c r="BC1459" s="95"/>
      <c r="BD1459" s="95"/>
      <c r="BE1459" s="95"/>
      <c r="BF1459" s="95"/>
      <c r="BG1459" s="95"/>
      <c r="BH1459" s="95"/>
      <c r="BI1459" s="103"/>
      <c r="BJ1459" s="16"/>
      <c r="BK1459" s="136"/>
      <c r="BL1459" s="136"/>
      <c r="BM1459" s="100"/>
      <c r="BN1459" s="100"/>
      <c r="BO1459" s="100"/>
      <c r="BP1459" s="100"/>
    </row>
    <row r="1460" spans="1:68">
      <c r="A1460" s="8"/>
      <c r="B1460" s="95"/>
      <c r="C1460" s="95"/>
      <c r="D1460" s="95"/>
      <c r="E1460" s="95"/>
      <c r="F1460" s="95"/>
      <c r="G1460" s="95"/>
      <c r="H1460" s="95"/>
      <c r="I1460" s="8"/>
      <c r="J1460" s="8"/>
      <c r="K1460" s="8"/>
      <c r="L1460" s="95" t="s">
        <v>1165</v>
      </c>
      <c r="M1460" s="8" t="s">
        <v>1882</v>
      </c>
      <c r="N1460" s="8">
        <v>1</v>
      </c>
      <c r="O1460" s="8"/>
      <c r="P1460" s="8"/>
      <c r="Q1460" s="8"/>
      <c r="R1460" s="8"/>
      <c r="S1460" s="8"/>
      <c r="T1460" s="8"/>
      <c r="U1460" s="8"/>
      <c r="V1460" s="8"/>
      <c r="W1460" s="8"/>
      <c r="X1460" s="8"/>
      <c r="Y1460" s="8"/>
      <c r="Z1460" s="8"/>
      <c r="AA1460" s="8"/>
      <c r="AB1460" s="8"/>
      <c r="AC1460" s="8"/>
      <c r="AD1460" s="8"/>
      <c r="AE1460" s="89"/>
      <c r="AF1460" s="90"/>
      <c r="AG1460" s="90"/>
      <c r="AH1460" s="90"/>
      <c r="AI1460" s="95"/>
      <c r="AJ1460" t="s">
        <v>1890</v>
      </c>
      <c r="AK1460" s="102"/>
      <c r="AL1460" s="95"/>
      <c r="AM1460" s="95"/>
      <c r="AN1460" s="95"/>
      <c r="AO1460" s="95"/>
      <c r="AP1460" s="95"/>
      <c r="AQ1460" s="95"/>
      <c r="AR1460" s="104"/>
      <c r="AS1460" s="95"/>
      <c r="AT1460" s="95"/>
      <c r="AU1460" s="95"/>
      <c r="AV1460" s="95"/>
      <c r="AW1460" s="95"/>
      <c r="AX1460" s="95"/>
      <c r="AY1460" s="95"/>
      <c r="AZ1460" s="95"/>
      <c r="BA1460" s="95"/>
      <c r="BB1460" s="95"/>
      <c r="BC1460" s="95"/>
      <c r="BD1460" s="95"/>
      <c r="BE1460" s="95"/>
      <c r="BF1460" s="95"/>
      <c r="BG1460" s="95"/>
      <c r="BH1460" s="95"/>
      <c r="BI1460" s="103"/>
      <c r="BJ1460" s="16"/>
      <c r="BK1460" s="136"/>
      <c r="BL1460" s="136"/>
      <c r="BM1460" s="100"/>
      <c r="BN1460" s="100"/>
      <c r="BO1460" s="100"/>
      <c r="BP1460" s="100"/>
    </row>
    <row r="1461" spans="1:68">
      <c r="A1461" s="8"/>
      <c r="B1461" s="95"/>
      <c r="C1461" s="95"/>
      <c r="D1461" s="95"/>
      <c r="E1461" s="95"/>
      <c r="F1461" s="95"/>
      <c r="G1461" s="95"/>
      <c r="H1461" s="95"/>
      <c r="I1461" s="8">
        <v>-3.1449043576822202</v>
      </c>
      <c r="J1461" s="8">
        <v>37.682075164799102</v>
      </c>
      <c r="K1461" s="8">
        <v>1057.5898350298501</v>
      </c>
      <c r="L1461" s="95" t="s">
        <v>1166</v>
      </c>
      <c r="M1461" s="8" t="s">
        <v>1882</v>
      </c>
      <c r="N1461" s="8">
        <v>1</v>
      </c>
      <c r="O1461" s="8" t="s">
        <v>1859</v>
      </c>
      <c r="P1461" s="8">
        <v>1.26</v>
      </c>
      <c r="Q1461" s="8">
        <v>6.6</v>
      </c>
      <c r="R1461" s="8">
        <v>0</v>
      </c>
      <c r="S1461" s="8">
        <v>9.0299999999999994</v>
      </c>
      <c r="T1461" s="8">
        <v>11.46</v>
      </c>
      <c r="U1461" s="8">
        <v>5.5</v>
      </c>
      <c r="V1461" s="8">
        <v>174.84</v>
      </c>
      <c r="W1461" s="8">
        <v>2.77</v>
      </c>
      <c r="X1461" s="8">
        <v>6.57</v>
      </c>
      <c r="Y1461" s="8">
        <v>0.96</v>
      </c>
      <c r="Z1461" s="8">
        <v>1.38</v>
      </c>
      <c r="AA1461" s="8">
        <v>0.09</v>
      </c>
      <c r="AB1461" s="8">
        <v>127.51</v>
      </c>
      <c r="AC1461" s="8">
        <v>0.04</v>
      </c>
      <c r="AD1461" s="8">
        <v>0.16500000000000001</v>
      </c>
      <c r="AE1461" s="91">
        <v>0.79</v>
      </c>
      <c r="AF1461" s="92" t="s">
        <v>1860</v>
      </c>
      <c r="AG1461" s="92" t="s">
        <v>1860</v>
      </c>
      <c r="AH1461" s="92" t="s">
        <v>1860</v>
      </c>
      <c r="AI1461" s="95"/>
      <c r="AJ1461" t="s">
        <v>1890</v>
      </c>
      <c r="AK1461" s="102"/>
      <c r="AL1461" s="95"/>
      <c r="AM1461" s="95"/>
      <c r="AN1461" s="95"/>
      <c r="AO1461" s="95"/>
      <c r="AP1461" s="95"/>
      <c r="AQ1461" s="95"/>
      <c r="AR1461" s="104"/>
      <c r="AS1461" s="95"/>
      <c r="AT1461" s="95"/>
      <c r="AU1461" s="95"/>
      <c r="AV1461" s="95"/>
      <c r="AW1461" s="95"/>
      <c r="AX1461" s="95"/>
      <c r="AY1461" s="95"/>
      <c r="AZ1461" s="95"/>
      <c r="BA1461" s="95"/>
      <c r="BB1461" s="95"/>
      <c r="BC1461" s="95"/>
      <c r="BD1461" s="95"/>
      <c r="BE1461" s="95"/>
      <c r="BF1461" s="95"/>
      <c r="BG1461" s="95"/>
      <c r="BH1461" s="95"/>
      <c r="BI1461" s="103"/>
      <c r="BJ1461" s="16"/>
      <c r="BK1461" s="136"/>
      <c r="BL1461" s="136"/>
      <c r="BM1461" s="100"/>
      <c r="BN1461" s="100"/>
      <c r="BO1461" s="100"/>
      <c r="BP1461" s="100"/>
    </row>
    <row r="1462" spans="1:68">
      <c r="A1462" s="8"/>
      <c r="B1462" s="95"/>
      <c r="C1462" s="95"/>
      <c r="D1462" s="95"/>
      <c r="E1462" s="95"/>
      <c r="F1462" s="95"/>
      <c r="G1462" s="95"/>
      <c r="H1462" s="95"/>
      <c r="I1462" s="8"/>
      <c r="J1462" s="8"/>
      <c r="K1462" s="8"/>
      <c r="L1462" s="95" t="s">
        <v>1166</v>
      </c>
      <c r="M1462" s="8" t="s">
        <v>1882</v>
      </c>
      <c r="N1462" s="8">
        <v>1</v>
      </c>
      <c r="O1462" s="8"/>
      <c r="P1462" s="8"/>
      <c r="Q1462" s="8"/>
      <c r="R1462" s="8"/>
      <c r="S1462" s="8"/>
      <c r="T1462" s="8"/>
      <c r="U1462" s="8"/>
      <c r="V1462" s="8"/>
      <c r="W1462" s="8"/>
      <c r="X1462" s="8"/>
      <c r="Y1462" s="8"/>
      <c r="Z1462" s="8"/>
      <c r="AA1462" s="8"/>
      <c r="AB1462" s="8"/>
      <c r="AC1462" s="8"/>
      <c r="AD1462" s="8"/>
      <c r="AE1462" s="89"/>
      <c r="AF1462" s="90"/>
      <c r="AG1462" s="90"/>
      <c r="AH1462" s="90"/>
      <c r="AI1462" s="95"/>
      <c r="AJ1462" t="s">
        <v>1890</v>
      </c>
      <c r="AK1462" s="102"/>
      <c r="AL1462" s="95"/>
      <c r="AM1462" s="95"/>
      <c r="AN1462" s="95"/>
      <c r="AO1462" s="95"/>
      <c r="AP1462" s="95"/>
      <c r="AQ1462" s="95"/>
      <c r="AR1462" s="104"/>
      <c r="AS1462" s="95"/>
      <c r="AT1462" s="95"/>
      <c r="AU1462" s="95"/>
      <c r="AV1462" s="95"/>
      <c r="AW1462" s="95"/>
      <c r="AX1462" s="95"/>
      <c r="AY1462" s="95"/>
      <c r="AZ1462" s="95"/>
      <c r="BA1462" s="95"/>
      <c r="BB1462" s="95"/>
      <c r="BC1462" s="95"/>
      <c r="BD1462" s="95"/>
      <c r="BE1462" s="95"/>
      <c r="BF1462" s="95"/>
      <c r="BG1462" s="95"/>
      <c r="BH1462" s="95"/>
      <c r="BI1462" s="103"/>
      <c r="BJ1462" s="16"/>
      <c r="BK1462" s="136"/>
      <c r="BL1462" s="136"/>
      <c r="BM1462" s="100"/>
      <c r="BN1462" s="100"/>
      <c r="BO1462" s="100"/>
      <c r="BP1462" s="100"/>
    </row>
    <row r="1463" spans="1:68">
      <c r="A1463" s="8"/>
      <c r="B1463" s="95"/>
      <c r="C1463" s="95"/>
      <c r="D1463" s="95"/>
      <c r="E1463" s="95"/>
      <c r="F1463" s="95"/>
      <c r="G1463" s="95"/>
      <c r="H1463" s="95"/>
      <c r="I1463" s="8"/>
      <c r="J1463" s="8"/>
      <c r="K1463" s="8"/>
      <c r="L1463" s="95" t="s">
        <v>1166</v>
      </c>
      <c r="M1463" s="8" t="s">
        <v>1882</v>
      </c>
      <c r="N1463" s="8">
        <v>1</v>
      </c>
      <c r="O1463" s="8"/>
      <c r="P1463" s="8"/>
      <c r="Q1463" s="8"/>
      <c r="R1463" s="8"/>
      <c r="S1463" s="8"/>
      <c r="T1463" s="8"/>
      <c r="U1463" s="8"/>
      <c r="V1463" s="8"/>
      <c r="W1463" s="8"/>
      <c r="X1463" s="8"/>
      <c r="Y1463" s="8"/>
      <c r="Z1463" s="8"/>
      <c r="AA1463" s="8"/>
      <c r="AB1463" s="8"/>
      <c r="AC1463" s="8"/>
      <c r="AD1463" s="8"/>
      <c r="AE1463" s="89"/>
      <c r="AF1463" s="90"/>
      <c r="AG1463" s="90"/>
      <c r="AH1463" s="90"/>
      <c r="AI1463" s="95"/>
      <c r="AJ1463" t="s">
        <v>1890</v>
      </c>
      <c r="AK1463" s="102"/>
      <c r="AL1463" s="95"/>
      <c r="AM1463" s="95"/>
      <c r="AN1463" s="95"/>
      <c r="AO1463" s="95"/>
      <c r="AP1463" s="95"/>
      <c r="AQ1463" s="95"/>
      <c r="AR1463" s="104"/>
      <c r="AS1463" s="95"/>
      <c r="AT1463" s="95"/>
      <c r="AU1463" s="95"/>
      <c r="AV1463" s="95"/>
      <c r="AW1463" s="95"/>
      <c r="AX1463" s="95"/>
      <c r="AY1463" s="95"/>
      <c r="AZ1463" s="95"/>
      <c r="BA1463" s="95"/>
      <c r="BB1463" s="95"/>
      <c r="BC1463" s="95"/>
      <c r="BD1463" s="95"/>
      <c r="BE1463" s="95"/>
      <c r="BF1463" s="95"/>
      <c r="BG1463" s="95"/>
      <c r="BH1463" s="95"/>
      <c r="BI1463" s="103"/>
      <c r="BJ1463" s="16"/>
      <c r="BK1463" s="136"/>
      <c r="BL1463" s="136"/>
      <c r="BM1463" s="100"/>
      <c r="BN1463" s="100"/>
      <c r="BO1463" s="100"/>
      <c r="BP1463" s="100"/>
    </row>
    <row r="1464" spans="1:68">
      <c r="A1464" s="8"/>
      <c r="B1464" s="95"/>
      <c r="C1464" s="95"/>
      <c r="D1464" s="95"/>
      <c r="E1464" s="95"/>
      <c r="F1464" s="95"/>
      <c r="G1464" s="95"/>
      <c r="H1464" s="95"/>
      <c r="I1464" s="8"/>
      <c r="J1464" s="8"/>
      <c r="K1464" s="8"/>
      <c r="L1464" s="95" t="s">
        <v>1166</v>
      </c>
      <c r="M1464" s="8" t="s">
        <v>1882</v>
      </c>
      <c r="N1464" s="8">
        <v>1</v>
      </c>
      <c r="O1464" s="8"/>
      <c r="P1464" s="8"/>
      <c r="Q1464" s="8"/>
      <c r="R1464" s="8"/>
      <c r="S1464" s="8"/>
      <c r="T1464" s="8"/>
      <c r="U1464" s="8"/>
      <c r="V1464" s="8"/>
      <c r="W1464" s="8"/>
      <c r="X1464" s="8"/>
      <c r="Y1464" s="8"/>
      <c r="Z1464" s="8"/>
      <c r="AA1464" s="8"/>
      <c r="AB1464" s="8"/>
      <c r="AC1464" s="8"/>
      <c r="AD1464" s="8"/>
      <c r="AE1464" s="89"/>
      <c r="AF1464" s="90"/>
      <c r="AG1464" s="90"/>
      <c r="AH1464" s="90"/>
      <c r="AI1464" s="95"/>
      <c r="AJ1464" t="s">
        <v>1890</v>
      </c>
      <c r="AK1464" s="102"/>
      <c r="AL1464" s="95"/>
      <c r="AM1464" s="95"/>
      <c r="AN1464" s="95"/>
      <c r="AO1464" s="95"/>
      <c r="AP1464" s="95"/>
      <c r="AQ1464" s="95"/>
      <c r="AR1464" s="104"/>
      <c r="AS1464" s="95"/>
      <c r="AT1464" s="95"/>
      <c r="AU1464" s="95"/>
      <c r="AV1464" s="95"/>
      <c r="AW1464" s="95"/>
      <c r="AX1464" s="95"/>
      <c r="AY1464" s="95"/>
      <c r="AZ1464" s="95"/>
      <c r="BA1464" s="95"/>
      <c r="BB1464" s="95"/>
      <c r="BC1464" s="95"/>
      <c r="BD1464" s="95"/>
      <c r="BE1464" s="95"/>
      <c r="BF1464" s="95"/>
      <c r="BG1464" s="95"/>
      <c r="BH1464" s="95"/>
      <c r="BI1464" s="103"/>
      <c r="BJ1464" s="16"/>
      <c r="BK1464" s="136"/>
      <c r="BL1464" s="136"/>
      <c r="BM1464" s="100"/>
      <c r="BN1464" s="100"/>
      <c r="BO1464" s="100"/>
      <c r="BP1464" s="100"/>
    </row>
    <row r="1465" spans="1:68">
      <c r="A1465" s="8"/>
      <c r="B1465" s="95"/>
      <c r="C1465" s="95"/>
      <c r="D1465" s="95"/>
      <c r="E1465" s="95"/>
      <c r="F1465" s="95"/>
      <c r="G1465" s="95"/>
      <c r="H1465" s="95"/>
      <c r="I1465" s="8"/>
      <c r="J1465" s="8"/>
      <c r="K1465" s="8"/>
      <c r="L1465" s="95" t="s">
        <v>1166</v>
      </c>
      <c r="M1465" s="8" t="s">
        <v>1882</v>
      </c>
      <c r="N1465" s="8">
        <v>1</v>
      </c>
      <c r="O1465" s="8"/>
      <c r="P1465" s="8"/>
      <c r="Q1465" s="8"/>
      <c r="R1465" s="8"/>
      <c r="S1465" s="8"/>
      <c r="T1465" s="8"/>
      <c r="U1465" s="8"/>
      <c r="V1465" s="8"/>
      <c r="W1465" s="8"/>
      <c r="X1465" s="8"/>
      <c r="Y1465" s="8"/>
      <c r="Z1465" s="8"/>
      <c r="AA1465" s="8"/>
      <c r="AB1465" s="8"/>
      <c r="AC1465" s="8"/>
      <c r="AD1465" s="8"/>
      <c r="AE1465" s="89"/>
      <c r="AF1465" s="90"/>
      <c r="AG1465" s="90"/>
      <c r="AH1465" s="90"/>
      <c r="AI1465" s="95"/>
      <c r="AJ1465" t="s">
        <v>1890</v>
      </c>
      <c r="AK1465" s="102"/>
      <c r="AL1465" s="95"/>
      <c r="AM1465" s="95"/>
      <c r="AN1465" s="95"/>
      <c r="AO1465" s="95"/>
      <c r="AP1465" s="95"/>
      <c r="AQ1465" s="95"/>
      <c r="AR1465" s="104"/>
      <c r="AS1465" s="95"/>
      <c r="AT1465" s="95"/>
      <c r="AU1465" s="95"/>
      <c r="AV1465" s="95"/>
      <c r="AW1465" s="95"/>
      <c r="AX1465" s="95"/>
      <c r="AY1465" s="95"/>
      <c r="AZ1465" s="95"/>
      <c r="BA1465" s="95"/>
      <c r="BB1465" s="95"/>
      <c r="BC1465" s="95"/>
      <c r="BD1465" s="95"/>
      <c r="BE1465" s="95"/>
      <c r="BF1465" s="95"/>
      <c r="BG1465" s="95"/>
      <c r="BH1465" s="95"/>
      <c r="BI1465" s="103"/>
      <c r="BJ1465" s="16"/>
      <c r="BK1465" s="136"/>
      <c r="BL1465" s="136"/>
      <c r="BM1465" s="100"/>
      <c r="BN1465" s="100"/>
      <c r="BO1465" s="100"/>
      <c r="BP1465" s="100"/>
    </row>
    <row r="1466" spans="1:68">
      <c r="A1466" s="8"/>
      <c r="B1466" s="95"/>
      <c r="C1466" s="95"/>
      <c r="D1466" s="95"/>
      <c r="E1466" s="95"/>
      <c r="F1466" s="95"/>
      <c r="G1466" s="95"/>
      <c r="H1466" s="95"/>
      <c r="I1466" s="8"/>
      <c r="J1466" s="8"/>
      <c r="K1466" s="8"/>
      <c r="L1466" s="95" t="s">
        <v>1166</v>
      </c>
      <c r="M1466" s="8" t="s">
        <v>1882</v>
      </c>
      <c r="N1466" s="8">
        <v>1</v>
      </c>
      <c r="O1466" s="8"/>
      <c r="P1466" s="8"/>
      <c r="Q1466" s="8"/>
      <c r="R1466" s="8"/>
      <c r="S1466" s="8"/>
      <c r="T1466" s="8"/>
      <c r="U1466" s="8"/>
      <c r="V1466" s="8"/>
      <c r="W1466" s="8"/>
      <c r="X1466" s="8"/>
      <c r="Y1466" s="8"/>
      <c r="Z1466" s="8"/>
      <c r="AA1466" s="8"/>
      <c r="AB1466" s="8"/>
      <c r="AC1466" s="8"/>
      <c r="AD1466" s="8"/>
      <c r="AE1466" s="89"/>
      <c r="AF1466" s="90"/>
      <c r="AG1466" s="90"/>
      <c r="AH1466" s="90"/>
      <c r="AI1466" s="95"/>
      <c r="AJ1466" t="s">
        <v>1890</v>
      </c>
      <c r="AK1466" s="102"/>
      <c r="AL1466" s="95"/>
      <c r="AM1466" s="95"/>
      <c r="AN1466" s="95"/>
      <c r="AO1466" s="95"/>
      <c r="AP1466" s="95"/>
      <c r="AQ1466" s="95"/>
      <c r="AR1466" s="104"/>
      <c r="AS1466" s="95"/>
      <c r="AT1466" s="95"/>
      <c r="AU1466" s="95"/>
      <c r="AV1466" s="95"/>
      <c r="AW1466" s="95"/>
      <c r="AX1466" s="95"/>
      <c r="AY1466" s="95"/>
      <c r="AZ1466" s="95"/>
      <c r="BA1466" s="95"/>
      <c r="BB1466" s="95"/>
      <c r="BC1466" s="95"/>
      <c r="BD1466" s="95"/>
      <c r="BE1466" s="95"/>
      <c r="BF1466" s="95"/>
      <c r="BG1466" s="95"/>
      <c r="BH1466" s="95"/>
      <c r="BI1466" s="103"/>
      <c r="BJ1466" s="16"/>
      <c r="BK1466" s="136"/>
      <c r="BL1466" s="136"/>
      <c r="BM1466" s="100"/>
      <c r="BN1466" s="100"/>
      <c r="BO1466" s="100"/>
      <c r="BP1466" s="100"/>
    </row>
    <row r="1467" spans="1:68" s="4" customFormat="1">
      <c r="A1467" s="8" t="s">
        <v>783</v>
      </c>
      <c r="B1467" s="95" t="s">
        <v>486</v>
      </c>
      <c r="C1467" s="95" t="s">
        <v>587</v>
      </c>
      <c r="D1467" s="95" t="s">
        <v>659</v>
      </c>
      <c r="E1467" s="95" t="s">
        <v>660</v>
      </c>
      <c r="F1467" s="95" t="s">
        <v>661</v>
      </c>
      <c r="G1467" s="95" t="s">
        <v>49</v>
      </c>
      <c r="H1467" s="95" t="s">
        <v>465</v>
      </c>
      <c r="I1467" s="8">
        <v>-3.0842337169333298</v>
      </c>
      <c r="J1467" s="8">
        <v>37.662343801928102</v>
      </c>
      <c r="K1467" s="8">
        <v>1185.25473481739</v>
      </c>
      <c r="L1467" s="95" t="s">
        <v>1007</v>
      </c>
      <c r="M1467" s="8" t="s">
        <v>1882</v>
      </c>
      <c r="N1467" s="8">
        <v>1</v>
      </c>
      <c r="O1467" s="8" t="s">
        <v>1859</v>
      </c>
      <c r="P1467" s="8">
        <v>1.83</v>
      </c>
      <c r="Q1467" s="8">
        <v>6.4</v>
      </c>
      <c r="R1467" s="8">
        <v>0</v>
      </c>
      <c r="S1467" s="8">
        <v>3.59</v>
      </c>
      <c r="T1467" s="8">
        <v>4.82</v>
      </c>
      <c r="U1467" s="8">
        <v>7.53</v>
      </c>
      <c r="V1467" s="8">
        <v>179.69</v>
      </c>
      <c r="W1467" s="8">
        <v>4.2</v>
      </c>
      <c r="X1467" s="8">
        <v>4.58</v>
      </c>
      <c r="Y1467" s="8">
        <v>0.44</v>
      </c>
      <c r="Z1467" s="8">
        <v>0.71</v>
      </c>
      <c r="AA1467" s="8">
        <v>0.08</v>
      </c>
      <c r="AB1467" s="8">
        <v>85.14</v>
      </c>
      <c r="AC1467" s="8">
        <v>0.03</v>
      </c>
      <c r="AD1467" s="8">
        <v>0.17599999999999999</v>
      </c>
      <c r="AE1467" s="91">
        <v>0.79</v>
      </c>
      <c r="AF1467" s="92" t="s">
        <v>1860</v>
      </c>
      <c r="AG1467" s="92" t="s">
        <v>1860</v>
      </c>
      <c r="AH1467" s="92" t="s">
        <v>1860</v>
      </c>
      <c r="AI1467" s="95" t="s">
        <v>24</v>
      </c>
      <c r="AJ1467" t="s">
        <v>1890</v>
      </c>
      <c r="AK1467" s="102">
        <v>42611</v>
      </c>
      <c r="AL1467" s="95">
        <v>247</v>
      </c>
      <c r="AM1467" s="95">
        <v>145</v>
      </c>
      <c r="AN1467" s="95">
        <v>60</v>
      </c>
      <c r="AO1467" s="95">
        <v>12.48</v>
      </c>
      <c r="AP1467" s="95">
        <v>2.96</v>
      </c>
      <c r="AQ1467" s="95">
        <v>0.44</v>
      </c>
      <c r="AR1467" s="104">
        <v>0.28000000000000003</v>
      </c>
      <c r="AS1467" s="95">
        <v>17</v>
      </c>
      <c r="AT1467" s="95">
        <v>300</v>
      </c>
      <c r="AU1467" s="95"/>
      <c r="AV1467" s="95"/>
      <c r="AW1467" s="95"/>
      <c r="AX1467" s="95">
        <v>1765</v>
      </c>
      <c r="AY1467" s="95" t="s">
        <v>25</v>
      </c>
      <c r="AZ1467" s="95">
        <v>312</v>
      </c>
      <c r="BA1467" s="95"/>
      <c r="BB1467" s="95"/>
      <c r="BC1467" s="95"/>
      <c r="BD1467" s="95"/>
      <c r="BE1467" s="95"/>
      <c r="BF1467" s="95">
        <f t="shared" ref="BF1467:BF1472" si="188">(AR1467/AQ1467)*100</f>
        <v>63.636363636363647</v>
      </c>
      <c r="BG1467" s="95">
        <f t="shared" ref="BG1467:BG1472" si="189">(100-AS1467)/(100-12.5)</f>
        <v>0.94857142857142862</v>
      </c>
      <c r="BH1467" s="95">
        <f t="shared" ref="BH1467:BH1472" si="190">BF1467/100</f>
        <v>0.63636363636363646</v>
      </c>
      <c r="BI1467" s="103">
        <f t="shared" ref="BI1467:BI1472" si="191">AP1467*BG1467*BH1467</f>
        <v>1.7867636363636368</v>
      </c>
      <c r="BJ1467" s="16">
        <f t="shared" ref="BJ1467:BJ1472" si="192">(10000/36)*BI1467</f>
        <v>496.32323232323245</v>
      </c>
      <c r="BK1467" s="136">
        <v>1.3381188118811882</v>
      </c>
      <c r="BL1467" s="136">
        <v>0.32297029702970298</v>
      </c>
      <c r="BM1467" s="100">
        <v>1.6632531870827549</v>
      </c>
      <c r="BN1467" s="100"/>
      <c r="BO1467" s="100"/>
      <c r="BP1467" s="100"/>
    </row>
    <row r="1468" spans="1:68" s="4" customFormat="1">
      <c r="A1468" s="8" t="s">
        <v>783</v>
      </c>
      <c r="B1468" s="95" t="s">
        <v>486</v>
      </c>
      <c r="C1468" s="95" t="s">
        <v>587</v>
      </c>
      <c r="D1468" s="95" t="s">
        <v>659</v>
      </c>
      <c r="E1468" s="95" t="s">
        <v>660</v>
      </c>
      <c r="F1468" s="95" t="s">
        <v>661</v>
      </c>
      <c r="G1468" s="95" t="s">
        <v>49</v>
      </c>
      <c r="H1468" s="95" t="s">
        <v>465</v>
      </c>
      <c r="I1468" s="8"/>
      <c r="J1468" s="8"/>
      <c r="K1468" s="8"/>
      <c r="L1468" s="95" t="s">
        <v>1007</v>
      </c>
      <c r="M1468" s="8" t="s">
        <v>1882</v>
      </c>
      <c r="N1468" s="8">
        <v>1</v>
      </c>
      <c r="O1468" s="8"/>
      <c r="P1468" s="8"/>
      <c r="Q1468" s="8"/>
      <c r="R1468" s="8"/>
      <c r="S1468" s="8"/>
      <c r="T1468" s="8"/>
      <c r="U1468" s="8"/>
      <c r="V1468" s="8"/>
      <c r="W1468" s="8"/>
      <c r="X1468" s="8"/>
      <c r="Y1468" s="8"/>
      <c r="Z1468" s="8"/>
      <c r="AA1468" s="8"/>
      <c r="AB1468" s="8"/>
      <c r="AC1468" s="8"/>
      <c r="AD1468" s="8"/>
      <c r="AE1468" s="89"/>
      <c r="AF1468" s="90"/>
      <c r="AG1468" s="90"/>
      <c r="AH1468" s="90"/>
      <c r="AI1468" s="95" t="s">
        <v>26</v>
      </c>
      <c r="AJ1468" t="s">
        <v>1890</v>
      </c>
      <c r="AK1468" s="102">
        <v>42611</v>
      </c>
      <c r="AL1468" s="95">
        <v>300</v>
      </c>
      <c r="AM1468" s="95">
        <v>164</v>
      </c>
      <c r="AN1468" s="95">
        <v>52</v>
      </c>
      <c r="AO1468" s="95">
        <v>17.420000000000002</v>
      </c>
      <c r="AP1468" s="95">
        <v>2.76</v>
      </c>
      <c r="AQ1468" s="95">
        <v>0.46</v>
      </c>
      <c r="AR1468" s="104">
        <v>0.32</v>
      </c>
      <c r="AS1468" s="95">
        <v>20</v>
      </c>
      <c r="AT1468" s="95">
        <v>360</v>
      </c>
      <c r="AU1468" s="95"/>
      <c r="AV1468" s="95"/>
      <c r="AW1468" s="95"/>
      <c r="AX1468" s="95">
        <v>1766</v>
      </c>
      <c r="AY1468" s="95" t="s">
        <v>25</v>
      </c>
      <c r="AZ1468" s="95">
        <v>312</v>
      </c>
      <c r="BA1468" s="95"/>
      <c r="BB1468" s="95"/>
      <c r="BC1468" s="95"/>
      <c r="BD1468" s="95"/>
      <c r="BE1468" s="95"/>
      <c r="BF1468" s="95">
        <f t="shared" si="188"/>
        <v>69.565217391304344</v>
      </c>
      <c r="BG1468" s="95">
        <f t="shared" si="189"/>
        <v>0.91428571428571426</v>
      </c>
      <c r="BH1468" s="95">
        <f t="shared" si="190"/>
        <v>0.69565217391304346</v>
      </c>
      <c r="BI1468" s="103">
        <f t="shared" si="191"/>
        <v>1.7554285714285711</v>
      </c>
      <c r="BJ1468" s="16">
        <f t="shared" si="192"/>
        <v>487.61904761904754</v>
      </c>
      <c r="BK1468" s="136">
        <v>1.4671600370027753</v>
      </c>
      <c r="BL1468" s="136">
        <v>0.37183163737280295</v>
      </c>
      <c r="BM1468" s="100">
        <v>1.0774734532440238</v>
      </c>
      <c r="BN1468" s="100"/>
      <c r="BO1468" s="100"/>
      <c r="BP1468" s="100"/>
    </row>
    <row r="1469" spans="1:68" s="4" customFormat="1">
      <c r="A1469" s="8" t="s">
        <v>783</v>
      </c>
      <c r="B1469" s="95" t="s">
        <v>486</v>
      </c>
      <c r="C1469" s="95" t="s">
        <v>587</v>
      </c>
      <c r="D1469" s="95" t="s">
        <v>659</v>
      </c>
      <c r="E1469" s="95" t="s">
        <v>660</v>
      </c>
      <c r="F1469" s="95" t="s">
        <v>661</v>
      </c>
      <c r="G1469" s="95" t="s">
        <v>49</v>
      </c>
      <c r="H1469" s="95" t="s">
        <v>465</v>
      </c>
      <c r="I1469" s="8"/>
      <c r="J1469" s="8"/>
      <c r="K1469" s="8"/>
      <c r="L1469" s="95" t="s">
        <v>1007</v>
      </c>
      <c r="M1469" s="8" t="s">
        <v>1882</v>
      </c>
      <c r="N1469" s="8">
        <v>1</v>
      </c>
      <c r="O1469" s="8"/>
      <c r="P1469" s="8"/>
      <c r="Q1469" s="8"/>
      <c r="R1469" s="8"/>
      <c r="S1469" s="8"/>
      <c r="T1469" s="8"/>
      <c r="U1469" s="8"/>
      <c r="V1469" s="8"/>
      <c r="W1469" s="8"/>
      <c r="X1469" s="8"/>
      <c r="Y1469" s="8"/>
      <c r="Z1469" s="8"/>
      <c r="AA1469" s="8"/>
      <c r="AB1469" s="8"/>
      <c r="AC1469" s="8"/>
      <c r="AD1469" s="8"/>
      <c r="AE1469" s="89"/>
      <c r="AF1469" s="90"/>
      <c r="AG1469" s="90"/>
      <c r="AH1469" s="90"/>
      <c r="AI1469" s="95" t="s">
        <v>27</v>
      </c>
      <c r="AJ1469" t="s">
        <v>1890</v>
      </c>
      <c r="AK1469" s="102">
        <v>42611</v>
      </c>
      <c r="AL1469" s="95">
        <v>275</v>
      </c>
      <c r="AM1469" s="95">
        <v>122</v>
      </c>
      <c r="AN1469" s="95">
        <v>32</v>
      </c>
      <c r="AO1469" s="95">
        <v>12.7</v>
      </c>
      <c r="AP1469" s="95">
        <v>2.56</v>
      </c>
      <c r="AQ1469" s="95">
        <v>0.54</v>
      </c>
      <c r="AR1469" s="104">
        <v>0.42</v>
      </c>
      <c r="AS1469" s="95">
        <v>21</v>
      </c>
      <c r="AT1469" s="95">
        <v>340</v>
      </c>
      <c r="AU1469" s="95"/>
      <c r="AV1469" s="95"/>
      <c r="AW1469" s="95"/>
      <c r="AX1469" s="95">
        <v>1767</v>
      </c>
      <c r="AY1469" s="95" t="s">
        <v>25</v>
      </c>
      <c r="AZ1469" s="95">
        <v>312</v>
      </c>
      <c r="BA1469" s="95"/>
      <c r="BB1469" s="95"/>
      <c r="BC1469" s="95"/>
      <c r="BD1469" s="95"/>
      <c r="BE1469" s="95"/>
      <c r="BF1469" s="95">
        <f t="shared" si="188"/>
        <v>77.777777777777771</v>
      </c>
      <c r="BG1469" s="95">
        <f t="shared" si="189"/>
        <v>0.9028571428571428</v>
      </c>
      <c r="BH1469" s="95">
        <f t="shared" si="190"/>
        <v>0.77777777777777768</v>
      </c>
      <c r="BI1469" s="103">
        <f t="shared" si="191"/>
        <v>1.7976888888888884</v>
      </c>
      <c r="BJ1469" s="16">
        <f t="shared" si="192"/>
        <v>499.35802469135791</v>
      </c>
      <c r="BK1469" s="136">
        <v>1.3732876712328768</v>
      </c>
      <c r="BL1469" s="136">
        <v>0.31223091976516637</v>
      </c>
      <c r="BM1469" s="100">
        <v>0.96536329004523747</v>
      </c>
      <c r="BN1469" s="100"/>
      <c r="BO1469" s="100"/>
      <c r="BP1469" s="100"/>
    </row>
    <row r="1470" spans="1:68" s="4" customFormat="1">
      <c r="A1470" s="8" t="s">
        <v>783</v>
      </c>
      <c r="B1470" s="95" t="s">
        <v>486</v>
      </c>
      <c r="C1470" s="95" t="s">
        <v>587</v>
      </c>
      <c r="D1470" s="95" t="s">
        <v>659</v>
      </c>
      <c r="E1470" s="95" t="s">
        <v>660</v>
      </c>
      <c r="F1470" s="95" t="s">
        <v>661</v>
      </c>
      <c r="G1470" s="95" t="s">
        <v>49</v>
      </c>
      <c r="H1470" s="95" t="s">
        <v>465</v>
      </c>
      <c r="I1470" s="8"/>
      <c r="J1470" s="8"/>
      <c r="K1470" s="8"/>
      <c r="L1470" s="95" t="s">
        <v>1007</v>
      </c>
      <c r="M1470" s="8" t="s">
        <v>1882</v>
      </c>
      <c r="N1470" s="8">
        <v>1</v>
      </c>
      <c r="O1470" s="8"/>
      <c r="P1470" s="8"/>
      <c r="Q1470" s="8"/>
      <c r="R1470" s="8"/>
      <c r="S1470" s="8"/>
      <c r="T1470" s="8"/>
      <c r="U1470" s="8"/>
      <c r="V1470" s="8"/>
      <c r="W1470" s="8"/>
      <c r="X1470" s="8"/>
      <c r="Y1470" s="8"/>
      <c r="Z1470" s="8"/>
      <c r="AA1470" s="8"/>
      <c r="AB1470" s="8"/>
      <c r="AC1470" s="8"/>
      <c r="AD1470" s="8"/>
      <c r="AE1470" s="89"/>
      <c r="AF1470" s="90"/>
      <c r="AG1470" s="90"/>
      <c r="AH1470" s="90"/>
      <c r="AI1470" s="95" t="s">
        <v>28</v>
      </c>
      <c r="AJ1470" t="s">
        <v>1890</v>
      </c>
      <c r="AK1470" s="102">
        <v>42611</v>
      </c>
      <c r="AL1470" s="95">
        <v>363</v>
      </c>
      <c r="AM1470" s="95">
        <v>189</v>
      </c>
      <c r="AN1470" s="95">
        <v>43</v>
      </c>
      <c r="AO1470" s="95">
        <v>23.98</v>
      </c>
      <c r="AP1470" s="95">
        <v>2.42</v>
      </c>
      <c r="AQ1470" s="95">
        <v>0.38</v>
      </c>
      <c r="AR1470" s="104">
        <v>0.32</v>
      </c>
      <c r="AS1470" s="95">
        <v>22</v>
      </c>
      <c r="AT1470" s="95">
        <v>320</v>
      </c>
      <c r="AU1470" s="95"/>
      <c r="AV1470" s="95"/>
      <c r="AW1470" s="95"/>
      <c r="AX1470" s="95">
        <v>1768</v>
      </c>
      <c r="AY1470" s="95" t="s">
        <v>25</v>
      </c>
      <c r="AZ1470" s="95">
        <v>312</v>
      </c>
      <c r="BA1470" s="95"/>
      <c r="BB1470" s="95"/>
      <c r="BC1470" s="95"/>
      <c r="BD1470" s="95"/>
      <c r="BE1470" s="95"/>
      <c r="BF1470" s="95">
        <f t="shared" si="188"/>
        <v>84.210526315789465</v>
      </c>
      <c r="BG1470" s="95">
        <f t="shared" si="189"/>
        <v>0.89142857142857146</v>
      </c>
      <c r="BH1470" s="95">
        <f t="shared" si="190"/>
        <v>0.84210526315789469</v>
      </c>
      <c r="BI1470" s="103">
        <f t="shared" si="191"/>
        <v>1.8166375939849624</v>
      </c>
      <c r="BJ1470" s="16">
        <f t="shared" si="192"/>
        <v>504.62155388471177</v>
      </c>
      <c r="BK1470" s="136">
        <v>1.3765915768854067</v>
      </c>
      <c r="BL1470" s="136">
        <v>0.15788442703232128</v>
      </c>
      <c r="BM1470" s="100">
        <v>1.6733407348512901</v>
      </c>
      <c r="BN1470" s="100"/>
      <c r="BO1470" s="100"/>
      <c r="BP1470" s="100"/>
    </row>
    <row r="1471" spans="1:68" s="4" customFormat="1">
      <c r="A1471" s="8" t="s">
        <v>783</v>
      </c>
      <c r="B1471" s="95" t="s">
        <v>486</v>
      </c>
      <c r="C1471" s="95" t="s">
        <v>587</v>
      </c>
      <c r="D1471" s="95" t="s">
        <v>659</v>
      </c>
      <c r="E1471" s="95" t="s">
        <v>660</v>
      </c>
      <c r="F1471" s="95" t="s">
        <v>661</v>
      </c>
      <c r="G1471" s="95" t="s">
        <v>49</v>
      </c>
      <c r="H1471" s="95" t="s">
        <v>465</v>
      </c>
      <c r="I1471" s="8"/>
      <c r="J1471" s="8"/>
      <c r="K1471" s="8"/>
      <c r="L1471" s="95" t="s">
        <v>1007</v>
      </c>
      <c r="M1471" s="8" t="s">
        <v>1882</v>
      </c>
      <c r="N1471" s="8">
        <v>1</v>
      </c>
      <c r="O1471" s="8"/>
      <c r="P1471" s="8"/>
      <c r="Q1471" s="8"/>
      <c r="R1471" s="8"/>
      <c r="S1471" s="8"/>
      <c r="T1471" s="8"/>
      <c r="U1471" s="8"/>
      <c r="V1471" s="8"/>
      <c r="W1471" s="8"/>
      <c r="X1471" s="8"/>
      <c r="Y1471" s="8"/>
      <c r="Z1471" s="8"/>
      <c r="AA1471" s="8"/>
      <c r="AB1471" s="8"/>
      <c r="AC1471" s="8"/>
      <c r="AD1471" s="8"/>
      <c r="AE1471" s="89"/>
      <c r="AF1471" s="90"/>
      <c r="AG1471" s="90"/>
      <c r="AH1471" s="90"/>
      <c r="AI1471" s="95" t="s">
        <v>29</v>
      </c>
      <c r="AJ1471" t="s">
        <v>1890</v>
      </c>
      <c r="AK1471" s="102">
        <v>42611</v>
      </c>
      <c r="AL1471" s="95">
        <v>327</v>
      </c>
      <c r="AM1471" s="95">
        <v>167</v>
      </c>
      <c r="AN1471" s="95">
        <v>47</v>
      </c>
      <c r="AO1471" s="95">
        <v>23.06</v>
      </c>
      <c r="AP1471" s="95">
        <v>2.56</v>
      </c>
      <c r="AQ1471" s="95">
        <v>0.34</v>
      </c>
      <c r="AR1471" s="104">
        <v>0.28000000000000003</v>
      </c>
      <c r="AS1471" s="95">
        <v>20</v>
      </c>
      <c r="AT1471" s="95">
        <v>360</v>
      </c>
      <c r="AU1471" s="95"/>
      <c r="AV1471" s="95"/>
      <c r="AW1471" s="95"/>
      <c r="AX1471" s="95">
        <v>1769</v>
      </c>
      <c r="AY1471" s="95" t="s">
        <v>25</v>
      </c>
      <c r="AZ1471" s="95">
        <v>312</v>
      </c>
      <c r="BA1471" s="95"/>
      <c r="BB1471" s="95"/>
      <c r="BC1471" s="95"/>
      <c r="BD1471" s="95"/>
      <c r="BE1471" s="95"/>
      <c r="BF1471" s="95">
        <f t="shared" si="188"/>
        <v>82.352941176470594</v>
      </c>
      <c r="BG1471" s="95">
        <f t="shared" si="189"/>
        <v>0.91428571428571426</v>
      </c>
      <c r="BH1471" s="95">
        <f t="shared" si="190"/>
        <v>0.82352941176470595</v>
      </c>
      <c r="BI1471" s="103">
        <f t="shared" si="191"/>
        <v>1.9275294117647062</v>
      </c>
      <c r="BJ1471" s="16">
        <f t="shared" si="192"/>
        <v>535.42483660130722</v>
      </c>
      <c r="BK1471" s="136">
        <v>1.4733210671573138</v>
      </c>
      <c r="BL1471" s="136">
        <v>0.44089236430542783</v>
      </c>
      <c r="BM1471" s="100">
        <v>1.4267610096206607</v>
      </c>
      <c r="BN1471" s="100"/>
      <c r="BO1471" s="100"/>
      <c r="BP1471" s="100"/>
    </row>
    <row r="1472" spans="1:68" s="4" customFormat="1">
      <c r="A1472" s="8" t="s">
        <v>783</v>
      </c>
      <c r="B1472" s="95" t="s">
        <v>486</v>
      </c>
      <c r="C1472" s="95" t="s">
        <v>587</v>
      </c>
      <c r="D1472" s="95" t="s">
        <v>659</v>
      </c>
      <c r="E1472" s="95" t="s">
        <v>660</v>
      </c>
      <c r="F1472" s="95" t="s">
        <v>661</v>
      </c>
      <c r="G1472" s="95" t="s">
        <v>49</v>
      </c>
      <c r="H1472" s="95" t="s">
        <v>465</v>
      </c>
      <c r="I1472" s="8"/>
      <c r="J1472" s="8"/>
      <c r="K1472" s="8"/>
      <c r="L1472" s="95" t="s">
        <v>1007</v>
      </c>
      <c r="M1472" s="8" t="s">
        <v>1882</v>
      </c>
      <c r="N1472" s="8">
        <v>1</v>
      </c>
      <c r="O1472" s="8"/>
      <c r="P1472" s="8"/>
      <c r="Q1472" s="8"/>
      <c r="R1472" s="8"/>
      <c r="S1472" s="8"/>
      <c r="T1472" s="8"/>
      <c r="U1472" s="8"/>
      <c r="V1472" s="8"/>
      <c r="W1472" s="8"/>
      <c r="X1472" s="8"/>
      <c r="Y1472" s="8"/>
      <c r="Z1472" s="8"/>
      <c r="AA1472" s="8"/>
      <c r="AB1472" s="8"/>
      <c r="AC1472" s="8"/>
      <c r="AD1472" s="8"/>
      <c r="AE1472" s="89"/>
      <c r="AF1472" s="90"/>
      <c r="AG1472" s="90"/>
      <c r="AH1472" s="90"/>
      <c r="AI1472" s="95" t="s">
        <v>30</v>
      </c>
      <c r="AJ1472" t="s">
        <v>1890</v>
      </c>
      <c r="AK1472" s="102">
        <v>42611</v>
      </c>
      <c r="AL1472" s="95">
        <v>234</v>
      </c>
      <c r="AM1472" s="95">
        <v>157</v>
      </c>
      <c r="AN1472" s="95">
        <v>37</v>
      </c>
      <c r="AO1472" s="95">
        <v>14.1</v>
      </c>
      <c r="AP1472" s="95">
        <v>2.14</v>
      </c>
      <c r="AQ1472" s="95">
        <v>0.4</v>
      </c>
      <c r="AR1472" s="104">
        <v>0.3</v>
      </c>
      <c r="AS1472" s="95">
        <v>21</v>
      </c>
      <c r="AT1472" s="95">
        <v>380</v>
      </c>
      <c r="AU1472" s="95"/>
      <c r="AV1472" s="95"/>
      <c r="AW1472" s="95"/>
      <c r="AX1472" s="95">
        <v>1770</v>
      </c>
      <c r="AY1472" s="95" t="s">
        <v>25</v>
      </c>
      <c r="AZ1472" s="95">
        <v>312</v>
      </c>
      <c r="BA1472" s="95"/>
      <c r="BB1472" s="95"/>
      <c r="BC1472" s="95"/>
      <c r="BD1472" s="95"/>
      <c r="BE1472" s="95"/>
      <c r="BF1472" s="95">
        <f t="shared" si="188"/>
        <v>74.999999999999986</v>
      </c>
      <c r="BG1472" s="95">
        <f t="shared" si="189"/>
        <v>0.9028571428571428</v>
      </c>
      <c r="BH1472" s="95">
        <f t="shared" si="190"/>
        <v>0.74999999999999989</v>
      </c>
      <c r="BI1472" s="103">
        <f t="shared" si="191"/>
        <v>1.4490857142857141</v>
      </c>
      <c r="BJ1472" s="16">
        <f t="shared" si="192"/>
        <v>402.52380952380946</v>
      </c>
      <c r="BK1472" s="136">
        <v>2.4096895578551267</v>
      </c>
      <c r="BL1472" s="136">
        <v>0.65051740357478838</v>
      </c>
      <c r="BM1472" s="100">
        <v>1.0184384063300984</v>
      </c>
      <c r="BN1472" s="100"/>
      <c r="BO1472" s="100"/>
      <c r="BP1472" s="100"/>
    </row>
    <row r="1473" spans="1:68">
      <c r="A1473" s="8"/>
      <c r="B1473" s="95"/>
      <c r="C1473" s="95"/>
      <c r="D1473" s="95"/>
      <c r="E1473" s="95"/>
      <c r="F1473" s="95"/>
      <c r="G1473" s="95"/>
      <c r="H1473" s="95"/>
      <c r="I1473" s="8">
        <v>-3.1756092645142702</v>
      </c>
      <c r="J1473" s="8">
        <v>37.677365026387399</v>
      </c>
      <c r="K1473" s="8">
        <v>1059.0095242713501</v>
      </c>
      <c r="L1473" s="95" t="s">
        <v>1167</v>
      </c>
      <c r="M1473" s="8" t="s">
        <v>1882</v>
      </c>
      <c r="N1473" s="8">
        <v>1</v>
      </c>
      <c r="O1473" s="8" t="s">
        <v>1859</v>
      </c>
      <c r="P1473" s="8">
        <v>1.43</v>
      </c>
      <c r="Q1473" s="8">
        <v>6.2</v>
      </c>
      <c r="R1473" s="8">
        <v>0</v>
      </c>
      <c r="S1473" s="8">
        <v>2.27</v>
      </c>
      <c r="T1473" s="8">
        <v>3.39</v>
      </c>
      <c r="U1473" s="8">
        <v>10.64</v>
      </c>
      <c r="V1473" s="8">
        <v>207.16</v>
      </c>
      <c r="W1473" s="8">
        <v>7.99</v>
      </c>
      <c r="X1473" s="8">
        <v>8.56</v>
      </c>
      <c r="Y1473" s="8">
        <v>0.28999999999999998</v>
      </c>
      <c r="Z1473" s="8">
        <v>0.74</v>
      </c>
      <c r="AA1473" s="8">
        <v>0.08</v>
      </c>
      <c r="AB1473" s="8">
        <v>99.26</v>
      </c>
      <c r="AC1473" s="8">
        <v>0.05</v>
      </c>
      <c r="AD1473" s="8">
        <v>0.13600000000000001</v>
      </c>
      <c r="AE1473" s="91">
        <v>0.54</v>
      </c>
      <c r="AF1473" s="92" t="s">
        <v>1860</v>
      </c>
      <c r="AG1473" s="92" t="s">
        <v>1860</v>
      </c>
      <c r="AH1473" s="92" t="s">
        <v>1860</v>
      </c>
      <c r="AI1473" s="95"/>
      <c r="AJ1473" t="s">
        <v>1890</v>
      </c>
      <c r="AK1473" s="102"/>
      <c r="AL1473" s="95"/>
      <c r="AM1473" s="95"/>
      <c r="AN1473" s="95"/>
      <c r="AO1473" s="95"/>
      <c r="AP1473" s="95"/>
      <c r="AQ1473" s="95"/>
      <c r="AR1473" s="104"/>
      <c r="AS1473" s="95"/>
      <c r="AT1473" s="95"/>
      <c r="AU1473" s="95"/>
      <c r="AV1473" s="95"/>
      <c r="AW1473" s="95"/>
      <c r="AX1473" s="95"/>
      <c r="AY1473" s="95"/>
      <c r="AZ1473" s="95"/>
      <c r="BA1473" s="95"/>
      <c r="BB1473" s="95"/>
      <c r="BC1473" s="95"/>
      <c r="BD1473" s="95"/>
      <c r="BE1473" s="95"/>
      <c r="BF1473" s="95"/>
      <c r="BG1473" s="95"/>
      <c r="BH1473" s="95"/>
      <c r="BI1473" s="103"/>
      <c r="BJ1473" s="16"/>
      <c r="BK1473" s="136"/>
      <c r="BL1473" s="136"/>
      <c r="BM1473" s="100"/>
      <c r="BN1473" s="100"/>
      <c r="BO1473" s="100"/>
      <c r="BP1473" s="100"/>
    </row>
    <row r="1474" spans="1:68">
      <c r="A1474" s="8"/>
      <c r="B1474" s="95"/>
      <c r="C1474" s="95"/>
      <c r="D1474" s="95"/>
      <c r="E1474" s="95"/>
      <c r="F1474" s="95"/>
      <c r="G1474" s="95"/>
      <c r="H1474" s="95"/>
      <c r="I1474" s="8"/>
      <c r="J1474" s="8"/>
      <c r="K1474" s="8"/>
      <c r="L1474" s="95" t="s">
        <v>1167</v>
      </c>
      <c r="M1474" s="8" t="s">
        <v>1882</v>
      </c>
      <c r="N1474" s="8">
        <v>1</v>
      </c>
      <c r="O1474" s="8"/>
      <c r="P1474" s="8"/>
      <c r="Q1474" s="8"/>
      <c r="R1474" s="8"/>
      <c r="S1474" s="8"/>
      <c r="T1474" s="8"/>
      <c r="U1474" s="8"/>
      <c r="V1474" s="8"/>
      <c r="W1474" s="8"/>
      <c r="X1474" s="8"/>
      <c r="Y1474" s="8"/>
      <c r="Z1474" s="8"/>
      <c r="AA1474" s="8"/>
      <c r="AB1474" s="8"/>
      <c r="AC1474" s="8"/>
      <c r="AD1474" s="8"/>
      <c r="AE1474" s="89"/>
      <c r="AF1474" s="90"/>
      <c r="AG1474" s="90"/>
      <c r="AH1474" s="90"/>
      <c r="AI1474" s="95"/>
      <c r="AJ1474" t="s">
        <v>1890</v>
      </c>
      <c r="AK1474" s="102"/>
      <c r="AL1474" s="95"/>
      <c r="AM1474" s="95"/>
      <c r="AN1474" s="95"/>
      <c r="AO1474" s="95"/>
      <c r="AP1474" s="95"/>
      <c r="AQ1474" s="95"/>
      <c r="AR1474" s="104"/>
      <c r="AS1474" s="95"/>
      <c r="AT1474" s="95"/>
      <c r="AU1474" s="95"/>
      <c r="AV1474" s="95"/>
      <c r="AW1474" s="95"/>
      <c r="AX1474" s="95"/>
      <c r="AY1474" s="95"/>
      <c r="AZ1474" s="95"/>
      <c r="BA1474" s="95"/>
      <c r="BB1474" s="95"/>
      <c r="BC1474" s="95"/>
      <c r="BD1474" s="95"/>
      <c r="BE1474" s="95"/>
      <c r="BF1474" s="95"/>
      <c r="BG1474" s="95"/>
      <c r="BH1474" s="95"/>
      <c r="BI1474" s="103"/>
      <c r="BJ1474" s="16"/>
      <c r="BK1474" s="136"/>
      <c r="BL1474" s="136"/>
      <c r="BM1474" s="100"/>
      <c r="BN1474" s="100"/>
      <c r="BO1474" s="100"/>
      <c r="BP1474" s="100"/>
    </row>
    <row r="1475" spans="1:68">
      <c r="A1475" s="8"/>
      <c r="B1475" s="95"/>
      <c r="C1475" s="95"/>
      <c r="D1475" s="95"/>
      <c r="E1475" s="95"/>
      <c r="F1475" s="95"/>
      <c r="G1475" s="95"/>
      <c r="H1475" s="95"/>
      <c r="I1475" s="8"/>
      <c r="J1475" s="8"/>
      <c r="K1475" s="8"/>
      <c r="L1475" s="95" t="s">
        <v>1167</v>
      </c>
      <c r="M1475" s="8" t="s">
        <v>1882</v>
      </c>
      <c r="N1475" s="8">
        <v>1</v>
      </c>
      <c r="O1475" s="8"/>
      <c r="P1475" s="8"/>
      <c r="Q1475" s="8"/>
      <c r="R1475" s="8"/>
      <c r="S1475" s="8"/>
      <c r="T1475" s="8"/>
      <c r="U1475" s="8"/>
      <c r="V1475" s="8"/>
      <c r="W1475" s="8"/>
      <c r="X1475" s="8"/>
      <c r="Y1475" s="8"/>
      <c r="Z1475" s="8"/>
      <c r="AA1475" s="8"/>
      <c r="AB1475" s="8"/>
      <c r="AC1475" s="8"/>
      <c r="AD1475" s="8"/>
      <c r="AE1475" s="89"/>
      <c r="AF1475" s="90"/>
      <c r="AG1475" s="90"/>
      <c r="AH1475" s="90"/>
      <c r="AI1475" s="95"/>
      <c r="AJ1475" t="s">
        <v>1890</v>
      </c>
      <c r="AK1475" s="102"/>
      <c r="AL1475" s="95"/>
      <c r="AM1475" s="95"/>
      <c r="AN1475" s="95"/>
      <c r="AO1475" s="95"/>
      <c r="AP1475" s="95"/>
      <c r="AQ1475" s="95"/>
      <c r="AR1475" s="104"/>
      <c r="AS1475" s="95"/>
      <c r="AT1475" s="95"/>
      <c r="AU1475" s="95"/>
      <c r="AV1475" s="95"/>
      <c r="AW1475" s="95"/>
      <c r="AX1475" s="95"/>
      <c r="AY1475" s="95"/>
      <c r="AZ1475" s="95"/>
      <c r="BA1475" s="95"/>
      <c r="BB1475" s="95"/>
      <c r="BC1475" s="95"/>
      <c r="BD1475" s="95"/>
      <c r="BE1475" s="95"/>
      <c r="BF1475" s="95"/>
      <c r="BG1475" s="95"/>
      <c r="BH1475" s="95"/>
      <c r="BI1475" s="103"/>
      <c r="BJ1475" s="16"/>
      <c r="BK1475" s="136"/>
      <c r="BL1475" s="136"/>
      <c r="BM1475" s="100"/>
      <c r="BN1475" s="100"/>
      <c r="BO1475" s="100"/>
      <c r="BP1475" s="100"/>
    </row>
    <row r="1476" spans="1:68">
      <c r="A1476" s="8"/>
      <c r="B1476" s="95"/>
      <c r="C1476" s="95"/>
      <c r="D1476" s="95"/>
      <c r="E1476" s="95"/>
      <c r="F1476" s="95"/>
      <c r="G1476" s="95"/>
      <c r="H1476" s="95"/>
      <c r="I1476" s="8"/>
      <c r="J1476" s="8"/>
      <c r="K1476" s="8"/>
      <c r="L1476" s="95" t="s">
        <v>1167</v>
      </c>
      <c r="M1476" s="8" t="s">
        <v>1882</v>
      </c>
      <c r="N1476" s="8">
        <v>1</v>
      </c>
      <c r="O1476" s="8"/>
      <c r="P1476" s="8"/>
      <c r="Q1476" s="8"/>
      <c r="R1476" s="8"/>
      <c r="S1476" s="8"/>
      <c r="T1476" s="8"/>
      <c r="U1476" s="8"/>
      <c r="V1476" s="8"/>
      <c r="W1476" s="8"/>
      <c r="X1476" s="8"/>
      <c r="Y1476" s="8"/>
      <c r="Z1476" s="8"/>
      <c r="AA1476" s="8"/>
      <c r="AB1476" s="8"/>
      <c r="AC1476" s="8"/>
      <c r="AD1476" s="8"/>
      <c r="AE1476" s="89"/>
      <c r="AF1476" s="90"/>
      <c r="AG1476" s="90"/>
      <c r="AH1476" s="90"/>
      <c r="AI1476" s="95"/>
      <c r="AJ1476" t="s">
        <v>1890</v>
      </c>
      <c r="AK1476" s="102"/>
      <c r="AL1476" s="95"/>
      <c r="AM1476" s="95"/>
      <c r="AN1476" s="95"/>
      <c r="AO1476" s="95"/>
      <c r="AP1476" s="95"/>
      <c r="AQ1476" s="95"/>
      <c r="AR1476" s="104"/>
      <c r="AS1476" s="95"/>
      <c r="AT1476" s="95"/>
      <c r="AU1476" s="95"/>
      <c r="AV1476" s="95"/>
      <c r="AW1476" s="95"/>
      <c r="AX1476" s="95"/>
      <c r="AY1476" s="95"/>
      <c r="AZ1476" s="95"/>
      <c r="BA1476" s="95"/>
      <c r="BB1476" s="95"/>
      <c r="BC1476" s="95"/>
      <c r="BD1476" s="95"/>
      <c r="BE1476" s="95"/>
      <c r="BF1476" s="95"/>
      <c r="BG1476" s="95"/>
      <c r="BH1476" s="95"/>
      <c r="BI1476" s="103"/>
      <c r="BJ1476" s="16"/>
      <c r="BK1476" s="136"/>
      <c r="BL1476" s="136"/>
      <c r="BM1476" s="100"/>
      <c r="BN1476" s="100"/>
      <c r="BO1476" s="100"/>
      <c r="BP1476" s="100"/>
    </row>
    <row r="1477" spans="1:68">
      <c r="A1477" s="8"/>
      <c r="B1477" s="95"/>
      <c r="C1477" s="95"/>
      <c r="D1477" s="95"/>
      <c r="E1477" s="95"/>
      <c r="F1477" s="95"/>
      <c r="G1477" s="95"/>
      <c r="H1477" s="95"/>
      <c r="I1477" s="8"/>
      <c r="J1477" s="8"/>
      <c r="K1477" s="8"/>
      <c r="L1477" s="95" t="s">
        <v>1167</v>
      </c>
      <c r="M1477" s="8" t="s">
        <v>1882</v>
      </c>
      <c r="N1477" s="8">
        <v>1</v>
      </c>
      <c r="O1477" s="8"/>
      <c r="P1477" s="8"/>
      <c r="Q1477" s="8"/>
      <c r="R1477" s="8"/>
      <c r="S1477" s="8"/>
      <c r="T1477" s="8"/>
      <c r="U1477" s="8"/>
      <c r="V1477" s="8"/>
      <c r="W1477" s="8"/>
      <c r="X1477" s="8"/>
      <c r="Y1477" s="8"/>
      <c r="Z1477" s="8"/>
      <c r="AA1477" s="8"/>
      <c r="AB1477" s="8"/>
      <c r="AC1477" s="8"/>
      <c r="AD1477" s="8"/>
      <c r="AE1477" s="89"/>
      <c r="AF1477" s="90"/>
      <c r="AG1477" s="90"/>
      <c r="AH1477" s="90"/>
      <c r="AI1477" s="95"/>
      <c r="AJ1477" t="s">
        <v>1890</v>
      </c>
      <c r="AK1477" s="102"/>
      <c r="AL1477" s="95"/>
      <c r="AM1477" s="95"/>
      <c r="AN1477" s="95"/>
      <c r="AO1477" s="95"/>
      <c r="AP1477" s="95"/>
      <c r="AQ1477" s="95"/>
      <c r="AR1477" s="104"/>
      <c r="AS1477" s="95"/>
      <c r="AT1477" s="95"/>
      <c r="AU1477" s="95"/>
      <c r="AV1477" s="95"/>
      <c r="AW1477" s="95"/>
      <c r="AX1477" s="95"/>
      <c r="AY1477" s="95"/>
      <c r="AZ1477" s="95"/>
      <c r="BA1477" s="95"/>
      <c r="BB1477" s="95"/>
      <c r="BC1477" s="95"/>
      <c r="BD1477" s="95"/>
      <c r="BE1477" s="95"/>
      <c r="BF1477" s="95"/>
      <c r="BG1477" s="95"/>
      <c r="BH1477" s="95"/>
      <c r="BI1477" s="103"/>
      <c r="BJ1477" s="16"/>
      <c r="BK1477" s="136"/>
      <c r="BL1477" s="136"/>
      <c r="BM1477" s="100"/>
      <c r="BN1477" s="100"/>
      <c r="BO1477" s="100"/>
      <c r="BP1477" s="100"/>
    </row>
    <row r="1478" spans="1:68">
      <c r="A1478" s="8"/>
      <c r="B1478" s="95"/>
      <c r="C1478" s="95"/>
      <c r="D1478" s="95"/>
      <c r="E1478" s="95"/>
      <c r="F1478" s="95"/>
      <c r="G1478" s="95"/>
      <c r="H1478" s="95"/>
      <c r="I1478" s="8"/>
      <c r="J1478" s="8"/>
      <c r="K1478" s="8"/>
      <c r="L1478" s="95" t="s">
        <v>1167</v>
      </c>
      <c r="M1478" s="8" t="s">
        <v>1882</v>
      </c>
      <c r="N1478" s="8">
        <v>1</v>
      </c>
      <c r="O1478" s="8"/>
      <c r="P1478" s="8"/>
      <c r="Q1478" s="8"/>
      <c r="R1478" s="8"/>
      <c r="S1478" s="8"/>
      <c r="T1478" s="8"/>
      <c r="U1478" s="8"/>
      <c r="V1478" s="8"/>
      <c r="W1478" s="8"/>
      <c r="X1478" s="8"/>
      <c r="Y1478" s="8"/>
      <c r="Z1478" s="8"/>
      <c r="AA1478" s="8"/>
      <c r="AB1478" s="8"/>
      <c r="AC1478" s="8"/>
      <c r="AD1478" s="8"/>
      <c r="AE1478" s="89"/>
      <c r="AF1478" s="90"/>
      <c r="AG1478" s="90"/>
      <c r="AH1478" s="90"/>
      <c r="AI1478" s="95"/>
      <c r="AJ1478" t="s">
        <v>1890</v>
      </c>
      <c r="AK1478" s="102"/>
      <c r="AL1478" s="95"/>
      <c r="AM1478" s="95"/>
      <c r="AN1478" s="95"/>
      <c r="AO1478" s="95"/>
      <c r="AP1478" s="95"/>
      <c r="AQ1478" s="95"/>
      <c r="AR1478" s="104"/>
      <c r="AS1478" s="95"/>
      <c r="AT1478" s="95"/>
      <c r="AU1478" s="95"/>
      <c r="AV1478" s="95"/>
      <c r="AW1478" s="95"/>
      <c r="AX1478" s="95"/>
      <c r="AY1478" s="95"/>
      <c r="AZ1478" s="95"/>
      <c r="BA1478" s="95"/>
      <c r="BB1478" s="95"/>
      <c r="BC1478" s="95"/>
      <c r="BD1478" s="95"/>
      <c r="BE1478" s="95"/>
      <c r="BF1478" s="95"/>
      <c r="BG1478" s="95"/>
      <c r="BH1478" s="95"/>
      <c r="BI1478" s="103"/>
      <c r="BJ1478" s="16"/>
      <c r="BK1478" s="136"/>
      <c r="BL1478" s="136"/>
      <c r="BM1478" s="100"/>
      <c r="BN1478" s="100"/>
      <c r="BO1478" s="100"/>
      <c r="BP1478" s="100"/>
    </row>
    <row r="1479" spans="1:68">
      <c r="A1479" s="8"/>
      <c r="B1479" s="95"/>
      <c r="C1479" s="95"/>
      <c r="D1479" s="95"/>
      <c r="E1479" s="95"/>
      <c r="F1479" s="95"/>
      <c r="G1479" s="95"/>
      <c r="H1479" s="95"/>
      <c r="I1479" s="8"/>
      <c r="J1479" s="8"/>
      <c r="K1479" s="8"/>
      <c r="L1479" s="95" t="s">
        <v>1168</v>
      </c>
      <c r="M1479" s="8" t="s">
        <v>1882</v>
      </c>
      <c r="N1479" s="8">
        <v>1</v>
      </c>
      <c r="O1479" s="8" t="s">
        <v>1859</v>
      </c>
      <c r="P1479" s="8">
        <v>1.37</v>
      </c>
      <c r="Q1479" s="8">
        <v>5.7</v>
      </c>
      <c r="R1479" s="8">
        <v>0</v>
      </c>
      <c r="S1479" s="8">
        <v>8.31</v>
      </c>
      <c r="T1479" s="8">
        <v>11.04</v>
      </c>
      <c r="U1479" s="8">
        <v>12.59</v>
      </c>
      <c r="V1479" s="8">
        <v>84.36</v>
      </c>
      <c r="W1479" s="8">
        <v>4.5599999999999996</v>
      </c>
      <c r="X1479" s="8">
        <v>20.5</v>
      </c>
      <c r="Y1479" s="8">
        <v>0.96</v>
      </c>
      <c r="Z1479" s="8">
        <v>1.69</v>
      </c>
      <c r="AA1479" s="8">
        <v>0.08</v>
      </c>
      <c r="AB1479" s="8">
        <v>141.63</v>
      </c>
      <c r="AC1479" s="8">
        <v>0.04</v>
      </c>
      <c r="AD1479" s="8">
        <v>0.16700000000000001</v>
      </c>
      <c r="AE1479" s="91">
        <v>0.79</v>
      </c>
      <c r="AF1479" s="92" t="s">
        <v>1860</v>
      </c>
      <c r="AG1479" s="92" t="s">
        <v>1860</v>
      </c>
      <c r="AH1479" s="92" t="s">
        <v>1860</v>
      </c>
      <c r="AI1479" s="95"/>
      <c r="AJ1479" t="s">
        <v>1890</v>
      </c>
      <c r="AK1479" s="102"/>
      <c r="AL1479" s="95"/>
      <c r="AM1479" s="95"/>
      <c r="AN1479" s="95"/>
      <c r="AO1479" s="95"/>
      <c r="AP1479" s="95"/>
      <c r="AQ1479" s="95"/>
      <c r="AR1479" s="104"/>
      <c r="AS1479" s="95"/>
      <c r="AT1479" s="95"/>
      <c r="AU1479" s="95"/>
      <c r="AV1479" s="95"/>
      <c r="AW1479" s="95"/>
      <c r="AX1479" s="95"/>
      <c r="AY1479" s="95"/>
      <c r="AZ1479" s="95"/>
      <c r="BA1479" s="95"/>
      <c r="BB1479" s="95"/>
      <c r="BC1479" s="95"/>
      <c r="BD1479" s="95"/>
      <c r="BE1479" s="95"/>
      <c r="BF1479" s="95"/>
      <c r="BG1479" s="95"/>
      <c r="BH1479" s="95"/>
      <c r="BI1479" s="103"/>
      <c r="BJ1479" s="16"/>
      <c r="BK1479" s="136">
        <v>2.0964740450538688</v>
      </c>
      <c r="BL1479" s="136">
        <v>0.65523996082272284</v>
      </c>
      <c r="BM1479" s="100">
        <v>1.2100546517930952</v>
      </c>
      <c r="BN1479" s="100"/>
      <c r="BO1479" s="100"/>
      <c r="BP1479" s="100"/>
    </row>
    <row r="1480" spans="1:68">
      <c r="A1480" s="8"/>
      <c r="B1480" s="95"/>
      <c r="C1480" s="95"/>
      <c r="D1480" s="95"/>
      <c r="E1480" s="95"/>
      <c r="F1480" s="95"/>
      <c r="G1480" s="95"/>
      <c r="H1480" s="95"/>
      <c r="I1480" s="8"/>
      <c r="J1480" s="8"/>
      <c r="K1480" s="8"/>
      <c r="L1480" s="95" t="s">
        <v>1168</v>
      </c>
      <c r="M1480" s="8" t="s">
        <v>1882</v>
      </c>
      <c r="N1480" s="8">
        <v>1</v>
      </c>
      <c r="O1480" s="8"/>
      <c r="P1480" s="8"/>
      <c r="Q1480" s="8"/>
      <c r="R1480" s="8"/>
      <c r="S1480" s="8"/>
      <c r="T1480" s="8"/>
      <c r="U1480" s="8"/>
      <c r="V1480" s="8"/>
      <c r="W1480" s="8"/>
      <c r="X1480" s="8"/>
      <c r="Y1480" s="8"/>
      <c r="Z1480" s="8"/>
      <c r="AA1480" s="8"/>
      <c r="AB1480" s="8"/>
      <c r="AC1480" s="8"/>
      <c r="AD1480" s="8"/>
      <c r="AE1480" s="89"/>
      <c r="AF1480" s="90"/>
      <c r="AG1480" s="90"/>
      <c r="AH1480" s="90"/>
      <c r="AI1480" s="95"/>
      <c r="AJ1480" t="s">
        <v>1890</v>
      </c>
      <c r="AK1480" s="102"/>
      <c r="AL1480" s="95"/>
      <c r="AM1480" s="95"/>
      <c r="AN1480" s="95"/>
      <c r="AO1480" s="95"/>
      <c r="AP1480" s="95"/>
      <c r="AQ1480" s="95"/>
      <c r="AR1480" s="104"/>
      <c r="AS1480" s="95"/>
      <c r="AT1480" s="95"/>
      <c r="AU1480" s="95"/>
      <c r="AV1480" s="95"/>
      <c r="AW1480" s="95"/>
      <c r="AX1480" s="95"/>
      <c r="AY1480" s="95"/>
      <c r="AZ1480" s="95"/>
      <c r="BA1480" s="95"/>
      <c r="BB1480" s="95"/>
      <c r="BC1480" s="95"/>
      <c r="BD1480" s="95"/>
      <c r="BE1480" s="95"/>
      <c r="BF1480" s="95"/>
      <c r="BG1480" s="95"/>
      <c r="BH1480" s="95"/>
      <c r="BI1480" s="103"/>
      <c r="BJ1480" s="16"/>
      <c r="BK1480" s="136">
        <v>1.4854596622889307</v>
      </c>
      <c r="BL1480" s="136">
        <v>0.59521575984990627</v>
      </c>
      <c r="BM1480" s="100">
        <v>1.631545915386919</v>
      </c>
      <c r="BN1480" s="100"/>
      <c r="BO1480" s="100"/>
      <c r="BP1480" s="100"/>
    </row>
    <row r="1481" spans="1:68">
      <c r="A1481" s="8"/>
      <c r="B1481" s="95"/>
      <c r="C1481" s="95"/>
      <c r="D1481" s="95"/>
      <c r="E1481" s="95"/>
      <c r="F1481" s="95"/>
      <c r="G1481" s="95"/>
      <c r="H1481" s="95"/>
      <c r="I1481" s="8"/>
      <c r="J1481" s="8"/>
      <c r="K1481" s="8"/>
      <c r="L1481" s="95" t="s">
        <v>1168</v>
      </c>
      <c r="M1481" s="8" t="s">
        <v>1882</v>
      </c>
      <c r="N1481" s="8">
        <v>1</v>
      </c>
      <c r="O1481" s="8"/>
      <c r="P1481" s="8"/>
      <c r="Q1481" s="8"/>
      <c r="R1481" s="8"/>
      <c r="S1481" s="8"/>
      <c r="T1481" s="8"/>
      <c r="U1481" s="8"/>
      <c r="V1481" s="8"/>
      <c r="W1481" s="8"/>
      <c r="X1481" s="8"/>
      <c r="Y1481" s="8"/>
      <c r="Z1481" s="8"/>
      <c r="AA1481" s="8"/>
      <c r="AB1481" s="8"/>
      <c r="AC1481" s="8"/>
      <c r="AD1481" s="8"/>
      <c r="AE1481" s="89"/>
      <c r="AF1481" s="90"/>
      <c r="AG1481" s="90"/>
      <c r="AH1481" s="90"/>
      <c r="AI1481" s="95"/>
      <c r="AJ1481" t="s">
        <v>1890</v>
      </c>
      <c r="AK1481" s="102"/>
      <c r="AL1481" s="95"/>
      <c r="AM1481" s="95"/>
      <c r="AN1481" s="95"/>
      <c r="AO1481" s="95"/>
      <c r="AP1481" s="95"/>
      <c r="AQ1481" s="95"/>
      <c r="AR1481" s="104"/>
      <c r="AS1481" s="95"/>
      <c r="AT1481" s="95"/>
      <c r="AU1481" s="95"/>
      <c r="AV1481" s="95"/>
      <c r="AW1481" s="95"/>
      <c r="AX1481" s="95"/>
      <c r="AY1481" s="95"/>
      <c r="AZ1481" s="95"/>
      <c r="BA1481" s="95"/>
      <c r="BB1481" s="95"/>
      <c r="BC1481" s="95"/>
      <c r="BD1481" s="95"/>
      <c r="BE1481" s="95"/>
      <c r="BF1481" s="95"/>
      <c r="BG1481" s="95"/>
      <c r="BH1481" s="95"/>
      <c r="BI1481" s="103"/>
      <c r="BJ1481" s="16"/>
      <c r="BK1481" s="136">
        <v>2.2063178677196444</v>
      </c>
      <c r="BL1481" s="136">
        <v>0.33114511352418557</v>
      </c>
      <c r="BM1481" s="100">
        <v>1.6183789679581022</v>
      </c>
      <c r="BN1481" s="100"/>
      <c r="BO1481" s="100"/>
      <c r="BP1481" s="100"/>
    </row>
    <row r="1482" spans="1:68">
      <c r="A1482" s="8"/>
      <c r="B1482" s="95"/>
      <c r="C1482" s="95"/>
      <c r="D1482" s="95"/>
      <c r="E1482" s="95"/>
      <c r="F1482" s="95"/>
      <c r="G1482" s="95"/>
      <c r="H1482" s="95"/>
      <c r="I1482" s="8"/>
      <c r="J1482" s="8"/>
      <c r="K1482" s="8"/>
      <c r="L1482" s="95" t="s">
        <v>1168</v>
      </c>
      <c r="M1482" s="8" t="s">
        <v>1882</v>
      </c>
      <c r="N1482" s="8">
        <v>1</v>
      </c>
      <c r="O1482" s="8"/>
      <c r="P1482" s="8"/>
      <c r="Q1482" s="8"/>
      <c r="R1482" s="8"/>
      <c r="S1482" s="8"/>
      <c r="T1482" s="8"/>
      <c r="U1482" s="8"/>
      <c r="V1482" s="8"/>
      <c r="W1482" s="8"/>
      <c r="X1482" s="8"/>
      <c r="Y1482" s="8"/>
      <c r="Z1482" s="8"/>
      <c r="AA1482" s="8"/>
      <c r="AB1482" s="8"/>
      <c r="AC1482" s="8"/>
      <c r="AD1482" s="8"/>
      <c r="AE1482" s="89"/>
      <c r="AF1482" s="90"/>
      <c r="AG1482" s="90"/>
      <c r="AH1482" s="90"/>
      <c r="AI1482" s="95"/>
      <c r="AJ1482" t="s">
        <v>1890</v>
      </c>
      <c r="AK1482" s="102"/>
      <c r="AL1482" s="95"/>
      <c r="AM1482" s="95"/>
      <c r="AN1482" s="95"/>
      <c r="AO1482" s="95"/>
      <c r="AP1482" s="95"/>
      <c r="AQ1482" s="95"/>
      <c r="AR1482" s="104"/>
      <c r="AS1482" s="95"/>
      <c r="AT1482" s="95"/>
      <c r="AU1482" s="95"/>
      <c r="AV1482" s="95"/>
      <c r="AW1482" s="95"/>
      <c r="AX1482" s="95"/>
      <c r="AY1482" s="95"/>
      <c r="AZ1482" s="95"/>
      <c r="BA1482" s="95"/>
      <c r="BB1482" s="95"/>
      <c r="BC1482" s="95"/>
      <c r="BD1482" s="95"/>
      <c r="BE1482" s="95"/>
      <c r="BF1482" s="95"/>
      <c r="BG1482" s="95"/>
      <c r="BH1482" s="95"/>
      <c r="BI1482" s="103"/>
      <c r="BJ1482" s="16"/>
      <c r="BK1482" s="136">
        <v>2.4055080721747388</v>
      </c>
      <c r="BL1482" s="136">
        <v>0.27825261158594494</v>
      </c>
      <c r="BM1482" s="100">
        <v>1.9368768865087955</v>
      </c>
      <c r="BN1482" s="100"/>
      <c r="BO1482" s="100"/>
      <c r="BP1482" s="100"/>
    </row>
    <row r="1483" spans="1:68">
      <c r="A1483" s="8"/>
      <c r="B1483" s="95"/>
      <c r="C1483" s="95"/>
      <c r="D1483" s="95"/>
      <c r="E1483" s="95"/>
      <c r="F1483" s="95"/>
      <c r="G1483" s="95"/>
      <c r="H1483" s="95"/>
      <c r="I1483" s="8"/>
      <c r="J1483" s="8"/>
      <c r="K1483" s="8"/>
      <c r="L1483" s="95" t="s">
        <v>1168</v>
      </c>
      <c r="M1483" s="8" t="s">
        <v>1882</v>
      </c>
      <c r="N1483" s="8">
        <v>1</v>
      </c>
      <c r="O1483" s="8"/>
      <c r="P1483" s="8"/>
      <c r="Q1483" s="8"/>
      <c r="R1483" s="8"/>
      <c r="S1483" s="8"/>
      <c r="T1483" s="8"/>
      <c r="U1483" s="8"/>
      <c r="V1483" s="8"/>
      <c r="W1483" s="8"/>
      <c r="X1483" s="8"/>
      <c r="Y1483" s="8"/>
      <c r="Z1483" s="8"/>
      <c r="AA1483" s="8"/>
      <c r="AB1483" s="8"/>
      <c r="AC1483" s="8"/>
      <c r="AD1483" s="8"/>
      <c r="AE1483" s="89"/>
      <c r="AF1483" s="90"/>
      <c r="AG1483" s="90"/>
      <c r="AH1483" s="90"/>
      <c r="AI1483" s="95"/>
      <c r="AJ1483" t="s">
        <v>1890</v>
      </c>
      <c r="AK1483" s="102"/>
      <c r="AL1483" s="95"/>
      <c r="AM1483" s="95"/>
      <c r="AN1483" s="95"/>
      <c r="AO1483" s="95"/>
      <c r="AP1483" s="95"/>
      <c r="AQ1483" s="95"/>
      <c r="AR1483" s="104"/>
      <c r="AS1483" s="95"/>
      <c r="AT1483" s="95"/>
      <c r="AU1483" s="95"/>
      <c r="AV1483" s="95"/>
      <c r="AW1483" s="95"/>
      <c r="AX1483" s="95"/>
      <c r="AY1483" s="95"/>
      <c r="AZ1483" s="95"/>
      <c r="BA1483" s="95"/>
      <c r="BB1483" s="95"/>
      <c r="BC1483" s="95"/>
      <c r="BD1483" s="95"/>
      <c r="BE1483" s="95"/>
      <c r="BF1483" s="95"/>
      <c r="BG1483" s="95"/>
      <c r="BH1483" s="95"/>
      <c r="BI1483" s="103"/>
      <c r="BJ1483" s="16"/>
      <c r="BK1483" s="136">
        <v>2.1295210166177911</v>
      </c>
      <c r="BL1483" s="136">
        <v>0.29144672531769306</v>
      </c>
      <c r="BM1483" s="100">
        <v>1.790190498252461</v>
      </c>
      <c r="BN1483" s="100"/>
      <c r="BO1483" s="100"/>
      <c r="BP1483" s="100"/>
    </row>
    <row r="1484" spans="1:68">
      <c r="A1484" s="8"/>
      <c r="B1484" s="95"/>
      <c r="C1484" s="95"/>
      <c r="D1484" s="95"/>
      <c r="E1484" s="95"/>
      <c r="F1484" s="95"/>
      <c r="G1484" s="95"/>
      <c r="H1484" s="95"/>
      <c r="I1484" s="8"/>
      <c r="J1484" s="8"/>
      <c r="K1484" s="8"/>
      <c r="L1484" s="95" t="s">
        <v>1168</v>
      </c>
      <c r="M1484" s="8" t="s">
        <v>1882</v>
      </c>
      <c r="N1484" s="8">
        <v>1</v>
      </c>
      <c r="O1484" s="8"/>
      <c r="P1484" s="8"/>
      <c r="Q1484" s="8"/>
      <c r="R1484" s="8"/>
      <c r="S1484" s="8"/>
      <c r="T1484" s="8"/>
      <c r="U1484" s="8"/>
      <c r="V1484" s="8"/>
      <c r="W1484" s="8"/>
      <c r="X1484" s="8"/>
      <c r="Y1484" s="8"/>
      <c r="Z1484" s="8"/>
      <c r="AA1484" s="8"/>
      <c r="AB1484" s="8"/>
      <c r="AC1484" s="8"/>
      <c r="AD1484" s="8"/>
      <c r="AE1484" s="89"/>
      <c r="AF1484" s="90"/>
      <c r="AG1484" s="90"/>
      <c r="AH1484" s="90"/>
      <c r="AI1484" s="95"/>
      <c r="AJ1484" t="s">
        <v>1890</v>
      </c>
      <c r="AK1484" s="102"/>
      <c r="AL1484" s="95"/>
      <c r="AM1484" s="95"/>
      <c r="AN1484" s="95"/>
      <c r="AO1484" s="95"/>
      <c r="AP1484" s="95"/>
      <c r="AQ1484" s="95"/>
      <c r="AR1484" s="104"/>
      <c r="AS1484" s="95"/>
      <c r="AT1484" s="95"/>
      <c r="AU1484" s="95"/>
      <c r="AV1484" s="95"/>
      <c r="AW1484" s="95"/>
      <c r="AX1484" s="95"/>
      <c r="AY1484" s="95"/>
      <c r="AZ1484" s="95"/>
      <c r="BA1484" s="95"/>
      <c r="BB1484" s="95"/>
      <c r="BC1484" s="95"/>
      <c r="BD1484" s="95"/>
      <c r="BE1484" s="95"/>
      <c r="BF1484" s="95"/>
      <c r="BG1484" s="95"/>
      <c r="BH1484" s="95"/>
      <c r="BI1484" s="103"/>
      <c r="BJ1484" s="16"/>
      <c r="BK1484" s="136">
        <v>1.5114200595829197</v>
      </c>
      <c r="BL1484" s="136">
        <v>0.52681231380337634</v>
      </c>
      <c r="BM1484" s="100">
        <v>2.2165625507264557</v>
      </c>
      <c r="BN1484" s="100"/>
      <c r="BO1484" s="100"/>
      <c r="BP1484" s="100"/>
    </row>
    <row r="1485" spans="1:68" s="4" customFormat="1">
      <c r="A1485" s="8" t="s">
        <v>783</v>
      </c>
      <c r="B1485" s="95" t="s">
        <v>486</v>
      </c>
      <c r="C1485" s="95" t="s">
        <v>587</v>
      </c>
      <c r="D1485" s="95" t="s">
        <v>659</v>
      </c>
      <c r="E1485" s="95" t="s">
        <v>660</v>
      </c>
      <c r="F1485" s="95" t="s">
        <v>661</v>
      </c>
      <c r="G1485" s="95" t="s">
        <v>49</v>
      </c>
      <c r="H1485" s="95" t="s">
        <v>464</v>
      </c>
      <c r="I1485" s="8">
        <v>-3.09671704595248</v>
      </c>
      <c r="J1485" s="8">
        <v>37.626940193340602</v>
      </c>
      <c r="K1485" s="8">
        <v>1371.13393798936</v>
      </c>
      <c r="L1485" s="95" t="s">
        <v>1006</v>
      </c>
      <c r="M1485" s="8" t="s">
        <v>1882</v>
      </c>
      <c r="N1485" s="8">
        <v>1</v>
      </c>
      <c r="O1485" s="8" t="s">
        <v>1859</v>
      </c>
      <c r="P1485" s="8">
        <v>1.56</v>
      </c>
      <c r="Q1485" s="8">
        <v>5.6</v>
      </c>
      <c r="R1485" s="8">
        <v>0</v>
      </c>
      <c r="S1485" s="8">
        <v>9.27</v>
      </c>
      <c r="T1485" s="8">
        <v>11.75</v>
      </c>
      <c r="U1485" s="8">
        <v>9.7100000000000009</v>
      </c>
      <c r="V1485" s="8">
        <v>22.97</v>
      </c>
      <c r="W1485" s="8">
        <v>4.2300000000000004</v>
      </c>
      <c r="X1485" s="8">
        <v>10.55</v>
      </c>
      <c r="Y1485" s="8">
        <v>0.74</v>
      </c>
      <c r="Z1485" s="8">
        <v>1.33</v>
      </c>
      <c r="AA1485" s="8">
        <v>0.41</v>
      </c>
      <c r="AB1485" s="8">
        <v>71.010000000000005</v>
      </c>
      <c r="AC1485" s="8">
        <v>0.06</v>
      </c>
      <c r="AD1485" s="8">
        <v>0.16</v>
      </c>
      <c r="AE1485" s="91">
        <v>0.54</v>
      </c>
      <c r="AF1485" s="92" t="s">
        <v>1860</v>
      </c>
      <c r="AG1485" s="92" t="s">
        <v>1860</v>
      </c>
      <c r="AH1485" s="92" t="s">
        <v>1860</v>
      </c>
      <c r="AI1485" s="95" t="s">
        <v>24</v>
      </c>
      <c r="AJ1485" t="s">
        <v>1890</v>
      </c>
      <c r="AK1485" s="102">
        <v>42597</v>
      </c>
      <c r="AL1485" s="95">
        <v>0</v>
      </c>
      <c r="AM1485" s="95">
        <v>0</v>
      </c>
      <c r="AN1485" s="95">
        <v>0</v>
      </c>
      <c r="AO1485" s="95">
        <v>0</v>
      </c>
      <c r="AP1485" s="95">
        <v>0</v>
      </c>
      <c r="AQ1485" s="95">
        <v>0</v>
      </c>
      <c r="AR1485" s="95">
        <v>0</v>
      </c>
      <c r="AS1485" s="95">
        <v>0</v>
      </c>
      <c r="AT1485" s="95">
        <v>0</v>
      </c>
      <c r="AU1485" s="95"/>
      <c r="AV1485" s="95"/>
      <c r="AW1485" s="95"/>
      <c r="AX1485" s="95">
        <v>1759</v>
      </c>
      <c r="AY1485" s="95" t="s">
        <v>25</v>
      </c>
      <c r="AZ1485" s="95">
        <v>311</v>
      </c>
      <c r="BA1485" s="95"/>
      <c r="BB1485" s="95"/>
      <c r="BC1485" s="95"/>
      <c r="BD1485" s="95"/>
      <c r="BE1485" s="95"/>
      <c r="BF1485" s="95" t="e">
        <f t="shared" ref="BF1485:BF1490" si="193">(AR1485/AQ1485)*100</f>
        <v>#DIV/0!</v>
      </c>
      <c r="BG1485" s="95">
        <f t="shared" ref="BG1485:BG1490" si="194">(100-AS1485)/(100-12.5)</f>
        <v>1.1428571428571428</v>
      </c>
      <c r="BH1485" s="95"/>
      <c r="BI1485" s="103"/>
      <c r="BJ1485" s="16"/>
      <c r="BK1485" s="136"/>
      <c r="BL1485" s="136"/>
      <c r="BM1485" s="100"/>
      <c r="BN1485" s="100"/>
      <c r="BO1485" s="100"/>
      <c r="BP1485" s="100"/>
    </row>
    <row r="1486" spans="1:68" s="4" customFormat="1">
      <c r="A1486" s="8" t="s">
        <v>783</v>
      </c>
      <c r="B1486" s="95" t="s">
        <v>486</v>
      </c>
      <c r="C1486" s="95" t="s">
        <v>587</v>
      </c>
      <c r="D1486" s="95" t="s">
        <v>659</v>
      </c>
      <c r="E1486" s="95" t="s">
        <v>660</v>
      </c>
      <c r="F1486" s="95" t="s">
        <v>661</v>
      </c>
      <c r="G1486" s="95" t="s">
        <v>49</v>
      </c>
      <c r="H1486" s="95" t="s">
        <v>464</v>
      </c>
      <c r="I1486" s="8"/>
      <c r="J1486" s="8"/>
      <c r="K1486" s="8"/>
      <c r="L1486" s="95" t="s">
        <v>1006</v>
      </c>
      <c r="M1486" s="8" t="s">
        <v>1882</v>
      </c>
      <c r="N1486" s="8">
        <v>1</v>
      </c>
      <c r="O1486" s="8"/>
      <c r="P1486" s="8"/>
      <c r="Q1486" s="8"/>
      <c r="R1486" s="8"/>
      <c r="S1486" s="8"/>
      <c r="T1486" s="8"/>
      <c r="U1486" s="8"/>
      <c r="V1486" s="8"/>
      <c r="W1486" s="8"/>
      <c r="X1486" s="8"/>
      <c r="Y1486" s="8"/>
      <c r="Z1486" s="8"/>
      <c r="AA1486" s="8"/>
      <c r="AB1486" s="8"/>
      <c r="AC1486" s="8"/>
      <c r="AD1486" s="8"/>
      <c r="AE1486" s="89"/>
      <c r="AF1486" s="90"/>
      <c r="AG1486" s="90"/>
      <c r="AH1486" s="90"/>
      <c r="AI1486" s="95" t="s">
        <v>26</v>
      </c>
      <c r="AJ1486" t="s">
        <v>1890</v>
      </c>
      <c r="AK1486" s="102">
        <v>42597</v>
      </c>
      <c r="AL1486" s="95">
        <v>0</v>
      </c>
      <c r="AM1486" s="95">
        <v>0</v>
      </c>
      <c r="AN1486" s="95">
        <v>0</v>
      </c>
      <c r="AO1486" s="95">
        <v>0</v>
      </c>
      <c r="AP1486" s="95">
        <v>0</v>
      </c>
      <c r="AQ1486" s="95">
        <v>0</v>
      </c>
      <c r="AR1486" s="95">
        <v>0</v>
      </c>
      <c r="AS1486" s="95">
        <v>0</v>
      </c>
      <c r="AT1486" s="95">
        <v>0</v>
      </c>
      <c r="AU1486" s="95"/>
      <c r="AV1486" s="95"/>
      <c r="AW1486" s="95"/>
      <c r="AX1486" s="95">
        <v>1760</v>
      </c>
      <c r="AY1486" s="95" t="s">
        <v>25</v>
      </c>
      <c r="AZ1486" s="95">
        <v>311</v>
      </c>
      <c r="BA1486" s="95"/>
      <c r="BB1486" s="95"/>
      <c r="BC1486" s="95"/>
      <c r="BD1486" s="95"/>
      <c r="BE1486" s="95"/>
      <c r="BF1486" s="95" t="e">
        <f t="shared" si="193"/>
        <v>#DIV/0!</v>
      </c>
      <c r="BG1486" s="95">
        <f t="shared" si="194"/>
        <v>1.1428571428571428</v>
      </c>
      <c r="BH1486" s="95"/>
      <c r="BI1486" s="103"/>
      <c r="BJ1486" s="16"/>
      <c r="BK1486" s="136"/>
      <c r="BL1486" s="136"/>
      <c r="BM1486" s="100"/>
      <c r="BN1486" s="100"/>
      <c r="BO1486" s="100"/>
      <c r="BP1486" s="100"/>
    </row>
    <row r="1487" spans="1:68" s="4" customFormat="1">
      <c r="A1487" s="8" t="s">
        <v>783</v>
      </c>
      <c r="B1487" s="95" t="s">
        <v>486</v>
      </c>
      <c r="C1487" s="95" t="s">
        <v>587</v>
      </c>
      <c r="D1487" s="95" t="s">
        <v>659</v>
      </c>
      <c r="E1487" s="95" t="s">
        <v>660</v>
      </c>
      <c r="F1487" s="95" t="s">
        <v>661</v>
      </c>
      <c r="G1487" s="95" t="s">
        <v>49</v>
      </c>
      <c r="H1487" s="95" t="s">
        <v>464</v>
      </c>
      <c r="I1487" s="8"/>
      <c r="J1487" s="8"/>
      <c r="K1487" s="8"/>
      <c r="L1487" s="95" t="s">
        <v>1006</v>
      </c>
      <c r="M1487" s="8" t="s">
        <v>1882</v>
      </c>
      <c r="N1487" s="8">
        <v>1</v>
      </c>
      <c r="O1487" s="8"/>
      <c r="P1487" s="8"/>
      <c r="Q1487" s="8"/>
      <c r="R1487" s="8"/>
      <c r="S1487" s="8"/>
      <c r="T1487" s="8"/>
      <c r="U1487" s="8"/>
      <c r="V1487" s="8"/>
      <c r="W1487" s="8"/>
      <c r="X1487" s="8"/>
      <c r="Y1487" s="8"/>
      <c r="Z1487" s="8"/>
      <c r="AA1487" s="8"/>
      <c r="AB1487" s="8"/>
      <c r="AC1487" s="8"/>
      <c r="AD1487" s="8"/>
      <c r="AE1487" s="89"/>
      <c r="AF1487" s="90"/>
      <c r="AG1487" s="90"/>
      <c r="AH1487" s="90"/>
      <c r="AI1487" s="95" t="s">
        <v>27</v>
      </c>
      <c r="AJ1487" t="s">
        <v>1890</v>
      </c>
      <c r="AK1487" s="102">
        <v>42597</v>
      </c>
      <c r="AL1487" s="95">
        <v>0</v>
      </c>
      <c r="AM1487" s="95">
        <v>0</v>
      </c>
      <c r="AN1487" s="95">
        <v>0</v>
      </c>
      <c r="AO1487" s="95">
        <v>0</v>
      </c>
      <c r="AP1487" s="95">
        <v>0</v>
      </c>
      <c r="AQ1487" s="95">
        <v>0</v>
      </c>
      <c r="AR1487" s="95">
        <v>0</v>
      </c>
      <c r="AS1487" s="95">
        <v>0</v>
      </c>
      <c r="AT1487" s="95">
        <v>0</v>
      </c>
      <c r="AU1487" s="95"/>
      <c r="AV1487" s="95"/>
      <c r="AW1487" s="95"/>
      <c r="AX1487" s="95">
        <v>1761</v>
      </c>
      <c r="AY1487" s="95" t="s">
        <v>25</v>
      </c>
      <c r="AZ1487" s="95">
        <v>311</v>
      </c>
      <c r="BA1487" s="95"/>
      <c r="BB1487" s="95"/>
      <c r="BC1487" s="95"/>
      <c r="BD1487" s="95"/>
      <c r="BE1487" s="95"/>
      <c r="BF1487" s="95" t="e">
        <f t="shared" si="193"/>
        <v>#DIV/0!</v>
      </c>
      <c r="BG1487" s="95">
        <f t="shared" si="194"/>
        <v>1.1428571428571428</v>
      </c>
      <c r="BH1487" s="95"/>
      <c r="BI1487" s="103"/>
      <c r="BJ1487" s="16"/>
      <c r="BK1487" s="136"/>
      <c r="BL1487" s="136"/>
      <c r="BM1487" s="100"/>
      <c r="BN1487" s="100"/>
      <c r="BO1487" s="100"/>
      <c r="BP1487" s="100"/>
    </row>
    <row r="1488" spans="1:68" s="4" customFormat="1">
      <c r="A1488" s="8" t="s">
        <v>783</v>
      </c>
      <c r="B1488" s="95" t="s">
        <v>486</v>
      </c>
      <c r="C1488" s="95" t="s">
        <v>587</v>
      </c>
      <c r="D1488" s="95" t="s">
        <v>659</v>
      </c>
      <c r="E1488" s="95" t="s">
        <v>660</v>
      </c>
      <c r="F1488" s="95" t="s">
        <v>661</v>
      </c>
      <c r="G1488" s="95" t="s">
        <v>49</v>
      </c>
      <c r="H1488" s="95" t="s">
        <v>464</v>
      </c>
      <c r="I1488" s="8"/>
      <c r="J1488" s="8"/>
      <c r="K1488" s="8"/>
      <c r="L1488" s="95" t="s">
        <v>1006</v>
      </c>
      <c r="M1488" s="8" t="s">
        <v>1882</v>
      </c>
      <c r="N1488" s="8">
        <v>1</v>
      </c>
      <c r="O1488" s="8"/>
      <c r="P1488" s="8"/>
      <c r="Q1488" s="8"/>
      <c r="R1488" s="8"/>
      <c r="S1488" s="8"/>
      <c r="T1488" s="8"/>
      <c r="U1488" s="8"/>
      <c r="V1488" s="8"/>
      <c r="W1488" s="8"/>
      <c r="X1488" s="8"/>
      <c r="Y1488" s="8"/>
      <c r="Z1488" s="8"/>
      <c r="AA1488" s="8"/>
      <c r="AB1488" s="8"/>
      <c r="AC1488" s="8"/>
      <c r="AD1488" s="8"/>
      <c r="AE1488" s="89"/>
      <c r="AF1488" s="90"/>
      <c r="AG1488" s="90"/>
      <c r="AH1488" s="90"/>
      <c r="AI1488" s="95" t="s">
        <v>28</v>
      </c>
      <c r="AJ1488" t="s">
        <v>1890</v>
      </c>
      <c r="AK1488" s="102">
        <v>42597</v>
      </c>
      <c r="AL1488" s="95">
        <v>0</v>
      </c>
      <c r="AM1488" s="95">
        <v>0</v>
      </c>
      <c r="AN1488" s="95">
        <v>0</v>
      </c>
      <c r="AO1488" s="95">
        <v>0</v>
      </c>
      <c r="AP1488" s="95">
        <v>0</v>
      </c>
      <c r="AQ1488" s="95">
        <v>0</v>
      </c>
      <c r="AR1488" s="95">
        <v>0</v>
      </c>
      <c r="AS1488" s="95">
        <v>0</v>
      </c>
      <c r="AT1488" s="95">
        <v>0</v>
      </c>
      <c r="AU1488" s="95"/>
      <c r="AV1488" s="95"/>
      <c r="AW1488" s="95"/>
      <c r="AX1488" s="95">
        <v>1762</v>
      </c>
      <c r="AY1488" s="95" t="s">
        <v>25</v>
      </c>
      <c r="AZ1488" s="95">
        <v>311</v>
      </c>
      <c r="BA1488" s="95"/>
      <c r="BB1488" s="95"/>
      <c r="BC1488" s="95"/>
      <c r="BD1488" s="95"/>
      <c r="BE1488" s="95"/>
      <c r="BF1488" s="95" t="e">
        <f t="shared" si="193"/>
        <v>#DIV/0!</v>
      </c>
      <c r="BG1488" s="95">
        <f t="shared" si="194"/>
        <v>1.1428571428571428</v>
      </c>
      <c r="BH1488" s="95"/>
      <c r="BI1488" s="103"/>
      <c r="BJ1488" s="16"/>
      <c r="BK1488" s="136"/>
      <c r="BL1488" s="136"/>
      <c r="BM1488" s="100"/>
      <c r="BN1488" s="100"/>
      <c r="BO1488" s="100"/>
      <c r="BP1488" s="100"/>
    </row>
    <row r="1489" spans="1:68" s="4" customFormat="1">
      <c r="A1489" s="8" t="s">
        <v>783</v>
      </c>
      <c r="B1489" s="95" t="s">
        <v>486</v>
      </c>
      <c r="C1489" s="95" t="s">
        <v>587</v>
      </c>
      <c r="D1489" s="95" t="s">
        <v>659</v>
      </c>
      <c r="E1489" s="95" t="s">
        <v>660</v>
      </c>
      <c r="F1489" s="95" t="s">
        <v>661</v>
      </c>
      <c r="G1489" s="95" t="s">
        <v>49</v>
      </c>
      <c r="H1489" s="95" t="s">
        <v>464</v>
      </c>
      <c r="I1489" s="8"/>
      <c r="J1489" s="8"/>
      <c r="K1489" s="8"/>
      <c r="L1489" s="95" t="s">
        <v>1006</v>
      </c>
      <c r="M1489" s="8" t="s">
        <v>1882</v>
      </c>
      <c r="N1489" s="8">
        <v>1</v>
      </c>
      <c r="O1489" s="8"/>
      <c r="P1489" s="8"/>
      <c r="Q1489" s="8"/>
      <c r="R1489" s="8"/>
      <c r="S1489" s="8"/>
      <c r="T1489" s="8"/>
      <c r="U1489" s="8"/>
      <c r="V1489" s="8"/>
      <c r="W1489" s="8"/>
      <c r="X1489" s="8"/>
      <c r="Y1489" s="8"/>
      <c r="Z1489" s="8"/>
      <c r="AA1489" s="8"/>
      <c r="AB1489" s="8"/>
      <c r="AC1489" s="8"/>
      <c r="AD1489" s="8"/>
      <c r="AE1489" s="89"/>
      <c r="AF1489" s="90"/>
      <c r="AG1489" s="90"/>
      <c r="AH1489" s="90"/>
      <c r="AI1489" s="95" t="s">
        <v>29</v>
      </c>
      <c r="AJ1489" t="s">
        <v>1890</v>
      </c>
      <c r="AK1489" s="102">
        <v>42597</v>
      </c>
      <c r="AL1489" s="95">
        <v>0</v>
      </c>
      <c r="AM1489" s="95">
        <v>0</v>
      </c>
      <c r="AN1489" s="95">
        <v>0</v>
      </c>
      <c r="AO1489" s="95">
        <v>0</v>
      </c>
      <c r="AP1489" s="95">
        <v>0</v>
      </c>
      <c r="AQ1489" s="95">
        <v>0</v>
      </c>
      <c r="AR1489" s="95">
        <v>0</v>
      </c>
      <c r="AS1489" s="95">
        <v>0</v>
      </c>
      <c r="AT1489" s="95">
        <v>0</v>
      </c>
      <c r="AU1489" s="95"/>
      <c r="AV1489" s="95"/>
      <c r="AW1489" s="95"/>
      <c r="AX1489" s="95">
        <v>1763</v>
      </c>
      <c r="AY1489" s="95" t="s">
        <v>25</v>
      </c>
      <c r="AZ1489" s="95">
        <v>311</v>
      </c>
      <c r="BA1489" s="95"/>
      <c r="BB1489" s="95"/>
      <c r="BC1489" s="95"/>
      <c r="BD1489" s="95"/>
      <c r="BE1489" s="95"/>
      <c r="BF1489" s="95" t="e">
        <f t="shared" si="193"/>
        <v>#DIV/0!</v>
      </c>
      <c r="BG1489" s="95">
        <f t="shared" si="194"/>
        <v>1.1428571428571428</v>
      </c>
      <c r="BH1489" s="95"/>
      <c r="BI1489" s="103"/>
      <c r="BJ1489" s="16"/>
      <c r="BK1489" s="136"/>
      <c r="BL1489" s="136"/>
      <c r="BM1489" s="100"/>
      <c r="BN1489" s="100"/>
      <c r="BO1489" s="100"/>
      <c r="BP1489" s="100"/>
    </row>
    <row r="1490" spans="1:68" s="4" customFormat="1">
      <c r="A1490" s="8" t="s">
        <v>783</v>
      </c>
      <c r="B1490" s="95" t="s">
        <v>486</v>
      </c>
      <c r="C1490" s="95" t="s">
        <v>587</v>
      </c>
      <c r="D1490" s="95" t="s">
        <v>659</v>
      </c>
      <c r="E1490" s="95" t="s">
        <v>660</v>
      </c>
      <c r="F1490" s="95" t="s">
        <v>661</v>
      </c>
      <c r="G1490" s="95" t="s">
        <v>49</v>
      </c>
      <c r="H1490" s="95" t="s">
        <v>464</v>
      </c>
      <c r="I1490" s="8"/>
      <c r="J1490" s="8"/>
      <c r="K1490" s="8"/>
      <c r="L1490" s="95" t="s">
        <v>1006</v>
      </c>
      <c r="M1490" s="8" t="s">
        <v>1882</v>
      </c>
      <c r="N1490" s="8">
        <v>1</v>
      </c>
      <c r="O1490" s="8"/>
      <c r="P1490" s="8"/>
      <c r="Q1490" s="8"/>
      <c r="R1490" s="8"/>
      <c r="S1490" s="8"/>
      <c r="T1490" s="8"/>
      <c r="U1490" s="8"/>
      <c r="V1490" s="8"/>
      <c r="W1490" s="8"/>
      <c r="X1490" s="8"/>
      <c r="Y1490" s="8"/>
      <c r="Z1490" s="8"/>
      <c r="AA1490" s="8"/>
      <c r="AB1490" s="8"/>
      <c r="AC1490" s="8"/>
      <c r="AD1490" s="8"/>
      <c r="AE1490" s="89"/>
      <c r="AF1490" s="90"/>
      <c r="AG1490" s="90"/>
      <c r="AH1490" s="90"/>
      <c r="AI1490" s="95" t="s">
        <v>30</v>
      </c>
      <c r="AJ1490" t="s">
        <v>1890</v>
      </c>
      <c r="AK1490" s="102">
        <v>42597</v>
      </c>
      <c r="AL1490" s="95">
        <v>0</v>
      </c>
      <c r="AM1490" s="95">
        <v>0</v>
      </c>
      <c r="AN1490" s="95">
        <v>0</v>
      </c>
      <c r="AO1490" s="95">
        <v>0</v>
      </c>
      <c r="AP1490" s="95">
        <v>0</v>
      </c>
      <c r="AQ1490" s="95">
        <v>0</v>
      </c>
      <c r="AR1490" s="95">
        <v>0</v>
      </c>
      <c r="AS1490" s="95">
        <v>0</v>
      </c>
      <c r="AT1490" s="95">
        <v>0</v>
      </c>
      <c r="AU1490" s="95"/>
      <c r="AV1490" s="95"/>
      <c r="AW1490" s="95"/>
      <c r="AX1490" s="95">
        <v>1764</v>
      </c>
      <c r="AY1490" s="95" t="s">
        <v>25</v>
      </c>
      <c r="AZ1490" s="95">
        <v>311</v>
      </c>
      <c r="BA1490" s="95"/>
      <c r="BB1490" s="95"/>
      <c r="BC1490" s="95"/>
      <c r="BD1490" s="95"/>
      <c r="BE1490" s="95"/>
      <c r="BF1490" s="95" t="e">
        <f t="shared" si="193"/>
        <v>#DIV/0!</v>
      </c>
      <c r="BG1490" s="95">
        <f t="shared" si="194"/>
        <v>1.1428571428571428</v>
      </c>
      <c r="BH1490" s="95"/>
      <c r="BI1490" s="103"/>
      <c r="BJ1490" s="16"/>
      <c r="BK1490" s="136"/>
      <c r="BL1490" s="136"/>
      <c r="BM1490" s="100"/>
      <c r="BN1490" s="100"/>
      <c r="BO1490" s="100"/>
      <c r="BP1490" s="100"/>
    </row>
    <row r="1491" spans="1:68">
      <c r="A1491" s="8"/>
      <c r="B1491" s="95"/>
      <c r="C1491" s="95"/>
      <c r="D1491" s="95"/>
      <c r="E1491" s="95"/>
      <c r="F1491" s="95"/>
      <c r="G1491" s="95"/>
      <c r="H1491" s="95"/>
      <c r="I1491" s="8">
        <v>-3.1604921075195498</v>
      </c>
      <c r="J1491" s="8">
        <v>37.648123945094099</v>
      </c>
      <c r="K1491" s="8">
        <v>1169.00145805541</v>
      </c>
      <c r="L1491" s="95" t="s">
        <v>1169</v>
      </c>
      <c r="M1491" s="8" t="s">
        <v>1882</v>
      </c>
      <c r="N1491" s="8">
        <v>1</v>
      </c>
      <c r="O1491" s="8" t="s">
        <v>1859</v>
      </c>
      <c r="P1491" s="8">
        <v>1.18</v>
      </c>
      <c r="Q1491" s="8">
        <v>6.9</v>
      </c>
      <c r="R1491" s="8">
        <v>0</v>
      </c>
      <c r="S1491" s="8">
        <v>8.27</v>
      </c>
      <c r="T1491" s="8">
        <v>10.33</v>
      </c>
      <c r="U1491" s="8">
        <v>15.16</v>
      </c>
      <c r="V1491" s="8">
        <v>160.30000000000001</v>
      </c>
      <c r="W1491" s="8">
        <v>19.850000000000001</v>
      </c>
      <c r="X1491" s="8">
        <v>8.56</v>
      </c>
      <c r="Y1491" s="8">
        <v>0.64</v>
      </c>
      <c r="Z1491" s="8">
        <v>1.34</v>
      </c>
      <c r="AA1491" s="8">
        <v>0.08</v>
      </c>
      <c r="AB1491" s="8">
        <v>56.89</v>
      </c>
      <c r="AC1491" s="8">
        <v>0.13</v>
      </c>
      <c r="AD1491" s="8">
        <v>0.15</v>
      </c>
      <c r="AE1491" s="91">
        <v>0.3</v>
      </c>
      <c r="AF1491" s="92" t="s">
        <v>1860</v>
      </c>
      <c r="AG1491" s="92" t="s">
        <v>1860</v>
      </c>
      <c r="AH1491" s="92" t="s">
        <v>1860</v>
      </c>
      <c r="AI1491" s="95"/>
      <c r="AJ1491" t="s">
        <v>1890</v>
      </c>
      <c r="AK1491" s="102"/>
      <c r="AL1491" s="95"/>
      <c r="AM1491" s="95"/>
      <c r="AN1491" s="95"/>
      <c r="AO1491" s="95"/>
      <c r="AP1491" s="95"/>
      <c r="AQ1491" s="95"/>
      <c r="AR1491" s="95"/>
      <c r="AS1491" s="95"/>
      <c r="AT1491" s="95"/>
      <c r="AU1491" s="95"/>
      <c r="AV1491" s="95"/>
      <c r="AW1491" s="95"/>
      <c r="AX1491" s="95"/>
      <c r="AY1491" s="95"/>
      <c r="AZ1491" s="95"/>
      <c r="BA1491" s="95"/>
      <c r="BB1491" s="95"/>
      <c r="BC1491" s="95"/>
      <c r="BD1491" s="95"/>
      <c r="BE1491" s="95"/>
      <c r="BF1491" s="95"/>
      <c r="BG1491" s="95"/>
      <c r="BH1491" s="95"/>
      <c r="BI1491" s="103"/>
      <c r="BJ1491" s="16"/>
      <c r="BK1491" s="136"/>
      <c r="BL1491" s="136"/>
      <c r="BM1491" s="100"/>
      <c r="BN1491" s="100"/>
      <c r="BO1491" s="100"/>
      <c r="BP1491" s="100"/>
    </row>
    <row r="1492" spans="1:68">
      <c r="A1492" s="8"/>
      <c r="B1492" s="95"/>
      <c r="C1492" s="95"/>
      <c r="D1492" s="95"/>
      <c r="E1492" s="95"/>
      <c r="F1492" s="95"/>
      <c r="G1492" s="95"/>
      <c r="H1492" s="95"/>
      <c r="I1492" s="8"/>
      <c r="J1492" s="8"/>
      <c r="K1492" s="8"/>
      <c r="L1492" s="95" t="s">
        <v>1169</v>
      </c>
      <c r="M1492" s="8" t="s">
        <v>1882</v>
      </c>
      <c r="N1492" s="8">
        <v>1</v>
      </c>
      <c r="O1492" s="8"/>
      <c r="P1492" s="8"/>
      <c r="Q1492" s="8"/>
      <c r="R1492" s="8"/>
      <c r="S1492" s="8"/>
      <c r="T1492" s="8"/>
      <c r="U1492" s="8"/>
      <c r="V1492" s="8"/>
      <c r="W1492" s="8"/>
      <c r="X1492" s="8"/>
      <c r="Y1492" s="8"/>
      <c r="Z1492" s="8"/>
      <c r="AA1492" s="8"/>
      <c r="AB1492" s="8"/>
      <c r="AC1492" s="8"/>
      <c r="AD1492" s="8"/>
      <c r="AE1492" s="89"/>
      <c r="AF1492" s="90"/>
      <c r="AG1492" s="90"/>
      <c r="AH1492" s="90"/>
      <c r="AI1492" s="95"/>
      <c r="AJ1492" t="s">
        <v>1890</v>
      </c>
      <c r="AK1492" s="102"/>
      <c r="AL1492" s="95"/>
      <c r="AM1492" s="95"/>
      <c r="AN1492" s="95"/>
      <c r="AO1492" s="95"/>
      <c r="AP1492" s="95"/>
      <c r="AQ1492" s="95"/>
      <c r="AR1492" s="95"/>
      <c r="AS1492" s="95"/>
      <c r="AT1492" s="95"/>
      <c r="AU1492" s="95"/>
      <c r="AV1492" s="95"/>
      <c r="AW1492" s="95"/>
      <c r="AX1492" s="95"/>
      <c r="AY1492" s="95"/>
      <c r="AZ1492" s="95"/>
      <c r="BA1492" s="95"/>
      <c r="BB1492" s="95"/>
      <c r="BC1492" s="95"/>
      <c r="BD1492" s="95"/>
      <c r="BE1492" s="95"/>
      <c r="BF1492" s="95"/>
      <c r="BG1492" s="95"/>
      <c r="BH1492" s="95"/>
      <c r="BI1492" s="103"/>
      <c r="BJ1492" s="16"/>
      <c r="BK1492" s="136"/>
      <c r="BL1492" s="136"/>
      <c r="BM1492" s="100"/>
      <c r="BN1492" s="100"/>
      <c r="BO1492" s="100"/>
      <c r="BP1492" s="100"/>
    </row>
    <row r="1493" spans="1:68">
      <c r="A1493" s="8"/>
      <c r="B1493" s="95"/>
      <c r="C1493" s="95"/>
      <c r="D1493" s="95"/>
      <c r="E1493" s="95"/>
      <c r="F1493" s="95"/>
      <c r="G1493" s="95"/>
      <c r="H1493" s="95"/>
      <c r="I1493" s="8"/>
      <c r="J1493" s="8"/>
      <c r="K1493" s="8"/>
      <c r="L1493" s="95" t="s">
        <v>1169</v>
      </c>
      <c r="M1493" s="8" t="s">
        <v>1882</v>
      </c>
      <c r="N1493" s="8">
        <v>1</v>
      </c>
      <c r="O1493" s="8"/>
      <c r="P1493" s="8"/>
      <c r="Q1493" s="8"/>
      <c r="R1493" s="8"/>
      <c r="S1493" s="8"/>
      <c r="T1493" s="8"/>
      <c r="U1493" s="8"/>
      <c r="V1493" s="8"/>
      <c r="W1493" s="8"/>
      <c r="X1493" s="8"/>
      <c r="Y1493" s="8"/>
      <c r="Z1493" s="8"/>
      <c r="AA1493" s="8"/>
      <c r="AB1493" s="8"/>
      <c r="AC1493" s="8"/>
      <c r="AD1493" s="8"/>
      <c r="AE1493" s="89"/>
      <c r="AF1493" s="90"/>
      <c r="AG1493" s="90"/>
      <c r="AH1493" s="90"/>
      <c r="AI1493" s="95"/>
      <c r="AJ1493" t="s">
        <v>1890</v>
      </c>
      <c r="AK1493" s="102"/>
      <c r="AL1493" s="95"/>
      <c r="AM1493" s="95"/>
      <c r="AN1493" s="95"/>
      <c r="AO1493" s="95"/>
      <c r="AP1493" s="95"/>
      <c r="AQ1493" s="95"/>
      <c r="AR1493" s="95"/>
      <c r="AS1493" s="95"/>
      <c r="AT1493" s="95"/>
      <c r="AU1493" s="95"/>
      <c r="AV1493" s="95"/>
      <c r="AW1493" s="95"/>
      <c r="AX1493" s="95"/>
      <c r="AY1493" s="95"/>
      <c r="AZ1493" s="95"/>
      <c r="BA1493" s="95"/>
      <c r="BB1493" s="95"/>
      <c r="BC1493" s="95"/>
      <c r="BD1493" s="95"/>
      <c r="BE1493" s="95"/>
      <c r="BF1493" s="95"/>
      <c r="BG1493" s="95"/>
      <c r="BH1493" s="95"/>
      <c r="BI1493" s="103"/>
      <c r="BJ1493" s="16"/>
      <c r="BK1493" s="136"/>
      <c r="BL1493" s="136"/>
      <c r="BM1493" s="100"/>
      <c r="BN1493" s="100"/>
      <c r="BO1493" s="100"/>
      <c r="BP1493" s="100"/>
    </row>
    <row r="1494" spans="1:68">
      <c r="A1494" s="8"/>
      <c r="B1494" s="95"/>
      <c r="C1494" s="95"/>
      <c r="D1494" s="95"/>
      <c r="E1494" s="95"/>
      <c r="F1494" s="95"/>
      <c r="G1494" s="95"/>
      <c r="H1494" s="95"/>
      <c r="I1494" s="8"/>
      <c r="J1494" s="8"/>
      <c r="K1494" s="8"/>
      <c r="L1494" s="95" t="s">
        <v>1169</v>
      </c>
      <c r="M1494" s="8" t="s">
        <v>1882</v>
      </c>
      <c r="N1494" s="8">
        <v>1</v>
      </c>
      <c r="O1494" s="8"/>
      <c r="P1494" s="8"/>
      <c r="Q1494" s="8"/>
      <c r="R1494" s="8"/>
      <c r="S1494" s="8"/>
      <c r="T1494" s="8"/>
      <c r="U1494" s="8"/>
      <c r="V1494" s="8"/>
      <c r="W1494" s="8"/>
      <c r="X1494" s="8"/>
      <c r="Y1494" s="8"/>
      <c r="Z1494" s="8"/>
      <c r="AA1494" s="8"/>
      <c r="AB1494" s="8"/>
      <c r="AC1494" s="8"/>
      <c r="AD1494" s="8"/>
      <c r="AE1494" s="89"/>
      <c r="AF1494" s="90"/>
      <c r="AG1494" s="90"/>
      <c r="AH1494" s="90"/>
      <c r="AI1494" s="95"/>
      <c r="AJ1494" t="s">
        <v>1890</v>
      </c>
      <c r="AK1494" s="102"/>
      <c r="AL1494" s="95"/>
      <c r="AM1494" s="95"/>
      <c r="AN1494" s="95"/>
      <c r="AO1494" s="95"/>
      <c r="AP1494" s="95"/>
      <c r="AQ1494" s="95"/>
      <c r="AR1494" s="95"/>
      <c r="AS1494" s="95"/>
      <c r="AT1494" s="95"/>
      <c r="AU1494" s="95"/>
      <c r="AV1494" s="95"/>
      <c r="AW1494" s="95"/>
      <c r="AX1494" s="95"/>
      <c r="AY1494" s="95"/>
      <c r="AZ1494" s="95"/>
      <c r="BA1494" s="95"/>
      <c r="BB1494" s="95"/>
      <c r="BC1494" s="95"/>
      <c r="BD1494" s="95"/>
      <c r="BE1494" s="95"/>
      <c r="BF1494" s="95"/>
      <c r="BG1494" s="95"/>
      <c r="BH1494" s="95"/>
      <c r="BI1494" s="103"/>
      <c r="BJ1494" s="16"/>
      <c r="BK1494" s="136"/>
      <c r="BL1494" s="136"/>
      <c r="BM1494" s="100"/>
      <c r="BN1494" s="100"/>
      <c r="BO1494" s="100"/>
      <c r="BP1494" s="100"/>
    </row>
    <row r="1495" spans="1:68">
      <c r="A1495" s="8"/>
      <c r="B1495" s="95"/>
      <c r="C1495" s="95"/>
      <c r="D1495" s="95"/>
      <c r="E1495" s="95"/>
      <c r="F1495" s="95"/>
      <c r="G1495" s="95"/>
      <c r="H1495" s="95"/>
      <c r="I1495" s="8"/>
      <c r="J1495" s="8"/>
      <c r="K1495" s="8"/>
      <c r="L1495" s="95" t="s">
        <v>1169</v>
      </c>
      <c r="M1495" s="8" t="s">
        <v>1882</v>
      </c>
      <c r="N1495" s="8">
        <v>1</v>
      </c>
      <c r="O1495" s="8"/>
      <c r="P1495" s="8"/>
      <c r="Q1495" s="8"/>
      <c r="R1495" s="8"/>
      <c r="S1495" s="8"/>
      <c r="T1495" s="8"/>
      <c r="U1495" s="8"/>
      <c r="V1495" s="8"/>
      <c r="W1495" s="8"/>
      <c r="X1495" s="8"/>
      <c r="Y1495" s="8"/>
      <c r="Z1495" s="8"/>
      <c r="AA1495" s="8"/>
      <c r="AB1495" s="8"/>
      <c r="AC1495" s="8"/>
      <c r="AD1495" s="8"/>
      <c r="AE1495" s="89"/>
      <c r="AF1495" s="90"/>
      <c r="AG1495" s="90"/>
      <c r="AH1495" s="90"/>
      <c r="AI1495" s="95"/>
      <c r="AJ1495" t="s">
        <v>1890</v>
      </c>
      <c r="AK1495" s="102"/>
      <c r="AL1495" s="95"/>
      <c r="AM1495" s="95"/>
      <c r="AN1495" s="95"/>
      <c r="AO1495" s="95"/>
      <c r="AP1495" s="95"/>
      <c r="AQ1495" s="95"/>
      <c r="AR1495" s="95"/>
      <c r="AS1495" s="95"/>
      <c r="AT1495" s="95"/>
      <c r="AU1495" s="95"/>
      <c r="AV1495" s="95"/>
      <c r="AW1495" s="95"/>
      <c r="AX1495" s="95"/>
      <c r="AY1495" s="95"/>
      <c r="AZ1495" s="95"/>
      <c r="BA1495" s="95"/>
      <c r="BB1495" s="95"/>
      <c r="BC1495" s="95"/>
      <c r="BD1495" s="95"/>
      <c r="BE1495" s="95"/>
      <c r="BF1495" s="95"/>
      <c r="BG1495" s="95"/>
      <c r="BH1495" s="95"/>
      <c r="BI1495" s="103"/>
      <c r="BJ1495" s="16"/>
      <c r="BK1495" s="136"/>
      <c r="BL1495" s="136"/>
      <c r="BM1495" s="100"/>
      <c r="BN1495" s="100"/>
      <c r="BO1495" s="100"/>
      <c r="BP1495" s="100"/>
    </row>
    <row r="1496" spans="1:68">
      <c r="A1496" s="8"/>
      <c r="B1496" s="95"/>
      <c r="C1496" s="95"/>
      <c r="D1496" s="95"/>
      <c r="E1496" s="95"/>
      <c r="F1496" s="95"/>
      <c r="G1496" s="95"/>
      <c r="H1496" s="95"/>
      <c r="I1496" s="8"/>
      <c r="J1496" s="8"/>
      <c r="K1496" s="8"/>
      <c r="L1496" s="95" t="s">
        <v>1169</v>
      </c>
      <c r="M1496" s="8" t="s">
        <v>1882</v>
      </c>
      <c r="N1496" s="8">
        <v>1</v>
      </c>
      <c r="O1496" s="8"/>
      <c r="P1496" s="8"/>
      <c r="Q1496" s="8"/>
      <c r="R1496" s="8"/>
      <c r="S1496" s="8"/>
      <c r="T1496" s="8"/>
      <c r="U1496" s="8"/>
      <c r="V1496" s="8"/>
      <c r="W1496" s="8"/>
      <c r="X1496" s="8"/>
      <c r="Y1496" s="8"/>
      <c r="Z1496" s="8"/>
      <c r="AA1496" s="8"/>
      <c r="AB1496" s="8"/>
      <c r="AC1496" s="8"/>
      <c r="AD1496" s="8"/>
      <c r="AE1496" s="89"/>
      <c r="AF1496" s="90"/>
      <c r="AG1496" s="90"/>
      <c r="AH1496" s="90"/>
      <c r="AI1496" s="95"/>
      <c r="AJ1496" t="s">
        <v>1890</v>
      </c>
      <c r="AK1496" s="102"/>
      <c r="AL1496" s="95"/>
      <c r="AM1496" s="95"/>
      <c r="AN1496" s="95"/>
      <c r="AO1496" s="95"/>
      <c r="AP1496" s="95"/>
      <c r="AQ1496" s="95"/>
      <c r="AR1496" s="95"/>
      <c r="AS1496" s="95"/>
      <c r="AT1496" s="95"/>
      <c r="AU1496" s="95"/>
      <c r="AV1496" s="95"/>
      <c r="AW1496" s="95"/>
      <c r="AX1496" s="95"/>
      <c r="AY1496" s="95"/>
      <c r="AZ1496" s="95"/>
      <c r="BA1496" s="95"/>
      <c r="BB1496" s="95"/>
      <c r="BC1496" s="95"/>
      <c r="BD1496" s="95"/>
      <c r="BE1496" s="95"/>
      <c r="BF1496" s="95"/>
      <c r="BG1496" s="95"/>
      <c r="BH1496" s="95"/>
      <c r="BI1496" s="103"/>
      <c r="BJ1496" s="16"/>
      <c r="BK1496" s="136"/>
      <c r="BL1496" s="136"/>
      <c r="BM1496" s="100"/>
      <c r="BN1496" s="100"/>
      <c r="BO1496" s="100"/>
      <c r="BP1496" s="100"/>
    </row>
    <row r="1497" spans="1:68">
      <c r="A1497" s="8"/>
      <c r="B1497" s="95"/>
      <c r="C1497" s="95"/>
      <c r="D1497" s="95"/>
      <c r="E1497" s="95"/>
      <c r="F1497" s="95"/>
      <c r="G1497" s="95"/>
      <c r="H1497" s="95"/>
      <c r="I1497" s="8"/>
      <c r="J1497" s="8"/>
      <c r="K1497" s="8"/>
      <c r="L1497" s="95" t="s">
        <v>1170</v>
      </c>
      <c r="M1497" s="8" t="s">
        <v>1882</v>
      </c>
      <c r="N1497" s="8">
        <v>1</v>
      </c>
      <c r="O1497" s="8" t="s">
        <v>1859</v>
      </c>
      <c r="P1497" s="8">
        <v>1.18</v>
      </c>
      <c r="Q1497" s="8">
        <v>6.4</v>
      </c>
      <c r="R1497" s="8">
        <v>0</v>
      </c>
      <c r="S1497" s="8">
        <v>0.96</v>
      </c>
      <c r="T1497" s="8">
        <v>3.12</v>
      </c>
      <c r="U1497" s="8">
        <v>9.6199999999999992</v>
      </c>
      <c r="V1497" s="8">
        <v>42.35</v>
      </c>
      <c r="W1497" s="8">
        <v>8.31</v>
      </c>
      <c r="X1497" s="8">
        <v>12.54</v>
      </c>
      <c r="Y1497" s="8">
        <v>0.82</v>
      </c>
      <c r="Z1497" s="8">
        <v>1.27</v>
      </c>
      <c r="AA1497" s="8">
        <v>7.0000000000000007E-2</v>
      </c>
      <c r="AB1497" s="8">
        <v>99.26</v>
      </c>
      <c r="AC1497" s="8">
        <v>0.06</v>
      </c>
      <c r="AD1497" s="8">
        <v>0.10100000000000001</v>
      </c>
      <c r="AE1497" s="91">
        <v>0.54</v>
      </c>
      <c r="AF1497" s="92" t="s">
        <v>1860</v>
      </c>
      <c r="AG1497" s="92" t="s">
        <v>1860</v>
      </c>
      <c r="AH1497" s="92" t="s">
        <v>1860</v>
      </c>
      <c r="AI1497" s="95"/>
      <c r="AJ1497" t="s">
        <v>1890</v>
      </c>
      <c r="AK1497" s="102"/>
      <c r="AL1497" s="95"/>
      <c r="AM1497" s="95"/>
      <c r="AN1497" s="95"/>
      <c r="AO1497" s="95"/>
      <c r="AP1497" s="95"/>
      <c r="AQ1497" s="95"/>
      <c r="AR1497" s="95"/>
      <c r="AS1497" s="95"/>
      <c r="AT1497" s="95"/>
      <c r="AU1497" s="95"/>
      <c r="AV1497" s="95"/>
      <c r="AW1497" s="95"/>
      <c r="AX1497" s="95"/>
      <c r="AY1497" s="95"/>
      <c r="AZ1497" s="95"/>
      <c r="BA1497" s="95"/>
      <c r="BB1497" s="95"/>
      <c r="BC1497" s="95"/>
      <c r="BD1497" s="95"/>
      <c r="BE1497" s="95"/>
      <c r="BF1497" s="95"/>
      <c r="BG1497" s="95"/>
      <c r="BH1497" s="95"/>
      <c r="BI1497" s="103"/>
      <c r="BJ1497" s="16"/>
      <c r="BK1497" s="136"/>
      <c r="BL1497" s="136"/>
      <c r="BM1497" s="100"/>
      <c r="BN1497" s="100"/>
      <c r="BO1497" s="100"/>
      <c r="BP1497" s="100"/>
    </row>
    <row r="1498" spans="1:68">
      <c r="A1498" s="8"/>
      <c r="B1498" s="95"/>
      <c r="C1498" s="95"/>
      <c r="D1498" s="95"/>
      <c r="E1498" s="95"/>
      <c r="F1498" s="95"/>
      <c r="G1498" s="95"/>
      <c r="H1498" s="95"/>
      <c r="I1498" s="8"/>
      <c r="J1498" s="8"/>
      <c r="K1498" s="8"/>
      <c r="L1498" s="95" t="s">
        <v>1170</v>
      </c>
      <c r="M1498" s="8" t="s">
        <v>1882</v>
      </c>
      <c r="N1498" s="8">
        <v>1</v>
      </c>
      <c r="O1498" s="8"/>
      <c r="P1498" s="8"/>
      <c r="Q1498" s="8"/>
      <c r="R1498" s="8"/>
      <c r="S1498" s="8"/>
      <c r="T1498" s="8"/>
      <c r="U1498" s="8"/>
      <c r="V1498" s="8"/>
      <c r="W1498" s="8"/>
      <c r="X1498" s="8"/>
      <c r="Y1498" s="8"/>
      <c r="Z1498" s="8"/>
      <c r="AA1498" s="8"/>
      <c r="AB1498" s="8"/>
      <c r="AC1498" s="8"/>
      <c r="AD1498" s="8"/>
      <c r="AE1498" s="89"/>
      <c r="AF1498" s="90"/>
      <c r="AG1498" s="90"/>
      <c r="AH1498" s="90"/>
      <c r="AI1498" s="95"/>
      <c r="AJ1498" t="s">
        <v>1890</v>
      </c>
      <c r="AK1498" s="102"/>
      <c r="AL1498" s="95"/>
      <c r="AM1498" s="95"/>
      <c r="AN1498" s="95"/>
      <c r="AO1498" s="95"/>
      <c r="AP1498" s="95"/>
      <c r="AQ1498" s="95"/>
      <c r="AR1498" s="95"/>
      <c r="AS1498" s="95"/>
      <c r="AT1498" s="95"/>
      <c r="AU1498" s="95"/>
      <c r="AV1498" s="95"/>
      <c r="AW1498" s="95"/>
      <c r="AX1498" s="95"/>
      <c r="AY1498" s="95"/>
      <c r="AZ1498" s="95"/>
      <c r="BA1498" s="95"/>
      <c r="BB1498" s="95"/>
      <c r="BC1498" s="95"/>
      <c r="BD1498" s="95"/>
      <c r="BE1498" s="95"/>
      <c r="BF1498" s="95"/>
      <c r="BG1498" s="95"/>
      <c r="BH1498" s="95"/>
      <c r="BI1498" s="103"/>
      <c r="BJ1498" s="16"/>
      <c r="BK1498" s="136"/>
      <c r="BL1498" s="136"/>
      <c r="BM1498" s="100"/>
      <c r="BN1498" s="100"/>
      <c r="BO1498" s="100"/>
      <c r="BP1498" s="100"/>
    </row>
    <row r="1499" spans="1:68">
      <c r="A1499" s="8"/>
      <c r="B1499" s="95"/>
      <c r="C1499" s="95"/>
      <c r="D1499" s="95"/>
      <c r="E1499" s="95"/>
      <c r="F1499" s="95"/>
      <c r="G1499" s="95"/>
      <c r="H1499" s="95"/>
      <c r="I1499" s="8"/>
      <c r="J1499" s="8"/>
      <c r="K1499" s="8"/>
      <c r="L1499" s="95" t="s">
        <v>1170</v>
      </c>
      <c r="M1499" s="8" t="s">
        <v>1882</v>
      </c>
      <c r="N1499" s="8">
        <v>1</v>
      </c>
      <c r="O1499" s="8"/>
      <c r="P1499" s="8"/>
      <c r="Q1499" s="8"/>
      <c r="R1499" s="8"/>
      <c r="S1499" s="8"/>
      <c r="T1499" s="8"/>
      <c r="U1499" s="8"/>
      <c r="V1499" s="8"/>
      <c r="W1499" s="8"/>
      <c r="X1499" s="8"/>
      <c r="Y1499" s="8"/>
      <c r="Z1499" s="8"/>
      <c r="AA1499" s="8"/>
      <c r="AB1499" s="8"/>
      <c r="AC1499" s="8"/>
      <c r="AD1499" s="8"/>
      <c r="AE1499" s="89"/>
      <c r="AF1499" s="90"/>
      <c r="AG1499" s="90"/>
      <c r="AH1499" s="90"/>
      <c r="AI1499" s="95"/>
      <c r="AJ1499" t="s">
        <v>1890</v>
      </c>
      <c r="AK1499" s="102"/>
      <c r="AL1499" s="95"/>
      <c r="AM1499" s="95"/>
      <c r="AN1499" s="95"/>
      <c r="AO1499" s="95"/>
      <c r="AP1499" s="95"/>
      <c r="AQ1499" s="95"/>
      <c r="AR1499" s="95"/>
      <c r="AS1499" s="95"/>
      <c r="AT1499" s="95"/>
      <c r="AU1499" s="95"/>
      <c r="AV1499" s="95"/>
      <c r="AW1499" s="95"/>
      <c r="AX1499" s="95"/>
      <c r="AY1499" s="95"/>
      <c r="AZ1499" s="95"/>
      <c r="BA1499" s="95"/>
      <c r="BB1499" s="95"/>
      <c r="BC1499" s="95"/>
      <c r="BD1499" s="95"/>
      <c r="BE1499" s="95"/>
      <c r="BF1499" s="95"/>
      <c r="BG1499" s="95"/>
      <c r="BH1499" s="95"/>
      <c r="BI1499" s="103"/>
      <c r="BJ1499" s="16"/>
      <c r="BK1499" s="136"/>
      <c r="BL1499" s="136"/>
      <c r="BM1499" s="100"/>
      <c r="BN1499" s="100"/>
      <c r="BO1499" s="100"/>
      <c r="BP1499" s="100"/>
    </row>
    <row r="1500" spans="1:68">
      <c r="A1500" s="8"/>
      <c r="B1500" s="95"/>
      <c r="C1500" s="95"/>
      <c r="D1500" s="95"/>
      <c r="E1500" s="95"/>
      <c r="F1500" s="95"/>
      <c r="G1500" s="95"/>
      <c r="H1500" s="95"/>
      <c r="I1500" s="8"/>
      <c r="J1500" s="8"/>
      <c r="K1500" s="8"/>
      <c r="L1500" s="95" t="s">
        <v>1170</v>
      </c>
      <c r="M1500" s="8" t="s">
        <v>1882</v>
      </c>
      <c r="N1500" s="8">
        <v>1</v>
      </c>
      <c r="O1500" s="8"/>
      <c r="P1500" s="8"/>
      <c r="Q1500" s="8"/>
      <c r="R1500" s="8"/>
      <c r="S1500" s="8"/>
      <c r="T1500" s="8"/>
      <c r="U1500" s="8"/>
      <c r="V1500" s="8"/>
      <c r="W1500" s="8"/>
      <c r="X1500" s="8"/>
      <c r="Y1500" s="8"/>
      <c r="Z1500" s="8"/>
      <c r="AA1500" s="8"/>
      <c r="AB1500" s="8"/>
      <c r="AC1500" s="8"/>
      <c r="AD1500" s="8"/>
      <c r="AE1500" s="89"/>
      <c r="AF1500" s="90"/>
      <c r="AG1500" s="90"/>
      <c r="AH1500" s="90"/>
      <c r="AI1500" s="95"/>
      <c r="AJ1500" t="s">
        <v>1890</v>
      </c>
      <c r="AK1500" s="102"/>
      <c r="AL1500" s="95"/>
      <c r="AM1500" s="95"/>
      <c r="AN1500" s="95"/>
      <c r="AO1500" s="95"/>
      <c r="AP1500" s="95"/>
      <c r="AQ1500" s="95"/>
      <c r="AR1500" s="95"/>
      <c r="AS1500" s="95"/>
      <c r="AT1500" s="95"/>
      <c r="AU1500" s="95"/>
      <c r="AV1500" s="95"/>
      <c r="AW1500" s="95"/>
      <c r="AX1500" s="95"/>
      <c r="AY1500" s="95"/>
      <c r="AZ1500" s="95"/>
      <c r="BA1500" s="95"/>
      <c r="BB1500" s="95"/>
      <c r="BC1500" s="95"/>
      <c r="BD1500" s="95"/>
      <c r="BE1500" s="95"/>
      <c r="BF1500" s="95"/>
      <c r="BG1500" s="95"/>
      <c r="BH1500" s="95"/>
      <c r="BI1500" s="103"/>
      <c r="BJ1500" s="16"/>
      <c r="BK1500" s="136"/>
      <c r="BL1500" s="136"/>
      <c r="BM1500" s="100"/>
      <c r="BN1500" s="100"/>
      <c r="BO1500" s="100"/>
      <c r="BP1500" s="100"/>
    </row>
    <row r="1501" spans="1:68">
      <c r="A1501" s="8"/>
      <c r="B1501" s="95"/>
      <c r="C1501" s="95"/>
      <c r="D1501" s="95"/>
      <c r="E1501" s="95"/>
      <c r="F1501" s="95"/>
      <c r="G1501" s="95"/>
      <c r="H1501" s="95"/>
      <c r="I1501" s="8"/>
      <c r="J1501" s="8"/>
      <c r="K1501" s="8"/>
      <c r="L1501" s="95" t="s">
        <v>1170</v>
      </c>
      <c r="M1501" s="8" t="s">
        <v>1882</v>
      </c>
      <c r="N1501" s="8">
        <v>1</v>
      </c>
      <c r="O1501" s="8"/>
      <c r="P1501" s="8"/>
      <c r="Q1501" s="8"/>
      <c r="R1501" s="8"/>
      <c r="S1501" s="8"/>
      <c r="T1501" s="8"/>
      <c r="U1501" s="8"/>
      <c r="V1501" s="8"/>
      <c r="W1501" s="8"/>
      <c r="X1501" s="8"/>
      <c r="Y1501" s="8"/>
      <c r="Z1501" s="8"/>
      <c r="AA1501" s="8"/>
      <c r="AB1501" s="8"/>
      <c r="AC1501" s="8"/>
      <c r="AD1501" s="8"/>
      <c r="AE1501" s="89"/>
      <c r="AF1501" s="90"/>
      <c r="AG1501" s="90"/>
      <c r="AH1501" s="90"/>
      <c r="AI1501" s="95"/>
      <c r="AJ1501" t="s">
        <v>1890</v>
      </c>
      <c r="AK1501" s="102"/>
      <c r="AL1501" s="95"/>
      <c r="AM1501" s="95"/>
      <c r="AN1501" s="95"/>
      <c r="AO1501" s="95"/>
      <c r="AP1501" s="95"/>
      <c r="AQ1501" s="95"/>
      <c r="AR1501" s="95"/>
      <c r="AS1501" s="95"/>
      <c r="AT1501" s="95"/>
      <c r="AU1501" s="95"/>
      <c r="AV1501" s="95"/>
      <c r="AW1501" s="95"/>
      <c r="AX1501" s="95"/>
      <c r="AY1501" s="95"/>
      <c r="AZ1501" s="95"/>
      <c r="BA1501" s="95"/>
      <c r="BB1501" s="95"/>
      <c r="BC1501" s="95"/>
      <c r="BD1501" s="95"/>
      <c r="BE1501" s="95"/>
      <c r="BF1501" s="95"/>
      <c r="BG1501" s="95"/>
      <c r="BH1501" s="95"/>
      <c r="BI1501" s="103"/>
      <c r="BJ1501" s="16"/>
      <c r="BK1501" s="136"/>
      <c r="BL1501" s="136"/>
      <c r="BM1501" s="100"/>
      <c r="BN1501" s="100"/>
      <c r="BO1501" s="100"/>
      <c r="BP1501" s="100"/>
    </row>
    <row r="1502" spans="1:68">
      <c r="A1502" s="8"/>
      <c r="B1502" s="95"/>
      <c r="C1502" s="95"/>
      <c r="D1502" s="95"/>
      <c r="E1502" s="95"/>
      <c r="F1502" s="95"/>
      <c r="G1502" s="95"/>
      <c r="H1502" s="95"/>
      <c r="I1502" s="8"/>
      <c r="J1502" s="8"/>
      <c r="K1502" s="8"/>
      <c r="L1502" s="95" t="s">
        <v>1170</v>
      </c>
      <c r="M1502" s="8" t="s">
        <v>1882</v>
      </c>
      <c r="N1502" s="8">
        <v>1</v>
      </c>
      <c r="O1502" s="8"/>
      <c r="P1502" s="8"/>
      <c r="Q1502" s="8"/>
      <c r="R1502" s="8"/>
      <c r="S1502" s="8"/>
      <c r="T1502" s="8"/>
      <c r="U1502" s="8"/>
      <c r="V1502" s="8"/>
      <c r="W1502" s="8"/>
      <c r="X1502" s="8"/>
      <c r="Y1502" s="8"/>
      <c r="Z1502" s="8"/>
      <c r="AA1502" s="8"/>
      <c r="AB1502" s="8"/>
      <c r="AC1502" s="8"/>
      <c r="AD1502" s="8"/>
      <c r="AE1502" s="89"/>
      <c r="AF1502" s="90"/>
      <c r="AG1502" s="90"/>
      <c r="AH1502" s="90"/>
      <c r="AI1502" s="95"/>
      <c r="AJ1502" t="s">
        <v>1890</v>
      </c>
      <c r="AK1502" s="102"/>
      <c r="AL1502" s="95"/>
      <c r="AM1502" s="95"/>
      <c r="AN1502" s="95"/>
      <c r="AO1502" s="95"/>
      <c r="AP1502" s="95"/>
      <c r="AQ1502" s="95"/>
      <c r="AR1502" s="95"/>
      <c r="AS1502" s="95"/>
      <c r="AT1502" s="95"/>
      <c r="AU1502" s="95"/>
      <c r="AV1502" s="95"/>
      <c r="AW1502" s="95"/>
      <c r="AX1502" s="95"/>
      <c r="AY1502" s="95"/>
      <c r="AZ1502" s="95"/>
      <c r="BA1502" s="95"/>
      <c r="BB1502" s="95"/>
      <c r="BC1502" s="95"/>
      <c r="BD1502" s="95"/>
      <c r="BE1502" s="95"/>
      <c r="BF1502" s="95"/>
      <c r="BG1502" s="95"/>
      <c r="BH1502" s="95"/>
      <c r="BI1502" s="103"/>
      <c r="BJ1502" s="16"/>
      <c r="BK1502" s="136"/>
      <c r="BL1502" s="136"/>
      <c r="BM1502" s="100"/>
      <c r="BN1502" s="100"/>
      <c r="BO1502" s="100"/>
      <c r="BP1502" s="100"/>
    </row>
    <row r="1503" spans="1:68">
      <c r="A1503" s="8"/>
      <c r="B1503" s="95"/>
      <c r="C1503" s="95"/>
      <c r="D1503" s="95"/>
      <c r="E1503" s="95"/>
      <c r="F1503" s="95"/>
      <c r="G1503" s="95"/>
      <c r="H1503" s="95"/>
      <c r="I1503" s="8">
        <v>-3.1615442222301602</v>
      </c>
      <c r="J1503" s="8">
        <v>37.679692799421098</v>
      </c>
      <c r="K1503" s="8">
        <v>1065.2300149104699</v>
      </c>
      <c r="L1503" s="95" t="s">
        <v>1171</v>
      </c>
      <c r="M1503" s="8" t="s">
        <v>1882</v>
      </c>
      <c r="N1503" s="8">
        <v>1</v>
      </c>
      <c r="O1503" s="8" t="s">
        <v>1859</v>
      </c>
      <c r="P1503" s="8">
        <v>1.33</v>
      </c>
      <c r="Q1503" s="8">
        <v>6.5</v>
      </c>
      <c r="R1503" s="8">
        <v>0</v>
      </c>
      <c r="S1503" s="8">
        <v>9.4700000000000006</v>
      </c>
      <c r="T1503" s="8">
        <v>12</v>
      </c>
      <c r="U1503" s="8">
        <v>11.85</v>
      </c>
      <c r="V1503" s="8">
        <v>60.13</v>
      </c>
      <c r="W1503" s="8">
        <v>1.35</v>
      </c>
      <c r="X1503" s="8">
        <v>12.54</v>
      </c>
      <c r="Y1503" s="8">
        <v>0.89</v>
      </c>
      <c r="Z1503" s="8">
        <v>1.32</v>
      </c>
      <c r="AA1503" s="8">
        <v>0.32</v>
      </c>
      <c r="AB1503" s="8">
        <v>71.010000000000005</v>
      </c>
      <c r="AC1503" s="8">
        <v>7.0000000000000007E-2</v>
      </c>
      <c r="AD1503" s="8">
        <v>0.10100000000000001</v>
      </c>
      <c r="AE1503" s="91">
        <v>0.54</v>
      </c>
      <c r="AF1503" s="92" t="s">
        <v>1860</v>
      </c>
      <c r="AG1503" s="92" t="s">
        <v>1860</v>
      </c>
      <c r="AH1503" s="92" t="s">
        <v>1860</v>
      </c>
      <c r="AI1503" s="95"/>
      <c r="AJ1503" t="s">
        <v>1890</v>
      </c>
      <c r="AK1503" s="102"/>
      <c r="AL1503" s="95"/>
      <c r="AM1503" s="95"/>
      <c r="AN1503" s="95"/>
      <c r="AO1503" s="95"/>
      <c r="AP1503" s="95"/>
      <c r="AQ1503" s="95"/>
      <c r="AR1503" s="95"/>
      <c r="AS1503" s="95"/>
      <c r="AT1503" s="95"/>
      <c r="AU1503" s="95"/>
      <c r="AV1503" s="95"/>
      <c r="AW1503" s="95"/>
      <c r="AX1503" s="95"/>
      <c r="AY1503" s="95"/>
      <c r="AZ1503" s="95"/>
      <c r="BA1503" s="95"/>
      <c r="BB1503" s="95"/>
      <c r="BC1503" s="95"/>
      <c r="BD1503" s="95"/>
      <c r="BE1503" s="95"/>
      <c r="BF1503" s="95"/>
      <c r="BG1503" s="95"/>
      <c r="BH1503" s="95"/>
      <c r="BI1503" s="103"/>
      <c r="BJ1503" s="16"/>
      <c r="BK1503" s="136"/>
      <c r="BL1503" s="136"/>
      <c r="BM1503" s="100"/>
      <c r="BN1503" s="100"/>
      <c r="BO1503" s="100"/>
      <c r="BP1503" s="100"/>
    </row>
    <row r="1504" spans="1:68">
      <c r="A1504" s="8"/>
      <c r="B1504" s="95"/>
      <c r="C1504" s="95"/>
      <c r="D1504" s="95"/>
      <c r="E1504" s="95"/>
      <c r="F1504" s="95"/>
      <c r="G1504" s="95"/>
      <c r="H1504" s="95"/>
      <c r="I1504" s="8"/>
      <c r="J1504" s="8"/>
      <c r="K1504" s="8"/>
      <c r="L1504" s="95" t="s">
        <v>1171</v>
      </c>
      <c r="M1504" s="8" t="s">
        <v>1882</v>
      </c>
      <c r="N1504" s="8">
        <v>1</v>
      </c>
      <c r="O1504" s="8"/>
      <c r="P1504" s="8"/>
      <c r="Q1504" s="8"/>
      <c r="R1504" s="8"/>
      <c r="S1504" s="8"/>
      <c r="T1504" s="8"/>
      <c r="U1504" s="8"/>
      <c r="V1504" s="8"/>
      <c r="W1504" s="8"/>
      <c r="X1504" s="8"/>
      <c r="Y1504" s="8"/>
      <c r="Z1504" s="8"/>
      <c r="AA1504" s="8"/>
      <c r="AB1504" s="8"/>
      <c r="AC1504" s="8"/>
      <c r="AD1504" s="8"/>
      <c r="AE1504" s="89"/>
      <c r="AF1504" s="90"/>
      <c r="AG1504" s="90"/>
      <c r="AH1504" s="90"/>
      <c r="AI1504" s="95"/>
      <c r="AJ1504" t="s">
        <v>1890</v>
      </c>
      <c r="AK1504" s="102"/>
      <c r="AL1504" s="95"/>
      <c r="AM1504" s="95"/>
      <c r="AN1504" s="95"/>
      <c r="AO1504" s="95"/>
      <c r="AP1504" s="95"/>
      <c r="AQ1504" s="95"/>
      <c r="AR1504" s="95"/>
      <c r="AS1504" s="95"/>
      <c r="AT1504" s="95"/>
      <c r="AU1504" s="95"/>
      <c r="AV1504" s="95"/>
      <c r="AW1504" s="95"/>
      <c r="AX1504" s="95"/>
      <c r="AY1504" s="95"/>
      <c r="AZ1504" s="95"/>
      <c r="BA1504" s="95"/>
      <c r="BB1504" s="95"/>
      <c r="BC1504" s="95"/>
      <c r="BD1504" s="95"/>
      <c r="BE1504" s="95"/>
      <c r="BF1504" s="95"/>
      <c r="BG1504" s="95"/>
      <c r="BH1504" s="95"/>
      <c r="BI1504" s="103"/>
      <c r="BJ1504" s="16"/>
      <c r="BK1504" s="136"/>
      <c r="BL1504" s="136"/>
      <c r="BM1504" s="100"/>
      <c r="BN1504" s="100"/>
      <c r="BO1504" s="100"/>
      <c r="BP1504" s="100"/>
    </row>
    <row r="1505" spans="1:68">
      <c r="A1505" s="8"/>
      <c r="B1505" s="95"/>
      <c r="C1505" s="95"/>
      <c r="D1505" s="95"/>
      <c r="E1505" s="95"/>
      <c r="F1505" s="95"/>
      <c r="G1505" s="95"/>
      <c r="H1505" s="95"/>
      <c r="I1505" s="8"/>
      <c r="J1505" s="8"/>
      <c r="K1505" s="8"/>
      <c r="L1505" s="95" t="s">
        <v>1171</v>
      </c>
      <c r="M1505" s="8" t="s">
        <v>1882</v>
      </c>
      <c r="N1505" s="8">
        <v>1</v>
      </c>
      <c r="O1505" s="8"/>
      <c r="P1505" s="8"/>
      <c r="Q1505" s="8"/>
      <c r="R1505" s="8"/>
      <c r="S1505" s="8"/>
      <c r="T1505" s="8"/>
      <c r="U1505" s="8"/>
      <c r="V1505" s="8"/>
      <c r="W1505" s="8"/>
      <c r="X1505" s="8"/>
      <c r="Y1505" s="8"/>
      <c r="Z1505" s="8"/>
      <c r="AA1505" s="8"/>
      <c r="AB1505" s="8"/>
      <c r="AC1505" s="8"/>
      <c r="AD1505" s="8"/>
      <c r="AE1505" s="89"/>
      <c r="AF1505" s="90"/>
      <c r="AG1505" s="90"/>
      <c r="AH1505" s="90"/>
      <c r="AI1505" s="95"/>
      <c r="AJ1505" t="s">
        <v>1890</v>
      </c>
      <c r="AK1505" s="102"/>
      <c r="AL1505" s="95"/>
      <c r="AM1505" s="95"/>
      <c r="AN1505" s="95"/>
      <c r="AO1505" s="95"/>
      <c r="AP1505" s="95"/>
      <c r="AQ1505" s="95"/>
      <c r="AR1505" s="95"/>
      <c r="AS1505" s="95"/>
      <c r="AT1505" s="95"/>
      <c r="AU1505" s="95"/>
      <c r="AV1505" s="95"/>
      <c r="AW1505" s="95"/>
      <c r="AX1505" s="95"/>
      <c r="AY1505" s="95"/>
      <c r="AZ1505" s="95"/>
      <c r="BA1505" s="95"/>
      <c r="BB1505" s="95"/>
      <c r="BC1505" s="95"/>
      <c r="BD1505" s="95"/>
      <c r="BE1505" s="95"/>
      <c r="BF1505" s="95"/>
      <c r="BG1505" s="95"/>
      <c r="BH1505" s="95"/>
      <c r="BI1505" s="103"/>
      <c r="BJ1505" s="16"/>
      <c r="BK1505" s="136"/>
      <c r="BL1505" s="136"/>
      <c r="BM1505" s="100"/>
      <c r="BN1505" s="100"/>
      <c r="BO1505" s="100"/>
      <c r="BP1505" s="100"/>
    </row>
    <row r="1506" spans="1:68">
      <c r="A1506" s="8"/>
      <c r="B1506" s="95"/>
      <c r="C1506" s="95"/>
      <c r="D1506" s="95"/>
      <c r="E1506" s="95"/>
      <c r="F1506" s="95"/>
      <c r="G1506" s="95"/>
      <c r="H1506" s="95"/>
      <c r="I1506" s="8"/>
      <c r="J1506" s="8"/>
      <c r="K1506" s="8"/>
      <c r="L1506" s="95" t="s">
        <v>1171</v>
      </c>
      <c r="M1506" s="8" t="s">
        <v>1882</v>
      </c>
      <c r="N1506" s="8">
        <v>1</v>
      </c>
      <c r="O1506" s="8"/>
      <c r="P1506" s="8"/>
      <c r="Q1506" s="8"/>
      <c r="R1506" s="8"/>
      <c r="S1506" s="8"/>
      <c r="T1506" s="8"/>
      <c r="U1506" s="8"/>
      <c r="V1506" s="8"/>
      <c r="W1506" s="8"/>
      <c r="X1506" s="8"/>
      <c r="Y1506" s="8"/>
      <c r="Z1506" s="8"/>
      <c r="AA1506" s="8"/>
      <c r="AB1506" s="8"/>
      <c r="AC1506" s="8"/>
      <c r="AD1506" s="8"/>
      <c r="AE1506" s="89"/>
      <c r="AF1506" s="90"/>
      <c r="AG1506" s="90"/>
      <c r="AH1506" s="90"/>
      <c r="AI1506" s="95"/>
      <c r="AJ1506" t="s">
        <v>1890</v>
      </c>
      <c r="AK1506" s="102"/>
      <c r="AL1506" s="95"/>
      <c r="AM1506" s="95"/>
      <c r="AN1506" s="95"/>
      <c r="AO1506" s="95"/>
      <c r="AP1506" s="95"/>
      <c r="AQ1506" s="95"/>
      <c r="AR1506" s="95"/>
      <c r="AS1506" s="95"/>
      <c r="AT1506" s="95"/>
      <c r="AU1506" s="95"/>
      <c r="AV1506" s="95"/>
      <c r="AW1506" s="95"/>
      <c r="AX1506" s="95"/>
      <c r="AY1506" s="95"/>
      <c r="AZ1506" s="95"/>
      <c r="BA1506" s="95"/>
      <c r="BB1506" s="95"/>
      <c r="BC1506" s="95"/>
      <c r="BD1506" s="95"/>
      <c r="BE1506" s="95"/>
      <c r="BF1506" s="95"/>
      <c r="BG1506" s="95"/>
      <c r="BH1506" s="95"/>
      <c r="BI1506" s="103"/>
      <c r="BJ1506" s="16"/>
      <c r="BK1506" s="136"/>
      <c r="BL1506" s="136"/>
      <c r="BM1506" s="100"/>
      <c r="BN1506" s="100"/>
      <c r="BO1506" s="100"/>
      <c r="BP1506" s="100"/>
    </row>
    <row r="1507" spans="1:68">
      <c r="A1507" s="8"/>
      <c r="B1507" s="95"/>
      <c r="C1507" s="95"/>
      <c r="D1507" s="95"/>
      <c r="E1507" s="95"/>
      <c r="F1507" s="95"/>
      <c r="G1507" s="95"/>
      <c r="H1507" s="95"/>
      <c r="I1507" s="8"/>
      <c r="J1507" s="8"/>
      <c r="K1507" s="8"/>
      <c r="L1507" s="95" t="s">
        <v>1171</v>
      </c>
      <c r="M1507" s="8" t="s">
        <v>1882</v>
      </c>
      <c r="N1507" s="8">
        <v>1</v>
      </c>
      <c r="O1507" s="8"/>
      <c r="P1507" s="8"/>
      <c r="Q1507" s="8"/>
      <c r="R1507" s="8"/>
      <c r="S1507" s="8"/>
      <c r="T1507" s="8"/>
      <c r="U1507" s="8"/>
      <c r="V1507" s="8"/>
      <c r="W1507" s="8"/>
      <c r="X1507" s="8"/>
      <c r="Y1507" s="8"/>
      <c r="Z1507" s="8"/>
      <c r="AA1507" s="8"/>
      <c r="AB1507" s="8"/>
      <c r="AC1507" s="8"/>
      <c r="AD1507" s="8"/>
      <c r="AE1507" s="89"/>
      <c r="AF1507" s="90"/>
      <c r="AG1507" s="90"/>
      <c r="AH1507" s="90"/>
      <c r="AI1507" s="95"/>
      <c r="AJ1507" t="s">
        <v>1890</v>
      </c>
      <c r="AK1507" s="102"/>
      <c r="AL1507" s="95"/>
      <c r="AM1507" s="95"/>
      <c r="AN1507" s="95"/>
      <c r="AO1507" s="95"/>
      <c r="AP1507" s="95"/>
      <c r="AQ1507" s="95"/>
      <c r="AR1507" s="95"/>
      <c r="AS1507" s="95"/>
      <c r="AT1507" s="95"/>
      <c r="AU1507" s="95"/>
      <c r="AV1507" s="95"/>
      <c r="AW1507" s="95"/>
      <c r="AX1507" s="95"/>
      <c r="AY1507" s="95"/>
      <c r="AZ1507" s="95"/>
      <c r="BA1507" s="95"/>
      <c r="BB1507" s="95"/>
      <c r="BC1507" s="95"/>
      <c r="BD1507" s="95"/>
      <c r="BE1507" s="95"/>
      <c r="BF1507" s="95"/>
      <c r="BG1507" s="95"/>
      <c r="BH1507" s="95"/>
      <c r="BI1507" s="103"/>
      <c r="BJ1507" s="16"/>
      <c r="BK1507" s="136"/>
      <c r="BL1507" s="136"/>
      <c r="BM1507" s="100"/>
      <c r="BN1507" s="100"/>
      <c r="BO1507" s="100"/>
      <c r="BP1507" s="100"/>
    </row>
    <row r="1508" spans="1:68">
      <c r="A1508" s="8"/>
      <c r="B1508" s="95"/>
      <c r="C1508" s="95"/>
      <c r="D1508" s="95"/>
      <c r="E1508" s="95"/>
      <c r="F1508" s="95"/>
      <c r="G1508" s="95"/>
      <c r="H1508" s="95"/>
      <c r="I1508" s="8"/>
      <c r="J1508" s="8"/>
      <c r="K1508" s="8"/>
      <c r="L1508" s="95" t="s">
        <v>1171</v>
      </c>
      <c r="M1508" s="8" t="s">
        <v>1882</v>
      </c>
      <c r="N1508" s="8">
        <v>1</v>
      </c>
      <c r="O1508" s="8"/>
      <c r="P1508" s="8"/>
      <c r="Q1508" s="8"/>
      <c r="R1508" s="8"/>
      <c r="S1508" s="8"/>
      <c r="T1508" s="8"/>
      <c r="U1508" s="8"/>
      <c r="V1508" s="8"/>
      <c r="W1508" s="8"/>
      <c r="X1508" s="8"/>
      <c r="Y1508" s="8"/>
      <c r="Z1508" s="8"/>
      <c r="AA1508" s="8"/>
      <c r="AB1508" s="8"/>
      <c r="AC1508" s="8"/>
      <c r="AD1508" s="8"/>
      <c r="AE1508" s="89"/>
      <c r="AF1508" s="90"/>
      <c r="AG1508" s="90"/>
      <c r="AH1508" s="90"/>
      <c r="AI1508" s="95"/>
      <c r="AJ1508" t="s">
        <v>1890</v>
      </c>
      <c r="AK1508" s="102"/>
      <c r="AL1508" s="95"/>
      <c r="AM1508" s="95"/>
      <c r="AN1508" s="95"/>
      <c r="AO1508" s="95"/>
      <c r="AP1508" s="95"/>
      <c r="AQ1508" s="95"/>
      <c r="AR1508" s="95"/>
      <c r="AS1508" s="95"/>
      <c r="AT1508" s="95"/>
      <c r="AU1508" s="95"/>
      <c r="AV1508" s="95"/>
      <c r="AW1508" s="95"/>
      <c r="AX1508" s="95"/>
      <c r="AY1508" s="95"/>
      <c r="AZ1508" s="95"/>
      <c r="BA1508" s="95"/>
      <c r="BB1508" s="95"/>
      <c r="BC1508" s="95"/>
      <c r="BD1508" s="95"/>
      <c r="BE1508" s="95"/>
      <c r="BF1508" s="95"/>
      <c r="BG1508" s="95"/>
      <c r="BH1508" s="95"/>
      <c r="BI1508" s="103"/>
      <c r="BJ1508" s="16"/>
      <c r="BK1508" s="136"/>
      <c r="BL1508" s="136"/>
      <c r="BM1508" s="100"/>
      <c r="BN1508" s="100"/>
      <c r="BO1508" s="100"/>
      <c r="BP1508" s="100"/>
    </row>
    <row r="1509" spans="1:68">
      <c r="A1509" s="8"/>
      <c r="B1509" s="95"/>
      <c r="C1509" s="95"/>
      <c r="D1509" s="95"/>
      <c r="E1509" s="95"/>
      <c r="F1509" s="95"/>
      <c r="G1509" s="95"/>
      <c r="H1509" s="95"/>
      <c r="I1509" s="8">
        <v>-3.1294024727185699</v>
      </c>
      <c r="J1509" s="8">
        <v>37.665008556944102</v>
      </c>
      <c r="K1509" s="8">
        <v>1090.15648019728</v>
      </c>
      <c r="L1509" s="95" t="s">
        <v>1172</v>
      </c>
      <c r="M1509" s="8" t="s">
        <v>1882</v>
      </c>
      <c r="N1509" s="8">
        <v>1</v>
      </c>
      <c r="O1509" s="8" t="s">
        <v>1859</v>
      </c>
      <c r="P1509" s="8">
        <v>1.21</v>
      </c>
      <c r="Q1509" s="8">
        <v>6.4</v>
      </c>
      <c r="R1509" s="8">
        <v>0</v>
      </c>
      <c r="S1509" s="8">
        <v>8.83</v>
      </c>
      <c r="T1509" s="8">
        <v>10.15</v>
      </c>
      <c r="U1509" s="8">
        <v>5.73</v>
      </c>
      <c r="V1509" s="8">
        <v>69.819999999999993</v>
      </c>
      <c r="W1509" s="8">
        <v>2.88</v>
      </c>
      <c r="X1509" s="8">
        <v>10.55</v>
      </c>
      <c r="Y1509" s="8">
        <v>0.28000000000000003</v>
      </c>
      <c r="Z1509" s="8">
        <v>0.53</v>
      </c>
      <c r="AA1509" s="8">
        <v>0.51</v>
      </c>
      <c r="AB1509" s="8">
        <v>99.26</v>
      </c>
      <c r="AC1509" s="8">
        <v>0.11</v>
      </c>
      <c r="AD1509" s="8">
        <v>0.13200000000000001</v>
      </c>
      <c r="AE1509" s="91">
        <v>0.79</v>
      </c>
      <c r="AF1509" s="92" t="s">
        <v>1860</v>
      </c>
      <c r="AG1509" s="92" t="s">
        <v>1860</v>
      </c>
      <c r="AH1509" s="92" t="s">
        <v>1860</v>
      </c>
      <c r="AI1509" s="95"/>
      <c r="AJ1509" t="s">
        <v>1890</v>
      </c>
      <c r="AK1509" s="102"/>
      <c r="AL1509" s="95"/>
      <c r="AM1509" s="95"/>
      <c r="AN1509" s="95"/>
      <c r="AO1509" s="95"/>
      <c r="AP1509" s="95"/>
      <c r="AQ1509" s="95"/>
      <c r="AR1509" s="95"/>
      <c r="AS1509" s="95"/>
      <c r="AT1509" s="95"/>
      <c r="AU1509" s="95"/>
      <c r="AV1509" s="95"/>
      <c r="AW1509" s="95"/>
      <c r="AX1509" s="95"/>
      <c r="AY1509" s="95"/>
      <c r="AZ1509" s="95"/>
      <c r="BA1509" s="95"/>
      <c r="BB1509" s="95"/>
      <c r="BC1509" s="95"/>
      <c r="BD1509" s="95"/>
      <c r="BE1509" s="95"/>
      <c r="BF1509" s="95"/>
      <c r="BG1509" s="95"/>
      <c r="BH1509" s="95"/>
      <c r="BI1509" s="103"/>
      <c r="BJ1509" s="16"/>
      <c r="BK1509" s="136"/>
      <c r="BL1509" s="136"/>
      <c r="BM1509" s="100"/>
      <c r="BN1509" s="100"/>
      <c r="BO1509" s="100"/>
      <c r="BP1509" s="100"/>
    </row>
    <row r="1510" spans="1:68">
      <c r="A1510" s="8"/>
      <c r="B1510" s="95"/>
      <c r="C1510" s="95"/>
      <c r="D1510" s="95"/>
      <c r="E1510" s="95"/>
      <c r="F1510" s="95"/>
      <c r="G1510" s="95"/>
      <c r="H1510" s="95"/>
      <c r="I1510" s="8"/>
      <c r="J1510" s="8"/>
      <c r="K1510" s="8"/>
      <c r="L1510" s="95" t="s">
        <v>1172</v>
      </c>
      <c r="M1510" s="8" t="s">
        <v>1882</v>
      </c>
      <c r="N1510" s="8">
        <v>1</v>
      </c>
      <c r="O1510" s="8"/>
      <c r="P1510" s="8"/>
      <c r="Q1510" s="8"/>
      <c r="R1510" s="8"/>
      <c r="S1510" s="8"/>
      <c r="T1510" s="8"/>
      <c r="U1510" s="8"/>
      <c r="V1510" s="8"/>
      <c r="W1510" s="8"/>
      <c r="X1510" s="8"/>
      <c r="Y1510" s="8"/>
      <c r="Z1510" s="8"/>
      <c r="AA1510" s="8"/>
      <c r="AB1510" s="8"/>
      <c r="AC1510" s="8"/>
      <c r="AD1510" s="8"/>
      <c r="AE1510" s="89"/>
      <c r="AF1510" s="90"/>
      <c r="AG1510" s="90"/>
      <c r="AH1510" s="90"/>
      <c r="AI1510" s="95"/>
      <c r="AJ1510" t="s">
        <v>1890</v>
      </c>
      <c r="AK1510" s="102"/>
      <c r="AL1510" s="95"/>
      <c r="AM1510" s="95"/>
      <c r="AN1510" s="95"/>
      <c r="AO1510" s="95"/>
      <c r="AP1510" s="95"/>
      <c r="AQ1510" s="95"/>
      <c r="AR1510" s="95"/>
      <c r="AS1510" s="95"/>
      <c r="AT1510" s="95"/>
      <c r="AU1510" s="95"/>
      <c r="AV1510" s="95"/>
      <c r="AW1510" s="95"/>
      <c r="AX1510" s="95"/>
      <c r="AY1510" s="95"/>
      <c r="AZ1510" s="95"/>
      <c r="BA1510" s="95"/>
      <c r="BB1510" s="95"/>
      <c r="BC1510" s="95"/>
      <c r="BD1510" s="95"/>
      <c r="BE1510" s="95"/>
      <c r="BF1510" s="95"/>
      <c r="BG1510" s="95"/>
      <c r="BH1510" s="95"/>
      <c r="BI1510" s="103"/>
      <c r="BJ1510" s="16"/>
      <c r="BK1510" s="136"/>
      <c r="BL1510" s="136"/>
      <c r="BM1510" s="100"/>
      <c r="BN1510" s="100"/>
      <c r="BO1510" s="100"/>
      <c r="BP1510" s="100"/>
    </row>
    <row r="1511" spans="1:68">
      <c r="A1511" s="8"/>
      <c r="B1511" s="95"/>
      <c r="C1511" s="95"/>
      <c r="D1511" s="95"/>
      <c r="E1511" s="95"/>
      <c r="F1511" s="95"/>
      <c r="G1511" s="95"/>
      <c r="H1511" s="95"/>
      <c r="I1511" s="8"/>
      <c r="J1511" s="8"/>
      <c r="K1511" s="8"/>
      <c r="L1511" s="95" t="s">
        <v>1172</v>
      </c>
      <c r="M1511" s="8" t="s">
        <v>1882</v>
      </c>
      <c r="N1511" s="8">
        <v>1</v>
      </c>
      <c r="O1511" s="8"/>
      <c r="P1511" s="8"/>
      <c r="Q1511" s="8"/>
      <c r="R1511" s="8"/>
      <c r="S1511" s="8"/>
      <c r="T1511" s="8"/>
      <c r="U1511" s="8"/>
      <c r="V1511" s="8"/>
      <c r="W1511" s="8"/>
      <c r="X1511" s="8"/>
      <c r="Y1511" s="8"/>
      <c r="Z1511" s="8"/>
      <c r="AA1511" s="8"/>
      <c r="AB1511" s="8"/>
      <c r="AC1511" s="8"/>
      <c r="AD1511" s="8"/>
      <c r="AE1511" s="89"/>
      <c r="AF1511" s="90"/>
      <c r="AG1511" s="90"/>
      <c r="AH1511" s="90"/>
      <c r="AI1511" s="95"/>
      <c r="AJ1511" t="s">
        <v>1890</v>
      </c>
      <c r="AK1511" s="102"/>
      <c r="AL1511" s="95"/>
      <c r="AM1511" s="95"/>
      <c r="AN1511" s="95"/>
      <c r="AO1511" s="95"/>
      <c r="AP1511" s="95"/>
      <c r="AQ1511" s="95"/>
      <c r="AR1511" s="95"/>
      <c r="AS1511" s="95"/>
      <c r="AT1511" s="95"/>
      <c r="AU1511" s="95"/>
      <c r="AV1511" s="95"/>
      <c r="AW1511" s="95"/>
      <c r="AX1511" s="95"/>
      <c r="AY1511" s="95"/>
      <c r="AZ1511" s="95"/>
      <c r="BA1511" s="95"/>
      <c r="BB1511" s="95"/>
      <c r="BC1511" s="95"/>
      <c r="BD1511" s="95"/>
      <c r="BE1511" s="95"/>
      <c r="BF1511" s="95"/>
      <c r="BG1511" s="95"/>
      <c r="BH1511" s="95"/>
      <c r="BI1511" s="103"/>
      <c r="BJ1511" s="16"/>
      <c r="BK1511" s="136"/>
      <c r="BL1511" s="136"/>
      <c r="BM1511" s="100"/>
      <c r="BN1511" s="100"/>
      <c r="BO1511" s="100"/>
      <c r="BP1511" s="100"/>
    </row>
    <row r="1512" spans="1:68">
      <c r="A1512" s="8"/>
      <c r="B1512" s="95"/>
      <c r="C1512" s="95"/>
      <c r="D1512" s="95"/>
      <c r="E1512" s="95"/>
      <c r="F1512" s="95"/>
      <c r="G1512" s="95"/>
      <c r="H1512" s="95"/>
      <c r="I1512" s="8"/>
      <c r="J1512" s="8"/>
      <c r="K1512" s="8"/>
      <c r="L1512" s="95" t="s">
        <v>1172</v>
      </c>
      <c r="M1512" s="8" t="s">
        <v>1882</v>
      </c>
      <c r="N1512" s="8">
        <v>1</v>
      </c>
      <c r="O1512" s="8"/>
      <c r="P1512" s="8"/>
      <c r="Q1512" s="8"/>
      <c r="R1512" s="8"/>
      <c r="S1512" s="8"/>
      <c r="T1512" s="8"/>
      <c r="U1512" s="8"/>
      <c r="V1512" s="8"/>
      <c r="W1512" s="8"/>
      <c r="X1512" s="8"/>
      <c r="Y1512" s="8"/>
      <c r="Z1512" s="8"/>
      <c r="AA1512" s="8"/>
      <c r="AB1512" s="8"/>
      <c r="AC1512" s="8"/>
      <c r="AD1512" s="8"/>
      <c r="AE1512" s="89"/>
      <c r="AF1512" s="90"/>
      <c r="AG1512" s="90"/>
      <c r="AH1512" s="90"/>
      <c r="AI1512" s="95"/>
      <c r="AJ1512" t="s">
        <v>1890</v>
      </c>
      <c r="AK1512" s="102"/>
      <c r="AL1512" s="95"/>
      <c r="AM1512" s="95"/>
      <c r="AN1512" s="95"/>
      <c r="AO1512" s="95"/>
      <c r="AP1512" s="95"/>
      <c r="AQ1512" s="95"/>
      <c r="AR1512" s="95"/>
      <c r="AS1512" s="95"/>
      <c r="AT1512" s="95"/>
      <c r="AU1512" s="95"/>
      <c r="AV1512" s="95"/>
      <c r="AW1512" s="95"/>
      <c r="AX1512" s="95"/>
      <c r="AY1512" s="95"/>
      <c r="AZ1512" s="95"/>
      <c r="BA1512" s="95"/>
      <c r="BB1512" s="95"/>
      <c r="BC1512" s="95"/>
      <c r="BD1512" s="95"/>
      <c r="BE1512" s="95"/>
      <c r="BF1512" s="95"/>
      <c r="BG1512" s="95"/>
      <c r="BH1512" s="95"/>
      <c r="BI1512" s="103"/>
      <c r="BJ1512" s="16"/>
      <c r="BK1512" s="136"/>
      <c r="BL1512" s="136"/>
      <c r="BM1512" s="100"/>
      <c r="BN1512" s="100"/>
      <c r="BO1512" s="100"/>
      <c r="BP1512" s="100"/>
    </row>
    <row r="1513" spans="1:68">
      <c r="A1513" s="8"/>
      <c r="B1513" s="95"/>
      <c r="C1513" s="95"/>
      <c r="D1513" s="95"/>
      <c r="E1513" s="95"/>
      <c r="F1513" s="95"/>
      <c r="G1513" s="95"/>
      <c r="H1513" s="95"/>
      <c r="I1513" s="8"/>
      <c r="J1513" s="8"/>
      <c r="K1513" s="8"/>
      <c r="L1513" s="95" t="s">
        <v>1172</v>
      </c>
      <c r="M1513" s="8" t="s">
        <v>1882</v>
      </c>
      <c r="N1513" s="8">
        <v>1</v>
      </c>
      <c r="O1513" s="8"/>
      <c r="P1513" s="8"/>
      <c r="Q1513" s="8"/>
      <c r="R1513" s="8"/>
      <c r="S1513" s="8"/>
      <c r="T1513" s="8"/>
      <c r="U1513" s="8"/>
      <c r="V1513" s="8"/>
      <c r="W1513" s="8"/>
      <c r="X1513" s="8"/>
      <c r="Y1513" s="8"/>
      <c r="Z1513" s="8"/>
      <c r="AA1513" s="8"/>
      <c r="AB1513" s="8"/>
      <c r="AC1513" s="8"/>
      <c r="AD1513" s="8"/>
      <c r="AE1513" s="89"/>
      <c r="AF1513" s="90"/>
      <c r="AG1513" s="90"/>
      <c r="AH1513" s="90"/>
      <c r="AI1513" s="95"/>
      <c r="AJ1513" t="s">
        <v>1890</v>
      </c>
      <c r="AK1513" s="102"/>
      <c r="AL1513" s="95"/>
      <c r="AM1513" s="95"/>
      <c r="AN1513" s="95"/>
      <c r="AO1513" s="95"/>
      <c r="AP1513" s="95"/>
      <c r="AQ1513" s="95"/>
      <c r="AR1513" s="95"/>
      <c r="AS1513" s="95"/>
      <c r="AT1513" s="95"/>
      <c r="AU1513" s="95"/>
      <c r="AV1513" s="95"/>
      <c r="AW1513" s="95"/>
      <c r="AX1513" s="95"/>
      <c r="AY1513" s="95"/>
      <c r="AZ1513" s="95"/>
      <c r="BA1513" s="95"/>
      <c r="BB1513" s="95"/>
      <c r="BC1513" s="95"/>
      <c r="BD1513" s="95"/>
      <c r="BE1513" s="95"/>
      <c r="BF1513" s="95"/>
      <c r="BG1513" s="95"/>
      <c r="BH1513" s="95"/>
      <c r="BI1513" s="103"/>
      <c r="BJ1513" s="16"/>
      <c r="BK1513" s="136"/>
      <c r="BL1513" s="136"/>
      <c r="BM1513" s="100"/>
      <c r="BN1513" s="100"/>
      <c r="BO1513" s="100"/>
      <c r="BP1513" s="100"/>
    </row>
    <row r="1514" spans="1:68">
      <c r="A1514" s="8"/>
      <c r="B1514" s="95"/>
      <c r="C1514" s="95"/>
      <c r="D1514" s="95"/>
      <c r="E1514" s="95"/>
      <c r="F1514" s="95"/>
      <c r="G1514" s="95"/>
      <c r="H1514" s="95"/>
      <c r="I1514" s="8"/>
      <c r="J1514" s="8"/>
      <c r="K1514" s="8"/>
      <c r="L1514" s="95" t="s">
        <v>1172</v>
      </c>
      <c r="M1514" s="8" t="s">
        <v>1882</v>
      </c>
      <c r="N1514" s="8">
        <v>1</v>
      </c>
      <c r="O1514" s="8"/>
      <c r="P1514" s="8"/>
      <c r="Q1514" s="8"/>
      <c r="R1514" s="8"/>
      <c r="S1514" s="8"/>
      <c r="T1514" s="8"/>
      <c r="U1514" s="8"/>
      <c r="V1514" s="8"/>
      <c r="W1514" s="8"/>
      <c r="X1514" s="8"/>
      <c r="Y1514" s="8"/>
      <c r="Z1514" s="8"/>
      <c r="AA1514" s="8"/>
      <c r="AB1514" s="8"/>
      <c r="AC1514" s="8"/>
      <c r="AD1514" s="8"/>
      <c r="AE1514" s="89"/>
      <c r="AF1514" s="90"/>
      <c r="AG1514" s="90"/>
      <c r="AH1514" s="90"/>
      <c r="AI1514" s="95"/>
      <c r="AJ1514" t="s">
        <v>1890</v>
      </c>
      <c r="AK1514" s="102"/>
      <c r="AL1514" s="95"/>
      <c r="AM1514" s="95"/>
      <c r="AN1514" s="95"/>
      <c r="AO1514" s="95"/>
      <c r="AP1514" s="95"/>
      <c r="AQ1514" s="95"/>
      <c r="AR1514" s="95"/>
      <c r="AS1514" s="95"/>
      <c r="AT1514" s="95"/>
      <c r="AU1514" s="95"/>
      <c r="AV1514" s="95"/>
      <c r="AW1514" s="95"/>
      <c r="AX1514" s="95"/>
      <c r="AY1514" s="95"/>
      <c r="AZ1514" s="95"/>
      <c r="BA1514" s="95"/>
      <c r="BB1514" s="95"/>
      <c r="BC1514" s="95"/>
      <c r="BD1514" s="95"/>
      <c r="BE1514" s="95"/>
      <c r="BF1514" s="95"/>
      <c r="BG1514" s="95"/>
      <c r="BH1514" s="95"/>
      <c r="BI1514" s="103"/>
      <c r="BJ1514" s="16"/>
      <c r="BK1514" s="136"/>
      <c r="BL1514" s="136"/>
      <c r="BM1514" s="100"/>
      <c r="BN1514" s="100"/>
      <c r="BO1514" s="100"/>
      <c r="BP1514" s="100"/>
    </row>
    <row r="1515" spans="1:68">
      <c r="A1515" s="8"/>
      <c r="B1515" s="95"/>
      <c r="C1515" s="95"/>
      <c r="D1515" s="95"/>
      <c r="E1515" s="95"/>
      <c r="F1515" s="95"/>
      <c r="G1515" s="95"/>
      <c r="H1515" s="95"/>
      <c r="I1515" s="8"/>
      <c r="J1515" s="8"/>
      <c r="K1515" s="8"/>
      <c r="L1515" s="95" t="s">
        <v>1173</v>
      </c>
      <c r="M1515" s="8" t="s">
        <v>1882</v>
      </c>
      <c r="N1515" s="8">
        <v>1</v>
      </c>
      <c r="O1515" s="8"/>
      <c r="P1515" s="8"/>
      <c r="Q1515" s="8"/>
      <c r="R1515" s="8"/>
      <c r="S1515" s="8"/>
      <c r="T1515" s="8"/>
      <c r="U1515" s="8"/>
      <c r="V1515" s="8"/>
      <c r="W1515" s="8"/>
      <c r="X1515" s="8"/>
      <c r="Y1515" s="8"/>
      <c r="Z1515" s="8"/>
      <c r="AA1515" s="8"/>
      <c r="AB1515" s="8"/>
      <c r="AC1515" s="8"/>
      <c r="AD1515" s="8"/>
      <c r="AE1515" s="91"/>
      <c r="AF1515" s="92"/>
      <c r="AG1515" s="92"/>
      <c r="AH1515" s="92"/>
      <c r="AI1515" s="95"/>
      <c r="AJ1515" t="s">
        <v>1890</v>
      </c>
      <c r="AK1515" s="102"/>
      <c r="AL1515" s="95"/>
      <c r="AM1515" s="95"/>
      <c r="AN1515" s="95"/>
      <c r="AO1515" s="95"/>
      <c r="AP1515" s="95"/>
      <c r="AQ1515" s="95"/>
      <c r="AR1515" s="95"/>
      <c r="AS1515" s="95"/>
      <c r="AT1515" s="95"/>
      <c r="AU1515" s="95"/>
      <c r="AV1515" s="95"/>
      <c r="AW1515" s="95"/>
      <c r="AX1515" s="95"/>
      <c r="AY1515" s="95"/>
      <c r="AZ1515" s="95"/>
      <c r="BA1515" s="95"/>
      <c r="BB1515" s="95"/>
      <c r="BC1515" s="95"/>
      <c r="BD1515" s="95"/>
      <c r="BE1515" s="95"/>
      <c r="BF1515" s="95"/>
      <c r="BG1515" s="95"/>
      <c r="BH1515" s="95"/>
      <c r="BI1515" s="103"/>
      <c r="BJ1515" s="16"/>
      <c r="BK1515" s="136"/>
      <c r="BL1515" s="136"/>
      <c r="BM1515" s="100"/>
      <c r="BN1515" s="100"/>
      <c r="BO1515" s="100"/>
      <c r="BP1515" s="100"/>
    </row>
    <row r="1516" spans="1:68">
      <c r="A1516" s="8"/>
      <c r="B1516" s="95"/>
      <c r="C1516" s="95"/>
      <c r="D1516" s="95"/>
      <c r="E1516" s="95"/>
      <c r="F1516" s="95"/>
      <c r="G1516" s="95"/>
      <c r="H1516" s="95"/>
      <c r="I1516" s="8"/>
      <c r="J1516" s="8"/>
      <c r="K1516" s="8"/>
      <c r="L1516" s="95" t="s">
        <v>1173</v>
      </c>
      <c r="M1516" s="8" t="s">
        <v>1882</v>
      </c>
      <c r="N1516" s="8">
        <v>1</v>
      </c>
      <c r="O1516" s="8"/>
      <c r="P1516" s="8"/>
      <c r="Q1516" s="8"/>
      <c r="R1516" s="8"/>
      <c r="S1516" s="8"/>
      <c r="T1516" s="8"/>
      <c r="U1516" s="8"/>
      <c r="V1516" s="8"/>
      <c r="W1516" s="8"/>
      <c r="X1516" s="8"/>
      <c r="Y1516" s="8"/>
      <c r="Z1516" s="8"/>
      <c r="AA1516" s="8"/>
      <c r="AB1516" s="8"/>
      <c r="AC1516" s="8"/>
      <c r="AD1516" s="8"/>
      <c r="AE1516" s="89"/>
      <c r="AF1516" s="90"/>
      <c r="AG1516" s="90"/>
      <c r="AH1516" s="90"/>
      <c r="AI1516" s="95"/>
      <c r="AJ1516" t="s">
        <v>1890</v>
      </c>
      <c r="AK1516" s="102"/>
      <c r="AL1516" s="95"/>
      <c r="AM1516" s="95"/>
      <c r="AN1516" s="95"/>
      <c r="AO1516" s="95"/>
      <c r="AP1516" s="95"/>
      <c r="AQ1516" s="95"/>
      <c r="AR1516" s="95"/>
      <c r="AS1516" s="95"/>
      <c r="AT1516" s="95"/>
      <c r="AU1516" s="95"/>
      <c r="AV1516" s="95"/>
      <c r="AW1516" s="95"/>
      <c r="AX1516" s="95"/>
      <c r="AY1516" s="95"/>
      <c r="AZ1516" s="95"/>
      <c r="BA1516" s="95"/>
      <c r="BB1516" s="95"/>
      <c r="BC1516" s="95"/>
      <c r="BD1516" s="95"/>
      <c r="BE1516" s="95"/>
      <c r="BF1516" s="95"/>
      <c r="BG1516" s="95"/>
      <c r="BH1516" s="95"/>
      <c r="BI1516" s="103"/>
      <c r="BJ1516" s="16"/>
      <c r="BK1516" s="136"/>
      <c r="BL1516" s="136"/>
      <c r="BM1516" s="100"/>
      <c r="BN1516" s="100"/>
      <c r="BO1516" s="100"/>
      <c r="BP1516" s="100"/>
    </row>
    <row r="1517" spans="1:68">
      <c r="A1517" s="8"/>
      <c r="B1517" s="95"/>
      <c r="C1517" s="95"/>
      <c r="D1517" s="95"/>
      <c r="E1517" s="95"/>
      <c r="F1517" s="95"/>
      <c r="G1517" s="95"/>
      <c r="H1517" s="95"/>
      <c r="I1517" s="8"/>
      <c r="J1517" s="8"/>
      <c r="K1517" s="8"/>
      <c r="L1517" s="95" t="s">
        <v>1173</v>
      </c>
      <c r="M1517" s="8" t="s">
        <v>1882</v>
      </c>
      <c r="N1517" s="8">
        <v>1</v>
      </c>
      <c r="O1517" s="8"/>
      <c r="P1517" s="8"/>
      <c r="Q1517" s="8"/>
      <c r="R1517" s="8"/>
      <c r="S1517" s="8"/>
      <c r="T1517" s="8"/>
      <c r="U1517" s="8"/>
      <c r="V1517" s="8"/>
      <c r="W1517" s="8"/>
      <c r="X1517" s="8"/>
      <c r="Y1517" s="8"/>
      <c r="Z1517" s="8"/>
      <c r="AA1517" s="8"/>
      <c r="AB1517" s="8"/>
      <c r="AC1517" s="8"/>
      <c r="AD1517" s="8"/>
      <c r="AE1517" s="89"/>
      <c r="AF1517" s="90"/>
      <c r="AG1517" s="90"/>
      <c r="AH1517" s="90"/>
      <c r="AI1517" s="95"/>
      <c r="AJ1517" t="s">
        <v>1890</v>
      </c>
      <c r="AK1517" s="102"/>
      <c r="AL1517" s="95"/>
      <c r="AM1517" s="95"/>
      <c r="AN1517" s="95"/>
      <c r="AO1517" s="95"/>
      <c r="AP1517" s="95"/>
      <c r="AQ1517" s="95"/>
      <c r="AR1517" s="95"/>
      <c r="AS1517" s="95"/>
      <c r="AT1517" s="95"/>
      <c r="AU1517" s="95"/>
      <c r="AV1517" s="95"/>
      <c r="AW1517" s="95"/>
      <c r="AX1517" s="95"/>
      <c r="AY1517" s="95"/>
      <c r="AZ1517" s="95"/>
      <c r="BA1517" s="95"/>
      <c r="BB1517" s="95"/>
      <c r="BC1517" s="95"/>
      <c r="BD1517" s="95"/>
      <c r="BE1517" s="95"/>
      <c r="BF1517" s="95"/>
      <c r="BG1517" s="95"/>
      <c r="BH1517" s="95"/>
      <c r="BI1517" s="103"/>
      <c r="BJ1517" s="16"/>
      <c r="BK1517" s="136"/>
      <c r="BL1517" s="136"/>
      <c r="BM1517" s="100"/>
      <c r="BN1517" s="100"/>
      <c r="BO1517" s="100"/>
      <c r="BP1517" s="100"/>
    </row>
    <row r="1518" spans="1:68">
      <c r="A1518" s="8"/>
      <c r="B1518" s="95"/>
      <c r="C1518" s="95"/>
      <c r="D1518" s="95"/>
      <c r="E1518" s="95"/>
      <c r="F1518" s="95"/>
      <c r="G1518" s="95"/>
      <c r="H1518" s="95"/>
      <c r="I1518" s="8"/>
      <c r="J1518" s="8"/>
      <c r="K1518" s="8"/>
      <c r="L1518" s="95" t="s">
        <v>1173</v>
      </c>
      <c r="M1518" s="8" t="s">
        <v>1882</v>
      </c>
      <c r="N1518" s="8">
        <v>1</v>
      </c>
      <c r="O1518" s="8"/>
      <c r="P1518" s="8"/>
      <c r="Q1518" s="8"/>
      <c r="R1518" s="8"/>
      <c r="S1518" s="8"/>
      <c r="T1518" s="8"/>
      <c r="U1518" s="8"/>
      <c r="V1518" s="8"/>
      <c r="W1518" s="8"/>
      <c r="X1518" s="8"/>
      <c r="Y1518" s="8"/>
      <c r="Z1518" s="8"/>
      <c r="AA1518" s="8"/>
      <c r="AB1518" s="8"/>
      <c r="AC1518" s="8"/>
      <c r="AD1518" s="8"/>
      <c r="AE1518" s="89"/>
      <c r="AF1518" s="90"/>
      <c r="AG1518" s="90"/>
      <c r="AH1518" s="90"/>
      <c r="AI1518" s="95"/>
      <c r="AJ1518" t="s">
        <v>1890</v>
      </c>
      <c r="AK1518" s="102"/>
      <c r="AL1518" s="95"/>
      <c r="AM1518" s="95"/>
      <c r="AN1518" s="95"/>
      <c r="AO1518" s="95"/>
      <c r="AP1518" s="95"/>
      <c r="AQ1518" s="95"/>
      <c r="AR1518" s="95"/>
      <c r="AS1518" s="95"/>
      <c r="AT1518" s="95"/>
      <c r="AU1518" s="95"/>
      <c r="AV1518" s="95"/>
      <c r="AW1518" s="95"/>
      <c r="AX1518" s="95"/>
      <c r="AY1518" s="95"/>
      <c r="AZ1518" s="95"/>
      <c r="BA1518" s="95"/>
      <c r="BB1518" s="95"/>
      <c r="BC1518" s="95"/>
      <c r="BD1518" s="95"/>
      <c r="BE1518" s="95"/>
      <c r="BF1518" s="95"/>
      <c r="BG1518" s="95"/>
      <c r="BH1518" s="95"/>
      <c r="BI1518" s="103"/>
      <c r="BJ1518" s="16"/>
      <c r="BK1518" s="136"/>
      <c r="BL1518" s="136"/>
      <c r="BM1518" s="100"/>
      <c r="BN1518" s="100"/>
      <c r="BO1518" s="100"/>
      <c r="BP1518" s="100"/>
    </row>
    <row r="1519" spans="1:68">
      <c r="A1519" s="8"/>
      <c r="B1519" s="95"/>
      <c r="C1519" s="95"/>
      <c r="D1519" s="95"/>
      <c r="E1519" s="95"/>
      <c r="F1519" s="95"/>
      <c r="G1519" s="95"/>
      <c r="H1519" s="95"/>
      <c r="I1519" s="8"/>
      <c r="J1519" s="8"/>
      <c r="K1519" s="8"/>
      <c r="L1519" s="95" t="s">
        <v>1173</v>
      </c>
      <c r="M1519" s="8" t="s">
        <v>1882</v>
      </c>
      <c r="N1519" s="8">
        <v>1</v>
      </c>
      <c r="O1519" s="8"/>
      <c r="P1519" s="8"/>
      <c r="Q1519" s="8"/>
      <c r="R1519" s="8"/>
      <c r="S1519" s="8"/>
      <c r="T1519" s="8"/>
      <c r="U1519" s="8"/>
      <c r="V1519" s="8"/>
      <c r="W1519" s="8"/>
      <c r="X1519" s="8"/>
      <c r="Y1519" s="8"/>
      <c r="Z1519" s="8"/>
      <c r="AA1519" s="8"/>
      <c r="AB1519" s="8"/>
      <c r="AC1519" s="8"/>
      <c r="AD1519" s="8"/>
      <c r="AE1519" s="89"/>
      <c r="AF1519" s="90"/>
      <c r="AG1519" s="90"/>
      <c r="AH1519" s="90"/>
      <c r="AI1519" s="95"/>
      <c r="AJ1519" t="s">
        <v>1890</v>
      </c>
      <c r="AK1519" s="102"/>
      <c r="AL1519" s="95"/>
      <c r="AM1519" s="95"/>
      <c r="AN1519" s="95"/>
      <c r="AO1519" s="95"/>
      <c r="AP1519" s="95"/>
      <c r="AQ1519" s="95"/>
      <c r="AR1519" s="95"/>
      <c r="AS1519" s="95"/>
      <c r="AT1519" s="95"/>
      <c r="AU1519" s="95"/>
      <c r="AV1519" s="95"/>
      <c r="AW1519" s="95"/>
      <c r="AX1519" s="95"/>
      <c r="AY1519" s="95"/>
      <c r="AZ1519" s="95"/>
      <c r="BA1519" s="95"/>
      <c r="BB1519" s="95"/>
      <c r="BC1519" s="95"/>
      <c r="BD1519" s="95"/>
      <c r="BE1519" s="95"/>
      <c r="BF1519" s="95"/>
      <c r="BG1519" s="95"/>
      <c r="BH1519" s="95"/>
      <c r="BI1519" s="103"/>
      <c r="BJ1519" s="16"/>
      <c r="BK1519" s="136"/>
      <c r="BL1519" s="136"/>
      <c r="BM1519" s="100"/>
      <c r="BN1519" s="100"/>
      <c r="BO1519" s="100"/>
      <c r="BP1519" s="100"/>
    </row>
    <row r="1520" spans="1:68">
      <c r="A1520" s="8"/>
      <c r="B1520" s="95"/>
      <c r="C1520" s="95"/>
      <c r="D1520" s="95"/>
      <c r="E1520" s="95"/>
      <c r="F1520" s="95"/>
      <c r="G1520" s="95"/>
      <c r="H1520" s="95"/>
      <c r="I1520" s="8"/>
      <c r="J1520" s="8"/>
      <c r="K1520" s="8"/>
      <c r="L1520" s="95" t="s">
        <v>1173</v>
      </c>
      <c r="M1520" s="8" t="s">
        <v>1882</v>
      </c>
      <c r="N1520" s="8">
        <v>1</v>
      </c>
      <c r="O1520" s="8"/>
      <c r="P1520" s="8"/>
      <c r="Q1520" s="8"/>
      <c r="R1520" s="8"/>
      <c r="S1520" s="8"/>
      <c r="T1520" s="8"/>
      <c r="U1520" s="8"/>
      <c r="V1520" s="8"/>
      <c r="W1520" s="8"/>
      <c r="X1520" s="8"/>
      <c r="Y1520" s="8"/>
      <c r="Z1520" s="8"/>
      <c r="AA1520" s="8"/>
      <c r="AB1520" s="8"/>
      <c r="AC1520" s="8"/>
      <c r="AD1520" s="8"/>
      <c r="AE1520" s="89"/>
      <c r="AF1520" s="90"/>
      <c r="AG1520" s="90"/>
      <c r="AH1520" s="90"/>
      <c r="AI1520" s="95"/>
      <c r="AJ1520" t="s">
        <v>1890</v>
      </c>
      <c r="AK1520" s="102"/>
      <c r="AL1520" s="95"/>
      <c r="AM1520" s="95"/>
      <c r="AN1520" s="95"/>
      <c r="AO1520" s="95"/>
      <c r="AP1520" s="95"/>
      <c r="AQ1520" s="95"/>
      <c r="AR1520" s="95"/>
      <c r="AS1520" s="95"/>
      <c r="AT1520" s="95"/>
      <c r="AU1520" s="95"/>
      <c r="AV1520" s="95"/>
      <c r="AW1520" s="95"/>
      <c r="AX1520" s="95"/>
      <c r="AY1520" s="95"/>
      <c r="AZ1520" s="95"/>
      <c r="BA1520" s="95"/>
      <c r="BB1520" s="95"/>
      <c r="BC1520" s="95"/>
      <c r="BD1520" s="95"/>
      <c r="BE1520" s="95"/>
      <c r="BF1520" s="95"/>
      <c r="BG1520" s="95"/>
      <c r="BH1520" s="95"/>
      <c r="BI1520" s="103"/>
      <c r="BJ1520" s="16"/>
      <c r="BK1520" s="136"/>
      <c r="BL1520" s="136"/>
      <c r="BM1520" s="100"/>
      <c r="BN1520" s="100"/>
      <c r="BO1520" s="100"/>
      <c r="BP1520" s="100"/>
    </row>
    <row r="1521" spans="1:68">
      <c r="A1521" s="8"/>
      <c r="B1521" s="95"/>
      <c r="C1521" s="95"/>
      <c r="D1521" s="95"/>
      <c r="E1521" s="95"/>
      <c r="F1521" s="95"/>
      <c r="G1521" s="95"/>
      <c r="H1521" s="95"/>
      <c r="I1521" s="8"/>
      <c r="J1521" s="8"/>
      <c r="K1521" s="8"/>
      <c r="L1521" s="95" t="s">
        <v>1174</v>
      </c>
      <c r="M1521" s="8" t="s">
        <v>1882</v>
      </c>
      <c r="N1521" s="8">
        <v>1</v>
      </c>
      <c r="O1521" s="8"/>
      <c r="P1521" s="8"/>
      <c r="Q1521" s="8"/>
      <c r="R1521" s="8"/>
      <c r="S1521" s="8"/>
      <c r="T1521" s="8"/>
      <c r="U1521" s="8"/>
      <c r="V1521" s="8"/>
      <c r="W1521" s="8"/>
      <c r="X1521" s="8"/>
      <c r="Y1521" s="8"/>
      <c r="Z1521" s="8"/>
      <c r="AA1521" s="8"/>
      <c r="AB1521" s="8"/>
      <c r="AC1521" s="8"/>
      <c r="AD1521" s="8"/>
      <c r="AE1521" s="91"/>
      <c r="AF1521" s="92"/>
      <c r="AG1521" s="92"/>
      <c r="AH1521" s="92"/>
      <c r="AI1521" s="95"/>
      <c r="AJ1521" t="s">
        <v>1890</v>
      </c>
      <c r="AK1521" s="102"/>
      <c r="AL1521" s="95"/>
      <c r="AM1521" s="95"/>
      <c r="AN1521" s="95"/>
      <c r="AO1521" s="95"/>
      <c r="AP1521" s="95"/>
      <c r="AQ1521" s="95"/>
      <c r="AR1521" s="95"/>
      <c r="AS1521" s="95"/>
      <c r="AT1521" s="95"/>
      <c r="AU1521" s="95"/>
      <c r="AV1521" s="95"/>
      <c r="AW1521" s="95"/>
      <c r="AX1521" s="95"/>
      <c r="AY1521" s="95"/>
      <c r="AZ1521" s="95"/>
      <c r="BA1521" s="95"/>
      <c r="BB1521" s="95"/>
      <c r="BC1521" s="95"/>
      <c r="BD1521" s="95"/>
      <c r="BE1521" s="95"/>
      <c r="BF1521" s="95"/>
      <c r="BG1521" s="95"/>
      <c r="BH1521" s="95"/>
      <c r="BI1521" s="103"/>
      <c r="BJ1521" s="16"/>
      <c r="BK1521" s="136"/>
      <c r="BL1521" s="136"/>
      <c r="BM1521" s="100"/>
      <c r="BN1521" s="100"/>
      <c r="BO1521" s="100"/>
      <c r="BP1521" s="100"/>
    </row>
    <row r="1522" spans="1:68">
      <c r="A1522" s="8"/>
      <c r="B1522" s="95"/>
      <c r="C1522" s="95"/>
      <c r="D1522" s="95"/>
      <c r="E1522" s="95"/>
      <c r="F1522" s="95"/>
      <c r="G1522" s="95"/>
      <c r="H1522" s="95"/>
      <c r="I1522" s="8"/>
      <c r="J1522" s="8"/>
      <c r="K1522" s="8"/>
      <c r="L1522" s="95" t="s">
        <v>1174</v>
      </c>
      <c r="M1522" s="8" t="s">
        <v>1882</v>
      </c>
      <c r="N1522" s="8">
        <v>1</v>
      </c>
      <c r="O1522" s="8"/>
      <c r="P1522" s="8"/>
      <c r="Q1522" s="8"/>
      <c r="R1522" s="8"/>
      <c r="S1522" s="8"/>
      <c r="T1522" s="8"/>
      <c r="U1522" s="8"/>
      <c r="V1522" s="8"/>
      <c r="W1522" s="8"/>
      <c r="X1522" s="8"/>
      <c r="Y1522" s="8"/>
      <c r="Z1522" s="8"/>
      <c r="AA1522" s="8"/>
      <c r="AB1522" s="8"/>
      <c r="AC1522" s="8"/>
      <c r="AD1522" s="8"/>
      <c r="AE1522" s="89"/>
      <c r="AF1522" s="90"/>
      <c r="AG1522" s="90"/>
      <c r="AH1522" s="90"/>
      <c r="AI1522" s="95"/>
      <c r="AJ1522" t="s">
        <v>1890</v>
      </c>
      <c r="AK1522" s="102"/>
      <c r="AL1522" s="95"/>
      <c r="AM1522" s="95"/>
      <c r="AN1522" s="95"/>
      <c r="AO1522" s="95"/>
      <c r="AP1522" s="95"/>
      <c r="AQ1522" s="95"/>
      <c r="AR1522" s="95"/>
      <c r="AS1522" s="95"/>
      <c r="AT1522" s="95"/>
      <c r="AU1522" s="95"/>
      <c r="AV1522" s="95"/>
      <c r="AW1522" s="95"/>
      <c r="AX1522" s="95"/>
      <c r="AY1522" s="95"/>
      <c r="AZ1522" s="95"/>
      <c r="BA1522" s="95"/>
      <c r="BB1522" s="95"/>
      <c r="BC1522" s="95"/>
      <c r="BD1522" s="95"/>
      <c r="BE1522" s="95"/>
      <c r="BF1522" s="95"/>
      <c r="BG1522" s="95"/>
      <c r="BH1522" s="95"/>
      <c r="BI1522" s="103"/>
      <c r="BJ1522" s="16"/>
      <c r="BK1522" s="136"/>
      <c r="BL1522" s="136"/>
      <c r="BM1522" s="100"/>
      <c r="BN1522" s="100"/>
      <c r="BO1522" s="100"/>
      <c r="BP1522" s="100"/>
    </row>
    <row r="1523" spans="1:68">
      <c r="A1523" s="8"/>
      <c r="B1523" s="95"/>
      <c r="C1523" s="95"/>
      <c r="D1523" s="95"/>
      <c r="E1523" s="95"/>
      <c r="F1523" s="95"/>
      <c r="G1523" s="95"/>
      <c r="H1523" s="95"/>
      <c r="I1523" s="8"/>
      <c r="J1523" s="8"/>
      <c r="K1523" s="8"/>
      <c r="L1523" s="95" t="s">
        <v>1174</v>
      </c>
      <c r="M1523" s="8" t="s">
        <v>1882</v>
      </c>
      <c r="N1523" s="8">
        <v>1</v>
      </c>
      <c r="O1523" s="8"/>
      <c r="P1523" s="8"/>
      <c r="Q1523" s="8"/>
      <c r="R1523" s="8"/>
      <c r="S1523" s="8"/>
      <c r="T1523" s="8"/>
      <c r="U1523" s="8"/>
      <c r="V1523" s="8"/>
      <c r="W1523" s="8"/>
      <c r="X1523" s="8"/>
      <c r="Y1523" s="8"/>
      <c r="Z1523" s="8"/>
      <c r="AA1523" s="8"/>
      <c r="AB1523" s="8"/>
      <c r="AC1523" s="8"/>
      <c r="AD1523" s="8"/>
      <c r="AE1523" s="89"/>
      <c r="AF1523" s="90"/>
      <c r="AG1523" s="90"/>
      <c r="AH1523" s="90"/>
      <c r="AI1523" s="95"/>
      <c r="AJ1523" t="s">
        <v>1890</v>
      </c>
      <c r="AK1523" s="102"/>
      <c r="AL1523" s="95"/>
      <c r="AM1523" s="95"/>
      <c r="AN1523" s="95"/>
      <c r="AO1523" s="95"/>
      <c r="AP1523" s="95"/>
      <c r="AQ1523" s="95"/>
      <c r="AR1523" s="95"/>
      <c r="AS1523" s="95"/>
      <c r="AT1523" s="95"/>
      <c r="AU1523" s="95"/>
      <c r="AV1523" s="95"/>
      <c r="AW1523" s="95"/>
      <c r="AX1523" s="95"/>
      <c r="AY1523" s="95"/>
      <c r="AZ1523" s="95"/>
      <c r="BA1523" s="95"/>
      <c r="BB1523" s="95"/>
      <c r="BC1523" s="95"/>
      <c r="BD1523" s="95"/>
      <c r="BE1523" s="95"/>
      <c r="BF1523" s="95"/>
      <c r="BG1523" s="95"/>
      <c r="BH1523" s="95"/>
      <c r="BI1523" s="103"/>
      <c r="BJ1523" s="16"/>
      <c r="BK1523" s="136"/>
      <c r="BL1523" s="136"/>
      <c r="BM1523" s="100"/>
      <c r="BN1523" s="100"/>
      <c r="BO1523" s="100"/>
      <c r="BP1523" s="100"/>
    </row>
    <row r="1524" spans="1:68">
      <c r="A1524" s="8"/>
      <c r="B1524" s="95"/>
      <c r="C1524" s="95"/>
      <c r="D1524" s="95"/>
      <c r="E1524" s="95"/>
      <c r="F1524" s="95"/>
      <c r="G1524" s="95"/>
      <c r="H1524" s="95"/>
      <c r="I1524" s="8"/>
      <c r="J1524" s="8"/>
      <c r="K1524" s="8"/>
      <c r="L1524" s="95" t="s">
        <v>1174</v>
      </c>
      <c r="M1524" s="8" t="s">
        <v>1882</v>
      </c>
      <c r="N1524" s="8">
        <v>1</v>
      </c>
      <c r="O1524" s="8"/>
      <c r="P1524" s="8"/>
      <c r="Q1524" s="8"/>
      <c r="R1524" s="8"/>
      <c r="S1524" s="8"/>
      <c r="T1524" s="8"/>
      <c r="U1524" s="8"/>
      <c r="V1524" s="8"/>
      <c r="W1524" s="8"/>
      <c r="X1524" s="8"/>
      <c r="Y1524" s="8"/>
      <c r="Z1524" s="8"/>
      <c r="AA1524" s="8"/>
      <c r="AB1524" s="8"/>
      <c r="AC1524" s="8"/>
      <c r="AD1524" s="8"/>
      <c r="AE1524" s="89"/>
      <c r="AF1524" s="90"/>
      <c r="AG1524" s="90"/>
      <c r="AH1524" s="90"/>
      <c r="AI1524" s="95"/>
      <c r="AJ1524" t="s">
        <v>1890</v>
      </c>
      <c r="AK1524" s="102"/>
      <c r="AL1524" s="95"/>
      <c r="AM1524" s="95"/>
      <c r="AN1524" s="95"/>
      <c r="AO1524" s="95"/>
      <c r="AP1524" s="95"/>
      <c r="AQ1524" s="95"/>
      <c r="AR1524" s="95"/>
      <c r="AS1524" s="95"/>
      <c r="AT1524" s="95"/>
      <c r="AU1524" s="95"/>
      <c r="AV1524" s="95"/>
      <c r="AW1524" s="95"/>
      <c r="AX1524" s="95"/>
      <c r="AY1524" s="95"/>
      <c r="AZ1524" s="95"/>
      <c r="BA1524" s="95"/>
      <c r="BB1524" s="95"/>
      <c r="BC1524" s="95"/>
      <c r="BD1524" s="95"/>
      <c r="BE1524" s="95"/>
      <c r="BF1524" s="95"/>
      <c r="BG1524" s="95"/>
      <c r="BH1524" s="95"/>
      <c r="BI1524" s="103"/>
      <c r="BJ1524" s="16"/>
      <c r="BK1524" s="136"/>
      <c r="BL1524" s="136"/>
      <c r="BM1524" s="100"/>
      <c r="BN1524" s="100"/>
      <c r="BO1524" s="100"/>
      <c r="BP1524" s="100"/>
    </row>
    <row r="1525" spans="1:68">
      <c r="A1525" s="8"/>
      <c r="B1525" s="95"/>
      <c r="C1525" s="95"/>
      <c r="D1525" s="95"/>
      <c r="E1525" s="95"/>
      <c r="F1525" s="95"/>
      <c r="G1525" s="95"/>
      <c r="H1525" s="95"/>
      <c r="I1525" s="8"/>
      <c r="J1525" s="8"/>
      <c r="K1525" s="8"/>
      <c r="L1525" s="95" t="s">
        <v>1174</v>
      </c>
      <c r="M1525" s="8" t="s">
        <v>1882</v>
      </c>
      <c r="N1525" s="8">
        <v>1</v>
      </c>
      <c r="O1525" s="8"/>
      <c r="P1525" s="8"/>
      <c r="Q1525" s="8"/>
      <c r="R1525" s="8"/>
      <c r="S1525" s="8"/>
      <c r="T1525" s="8"/>
      <c r="U1525" s="8"/>
      <c r="V1525" s="8"/>
      <c r="W1525" s="8"/>
      <c r="X1525" s="8"/>
      <c r="Y1525" s="8"/>
      <c r="Z1525" s="8"/>
      <c r="AA1525" s="8"/>
      <c r="AB1525" s="8"/>
      <c r="AC1525" s="8"/>
      <c r="AD1525" s="8"/>
      <c r="AE1525" s="89"/>
      <c r="AF1525" s="90"/>
      <c r="AG1525" s="90"/>
      <c r="AH1525" s="90"/>
      <c r="AI1525" s="95"/>
      <c r="AJ1525" t="s">
        <v>1890</v>
      </c>
      <c r="AK1525" s="102"/>
      <c r="AL1525" s="95"/>
      <c r="AM1525" s="95"/>
      <c r="AN1525" s="95"/>
      <c r="AO1525" s="95"/>
      <c r="AP1525" s="95"/>
      <c r="AQ1525" s="95"/>
      <c r="AR1525" s="95"/>
      <c r="AS1525" s="95"/>
      <c r="AT1525" s="95"/>
      <c r="AU1525" s="95"/>
      <c r="AV1525" s="95"/>
      <c r="AW1525" s="95"/>
      <c r="AX1525" s="95"/>
      <c r="AY1525" s="95"/>
      <c r="AZ1525" s="95"/>
      <c r="BA1525" s="95"/>
      <c r="BB1525" s="95"/>
      <c r="BC1525" s="95"/>
      <c r="BD1525" s="95"/>
      <c r="BE1525" s="95"/>
      <c r="BF1525" s="95"/>
      <c r="BG1525" s="95"/>
      <c r="BH1525" s="95"/>
      <c r="BI1525" s="103"/>
      <c r="BJ1525" s="16"/>
      <c r="BK1525" s="136"/>
      <c r="BL1525" s="136"/>
      <c r="BM1525" s="100"/>
      <c r="BN1525" s="100"/>
      <c r="BO1525" s="100"/>
      <c r="BP1525" s="100"/>
    </row>
    <row r="1526" spans="1:68">
      <c r="A1526" s="8"/>
      <c r="B1526" s="95"/>
      <c r="C1526" s="95"/>
      <c r="D1526" s="95"/>
      <c r="E1526" s="95"/>
      <c r="F1526" s="95"/>
      <c r="G1526" s="95"/>
      <c r="H1526" s="95"/>
      <c r="I1526" s="8"/>
      <c r="J1526" s="8"/>
      <c r="K1526" s="8"/>
      <c r="L1526" s="95" t="s">
        <v>1174</v>
      </c>
      <c r="M1526" s="8" t="s">
        <v>1882</v>
      </c>
      <c r="N1526" s="8">
        <v>1</v>
      </c>
      <c r="O1526" s="8"/>
      <c r="P1526" s="8"/>
      <c r="Q1526" s="8"/>
      <c r="R1526" s="8"/>
      <c r="S1526" s="8"/>
      <c r="T1526" s="8"/>
      <c r="U1526" s="8"/>
      <c r="V1526" s="8"/>
      <c r="W1526" s="8"/>
      <c r="X1526" s="8"/>
      <c r="Y1526" s="8"/>
      <c r="Z1526" s="8"/>
      <c r="AA1526" s="8"/>
      <c r="AB1526" s="8"/>
      <c r="AC1526" s="8"/>
      <c r="AD1526" s="8"/>
      <c r="AE1526" s="89"/>
      <c r="AF1526" s="90"/>
      <c r="AG1526" s="90"/>
      <c r="AH1526" s="90"/>
      <c r="AI1526" s="95"/>
      <c r="AJ1526" t="s">
        <v>1890</v>
      </c>
      <c r="AK1526" s="102"/>
      <c r="AL1526" s="95"/>
      <c r="AM1526" s="95"/>
      <c r="AN1526" s="95"/>
      <c r="AO1526" s="95"/>
      <c r="AP1526" s="95"/>
      <c r="AQ1526" s="95"/>
      <c r="AR1526" s="95"/>
      <c r="AS1526" s="95"/>
      <c r="AT1526" s="95"/>
      <c r="AU1526" s="95"/>
      <c r="AV1526" s="95"/>
      <c r="AW1526" s="95"/>
      <c r="AX1526" s="95"/>
      <c r="AY1526" s="95"/>
      <c r="AZ1526" s="95"/>
      <c r="BA1526" s="95"/>
      <c r="BB1526" s="95"/>
      <c r="BC1526" s="95"/>
      <c r="BD1526" s="95"/>
      <c r="BE1526" s="95"/>
      <c r="BF1526" s="95"/>
      <c r="BG1526" s="95"/>
      <c r="BH1526" s="95"/>
      <c r="BI1526" s="103"/>
      <c r="BJ1526" s="16"/>
      <c r="BK1526" s="136"/>
      <c r="BL1526" s="136"/>
      <c r="BM1526" s="100"/>
      <c r="BN1526" s="100"/>
      <c r="BO1526" s="100"/>
      <c r="BP1526" s="100"/>
    </row>
    <row r="1527" spans="1:68">
      <c r="A1527" s="8"/>
      <c r="B1527" s="95"/>
      <c r="C1527" s="95"/>
      <c r="D1527" s="95"/>
      <c r="E1527" s="95"/>
      <c r="F1527" s="95"/>
      <c r="G1527" s="95"/>
      <c r="H1527" s="95"/>
      <c r="I1527" s="8"/>
      <c r="J1527" s="8"/>
      <c r="K1527" s="8"/>
      <c r="L1527" s="8" t="s">
        <v>1175</v>
      </c>
      <c r="M1527" s="8" t="s">
        <v>1882</v>
      </c>
      <c r="N1527" s="8">
        <v>1</v>
      </c>
      <c r="O1527" s="8"/>
      <c r="P1527" s="8"/>
      <c r="Q1527" s="8"/>
      <c r="R1527" s="8"/>
      <c r="S1527" s="8"/>
      <c r="T1527" s="8"/>
      <c r="U1527" s="8"/>
      <c r="V1527" s="8"/>
      <c r="W1527" s="8"/>
      <c r="X1527" s="8"/>
      <c r="Y1527" s="8"/>
      <c r="Z1527" s="8"/>
      <c r="AA1527" s="8"/>
      <c r="AB1527" s="8"/>
      <c r="AC1527" s="8"/>
      <c r="AD1527" s="8"/>
      <c r="AE1527" s="91"/>
      <c r="AF1527" s="92"/>
      <c r="AG1527" s="92"/>
      <c r="AH1527" s="92"/>
      <c r="AI1527" s="95"/>
      <c r="AJ1527" t="s">
        <v>1890</v>
      </c>
      <c r="AK1527" s="102"/>
      <c r="AL1527" s="95"/>
      <c r="AM1527" s="95"/>
      <c r="AN1527" s="95"/>
      <c r="AO1527" s="95"/>
      <c r="AP1527" s="95"/>
      <c r="AQ1527" s="95"/>
      <c r="AR1527" s="95"/>
      <c r="AS1527" s="95"/>
      <c r="AT1527" s="95"/>
      <c r="AU1527" s="95"/>
      <c r="AV1527" s="95"/>
      <c r="AW1527" s="95"/>
      <c r="AX1527" s="95"/>
      <c r="AY1527" s="95"/>
      <c r="AZ1527" s="95"/>
      <c r="BA1527" s="95"/>
      <c r="BB1527" s="95"/>
      <c r="BC1527" s="95"/>
      <c r="BD1527" s="95"/>
      <c r="BE1527" s="95"/>
      <c r="BF1527" s="95"/>
      <c r="BG1527" s="95"/>
      <c r="BH1527" s="95"/>
      <c r="BI1527" s="103"/>
      <c r="BJ1527" s="16"/>
      <c r="BK1527" s="136"/>
      <c r="BL1527" s="136"/>
      <c r="BM1527" s="100"/>
      <c r="BN1527" s="100"/>
      <c r="BO1527" s="100"/>
      <c r="BP1527" s="100"/>
    </row>
    <row r="1528" spans="1:68">
      <c r="A1528" s="8"/>
      <c r="B1528" s="95"/>
      <c r="C1528" s="95"/>
      <c r="D1528" s="95"/>
      <c r="E1528" s="95"/>
      <c r="F1528" s="95"/>
      <c r="G1528" s="95"/>
      <c r="H1528" s="95"/>
      <c r="I1528" s="8"/>
      <c r="J1528" s="8"/>
      <c r="K1528" s="8"/>
      <c r="L1528" s="8" t="s">
        <v>1175</v>
      </c>
      <c r="M1528" s="8" t="s">
        <v>1882</v>
      </c>
      <c r="N1528" s="8">
        <v>1</v>
      </c>
      <c r="O1528" s="8"/>
      <c r="P1528" s="8"/>
      <c r="Q1528" s="8"/>
      <c r="R1528" s="8"/>
      <c r="S1528" s="8"/>
      <c r="T1528" s="8"/>
      <c r="U1528" s="8"/>
      <c r="V1528" s="8"/>
      <c r="W1528" s="8"/>
      <c r="X1528" s="8"/>
      <c r="Y1528" s="8"/>
      <c r="Z1528" s="8"/>
      <c r="AA1528" s="8"/>
      <c r="AB1528" s="8"/>
      <c r="AC1528" s="8"/>
      <c r="AD1528" s="8"/>
      <c r="AE1528" s="89"/>
      <c r="AF1528" s="90"/>
      <c r="AG1528" s="90"/>
      <c r="AH1528" s="90"/>
      <c r="AI1528" s="95"/>
      <c r="AJ1528" t="s">
        <v>1890</v>
      </c>
      <c r="AK1528" s="102"/>
      <c r="AL1528" s="95"/>
      <c r="AM1528" s="95"/>
      <c r="AN1528" s="95"/>
      <c r="AO1528" s="95"/>
      <c r="AP1528" s="95"/>
      <c r="AQ1528" s="95"/>
      <c r="AR1528" s="95"/>
      <c r="AS1528" s="95"/>
      <c r="AT1528" s="95"/>
      <c r="AU1528" s="95"/>
      <c r="AV1528" s="95"/>
      <c r="AW1528" s="95"/>
      <c r="AX1528" s="95"/>
      <c r="AY1528" s="95"/>
      <c r="AZ1528" s="95"/>
      <c r="BA1528" s="95"/>
      <c r="BB1528" s="95"/>
      <c r="BC1528" s="95"/>
      <c r="BD1528" s="95"/>
      <c r="BE1528" s="95"/>
      <c r="BF1528" s="95"/>
      <c r="BG1528" s="95"/>
      <c r="BH1528" s="95"/>
      <c r="BI1528" s="103"/>
      <c r="BJ1528" s="16"/>
      <c r="BK1528" s="136"/>
      <c r="BL1528" s="136"/>
      <c r="BM1528" s="100"/>
      <c r="BN1528" s="100"/>
      <c r="BO1528" s="100"/>
      <c r="BP1528" s="100"/>
    </row>
    <row r="1529" spans="1:68">
      <c r="A1529" s="8"/>
      <c r="B1529" s="95"/>
      <c r="C1529" s="95"/>
      <c r="D1529" s="95"/>
      <c r="E1529" s="95"/>
      <c r="F1529" s="95"/>
      <c r="G1529" s="95"/>
      <c r="H1529" s="95"/>
      <c r="I1529" s="8"/>
      <c r="J1529" s="8"/>
      <c r="K1529" s="8"/>
      <c r="L1529" s="8" t="s">
        <v>1175</v>
      </c>
      <c r="M1529" s="8" t="s">
        <v>1882</v>
      </c>
      <c r="N1529" s="8">
        <v>1</v>
      </c>
      <c r="O1529" s="8"/>
      <c r="P1529" s="8"/>
      <c r="Q1529" s="8"/>
      <c r="R1529" s="8"/>
      <c r="S1529" s="8"/>
      <c r="T1529" s="8"/>
      <c r="U1529" s="8"/>
      <c r="V1529" s="8"/>
      <c r="W1529" s="8"/>
      <c r="X1529" s="8"/>
      <c r="Y1529" s="8"/>
      <c r="Z1529" s="8"/>
      <c r="AA1529" s="8"/>
      <c r="AB1529" s="8"/>
      <c r="AC1529" s="8"/>
      <c r="AD1529" s="8"/>
      <c r="AE1529" s="89"/>
      <c r="AF1529" s="90"/>
      <c r="AG1529" s="90"/>
      <c r="AH1529" s="90"/>
      <c r="AI1529" s="95"/>
      <c r="AJ1529" t="s">
        <v>1890</v>
      </c>
      <c r="AK1529" s="102"/>
      <c r="AL1529" s="95"/>
      <c r="AM1529" s="95"/>
      <c r="AN1529" s="95"/>
      <c r="AO1529" s="95"/>
      <c r="AP1529" s="95"/>
      <c r="AQ1529" s="95"/>
      <c r="AR1529" s="95"/>
      <c r="AS1529" s="95"/>
      <c r="AT1529" s="95"/>
      <c r="AU1529" s="95"/>
      <c r="AV1529" s="95"/>
      <c r="AW1529" s="95"/>
      <c r="AX1529" s="95"/>
      <c r="AY1529" s="95"/>
      <c r="AZ1529" s="95"/>
      <c r="BA1529" s="95"/>
      <c r="BB1529" s="95"/>
      <c r="BC1529" s="95"/>
      <c r="BD1529" s="95"/>
      <c r="BE1529" s="95"/>
      <c r="BF1529" s="95"/>
      <c r="BG1529" s="95"/>
      <c r="BH1529" s="95"/>
      <c r="BI1529" s="103"/>
      <c r="BJ1529" s="16"/>
      <c r="BK1529" s="136"/>
      <c r="BL1529" s="136"/>
      <c r="BM1529" s="100"/>
      <c r="BN1529" s="100"/>
      <c r="BO1529" s="100"/>
      <c r="BP1529" s="100"/>
    </row>
    <row r="1530" spans="1:68">
      <c r="A1530" s="8"/>
      <c r="B1530" s="95"/>
      <c r="C1530" s="95"/>
      <c r="D1530" s="95"/>
      <c r="E1530" s="95"/>
      <c r="F1530" s="95"/>
      <c r="G1530" s="95"/>
      <c r="H1530" s="95"/>
      <c r="I1530" s="8"/>
      <c r="J1530" s="8"/>
      <c r="K1530" s="8"/>
      <c r="L1530" s="8" t="s">
        <v>1175</v>
      </c>
      <c r="M1530" s="8" t="s">
        <v>1882</v>
      </c>
      <c r="N1530" s="8">
        <v>1</v>
      </c>
      <c r="O1530" s="8"/>
      <c r="P1530" s="8"/>
      <c r="Q1530" s="8"/>
      <c r="R1530" s="8"/>
      <c r="S1530" s="8"/>
      <c r="T1530" s="8"/>
      <c r="U1530" s="8"/>
      <c r="V1530" s="8"/>
      <c r="W1530" s="8"/>
      <c r="X1530" s="8"/>
      <c r="Y1530" s="8"/>
      <c r="Z1530" s="8"/>
      <c r="AA1530" s="8"/>
      <c r="AB1530" s="8"/>
      <c r="AC1530" s="8"/>
      <c r="AD1530" s="8"/>
      <c r="AE1530" s="89"/>
      <c r="AF1530" s="90"/>
      <c r="AG1530" s="90"/>
      <c r="AH1530" s="90"/>
      <c r="AI1530" s="95"/>
      <c r="AJ1530" t="s">
        <v>1890</v>
      </c>
      <c r="AK1530" s="102"/>
      <c r="AL1530" s="95"/>
      <c r="AM1530" s="95"/>
      <c r="AN1530" s="95"/>
      <c r="AO1530" s="95"/>
      <c r="AP1530" s="95"/>
      <c r="AQ1530" s="95"/>
      <c r="AR1530" s="95"/>
      <c r="AS1530" s="95"/>
      <c r="AT1530" s="95"/>
      <c r="AU1530" s="95"/>
      <c r="AV1530" s="95"/>
      <c r="AW1530" s="95"/>
      <c r="AX1530" s="95"/>
      <c r="AY1530" s="95"/>
      <c r="AZ1530" s="95"/>
      <c r="BA1530" s="95"/>
      <c r="BB1530" s="95"/>
      <c r="BC1530" s="95"/>
      <c r="BD1530" s="95"/>
      <c r="BE1530" s="95"/>
      <c r="BF1530" s="95"/>
      <c r="BG1530" s="95"/>
      <c r="BH1530" s="95"/>
      <c r="BI1530" s="103"/>
      <c r="BJ1530" s="16"/>
      <c r="BK1530" s="136"/>
      <c r="BL1530" s="136"/>
      <c r="BM1530" s="100"/>
      <c r="BN1530" s="100"/>
      <c r="BO1530" s="100"/>
      <c r="BP1530" s="100"/>
    </row>
    <row r="1531" spans="1:68">
      <c r="A1531" s="8"/>
      <c r="B1531" s="95"/>
      <c r="C1531" s="95"/>
      <c r="D1531" s="95"/>
      <c r="E1531" s="95"/>
      <c r="F1531" s="95"/>
      <c r="G1531" s="95"/>
      <c r="H1531" s="95"/>
      <c r="I1531" s="8"/>
      <c r="J1531" s="8"/>
      <c r="K1531" s="8"/>
      <c r="L1531" s="8" t="s">
        <v>1175</v>
      </c>
      <c r="M1531" s="8" t="s">
        <v>1882</v>
      </c>
      <c r="N1531" s="8">
        <v>1</v>
      </c>
      <c r="O1531" s="8"/>
      <c r="P1531" s="8"/>
      <c r="Q1531" s="8"/>
      <c r="R1531" s="8"/>
      <c r="S1531" s="8"/>
      <c r="T1531" s="8"/>
      <c r="U1531" s="8"/>
      <c r="V1531" s="8"/>
      <c r="W1531" s="8"/>
      <c r="X1531" s="8"/>
      <c r="Y1531" s="8"/>
      <c r="Z1531" s="8"/>
      <c r="AA1531" s="8"/>
      <c r="AB1531" s="8"/>
      <c r="AC1531" s="8"/>
      <c r="AD1531" s="8"/>
      <c r="AE1531" s="89"/>
      <c r="AF1531" s="90"/>
      <c r="AG1531" s="90"/>
      <c r="AH1531" s="90"/>
      <c r="AI1531" s="95"/>
      <c r="AJ1531" t="s">
        <v>1890</v>
      </c>
      <c r="AK1531" s="102"/>
      <c r="AL1531" s="95"/>
      <c r="AM1531" s="95"/>
      <c r="AN1531" s="95"/>
      <c r="AO1531" s="95"/>
      <c r="AP1531" s="95"/>
      <c r="AQ1531" s="95"/>
      <c r="AR1531" s="95"/>
      <c r="AS1531" s="95"/>
      <c r="AT1531" s="95"/>
      <c r="AU1531" s="95"/>
      <c r="AV1531" s="95"/>
      <c r="AW1531" s="95"/>
      <c r="AX1531" s="95"/>
      <c r="AY1531" s="95"/>
      <c r="AZ1531" s="95"/>
      <c r="BA1531" s="95"/>
      <c r="BB1531" s="95"/>
      <c r="BC1531" s="95"/>
      <c r="BD1531" s="95"/>
      <c r="BE1531" s="95"/>
      <c r="BF1531" s="95"/>
      <c r="BG1531" s="95"/>
      <c r="BH1531" s="95"/>
      <c r="BI1531" s="103"/>
      <c r="BJ1531" s="16"/>
      <c r="BK1531" s="136"/>
      <c r="BL1531" s="136"/>
      <c r="BM1531" s="100"/>
      <c r="BN1531" s="100"/>
      <c r="BO1531" s="100"/>
      <c r="BP1531" s="100"/>
    </row>
    <row r="1532" spans="1:68">
      <c r="A1532" s="8"/>
      <c r="B1532" s="95"/>
      <c r="C1532" s="95"/>
      <c r="D1532" s="95"/>
      <c r="E1532" s="95"/>
      <c r="F1532" s="95"/>
      <c r="G1532" s="95"/>
      <c r="H1532" s="95"/>
      <c r="I1532" s="8"/>
      <c r="J1532" s="8"/>
      <c r="K1532" s="8"/>
      <c r="L1532" s="8" t="s">
        <v>1175</v>
      </c>
      <c r="M1532" s="8" t="s">
        <v>1882</v>
      </c>
      <c r="N1532" s="8">
        <v>1</v>
      </c>
      <c r="O1532" s="8"/>
      <c r="P1532" s="8"/>
      <c r="Q1532" s="8"/>
      <c r="R1532" s="8"/>
      <c r="S1532" s="8"/>
      <c r="T1532" s="8"/>
      <c r="U1532" s="8"/>
      <c r="V1532" s="8"/>
      <c r="W1532" s="8"/>
      <c r="X1532" s="8"/>
      <c r="Y1532" s="8"/>
      <c r="Z1532" s="8"/>
      <c r="AA1532" s="8"/>
      <c r="AB1532" s="8"/>
      <c r="AC1532" s="8"/>
      <c r="AD1532" s="8"/>
      <c r="AE1532" s="89"/>
      <c r="AF1532" s="90"/>
      <c r="AG1532" s="90"/>
      <c r="AH1532" s="90"/>
      <c r="AI1532" s="95"/>
      <c r="AJ1532" t="s">
        <v>1890</v>
      </c>
      <c r="AK1532" s="102"/>
      <c r="AL1532" s="95"/>
      <c r="AM1532" s="95"/>
      <c r="AN1532" s="95"/>
      <c r="AO1532" s="95"/>
      <c r="AP1532" s="95"/>
      <c r="AQ1532" s="95"/>
      <c r="AR1532" s="95"/>
      <c r="AS1532" s="95"/>
      <c r="AT1532" s="95"/>
      <c r="AU1532" s="95"/>
      <c r="AV1532" s="95"/>
      <c r="AW1532" s="95"/>
      <c r="AX1532" s="95"/>
      <c r="AY1532" s="95"/>
      <c r="AZ1532" s="95"/>
      <c r="BA1532" s="95"/>
      <c r="BB1532" s="95"/>
      <c r="BC1532" s="95"/>
      <c r="BD1532" s="95"/>
      <c r="BE1532" s="95"/>
      <c r="BF1532" s="95"/>
      <c r="BG1532" s="95"/>
      <c r="BH1532" s="95"/>
      <c r="BI1532" s="103"/>
      <c r="BJ1532" s="16"/>
      <c r="BK1532" s="136"/>
      <c r="BL1532" s="136"/>
      <c r="BM1532" s="100"/>
      <c r="BN1532" s="100"/>
      <c r="BO1532" s="100"/>
      <c r="BP1532" s="100"/>
    </row>
    <row r="1533" spans="1:68">
      <c r="A1533" s="8"/>
      <c r="B1533" s="95"/>
      <c r="C1533" s="95"/>
      <c r="D1533" s="95"/>
      <c r="E1533" s="95"/>
      <c r="F1533" s="95"/>
      <c r="G1533" s="95"/>
      <c r="H1533" s="95"/>
      <c r="I1533" s="8"/>
      <c r="J1533" s="8"/>
      <c r="K1533" s="8"/>
      <c r="L1533" s="8" t="s">
        <v>1176</v>
      </c>
      <c r="M1533" s="8" t="s">
        <v>1882</v>
      </c>
      <c r="N1533" s="8">
        <v>1</v>
      </c>
      <c r="O1533" s="8"/>
      <c r="P1533" s="8"/>
      <c r="Q1533" s="8"/>
      <c r="R1533" s="8"/>
      <c r="S1533" s="8"/>
      <c r="T1533" s="8"/>
      <c r="U1533" s="8"/>
      <c r="V1533" s="8"/>
      <c r="W1533" s="8"/>
      <c r="X1533" s="8"/>
      <c r="Y1533" s="8"/>
      <c r="Z1533" s="8"/>
      <c r="AA1533" s="8"/>
      <c r="AB1533" s="8"/>
      <c r="AC1533" s="8"/>
      <c r="AD1533" s="8"/>
      <c r="AE1533" s="91"/>
      <c r="AF1533" s="92"/>
      <c r="AG1533" s="92"/>
      <c r="AH1533" s="92"/>
      <c r="AI1533" s="95"/>
      <c r="AJ1533" t="s">
        <v>1890</v>
      </c>
      <c r="AK1533" s="102"/>
      <c r="AL1533" s="95"/>
      <c r="AM1533" s="95"/>
      <c r="AN1533" s="95"/>
      <c r="AO1533" s="95"/>
      <c r="AP1533" s="95"/>
      <c r="AQ1533" s="95"/>
      <c r="AR1533" s="95"/>
      <c r="AS1533" s="95"/>
      <c r="AT1533" s="95"/>
      <c r="AU1533" s="95"/>
      <c r="AV1533" s="95"/>
      <c r="AW1533" s="95"/>
      <c r="AX1533" s="95"/>
      <c r="AY1533" s="95"/>
      <c r="AZ1533" s="95"/>
      <c r="BA1533" s="95"/>
      <c r="BB1533" s="95"/>
      <c r="BC1533" s="95"/>
      <c r="BD1533" s="95"/>
      <c r="BE1533" s="95"/>
      <c r="BF1533" s="95"/>
      <c r="BG1533" s="95"/>
      <c r="BH1533" s="95"/>
      <c r="BI1533" s="103"/>
      <c r="BJ1533" s="16"/>
      <c r="BK1533" s="136"/>
      <c r="BL1533" s="136"/>
      <c r="BM1533" s="100"/>
      <c r="BN1533" s="100"/>
      <c r="BO1533" s="100"/>
      <c r="BP1533" s="100"/>
    </row>
    <row r="1534" spans="1:68">
      <c r="A1534" s="8"/>
      <c r="B1534" s="95"/>
      <c r="C1534" s="95"/>
      <c r="D1534" s="95"/>
      <c r="E1534" s="95"/>
      <c r="F1534" s="95"/>
      <c r="G1534" s="95"/>
      <c r="H1534" s="95"/>
      <c r="I1534" s="8"/>
      <c r="J1534" s="8"/>
      <c r="K1534" s="8"/>
      <c r="L1534" s="8" t="s">
        <v>1176</v>
      </c>
      <c r="M1534" s="8" t="s">
        <v>1882</v>
      </c>
      <c r="N1534" s="8">
        <v>1</v>
      </c>
      <c r="O1534" s="8"/>
      <c r="P1534" s="8"/>
      <c r="Q1534" s="8"/>
      <c r="R1534" s="8"/>
      <c r="S1534" s="8"/>
      <c r="T1534" s="8"/>
      <c r="U1534" s="8"/>
      <c r="V1534" s="8"/>
      <c r="W1534" s="8"/>
      <c r="X1534" s="8"/>
      <c r="Y1534" s="8"/>
      <c r="Z1534" s="8"/>
      <c r="AA1534" s="8"/>
      <c r="AB1534" s="8"/>
      <c r="AC1534" s="8"/>
      <c r="AD1534" s="8"/>
      <c r="AE1534" s="89"/>
      <c r="AF1534" s="90"/>
      <c r="AG1534" s="90"/>
      <c r="AH1534" s="90"/>
      <c r="AI1534" s="95"/>
      <c r="AJ1534" t="s">
        <v>1890</v>
      </c>
      <c r="AK1534" s="102"/>
      <c r="AL1534" s="95"/>
      <c r="AM1534" s="95"/>
      <c r="AN1534" s="95"/>
      <c r="AO1534" s="95"/>
      <c r="AP1534" s="95"/>
      <c r="AQ1534" s="95"/>
      <c r="AR1534" s="95"/>
      <c r="AS1534" s="95"/>
      <c r="AT1534" s="95"/>
      <c r="AU1534" s="95"/>
      <c r="AV1534" s="95"/>
      <c r="AW1534" s="95"/>
      <c r="AX1534" s="95"/>
      <c r="AY1534" s="95"/>
      <c r="AZ1534" s="95"/>
      <c r="BA1534" s="95"/>
      <c r="BB1534" s="95"/>
      <c r="BC1534" s="95"/>
      <c r="BD1534" s="95"/>
      <c r="BE1534" s="95"/>
      <c r="BF1534" s="95"/>
      <c r="BG1534" s="95"/>
      <c r="BH1534" s="95"/>
      <c r="BI1534" s="103"/>
      <c r="BJ1534" s="16"/>
      <c r="BK1534" s="136"/>
      <c r="BL1534" s="136"/>
      <c r="BM1534" s="100"/>
      <c r="BN1534" s="100"/>
      <c r="BO1534" s="100"/>
      <c r="BP1534" s="100"/>
    </row>
    <row r="1535" spans="1:68">
      <c r="A1535" s="8"/>
      <c r="B1535" s="95"/>
      <c r="C1535" s="95"/>
      <c r="D1535" s="95"/>
      <c r="E1535" s="95"/>
      <c r="F1535" s="95"/>
      <c r="G1535" s="95"/>
      <c r="H1535" s="95"/>
      <c r="I1535" s="8"/>
      <c r="J1535" s="8"/>
      <c r="K1535" s="8"/>
      <c r="L1535" s="8" t="s">
        <v>1176</v>
      </c>
      <c r="M1535" s="8" t="s">
        <v>1882</v>
      </c>
      <c r="N1535" s="8">
        <v>1</v>
      </c>
      <c r="O1535" s="8"/>
      <c r="P1535" s="8"/>
      <c r="Q1535" s="8"/>
      <c r="R1535" s="8"/>
      <c r="S1535" s="8"/>
      <c r="T1535" s="8"/>
      <c r="U1535" s="8"/>
      <c r="V1535" s="8"/>
      <c r="W1535" s="8"/>
      <c r="X1535" s="8"/>
      <c r="Y1535" s="8"/>
      <c r="Z1535" s="8"/>
      <c r="AA1535" s="8"/>
      <c r="AB1535" s="8"/>
      <c r="AC1535" s="8"/>
      <c r="AD1535" s="8"/>
      <c r="AE1535" s="89"/>
      <c r="AF1535" s="90"/>
      <c r="AG1535" s="90"/>
      <c r="AH1535" s="90"/>
      <c r="AI1535" s="95"/>
      <c r="AJ1535" t="s">
        <v>1890</v>
      </c>
      <c r="AK1535" s="102"/>
      <c r="AL1535" s="95"/>
      <c r="AM1535" s="95"/>
      <c r="AN1535" s="95"/>
      <c r="AO1535" s="95"/>
      <c r="AP1535" s="95"/>
      <c r="AQ1535" s="95"/>
      <c r="AR1535" s="95"/>
      <c r="AS1535" s="95"/>
      <c r="AT1535" s="95"/>
      <c r="AU1535" s="95"/>
      <c r="AV1535" s="95"/>
      <c r="AW1535" s="95"/>
      <c r="AX1535" s="95"/>
      <c r="AY1535" s="95"/>
      <c r="AZ1535" s="95"/>
      <c r="BA1535" s="95"/>
      <c r="BB1535" s="95"/>
      <c r="BC1535" s="95"/>
      <c r="BD1535" s="95"/>
      <c r="BE1535" s="95"/>
      <c r="BF1535" s="95"/>
      <c r="BG1535" s="95"/>
      <c r="BH1535" s="95"/>
      <c r="BI1535" s="103"/>
      <c r="BJ1535" s="16"/>
      <c r="BK1535" s="136"/>
      <c r="BL1535" s="136"/>
      <c r="BM1535" s="100"/>
      <c r="BN1535" s="100"/>
      <c r="BO1535" s="100"/>
      <c r="BP1535" s="100"/>
    </row>
    <row r="1536" spans="1:68">
      <c r="A1536" s="8"/>
      <c r="B1536" s="95"/>
      <c r="C1536" s="95"/>
      <c r="D1536" s="95"/>
      <c r="E1536" s="95"/>
      <c r="F1536" s="95"/>
      <c r="G1536" s="95"/>
      <c r="H1536" s="95"/>
      <c r="I1536" s="8"/>
      <c r="J1536" s="8"/>
      <c r="K1536" s="8"/>
      <c r="L1536" s="8" t="s">
        <v>1176</v>
      </c>
      <c r="M1536" s="8" t="s">
        <v>1882</v>
      </c>
      <c r="N1536" s="8">
        <v>1</v>
      </c>
      <c r="O1536" s="8"/>
      <c r="P1536" s="8"/>
      <c r="Q1536" s="8"/>
      <c r="R1536" s="8"/>
      <c r="S1536" s="8"/>
      <c r="T1536" s="8"/>
      <c r="U1536" s="8"/>
      <c r="V1536" s="8"/>
      <c r="W1536" s="8"/>
      <c r="X1536" s="8"/>
      <c r="Y1536" s="8"/>
      <c r="Z1536" s="8"/>
      <c r="AA1536" s="8"/>
      <c r="AB1536" s="8"/>
      <c r="AC1536" s="8"/>
      <c r="AD1536" s="8"/>
      <c r="AE1536" s="89"/>
      <c r="AF1536" s="90"/>
      <c r="AG1536" s="90"/>
      <c r="AH1536" s="90"/>
      <c r="AI1536" s="95"/>
      <c r="AJ1536" t="s">
        <v>1890</v>
      </c>
      <c r="AK1536" s="102"/>
      <c r="AL1536" s="95"/>
      <c r="AM1536" s="95"/>
      <c r="AN1536" s="95"/>
      <c r="AO1536" s="95"/>
      <c r="AP1536" s="95"/>
      <c r="AQ1536" s="95"/>
      <c r="AR1536" s="95"/>
      <c r="AS1536" s="95"/>
      <c r="AT1536" s="95"/>
      <c r="AU1536" s="95"/>
      <c r="AV1536" s="95"/>
      <c r="AW1536" s="95"/>
      <c r="AX1536" s="95"/>
      <c r="AY1536" s="95"/>
      <c r="AZ1536" s="95"/>
      <c r="BA1536" s="95"/>
      <c r="BB1536" s="95"/>
      <c r="BC1536" s="95"/>
      <c r="BD1536" s="95"/>
      <c r="BE1536" s="95"/>
      <c r="BF1536" s="95"/>
      <c r="BG1536" s="95"/>
      <c r="BH1536" s="95"/>
      <c r="BI1536" s="103"/>
      <c r="BJ1536" s="16"/>
      <c r="BK1536" s="136"/>
      <c r="BL1536" s="136"/>
      <c r="BM1536" s="100"/>
      <c r="BN1536" s="100"/>
      <c r="BO1536" s="100"/>
      <c r="BP1536" s="100"/>
    </row>
    <row r="1537" spans="1:68">
      <c r="A1537" s="8"/>
      <c r="B1537" s="95"/>
      <c r="C1537" s="95"/>
      <c r="D1537" s="95"/>
      <c r="E1537" s="95"/>
      <c r="F1537" s="95"/>
      <c r="G1537" s="95"/>
      <c r="H1537" s="95"/>
      <c r="I1537" s="8"/>
      <c r="J1537" s="8"/>
      <c r="K1537" s="8"/>
      <c r="L1537" s="8" t="s">
        <v>1176</v>
      </c>
      <c r="M1537" s="8" t="s">
        <v>1882</v>
      </c>
      <c r="N1537" s="8">
        <v>1</v>
      </c>
      <c r="O1537" s="8"/>
      <c r="P1537" s="8"/>
      <c r="Q1537" s="8"/>
      <c r="R1537" s="8"/>
      <c r="S1537" s="8"/>
      <c r="T1537" s="8"/>
      <c r="U1537" s="8"/>
      <c r="V1537" s="8"/>
      <c r="W1537" s="8"/>
      <c r="X1537" s="8"/>
      <c r="Y1537" s="8"/>
      <c r="Z1537" s="8"/>
      <c r="AA1537" s="8"/>
      <c r="AB1537" s="8"/>
      <c r="AC1537" s="8"/>
      <c r="AD1537" s="8"/>
      <c r="AE1537" s="89"/>
      <c r="AF1537" s="90"/>
      <c r="AG1537" s="90"/>
      <c r="AH1537" s="90"/>
      <c r="AI1537" s="95"/>
      <c r="AJ1537" t="s">
        <v>1890</v>
      </c>
      <c r="AK1537" s="102"/>
      <c r="AL1537" s="95"/>
      <c r="AM1537" s="95"/>
      <c r="AN1537" s="95"/>
      <c r="AO1537" s="95"/>
      <c r="AP1537" s="95"/>
      <c r="AQ1537" s="95"/>
      <c r="AR1537" s="95"/>
      <c r="AS1537" s="95"/>
      <c r="AT1537" s="95"/>
      <c r="AU1537" s="95"/>
      <c r="AV1537" s="95"/>
      <c r="AW1537" s="95"/>
      <c r="AX1537" s="95"/>
      <c r="AY1537" s="95"/>
      <c r="AZ1537" s="95"/>
      <c r="BA1537" s="95"/>
      <c r="BB1537" s="95"/>
      <c r="BC1537" s="95"/>
      <c r="BD1537" s="95"/>
      <c r="BE1537" s="95"/>
      <c r="BF1537" s="95"/>
      <c r="BG1537" s="95"/>
      <c r="BH1537" s="95"/>
      <c r="BI1537" s="103"/>
      <c r="BJ1537" s="16"/>
      <c r="BK1537" s="136"/>
      <c r="BL1537" s="136"/>
      <c r="BM1537" s="100"/>
      <c r="BN1537" s="100"/>
      <c r="BO1537" s="100"/>
      <c r="BP1537" s="100"/>
    </row>
    <row r="1538" spans="1:68">
      <c r="A1538" s="8"/>
      <c r="B1538" s="95"/>
      <c r="C1538" s="95"/>
      <c r="D1538" s="95"/>
      <c r="E1538" s="95"/>
      <c r="F1538" s="95"/>
      <c r="G1538" s="95"/>
      <c r="H1538" s="95"/>
      <c r="I1538" s="8"/>
      <c r="J1538" s="8"/>
      <c r="K1538" s="8"/>
      <c r="L1538" s="8" t="s">
        <v>1176</v>
      </c>
      <c r="M1538" s="8" t="s">
        <v>1882</v>
      </c>
      <c r="N1538" s="8">
        <v>1</v>
      </c>
      <c r="O1538" s="8"/>
      <c r="P1538" s="8"/>
      <c r="Q1538" s="8"/>
      <c r="R1538" s="8"/>
      <c r="S1538" s="8"/>
      <c r="T1538" s="8"/>
      <c r="U1538" s="8"/>
      <c r="V1538" s="8"/>
      <c r="W1538" s="8"/>
      <c r="X1538" s="8"/>
      <c r="Y1538" s="8"/>
      <c r="Z1538" s="8"/>
      <c r="AA1538" s="8"/>
      <c r="AB1538" s="8"/>
      <c r="AC1538" s="8"/>
      <c r="AD1538" s="8"/>
      <c r="AE1538" s="89"/>
      <c r="AF1538" s="90"/>
      <c r="AG1538" s="90"/>
      <c r="AH1538" s="90"/>
      <c r="AI1538" s="95"/>
      <c r="AJ1538" t="s">
        <v>1890</v>
      </c>
      <c r="AK1538" s="102"/>
      <c r="AL1538" s="95"/>
      <c r="AM1538" s="95"/>
      <c r="AN1538" s="95"/>
      <c r="AO1538" s="95"/>
      <c r="AP1538" s="95"/>
      <c r="AQ1538" s="95"/>
      <c r="AR1538" s="95"/>
      <c r="AS1538" s="95"/>
      <c r="AT1538" s="95"/>
      <c r="AU1538" s="95"/>
      <c r="AV1538" s="95"/>
      <c r="AW1538" s="95"/>
      <c r="AX1538" s="95"/>
      <c r="AY1538" s="95"/>
      <c r="AZ1538" s="95"/>
      <c r="BA1538" s="95"/>
      <c r="BB1538" s="95"/>
      <c r="BC1538" s="95"/>
      <c r="BD1538" s="95"/>
      <c r="BE1538" s="95"/>
      <c r="BF1538" s="95"/>
      <c r="BG1538" s="95"/>
      <c r="BH1538" s="95"/>
      <c r="BI1538" s="103"/>
      <c r="BJ1538" s="16"/>
      <c r="BK1538" s="136"/>
      <c r="BL1538" s="136"/>
      <c r="BM1538" s="100"/>
      <c r="BN1538" s="100"/>
      <c r="BO1538" s="100"/>
      <c r="BP1538" s="100"/>
    </row>
    <row r="1539" spans="1:68">
      <c r="A1539" s="8" t="s">
        <v>783</v>
      </c>
      <c r="B1539" s="8" t="s">
        <v>486</v>
      </c>
      <c r="C1539" s="8" t="s">
        <v>587</v>
      </c>
      <c r="D1539" s="8" t="s">
        <v>621</v>
      </c>
      <c r="E1539" s="8" t="s">
        <v>624</v>
      </c>
      <c r="F1539" s="8" t="s">
        <v>625</v>
      </c>
      <c r="G1539" s="8" t="s">
        <v>49</v>
      </c>
      <c r="H1539" s="8" t="s">
        <v>386</v>
      </c>
      <c r="I1539" s="8">
        <v>-3.2268100937149802</v>
      </c>
      <c r="J1539" s="8">
        <v>37.041721046845801</v>
      </c>
      <c r="K1539" s="8">
        <v>1196.98384981456</v>
      </c>
      <c r="L1539" s="8" t="s">
        <v>1060</v>
      </c>
      <c r="M1539" s="8" t="s">
        <v>1882</v>
      </c>
      <c r="N1539" s="8">
        <v>1</v>
      </c>
      <c r="O1539" s="8" t="s">
        <v>1859</v>
      </c>
      <c r="P1539" s="8">
        <v>3.03</v>
      </c>
      <c r="Q1539" s="8">
        <v>6.7</v>
      </c>
      <c r="R1539" s="8">
        <v>0</v>
      </c>
      <c r="S1539" s="8">
        <v>9.7100000000000009</v>
      </c>
      <c r="T1539" s="8">
        <v>12.06</v>
      </c>
      <c r="U1539" s="8">
        <v>14.57</v>
      </c>
      <c r="V1539" s="8">
        <v>168.38</v>
      </c>
      <c r="W1539" s="8">
        <v>6.49</v>
      </c>
      <c r="X1539" s="8">
        <v>16.52</v>
      </c>
      <c r="Y1539" s="8">
        <v>0.94</v>
      </c>
      <c r="Z1539" s="8">
        <v>1.31</v>
      </c>
      <c r="AA1539" s="8">
        <v>0.09</v>
      </c>
      <c r="AB1539" s="8">
        <v>71.010000000000005</v>
      </c>
      <c r="AC1539" s="8">
        <v>0.41</v>
      </c>
      <c r="AD1539" s="8">
        <v>0.34899999999999998</v>
      </c>
      <c r="AE1539" s="91">
        <v>0.54</v>
      </c>
      <c r="AF1539" s="92" t="s">
        <v>1860</v>
      </c>
      <c r="AG1539" s="92" t="s">
        <v>1860</v>
      </c>
      <c r="AH1539" s="92" t="s">
        <v>1860</v>
      </c>
      <c r="AI1539" s="8" t="s">
        <v>24</v>
      </c>
      <c r="AJ1539" t="s">
        <v>1890</v>
      </c>
      <c r="AK1539" s="9">
        <v>42603</v>
      </c>
      <c r="AL1539" s="8">
        <v>337</v>
      </c>
      <c r="AM1539" s="8">
        <v>201</v>
      </c>
      <c r="AN1539" s="8">
        <v>140</v>
      </c>
      <c r="AO1539" s="8">
        <v>6.1</v>
      </c>
      <c r="AP1539" s="8">
        <v>5.0999999999999996</v>
      </c>
      <c r="AQ1539" s="8">
        <v>0.42</v>
      </c>
      <c r="AR1539" s="12">
        <v>0.34</v>
      </c>
      <c r="AS1539" s="8">
        <v>19</v>
      </c>
      <c r="AT1539" s="8">
        <v>180</v>
      </c>
      <c r="AU1539" s="8"/>
      <c r="AV1539" s="8"/>
      <c r="AW1539" s="8"/>
      <c r="AX1539" s="8">
        <v>1363</v>
      </c>
      <c r="AY1539" s="8" t="s">
        <v>25</v>
      </c>
      <c r="AZ1539" s="8">
        <v>243</v>
      </c>
      <c r="BA1539" s="8"/>
      <c r="BB1539" s="8"/>
      <c r="BC1539" s="8"/>
      <c r="BD1539" s="8"/>
      <c r="BE1539" s="8"/>
      <c r="BF1539" s="8">
        <f t="shared" ref="BF1539:BF1544" si="195">(AR1539/AQ1539)*100</f>
        <v>80.952380952380963</v>
      </c>
      <c r="BG1539" s="8">
        <f t="shared" ref="BG1539:BG1544" si="196">(100-AS1539)/(100-12.5)</f>
        <v>0.92571428571428571</v>
      </c>
      <c r="BH1539" s="8">
        <f t="shared" ref="BH1539:BH1544" si="197">BF1539/100</f>
        <v>0.80952380952380965</v>
      </c>
      <c r="BI1539" s="10">
        <f t="shared" ref="BI1539:BI1544" si="198">AP1539*BG1539*BH1539</f>
        <v>3.8218775510204082</v>
      </c>
      <c r="BJ1539" s="3">
        <f t="shared" ref="BJ1539:BJ1544" si="199">(10000/36)*BI1539</f>
        <v>1061.6326530612246</v>
      </c>
      <c r="BK1539" s="136">
        <v>1.0845588235294119</v>
      </c>
      <c r="BL1539" s="136">
        <v>0.55928308823529416</v>
      </c>
      <c r="BM1539" s="100">
        <v>1.2611384207855503</v>
      </c>
      <c r="BN1539" s="100"/>
      <c r="BO1539" s="100"/>
      <c r="BP1539" s="100"/>
    </row>
    <row r="1540" spans="1:68">
      <c r="A1540" s="8" t="s">
        <v>783</v>
      </c>
      <c r="B1540" s="8" t="s">
        <v>486</v>
      </c>
      <c r="C1540" s="8" t="s">
        <v>587</v>
      </c>
      <c r="D1540" s="8" t="s">
        <v>621</v>
      </c>
      <c r="E1540" s="8" t="s">
        <v>624</v>
      </c>
      <c r="F1540" s="8" t="s">
        <v>625</v>
      </c>
      <c r="G1540" s="8" t="s">
        <v>49</v>
      </c>
      <c r="H1540" s="8" t="s">
        <v>386</v>
      </c>
      <c r="I1540" s="8"/>
      <c r="J1540" s="8"/>
      <c r="K1540" s="8"/>
      <c r="L1540" s="8" t="s">
        <v>1060</v>
      </c>
      <c r="M1540" s="8" t="s">
        <v>1882</v>
      </c>
      <c r="N1540" s="8">
        <v>1</v>
      </c>
      <c r="O1540" s="8"/>
      <c r="P1540" s="8"/>
      <c r="Q1540" s="8"/>
      <c r="R1540" s="8"/>
      <c r="S1540" s="8"/>
      <c r="T1540" s="8"/>
      <c r="U1540" s="8"/>
      <c r="V1540" s="8"/>
      <c r="W1540" s="8"/>
      <c r="X1540" s="8"/>
      <c r="Y1540" s="8"/>
      <c r="Z1540" s="8"/>
      <c r="AA1540" s="8"/>
      <c r="AB1540" s="8"/>
      <c r="AC1540" s="8"/>
      <c r="AD1540" s="8"/>
      <c r="AE1540" s="89"/>
      <c r="AF1540" s="90"/>
      <c r="AG1540" s="90"/>
      <c r="AH1540" s="90"/>
      <c r="AI1540" s="8" t="s">
        <v>26</v>
      </c>
      <c r="AJ1540" t="s">
        <v>1890</v>
      </c>
      <c r="AK1540" s="9">
        <v>42603</v>
      </c>
      <c r="AL1540" s="8">
        <v>303</v>
      </c>
      <c r="AM1540" s="8">
        <v>170</v>
      </c>
      <c r="AN1540" s="8">
        <v>123</v>
      </c>
      <c r="AO1540" s="8">
        <v>7.48</v>
      </c>
      <c r="AP1540" s="8">
        <v>5.3</v>
      </c>
      <c r="AQ1540" s="8">
        <v>0.46</v>
      </c>
      <c r="AR1540" s="12">
        <v>0.36</v>
      </c>
      <c r="AS1540" s="8">
        <v>19</v>
      </c>
      <c r="AT1540" s="8">
        <v>240</v>
      </c>
      <c r="AU1540" s="8"/>
      <c r="AV1540" s="8"/>
      <c r="AW1540" s="8"/>
      <c r="AX1540" s="8">
        <v>1364</v>
      </c>
      <c r="AY1540" s="8" t="s">
        <v>25</v>
      </c>
      <c r="AZ1540" s="8">
        <v>243</v>
      </c>
      <c r="BA1540" s="8"/>
      <c r="BB1540" s="8"/>
      <c r="BC1540" s="8"/>
      <c r="BD1540" s="8"/>
      <c r="BE1540" s="8"/>
      <c r="BF1540" s="8">
        <f t="shared" si="195"/>
        <v>78.260869565217376</v>
      </c>
      <c r="BG1540" s="8">
        <f t="shared" si="196"/>
        <v>0.92571428571428571</v>
      </c>
      <c r="BH1540" s="8">
        <f t="shared" si="197"/>
        <v>0.78260869565217372</v>
      </c>
      <c r="BI1540" s="10">
        <f t="shared" si="198"/>
        <v>3.8397018633540361</v>
      </c>
      <c r="BJ1540" s="3">
        <f t="shared" si="199"/>
        <v>1066.5838509316766</v>
      </c>
      <c r="BK1540" s="136">
        <v>1.0986842105263159</v>
      </c>
      <c r="BL1540" s="136">
        <v>0.46715225563909785</v>
      </c>
      <c r="BM1540" s="100">
        <v>1.3833792480752474</v>
      </c>
      <c r="BN1540" s="100"/>
      <c r="BO1540" s="100"/>
      <c r="BP1540" s="100"/>
    </row>
    <row r="1541" spans="1:68">
      <c r="A1541" s="8" t="s">
        <v>783</v>
      </c>
      <c r="B1541" s="8" t="s">
        <v>486</v>
      </c>
      <c r="C1541" s="8" t="s">
        <v>587</v>
      </c>
      <c r="D1541" s="8" t="s">
        <v>621</v>
      </c>
      <c r="E1541" s="8" t="s">
        <v>624</v>
      </c>
      <c r="F1541" s="8" t="s">
        <v>625</v>
      </c>
      <c r="G1541" s="8" t="s">
        <v>49</v>
      </c>
      <c r="H1541" s="8" t="s">
        <v>386</v>
      </c>
      <c r="I1541" s="8"/>
      <c r="J1541" s="8"/>
      <c r="K1541" s="8"/>
      <c r="L1541" s="8" t="s">
        <v>1060</v>
      </c>
      <c r="M1541" s="8" t="s">
        <v>1882</v>
      </c>
      <c r="N1541" s="8">
        <v>1</v>
      </c>
      <c r="O1541" s="8"/>
      <c r="P1541" s="8"/>
      <c r="Q1541" s="8"/>
      <c r="R1541" s="8"/>
      <c r="S1541" s="8"/>
      <c r="T1541" s="8"/>
      <c r="U1541" s="8"/>
      <c r="V1541" s="8"/>
      <c r="W1541" s="8"/>
      <c r="X1541" s="8"/>
      <c r="Y1541" s="8"/>
      <c r="Z1541" s="8"/>
      <c r="AA1541" s="8"/>
      <c r="AB1541" s="8"/>
      <c r="AC1541" s="8"/>
      <c r="AD1541" s="8"/>
      <c r="AE1541" s="89"/>
      <c r="AF1541" s="90"/>
      <c r="AG1541" s="90"/>
      <c r="AH1541" s="90"/>
      <c r="AI1541" s="8" t="s">
        <v>27</v>
      </c>
      <c r="AJ1541" t="s">
        <v>1890</v>
      </c>
      <c r="AK1541" s="9">
        <v>42603</v>
      </c>
      <c r="AL1541" s="8">
        <v>290</v>
      </c>
      <c r="AM1541" s="8">
        <v>182</v>
      </c>
      <c r="AN1541" s="8">
        <v>160</v>
      </c>
      <c r="AO1541" s="8">
        <v>11.08</v>
      </c>
      <c r="AP1541" s="8">
        <v>10.28</v>
      </c>
      <c r="AQ1541" s="8">
        <v>0.6</v>
      </c>
      <c r="AR1541" s="12">
        <v>0.48</v>
      </c>
      <c r="AS1541" s="8">
        <v>15</v>
      </c>
      <c r="AT1541" s="8">
        <v>340</v>
      </c>
      <c r="AU1541" s="8"/>
      <c r="AV1541" s="8"/>
      <c r="AW1541" s="8"/>
      <c r="AX1541" s="8">
        <v>1365</v>
      </c>
      <c r="AY1541" s="8" t="s">
        <v>25</v>
      </c>
      <c r="AZ1541" s="8">
        <v>243</v>
      </c>
      <c r="BA1541" s="8"/>
      <c r="BB1541" s="8"/>
      <c r="BC1541" s="8"/>
      <c r="BD1541" s="8"/>
      <c r="BE1541" s="8"/>
      <c r="BF1541" s="8">
        <f t="shared" si="195"/>
        <v>80</v>
      </c>
      <c r="BG1541" s="8">
        <f t="shared" si="196"/>
        <v>0.97142857142857142</v>
      </c>
      <c r="BH1541" s="8">
        <f t="shared" si="197"/>
        <v>0.8</v>
      </c>
      <c r="BI1541" s="10">
        <f t="shared" si="198"/>
        <v>7.9890285714285714</v>
      </c>
      <c r="BJ1541" s="3">
        <f t="shared" si="199"/>
        <v>2219.1746031746029</v>
      </c>
      <c r="BK1541" s="136">
        <v>1.0817174515235457</v>
      </c>
      <c r="BL1541" s="136">
        <v>0.39644506001846724</v>
      </c>
      <c r="BM1541" s="100">
        <v>2.0199768541713592</v>
      </c>
      <c r="BN1541" s="100"/>
      <c r="BO1541" s="100"/>
      <c r="BP1541" s="100"/>
    </row>
    <row r="1542" spans="1:68">
      <c r="A1542" s="8" t="s">
        <v>783</v>
      </c>
      <c r="B1542" s="8" t="s">
        <v>486</v>
      </c>
      <c r="C1542" s="8" t="s">
        <v>587</v>
      </c>
      <c r="D1542" s="8" t="s">
        <v>621</v>
      </c>
      <c r="E1542" s="8" t="s">
        <v>624</v>
      </c>
      <c r="F1542" s="8" t="s">
        <v>625</v>
      </c>
      <c r="G1542" s="8" t="s">
        <v>49</v>
      </c>
      <c r="H1542" s="8" t="s">
        <v>386</v>
      </c>
      <c r="I1542" s="8"/>
      <c r="J1542" s="8"/>
      <c r="K1542" s="8"/>
      <c r="L1542" s="8" t="s">
        <v>1060</v>
      </c>
      <c r="M1542" s="8" t="s">
        <v>1882</v>
      </c>
      <c r="N1542" s="8">
        <v>1</v>
      </c>
      <c r="O1542" s="8"/>
      <c r="P1542" s="8"/>
      <c r="Q1542" s="8"/>
      <c r="R1542" s="8"/>
      <c r="S1542" s="8"/>
      <c r="T1542" s="8"/>
      <c r="U1542" s="8"/>
      <c r="V1542" s="8"/>
      <c r="W1542" s="8"/>
      <c r="X1542" s="8"/>
      <c r="Y1542" s="8"/>
      <c r="Z1542" s="8"/>
      <c r="AA1542" s="8"/>
      <c r="AB1542" s="8"/>
      <c r="AC1542" s="8"/>
      <c r="AD1542" s="8"/>
      <c r="AE1542" s="89"/>
      <c r="AF1542" s="90"/>
      <c r="AG1542" s="90"/>
      <c r="AH1542" s="90"/>
      <c r="AI1542" s="8" t="s">
        <v>28</v>
      </c>
      <c r="AJ1542" t="s">
        <v>1890</v>
      </c>
      <c r="AK1542" s="9">
        <v>42603</v>
      </c>
      <c r="AL1542" s="8">
        <v>328</v>
      </c>
      <c r="AM1542" s="8">
        <v>208</v>
      </c>
      <c r="AN1542" s="8">
        <v>182</v>
      </c>
      <c r="AO1542" s="8">
        <v>15.4</v>
      </c>
      <c r="AP1542" s="8">
        <v>13.88</v>
      </c>
      <c r="AQ1542" s="8">
        <v>0.57999999999999996</v>
      </c>
      <c r="AR1542" s="12">
        <v>0.48</v>
      </c>
      <c r="AS1542" s="8">
        <v>14</v>
      </c>
      <c r="AT1542" s="8">
        <v>360</v>
      </c>
      <c r="AU1542" s="8"/>
      <c r="AV1542" s="8"/>
      <c r="AW1542" s="8"/>
      <c r="AX1542" s="8">
        <v>1366</v>
      </c>
      <c r="AY1542" s="8" t="s">
        <v>25</v>
      </c>
      <c r="AZ1542" s="8">
        <v>243</v>
      </c>
      <c r="BA1542" s="8"/>
      <c r="BB1542" s="8"/>
      <c r="BC1542" s="8"/>
      <c r="BD1542" s="8"/>
      <c r="BE1542" s="8"/>
      <c r="BF1542" s="8">
        <f t="shared" si="195"/>
        <v>82.758620689655174</v>
      </c>
      <c r="BG1542" s="8">
        <f t="shared" si="196"/>
        <v>0.98285714285714287</v>
      </c>
      <c r="BH1542" s="8">
        <f t="shared" si="197"/>
        <v>0.82758620689655171</v>
      </c>
      <c r="BI1542" s="10">
        <f t="shared" si="198"/>
        <v>11.289978325123153</v>
      </c>
      <c r="BJ1542" s="3">
        <f t="shared" si="199"/>
        <v>3136.1050903119867</v>
      </c>
      <c r="BK1542" s="136">
        <v>1.1252408477842004</v>
      </c>
      <c r="BL1542" s="136">
        <v>0.55780346820809246</v>
      </c>
      <c r="BM1542" s="100">
        <v>0.9507201093597013</v>
      </c>
      <c r="BN1542" s="100"/>
      <c r="BO1542" s="100"/>
      <c r="BP1542" s="100"/>
    </row>
    <row r="1543" spans="1:68">
      <c r="A1543" s="8" t="s">
        <v>783</v>
      </c>
      <c r="B1543" s="8" t="s">
        <v>486</v>
      </c>
      <c r="C1543" s="8" t="s">
        <v>587</v>
      </c>
      <c r="D1543" s="8" t="s">
        <v>621</v>
      </c>
      <c r="E1543" s="8" t="s">
        <v>624</v>
      </c>
      <c r="F1543" s="8" t="s">
        <v>625</v>
      </c>
      <c r="G1543" s="8" t="s">
        <v>49</v>
      </c>
      <c r="H1543" s="8" t="s">
        <v>386</v>
      </c>
      <c r="I1543" s="8"/>
      <c r="J1543" s="8"/>
      <c r="K1543" s="8"/>
      <c r="L1543" s="8" t="s">
        <v>1060</v>
      </c>
      <c r="M1543" s="8" t="s">
        <v>1882</v>
      </c>
      <c r="N1543" s="8">
        <v>1</v>
      </c>
      <c r="O1543" s="8"/>
      <c r="P1543" s="8"/>
      <c r="Q1543" s="8"/>
      <c r="R1543" s="8"/>
      <c r="S1543" s="8"/>
      <c r="T1543" s="8"/>
      <c r="U1543" s="8"/>
      <c r="V1543" s="8"/>
      <c r="W1543" s="8"/>
      <c r="X1543" s="8"/>
      <c r="Y1543" s="8"/>
      <c r="Z1543" s="8"/>
      <c r="AA1543" s="8"/>
      <c r="AB1543" s="8"/>
      <c r="AC1543" s="8"/>
      <c r="AD1543" s="8"/>
      <c r="AE1543" s="89"/>
      <c r="AF1543" s="90"/>
      <c r="AG1543" s="90"/>
      <c r="AH1543" s="90"/>
      <c r="AI1543" s="8" t="s">
        <v>29</v>
      </c>
      <c r="AJ1543" t="s">
        <v>1890</v>
      </c>
      <c r="AK1543" s="9">
        <v>42603</v>
      </c>
      <c r="AL1543" s="8">
        <v>322</v>
      </c>
      <c r="AM1543" s="8">
        <v>201</v>
      </c>
      <c r="AN1543" s="8">
        <v>187</v>
      </c>
      <c r="AO1543" s="8">
        <v>16.72</v>
      </c>
      <c r="AP1543" s="8">
        <v>18.440000000000001</v>
      </c>
      <c r="AQ1543" s="8">
        <v>0.76</v>
      </c>
      <c r="AR1543" s="12">
        <v>0.64</v>
      </c>
      <c r="AS1543" s="8">
        <v>17</v>
      </c>
      <c r="AT1543" s="8">
        <v>360</v>
      </c>
      <c r="AU1543" s="8"/>
      <c r="AV1543" s="8"/>
      <c r="AW1543" s="8"/>
      <c r="AX1543" s="8">
        <v>1367</v>
      </c>
      <c r="AY1543" s="8" t="s">
        <v>25</v>
      </c>
      <c r="AZ1543" s="8">
        <v>243</v>
      </c>
      <c r="BA1543" s="8"/>
      <c r="BB1543" s="8"/>
      <c r="BC1543" s="8"/>
      <c r="BD1543" s="8"/>
      <c r="BE1543" s="8"/>
      <c r="BF1543" s="8">
        <f t="shared" si="195"/>
        <v>84.210526315789465</v>
      </c>
      <c r="BG1543" s="8">
        <f t="shared" si="196"/>
        <v>0.94857142857142862</v>
      </c>
      <c r="BH1543" s="8">
        <f t="shared" si="197"/>
        <v>0.84210526315789469</v>
      </c>
      <c r="BI1543" s="10">
        <f t="shared" si="198"/>
        <v>14.729816541353387</v>
      </c>
      <c r="BJ1543" s="3">
        <f t="shared" si="199"/>
        <v>4091.615705931496</v>
      </c>
      <c r="BK1543" s="136">
        <v>1.2036688617121354</v>
      </c>
      <c r="BL1543" s="136">
        <v>0.46984948259642528</v>
      </c>
      <c r="BM1543" s="100">
        <v>1.512000548239401</v>
      </c>
      <c r="BN1543" s="100"/>
      <c r="BO1543" s="100"/>
      <c r="BP1543" s="100"/>
    </row>
    <row r="1544" spans="1:68">
      <c r="A1544" s="8" t="s">
        <v>783</v>
      </c>
      <c r="B1544" s="8" t="s">
        <v>486</v>
      </c>
      <c r="C1544" s="8" t="s">
        <v>587</v>
      </c>
      <c r="D1544" s="8" t="s">
        <v>621</v>
      </c>
      <c r="E1544" s="8" t="s">
        <v>624</v>
      </c>
      <c r="F1544" s="8" t="s">
        <v>625</v>
      </c>
      <c r="G1544" s="8" t="s">
        <v>49</v>
      </c>
      <c r="H1544" s="8" t="s">
        <v>386</v>
      </c>
      <c r="I1544" s="8"/>
      <c r="J1544" s="8"/>
      <c r="K1544" s="8"/>
      <c r="L1544" s="8" t="s">
        <v>1060</v>
      </c>
      <c r="M1544" s="8" t="s">
        <v>1882</v>
      </c>
      <c r="N1544" s="8">
        <v>1</v>
      </c>
      <c r="O1544" s="8"/>
      <c r="P1544" s="8"/>
      <c r="Q1544" s="8"/>
      <c r="R1544" s="8"/>
      <c r="S1544" s="8"/>
      <c r="T1544" s="8"/>
      <c r="U1544" s="8"/>
      <c r="V1544" s="8"/>
      <c r="W1544" s="8"/>
      <c r="X1544" s="8"/>
      <c r="Y1544" s="8"/>
      <c r="Z1544" s="8"/>
      <c r="AA1544" s="8"/>
      <c r="AB1544" s="8"/>
      <c r="AC1544" s="8"/>
      <c r="AD1544" s="8"/>
      <c r="AE1544" s="89"/>
      <c r="AF1544" s="90"/>
      <c r="AG1544" s="90"/>
      <c r="AH1544" s="90"/>
      <c r="AI1544" s="8" t="s">
        <v>30</v>
      </c>
      <c r="AJ1544" t="s">
        <v>1890</v>
      </c>
      <c r="AK1544" s="9">
        <v>42603</v>
      </c>
      <c r="AL1544" s="8">
        <v>288</v>
      </c>
      <c r="AM1544" s="8">
        <v>171</v>
      </c>
      <c r="AN1544" s="8">
        <v>155</v>
      </c>
      <c r="AO1544" s="8">
        <v>13.52</v>
      </c>
      <c r="AP1544" s="8">
        <v>14.78</v>
      </c>
      <c r="AQ1544" s="8">
        <v>0.62</v>
      </c>
      <c r="AR1544" s="12">
        <v>0.54</v>
      </c>
      <c r="AS1544" s="8">
        <v>15</v>
      </c>
      <c r="AT1544" s="8">
        <v>380</v>
      </c>
      <c r="AU1544" s="8"/>
      <c r="AV1544" s="8"/>
      <c r="AW1544" s="8"/>
      <c r="AX1544" s="8">
        <v>1368</v>
      </c>
      <c r="AY1544" s="8" t="s">
        <v>25</v>
      </c>
      <c r="AZ1544" s="8">
        <v>243</v>
      </c>
      <c r="BA1544" s="8"/>
      <c r="BB1544" s="8"/>
      <c r="BC1544" s="8"/>
      <c r="BD1544" s="8"/>
      <c r="BE1544" s="8"/>
      <c r="BF1544" s="8">
        <f t="shared" si="195"/>
        <v>87.096774193548399</v>
      </c>
      <c r="BG1544" s="8">
        <f t="shared" si="196"/>
        <v>0.97142857142857142</v>
      </c>
      <c r="BH1544" s="8">
        <f t="shared" si="197"/>
        <v>0.87096774193548399</v>
      </c>
      <c r="BI1544" s="10">
        <f t="shared" si="198"/>
        <v>12.505105990783411</v>
      </c>
      <c r="BJ1544" s="3">
        <f t="shared" si="199"/>
        <v>3473.6405529953918</v>
      </c>
      <c r="BK1544" s="136">
        <v>1.3857819905213271</v>
      </c>
      <c r="BL1544" s="136">
        <v>0.58578199052132707</v>
      </c>
      <c r="BM1544" s="100">
        <v>0.72299292807956439</v>
      </c>
      <c r="BN1544" s="100"/>
      <c r="BO1544" s="100"/>
      <c r="BP1544" s="100"/>
    </row>
    <row r="1545" spans="1:68">
      <c r="A1545" s="8"/>
      <c r="B1545" s="8"/>
      <c r="C1545" s="8"/>
      <c r="D1545" s="8"/>
      <c r="E1545" s="8"/>
      <c r="F1545" s="8"/>
      <c r="G1545" s="8"/>
      <c r="H1545" s="8"/>
      <c r="I1545" s="8"/>
      <c r="J1545" s="8"/>
      <c r="K1545" s="8"/>
      <c r="L1545" s="8" t="s">
        <v>1177</v>
      </c>
      <c r="M1545" s="8" t="s">
        <v>1882</v>
      </c>
      <c r="N1545" s="8">
        <v>1</v>
      </c>
      <c r="O1545" s="8"/>
      <c r="P1545" s="8"/>
      <c r="Q1545" s="8"/>
      <c r="R1545" s="8"/>
      <c r="S1545" s="8"/>
      <c r="T1545" s="8"/>
      <c r="U1545" s="8"/>
      <c r="V1545" s="8"/>
      <c r="W1545" s="8"/>
      <c r="X1545" s="8"/>
      <c r="Y1545" s="8"/>
      <c r="Z1545" s="8"/>
      <c r="AA1545" s="8"/>
      <c r="AB1545" s="8"/>
      <c r="AC1545" s="8"/>
      <c r="AD1545" s="8"/>
      <c r="AE1545" s="91"/>
      <c r="AF1545" s="92"/>
      <c r="AG1545" s="92"/>
      <c r="AH1545" s="92"/>
      <c r="AI1545" s="8"/>
      <c r="AJ1545" t="s">
        <v>1890</v>
      </c>
      <c r="AK1545" s="9"/>
      <c r="AL1545" s="8"/>
      <c r="AM1545" s="8"/>
      <c r="AN1545" s="8"/>
      <c r="AO1545" s="8"/>
      <c r="AP1545" s="8"/>
      <c r="AQ1545" s="8"/>
      <c r="AR1545" s="12"/>
      <c r="AS1545" s="8"/>
      <c r="AT1545" s="8"/>
      <c r="AU1545" s="8"/>
      <c r="AV1545" s="8"/>
      <c r="AW1545" s="8"/>
      <c r="AX1545" s="8"/>
      <c r="AY1545" s="8"/>
      <c r="AZ1545" s="8"/>
      <c r="BA1545" s="8"/>
      <c r="BB1545" s="8"/>
      <c r="BC1545" s="8"/>
      <c r="BD1545" s="8"/>
      <c r="BE1545" s="8"/>
      <c r="BF1545" s="8"/>
      <c r="BG1545" s="8"/>
      <c r="BH1545" s="8"/>
      <c r="BI1545" s="10"/>
      <c r="BJ1545" s="3"/>
      <c r="BK1545" s="136"/>
      <c r="BL1545" s="136"/>
      <c r="BM1545" s="100"/>
      <c r="BN1545" s="100"/>
      <c r="BO1545" s="100"/>
      <c r="BP1545" s="100"/>
    </row>
    <row r="1546" spans="1:68">
      <c r="A1546" s="8"/>
      <c r="B1546" s="8"/>
      <c r="C1546" s="8"/>
      <c r="D1546" s="8"/>
      <c r="E1546" s="8"/>
      <c r="F1546" s="8"/>
      <c r="G1546" s="8"/>
      <c r="H1546" s="8"/>
      <c r="I1546" s="8"/>
      <c r="J1546" s="8"/>
      <c r="K1546" s="8"/>
      <c r="L1546" s="8" t="s">
        <v>1177</v>
      </c>
      <c r="M1546" s="8" t="s">
        <v>1882</v>
      </c>
      <c r="N1546" s="8">
        <v>1</v>
      </c>
      <c r="O1546" s="8"/>
      <c r="P1546" s="8"/>
      <c r="Q1546" s="8"/>
      <c r="R1546" s="8"/>
      <c r="S1546" s="8"/>
      <c r="T1546" s="8"/>
      <c r="U1546" s="8"/>
      <c r="V1546" s="8"/>
      <c r="W1546" s="8"/>
      <c r="X1546" s="8"/>
      <c r="Y1546" s="8"/>
      <c r="Z1546" s="8"/>
      <c r="AA1546" s="8"/>
      <c r="AB1546" s="8"/>
      <c r="AC1546" s="8"/>
      <c r="AD1546" s="8"/>
      <c r="AE1546" s="89"/>
      <c r="AF1546" s="90"/>
      <c r="AG1546" s="90"/>
      <c r="AH1546" s="90"/>
      <c r="AI1546" s="8"/>
      <c r="AJ1546" t="s">
        <v>1890</v>
      </c>
      <c r="AK1546" s="9"/>
      <c r="AL1546" s="8"/>
      <c r="AM1546" s="8"/>
      <c r="AN1546" s="8"/>
      <c r="AO1546" s="8"/>
      <c r="AP1546" s="8"/>
      <c r="AQ1546" s="8"/>
      <c r="AR1546" s="12"/>
      <c r="AS1546" s="8"/>
      <c r="AT1546" s="8"/>
      <c r="AU1546" s="8"/>
      <c r="AV1546" s="8"/>
      <c r="AW1546" s="8"/>
      <c r="AX1546" s="8"/>
      <c r="AY1546" s="8"/>
      <c r="AZ1546" s="8"/>
      <c r="BA1546" s="8"/>
      <c r="BB1546" s="8"/>
      <c r="BC1546" s="8"/>
      <c r="BD1546" s="8"/>
      <c r="BE1546" s="8"/>
      <c r="BF1546" s="8"/>
      <c r="BG1546" s="8"/>
      <c r="BH1546" s="8"/>
      <c r="BI1546" s="10"/>
      <c r="BJ1546" s="3"/>
      <c r="BK1546" s="136"/>
      <c r="BL1546" s="136"/>
      <c r="BM1546" s="100"/>
      <c r="BN1546" s="100"/>
      <c r="BO1546" s="100"/>
      <c r="BP1546" s="100"/>
    </row>
    <row r="1547" spans="1:68">
      <c r="A1547" s="8"/>
      <c r="B1547" s="8"/>
      <c r="C1547" s="8"/>
      <c r="D1547" s="8"/>
      <c r="E1547" s="8"/>
      <c r="F1547" s="8"/>
      <c r="G1547" s="8"/>
      <c r="H1547" s="8"/>
      <c r="I1547" s="8"/>
      <c r="J1547" s="8"/>
      <c r="K1547" s="8"/>
      <c r="L1547" s="8" t="s">
        <v>1177</v>
      </c>
      <c r="M1547" s="8" t="s">
        <v>1882</v>
      </c>
      <c r="N1547" s="8">
        <v>1</v>
      </c>
      <c r="O1547" s="8"/>
      <c r="P1547" s="8"/>
      <c r="Q1547" s="8"/>
      <c r="R1547" s="8"/>
      <c r="S1547" s="8"/>
      <c r="T1547" s="8"/>
      <c r="U1547" s="8"/>
      <c r="V1547" s="8"/>
      <c r="W1547" s="8"/>
      <c r="X1547" s="8"/>
      <c r="Y1547" s="8"/>
      <c r="Z1547" s="8"/>
      <c r="AA1547" s="8"/>
      <c r="AB1547" s="8"/>
      <c r="AC1547" s="8"/>
      <c r="AD1547" s="8"/>
      <c r="AE1547" s="89"/>
      <c r="AF1547" s="90"/>
      <c r="AG1547" s="90"/>
      <c r="AH1547" s="90"/>
      <c r="AI1547" s="8"/>
      <c r="AJ1547" t="s">
        <v>1890</v>
      </c>
      <c r="AK1547" s="9"/>
      <c r="AL1547" s="8"/>
      <c r="AM1547" s="8"/>
      <c r="AN1547" s="8"/>
      <c r="AO1547" s="8"/>
      <c r="AP1547" s="8"/>
      <c r="AQ1547" s="8"/>
      <c r="AR1547" s="12"/>
      <c r="AS1547" s="8"/>
      <c r="AT1547" s="8"/>
      <c r="AU1547" s="8"/>
      <c r="AV1547" s="8"/>
      <c r="AW1547" s="8"/>
      <c r="AX1547" s="8"/>
      <c r="AY1547" s="8"/>
      <c r="AZ1547" s="8"/>
      <c r="BA1547" s="8"/>
      <c r="BB1547" s="8"/>
      <c r="BC1547" s="8"/>
      <c r="BD1547" s="8"/>
      <c r="BE1547" s="8"/>
      <c r="BF1547" s="8"/>
      <c r="BG1547" s="8"/>
      <c r="BH1547" s="8"/>
      <c r="BI1547" s="10"/>
      <c r="BJ1547" s="3"/>
      <c r="BK1547" s="136"/>
      <c r="BL1547" s="136"/>
      <c r="BM1547" s="100"/>
      <c r="BN1547" s="100"/>
      <c r="BO1547" s="100"/>
      <c r="BP1547" s="100"/>
    </row>
    <row r="1548" spans="1:68">
      <c r="A1548" s="8"/>
      <c r="B1548" s="8"/>
      <c r="C1548" s="8"/>
      <c r="D1548" s="8"/>
      <c r="E1548" s="8"/>
      <c r="F1548" s="8"/>
      <c r="G1548" s="8"/>
      <c r="H1548" s="8"/>
      <c r="I1548" s="8"/>
      <c r="J1548" s="8"/>
      <c r="K1548" s="8"/>
      <c r="L1548" s="8" t="s">
        <v>1177</v>
      </c>
      <c r="M1548" s="8" t="s">
        <v>1882</v>
      </c>
      <c r="N1548" s="8">
        <v>1</v>
      </c>
      <c r="O1548" s="8"/>
      <c r="P1548" s="8"/>
      <c r="Q1548" s="8"/>
      <c r="R1548" s="8"/>
      <c r="S1548" s="8"/>
      <c r="T1548" s="8"/>
      <c r="U1548" s="8"/>
      <c r="V1548" s="8"/>
      <c r="W1548" s="8"/>
      <c r="X1548" s="8"/>
      <c r="Y1548" s="8"/>
      <c r="Z1548" s="8"/>
      <c r="AA1548" s="8"/>
      <c r="AB1548" s="8"/>
      <c r="AC1548" s="8"/>
      <c r="AD1548" s="8"/>
      <c r="AE1548" s="89"/>
      <c r="AF1548" s="90"/>
      <c r="AG1548" s="90"/>
      <c r="AH1548" s="90"/>
      <c r="AI1548" s="8"/>
      <c r="AJ1548" t="s">
        <v>1890</v>
      </c>
      <c r="AK1548" s="9"/>
      <c r="AL1548" s="8"/>
      <c r="AM1548" s="8"/>
      <c r="AN1548" s="8"/>
      <c r="AO1548" s="8"/>
      <c r="AP1548" s="8"/>
      <c r="AQ1548" s="8"/>
      <c r="AR1548" s="12"/>
      <c r="AS1548" s="8"/>
      <c r="AT1548" s="8"/>
      <c r="AU1548" s="8"/>
      <c r="AV1548" s="8"/>
      <c r="AW1548" s="8"/>
      <c r="AX1548" s="8"/>
      <c r="AY1548" s="8"/>
      <c r="AZ1548" s="8"/>
      <c r="BA1548" s="8"/>
      <c r="BB1548" s="8"/>
      <c r="BC1548" s="8"/>
      <c r="BD1548" s="8"/>
      <c r="BE1548" s="8"/>
      <c r="BF1548" s="8"/>
      <c r="BG1548" s="8"/>
      <c r="BH1548" s="8"/>
      <c r="BI1548" s="10"/>
      <c r="BJ1548" s="3"/>
      <c r="BK1548" s="136"/>
      <c r="BL1548" s="136"/>
      <c r="BM1548" s="100"/>
      <c r="BN1548" s="100"/>
      <c r="BO1548" s="100"/>
      <c r="BP1548" s="100"/>
    </row>
    <row r="1549" spans="1:68">
      <c r="A1549" s="8"/>
      <c r="B1549" s="8"/>
      <c r="C1549" s="8"/>
      <c r="D1549" s="8"/>
      <c r="E1549" s="8"/>
      <c r="F1549" s="8"/>
      <c r="G1549" s="8"/>
      <c r="H1549" s="8"/>
      <c r="I1549" s="8"/>
      <c r="J1549" s="8"/>
      <c r="K1549" s="8"/>
      <c r="L1549" s="8" t="s">
        <v>1177</v>
      </c>
      <c r="M1549" s="8" t="s">
        <v>1882</v>
      </c>
      <c r="N1549" s="8">
        <v>1</v>
      </c>
      <c r="O1549" s="8"/>
      <c r="P1549" s="8"/>
      <c r="Q1549" s="8"/>
      <c r="R1549" s="8"/>
      <c r="S1549" s="8"/>
      <c r="T1549" s="8"/>
      <c r="U1549" s="8"/>
      <c r="V1549" s="8"/>
      <c r="W1549" s="8"/>
      <c r="X1549" s="8"/>
      <c r="Y1549" s="8"/>
      <c r="Z1549" s="8"/>
      <c r="AA1549" s="8"/>
      <c r="AB1549" s="8"/>
      <c r="AC1549" s="8"/>
      <c r="AD1549" s="8"/>
      <c r="AE1549" s="89"/>
      <c r="AF1549" s="90"/>
      <c r="AG1549" s="90"/>
      <c r="AH1549" s="90"/>
      <c r="AI1549" s="8"/>
      <c r="AJ1549" t="s">
        <v>1890</v>
      </c>
      <c r="AK1549" s="9"/>
      <c r="AL1549" s="8"/>
      <c r="AM1549" s="8"/>
      <c r="AN1549" s="8"/>
      <c r="AO1549" s="8"/>
      <c r="AP1549" s="8"/>
      <c r="AQ1549" s="8"/>
      <c r="AR1549" s="12"/>
      <c r="AS1549" s="8"/>
      <c r="AT1549" s="8"/>
      <c r="AU1549" s="8"/>
      <c r="AV1549" s="8"/>
      <c r="AW1549" s="8"/>
      <c r="AX1549" s="8"/>
      <c r="AY1549" s="8"/>
      <c r="AZ1549" s="8"/>
      <c r="BA1549" s="8"/>
      <c r="BB1549" s="8"/>
      <c r="BC1549" s="8"/>
      <c r="BD1549" s="8"/>
      <c r="BE1549" s="8"/>
      <c r="BF1549" s="8"/>
      <c r="BG1549" s="8"/>
      <c r="BH1549" s="8"/>
      <c r="BI1549" s="10"/>
      <c r="BJ1549" s="3"/>
      <c r="BK1549" s="136"/>
      <c r="BL1549" s="136"/>
      <c r="BM1549" s="100"/>
      <c r="BN1549" s="100"/>
      <c r="BO1549" s="100"/>
      <c r="BP1549" s="100"/>
    </row>
    <row r="1550" spans="1:68">
      <c r="A1550" s="8"/>
      <c r="B1550" s="8"/>
      <c r="C1550" s="8"/>
      <c r="D1550" s="8"/>
      <c r="E1550" s="8"/>
      <c r="F1550" s="8"/>
      <c r="G1550" s="8"/>
      <c r="H1550" s="8"/>
      <c r="I1550" s="8"/>
      <c r="J1550" s="8"/>
      <c r="K1550" s="8"/>
      <c r="L1550" s="8" t="s">
        <v>1177</v>
      </c>
      <c r="M1550" s="8" t="s">
        <v>1882</v>
      </c>
      <c r="N1550" s="8">
        <v>1</v>
      </c>
      <c r="O1550" s="8"/>
      <c r="P1550" s="8"/>
      <c r="Q1550" s="8"/>
      <c r="R1550" s="8"/>
      <c r="S1550" s="8"/>
      <c r="T1550" s="8"/>
      <c r="U1550" s="8"/>
      <c r="V1550" s="8"/>
      <c r="W1550" s="8"/>
      <c r="X1550" s="8"/>
      <c r="Y1550" s="8"/>
      <c r="Z1550" s="8"/>
      <c r="AA1550" s="8"/>
      <c r="AB1550" s="8"/>
      <c r="AC1550" s="8"/>
      <c r="AD1550" s="8"/>
      <c r="AE1550" s="89"/>
      <c r="AF1550" s="90"/>
      <c r="AG1550" s="90"/>
      <c r="AH1550" s="90"/>
      <c r="AI1550" s="8"/>
      <c r="AJ1550" t="s">
        <v>1890</v>
      </c>
      <c r="AK1550" s="9"/>
      <c r="AL1550" s="8"/>
      <c r="AM1550" s="8"/>
      <c r="AN1550" s="8"/>
      <c r="AO1550" s="8"/>
      <c r="AP1550" s="8"/>
      <c r="AQ1550" s="8"/>
      <c r="AR1550" s="12"/>
      <c r="AS1550" s="8"/>
      <c r="AT1550" s="8"/>
      <c r="AU1550" s="8"/>
      <c r="AV1550" s="8"/>
      <c r="AW1550" s="8"/>
      <c r="AX1550" s="8"/>
      <c r="AY1550" s="8"/>
      <c r="AZ1550" s="8"/>
      <c r="BA1550" s="8"/>
      <c r="BB1550" s="8"/>
      <c r="BC1550" s="8"/>
      <c r="BD1550" s="8"/>
      <c r="BE1550" s="8"/>
      <c r="BF1550" s="8"/>
      <c r="BG1550" s="8"/>
      <c r="BH1550" s="8"/>
      <c r="BI1550" s="10"/>
      <c r="BJ1550" s="3"/>
      <c r="BK1550" s="136"/>
      <c r="BL1550" s="136"/>
      <c r="BM1550" s="100"/>
      <c r="BN1550" s="100"/>
      <c r="BO1550" s="100"/>
      <c r="BP1550" s="100"/>
    </row>
    <row r="1551" spans="1:68">
      <c r="A1551" s="8"/>
      <c r="B1551" s="8"/>
      <c r="C1551" s="8"/>
      <c r="D1551" s="8"/>
      <c r="E1551" s="8"/>
      <c r="F1551" s="8"/>
      <c r="G1551" s="8"/>
      <c r="H1551" s="8"/>
      <c r="I1551" s="8"/>
      <c r="J1551" s="8"/>
      <c r="K1551" s="8"/>
      <c r="L1551" s="8" t="s">
        <v>1178</v>
      </c>
      <c r="M1551" s="8" t="s">
        <v>1882</v>
      </c>
      <c r="N1551" s="8">
        <v>1</v>
      </c>
      <c r="O1551" s="8"/>
      <c r="P1551" s="8"/>
      <c r="Q1551" s="8"/>
      <c r="R1551" s="8"/>
      <c r="S1551" s="8"/>
      <c r="T1551" s="8"/>
      <c r="U1551" s="8"/>
      <c r="V1551" s="8"/>
      <c r="W1551" s="8"/>
      <c r="X1551" s="8"/>
      <c r="Y1551" s="8"/>
      <c r="Z1551" s="8"/>
      <c r="AA1551" s="8"/>
      <c r="AB1551" s="8"/>
      <c r="AC1551" s="8"/>
      <c r="AD1551" s="8"/>
      <c r="AE1551" s="91"/>
      <c r="AF1551" s="92"/>
      <c r="AG1551" s="92"/>
      <c r="AH1551" s="92"/>
      <c r="AI1551" s="8"/>
      <c r="AJ1551" t="s">
        <v>1890</v>
      </c>
      <c r="AK1551" s="9"/>
      <c r="AL1551" s="8"/>
      <c r="AM1551" s="8"/>
      <c r="AN1551" s="8"/>
      <c r="AO1551" s="8"/>
      <c r="AP1551" s="8"/>
      <c r="AQ1551" s="8"/>
      <c r="AR1551" s="12"/>
      <c r="AS1551" s="8"/>
      <c r="AT1551" s="8"/>
      <c r="AU1551" s="8"/>
      <c r="AV1551" s="8"/>
      <c r="AW1551" s="8"/>
      <c r="AX1551" s="8"/>
      <c r="AY1551" s="8"/>
      <c r="AZ1551" s="8"/>
      <c r="BA1551" s="8"/>
      <c r="BB1551" s="8"/>
      <c r="BC1551" s="8"/>
      <c r="BD1551" s="8"/>
      <c r="BE1551" s="8"/>
      <c r="BF1551" s="8"/>
      <c r="BG1551" s="8"/>
      <c r="BH1551" s="8"/>
      <c r="BI1551" s="10"/>
      <c r="BJ1551" s="3"/>
      <c r="BK1551" s="136"/>
      <c r="BL1551" s="136"/>
      <c r="BM1551" s="100"/>
      <c r="BN1551" s="100"/>
      <c r="BO1551" s="100"/>
      <c r="BP1551" s="100"/>
    </row>
    <row r="1552" spans="1:68">
      <c r="A1552" s="8"/>
      <c r="B1552" s="8"/>
      <c r="C1552" s="8"/>
      <c r="D1552" s="8"/>
      <c r="E1552" s="8"/>
      <c r="F1552" s="8"/>
      <c r="G1552" s="8"/>
      <c r="H1552" s="8"/>
      <c r="I1552" s="8"/>
      <c r="J1552" s="8"/>
      <c r="K1552" s="8"/>
      <c r="L1552" s="8" t="s">
        <v>1178</v>
      </c>
      <c r="M1552" s="8" t="s">
        <v>1882</v>
      </c>
      <c r="N1552" s="8">
        <v>1</v>
      </c>
      <c r="O1552" s="8"/>
      <c r="P1552" s="8"/>
      <c r="Q1552" s="8"/>
      <c r="R1552" s="8"/>
      <c r="S1552" s="8"/>
      <c r="T1552" s="8"/>
      <c r="U1552" s="8"/>
      <c r="V1552" s="8"/>
      <c r="W1552" s="8"/>
      <c r="X1552" s="8"/>
      <c r="Y1552" s="8"/>
      <c r="Z1552" s="8"/>
      <c r="AA1552" s="8"/>
      <c r="AB1552" s="8"/>
      <c r="AC1552" s="8"/>
      <c r="AD1552" s="8"/>
      <c r="AE1552" s="89"/>
      <c r="AF1552" s="90"/>
      <c r="AG1552" s="90"/>
      <c r="AH1552" s="90"/>
      <c r="AI1552" s="8"/>
      <c r="AJ1552" t="s">
        <v>1890</v>
      </c>
      <c r="AK1552" s="9"/>
      <c r="AL1552" s="8"/>
      <c r="AM1552" s="8"/>
      <c r="AN1552" s="8"/>
      <c r="AO1552" s="8"/>
      <c r="AP1552" s="8"/>
      <c r="AQ1552" s="8"/>
      <c r="AR1552" s="12"/>
      <c r="AS1552" s="8"/>
      <c r="AT1552" s="8"/>
      <c r="AU1552" s="8"/>
      <c r="AV1552" s="8"/>
      <c r="AW1552" s="8"/>
      <c r="AX1552" s="8"/>
      <c r="AY1552" s="8"/>
      <c r="AZ1552" s="8"/>
      <c r="BA1552" s="8"/>
      <c r="BB1552" s="8"/>
      <c r="BC1552" s="8"/>
      <c r="BD1552" s="8"/>
      <c r="BE1552" s="8"/>
      <c r="BF1552" s="8"/>
      <c r="BG1552" s="8"/>
      <c r="BH1552" s="8"/>
      <c r="BI1552" s="10"/>
      <c r="BJ1552" s="3"/>
      <c r="BK1552" s="136"/>
      <c r="BL1552" s="136"/>
      <c r="BM1552" s="100"/>
      <c r="BN1552" s="100"/>
      <c r="BO1552" s="100"/>
      <c r="BP1552" s="100"/>
    </row>
    <row r="1553" spans="1:68">
      <c r="A1553" s="8"/>
      <c r="B1553" s="8"/>
      <c r="C1553" s="8"/>
      <c r="D1553" s="8"/>
      <c r="E1553" s="8"/>
      <c r="F1553" s="8"/>
      <c r="G1553" s="8"/>
      <c r="H1553" s="8"/>
      <c r="I1553" s="8"/>
      <c r="J1553" s="8"/>
      <c r="K1553" s="8"/>
      <c r="L1553" s="8" t="s">
        <v>1178</v>
      </c>
      <c r="M1553" s="8" t="s">
        <v>1882</v>
      </c>
      <c r="N1553" s="8">
        <v>1</v>
      </c>
      <c r="O1553" s="8"/>
      <c r="P1553" s="8"/>
      <c r="Q1553" s="8"/>
      <c r="R1553" s="8"/>
      <c r="S1553" s="8"/>
      <c r="T1553" s="8"/>
      <c r="U1553" s="8"/>
      <c r="V1553" s="8"/>
      <c r="W1553" s="8"/>
      <c r="X1553" s="8"/>
      <c r="Y1553" s="8"/>
      <c r="Z1553" s="8"/>
      <c r="AA1553" s="8"/>
      <c r="AB1553" s="8"/>
      <c r="AC1553" s="8"/>
      <c r="AD1553" s="8"/>
      <c r="AE1553" s="89"/>
      <c r="AF1553" s="90"/>
      <c r="AG1553" s="90"/>
      <c r="AH1553" s="90"/>
      <c r="AI1553" s="8"/>
      <c r="AJ1553" t="s">
        <v>1890</v>
      </c>
      <c r="AK1553" s="9"/>
      <c r="AL1553" s="8"/>
      <c r="AM1553" s="8"/>
      <c r="AN1553" s="8"/>
      <c r="AO1553" s="8"/>
      <c r="AP1553" s="8"/>
      <c r="AQ1553" s="8"/>
      <c r="AR1553" s="12"/>
      <c r="AS1553" s="8"/>
      <c r="AT1553" s="8"/>
      <c r="AU1553" s="8"/>
      <c r="AV1553" s="8"/>
      <c r="AW1553" s="8"/>
      <c r="AX1553" s="8"/>
      <c r="AY1553" s="8"/>
      <c r="AZ1553" s="8"/>
      <c r="BA1553" s="8"/>
      <c r="BB1553" s="8"/>
      <c r="BC1553" s="8"/>
      <c r="BD1553" s="8"/>
      <c r="BE1553" s="8"/>
      <c r="BF1553" s="8"/>
      <c r="BG1553" s="8"/>
      <c r="BH1553" s="8"/>
      <c r="BI1553" s="10"/>
      <c r="BJ1553" s="3"/>
      <c r="BK1553" s="136"/>
      <c r="BL1553" s="136"/>
      <c r="BM1553" s="100"/>
      <c r="BN1553" s="100"/>
      <c r="BO1553" s="100"/>
      <c r="BP1553" s="100"/>
    </row>
    <row r="1554" spans="1:68">
      <c r="A1554" s="8"/>
      <c r="B1554" s="8"/>
      <c r="C1554" s="8"/>
      <c r="D1554" s="8"/>
      <c r="E1554" s="8"/>
      <c r="F1554" s="8"/>
      <c r="G1554" s="8"/>
      <c r="H1554" s="8"/>
      <c r="I1554" s="8"/>
      <c r="J1554" s="8"/>
      <c r="K1554" s="8"/>
      <c r="L1554" s="8" t="s">
        <v>1178</v>
      </c>
      <c r="M1554" s="8" t="s">
        <v>1882</v>
      </c>
      <c r="N1554" s="8">
        <v>1</v>
      </c>
      <c r="O1554" s="8"/>
      <c r="P1554" s="8"/>
      <c r="Q1554" s="8"/>
      <c r="R1554" s="8"/>
      <c r="S1554" s="8"/>
      <c r="T1554" s="8"/>
      <c r="U1554" s="8"/>
      <c r="V1554" s="8"/>
      <c r="W1554" s="8"/>
      <c r="X1554" s="8"/>
      <c r="Y1554" s="8"/>
      <c r="Z1554" s="8"/>
      <c r="AA1554" s="8"/>
      <c r="AB1554" s="8"/>
      <c r="AC1554" s="8"/>
      <c r="AD1554" s="8"/>
      <c r="AE1554" s="89"/>
      <c r="AF1554" s="90"/>
      <c r="AG1554" s="90"/>
      <c r="AH1554" s="90"/>
      <c r="AI1554" s="8"/>
      <c r="AJ1554" t="s">
        <v>1890</v>
      </c>
      <c r="AK1554" s="9"/>
      <c r="AL1554" s="8"/>
      <c r="AM1554" s="8"/>
      <c r="AN1554" s="8"/>
      <c r="AO1554" s="8"/>
      <c r="AP1554" s="8"/>
      <c r="AQ1554" s="8"/>
      <c r="AR1554" s="12"/>
      <c r="AS1554" s="8"/>
      <c r="AT1554" s="8"/>
      <c r="AU1554" s="8"/>
      <c r="AV1554" s="8"/>
      <c r="AW1554" s="8"/>
      <c r="AX1554" s="8"/>
      <c r="AY1554" s="8"/>
      <c r="AZ1554" s="8"/>
      <c r="BA1554" s="8"/>
      <c r="BB1554" s="8"/>
      <c r="BC1554" s="8"/>
      <c r="BD1554" s="8"/>
      <c r="BE1554" s="8"/>
      <c r="BF1554" s="8"/>
      <c r="BG1554" s="8"/>
      <c r="BH1554" s="8"/>
      <c r="BI1554" s="10"/>
      <c r="BJ1554" s="3"/>
      <c r="BK1554" s="136"/>
      <c r="BL1554" s="136"/>
      <c r="BM1554" s="100"/>
      <c r="BN1554" s="100"/>
      <c r="BO1554" s="100"/>
      <c r="BP1554" s="100"/>
    </row>
    <row r="1555" spans="1:68">
      <c r="A1555" s="8"/>
      <c r="B1555" s="8"/>
      <c r="C1555" s="8"/>
      <c r="D1555" s="8"/>
      <c r="E1555" s="8"/>
      <c r="F1555" s="8"/>
      <c r="G1555" s="8"/>
      <c r="H1555" s="8"/>
      <c r="I1555" s="8"/>
      <c r="J1555" s="8"/>
      <c r="K1555" s="8"/>
      <c r="L1555" s="8" t="s">
        <v>1178</v>
      </c>
      <c r="M1555" s="8" t="s">
        <v>1882</v>
      </c>
      <c r="N1555" s="8">
        <v>1</v>
      </c>
      <c r="O1555" s="8"/>
      <c r="P1555" s="8"/>
      <c r="Q1555" s="8"/>
      <c r="R1555" s="8"/>
      <c r="S1555" s="8"/>
      <c r="T1555" s="8"/>
      <c r="U1555" s="8"/>
      <c r="V1555" s="8"/>
      <c r="W1555" s="8"/>
      <c r="X1555" s="8"/>
      <c r="Y1555" s="8"/>
      <c r="Z1555" s="8"/>
      <c r="AA1555" s="8"/>
      <c r="AB1555" s="8"/>
      <c r="AC1555" s="8"/>
      <c r="AD1555" s="8"/>
      <c r="AE1555" s="89"/>
      <c r="AF1555" s="90"/>
      <c r="AG1555" s="90"/>
      <c r="AH1555" s="90"/>
      <c r="AI1555" s="8"/>
      <c r="AJ1555" t="s">
        <v>1890</v>
      </c>
      <c r="AK1555" s="9"/>
      <c r="AL1555" s="8"/>
      <c r="AM1555" s="8"/>
      <c r="AN1555" s="8"/>
      <c r="AO1555" s="8"/>
      <c r="AP1555" s="8"/>
      <c r="AQ1555" s="8"/>
      <c r="AR1555" s="12"/>
      <c r="AS1555" s="8"/>
      <c r="AT1555" s="8"/>
      <c r="AU1555" s="8"/>
      <c r="AV1555" s="8"/>
      <c r="AW1555" s="8"/>
      <c r="AX1555" s="8"/>
      <c r="AY1555" s="8"/>
      <c r="AZ1555" s="8"/>
      <c r="BA1555" s="8"/>
      <c r="BB1555" s="8"/>
      <c r="BC1555" s="8"/>
      <c r="BD1555" s="8"/>
      <c r="BE1555" s="8"/>
      <c r="BF1555" s="8"/>
      <c r="BG1555" s="8"/>
      <c r="BH1555" s="8"/>
      <c r="BI1555" s="10"/>
      <c r="BJ1555" s="3"/>
      <c r="BK1555" s="136"/>
      <c r="BL1555" s="136"/>
      <c r="BM1555" s="100"/>
      <c r="BN1555" s="100"/>
      <c r="BO1555" s="100"/>
      <c r="BP1555" s="100"/>
    </row>
    <row r="1556" spans="1:68">
      <c r="A1556" s="8"/>
      <c r="B1556" s="8"/>
      <c r="C1556" s="8"/>
      <c r="D1556" s="8"/>
      <c r="E1556" s="8"/>
      <c r="F1556" s="8"/>
      <c r="G1556" s="8"/>
      <c r="H1556" s="8"/>
      <c r="I1556" s="8"/>
      <c r="J1556" s="8"/>
      <c r="K1556" s="8"/>
      <c r="L1556" s="8" t="s">
        <v>1178</v>
      </c>
      <c r="M1556" s="8" t="s">
        <v>1882</v>
      </c>
      <c r="N1556" s="8">
        <v>1</v>
      </c>
      <c r="O1556" s="8"/>
      <c r="P1556" s="8"/>
      <c r="Q1556" s="8"/>
      <c r="R1556" s="8"/>
      <c r="S1556" s="8"/>
      <c r="T1556" s="8"/>
      <c r="U1556" s="8"/>
      <c r="V1556" s="8"/>
      <c r="W1556" s="8"/>
      <c r="X1556" s="8"/>
      <c r="Y1556" s="8"/>
      <c r="Z1556" s="8"/>
      <c r="AA1556" s="8"/>
      <c r="AB1556" s="8"/>
      <c r="AC1556" s="8"/>
      <c r="AD1556" s="8"/>
      <c r="AE1556" s="89"/>
      <c r="AF1556" s="90"/>
      <c r="AG1556" s="90"/>
      <c r="AH1556" s="90"/>
      <c r="AI1556" s="8"/>
      <c r="AJ1556" t="s">
        <v>1890</v>
      </c>
      <c r="AK1556" s="9"/>
      <c r="AL1556" s="8"/>
      <c r="AM1556" s="8"/>
      <c r="AN1556" s="8"/>
      <c r="AO1556" s="8"/>
      <c r="AP1556" s="8"/>
      <c r="AQ1556" s="8"/>
      <c r="AR1556" s="12"/>
      <c r="AS1556" s="8"/>
      <c r="AT1556" s="8"/>
      <c r="AU1556" s="8"/>
      <c r="AV1556" s="8"/>
      <c r="AW1556" s="8"/>
      <c r="AX1556" s="8"/>
      <c r="AY1556" s="8"/>
      <c r="AZ1556" s="8"/>
      <c r="BA1556" s="8"/>
      <c r="BB1556" s="8"/>
      <c r="BC1556" s="8"/>
      <c r="BD1556" s="8"/>
      <c r="BE1556" s="8"/>
      <c r="BF1556" s="8"/>
      <c r="BG1556" s="8"/>
      <c r="BH1556" s="8"/>
      <c r="BI1556" s="10"/>
      <c r="BJ1556" s="3"/>
      <c r="BK1556" s="136"/>
      <c r="BL1556" s="136"/>
      <c r="BM1556" s="100"/>
      <c r="BN1556" s="100"/>
      <c r="BO1556" s="100"/>
      <c r="BP1556" s="100"/>
    </row>
    <row r="1557" spans="1:68">
      <c r="A1557" s="8" t="s">
        <v>783</v>
      </c>
      <c r="B1557" s="8" t="s">
        <v>486</v>
      </c>
      <c r="C1557" s="8" t="s">
        <v>587</v>
      </c>
      <c r="D1557" s="8" t="s">
        <v>621</v>
      </c>
      <c r="E1557" s="8" t="s">
        <v>624</v>
      </c>
      <c r="F1557" s="8" t="s">
        <v>626</v>
      </c>
      <c r="G1557" s="8" t="s">
        <v>49</v>
      </c>
      <c r="H1557" s="8" t="s">
        <v>390</v>
      </c>
      <c r="I1557" s="8">
        <v>-3.22151389981039</v>
      </c>
      <c r="J1557" s="8">
        <v>37.078487083252199</v>
      </c>
      <c r="K1557" s="8">
        <v>1200.3951967452499</v>
      </c>
      <c r="L1557" s="8" t="s">
        <v>1062</v>
      </c>
      <c r="M1557" s="8" t="s">
        <v>1882</v>
      </c>
      <c r="N1557" s="8">
        <v>1</v>
      </c>
      <c r="O1557" s="8" t="s">
        <v>1859</v>
      </c>
      <c r="P1557" s="8">
        <v>5.75</v>
      </c>
      <c r="Q1557" s="8">
        <v>6.5</v>
      </c>
      <c r="R1557" s="8">
        <v>0</v>
      </c>
      <c r="S1557" s="8">
        <v>8.43</v>
      </c>
      <c r="T1557" s="8">
        <v>10.84</v>
      </c>
      <c r="U1557" s="8">
        <v>6.87</v>
      </c>
      <c r="V1557" s="8">
        <v>136.07</v>
      </c>
      <c r="W1557" s="8">
        <v>6.57</v>
      </c>
      <c r="X1557" s="8">
        <v>8.56</v>
      </c>
      <c r="Y1557" s="8">
        <v>0.94</v>
      </c>
      <c r="Z1557" s="8">
        <v>1.21</v>
      </c>
      <c r="AA1557" s="8">
        <v>0.26</v>
      </c>
      <c r="AB1557" s="8">
        <v>127.51</v>
      </c>
      <c r="AC1557" s="8">
        <v>0.1</v>
      </c>
      <c r="AD1557" s="8">
        <v>0.54300000000000004</v>
      </c>
      <c r="AE1557" s="91">
        <v>0.54</v>
      </c>
      <c r="AF1557" s="92" t="s">
        <v>1860</v>
      </c>
      <c r="AG1557" s="92" t="s">
        <v>1860</v>
      </c>
      <c r="AH1557" s="92" t="s">
        <v>1860</v>
      </c>
      <c r="AI1557" s="8" t="s">
        <v>24</v>
      </c>
      <c r="AJ1557" t="s">
        <v>1890</v>
      </c>
      <c r="AK1557" s="9">
        <v>42604</v>
      </c>
      <c r="AL1557" s="8">
        <v>351</v>
      </c>
      <c r="AM1557" s="8">
        <v>207</v>
      </c>
      <c r="AN1557" s="8">
        <v>200</v>
      </c>
      <c r="AO1557" s="8">
        <v>20.16</v>
      </c>
      <c r="AP1557" s="8">
        <v>13.38</v>
      </c>
      <c r="AQ1557" s="8">
        <v>0.52</v>
      </c>
      <c r="AR1557" s="12">
        <v>0.46</v>
      </c>
      <c r="AS1557" s="8">
        <v>13</v>
      </c>
      <c r="AT1557" s="8">
        <v>280</v>
      </c>
      <c r="AU1557" s="8"/>
      <c r="AV1557" s="8"/>
      <c r="AW1557" s="8"/>
      <c r="AX1557" s="8">
        <v>1381</v>
      </c>
      <c r="AY1557" s="8" t="s">
        <v>25</v>
      </c>
      <c r="AZ1557" s="8">
        <v>246</v>
      </c>
      <c r="BA1557" s="8"/>
      <c r="BB1557" s="8"/>
      <c r="BC1557" s="8"/>
      <c r="BD1557" s="8"/>
      <c r="BE1557" s="8"/>
      <c r="BF1557" s="8">
        <f t="shared" ref="BF1557:BF1574" si="200">(AR1557/AQ1557)*100</f>
        <v>88.461538461538453</v>
      </c>
      <c r="BG1557" s="8">
        <f t="shared" ref="BG1557:BG1574" si="201">(100-AS1557)/(100-12.5)</f>
        <v>0.99428571428571433</v>
      </c>
      <c r="BH1557" s="8">
        <f t="shared" ref="BH1557:BH1574" si="202">BF1557/100</f>
        <v>0.88461538461538458</v>
      </c>
      <c r="BI1557" s="10">
        <f t="shared" ref="BI1557:BI1574" si="203">AP1557*BG1557*BH1557</f>
        <v>11.768518681318682</v>
      </c>
      <c r="BJ1557" s="3">
        <f t="shared" ref="BJ1557:BJ1574" si="204">(10000/36)*BI1557</f>
        <v>3269.032967032967</v>
      </c>
      <c r="BK1557" s="136">
        <v>1.9391025641025641</v>
      </c>
      <c r="BL1557" s="136">
        <v>0.73489010989010983</v>
      </c>
      <c r="BM1557" s="100">
        <v>2.1102300104955738</v>
      </c>
      <c r="BN1557" s="100"/>
      <c r="BO1557" s="100"/>
      <c r="BP1557" s="100"/>
    </row>
    <row r="1558" spans="1:68">
      <c r="A1558" s="8" t="s">
        <v>783</v>
      </c>
      <c r="B1558" s="8" t="s">
        <v>486</v>
      </c>
      <c r="C1558" s="8" t="s">
        <v>587</v>
      </c>
      <c r="D1558" s="8" t="s">
        <v>621</v>
      </c>
      <c r="E1558" s="8" t="s">
        <v>624</v>
      </c>
      <c r="F1558" s="8" t="s">
        <v>627</v>
      </c>
      <c r="G1558" s="8" t="s">
        <v>49</v>
      </c>
      <c r="H1558" s="8" t="s">
        <v>390</v>
      </c>
      <c r="I1558" s="8"/>
      <c r="J1558" s="8"/>
      <c r="K1558" s="8"/>
      <c r="L1558" s="8" t="s">
        <v>1062</v>
      </c>
      <c r="M1558" s="8" t="s">
        <v>1882</v>
      </c>
      <c r="N1558" s="8">
        <v>1</v>
      </c>
      <c r="O1558" s="8"/>
      <c r="P1558" s="8"/>
      <c r="Q1558" s="8"/>
      <c r="R1558" s="8"/>
      <c r="S1558" s="8"/>
      <c r="T1558" s="8"/>
      <c r="U1558" s="8"/>
      <c r="V1558" s="8"/>
      <c r="W1558" s="8"/>
      <c r="X1558" s="8"/>
      <c r="Y1558" s="8"/>
      <c r="Z1558" s="8"/>
      <c r="AA1558" s="8"/>
      <c r="AB1558" s="8"/>
      <c r="AC1558" s="8"/>
      <c r="AD1558" s="8"/>
      <c r="AE1558" s="89"/>
      <c r="AF1558" s="90"/>
      <c r="AG1558" s="90"/>
      <c r="AH1558" s="90"/>
      <c r="AI1558" s="8" t="s">
        <v>26</v>
      </c>
      <c r="AJ1558" t="s">
        <v>1890</v>
      </c>
      <c r="AK1558" s="9">
        <v>42604</v>
      </c>
      <c r="AL1558" s="8">
        <v>346</v>
      </c>
      <c r="AM1558" s="8">
        <v>201</v>
      </c>
      <c r="AN1558" s="8">
        <v>188</v>
      </c>
      <c r="AO1558" s="8">
        <v>20.82</v>
      </c>
      <c r="AP1558" s="8">
        <v>12.14</v>
      </c>
      <c r="AQ1558" s="8">
        <v>0.74</v>
      </c>
      <c r="AR1558" s="12">
        <v>0.62</v>
      </c>
      <c r="AS1558" s="8">
        <v>12</v>
      </c>
      <c r="AT1558" s="8">
        <v>380</v>
      </c>
      <c r="AU1558" s="8"/>
      <c r="AV1558" s="8"/>
      <c r="AW1558" s="8"/>
      <c r="AX1558" s="8">
        <v>1382</v>
      </c>
      <c r="AY1558" s="8" t="s">
        <v>25</v>
      </c>
      <c r="AZ1558" s="8">
        <v>246</v>
      </c>
      <c r="BA1558" s="8"/>
      <c r="BB1558" s="8"/>
      <c r="BC1558" s="8"/>
      <c r="BD1558" s="8"/>
      <c r="BE1558" s="8"/>
      <c r="BF1558" s="8">
        <f t="shared" si="200"/>
        <v>83.78378378378379</v>
      </c>
      <c r="BG1558" s="8">
        <f t="shared" si="201"/>
        <v>1.0057142857142858</v>
      </c>
      <c r="BH1558" s="8">
        <f t="shared" si="202"/>
        <v>0.83783783783783794</v>
      </c>
      <c r="BI1558" s="10">
        <f t="shared" si="203"/>
        <v>10.229473359073362</v>
      </c>
      <c r="BJ1558" s="3">
        <f t="shared" si="204"/>
        <v>2841.5203775203781</v>
      </c>
      <c r="BK1558" s="136">
        <v>2.0852749301025164</v>
      </c>
      <c r="BL1558" s="136">
        <v>0.9268406337371855</v>
      </c>
      <c r="BM1558" s="100">
        <v>3.539869563392517</v>
      </c>
      <c r="BN1558" s="100"/>
      <c r="BO1558" s="100"/>
      <c r="BP1558" s="100"/>
    </row>
    <row r="1559" spans="1:68">
      <c r="A1559" s="8" t="s">
        <v>783</v>
      </c>
      <c r="B1559" s="8" t="s">
        <v>486</v>
      </c>
      <c r="C1559" s="8" t="s">
        <v>587</v>
      </c>
      <c r="D1559" s="8" t="s">
        <v>621</v>
      </c>
      <c r="E1559" s="8" t="s">
        <v>624</v>
      </c>
      <c r="F1559" s="8" t="s">
        <v>664</v>
      </c>
      <c r="G1559" s="8" t="s">
        <v>49</v>
      </c>
      <c r="H1559" s="8" t="s">
        <v>390</v>
      </c>
      <c r="I1559" s="8"/>
      <c r="J1559" s="8"/>
      <c r="K1559" s="8"/>
      <c r="L1559" s="8" t="s">
        <v>1062</v>
      </c>
      <c r="M1559" s="8" t="s">
        <v>1882</v>
      </c>
      <c r="N1559" s="8">
        <v>1</v>
      </c>
      <c r="O1559" s="8"/>
      <c r="P1559" s="8"/>
      <c r="Q1559" s="8"/>
      <c r="R1559" s="8"/>
      <c r="S1559" s="8"/>
      <c r="T1559" s="8"/>
      <c r="U1559" s="8"/>
      <c r="V1559" s="8"/>
      <c r="W1559" s="8"/>
      <c r="X1559" s="8"/>
      <c r="Y1559" s="8"/>
      <c r="Z1559" s="8"/>
      <c r="AA1559" s="8"/>
      <c r="AB1559" s="8"/>
      <c r="AC1559" s="8"/>
      <c r="AD1559" s="8"/>
      <c r="AE1559" s="89"/>
      <c r="AF1559" s="90"/>
      <c r="AG1559" s="90"/>
      <c r="AH1559" s="90"/>
      <c r="AI1559" s="8" t="s">
        <v>27</v>
      </c>
      <c r="AJ1559" t="s">
        <v>1890</v>
      </c>
      <c r="AK1559" s="9">
        <v>42604</v>
      </c>
      <c r="AL1559" s="8">
        <v>356</v>
      </c>
      <c r="AM1559" s="8">
        <v>211</v>
      </c>
      <c r="AN1559" s="8">
        <v>214</v>
      </c>
      <c r="AO1559" s="8">
        <v>23.52</v>
      </c>
      <c r="AP1559" s="8">
        <v>21.18</v>
      </c>
      <c r="AQ1559" s="8">
        <v>0.8</v>
      </c>
      <c r="AR1559" s="12">
        <v>0.7</v>
      </c>
      <c r="AS1559" s="8">
        <v>17</v>
      </c>
      <c r="AT1559" s="8">
        <v>380</v>
      </c>
      <c r="AU1559" s="8"/>
      <c r="AV1559" s="8"/>
      <c r="AW1559" s="8"/>
      <c r="AX1559" s="8">
        <v>1383</v>
      </c>
      <c r="AY1559" s="8" t="s">
        <v>25</v>
      </c>
      <c r="AZ1559" s="8">
        <v>246</v>
      </c>
      <c r="BA1559" s="8"/>
      <c r="BB1559" s="8"/>
      <c r="BC1559" s="8"/>
      <c r="BD1559" s="8"/>
      <c r="BE1559" s="8"/>
      <c r="BF1559" s="8">
        <f t="shared" si="200"/>
        <v>87.499999999999986</v>
      </c>
      <c r="BG1559" s="8">
        <f t="shared" si="201"/>
        <v>0.94857142857142862</v>
      </c>
      <c r="BH1559" s="8">
        <f t="shared" si="202"/>
        <v>0.87499999999999989</v>
      </c>
      <c r="BI1559" s="10">
        <f t="shared" si="203"/>
        <v>17.579399999999996</v>
      </c>
      <c r="BJ1559" s="3">
        <f t="shared" si="204"/>
        <v>4883.1666666666652</v>
      </c>
      <c r="BK1559" s="136">
        <v>2.0802583025830259</v>
      </c>
      <c r="BL1559" s="136">
        <v>0.8570110701107011</v>
      </c>
      <c r="BM1559" s="100">
        <v>1.7168960681960845</v>
      </c>
      <c r="BN1559" s="100"/>
      <c r="BO1559" s="100"/>
      <c r="BP1559" s="100"/>
    </row>
    <row r="1560" spans="1:68">
      <c r="A1560" s="8" t="s">
        <v>783</v>
      </c>
      <c r="B1560" s="8" t="s">
        <v>486</v>
      </c>
      <c r="C1560" s="8" t="s">
        <v>587</v>
      </c>
      <c r="D1560" s="8" t="s">
        <v>621</v>
      </c>
      <c r="E1560" s="8" t="s">
        <v>624</v>
      </c>
      <c r="F1560" s="8" t="s">
        <v>665</v>
      </c>
      <c r="G1560" s="8" t="s">
        <v>49</v>
      </c>
      <c r="H1560" s="8" t="s">
        <v>390</v>
      </c>
      <c r="I1560" s="8"/>
      <c r="J1560" s="8"/>
      <c r="K1560" s="8"/>
      <c r="L1560" s="8" t="s">
        <v>1062</v>
      </c>
      <c r="M1560" s="8" t="s">
        <v>1882</v>
      </c>
      <c r="N1560" s="8">
        <v>1</v>
      </c>
      <c r="O1560" s="8"/>
      <c r="P1560" s="8"/>
      <c r="Q1560" s="8"/>
      <c r="R1560" s="8"/>
      <c r="S1560" s="8"/>
      <c r="T1560" s="8"/>
      <c r="U1560" s="8"/>
      <c r="V1560" s="8"/>
      <c r="W1560" s="8"/>
      <c r="X1560" s="8"/>
      <c r="Y1560" s="8"/>
      <c r="Z1560" s="8"/>
      <c r="AA1560" s="8"/>
      <c r="AB1560" s="8"/>
      <c r="AC1560" s="8"/>
      <c r="AD1560" s="8"/>
      <c r="AE1560" s="89"/>
      <c r="AF1560" s="90"/>
      <c r="AG1560" s="90"/>
      <c r="AH1560" s="90"/>
      <c r="AI1560" s="8" t="s">
        <v>28</v>
      </c>
      <c r="AJ1560" t="s">
        <v>1890</v>
      </c>
      <c r="AK1560" s="9">
        <v>42604</v>
      </c>
      <c r="AL1560" s="8">
        <v>337</v>
      </c>
      <c r="AM1560" s="8">
        <v>197</v>
      </c>
      <c r="AN1560" s="8">
        <v>193</v>
      </c>
      <c r="AO1560" s="8">
        <v>19.13</v>
      </c>
      <c r="AP1560" s="8">
        <v>16.38</v>
      </c>
      <c r="AQ1560" s="8">
        <v>0.7</v>
      </c>
      <c r="AR1560" s="12">
        <v>0.6</v>
      </c>
      <c r="AS1560" s="8">
        <v>16</v>
      </c>
      <c r="AT1560" s="8">
        <v>400</v>
      </c>
      <c r="AU1560" s="8"/>
      <c r="AV1560" s="8"/>
      <c r="AW1560" s="8"/>
      <c r="AX1560" s="8">
        <v>1384</v>
      </c>
      <c r="AY1560" s="8" t="s">
        <v>25</v>
      </c>
      <c r="AZ1560" s="8">
        <v>246</v>
      </c>
      <c r="BA1560" s="8"/>
      <c r="BB1560" s="8"/>
      <c r="BC1560" s="8"/>
      <c r="BD1560" s="8"/>
      <c r="BE1560" s="8"/>
      <c r="BF1560" s="8">
        <f t="shared" si="200"/>
        <v>85.714285714285722</v>
      </c>
      <c r="BG1560" s="8">
        <f t="shared" si="201"/>
        <v>0.96</v>
      </c>
      <c r="BH1560" s="8">
        <f t="shared" si="202"/>
        <v>0.85714285714285721</v>
      </c>
      <c r="BI1560" s="10">
        <f t="shared" si="203"/>
        <v>13.478399999999999</v>
      </c>
      <c r="BJ1560" s="3">
        <f t="shared" si="204"/>
        <v>3743.9999999999995</v>
      </c>
      <c r="BK1560" s="136">
        <v>1.9266055045871562</v>
      </c>
      <c r="BL1560" s="136">
        <v>0.52844036697247709</v>
      </c>
      <c r="BM1560" s="100">
        <v>0.85229500042683115</v>
      </c>
      <c r="BN1560" s="100"/>
      <c r="BO1560" s="100"/>
      <c r="BP1560" s="100"/>
    </row>
    <row r="1561" spans="1:68">
      <c r="A1561" s="8" t="s">
        <v>783</v>
      </c>
      <c r="B1561" s="8" t="s">
        <v>486</v>
      </c>
      <c r="C1561" s="8" t="s">
        <v>587</v>
      </c>
      <c r="D1561" s="8" t="s">
        <v>621</v>
      </c>
      <c r="E1561" s="8" t="s">
        <v>624</v>
      </c>
      <c r="F1561" s="8" t="s">
        <v>666</v>
      </c>
      <c r="G1561" s="8" t="s">
        <v>49</v>
      </c>
      <c r="H1561" s="8" t="s">
        <v>390</v>
      </c>
      <c r="I1561" s="8"/>
      <c r="J1561" s="8"/>
      <c r="K1561" s="8"/>
      <c r="L1561" s="8" t="s">
        <v>1062</v>
      </c>
      <c r="M1561" s="8" t="s">
        <v>1882</v>
      </c>
      <c r="N1561" s="8">
        <v>1</v>
      </c>
      <c r="O1561" s="8"/>
      <c r="P1561" s="8"/>
      <c r="Q1561" s="8"/>
      <c r="R1561" s="8"/>
      <c r="S1561" s="8"/>
      <c r="T1561" s="8"/>
      <c r="U1561" s="8"/>
      <c r="V1561" s="8"/>
      <c r="W1561" s="8"/>
      <c r="X1561" s="8"/>
      <c r="Y1561" s="8"/>
      <c r="Z1561" s="8"/>
      <c r="AA1561" s="8"/>
      <c r="AB1561" s="8"/>
      <c r="AC1561" s="8"/>
      <c r="AD1561" s="8"/>
      <c r="AE1561" s="89"/>
      <c r="AF1561" s="90"/>
      <c r="AG1561" s="90"/>
      <c r="AH1561" s="90"/>
      <c r="AI1561" s="8" t="s">
        <v>29</v>
      </c>
      <c r="AJ1561" t="s">
        <v>1890</v>
      </c>
      <c r="AK1561" s="9">
        <v>42604</v>
      </c>
      <c r="AL1561" s="8">
        <v>343</v>
      </c>
      <c r="AM1561" s="8">
        <v>205</v>
      </c>
      <c r="AN1561" s="8">
        <v>198</v>
      </c>
      <c r="AO1561" s="8">
        <v>20.82</v>
      </c>
      <c r="AP1561" s="8">
        <v>17.5</v>
      </c>
      <c r="AQ1561" s="8">
        <v>0.68</v>
      </c>
      <c r="AR1561" s="12">
        <v>0.56000000000000005</v>
      </c>
      <c r="AS1561" s="8">
        <v>12</v>
      </c>
      <c r="AT1561" s="8">
        <v>400</v>
      </c>
      <c r="AU1561" s="8"/>
      <c r="AV1561" s="8"/>
      <c r="AW1561" s="8"/>
      <c r="AX1561" s="8">
        <v>1385</v>
      </c>
      <c r="AY1561" s="8" t="s">
        <v>25</v>
      </c>
      <c r="AZ1561" s="8">
        <v>246</v>
      </c>
      <c r="BA1561" s="8"/>
      <c r="BB1561" s="8"/>
      <c r="BC1561" s="8"/>
      <c r="BD1561" s="8"/>
      <c r="BE1561" s="8"/>
      <c r="BF1561" s="8">
        <f t="shared" si="200"/>
        <v>82.352941176470594</v>
      </c>
      <c r="BG1561" s="8">
        <f t="shared" si="201"/>
        <v>1.0057142857142858</v>
      </c>
      <c r="BH1561" s="8">
        <f t="shared" si="202"/>
        <v>0.82352941176470595</v>
      </c>
      <c r="BI1561" s="10">
        <f t="shared" si="203"/>
        <v>14.494117647058825</v>
      </c>
      <c r="BJ1561" s="3">
        <f t="shared" si="204"/>
        <v>4026.1437908496737</v>
      </c>
      <c r="BK1561" s="136">
        <v>1.7724580454096741</v>
      </c>
      <c r="BL1561" s="136">
        <v>0.52912142152023689</v>
      </c>
      <c r="BM1561" s="100">
        <v>1.8114350847339222</v>
      </c>
      <c r="BN1561" s="100"/>
      <c r="BO1561" s="100"/>
      <c r="BP1561" s="100"/>
    </row>
    <row r="1562" spans="1:68">
      <c r="A1562" s="8" t="s">
        <v>783</v>
      </c>
      <c r="B1562" s="8" t="s">
        <v>486</v>
      </c>
      <c r="C1562" s="8" t="s">
        <v>587</v>
      </c>
      <c r="D1562" s="8" t="s">
        <v>621</v>
      </c>
      <c r="E1562" s="8" t="s">
        <v>624</v>
      </c>
      <c r="F1562" s="8" t="s">
        <v>667</v>
      </c>
      <c r="G1562" s="8" t="s">
        <v>49</v>
      </c>
      <c r="H1562" s="8" t="s">
        <v>390</v>
      </c>
      <c r="I1562" s="8"/>
      <c r="J1562" s="8"/>
      <c r="K1562" s="8"/>
      <c r="L1562" s="8" t="s">
        <v>1062</v>
      </c>
      <c r="M1562" s="8" t="s">
        <v>1882</v>
      </c>
      <c r="N1562" s="8">
        <v>1</v>
      </c>
      <c r="O1562" s="8"/>
      <c r="P1562" s="8"/>
      <c r="Q1562" s="8"/>
      <c r="R1562" s="8"/>
      <c r="S1562" s="8"/>
      <c r="T1562" s="8"/>
      <c r="U1562" s="8"/>
      <c r="V1562" s="8"/>
      <c r="W1562" s="8"/>
      <c r="X1562" s="8"/>
      <c r="Y1562" s="8"/>
      <c r="Z1562" s="8"/>
      <c r="AA1562" s="8"/>
      <c r="AB1562" s="8"/>
      <c r="AC1562" s="8"/>
      <c r="AD1562" s="8"/>
      <c r="AE1562" s="89"/>
      <c r="AF1562" s="90"/>
      <c r="AG1562" s="90"/>
      <c r="AH1562" s="90"/>
      <c r="AI1562" s="8" t="s">
        <v>30</v>
      </c>
      <c r="AJ1562" t="s">
        <v>1890</v>
      </c>
      <c r="AK1562" s="9">
        <v>42604</v>
      </c>
      <c r="AL1562" s="8">
        <v>326</v>
      </c>
      <c r="AM1562" s="8">
        <v>187</v>
      </c>
      <c r="AN1562" s="8">
        <v>188</v>
      </c>
      <c r="AO1562" s="8">
        <v>17.86</v>
      </c>
      <c r="AP1562" s="8">
        <v>15.44</v>
      </c>
      <c r="AQ1562" s="8">
        <v>0.76</v>
      </c>
      <c r="AR1562" s="12">
        <v>0.68</v>
      </c>
      <c r="AS1562" s="8">
        <v>12</v>
      </c>
      <c r="AT1562" s="8">
        <v>300</v>
      </c>
      <c r="AU1562" s="8"/>
      <c r="AV1562" s="8"/>
      <c r="AW1562" s="8"/>
      <c r="AX1562" s="8">
        <v>1386</v>
      </c>
      <c r="AY1562" s="8" t="s">
        <v>25</v>
      </c>
      <c r="AZ1562" s="8">
        <v>246</v>
      </c>
      <c r="BA1562" s="8"/>
      <c r="BB1562" s="8"/>
      <c r="BC1562" s="8"/>
      <c r="BD1562" s="8"/>
      <c r="BE1562" s="8"/>
      <c r="BF1562" s="8">
        <f t="shared" si="200"/>
        <v>89.473684210526315</v>
      </c>
      <c r="BG1562" s="8">
        <f t="shared" si="201"/>
        <v>1.0057142857142858</v>
      </c>
      <c r="BH1562" s="8">
        <f t="shared" si="202"/>
        <v>0.89473684210526316</v>
      </c>
      <c r="BI1562" s="10">
        <f t="shared" si="203"/>
        <v>13.893678195488723</v>
      </c>
      <c r="BJ1562" s="3">
        <f t="shared" si="204"/>
        <v>3859.355054302423</v>
      </c>
      <c r="BK1562" s="136">
        <v>1.6703036053130933</v>
      </c>
      <c r="BL1562" s="136">
        <v>0.94686907020872868</v>
      </c>
      <c r="BM1562" s="100">
        <v>1.629308814365972</v>
      </c>
      <c r="BN1562" s="100"/>
      <c r="BO1562" s="100"/>
      <c r="BP1562" s="100"/>
    </row>
    <row r="1563" spans="1:68">
      <c r="A1563" s="8" t="s">
        <v>783</v>
      </c>
      <c r="B1563" s="8" t="s">
        <v>486</v>
      </c>
      <c r="C1563" s="8" t="s">
        <v>587</v>
      </c>
      <c r="D1563" s="8" t="s">
        <v>621</v>
      </c>
      <c r="E1563" s="8" t="s">
        <v>624</v>
      </c>
      <c r="F1563" s="8" t="s">
        <v>626</v>
      </c>
      <c r="G1563" s="8" t="s">
        <v>49</v>
      </c>
      <c r="H1563" s="8" t="s">
        <v>387</v>
      </c>
      <c r="I1563" s="8">
        <v>-3.2298585495168202</v>
      </c>
      <c r="J1563" s="8">
        <v>37.082612606458802</v>
      </c>
      <c r="K1563" s="8">
        <v>1171.3993911171899</v>
      </c>
      <c r="L1563" s="8" t="s">
        <v>1061</v>
      </c>
      <c r="M1563" s="8" t="s">
        <v>1882</v>
      </c>
      <c r="N1563" s="8">
        <v>1</v>
      </c>
      <c r="O1563" s="8" t="s">
        <v>1859</v>
      </c>
      <c r="P1563" s="8">
        <v>5.09</v>
      </c>
      <c r="Q1563" s="8">
        <v>6.6</v>
      </c>
      <c r="R1563" s="8">
        <v>0</v>
      </c>
      <c r="S1563" s="8">
        <v>8.0299999999999994</v>
      </c>
      <c r="T1563" s="8">
        <v>10.41</v>
      </c>
      <c r="U1563" s="8">
        <v>7.49</v>
      </c>
      <c r="V1563" s="8">
        <v>142.53</v>
      </c>
      <c r="W1563" s="8">
        <v>10.84</v>
      </c>
      <c r="X1563" s="8">
        <v>44.38</v>
      </c>
      <c r="Y1563" s="8">
        <v>0.64</v>
      </c>
      <c r="Z1563" s="8">
        <v>1.47</v>
      </c>
      <c r="AA1563" s="8">
        <v>0.27</v>
      </c>
      <c r="AB1563" s="8">
        <v>141.63</v>
      </c>
      <c r="AC1563" s="8">
        <v>0.17</v>
      </c>
      <c r="AD1563" s="8">
        <v>0.58599999999999997</v>
      </c>
      <c r="AE1563" s="91">
        <v>0.54</v>
      </c>
      <c r="AF1563" s="92" t="s">
        <v>1860</v>
      </c>
      <c r="AG1563" s="92" t="s">
        <v>1860</v>
      </c>
      <c r="AH1563" s="92" t="s">
        <v>1860</v>
      </c>
      <c r="AI1563" s="8" t="s">
        <v>24</v>
      </c>
      <c r="AJ1563" t="s">
        <v>1890</v>
      </c>
      <c r="AK1563" s="9">
        <v>42603</v>
      </c>
      <c r="AL1563" s="8">
        <v>351</v>
      </c>
      <c r="AM1563" s="8">
        <v>208</v>
      </c>
      <c r="AN1563" s="8">
        <v>149</v>
      </c>
      <c r="AO1563" s="8">
        <v>13.96</v>
      </c>
      <c r="AP1563" s="8">
        <v>8.2200000000000006</v>
      </c>
      <c r="AQ1563" s="8">
        <v>0.52</v>
      </c>
      <c r="AR1563" s="12">
        <v>0.44</v>
      </c>
      <c r="AS1563" s="8">
        <v>11</v>
      </c>
      <c r="AT1563" s="8">
        <v>320</v>
      </c>
      <c r="AU1563" s="8"/>
      <c r="AV1563" s="8"/>
      <c r="AW1563" s="8"/>
      <c r="AX1563" s="8">
        <v>1369</v>
      </c>
      <c r="AY1563" s="8" t="s">
        <v>25</v>
      </c>
      <c r="AZ1563" s="8">
        <v>244</v>
      </c>
      <c r="BA1563" s="8"/>
      <c r="BB1563" s="8"/>
      <c r="BC1563" s="8"/>
      <c r="BD1563" s="8"/>
      <c r="BE1563" s="8"/>
      <c r="BF1563" s="8">
        <f t="shared" si="200"/>
        <v>84.615384615384613</v>
      </c>
      <c r="BG1563" s="8">
        <f t="shared" si="201"/>
        <v>1.0171428571428571</v>
      </c>
      <c r="BH1563" s="8">
        <f t="shared" si="202"/>
        <v>0.84615384615384615</v>
      </c>
      <c r="BI1563" s="10">
        <f t="shared" si="203"/>
        <v>7.0746197802197814</v>
      </c>
      <c r="BJ1563" s="3">
        <f t="shared" si="204"/>
        <v>1965.1721611721614</v>
      </c>
      <c r="BK1563" s="136">
        <v>1.3431372549019609</v>
      </c>
      <c r="BL1563" s="136">
        <v>0.75863678804855272</v>
      </c>
      <c r="BM1563" s="100">
        <v>1.4265735336760821</v>
      </c>
      <c r="BN1563" s="100"/>
      <c r="BO1563" s="100"/>
      <c r="BP1563" s="100"/>
    </row>
    <row r="1564" spans="1:68">
      <c r="A1564" s="8" t="s">
        <v>783</v>
      </c>
      <c r="B1564" s="8" t="s">
        <v>486</v>
      </c>
      <c r="C1564" s="8" t="s">
        <v>587</v>
      </c>
      <c r="D1564" s="8" t="s">
        <v>621</v>
      </c>
      <c r="E1564" s="8" t="s">
        <v>624</v>
      </c>
      <c r="F1564" s="8" t="s">
        <v>627</v>
      </c>
      <c r="G1564" s="8" t="s">
        <v>49</v>
      </c>
      <c r="H1564" s="8" t="s">
        <v>387</v>
      </c>
      <c r="I1564" s="8"/>
      <c r="J1564" s="8"/>
      <c r="K1564" s="8"/>
      <c r="L1564" s="8" t="s">
        <v>1061</v>
      </c>
      <c r="M1564" s="8" t="s">
        <v>1882</v>
      </c>
      <c r="N1564" s="8">
        <v>1</v>
      </c>
      <c r="O1564" s="8"/>
      <c r="P1564" s="8"/>
      <c r="Q1564" s="8"/>
      <c r="R1564" s="8"/>
      <c r="S1564" s="8"/>
      <c r="T1564" s="8"/>
      <c r="U1564" s="8"/>
      <c r="V1564" s="8"/>
      <c r="W1564" s="8"/>
      <c r="X1564" s="8"/>
      <c r="Y1564" s="8"/>
      <c r="Z1564" s="8"/>
      <c r="AA1564" s="8"/>
      <c r="AB1564" s="8"/>
      <c r="AC1564" s="8"/>
      <c r="AD1564" s="8"/>
      <c r="AE1564" s="89"/>
      <c r="AF1564" s="90"/>
      <c r="AG1564" s="90"/>
      <c r="AH1564" s="90"/>
      <c r="AI1564" s="8" t="s">
        <v>26</v>
      </c>
      <c r="AJ1564" t="s">
        <v>1890</v>
      </c>
      <c r="AK1564" s="9">
        <v>42603</v>
      </c>
      <c r="AL1564" s="8">
        <v>366</v>
      </c>
      <c r="AM1564" s="8">
        <v>221</v>
      </c>
      <c r="AN1564" s="8">
        <v>137</v>
      </c>
      <c r="AO1564" s="8">
        <v>15.98</v>
      </c>
      <c r="AP1564" s="8">
        <v>6.52</v>
      </c>
      <c r="AQ1564" s="8">
        <v>0.38</v>
      </c>
      <c r="AR1564" s="12">
        <v>0.26</v>
      </c>
      <c r="AS1564" s="8">
        <v>12</v>
      </c>
      <c r="AT1564" s="8">
        <v>300</v>
      </c>
      <c r="AU1564" s="8"/>
      <c r="AV1564" s="8"/>
      <c r="AW1564" s="8"/>
      <c r="AX1564" s="8">
        <v>1370</v>
      </c>
      <c r="AY1564" s="8" t="s">
        <v>25</v>
      </c>
      <c r="AZ1564" s="8">
        <v>244</v>
      </c>
      <c r="BA1564" s="8"/>
      <c r="BB1564" s="8"/>
      <c r="BC1564" s="8"/>
      <c r="BD1564" s="8"/>
      <c r="BE1564" s="8"/>
      <c r="BF1564" s="8">
        <f t="shared" si="200"/>
        <v>68.421052631578945</v>
      </c>
      <c r="BG1564" s="8">
        <f t="shared" si="201"/>
        <v>1.0057142857142858</v>
      </c>
      <c r="BH1564" s="8">
        <f t="shared" si="202"/>
        <v>0.68421052631578949</v>
      </c>
      <c r="BI1564" s="10">
        <f t="shared" si="203"/>
        <v>4.4865443609022559</v>
      </c>
      <c r="BJ1564" s="3">
        <f t="shared" si="204"/>
        <v>1246.2623224728488</v>
      </c>
      <c r="BK1564" s="136">
        <v>1.6119888475836432</v>
      </c>
      <c r="BL1564" s="136">
        <v>0.47490706319702608</v>
      </c>
      <c r="BM1564" s="100">
        <v>1.740913953348175</v>
      </c>
      <c r="BN1564" s="100"/>
      <c r="BO1564" s="100"/>
      <c r="BP1564" s="100"/>
    </row>
    <row r="1565" spans="1:68">
      <c r="A1565" s="8" t="s">
        <v>783</v>
      </c>
      <c r="B1565" s="8" t="s">
        <v>486</v>
      </c>
      <c r="C1565" s="8" t="s">
        <v>587</v>
      </c>
      <c r="D1565" s="8" t="s">
        <v>621</v>
      </c>
      <c r="E1565" s="8" t="s">
        <v>624</v>
      </c>
      <c r="F1565" s="8" t="s">
        <v>664</v>
      </c>
      <c r="G1565" s="8" t="s">
        <v>49</v>
      </c>
      <c r="H1565" s="8" t="s">
        <v>387</v>
      </c>
      <c r="I1565" s="8"/>
      <c r="J1565" s="8"/>
      <c r="K1565" s="8"/>
      <c r="L1565" s="8" t="s">
        <v>1061</v>
      </c>
      <c r="M1565" s="8" t="s">
        <v>1882</v>
      </c>
      <c r="N1565" s="8">
        <v>1</v>
      </c>
      <c r="O1565" s="8"/>
      <c r="P1565" s="8"/>
      <c r="Q1565" s="8"/>
      <c r="R1565" s="8"/>
      <c r="S1565" s="8"/>
      <c r="T1565" s="8"/>
      <c r="U1565" s="8"/>
      <c r="V1565" s="8"/>
      <c r="W1565" s="8"/>
      <c r="X1565" s="8"/>
      <c r="Y1565" s="8"/>
      <c r="Z1565" s="8"/>
      <c r="AA1565" s="8"/>
      <c r="AB1565" s="8"/>
      <c r="AC1565" s="8"/>
      <c r="AD1565" s="8"/>
      <c r="AE1565" s="89"/>
      <c r="AF1565" s="90"/>
      <c r="AG1565" s="90"/>
      <c r="AH1565" s="90"/>
      <c r="AI1565" s="8" t="s">
        <v>27</v>
      </c>
      <c r="AJ1565" t="s">
        <v>1890</v>
      </c>
      <c r="AK1565" s="9">
        <v>42603</v>
      </c>
      <c r="AL1565" s="8">
        <v>342</v>
      </c>
      <c r="AM1565" s="8">
        <v>205</v>
      </c>
      <c r="AN1565" s="8">
        <v>190</v>
      </c>
      <c r="AO1565" s="8">
        <v>16.38</v>
      </c>
      <c r="AP1565" s="8">
        <v>17.34</v>
      </c>
      <c r="AQ1565" s="8">
        <v>0.62</v>
      </c>
      <c r="AR1565" s="12">
        <v>0.52</v>
      </c>
      <c r="AS1565" s="8">
        <v>11</v>
      </c>
      <c r="AT1565" s="8">
        <v>360</v>
      </c>
      <c r="AU1565" s="8"/>
      <c r="AV1565" s="8"/>
      <c r="AW1565" s="8"/>
      <c r="AX1565" s="8">
        <v>1371</v>
      </c>
      <c r="AY1565" s="8" t="s">
        <v>25</v>
      </c>
      <c r="AZ1565" s="8">
        <v>244</v>
      </c>
      <c r="BA1565" s="8"/>
      <c r="BB1565" s="8"/>
      <c r="BC1565" s="8"/>
      <c r="BD1565" s="8"/>
      <c r="BE1565" s="8"/>
      <c r="BF1565" s="8">
        <f t="shared" si="200"/>
        <v>83.870967741935488</v>
      </c>
      <c r="BG1565" s="8">
        <f t="shared" si="201"/>
        <v>1.0171428571428571</v>
      </c>
      <c r="BH1565" s="8">
        <f t="shared" si="202"/>
        <v>0.83870967741935487</v>
      </c>
      <c r="BI1565" s="10">
        <f t="shared" si="203"/>
        <v>14.792538248847926</v>
      </c>
      <c r="BJ1565" s="3">
        <f t="shared" si="204"/>
        <v>4109.038402457757</v>
      </c>
      <c r="BK1565" s="136">
        <v>1.8843632958801497</v>
      </c>
      <c r="BL1565" s="136">
        <v>0.61235955056179769</v>
      </c>
      <c r="BM1565" s="100">
        <v>1.2867811959678084</v>
      </c>
      <c r="BN1565" s="100"/>
      <c r="BO1565" s="100"/>
      <c r="BP1565" s="100"/>
    </row>
    <row r="1566" spans="1:68">
      <c r="A1566" s="8" t="s">
        <v>783</v>
      </c>
      <c r="B1566" s="8" t="s">
        <v>486</v>
      </c>
      <c r="C1566" s="8" t="s">
        <v>587</v>
      </c>
      <c r="D1566" s="8" t="s">
        <v>621</v>
      </c>
      <c r="E1566" s="8" t="s">
        <v>624</v>
      </c>
      <c r="F1566" s="8" t="s">
        <v>665</v>
      </c>
      <c r="G1566" s="8" t="s">
        <v>49</v>
      </c>
      <c r="H1566" s="8" t="s">
        <v>387</v>
      </c>
      <c r="I1566" s="8"/>
      <c r="J1566" s="8"/>
      <c r="K1566" s="8"/>
      <c r="L1566" s="8" t="s">
        <v>1061</v>
      </c>
      <c r="M1566" s="8" t="s">
        <v>1882</v>
      </c>
      <c r="N1566" s="8">
        <v>1</v>
      </c>
      <c r="O1566" s="8"/>
      <c r="P1566" s="8"/>
      <c r="Q1566" s="8"/>
      <c r="R1566" s="8"/>
      <c r="S1566" s="8"/>
      <c r="T1566" s="8"/>
      <c r="U1566" s="8"/>
      <c r="V1566" s="8"/>
      <c r="W1566" s="8"/>
      <c r="X1566" s="8"/>
      <c r="Y1566" s="8"/>
      <c r="Z1566" s="8"/>
      <c r="AA1566" s="8"/>
      <c r="AB1566" s="8"/>
      <c r="AC1566" s="8"/>
      <c r="AD1566" s="8"/>
      <c r="AE1566" s="89"/>
      <c r="AF1566" s="90"/>
      <c r="AG1566" s="90"/>
      <c r="AH1566" s="90"/>
      <c r="AI1566" s="8" t="s">
        <v>28</v>
      </c>
      <c r="AJ1566" t="s">
        <v>1890</v>
      </c>
      <c r="AK1566" s="9">
        <v>42603</v>
      </c>
      <c r="AL1566" s="8">
        <v>335</v>
      </c>
      <c r="AM1566" s="8">
        <v>200</v>
      </c>
      <c r="AN1566" s="8">
        <v>183</v>
      </c>
      <c r="AO1566" s="8">
        <v>19.52</v>
      </c>
      <c r="AP1566" s="8">
        <v>17.399999999999999</v>
      </c>
      <c r="AQ1566" s="8">
        <v>0.57999999999999996</v>
      </c>
      <c r="AR1566" s="12">
        <v>0.48</v>
      </c>
      <c r="AS1566" s="8">
        <v>11</v>
      </c>
      <c r="AT1566" s="8">
        <v>400</v>
      </c>
      <c r="AU1566" s="8"/>
      <c r="AV1566" s="8"/>
      <c r="AW1566" s="8"/>
      <c r="AX1566" s="8">
        <v>1372</v>
      </c>
      <c r="AY1566" s="8" t="s">
        <v>25</v>
      </c>
      <c r="AZ1566" s="8">
        <v>244</v>
      </c>
      <c r="BA1566" s="8"/>
      <c r="BB1566" s="8"/>
      <c r="BC1566" s="8"/>
      <c r="BD1566" s="8"/>
      <c r="BE1566" s="8"/>
      <c r="BF1566" s="8">
        <f t="shared" si="200"/>
        <v>82.758620689655174</v>
      </c>
      <c r="BG1566" s="8">
        <f t="shared" si="201"/>
        <v>1.0171428571428571</v>
      </c>
      <c r="BH1566" s="8">
        <f t="shared" si="202"/>
        <v>0.82758620689655171</v>
      </c>
      <c r="BI1566" s="10">
        <f t="shared" si="203"/>
        <v>14.646857142857142</v>
      </c>
      <c r="BJ1566" s="3">
        <f t="shared" si="204"/>
        <v>4068.5714285714284</v>
      </c>
      <c r="BK1566" s="136">
        <v>1.6766882516188717</v>
      </c>
      <c r="BL1566" s="136">
        <v>0.76364477335800196</v>
      </c>
      <c r="BM1566" s="100">
        <v>1.9991597271729247</v>
      </c>
      <c r="BN1566" s="100"/>
      <c r="BO1566" s="100"/>
      <c r="BP1566" s="100"/>
    </row>
    <row r="1567" spans="1:68">
      <c r="A1567" s="8" t="s">
        <v>783</v>
      </c>
      <c r="B1567" s="8" t="s">
        <v>486</v>
      </c>
      <c r="C1567" s="8" t="s">
        <v>587</v>
      </c>
      <c r="D1567" s="8" t="s">
        <v>621</v>
      </c>
      <c r="E1567" s="8" t="s">
        <v>624</v>
      </c>
      <c r="F1567" s="8" t="s">
        <v>666</v>
      </c>
      <c r="G1567" s="8" t="s">
        <v>49</v>
      </c>
      <c r="H1567" s="8" t="s">
        <v>387</v>
      </c>
      <c r="I1567" s="8"/>
      <c r="J1567" s="8"/>
      <c r="K1567" s="8"/>
      <c r="L1567" s="8" t="s">
        <v>1061</v>
      </c>
      <c r="M1567" s="8" t="s">
        <v>1882</v>
      </c>
      <c r="N1567" s="8">
        <v>1</v>
      </c>
      <c r="O1567" s="8"/>
      <c r="P1567" s="8"/>
      <c r="Q1567" s="8"/>
      <c r="R1567" s="8"/>
      <c r="S1567" s="8"/>
      <c r="T1567" s="8"/>
      <c r="U1567" s="8"/>
      <c r="V1567" s="8"/>
      <c r="W1567" s="8"/>
      <c r="X1567" s="8"/>
      <c r="Y1567" s="8"/>
      <c r="Z1567" s="8"/>
      <c r="AA1567" s="8"/>
      <c r="AB1567" s="8"/>
      <c r="AC1567" s="8"/>
      <c r="AD1567" s="8"/>
      <c r="AE1567" s="89"/>
      <c r="AF1567" s="90"/>
      <c r="AG1567" s="90"/>
      <c r="AH1567" s="90"/>
      <c r="AI1567" s="8" t="s">
        <v>29</v>
      </c>
      <c r="AJ1567" t="s">
        <v>1890</v>
      </c>
      <c r="AK1567" s="9">
        <v>42603</v>
      </c>
      <c r="AL1567" s="8">
        <v>338</v>
      </c>
      <c r="AM1567" s="8">
        <v>212</v>
      </c>
      <c r="AN1567" s="8">
        <v>185</v>
      </c>
      <c r="AO1567" s="8">
        <v>17.100000000000001</v>
      </c>
      <c r="AP1567" s="8">
        <v>13.58</v>
      </c>
      <c r="AQ1567" s="8">
        <v>0.64</v>
      </c>
      <c r="AR1567" s="12">
        <v>0.54</v>
      </c>
      <c r="AS1567" s="8">
        <v>12</v>
      </c>
      <c r="AT1567" s="8">
        <v>380</v>
      </c>
      <c r="AU1567" s="8"/>
      <c r="AV1567" s="8"/>
      <c r="AW1567" s="8"/>
      <c r="AX1567" s="8">
        <v>1373</v>
      </c>
      <c r="AY1567" s="8" t="s">
        <v>25</v>
      </c>
      <c r="AZ1567" s="8">
        <v>244</v>
      </c>
      <c r="BA1567" s="8"/>
      <c r="BB1567" s="8"/>
      <c r="BC1567" s="8"/>
      <c r="BD1567" s="8"/>
      <c r="BE1567" s="8"/>
      <c r="BF1567" s="8">
        <f t="shared" si="200"/>
        <v>84.375</v>
      </c>
      <c r="BG1567" s="8">
        <f t="shared" si="201"/>
        <v>1.0057142857142858</v>
      </c>
      <c r="BH1567" s="8">
        <f t="shared" si="202"/>
        <v>0.84375</v>
      </c>
      <c r="BI1567" s="10">
        <f t="shared" si="203"/>
        <v>11.5236</v>
      </c>
      <c r="BJ1567" s="3">
        <f t="shared" si="204"/>
        <v>3201</v>
      </c>
      <c r="BK1567" s="136">
        <v>2.0181907571288105</v>
      </c>
      <c r="BL1567" s="136">
        <v>0.71828908554572279</v>
      </c>
      <c r="BM1567" s="100">
        <v>1.5333206952642677</v>
      </c>
      <c r="BN1567" s="100"/>
      <c r="BO1567" s="100"/>
      <c r="BP1567" s="100"/>
    </row>
    <row r="1568" spans="1:68">
      <c r="A1568" s="8" t="s">
        <v>783</v>
      </c>
      <c r="B1568" s="8" t="s">
        <v>486</v>
      </c>
      <c r="C1568" s="8" t="s">
        <v>587</v>
      </c>
      <c r="D1568" s="8" t="s">
        <v>621</v>
      </c>
      <c r="E1568" s="8" t="s">
        <v>624</v>
      </c>
      <c r="F1568" s="8" t="s">
        <v>667</v>
      </c>
      <c r="G1568" s="8" t="s">
        <v>49</v>
      </c>
      <c r="H1568" s="8" t="s">
        <v>387</v>
      </c>
      <c r="I1568" s="8"/>
      <c r="J1568" s="8"/>
      <c r="K1568" s="8"/>
      <c r="L1568" s="8" t="s">
        <v>1061</v>
      </c>
      <c r="M1568" s="8" t="s">
        <v>1882</v>
      </c>
      <c r="N1568" s="8">
        <v>1</v>
      </c>
      <c r="O1568" s="8"/>
      <c r="P1568" s="8"/>
      <c r="Q1568" s="8"/>
      <c r="R1568" s="8"/>
      <c r="S1568" s="8"/>
      <c r="T1568" s="8"/>
      <c r="U1568" s="8"/>
      <c r="V1568" s="8"/>
      <c r="W1568" s="8"/>
      <c r="X1568" s="8"/>
      <c r="Y1568" s="8"/>
      <c r="Z1568" s="8"/>
      <c r="AA1568" s="8"/>
      <c r="AB1568" s="8"/>
      <c r="AC1568" s="8"/>
      <c r="AD1568" s="8"/>
      <c r="AE1568" s="89"/>
      <c r="AF1568" s="90"/>
      <c r="AG1568" s="90"/>
      <c r="AH1568" s="90"/>
      <c r="AI1568" s="8" t="s">
        <v>30</v>
      </c>
      <c r="AJ1568" t="s">
        <v>1890</v>
      </c>
      <c r="AK1568" s="9">
        <v>42603</v>
      </c>
      <c r="AL1568" s="8">
        <v>378</v>
      </c>
      <c r="AM1568" s="8">
        <v>233</v>
      </c>
      <c r="AN1568" s="8">
        <v>196</v>
      </c>
      <c r="AO1568" s="8">
        <v>22.58</v>
      </c>
      <c r="AP1568" s="8">
        <v>13.18</v>
      </c>
      <c r="AQ1568" s="8">
        <v>0.6</v>
      </c>
      <c r="AR1568" s="12">
        <v>0.5</v>
      </c>
      <c r="AS1568" s="8">
        <v>10</v>
      </c>
      <c r="AT1568" s="8">
        <v>420</v>
      </c>
      <c r="AU1568" s="8"/>
      <c r="AV1568" s="8"/>
      <c r="AW1568" s="8"/>
      <c r="AX1568" s="8">
        <v>1374</v>
      </c>
      <c r="AY1568" s="8" t="s">
        <v>25</v>
      </c>
      <c r="AZ1568" s="8">
        <v>244</v>
      </c>
      <c r="BA1568" s="8"/>
      <c r="BB1568" s="8"/>
      <c r="BC1568" s="8"/>
      <c r="BD1568" s="8"/>
      <c r="BE1568" s="8"/>
      <c r="BF1568" s="8">
        <f t="shared" si="200"/>
        <v>83.333333333333343</v>
      </c>
      <c r="BG1568" s="8">
        <f t="shared" si="201"/>
        <v>1.0285714285714285</v>
      </c>
      <c r="BH1568" s="8">
        <f t="shared" si="202"/>
        <v>0.83333333333333348</v>
      </c>
      <c r="BI1568" s="10">
        <f t="shared" si="203"/>
        <v>11.297142857142857</v>
      </c>
      <c r="BJ1568" s="3">
        <f t="shared" si="204"/>
        <v>3138.0952380952381</v>
      </c>
      <c r="BK1568" s="136">
        <v>1.8408051235132665</v>
      </c>
      <c r="BL1568" s="136">
        <v>0.79643183897529746</v>
      </c>
      <c r="BM1568" s="100">
        <v>1.3649476549235309</v>
      </c>
      <c r="BN1568" s="100"/>
      <c r="BO1568" s="100"/>
      <c r="BP1568" s="100"/>
    </row>
    <row r="1569" spans="1:68" s="4" customFormat="1">
      <c r="A1569" s="8" t="s">
        <v>783</v>
      </c>
      <c r="B1569" s="8" t="s">
        <v>486</v>
      </c>
      <c r="C1569" s="8" t="s">
        <v>587</v>
      </c>
      <c r="D1569" s="8" t="s">
        <v>621</v>
      </c>
      <c r="E1569" s="8" t="s">
        <v>622</v>
      </c>
      <c r="F1569" s="8" t="s">
        <v>623</v>
      </c>
      <c r="G1569" s="8" t="s">
        <v>49</v>
      </c>
      <c r="H1569" s="8" t="s">
        <v>385</v>
      </c>
      <c r="I1569" s="8">
        <v>-3.1913721228573699</v>
      </c>
      <c r="J1569" s="8">
        <v>37.072803157790197</v>
      </c>
      <c r="K1569" s="8">
        <v>1240.9945810455899</v>
      </c>
      <c r="L1569" s="8" t="s">
        <v>1059</v>
      </c>
      <c r="M1569" s="8" t="s">
        <v>1882</v>
      </c>
      <c r="N1569" s="8">
        <v>1</v>
      </c>
      <c r="O1569" s="8" t="s">
        <v>1859</v>
      </c>
      <c r="P1569" s="8">
        <v>1.97</v>
      </c>
      <c r="Q1569" s="8">
        <v>6.5</v>
      </c>
      <c r="R1569" s="8">
        <v>0</v>
      </c>
      <c r="S1569" s="8">
        <v>9.19</v>
      </c>
      <c r="T1569" s="8">
        <v>11.29</v>
      </c>
      <c r="U1569" s="8">
        <v>9.5500000000000007</v>
      </c>
      <c r="V1569" s="8">
        <v>124.76</v>
      </c>
      <c r="W1569" s="8">
        <v>4.25</v>
      </c>
      <c r="X1569" s="8">
        <v>18.510000000000002</v>
      </c>
      <c r="Y1569" s="8">
        <v>0.82</v>
      </c>
      <c r="Z1569" s="8">
        <v>1.19</v>
      </c>
      <c r="AA1569" s="8">
        <v>0.09</v>
      </c>
      <c r="AB1569" s="8">
        <v>155.75</v>
      </c>
      <c r="AC1569" s="8">
        <v>0.33</v>
      </c>
      <c r="AD1569" s="8">
        <v>0.218</v>
      </c>
      <c r="AE1569" s="91">
        <v>0.3</v>
      </c>
      <c r="AF1569" s="92" t="s">
        <v>1860</v>
      </c>
      <c r="AG1569" s="92" t="s">
        <v>1860</v>
      </c>
      <c r="AH1569" s="92" t="s">
        <v>1860</v>
      </c>
      <c r="AI1569" s="8" t="s">
        <v>24</v>
      </c>
      <c r="AJ1569" t="s">
        <v>1890</v>
      </c>
      <c r="AK1569" s="9">
        <v>42603</v>
      </c>
      <c r="AL1569" s="8">
        <v>245</v>
      </c>
      <c r="AM1569" s="8">
        <v>155</v>
      </c>
      <c r="AN1569" s="8">
        <v>121</v>
      </c>
      <c r="AO1569" s="8">
        <v>7.52</v>
      </c>
      <c r="AP1569" s="8">
        <v>8.8800000000000008</v>
      </c>
      <c r="AQ1569" s="8">
        <v>0.68</v>
      </c>
      <c r="AR1569" s="12">
        <v>0.54</v>
      </c>
      <c r="AS1569" s="8">
        <v>19</v>
      </c>
      <c r="AT1569" s="8">
        <v>340</v>
      </c>
      <c r="AU1569" s="8"/>
      <c r="AV1569" s="8"/>
      <c r="AW1569" s="8"/>
      <c r="AX1569" s="8">
        <v>1357</v>
      </c>
      <c r="AY1569" s="8" t="s">
        <v>25</v>
      </c>
      <c r="AZ1569" s="8">
        <v>242</v>
      </c>
      <c r="BA1569" s="8"/>
      <c r="BB1569" s="8"/>
      <c r="BC1569" s="8"/>
      <c r="BD1569" s="8"/>
      <c r="BE1569" s="8"/>
      <c r="BF1569" s="8">
        <f t="shared" si="200"/>
        <v>79.411764705882348</v>
      </c>
      <c r="BG1569" s="8">
        <f t="shared" si="201"/>
        <v>0.92571428571428571</v>
      </c>
      <c r="BH1569" s="8">
        <f t="shared" si="202"/>
        <v>0.79411764705882348</v>
      </c>
      <c r="BI1569" s="10">
        <f t="shared" si="203"/>
        <v>6.5279193277310927</v>
      </c>
      <c r="BJ1569" s="5">
        <f t="shared" si="204"/>
        <v>1813.3109243697479</v>
      </c>
      <c r="BK1569" s="136">
        <v>1.8905803996194102</v>
      </c>
      <c r="BL1569" s="136">
        <v>0.75118934348239774</v>
      </c>
      <c r="BM1569" s="100">
        <v>1.4719173406265529</v>
      </c>
      <c r="BN1569" s="100"/>
      <c r="BO1569" s="100"/>
      <c r="BP1569" s="100"/>
    </row>
    <row r="1570" spans="1:68" s="4" customFormat="1">
      <c r="A1570" s="8" t="s">
        <v>783</v>
      </c>
      <c r="B1570" s="8" t="s">
        <v>486</v>
      </c>
      <c r="C1570" s="8" t="s">
        <v>587</v>
      </c>
      <c r="D1570" s="8" t="s">
        <v>621</v>
      </c>
      <c r="E1570" s="8" t="s">
        <v>622</v>
      </c>
      <c r="F1570" s="8" t="s">
        <v>623</v>
      </c>
      <c r="G1570" s="8" t="s">
        <v>49</v>
      </c>
      <c r="H1570" s="8" t="s">
        <v>385</v>
      </c>
      <c r="I1570" s="8"/>
      <c r="J1570" s="8"/>
      <c r="K1570" s="8"/>
      <c r="L1570" s="8" t="s">
        <v>1059</v>
      </c>
      <c r="M1570" s="8" t="s">
        <v>1882</v>
      </c>
      <c r="N1570" s="8">
        <v>1</v>
      </c>
      <c r="O1570" s="8"/>
      <c r="P1570" s="8"/>
      <c r="Q1570" s="8"/>
      <c r="R1570" s="8"/>
      <c r="S1570" s="8"/>
      <c r="T1570" s="8"/>
      <c r="U1570" s="8"/>
      <c r="V1570" s="8"/>
      <c r="W1570" s="8"/>
      <c r="X1570" s="8"/>
      <c r="Y1570" s="8"/>
      <c r="Z1570" s="8"/>
      <c r="AA1570" s="8"/>
      <c r="AB1570" s="8"/>
      <c r="AC1570" s="8"/>
      <c r="AD1570" s="8"/>
      <c r="AE1570" s="89"/>
      <c r="AF1570" s="90"/>
      <c r="AG1570" s="90"/>
      <c r="AH1570" s="90"/>
      <c r="AI1570" s="8" t="s">
        <v>26</v>
      </c>
      <c r="AJ1570" t="s">
        <v>1890</v>
      </c>
      <c r="AK1570" s="9">
        <v>42603</v>
      </c>
      <c r="AL1570" s="8">
        <v>353</v>
      </c>
      <c r="AM1570" s="8">
        <v>198</v>
      </c>
      <c r="AN1570" s="8">
        <v>175</v>
      </c>
      <c r="AO1570" s="8">
        <v>12.32</v>
      </c>
      <c r="AP1570" s="8">
        <v>13.98</v>
      </c>
      <c r="AQ1570" s="8">
        <v>0.72</v>
      </c>
      <c r="AR1570" s="12">
        <v>0.54</v>
      </c>
      <c r="AS1570" s="8">
        <v>18</v>
      </c>
      <c r="AT1570" s="8">
        <v>360</v>
      </c>
      <c r="AU1570" s="8"/>
      <c r="AV1570" s="8"/>
      <c r="AW1570" s="8"/>
      <c r="AX1570" s="8">
        <v>1358</v>
      </c>
      <c r="AY1570" s="8" t="s">
        <v>25</v>
      </c>
      <c r="AZ1570" s="8">
        <v>242</v>
      </c>
      <c r="BA1570" s="8"/>
      <c r="BB1570" s="8"/>
      <c r="BC1570" s="8"/>
      <c r="BD1570" s="8"/>
      <c r="BE1570" s="8"/>
      <c r="BF1570" s="8">
        <f t="shared" si="200"/>
        <v>75.000000000000014</v>
      </c>
      <c r="BG1570" s="8">
        <f t="shared" si="201"/>
        <v>0.93714285714285717</v>
      </c>
      <c r="BH1570" s="8">
        <f t="shared" si="202"/>
        <v>0.75000000000000011</v>
      </c>
      <c r="BI1570" s="10">
        <f t="shared" si="203"/>
        <v>9.8259428571428593</v>
      </c>
      <c r="BJ1570" s="5">
        <f t="shared" si="204"/>
        <v>2729.428571428572</v>
      </c>
      <c r="BK1570" s="136">
        <v>1.9559777571825767</v>
      </c>
      <c r="BL1570" s="136">
        <v>0.87256719184430032</v>
      </c>
      <c r="BM1570" s="100">
        <v>2.0768521905038155</v>
      </c>
      <c r="BN1570" s="100"/>
      <c r="BO1570" s="100"/>
      <c r="BP1570" s="100"/>
    </row>
    <row r="1571" spans="1:68" s="4" customFormat="1">
      <c r="A1571" s="8" t="s">
        <v>783</v>
      </c>
      <c r="B1571" s="8" t="s">
        <v>486</v>
      </c>
      <c r="C1571" s="8" t="s">
        <v>587</v>
      </c>
      <c r="D1571" s="8" t="s">
        <v>621</v>
      </c>
      <c r="E1571" s="8" t="s">
        <v>622</v>
      </c>
      <c r="F1571" s="8" t="s">
        <v>623</v>
      </c>
      <c r="G1571" s="8" t="s">
        <v>49</v>
      </c>
      <c r="H1571" s="8" t="s">
        <v>385</v>
      </c>
      <c r="I1571" s="8"/>
      <c r="J1571" s="8"/>
      <c r="K1571" s="8"/>
      <c r="L1571" s="8" t="s">
        <v>1059</v>
      </c>
      <c r="M1571" s="8" t="s">
        <v>1882</v>
      </c>
      <c r="N1571" s="8">
        <v>1</v>
      </c>
      <c r="O1571" s="8"/>
      <c r="P1571" s="8"/>
      <c r="Q1571" s="8"/>
      <c r="R1571" s="8"/>
      <c r="S1571" s="8"/>
      <c r="T1571" s="8"/>
      <c r="U1571" s="8"/>
      <c r="V1571" s="8"/>
      <c r="W1571" s="8"/>
      <c r="X1571" s="8"/>
      <c r="Y1571" s="8"/>
      <c r="Z1571" s="8"/>
      <c r="AA1571" s="8"/>
      <c r="AB1571" s="8"/>
      <c r="AC1571" s="8"/>
      <c r="AD1571" s="8"/>
      <c r="AE1571" s="89"/>
      <c r="AF1571" s="90"/>
      <c r="AG1571" s="90"/>
      <c r="AH1571" s="90"/>
      <c r="AI1571" s="8" t="s">
        <v>27</v>
      </c>
      <c r="AJ1571" t="s">
        <v>1890</v>
      </c>
      <c r="AK1571" s="9">
        <v>42603</v>
      </c>
      <c r="AL1571" s="8">
        <v>351</v>
      </c>
      <c r="AM1571" s="8">
        <v>203</v>
      </c>
      <c r="AN1571" s="8">
        <v>170</v>
      </c>
      <c r="AO1571" s="8">
        <v>21.18</v>
      </c>
      <c r="AP1571" s="8">
        <v>14.34</v>
      </c>
      <c r="AQ1571" s="8">
        <v>0.78</v>
      </c>
      <c r="AR1571" s="12">
        <v>0.6</v>
      </c>
      <c r="AS1571" s="8">
        <v>15</v>
      </c>
      <c r="AT1571" s="8">
        <v>460</v>
      </c>
      <c r="AU1571" s="8"/>
      <c r="AV1571" s="8"/>
      <c r="AW1571" s="8"/>
      <c r="AX1571" s="8">
        <v>1359</v>
      </c>
      <c r="AY1571" s="8" t="s">
        <v>25</v>
      </c>
      <c r="AZ1571" s="8">
        <v>242</v>
      </c>
      <c r="BA1571" s="8"/>
      <c r="BB1571" s="8"/>
      <c r="BC1571" s="8"/>
      <c r="BD1571" s="8"/>
      <c r="BE1571" s="8"/>
      <c r="BF1571" s="8">
        <f t="shared" si="200"/>
        <v>76.92307692307692</v>
      </c>
      <c r="BG1571" s="8">
        <f t="shared" si="201"/>
        <v>0.97142857142857142</v>
      </c>
      <c r="BH1571" s="8">
        <f t="shared" si="202"/>
        <v>0.76923076923076916</v>
      </c>
      <c r="BI1571" s="10">
        <f t="shared" si="203"/>
        <v>10.715604395604394</v>
      </c>
      <c r="BJ1571" s="5">
        <f t="shared" si="204"/>
        <v>2976.5567765567762</v>
      </c>
      <c r="BK1571" s="136">
        <v>2.4121813031161476</v>
      </c>
      <c r="BL1571" s="136">
        <v>0.75731822474032118</v>
      </c>
      <c r="BM1571" s="100">
        <v>1.132752329814386</v>
      </c>
      <c r="BN1571" s="100"/>
      <c r="BO1571" s="100"/>
      <c r="BP1571" s="100"/>
    </row>
    <row r="1572" spans="1:68" s="4" customFormat="1">
      <c r="A1572" s="8" t="s">
        <v>783</v>
      </c>
      <c r="B1572" s="8" t="s">
        <v>486</v>
      </c>
      <c r="C1572" s="8" t="s">
        <v>587</v>
      </c>
      <c r="D1572" s="8" t="s">
        <v>621</v>
      </c>
      <c r="E1572" s="8" t="s">
        <v>622</v>
      </c>
      <c r="F1572" s="8" t="s">
        <v>623</v>
      </c>
      <c r="G1572" s="8" t="s">
        <v>49</v>
      </c>
      <c r="H1572" s="8" t="s">
        <v>385</v>
      </c>
      <c r="I1572" s="8"/>
      <c r="J1572" s="8"/>
      <c r="K1572" s="8"/>
      <c r="L1572" s="8" t="s">
        <v>1059</v>
      </c>
      <c r="M1572" s="8" t="s">
        <v>1882</v>
      </c>
      <c r="N1572" s="8">
        <v>1</v>
      </c>
      <c r="O1572" s="8"/>
      <c r="P1572" s="8"/>
      <c r="Q1572" s="8"/>
      <c r="R1572" s="8"/>
      <c r="S1572" s="8"/>
      <c r="T1572" s="8"/>
      <c r="U1572" s="8"/>
      <c r="V1572" s="8"/>
      <c r="W1572" s="8"/>
      <c r="X1572" s="8"/>
      <c r="Y1572" s="8"/>
      <c r="Z1572" s="8"/>
      <c r="AA1572" s="8"/>
      <c r="AB1572" s="8"/>
      <c r="AC1572" s="8"/>
      <c r="AD1572" s="8"/>
      <c r="AE1572" s="89"/>
      <c r="AF1572" s="90"/>
      <c r="AG1572" s="90"/>
      <c r="AH1572" s="90"/>
      <c r="AI1572" s="8" t="s">
        <v>28</v>
      </c>
      <c r="AJ1572" t="s">
        <v>1890</v>
      </c>
      <c r="AK1572" s="9">
        <v>42603</v>
      </c>
      <c r="AL1572" s="8">
        <v>317</v>
      </c>
      <c r="AM1572" s="8">
        <v>185</v>
      </c>
      <c r="AN1572" s="8">
        <v>175</v>
      </c>
      <c r="AO1572" s="8">
        <v>24.84</v>
      </c>
      <c r="AP1572" s="8">
        <v>17.64</v>
      </c>
      <c r="AQ1572" s="8">
        <v>0.88</v>
      </c>
      <c r="AR1572" s="12">
        <v>0.76</v>
      </c>
      <c r="AS1572" s="8">
        <v>14</v>
      </c>
      <c r="AT1572" s="8">
        <v>560</v>
      </c>
      <c r="AU1572" s="8"/>
      <c r="AV1572" s="8"/>
      <c r="AW1572" s="8"/>
      <c r="AX1572" s="8">
        <v>1360</v>
      </c>
      <c r="AY1572" s="8" t="s">
        <v>25</v>
      </c>
      <c r="AZ1572" s="8">
        <v>242</v>
      </c>
      <c r="BA1572" s="8"/>
      <c r="BB1572" s="8"/>
      <c r="BC1572" s="8"/>
      <c r="BD1572" s="8"/>
      <c r="BE1572" s="8"/>
      <c r="BF1572" s="8">
        <f t="shared" si="200"/>
        <v>86.36363636363636</v>
      </c>
      <c r="BG1572" s="8">
        <f t="shared" si="201"/>
        <v>0.98285714285714287</v>
      </c>
      <c r="BH1572" s="8">
        <f t="shared" si="202"/>
        <v>0.86363636363636365</v>
      </c>
      <c r="BI1572" s="10">
        <f t="shared" si="203"/>
        <v>14.973381818181821</v>
      </c>
      <c r="BJ1572" s="5">
        <f t="shared" si="204"/>
        <v>4159.2727272727279</v>
      </c>
      <c r="BK1572" s="136">
        <v>2.4980787704130645</v>
      </c>
      <c r="BL1572" s="136">
        <v>1.3972142170989432</v>
      </c>
      <c r="BM1572" s="100">
        <v>1.247939520936636</v>
      </c>
      <c r="BN1572" s="100"/>
      <c r="BO1572" s="100"/>
      <c r="BP1572" s="100"/>
    </row>
    <row r="1573" spans="1:68" s="4" customFormat="1">
      <c r="A1573" s="8" t="s">
        <v>783</v>
      </c>
      <c r="B1573" s="8" t="s">
        <v>486</v>
      </c>
      <c r="C1573" s="8" t="s">
        <v>587</v>
      </c>
      <c r="D1573" s="8" t="s">
        <v>621</v>
      </c>
      <c r="E1573" s="8" t="s">
        <v>622</v>
      </c>
      <c r="F1573" s="8" t="s">
        <v>623</v>
      </c>
      <c r="G1573" s="8" t="s">
        <v>49</v>
      </c>
      <c r="H1573" s="8" t="s">
        <v>385</v>
      </c>
      <c r="I1573" s="8"/>
      <c r="J1573" s="8"/>
      <c r="K1573" s="8"/>
      <c r="L1573" s="8" t="s">
        <v>1059</v>
      </c>
      <c r="M1573" s="8" t="s">
        <v>1882</v>
      </c>
      <c r="N1573" s="8">
        <v>1</v>
      </c>
      <c r="O1573" s="8"/>
      <c r="P1573" s="8"/>
      <c r="Q1573" s="8"/>
      <c r="R1573" s="8"/>
      <c r="S1573" s="8"/>
      <c r="T1573" s="8"/>
      <c r="U1573" s="8"/>
      <c r="V1573" s="8"/>
      <c r="W1573" s="8"/>
      <c r="X1573" s="8"/>
      <c r="Y1573" s="8"/>
      <c r="Z1573" s="8"/>
      <c r="AA1573" s="8"/>
      <c r="AB1573" s="8"/>
      <c r="AC1573" s="8"/>
      <c r="AD1573" s="8"/>
      <c r="AE1573" s="89"/>
      <c r="AF1573" s="90"/>
      <c r="AG1573" s="90"/>
      <c r="AH1573" s="90"/>
      <c r="AI1573" s="8" t="s">
        <v>29</v>
      </c>
      <c r="AJ1573" t="s">
        <v>1890</v>
      </c>
      <c r="AK1573" s="9">
        <v>42603</v>
      </c>
      <c r="AL1573" s="8">
        <v>296</v>
      </c>
      <c r="AM1573" s="8">
        <v>142</v>
      </c>
      <c r="AN1573" s="8">
        <v>136</v>
      </c>
      <c r="AO1573" s="8">
        <v>22.98</v>
      </c>
      <c r="AP1573" s="8">
        <v>12.62</v>
      </c>
      <c r="AQ1573" s="8">
        <v>0.76</v>
      </c>
      <c r="AR1573" s="12">
        <v>0.57999999999999996</v>
      </c>
      <c r="AS1573" s="8">
        <v>14</v>
      </c>
      <c r="AT1573" s="8">
        <v>380</v>
      </c>
      <c r="AU1573" s="8"/>
      <c r="AV1573" s="8"/>
      <c r="AW1573" s="8"/>
      <c r="AX1573" s="8">
        <v>1361</v>
      </c>
      <c r="AY1573" s="8" t="s">
        <v>25</v>
      </c>
      <c r="AZ1573" s="8">
        <v>242</v>
      </c>
      <c r="BA1573" s="8"/>
      <c r="BB1573" s="8"/>
      <c r="BC1573" s="8"/>
      <c r="BD1573" s="8"/>
      <c r="BE1573" s="8"/>
      <c r="BF1573" s="8">
        <f t="shared" si="200"/>
        <v>76.315789473684205</v>
      </c>
      <c r="BG1573" s="8">
        <f t="shared" si="201"/>
        <v>0.98285714285714287</v>
      </c>
      <c r="BH1573" s="8">
        <f t="shared" si="202"/>
        <v>0.76315789473684204</v>
      </c>
      <c r="BI1573" s="10">
        <f t="shared" si="203"/>
        <v>9.4659488721804497</v>
      </c>
      <c r="BJ1573" s="5">
        <f t="shared" si="204"/>
        <v>2629.4302422723472</v>
      </c>
      <c r="BK1573" s="136">
        <v>1.727865796831314</v>
      </c>
      <c r="BL1573" s="136">
        <v>0.66262814538676595</v>
      </c>
      <c r="BM1573" s="100">
        <v>1.2926947124933958</v>
      </c>
      <c r="BN1573" s="100"/>
      <c r="BO1573" s="100"/>
      <c r="BP1573" s="100"/>
    </row>
    <row r="1574" spans="1:68" s="4" customFormat="1">
      <c r="A1574" s="8" t="s">
        <v>783</v>
      </c>
      <c r="B1574" s="8" t="s">
        <v>486</v>
      </c>
      <c r="C1574" s="8" t="s">
        <v>587</v>
      </c>
      <c r="D1574" s="8" t="s">
        <v>621</v>
      </c>
      <c r="E1574" s="8" t="s">
        <v>622</v>
      </c>
      <c r="F1574" s="8" t="s">
        <v>623</v>
      </c>
      <c r="G1574" s="8" t="s">
        <v>49</v>
      </c>
      <c r="H1574" s="8" t="s">
        <v>385</v>
      </c>
      <c r="I1574" s="8"/>
      <c r="J1574" s="8"/>
      <c r="K1574" s="8"/>
      <c r="L1574" s="8" t="s">
        <v>1059</v>
      </c>
      <c r="M1574" s="8" t="s">
        <v>1882</v>
      </c>
      <c r="N1574" s="8">
        <v>1</v>
      </c>
      <c r="O1574" s="8"/>
      <c r="P1574" s="8"/>
      <c r="Q1574" s="8"/>
      <c r="R1574" s="8"/>
      <c r="S1574" s="8"/>
      <c r="T1574" s="8"/>
      <c r="U1574" s="8"/>
      <c r="V1574" s="8"/>
      <c r="W1574" s="8"/>
      <c r="X1574" s="8"/>
      <c r="Y1574" s="8"/>
      <c r="Z1574" s="8"/>
      <c r="AA1574" s="8"/>
      <c r="AB1574" s="8"/>
      <c r="AC1574" s="8"/>
      <c r="AD1574" s="8"/>
      <c r="AE1574" s="89"/>
      <c r="AF1574" s="90"/>
      <c r="AG1574" s="90"/>
      <c r="AH1574" s="90"/>
      <c r="AI1574" s="8" t="s">
        <v>30</v>
      </c>
      <c r="AJ1574" t="s">
        <v>1890</v>
      </c>
      <c r="AK1574" s="9">
        <v>42603</v>
      </c>
      <c r="AL1574" s="8">
        <v>264</v>
      </c>
      <c r="AM1574" s="8">
        <v>146</v>
      </c>
      <c r="AN1574" s="8">
        <v>133</v>
      </c>
      <c r="AO1574" s="8">
        <v>23.16</v>
      </c>
      <c r="AP1574" s="8">
        <v>13.3</v>
      </c>
      <c r="AQ1574" s="8">
        <v>0.64</v>
      </c>
      <c r="AR1574" s="12">
        <v>0.52</v>
      </c>
      <c r="AS1574" s="8">
        <v>17</v>
      </c>
      <c r="AT1574" s="8">
        <v>440</v>
      </c>
      <c r="AU1574" s="8"/>
      <c r="AV1574" s="8"/>
      <c r="AW1574" s="8"/>
      <c r="AX1574" s="8">
        <v>1362</v>
      </c>
      <c r="AY1574" s="8" t="s">
        <v>25</v>
      </c>
      <c r="AZ1574" s="8">
        <v>242</v>
      </c>
      <c r="BA1574" s="8"/>
      <c r="BB1574" s="8"/>
      <c r="BC1574" s="8"/>
      <c r="BD1574" s="8"/>
      <c r="BE1574" s="8"/>
      <c r="BF1574" s="8">
        <f t="shared" si="200"/>
        <v>81.25</v>
      </c>
      <c r="BG1574" s="8">
        <f t="shared" si="201"/>
        <v>0.94857142857142862</v>
      </c>
      <c r="BH1574" s="8">
        <f t="shared" si="202"/>
        <v>0.8125</v>
      </c>
      <c r="BI1574" s="10">
        <f t="shared" si="203"/>
        <v>10.250500000000001</v>
      </c>
      <c r="BJ1574" s="5">
        <f t="shared" si="204"/>
        <v>2847.3611111111113</v>
      </c>
      <c r="BK1574" s="136">
        <v>1.9791873141724481</v>
      </c>
      <c r="BL1574" s="136">
        <v>0.40465807730426168</v>
      </c>
      <c r="BM1574" s="100">
        <v>1.247939520936636</v>
      </c>
      <c r="BN1574" s="100"/>
      <c r="BO1574" s="100"/>
      <c r="BP1574" s="100"/>
    </row>
    <row r="1575" spans="1:68">
      <c r="A1575" s="8"/>
      <c r="B1575" s="8"/>
      <c r="C1575" s="8"/>
      <c r="D1575" s="8"/>
      <c r="E1575" s="8"/>
      <c r="F1575" s="8"/>
      <c r="G1575" s="8"/>
      <c r="H1575" s="8"/>
      <c r="I1575" s="8"/>
      <c r="J1575" s="8"/>
      <c r="K1575" s="8"/>
      <c r="L1575" s="8" t="s">
        <v>1179</v>
      </c>
      <c r="M1575" s="8" t="s">
        <v>1882</v>
      </c>
      <c r="N1575" s="8">
        <v>1</v>
      </c>
      <c r="O1575" s="8"/>
      <c r="P1575" s="8"/>
      <c r="Q1575" s="8"/>
      <c r="R1575" s="8"/>
      <c r="S1575" s="8"/>
      <c r="T1575" s="8"/>
      <c r="U1575" s="8"/>
      <c r="V1575" s="8"/>
      <c r="W1575" s="8"/>
      <c r="X1575" s="8"/>
      <c r="Y1575" s="8"/>
      <c r="Z1575" s="8"/>
      <c r="AA1575" s="8"/>
      <c r="AB1575" s="8"/>
      <c r="AC1575" s="8"/>
      <c r="AD1575" s="8"/>
      <c r="AE1575" s="91"/>
      <c r="AF1575" s="92"/>
      <c r="AG1575" s="92"/>
      <c r="AH1575" s="92"/>
      <c r="AI1575" s="8"/>
      <c r="AJ1575" t="s">
        <v>1890</v>
      </c>
      <c r="AK1575" s="9"/>
      <c r="AL1575" s="8"/>
      <c r="AM1575" s="8"/>
      <c r="AN1575" s="8"/>
      <c r="AO1575" s="8"/>
      <c r="AP1575" s="8"/>
      <c r="AQ1575" s="8"/>
      <c r="AR1575" s="12"/>
      <c r="AS1575" s="8"/>
      <c r="AT1575" s="8"/>
      <c r="AU1575" s="8"/>
      <c r="AV1575" s="8"/>
      <c r="AW1575" s="8"/>
      <c r="AX1575" s="8"/>
      <c r="AY1575" s="8"/>
      <c r="AZ1575" s="8"/>
      <c r="BA1575" s="8"/>
      <c r="BB1575" s="8"/>
      <c r="BC1575" s="8"/>
      <c r="BD1575" s="8"/>
      <c r="BE1575" s="8"/>
      <c r="BF1575" s="8"/>
      <c r="BG1575" s="8"/>
      <c r="BH1575" s="8"/>
      <c r="BI1575" s="10"/>
      <c r="BJ1575" s="5"/>
      <c r="BK1575" s="136"/>
      <c r="BL1575" s="136"/>
      <c r="BM1575" s="100"/>
      <c r="BN1575" s="100"/>
      <c r="BO1575" s="100"/>
      <c r="BP1575" s="100"/>
    </row>
    <row r="1576" spans="1:68">
      <c r="A1576" s="8"/>
      <c r="B1576" s="8"/>
      <c r="C1576" s="8"/>
      <c r="D1576" s="8"/>
      <c r="E1576" s="8"/>
      <c r="F1576" s="8"/>
      <c r="G1576" s="8"/>
      <c r="H1576" s="8"/>
      <c r="I1576" s="8"/>
      <c r="J1576" s="8"/>
      <c r="K1576" s="8"/>
      <c r="L1576" s="8" t="s">
        <v>1179</v>
      </c>
      <c r="M1576" s="8" t="s">
        <v>1882</v>
      </c>
      <c r="N1576" s="8">
        <v>1</v>
      </c>
      <c r="O1576" s="8"/>
      <c r="P1576" s="8"/>
      <c r="Q1576" s="8"/>
      <c r="R1576" s="8"/>
      <c r="S1576" s="8"/>
      <c r="T1576" s="8"/>
      <c r="U1576" s="8"/>
      <c r="V1576" s="8"/>
      <c r="W1576" s="8"/>
      <c r="X1576" s="8"/>
      <c r="Y1576" s="8"/>
      <c r="Z1576" s="8"/>
      <c r="AA1576" s="8"/>
      <c r="AB1576" s="8"/>
      <c r="AC1576" s="8"/>
      <c r="AD1576" s="8"/>
      <c r="AE1576" s="89"/>
      <c r="AF1576" s="90"/>
      <c r="AG1576" s="90"/>
      <c r="AH1576" s="90"/>
      <c r="AI1576" s="8"/>
      <c r="AJ1576" t="s">
        <v>1890</v>
      </c>
      <c r="AK1576" s="9"/>
      <c r="AL1576" s="8"/>
      <c r="AM1576" s="8"/>
      <c r="AN1576" s="8"/>
      <c r="AO1576" s="8"/>
      <c r="AP1576" s="8"/>
      <c r="AQ1576" s="8"/>
      <c r="AR1576" s="12"/>
      <c r="AS1576" s="8"/>
      <c r="AT1576" s="8"/>
      <c r="AU1576" s="8"/>
      <c r="AV1576" s="8"/>
      <c r="AW1576" s="8"/>
      <c r="AX1576" s="8"/>
      <c r="AY1576" s="8"/>
      <c r="AZ1576" s="8"/>
      <c r="BA1576" s="8"/>
      <c r="BB1576" s="8"/>
      <c r="BC1576" s="8"/>
      <c r="BD1576" s="8"/>
      <c r="BE1576" s="8"/>
      <c r="BF1576" s="8"/>
      <c r="BG1576" s="8"/>
      <c r="BH1576" s="8"/>
      <c r="BI1576" s="10"/>
      <c r="BJ1576" s="5"/>
      <c r="BK1576" s="136"/>
      <c r="BL1576" s="136"/>
      <c r="BM1576" s="100"/>
      <c r="BN1576" s="100"/>
      <c r="BO1576" s="100"/>
      <c r="BP1576" s="100"/>
    </row>
    <row r="1577" spans="1:68">
      <c r="A1577" s="8"/>
      <c r="B1577" s="8"/>
      <c r="C1577" s="8"/>
      <c r="D1577" s="8"/>
      <c r="E1577" s="8"/>
      <c r="F1577" s="8"/>
      <c r="G1577" s="8"/>
      <c r="H1577" s="8"/>
      <c r="I1577" s="8"/>
      <c r="J1577" s="8"/>
      <c r="K1577" s="8"/>
      <c r="L1577" s="8" t="s">
        <v>1179</v>
      </c>
      <c r="M1577" s="8" t="s">
        <v>1882</v>
      </c>
      <c r="N1577" s="8">
        <v>1</v>
      </c>
      <c r="O1577" s="8"/>
      <c r="P1577" s="8"/>
      <c r="Q1577" s="8"/>
      <c r="R1577" s="8"/>
      <c r="S1577" s="8"/>
      <c r="T1577" s="8"/>
      <c r="U1577" s="8"/>
      <c r="V1577" s="8"/>
      <c r="W1577" s="8"/>
      <c r="X1577" s="8"/>
      <c r="Y1577" s="8"/>
      <c r="Z1577" s="8"/>
      <c r="AA1577" s="8"/>
      <c r="AB1577" s="8"/>
      <c r="AC1577" s="8"/>
      <c r="AD1577" s="8"/>
      <c r="AE1577" s="89"/>
      <c r="AF1577" s="90"/>
      <c r="AG1577" s="90"/>
      <c r="AH1577" s="90"/>
      <c r="AI1577" s="8"/>
      <c r="AJ1577" t="s">
        <v>1890</v>
      </c>
      <c r="AK1577" s="9"/>
      <c r="AL1577" s="8"/>
      <c r="AM1577" s="8"/>
      <c r="AN1577" s="8"/>
      <c r="AO1577" s="8"/>
      <c r="AP1577" s="8"/>
      <c r="AQ1577" s="8"/>
      <c r="AR1577" s="12"/>
      <c r="AS1577" s="8"/>
      <c r="AT1577" s="8"/>
      <c r="AU1577" s="8"/>
      <c r="AV1577" s="8"/>
      <c r="AW1577" s="8"/>
      <c r="AX1577" s="8"/>
      <c r="AY1577" s="8"/>
      <c r="AZ1577" s="8"/>
      <c r="BA1577" s="8"/>
      <c r="BB1577" s="8"/>
      <c r="BC1577" s="8"/>
      <c r="BD1577" s="8"/>
      <c r="BE1577" s="8"/>
      <c r="BF1577" s="8"/>
      <c r="BG1577" s="8"/>
      <c r="BH1577" s="8"/>
      <c r="BI1577" s="10"/>
      <c r="BJ1577" s="5"/>
      <c r="BK1577" s="136"/>
      <c r="BL1577" s="136"/>
      <c r="BM1577" s="100"/>
      <c r="BN1577" s="100"/>
      <c r="BO1577" s="100"/>
      <c r="BP1577" s="100"/>
    </row>
    <row r="1578" spans="1:68">
      <c r="A1578" s="8"/>
      <c r="B1578" s="8"/>
      <c r="C1578" s="8"/>
      <c r="D1578" s="8"/>
      <c r="E1578" s="8"/>
      <c r="F1578" s="8"/>
      <c r="G1578" s="8"/>
      <c r="H1578" s="8"/>
      <c r="I1578" s="8"/>
      <c r="J1578" s="8"/>
      <c r="K1578" s="8"/>
      <c r="L1578" s="8" t="s">
        <v>1179</v>
      </c>
      <c r="M1578" s="8" t="s">
        <v>1882</v>
      </c>
      <c r="N1578" s="8">
        <v>1</v>
      </c>
      <c r="O1578" s="8"/>
      <c r="P1578" s="8"/>
      <c r="Q1578" s="8"/>
      <c r="R1578" s="8"/>
      <c r="S1578" s="8"/>
      <c r="T1578" s="8"/>
      <c r="U1578" s="8"/>
      <c r="V1578" s="8"/>
      <c r="W1578" s="8"/>
      <c r="X1578" s="8"/>
      <c r="Y1578" s="8"/>
      <c r="Z1578" s="8"/>
      <c r="AA1578" s="8"/>
      <c r="AB1578" s="8"/>
      <c r="AC1578" s="8"/>
      <c r="AD1578" s="8"/>
      <c r="AE1578" s="89"/>
      <c r="AF1578" s="90"/>
      <c r="AG1578" s="90"/>
      <c r="AH1578" s="90"/>
      <c r="AI1578" s="8"/>
      <c r="AJ1578" t="s">
        <v>1890</v>
      </c>
      <c r="AK1578" s="9"/>
      <c r="AL1578" s="8"/>
      <c r="AM1578" s="8"/>
      <c r="AN1578" s="8"/>
      <c r="AO1578" s="8"/>
      <c r="AP1578" s="8"/>
      <c r="AQ1578" s="8"/>
      <c r="AR1578" s="12"/>
      <c r="AS1578" s="8"/>
      <c r="AT1578" s="8"/>
      <c r="AU1578" s="8"/>
      <c r="AV1578" s="8"/>
      <c r="AW1578" s="8"/>
      <c r="AX1578" s="8"/>
      <c r="AY1578" s="8"/>
      <c r="AZ1578" s="8"/>
      <c r="BA1578" s="8"/>
      <c r="BB1578" s="8"/>
      <c r="BC1578" s="8"/>
      <c r="BD1578" s="8"/>
      <c r="BE1578" s="8"/>
      <c r="BF1578" s="8"/>
      <c r="BG1578" s="8"/>
      <c r="BH1578" s="8"/>
      <c r="BI1578" s="10"/>
      <c r="BJ1578" s="5"/>
      <c r="BK1578" s="136"/>
      <c r="BL1578" s="136"/>
      <c r="BM1578" s="100"/>
      <c r="BN1578" s="100"/>
      <c r="BO1578" s="100"/>
      <c r="BP1578" s="100"/>
    </row>
    <row r="1579" spans="1:68">
      <c r="A1579" s="8"/>
      <c r="B1579" s="8"/>
      <c r="C1579" s="8"/>
      <c r="D1579" s="8"/>
      <c r="E1579" s="8"/>
      <c r="F1579" s="8"/>
      <c r="G1579" s="8"/>
      <c r="H1579" s="8"/>
      <c r="I1579" s="8"/>
      <c r="J1579" s="8"/>
      <c r="K1579" s="8"/>
      <c r="L1579" s="8" t="s">
        <v>1179</v>
      </c>
      <c r="M1579" s="8" t="s">
        <v>1882</v>
      </c>
      <c r="N1579" s="8">
        <v>1</v>
      </c>
      <c r="O1579" s="8"/>
      <c r="P1579" s="8"/>
      <c r="Q1579" s="8"/>
      <c r="R1579" s="8"/>
      <c r="S1579" s="8"/>
      <c r="T1579" s="8"/>
      <c r="U1579" s="8"/>
      <c r="V1579" s="8"/>
      <c r="W1579" s="8"/>
      <c r="X1579" s="8"/>
      <c r="Y1579" s="8"/>
      <c r="Z1579" s="8"/>
      <c r="AA1579" s="8"/>
      <c r="AB1579" s="8"/>
      <c r="AC1579" s="8"/>
      <c r="AD1579" s="8"/>
      <c r="AE1579" s="89"/>
      <c r="AF1579" s="90"/>
      <c r="AG1579" s="90"/>
      <c r="AH1579" s="90"/>
      <c r="AI1579" s="8"/>
      <c r="AJ1579" t="s">
        <v>1890</v>
      </c>
      <c r="AK1579" s="9"/>
      <c r="AL1579" s="8"/>
      <c r="AM1579" s="8"/>
      <c r="AN1579" s="8"/>
      <c r="AO1579" s="8"/>
      <c r="AP1579" s="8"/>
      <c r="AQ1579" s="8"/>
      <c r="AR1579" s="12"/>
      <c r="AS1579" s="8"/>
      <c r="AT1579" s="8"/>
      <c r="AU1579" s="8"/>
      <c r="AV1579" s="8"/>
      <c r="AW1579" s="8"/>
      <c r="AX1579" s="8"/>
      <c r="AY1579" s="8"/>
      <c r="AZ1579" s="8"/>
      <c r="BA1579" s="8"/>
      <c r="BB1579" s="8"/>
      <c r="BC1579" s="8"/>
      <c r="BD1579" s="8"/>
      <c r="BE1579" s="8"/>
      <c r="BF1579" s="8"/>
      <c r="BG1579" s="8"/>
      <c r="BH1579" s="8"/>
      <c r="BI1579" s="10"/>
      <c r="BJ1579" s="5"/>
      <c r="BK1579" s="136"/>
      <c r="BL1579" s="136"/>
      <c r="BM1579" s="100"/>
      <c r="BN1579" s="100"/>
      <c r="BO1579" s="100"/>
      <c r="BP1579" s="100"/>
    </row>
    <row r="1580" spans="1:68">
      <c r="A1580" s="8"/>
      <c r="B1580" s="8"/>
      <c r="C1580" s="8"/>
      <c r="D1580" s="8"/>
      <c r="E1580" s="8"/>
      <c r="F1580" s="8"/>
      <c r="G1580" s="8"/>
      <c r="H1580" s="8"/>
      <c r="I1580" s="8"/>
      <c r="J1580" s="8"/>
      <c r="K1580" s="8"/>
      <c r="L1580" s="8" t="s">
        <v>1179</v>
      </c>
      <c r="M1580" s="8" t="s">
        <v>1882</v>
      </c>
      <c r="N1580" s="8">
        <v>1</v>
      </c>
      <c r="O1580" s="8"/>
      <c r="P1580" s="8"/>
      <c r="Q1580" s="8"/>
      <c r="R1580" s="8"/>
      <c r="S1580" s="8"/>
      <c r="T1580" s="8"/>
      <c r="U1580" s="8"/>
      <c r="V1580" s="8"/>
      <c r="W1580" s="8"/>
      <c r="X1580" s="8"/>
      <c r="Y1580" s="8"/>
      <c r="Z1580" s="8"/>
      <c r="AA1580" s="8"/>
      <c r="AB1580" s="8"/>
      <c r="AC1580" s="8"/>
      <c r="AD1580" s="8"/>
      <c r="AE1580" s="89"/>
      <c r="AF1580" s="90"/>
      <c r="AG1580" s="90"/>
      <c r="AH1580" s="90"/>
      <c r="AI1580" s="8"/>
      <c r="AJ1580" t="s">
        <v>1890</v>
      </c>
      <c r="AK1580" s="9"/>
      <c r="AL1580" s="8"/>
      <c r="AM1580" s="8"/>
      <c r="AN1580" s="8"/>
      <c r="AO1580" s="8"/>
      <c r="AP1580" s="8"/>
      <c r="AQ1580" s="8"/>
      <c r="AR1580" s="12"/>
      <c r="AS1580" s="8"/>
      <c r="AT1580" s="8"/>
      <c r="AU1580" s="8"/>
      <c r="AV1580" s="8"/>
      <c r="AW1580" s="8"/>
      <c r="AX1580" s="8"/>
      <c r="AY1580" s="8"/>
      <c r="AZ1580" s="8"/>
      <c r="BA1580" s="8"/>
      <c r="BB1580" s="8"/>
      <c r="BC1580" s="8"/>
      <c r="BD1580" s="8"/>
      <c r="BE1580" s="8"/>
      <c r="BF1580" s="8"/>
      <c r="BG1580" s="8"/>
      <c r="BH1580" s="8"/>
      <c r="BI1580" s="10"/>
      <c r="BJ1580" s="5"/>
      <c r="BK1580" s="136"/>
      <c r="BL1580" s="136"/>
      <c r="BM1580" s="100"/>
      <c r="BN1580" s="100"/>
      <c r="BO1580" s="100"/>
      <c r="BP1580" s="100"/>
    </row>
    <row r="1581" spans="1:68">
      <c r="A1581" s="8" t="s">
        <v>783</v>
      </c>
      <c r="B1581" s="8" t="s">
        <v>486</v>
      </c>
      <c r="C1581" s="8" t="s">
        <v>587</v>
      </c>
      <c r="D1581" s="8" t="s">
        <v>621</v>
      </c>
      <c r="E1581" s="8" t="s">
        <v>622</v>
      </c>
      <c r="F1581" s="8" t="s">
        <v>623</v>
      </c>
      <c r="G1581" s="8" t="s">
        <v>49</v>
      </c>
      <c r="H1581" s="8" t="s">
        <v>391</v>
      </c>
      <c r="I1581" s="8">
        <v>-3.2000534554385198</v>
      </c>
      <c r="J1581" s="8">
        <v>37.090027764824598</v>
      </c>
      <c r="K1581" s="8">
        <v>1228.5029956523999</v>
      </c>
      <c r="L1581" s="8" t="s">
        <v>392</v>
      </c>
      <c r="M1581" s="8" t="s">
        <v>1882</v>
      </c>
      <c r="N1581" s="8">
        <v>1</v>
      </c>
      <c r="O1581" s="8" t="s">
        <v>1859</v>
      </c>
      <c r="P1581" s="8">
        <v>2.0299999999999998</v>
      </c>
      <c r="Q1581" s="8">
        <v>6.9</v>
      </c>
      <c r="R1581" s="8">
        <v>0</v>
      </c>
      <c r="S1581" s="8">
        <v>9.07</v>
      </c>
      <c r="T1581" s="8">
        <v>10.69</v>
      </c>
      <c r="U1581" s="8">
        <v>11.55</v>
      </c>
      <c r="V1581" s="8">
        <v>110.21</v>
      </c>
      <c r="W1581" s="8">
        <v>17.95</v>
      </c>
      <c r="X1581" s="8">
        <v>14.53</v>
      </c>
      <c r="Y1581" s="8">
        <v>0.44</v>
      </c>
      <c r="Z1581" s="8">
        <v>1.1000000000000001</v>
      </c>
      <c r="AA1581" s="8">
        <v>0.08</v>
      </c>
      <c r="AB1581" s="8">
        <v>141.63</v>
      </c>
      <c r="AC1581" s="8">
        <v>0.1</v>
      </c>
      <c r="AD1581" s="8">
        <v>0.224</v>
      </c>
      <c r="AE1581" s="91">
        <v>1.03</v>
      </c>
      <c r="AF1581" s="92" t="s">
        <v>1860</v>
      </c>
      <c r="AG1581" s="92" t="s">
        <v>1860</v>
      </c>
      <c r="AH1581" s="92" t="s">
        <v>1860</v>
      </c>
      <c r="AI1581" s="8" t="s">
        <v>24</v>
      </c>
      <c r="AJ1581" t="s">
        <v>1890</v>
      </c>
      <c r="AK1581" s="9">
        <v>42604</v>
      </c>
      <c r="AL1581" s="8">
        <v>221</v>
      </c>
      <c r="AM1581" s="8">
        <v>131</v>
      </c>
      <c r="AN1581" s="8">
        <v>142</v>
      </c>
      <c r="AO1581" s="8">
        <v>6.8</v>
      </c>
      <c r="AP1581" s="8">
        <v>7.72</v>
      </c>
      <c r="AQ1581" s="8">
        <v>0.54</v>
      </c>
      <c r="AR1581" s="12">
        <v>0.48</v>
      </c>
      <c r="AS1581" s="8">
        <v>17</v>
      </c>
      <c r="AT1581" s="8">
        <v>300</v>
      </c>
      <c r="AU1581" s="8"/>
      <c r="AV1581" s="8"/>
      <c r="AW1581" s="8"/>
      <c r="AX1581" s="8">
        <v>1387</v>
      </c>
      <c r="AY1581" s="8" t="s">
        <v>25</v>
      </c>
      <c r="AZ1581" s="8">
        <v>247</v>
      </c>
      <c r="BA1581" s="8"/>
      <c r="BB1581" s="8"/>
      <c r="BC1581" s="8"/>
      <c r="BD1581" s="8"/>
      <c r="BE1581" s="8"/>
      <c r="BF1581" s="8">
        <f t="shared" ref="BF1581:BF1592" si="205">(AR1581/AQ1581)*100</f>
        <v>88.888888888888886</v>
      </c>
      <c r="BG1581" s="8">
        <f t="shared" ref="BG1581:BG1592" si="206">(100-AS1581)/(100-12.5)</f>
        <v>0.94857142857142862</v>
      </c>
      <c r="BH1581" s="8">
        <f t="shared" ref="BH1581:BH1592" si="207">BF1581/100</f>
        <v>0.88888888888888884</v>
      </c>
      <c r="BI1581" s="10">
        <f t="shared" ref="BI1581:BI1592" si="208">AP1581*BG1581*BH1581</f>
        <v>6.5093079365079367</v>
      </c>
      <c r="BJ1581" s="3">
        <f t="shared" ref="BJ1581:BJ1592" si="209">(10000/36)*BI1581</f>
        <v>1808.1410934744267</v>
      </c>
      <c r="BK1581" s="136">
        <v>1.5565388397246804</v>
      </c>
      <c r="BL1581" s="136">
        <v>0.8195673549655853</v>
      </c>
      <c r="BM1581" s="100">
        <v>1.0080120833004527</v>
      </c>
      <c r="BN1581" s="100"/>
      <c r="BO1581" s="100"/>
      <c r="BP1581" s="100"/>
    </row>
    <row r="1582" spans="1:68">
      <c r="A1582" s="8" t="s">
        <v>783</v>
      </c>
      <c r="B1582" s="8" t="s">
        <v>486</v>
      </c>
      <c r="C1582" s="8" t="s">
        <v>587</v>
      </c>
      <c r="D1582" s="8" t="s">
        <v>621</v>
      </c>
      <c r="E1582" s="8" t="s">
        <v>622</v>
      </c>
      <c r="F1582" s="8" t="s">
        <v>623</v>
      </c>
      <c r="G1582" s="8" t="s">
        <v>49</v>
      </c>
      <c r="H1582" s="8" t="s">
        <v>391</v>
      </c>
      <c r="I1582" s="8"/>
      <c r="J1582" s="8"/>
      <c r="K1582" s="8"/>
      <c r="L1582" s="8" t="s">
        <v>392</v>
      </c>
      <c r="M1582" s="8" t="s">
        <v>1882</v>
      </c>
      <c r="N1582" s="8">
        <v>1</v>
      </c>
      <c r="O1582" s="8"/>
      <c r="P1582" s="8"/>
      <c r="Q1582" s="8"/>
      <c r="R1582" s="8"/>
      <c r="S1582" s="8"/>
      <c r="T1582" s="8"/>
      <c r="U1582" s="8"/>
      <c r="V1582" s="8"/>
      <c r="W1582" s="8"/>
      <c r="X1582" s="8"/>
      <c r="Y1582" s="8"/>
      <c r="Z1582" s="8"/>
      <c r="AA1582" s="8"/>
      <c r="AB1582" s="8"/>
      <c r="AC1582" s="8"/>
      <c r="AD1582" s="8"/>
      <c r="AE1582" s="89"/>
      <c r="AF1582" s="90"/>
      <c r="AG1582" s="90"/>
      <c r="AH1582" s="90"/>
      <c r="AI1582" s="8" t="s">
        <v>26</v>
      </c>
      <c r="AJ1582" t="s">
        <v>1890</v>
      </c>
      <c r="AK1582" s="9">
        <v>42604</v>
      </c>
      <c r="AL1582" s="8">
        <v>291</v>
      </c>
      <c r="AM1582" s="8">
        <v>182</v>
      </c>
      <c r="AN1582" s="8">
        <v>185</v>
      </c>
      <c r="AO1582" s="8">
        <v>9.82</v>
      </c>
      <c r="AP1582" s="8">
        <v>11.24</v>
      </c>
      <c r="AQ1582" s="8">
        <v>0.56000000000000005</v>
      </c>
      <c r="AR1582" s="12">
        <v>0.44</v>
      </c>
      <c r="AS1582" s="8">
        <v>18</v>
      </c>
      <c r="AT1582" s="8">
        <v>220</v>
      </c>
      <c r="AU1582" s="8"/>
      <c r="AV1582" s="8"/>
      <c r="AW1582" s="8"/>
      <c r="AX1582" s="8">
        <v>1388</v>
      </c>
      <c r="AY1582" s="8" t="s">
        <v>25</v>
      </c>
      <c r="AZ1582" s="8">
        <v>247</v>
      </c>
      <c r="BA1582" s="8"/>
      <c r="BB1582" s="8"/>
      <c r="BC1582" s="8"/>
      <c r="BD1582" s="8"/>
      <c r="BE1582" s="8"/>
      <c r="BF1582" s="8">
        <f t="shared" si="205"/>
        <v>78.571428571428569</v>
      </c>
      <c r="BG1582" s="8">
        <f t="shared" si="206"/>
        <v>0.93714285714285717</v>
      </c>
      <c r="BH1582" s="8">
        <f t="shared" si="207"/>
        <v>0.7857142857142857</v>
      </c>
      <c r="BI1582" s="10">
        <f t="shared" si="208"/>
        <v>8.2763102040816321</v>
      </c>
      <c r="BJ1582" s="3">
        <f t="shared" si="209"/>
        <v>2298.9750566893422</v>
      </c>
      <c r="BK1582" s="136">
        <v>1.1652131782945738</v>
      </c>
      <c r="BL1582" s="136">
        <v>0.68265503875968991</v>
      </c>
      <c r="BM1582" s="100">
        <v>1.4306965785710994</v>
      </c>
      <c r="BN1582" s="100"/>
      <c r="BO1582" s="100"/>
      <c r="BP1582" s="100"/>
    </row>
    <row r="1583" spans="1:68">
      <c r="A1583" s="8" t="s">
        <v>783</v>
      </c>
      <c r="B1583" s="8" t="s">
        <v>486</v>
      </c>
      <c r="C1583" s="8" t="s">
        <v>587</v>
      </c>
      <c r="D1583" s="8" t="s">
        <v>621</v>
      </c>
      <c r="E1583" s="8" t="s">
        <v>622</v>
      </c>
      <c r="F1583" s="8" t="s">
        <v>623</v>
      </c>
      <c r="G1583" s="8" t="s">
        <v>49</v>
      </c>
      <c r="H1583" s="8" t="s">
        <v>391</v>
      </c>
      <c r="I1583" s="8"/>
      <c r="J1583" s="8"/>
      <c r="K1583" s="8"/>
      <c r="L1583" s="8" t="s">
        <v>392</v>
      </c>
      <c r="M1583" s="8" t="s">
        <v>1882</v>
      </c>
      <c r="N1583" s="8">
        <v>1</v>
      </c>
      <c r="O1583" s="8"/>
      <c r="P1583" s="8"/>
      <c r="Q1583" s="8"/>
      <c r="R1583" s="8"/>
      <c r="S1583" s="8"/>
      <c r="T1583" s="8"/>
      <c r="U1583" s="8"/>
      <c r="V1583" s="8"/>
      <c r="W1583" s="8"/>
      <c r="X1583" s="8"/>
      <c r="Y1583" s="8"/>
      <c r="Z1583" s="8"/>
      <c r="AA1583" s="8"/>
      <c r="AB1583" s="8"/>
      <c r="AC1583" s="8"/>
      <c r="AD1583" s="8"/>
      <c r="AE1583" s="89"/>
      <c r="AF1583" s="90"/>
      <c r="AG1583" s="90"/>
      <c r="AH1583" s="90"/>
      <c r="AI1583" s="8" t="s">
        <v>27</v>
      </c>
      <c r="AJ1583" t="s">
        <v>1890</v>
      </c>
      <c r="AK1583" s="9">
        <v>42604</v>
      </c>
      <c r="AL1583" s="8">
        <v>288</v>
      </c>
      <c r="AM1583" s="8">
        <v>181</v>
      </c>
      <c r="AN1583" s="8">
        <v>175</v>
      </c>
      <c r="AO1583" s="8">
        <v>10.08</v>
      </c>
      <c r="AP1583" s="8">
        <v>10.02</v>
      </c>
      <c r="AQ1583" s="8">
        <v>0.4</v>
      </c>
      <c r="AR1583" s="12">
        <v>0.32</v>
      </c>
      <c r="AS1583" s="8">
        <v>22</v>
      </c>
      <c r="AT1583" s="8">
        <v>340</v>
      </c>
      <c r="AU1583" s="8"/>
      <c r="AV1583" s="8"/>
      <c r="AW1583" s="8"/>
      <c r="AX1583" s="8">
        <v>1389</v>
      </c>
      <c r="AY1583" s="8" t="s">
        <v>25</v>
      </c>
      <c r="AZ1583" s="8">
        <v>247</v>
      </c>
      <c r="BA1583" s="8"/>
      <c r="BB1583" s="8"/>
      <c r="BC1583" s="8"/>
      <c r="BD1583" s="8"/>
      <c r="BE1583" s="8"/>
      <c r="BF1583" s="8">
        <f t="shared" si="205"/>
        <v>80</v>
      </c>
      <c r="BG1583" s="8">
        <f t="shared" si="206"/>
        <v>0.89142857142857146</v>
      </c>
      <c r="BH1583" s="8">
        <f t="shared" si="207"/>
        <v>0.8</v>
      </c>
      <c r="BI1583" s="10">
        <f t="shared" si="208"/>
        <v>7.1456914285714292</v>
      </c>
      <c r="BJ1583" s="3">
        <f t="shared" si="209"/>
        <v>1984.9142857142858</v>
      </c>
      <c r="BK1583" s="136">
        <v>1.218539865513929</v>
      </c>
      <c r="BL1583" s="136">
        <v>0.50432276657060526</v>
      </c>
      <c r="BM1583" s="100">
        <v>1.98754921880317</v>
      </c>
      <c r="BN1583" s="100"/>
      <c r="BO1583" s="100"/>
      <c r="BP1583" s="100"/>
    </row>
    <row r="1584" spans="1:68">
      <c r="A1584" s="8" t="s">
        <v>783</v>
      </c>
      <c r="B1584" s="8" t="s">
        <v>486</v>
      </c>
      <c r="C1584" s="8" t="s">
        <v>587</v>
      </c>
      <c r="D1584" s="8" t="s">
        <v>621</v>
      </c>
      <c r="E1584" s="8" t="s">
        <v>622</v>
      </c>
      <c r="F1584" s="8" t="s">
        <v>623</v>
      </c>
      <c r="G1584" s="8" t="s">
        <v>49</v>
      </c>
      <c r="H1584" s="8" t="s">
        <v>391</v>
      </c>
      <c r="I1584" s="8"/>
      <c r="J1584" s="8"/>
      <c r="K1584" s="8"/>
      <c r="L1584" s="8" t="s">
        <v>392</v>
      </c>
      <c r="M1584" s="8" t="s">
        <v>1882</v>
      </c>
      <c r="N1584" s="8">
        <v>1</v>
      </c>
      <c r="O1584" s="8"/>
      <c r="P1584" s="8"/>
      <c r="Q1584" s="8"/>
      <c r="R1584" s="8"/>
      <c r="S1584" s="8"/>
      <c r="T1584" s="8"/>
      <c r="U1584" s="8"/>
      <c r="V1584" s="8"/>
      <c r="W1584" s="8"/>
      <c r="X1584" s="8"/>
      <c r="Y1584" s="8"/>
      <c r="Z1584" s="8"/>
      <c r="AA1584" s="8"/>
      <c r="AB1584" s="8"/>
      <c r="AC1584" s="8"/>
      <c r="AD1584" s="8"/>
      <c r="AE1584" s="89"/>
      <c r="AF1584" s="90"/>
      <c r="AG1584" s="90"/>
      <c r="AH1584" s="90"/>
      <c r="AI1584" s="8" t="s">
        <v>28</v>
      </c>
      <c r="AJ1584" t="s">
        <v>1890</v>
      </c>
      <c r="AK1584" s="9">
        <v>42604</v>
      </c>
      <c r="AL1584" s="8">
        <v>319</v>
      </c>
      <c r="AM1584" s="8">
        <v>192</v>
      </c>
      <c r="AN1584" s="8">
        <v>187</v>
      </c>
      <c r="AO1584" s="8">
        <v>10.08</v>
      </c>
      <c r="AP1584" s="8">
        <v>10.24</v>
      </c>
      <c r="AQ1584" s="8">
        <v>0.72</v>
      </c>
      <c r="AR1584" s="12">
        <v>0.54</v>
      </c>
      <c r="AS1584" s="8">
        <v>21</v>
      </c>
      <c r="AT1584" s="8">
        <v>400</v>
      </c>
      <c r="AU1584" s="8"/>
      <c r="AV1584" s="8"/>
      <c r="AW1584" s="8"/>
      <c r="AX1584" s="8">
        <v>1390</v>
      </c>
      <c r="AY1584" s="8" t="s">
        <v>25</v>
      </c>
      <c r="AZ1584" s="8">
        <v>247</v>
      </c>
      <c r="BA1584" s="8"/>
      <c r="BB1584" s="8"/>
      <c r="BC1584" s="8"/>
      <c r="BD1584" s="8"/>
      <c r="BE1584" s="8"/>
      <c r="BF1584" s="8">
        <f t="shared" si="205"/>
        <v>75.000000000000014</v>
      </c>
      <c r="BG1584" s="8">
        <f t="shared" si="206"/>
        <v>0.9028571428571428</v>
      </c>
      <c r="BH1584" s="8">
        <f t="shared" si="207"/>
        <v>0.75000000000000011</v>
      </c>
      <c r="BI1584" s="10">
        <f t="shared" si="208"/>
        <v>6.9339428571428572</v>
      </c>
      <c r="BJ1584" s="3">
        <f t="shared" si="209"/>
        <v>1926.0952380952381</v>
      </c>
      <c r="BK1584" s="136">
        <v>1.0904356060606062</v>
      </c>
      <c r="BL1584" s="136">
        <v>0.67660984848484851</v>
      </c>
      <c r="BM1584" s="100">
        <v>1.5193535392818163</v>
      </c>
      <c r="BN1584" s="100"/>
      <c r="BO1584" s="100"/>
      <c r="BP1584" s="100"/>
    </row>
    <row r="1585" spans="1:68">
      <c r="A1585" s="8" t="s">
        <v>783</v>
      </c>
      <c r="B1585" s="8" t="s">
        <v>486</v>
      </c>
      <c r="C1585" s="8" t="s">
        <v>587</v>
      </c>
      <c r="D1585" s="8" t="s">
        <v>621</v>
      </c>
      <c r="E1585" s="8" t="s">
        <v>622</v>
      </c>
      <c r="F1585" s="8" t="s">
        <v>623</v>
      </c>
      <c r="G1585" s="8" t="s">
        <v>49</v>
      </c>
      <c r="H1585" s="8" t="s">
        <v>391</v>
      </c>
      <c r="I1585" s="8"/>
      <c r="J1585" s="8"/>
      <c r="K1585" s="8"/>
      <c r="L1585" s="8" t="s">
        <v>392</v>
      </c>
      <c r="M1585" s="8" t="s">
        <v>1882</v>
      </c>
      <c r="N1585" s="8">
        <v>1</v>
      </c>
      <c r="O1585" s="8"/>
      <c r="P1585" s="8"/>
      <c r="Q1585" s="8"/>
      <c r="R1585" s="8"/>
      <c r="S1585" s="8"/>
      <c r="T1585" s="8"/>
      <c r="U1585" s="8"/>
      <c r="V1585" s="8"/>
      <c r="W1585" s="8"/>
      <c r="X1585" s="8"/>
      <c r="Y1585" s="8"/>
      <c r="Z1585" s="8"/>
      <c r="AA1585" s="8"/>
      <c r="AB1585" s="8"/>
      <c r="AC1585" s="8"/>
      <c r="AD1585" s="8"/>
      <c r="AE1585" s="89"/>
      <c r="AF1585" s="90"/>
      <c r="AG1585" s="90"/>
      <c r="AH1585" s="90"/>
      <c r="AI1585" s="8" t="s">
        <v>29</v>
      </c>
      <c r="AJ1585" t="s">
        <v>1890</v>
      </c>
      <c r="AK1585" s="9">
        <v>42604</v>
      </c>
      <c r="AL1585" s="8">
        <v>332</v>
      </c>
      <c r="AM1585" s="8">
        <v>203</v>
      </c>
      <c r="AN1585" s="8">
        <v>202</v>
      </c>
      <c r="AO1585" s="8">
        <v>12.64</v>
      </c>
      <c r="AP1585" s="8">
        <v>13.54</v>
      </c>
      <c r="AQ1585" s="8">
        <v>0.76</v>
      </c>
      <c r="AR1585" s="12">
        <v>0.42</v>
      </c>
      <c r="AS1585" s="8">
        <v>19</v>
      </c>
      <c r="AT1585" s="8">
        <v>300</v>
      </c>
      <c r="AU1585" s="8"/>
      <c r="AV1585" s="8"/>
      <c r="AW1585" s="8"/>
      <c r="AX1585" s="8">
        <v>1391</v>
      </c>
      <c r="AY1585" s="8" t="s">
        <v>25</v>
      </c>
      <c r="AZ1585" s="8">
        <v>247</v>
      </c>
      <c r="BA1585" s="8"/>
      <c r="BB1585" s="8"/>
      <c r="BC1585" s="8"/>
      <c r="BD1585" s="8"/>
      <c r="BE1585" s="8"/>
      <c r="BF1585" s="8">
        <f t="shared" si="205"/>
        <v>55.263157894736835</v>
      </c>
      <c r="BG1585" s="8">
        <f t="shared" si="206"/>
        <v>0.92571428571428571</v>
      </c>
      <c r="BH1585" s="8">
        <f t="shared" si="207"/>
        <v>0.55263157894736836</v>
      </c>
      <c r="BI1585" s="10">
        <f t="shared" si="208"/>
        <v>6.9267789473684198</v>
      </c>
      <c r="BJ1585" s="3">
        <f t="shared" si="209"/>
        <v>1924.1052631578943</v>
      </c>
      <c r="BK1585" s="136">
        <v>1.0992680695333945</v>
      </c>
      <c r="BL1585" s="136">
        <v>0.46797804208600186</v>
      </c>
      <c r="BM1585" s="100">
        <v>1.3756056825107887</v>
      </c>
      <c r="BN1585" s="100"/>
      <c r="BO1585" s="100"/>
      <c r="BP1585" s="100"/>
    </row>
    <row r="1586" spans="1:68">
      <c r="A1586" s="8" t="s">
        <v>783</v>
      </c>
      <c r="B1586" s="8" t="s">
        <v>486</v>
      </c>
      <c r="C1586" s="8" t="s">
        <v>587</v>
      </c>
      <c r="D1586" s="8" t="s">
        <v>621</v>
      </c>
      <c r="E1586" s="8" t="s">
        <v>622</v>
      </c>
      <c r="F1586" s="8" t="s">
        <v>623</v>
      </c>
      <c r="G1586" s="8" t="s">
        <v>49</v>
      </c>
      <c r="H1586" s="8" t="s">
        <v>391</v>
      </c>
      <c r="I1586" s="8"/>
      <c r="J1586" s="8"/>
      <c r="K1586" s="8"/>
      <c r="L1586" s="8" t="s">
        <v>392</v>
      </c>
      <c r="M1586" s="8" t="s">
        <v>1882</v>
      </c>
      <c r="N1586" s="8">
        <v>1</v>
      </c>
      <c r="O1586" s="8"/>
      <c r="P1586" s="8"/>
      <c r="Q1586" s="8"/>
      <c r="R1586" s="8"/>
      <c r="S1586" s="8"/>
      <c r="T1586" s="8"/>
      <c r="U1586" s="8"/>
      <c r="V1586" s="8"/>
      <c r="W1586" s="8"/>
      <c r="X1586" s="8"/>
      <c r="Y1586" s="8"/>
      <c r="Z1586" s="8"/>
      <c r="AA1586" s="8"/>
      <c r="AB1586" s="8"/>
      <c r="AC1586" s="8"/>
      <c r="AD1586" s="8"/>
      <c r="AE1586" s="89"/>
      <c r="AF1586" s="90"/>
      <c r="AG1586" s="90"/>
      <c r="AH1586" s="90"/>
      <c r="AI1586" s="8" t="s">
        <v>30</v>
      </c>
      <c r="AJ1586" t="s">
        <v>1890</v>
      </c>
      <c r="AK1586" s="9">
        <v>42604</v>
      </c>
      <c r="AL1586" s="8">
        <v>320</v>
      </c>
      <c r="AM1586" s="8">
        <v>195</v>
      </c>
      <c r="AN1586" s="8">
        <v>186</v>
      </c>
      <c r="AO1586" s="8">
        <v>12.26</v>
      </c>
      <c r="AP1586" s="8">
        <v>11.26</v>
      </c>
      <c r="AQ1586" s="8">
        <v>0.6</v>
      </c>
      <c r="AR1586" s="12">
        <v>0.52</v>
      </c>
      <c r="AS1586" s="8">
        <v>21</v>
      </c>
      <c r="AT1586" s="8">
        <v>300</v>
      </c>
      <c r="AU1586" s="8"/>
      <c r="AV1586" s="8"/>
      <c r="AW1586" s="8"/>
      <c r="AX1586" s="8">
        <v>1392</v>
      </c>
      <c r="AY1586" s="8" t="s">
        <v>25</v>
      </c>
      <c r="AZ1586" s="8">
        <v>247</v>
      </c>
      <c r="BA1586" s="8"/>
      <c r="BB1586" s="8"/>
      <c r="BC1586" s="8"/>
      <c r="BD1586" s="8"/>
      <c r="BE1586" s="8"/>
      <c r="BF1586" s="8">
        <f t="shared" si="205"/>
        <v>86.666666666666671</v>
      </c>
      <c r="BG1586" s="8">
        <f t="shared" si="206"/>
        <v>0.9028571428571428</v>
      </c>
      <c r="BH1586" s="8">
        <f t="shared" si="207"/>
        <v>0.8666666666666667</v>
      </c>
      <c r="BI1586" s="10">
        <f t="shared" si="208"/>
        <v>8.8106819047619034</v>
      </c>
      <c r="BJ1586" s="3">
        <f t="shared" si="209"/>
        <v>2447.4116402116397</v>
      </c>
      <c r="BK1586" s="136">
        <v>1.5880474452554745</v>
      </c>
      <c r="BL1586" s="136">
        <v>0.72034671532846717</v>
      </c>
      <c r="BM1586" s="100">
        <v>1.4712122432269574</v>
      </c>
      <c r="BN1586" s="100"/>
      <c r="BO1586" s="100"/>
      <c r="BP1586" s="100"/>
    </row>
    <row r="1587" spans="1:68">
      <c r="A1587" s="8" t="s">
        <v>783</v>
      </c>
      <c r="B1587" s="8" t="s">
        <v>486</v>
      </c>
      <c r="C1587" s="8" t="s">
        <v>587</v>
      </c>
      <c r="D1587" s="8" t="s">
        <v>621</v>
      </c>
      <c r="E1587" s="8" t="s">
        <v>624</v>
      </c>
      <c r="F1587" s="8" t="s">
        <v>627</v>
      </c>
      <c r="G1587" s="8" t="s">
        <v>49</v>
      </c>
      <c r="H1587" s="8" t="s">
        <v>388</v>
      </c>
      <c r="I1587" s="8">
        <v>-3.2404859280303202</v>
      </c>
      <c r="J1587" s="8">
        <v>37.090097030871199</v>
      </c>
      <c r="K1587" s="8">
        <v>1138.06155593415</v>
      </c>
      <c r="L1587" s="8" t="s">
        <v>389</v>
      </c>
      <c r="M1587" s="8" t="s">
        <v>1882</v>
      </c>
      <c r="N1587" s="8">
        <v>1</v>
      </c>
      <c r="O1587" s="8" t="s">
        <v>1859</v>
      </c>
      <c r="P1587" s="8">
        <v>5.2</v>
      </c>
      <c r="Q1587" s="8">
        <v>6.5</v>
      </c>
      <c r="R1587" s="8">
        <v>0</v>
      </c>
      <c r="S1587" s="8">
        <v>9.59</v>
      </c>
      <c r="T1587" s="8">
        <v>11.09</v>
      </c>
      <c r="U1587" s="8">
        <v>20.74</v>
      </c>
      <c r="V1587" s="8">
        <v>19.73</v>
      </c>
      <c r="W1587" s="8">
        <v>2.46</v>
      </c>
      <c r="X1587" s="8">
        <v>8.56</v>
      </c>
      <c r="Y1587" s="8">
        <v>0.82</v>
      </c>
      <c r="Z1587" s="8">
        <v>0.59</v>
      </c>
      <c r="AA1587" s="8">
        <v>0.09</v>
      </c>
      <c r="AB1587" s="8">
        <v>56.89</v>
      </c>
      <c r="AC1587" s="8">
        <v>0.24</v>
      </c>
      <c r="AD1587" s="8">
        <v>0.52600000000000002</v>
      </c>
      <c r="AE1587" s="91">
        <v>0.54</v>
      </c>
      <c r="AF1587" s="92" t="s">
        <v>1860</v>
      </c>
      <c r="AG1587" s="92" t="s">
        <v>1860</v>
      </c>
      <c r="AH1587" s="92" t="s">
        <v>1860</v>
      </c>
      <c r="AI1587" s="8" t="s">
        <v>24</v>
      </c>
      <c r="AJ1587" t="s">
        <v>1890</v>
      </c>
      <c r="AK1587" s="9">
        <v>42604</v>
      </c>
      <c r="AL1587" s="8">
        <v>323</v>
      </c>
      <c r="AM1587" s="8">
        <v>190</v>
      </c>
      <c r="AN1587" s="8">
        <v>157</v>
      </c>
      <c r="AO1587" s="8">
        <v>16.02</v>
      </c>
      <c r="AP1587" s="8">
        <v>6.4</v>
      </c>
      <c r="AQ1587" s="8">
        <v>0.4</v>
      </c>
      <c r="AR1587" s="12">
        <v>0.34</v>
      </c>
      <c r="AS1587" s="8">
        <v>13</v>
      </c>
      <c r="AT1587" s="8">
        <v>280</v>
      </c>
      <c r="AU1587" s="8"/>
      <c r="AV1587" s="8"/>
      <c r="AW1587" s="8"/>
      <c r="AX1587" s="8">
        <v>1375</v>
      </c>
      <c r="AY1587" s="8" t="s">
        <v>25</v>
      </c>
      <c r="AZ1587" s="8">
        <v>245</v>
      </c>
      <c r="BA1587" s="8"/>
      <c r="BB1587" s="8"/>
      <c r="BC1587" s="8"/>
      <c r="BD1587" s="8"/>
      <c r="BE1587" s="8"/>
      <c r="BF1587" s="8">
        <f t="shared" si="205"/>
        <v>85</v>
      </c>
      <c r="BG1587" s="8">
        <f t="shared" si="206"/>
        <v>0.99428571428571433</v>
      </c>
      <c r="BH1587" s="8">
        <f t="shared" si="207"/>
        <v>0.85</v>
      </c>
      <c r="BI1587" s="10">
        <f t="shared" si="208"/>
        <v>5.4089142857142862</v>
      </c>
      <c r="BJ1587" s="3">
        <f t="shared" si="209"/>
        <v>1502.4761904761906</v>
      </c>
      <c r="BK1587" s="136">
        <v>1.6190476190476191</v>
      </c>
      <c r="BL1587" s="136">
        <v>0.49299719887955179</v>
      </c>
      <c r="BM1587" s="100">
        <v>1.4382395566108872</v>
      </c>
      <c r="BN1587" s="100"/>
      <c r="BO1587" s="100"/>
      <c r="BP1587" s="100"/>
    </row>
    <row r="1588" spans="1:68">
      <c r="A1588" s="8" t="s">
        <v>783</v>
      </c>
      <c r="B1588" s="8" t="s">
        <v>486</v>
      </c>
      <c r="C1588" s="8" t="s">
        <v>587</v>
      </c>
      <c r="D1588" s="8" t="s">
        <v>621</v>
      </c>
      <c r="E1588" s="8" t="s">
        <v>624</v>
      </c>
      <c r="F1588" s="8" t="s">
        <v>664</v>
      </c>
      <c r="G1588" s="8" t="s">
        <v>49</v>
      </c>
      <c r="H1588" s="8" t="s">
        <v>388</v>
      </c>
      <c r="I1588" s="8"/>
      <c r="J1588" s="8"/>
      <c r="K1588" s="8"/>
      <c r="L1588" s="8" t="s">
        <v>389</v>
      </c>
      <c r="M1588" s="8" t="s">
        <v>1882</v>
      </c>
      <c r="N1588" s="8">
        <v>1</v>
      </c>
      <c r="O1588" s="8"/>
      <c r="P1588" s="8"/>
      <c r="Q1588" s="8"/>
      <c r="R1588" s="8"/>
      <c r="S1588" s="8"/>
      <c r="T1588" s="8"/>
      <c r="U1588" s="8"/>
      <c r="V1588" s="8"/>
      <c r="W1588" s="8"/>
      <c r="X1588" s="8"/>
      <c r="Y1588" s="8"/>
      <c r="Z1588" s="8"/>
      <c r="AA1588" s="8"/>
      <c r="AB1588" s="8"/>
      <c r="AC1588" s="8"/>
      <c r="AD1588" s="8"/>
      <c r="AE1588" s="89"/>
      <c r="AF1588" s="90"/>
      <c r="AG1588" s="90"/>
      <c r="AH1588" s="90"/>
      <c r="AI1588" s="8" t="s">
        <v>26</v>
      </c>
      <c r="AJ1588" t="s">
        <v>1890</v>
      </c>
      <c r="AK1588" s="9">
        <v>42604</v>
      </c>
      <c r="AL1588" s="8">
        <v>283</v>
      </c>
      <c r="AM1588" s="8">
        <v>162</v>
      </c>
      <c r="AN1588" s="8">
        <v>155</v>
      </c>
      <c r="AO1588" s="8">
        <v>16.32</v>
      </c>
      <c r="AP1588" s="8">
        <v>8.2200000000000006</v>
      </c>
      <c r="AQ1588" s="8">
        <v>0.57999999999999996</v>
      </c>
      <c r="AR1588" s="12">
        <v>0.46</v>
      </c>
      <c r="AS1588" s="8">
        <v>14</v>
      </c>
      <c r="AT1588" s="8">
        <v>260</v>
      </c>
      <c r="AU1588" s="8"/>
      <c r="AV1588" s="8"/>
      <c r="AW1588" s="8"/>
      <c r="AX1588" s="8">
        <v>1376</v>
      </c>
      <c r="AY1588" s="8" t="s">
        <v>25</v>
      </c>
      <c r="AZ1588" s="8">
        <v>245</v>
      </c>
      <c r="BA1588" s="8"/>
      <c r="BB1588" s="8"/>
      <c r="BC1588" s="8"/>
      <c r="BD1588" s="8"/>
      <c r="BE1588" s="8"/>
      <c r="BF1588" s="8">
        <f t="shared" si="205"/>
        <v>79.310344827586221</v>
      </c>
      <c r="BG1588" s="8">
        <f t="shared" si="206"/>
        <v>0.98285714285714287</v>
      </c>
      <c r="BH1588" s="8">
        <f t="shared" si="207"/>
        <v>0.79310344827586221</v>
      </c>
      <c r="BI1588" s="10">
        <f t="shared" si="208"/>
        <v>6.4075507389162576</v>
      </c>
      <c r="BJ1588" s="3">
        <f t="shared" si="209"/>
        <v>1779.875205254516</v>
      </c>
      <c r="BK1588" s="136">
        <v>1.8933823529411766</v>
      </c>
      <c r="BL1588" s="136">
        <v>0.50689338235294124</v>
      </c>
      <c r="BM1588" s="100">
        <v>1.5818561502328043</v>
      </c>
      <c r="BN1588" s="100"/>
      <c r="BO1588" s="100"/>
      <c r="BP1588" s="100"/>
    </row>
    <row r="1589" spans="1:68">
      <c r="A1589" s="8" t="s">
        <v>783</v>
      </c>
      <c r="B1589" s="8" t="s">
        <v>486</v>
      </c>
      <c r="C1589" s="8" t="s">
        <v>587</v>
      </c>
      <c r="D1589" s="8" t="s">
        <v>621</v>
      </c>
      <c r="E1589" s="8" t="s">
        <v>624</v>
      </c>
      <c r="F1589" s="8" t="s">
        <v>665</v>
      </c>
      <c r="G1589" s="8" t="s">
        <v>49</v>
      </c>
      <c r="H1589" s="8" t="s">
        <v>388</v>
      </c>
      <c r="I1589" s="8"/>
      <c r="J1589" s="8"/>
      <c r="K1589" s="8"/>
      <c r="L1589" s="8" t="s">
        <v>389</v>
      </c>
      <c r="M1589" s="8" t="s">
        <v>1882</v>
      </c>
      <c r="N1589" s="8">
        <v>1</v>
      </c>
      <c r="O1589" s="8"/>
      <c r="P1589" s="8"/>
      <c r="Q1589" s="8"/>
      <c r="R1589" s="8"/>
      <c r="S1589" s="8"/>
      <c r="T1589" s="8"/>
      <c r="U1589" s="8"/>
      <c r="V1589" s="8"/>
      <c r="W1589" s="8"/>
      <c r="X1589" s="8"/>
      <c r="Y1589" s="8"/>
      <c r="Z1589" s="8"/>
      <c r="AA1589" s="8"/>
      <c r="AB1589" s="8"/>
      <c r="AC1589" s="8"/>
      <c r="AD1589" s="8"/>
      <c r="AE1589" s="89"/>
      <c r="AF1589" s="90"/>
      <c r="AG1589" s="90"/>
      <c r="AH1589" s="90"/>
      <c r="AI1589" s="8" t="s">
        <v>27</v>
      </c>
      <c r="AJ1589" t="s">
        <v>1890</v>
      </c>
      <c r="AK1589" s="9">
        <v>42604</v>
      </c>
      <c r="AL1589" s="8">
        <v>285</v>
      </c>
      <c r="AM1589" s="8">
        <v>164</v>
      </c>
      <c r="AN1589" s="8">
        <v>166</v>
      </c>
      <c r="AO1589" s="8">
        <v>19.22</v>
      </c>
      <c r="AP1589" s="8">
        <v>20.56</v>
      </c>
      <c r="AQ1589" s="8">
        <v>0.8</v>
      </c>
      <c r="AR1589" s="12">
        <v>0.6</v>
      </c>
      <c r="AS1589" s="8">
        <v>16</v>
      </c>
      <c r="AT1589" s="8">
        <v>420</v>
      </c>
      <c r="AU1589" s="8"/>
      <c r="AV1589" s="8"/>
      <c r="AW1589" s="8"/>
      <c r="AX1589" s="8">
        <v>1377</v>
      </c>
      <c r="AY1589" s="8" t="s">
        <v>25</v>
      </c>
      <c r="AZ1589" s="8">
        <v>245</v>
      </c>
      <c r="BA1589" s="8"/>
      <c r="BB1589" s="8"/>
      <c r="BC1589" s="8"/>
      <c r="BD1589" s="8"/>
      <c r="BE1589" s="8"/>
      <c r="BF1589" s="8">
        <f t="shared" si="205"/>
        <v>74.999999999999986</v>
      </c>
      <c r="BG1589" s="8">
        <f t="shared" si="206"/>
        <v>0.96</v>
      </c>
      <c r="BH1589" s="8">
        <f t="shared" si="207"/>
        <v>0.74999999999999989</v>
      </c>
      <c r="BI1589" s="10">
        <f t="shared" si="208"/>
        <v>14.803199999999995</v>
      </c>
      <c r="BJ1589" s="3">
        <f t="shared" si="209"/>
        <v>4111.9999999999982</v>
      </c>
      <c r="BK1589" s="136">
        <v>1.8177226813590455</v>
      </c>
      <c r="BL1589" s="136">
        <v>0.50367309458218557</v>
      </c>
      <c r="BM1589" s="100">
        <v>1.4217224938781079</v>
      </c>
      <c r="BN1589" s="100"/>
      <c r="BO1589" s="100"/>
      <c r="BP1589" s="100"/>
    </row>
    <row r="1590" spans="1:68">
      <c r="A1590" s="8" t="s">
        <v>783</v>
      </c>
      <c r="B1590" s="8" t="s">
        <v>486</v>
      </c>
      <c r="C1590" s="8" t="s">
        <v>587</v>
      </c>
      <c r="D1590" s="8" t="s">
        <v>621</v>
      </c>
      <c r="E1590" s="8" t="s">
        <v>624</v>
      </c>
      <c r="F1590" s="8" t="s">
        <v>666</v>
      </c>
      <c r="G1590" s="8" t="s">
        <v>49</v>
      </c>
      <c r="H1590" s="8" t="s">
        <v>388</v>
      </c>
      <c r="I1590" s="8"/>
      <c r="J1590" s="8"/>
      <c r="K1590" s="8"/>
      <c r="L1590" s="8" t="s">
        <v>389</v>
      </c>
      <c r="M1590" s="8" t="s">
        <v>1882</v>
      </c>
      <c r="N1590" s="8">
        <v>1</v>
      </c>
      <c r="O1590" s="8"/>
      <c r="P1590" s="8"/>
      <c r="Q1590" s="8"/>
      <c r="R1590" s="8"/>
      <c r="S1590" s="8"/>
      <c r="T1590" s="8"/>
      <c r="U1590" s="8"/>
      <c r="V1590" s="8"/>
      <c r="W1590" s="8"/>
      <c r="X1590" s="8"/>
      <c r="Y1590" s="8"/>
      <c r="Z1590" s="8"/>
      <c r="AA1590" s="8"/>
      <c r="AB1590" s="8"/>
      <c r="AC1590" s="8"/>
      <c r="AD1590" s="8"/>
      <c r="AE1590" s="89"/>
      <c r="AF1590" s="90"/>
      <c r="AG1590" s="90"/>
      <c r="AH1590" s="90"/>
      <c r="AI1590" s="8" t="s">
        <v>28</v>
      </c>
      <c r="AJ1590" t="s">
        <v>1890</v>
      </c>
      <c r="AK1590" s="9">
        <v>42604</v>
      </c>
      <c r="AL1590" s="8">
        <v>290</v>
      </c>
      <c r="AM1590" s="8">
        <v>172</v>
      </c>
      <c r="AN1590" s="8">
        <v>175</v>
      </c>
      <c r="AO1590" s="8">
        <v>22.02</v>
      </c>
      <c r="AP1590" s="8">
        <v>20.2</v>
      </c>
      <c r="AQ1590" s="8">
        <v>1.1200000000000001</v>
      </c>
      <c r="AR1590" s="12">
        <v>0.9</v>
      </c>
      <c r="AS1590" s="8">
        <v>15</v>
      </c>
      <c r="AT1590" s="8">
        <v>420</v>
      </c>
      <c r="AU1590" s="8"/>
      <c r="AV1590" s="8"/>
      <c r="AW1590" s="8"/>
      <c r="AX1590" s="8">
        <v>1378</v>
      </c>
      <c r="AY1590" s="8" t="s">
        <v>25</v>
      </c>
      <c r="AZ1590" s="8">
        <v>245</v>
      </c>
      <c r="BA1590" s="8"/>
      <c r="BB1590" s="8"/>
      <c r="BC1590" s="8"/>
      <c r="BD1590" s="8"/>
      <c r="BE1590" s="8"/>
      <c r="BF1590" s="8">
        <f t="shared" si="205"/>
        <v>80.357142857142847</v>
      </c>
      <c r="BG1590" s="8">
        <f t="shared" si="206"/>
        <v>0.97142857142857142</v>
      </c>
      <c r="BH1590" s="8">
        <f t="shared" si="207"/>
        <v>0.80357142857142849</v>
      </c>
      <c r="BI1590" s="10">
        <f t="shared" si="208"/>
        <v>15.768367346938774</v>
      </c>
      <c r="BJ1590" s="3">
        <f t="shared" si="209"/>
        <v>4380.1020408163258</v>
      </c>
      <c r="BK1590" s="136">
        <v>2.1142180094786731</v>
      </c>
      <c r="BL1590" s="136">
        <v>0.84407582938388614</v>
      </c>
      <c r="BM1590" s="100">
        <v>0.92739782577039687</v>
      </c>
      <c r="BN1590" s="100"/>
      <c r="BO1590" s="100"/>
      <c r="BP1590" s="100"/>
    </row>
    <row r="1591" spans="1:68">
      <c r="A1591" s="8" t="s">
        <v>783</v>
      </c>
      <c r="B1591" s="8" t="s">
        <v>486</v>
      </c>
      <c r="C1591" s="8" t="s">
        <v>587</v>
      </c>
      <c r="D1591" s="8" t="s">
        <v>621</v>
      </c>
      <c r="E1591" s="8" t="s">
        <v>624</v>
      </c>
      <c r="F1591" s="8" t="s">
        <v>667</v>
      </c>
      <c r="G1591" s="8" t="s">
        <v>49</v>
      </c>
      <c r="H1591" s="8" t="s">
        <v>388</v>
      </c>
      <c r="I1591" s="8"/>
      <c r="J1591" s="8"/>
      <c r="K1591" s="8"/>
      <c r="L1591" s="8" t="s">
        <v>389</v>
      </c>
      <c r="M1591" s="8" t="s">
        <v>1882</v>
      </c>
      <c r="N1591" s="8">
        <v>1</v>
      </c>
      <c r="O1591" s="8"/>
      <c r="P1591" s="8"/>
      <c r="Q1591" s="8"/>
      <c r="R1591" s="8"/>
      <c r="S1591" s="8"/>
      <c r="T1591" s="8"/>
      <c r="U1591" s="8"/>
      <c r="V1591" s="8"/>
      <c r="W1591" s="8"/>
      <c r="X1591" s="8"/>
      <c r="Y1591" s="8"/>
      <c r="Z1591" s="8"/>
      <c r="AA1591" s="8"/>
      <c r="AB1591" s="8"/>
      <c r="AC1591" s="8"/>
      <c r="AD1591" s="8"/>
      <c r="AE1591" s="89"/>
      <c r="AF1591" s="90"/>
      <c r="AG1591" s="90"/>
      <c r="AH1591" s="90"/>
      <c r="AI1591" s="8" t="s">
        <v>29</v>
      </c>
      <c r="AJ1591" t="s">
        <v>1890</v>
      </c>
      <c r="AK1591" s="9">
        <v>42604</v>
      </c>
      <c r="AL1591" s="8">
        <v>262</v>
      </c>
      <c r="AM1591" s="8">
        <v>149</v>
      </c>
      <c r="AN1591" s="8">
        <v>154</v>
      </c>
      <c r="AO1591" s="8">
        <v>19.36</v>
      </c>
      <c r="AP1591" s="8">
        <v>17.84</v>
      </c>
      <c r="AQ1591" s="8">
        <v>0.98</v>
      </c>
      <c r="AR1591" s="12">
        <v>0.78</v>
      </c>
      <c r="AS1591" s="8">
        <v>14</v>
      </c>
      <c r="AT1591" s="8">
        <v>540</v>
      </c>
      <c r="AU1591" s="8"/>
      <c r="AV1591" s="8"/>
      <c r="AW1591" s="8"/>
      <c r="AX1591" s="8">
        <v>1379</v>
      </c>
      <c r="AY1591" s="8" t="s">
        <v>25</v>
      </c>
      <c r="AZ1591" s="8">
        <v>245</v>
      </c>
      <c r="BA1591" s="8"/>
      <c r="BB1591" s="8"/>
      <c r="BC1591" s="8"/>
      <c r="BD1591" s="8"/>
      <c r="BE1591" s="8"/>
      <c r="BF1591" s="8">
        <f t="shared" si="205"/>
        <v>79.591836734693871</v>
      </c>
      <c r="BG1591" s="8">
        <f t="shared" si="206"/>
        <v>0.98285714285714287</v>
      </c>
      <c r="BH1591" s="8">
        <f t="shared" si="207"/>
        <v>0.79591836734693866</v>
      </c>
      <c r="BI1591" s="10">
        <f t="shared" si="208"/>
        <v>13.955769096209911</v>
      </c>
      <c r="BJ1591" s="3">
        <f t="shared" si="209"/>
        <v>3876.6025267249752</v>
      </c>
      <c r="BK1591" s="136">
        <v>1.7537453183520599</v>
      </c>
      <c r="BL1591" s="136">
        <v>0.49625468164794012</v>
      </c>
      <c r="BM1591" s="100">
        <v>1.2613162822076756</v>
      </c>
      <c r="BN1591" s="100"/>
      <c r="BO1591" s="100"/>
      <c r="BP1591" s="100"/>
    </row>
    <row r="1592" spans="1:68">
      <c r="A1592" s="8" t="s">
        <v>783</v>
      </c>
      <c r="B1592" s="8" t="s">
        <v>486</v>
      </c>
      <c r="C1592" s="8" t="s">
        <v>587</v>
      </c>
      <c r="D1592" s="8" t="s">
        <v>621</v>
      </c>
      <c r="E1592" s="8" t="s">
        <v>624</v>
      </c>
      <c r="F1592" s="8" t="s">
        <v>668</v>
      </c>
      <c r="G1592" s="8" t="s">
        <v>49</v>
      </c>
      <c r="H1592" s="8" t="s">
        <v>388</v>
      </c>
      <c r="I1592" s="8"/>
      <c r="J1592" s="8"/>
      <c r="K1592" s="8"/>
      <c r="L1592" s="8" t="s">
        <v>389</v>
      </c>
      <c r="M1592" s="8" t="s">
        <v>1882</v>
      </c>
      <c r="N1592" s="8">
        <v>1</v>
      </c>
      <c r="O1592" s="8"/>
      <c r="P1592" s="8"/>
      <c r="Q1592" s="8"/>
      <c r="R1592" s="8"/>
      <c r="S1592" s="8"/>
      <c r="T1592" s="8"/>
      <c r="U1592" s="8"/>
      <c r="V1592" s="8"/>
      <c r="W1592" s="8"/>
      <c r="X1592" s="8"/>
      <c r="Y1592" s="8"/>
      <c r="Z1592" s="8"/>
      <c r="AA1592" s="8"/>
      <c r="AB1592" s="8"/>
      <c r="AC1592" s="8"/>
      <c r="AD1592" s="8"/>
      <c r="AE1592" s="89"/>
      <c r="AF1592" s="90"/>
      <c r="AG1592" s="90"/>
      <c r="AH1592" s="90"/>
      <c r="AI1592" s="8" t="s">
        <v>30</v>
      </c>
      <c r="AJ1592" t="s">
        <v>1890</v>
      </c>
      <c r="AK1592" s="9">
        <v>42604</v>
      </c>
      <c r="AL1592" s="8">
        <v>288</v>
      </c>
      <c r="AM1592" s="8">
        <v>148</v>
      </c>
      <c r="AN1592" s="8">
        <v>150</v>
      </c>
      <c r="AO1592" s="8">
        <v>14.86</v>
      </c>
      <c r="AP1592" s="8">
        <v>15.56</v>
      </c>
      <c r="AQ1592" s="8">
        <v>0.94</v>
      </c>
      <c r="AR1592" s="12">
        <v>0.82</v>
      </c>
      <c r="AS1592" s="8">
        <v>14</v>
      </c>
      <c r="AT1592" s="8">
        <v>480</v>
      </c>
      <c r="AU1592" s="8"/>
      <c r="AV1592" s="8"/>
      <c r="AW1592" s="8"/>
      <c r="AX1592" s="8">
        <v>1380</v>
      </c>
      <c r="AY1592" s="8" t="s">
        <v>25</v>
      </c>
      <c r="AZ1592" s="8">
        <v>245</v>
      </c>
      <c r="BA1592" s="8"/>
      <c r="BB1592" s="8"/>
      <c r="BC1592" s="8"/>
      <c r="BD1592" s="8"/>
      <c r="BE1592" s="8"/>
      <c r="BF1592" s="8">
        <f t="shared" si="205"/>
        <v>87.2340425531915</v>
      </c>
      <c r="BG1592" s="8">
        <f t="shared" si="206"/>
        <v>0.98285714285714287</v>
      </c>
      <c r="BH1592" s="8">
        <f t="shared" si="207"/>
        <v>0.87234042553191504</v>
      </c>
      <c r="BI1592" s="10">
        <f t="shared" si="208"/>
        <v>13.340926443769</v>
      </c>
      <c r="BJ1592" s="3">
        <f t="shared" si="209"/>
        <v>3705.8129010469443</v>
      </c>
      <c r="BK1592" s="136">
        <v>0.94031954887218061</v>
      </c>
      <c r="BL1592" s="136">
        <v>0.50563909774436089</v>
      </c>
      <c r="BM1592" s="100">
        <v>1.0925011129818483</v>
      </c>
      <c r="BN1592" s="100"/>
      <c r="BO1592" s="100"/>
      <c r="BP1592" s="100"/>
    </row>
    <row r="1593" spans="1:68">
      <c r="A1593" s="8"/>
      <c r="B1593" s="8"/>
      <c r="C1593" s="8"/>
      <c r="D1593" s="8"/>
      <c r="E1593" s="8"/>
      <c r="F1593" s="8"/>
      <c r="G1593" s="8"/>
      <c r="H1593" s="8"/>
      <c r="I1593" s="8"/>
      <c r="J1593" s="8"/>
      <c r="K1593" s="8"/>
      <c r="L1593" s="8" t="s">
        <v>1180</v>
      </c>
      <c r="M1593" s="8" t="s">
        <v>1882</v>
      </c>
      <c r="N1593" s="8">
        <v>1</v>
      </c>
      <c r="O1593" s="8"/>
      <c r="P1593" s="8"/>
      <c r="Q1593" s="8"/>
      <c r="R1593" s="8"/>
      <c r="S1593" s="8"/>
      <c r="T1593" s="8"/>
      <c r="U1593" s="8"/>
      <c r="V1593" s="8"/>
      <c r="W1593" s="8"/>
      <c r="X1593" s="8"/>
      <c r="Y1593" s="8"/>
      <c r="Z1593" s="8"/>
      <c r="AA1593" s="8"/>
      <c r="AB1593" s="8"/>
      <c r="AC1593" s="8"/>
      <c r="AD1593" s="8"/>
      <c r="AE1593" s="91"/>
      <c r="AF1593" s="92"/>
      <c r="AG1593" s="92"/>
      <c r="AH1593" s="92"/>
      <c r="AI1593" s="8"/>
      <c r="AJ1593" t="s">
        <v>1890</v>
      </c>
      <c r="AK1593" s="9"/>
      <c r="AL1593" s="8"/>
      <c r="AM1593" s="8"/>
      <c r="AN1593" s="8"/>
      <c r="AO1593" s="8"/>
      <c r="AP1593" s="8"/>
      <c r="AQ1593" s="8"/>
      <c r="AR1593" s="12"/>
      <c r="AS1593" s="8"/>
      <c r="AT1593" s="8"/>
      <c r="AU1593" s="8"/>
      <c r="AV1593" s="8"/>
      <c r="AW1593" s="8"/>
      <c r="AX1593" s="8"/>
      <c r="AY1593" s="8"/>
      <c r="AZ1593" s="8"/>
      <c r="BA1593" s="8"/>
      <c r="BB1593" s="8"/>
      <c r="BC1593" s="8"/>
      <c r="BD1593" s="8"/>
      <c r="BE1593" s="8"/>
      <c r="BF1593" s="8"/>
      <c r="BG1593" s="8"/>
      <c r="BH1593" s="8"/>
      <c r="BI1593" s="10"/>
      <c r="BJ1593" s="3"/>
      <c r="BK1593" s="136"/>
      <c r="BL1593" s="136"/>
      <c r="BM1593" s="100"/>
      <c r="BN1593" s="100"/>
      <c r="BO1593" s="100"/>
      <c r="BP1593" s="100"/>
    </row>
    <row r="1594" spans="1:68">
      <c r="A1594" s="8"/>
      <c r="B1594" s="8"/>
      <c r="C1594" s="8"/>
      <c r="D1594" s="8"/>
      <c r="E1594" s="8"/>
      <c r="F1594" s="8"/>
      <c r="G1594" s="8"/>
      <c r="H1594" s="8"/>
      <c r="I1594" s="8"/>
      <c r="J1594" s="8"/>
      <c r="K1594" s="8"/>
      <c r="L1594" s="8" t="s">
        <v>1180</v>
      </c>
      <c r="M1594" s="8" t="s">
        <v>1882</v>
      </c>
      <c r="N1594" s="8">
        <v>1</v>
      </c>
      <c r="O1594" s="8"/>
      <c r="P1594" s="8"/>
      <c r="Q1594" s="8"/>
      <c r="R1594" s="8"/>
      <c r="S1594" s="8"/>
      <c r="T1594" s="8"/>
      <c r="U1594" s="8"/>
      <c r="V1594" s="8"/>
      <c r="W1594" s="8"/>
      <c r="X1594" s="8"/>
      <c r="Y1594" s="8"/>
      <c r="Z1594" s="8"/>
      <c r="AA1594" s="8"/>
      <c r="AB1594" s="8"/>
      <c r="AC1594" s="8"/>
      <c r="AD1594" s="8"/>
      <c r="AE1594" s="89"/>
      <c r="AF1594" s="90"/>
      <c r="AG1594" s="90"/>
      <c r="AH1594" s="90"/>
      <c r="AI1594" s="8"/>
      <c r="AJ1594" t="s">
        <v>1890</v>
      </c>
      <c r="AK1594" s="9"/>
      <c r="AL1594" s="8"/>
      <c r="AM1594" s="8"/>
      <c r="AN1594" s="8"/>
      <c r="AO1594" s="8"/>
      <c r="AP1594" s="8"/>
      <c r="AQ1594" s="8"/>
      <c r="AR1594" s="12"/>
      <c r="AS1594" s="8"/>
      <c r="AT1594" s="8"/>
      <c r="AU1594" s="8"/>
      <c r="AV1594" s="8"/>
      <c r="AW1594" s="8"/>
      <c r="AX1594" s="8"/>
      <c r="AY1594" s="8"/>
      <c r="AZ1594" s="8"/>
      <c r="BA1594" s="8"/>
      <c r="BB1594" s="8"/>
      <c r="BC1594" s="8"/>
      <c r="BD1594" s="8"/>
      <c r="BE1594" s="8"/>
      <c r="BF1594" s="8"/>
      <c r="BG1594" s="8"/>
      <c r="BH1594" s="8"/>
      <c r="BI1594" s="10"/>
      <c r="BJ1594" s="3"/>
      <c r="BK1594" s="136"/>
      <c r="BL1594" s="136"/>
      <c r="BM1594" s="100"/>
      <c r="BN1594" s="100"/>
      <c r="BO1594" s="100"/>
      <c r="BP1594" s="100"/>
    </row>
    <row r="1595" spans="1:68">
      <c r="A1595" s="8"/>
      <c r="B1595" s="8"/>
      <c r="C1595" s="8"/>
      <c r="D1595" s="8"/>
      <c r="E1595" s="8"/>
      <c r="F1595" s="8"/>
      <c r="G1595" s="8"/>
      <c r="H1595" s="8"/>
      <c r="I1595" s="8"/>
      <c r="J1595" s="8"/>
      <c r="K1595" s="8"/>
      <c r="L1595" s="8" t="s">
        <v>1180</v>
      </c>
      <c r="M1595" s="8" t="s">
        <v>1882</v>
      </c>
      <c r="N1595" s="8">
        <v>1</v>
      </c>
      <c r="O1595" s="8"/>
      <c r="P1595" s="8"/>
      <c r="Q1595" s="8"/>
      <c r="R1595" s="8"/>
      <c r="S1595" s="8"/>
      <c r="T1595" s="8"/>
      <c r="U1595" s="8"/>
      <c r="V1595" s="8"/>
      <c r="W1595" s="8"/>
      <c r="X1595" s="8"/>
      <c r="Y1595" s="8"/>
      <c r="Z1595" s="8"/>
      <c r="AA1595" s="8"/>
      <c r="AB1595" s="8"/>
      <c r="AC1595" s="8"/>
      <c r="AD1595" s="8"/>
      <c r="AE1595" s="89"/>
      <c r="AF1595" s="90"/>
      <c r="AG1595" s="90"/>
      <c r="AH1595" s="90"/>
      <c r="AI1595" s="8"/>
      <c r="AJ1595" t="s">
        <v>1890</v>
      </c>
      <c r="AK1595" s="9"/>
      <c r="AL1595" s="8"/>
      <c r="AM1595" s="8"/>
      <c r="AN1595" s="8"/>
      <c r="AO1595" s="8"/>
      <c r="AP1595" s="8"/>
      <c r="AQ1595" s="8"/>
      <c r="AR1595" s="12"/>
      <c r="AS1595" s="8"/>
      <c r="AT1595" s="8"/>
      <c r="AU1595" s="8"/>
      <c r="AV1595" s="8"/>
      <c r="AW1595" s="8"/>
      <c r="AX1595" s="8"/>
      <c r="AY1595" s="8"/>
      <c r="AZ1595" s="8"/>
      <c r="BA1595" s="8"/>
      <c r="BB1595" s="8"/>
      <c r="BC1595" s="8"/>
      <c r="BD1595" s="8"/>
      <c r="BE1595" s="8"/>
      <c r="BF1595" s="8"/>
      <c r="BG1595" s="8"/>
      <c r="BH1595" s="8"/>
      <c r="BI1595" s="10"/>
      <c r="BJ1595" s="3"/>
      <c r="BK1595" s="136"/>
      <c r="BL1595" s="136"/>
      <c r="BM1595" s="100"/>
      <c r="BN1595" s="100"/>
      <c r="BO1595" s="100"/>
      <c r="BP1595" s="100"/>
    </row>
    <row r="1596" spans="1:68">
      <c r="A1596" s="8"/>
      <c r="B1596" s="8"/>
      <c r="C1596" s="8"/>
      <c r="D1596" s="8"/>
      <c r="E1596" s="8"/>
      <c r="F1596" s="8"/>
      <c r="G1596" s="8"/>
      <c r="H1596" s="8"/>
      <c r="I1596" s="8"/>
      <c r="J1596" s="8"/>
      <c r="K1596" s="8"/>
      <c r="L1596" s="8" t="s">
        <v>1180</v>
      </c>
      <c r="M1596" s="8" t="s">
        <v>1882</v>
      </c>
      <c r="N1596" s="8">
        <v>1</v>
      </c>
      <c r="O1596" s="8"/>
      <c r="P1596" s="8"/>
      <c r="Q1596" s="8"/>
      <c r="R1596" s="8"/>
      <c r="S1596" s="8"/>
      <c r="T1596" s="8"/>
      <c r="U1596" s="8"/>
      <c r="V1596" s="8"/>
      <c r="W1596" s="8"/>
      <c r="X1596" s="8"/>
      <c r="Y1596" s="8"/>
      <c r="Z1596" s="8"/>
      <c r="AA1596" s="8"/>
      <c r="AB1596" s="8"/>
      <c r="AC1596" s="8"/>
      <c r="AD1596" s="8"/>
      <c r="AE1596" s="89"/>
      <c r="AF1596" s="90"/>
      <c r="AG1596" s="90"/>
      <c r="AH1596" s="90"/>
      <c r="AI1596" s="8"/>
      <c r="AJ1596" t="s">
        <v>1890</v>
      </c>
      <c r="AK1596" s="9"/>
      <c r="AL1596" s="8"/>
      <c r="AM1596" s="8"/>
      <c r="AN1596" s="8"/>
      <c r="AO1596" s="8"/>
      <c r="AP1596" s="8"/>
      <c r="AQ1596" s="8"/>
      <c r="AR1596" s="12"/>
      <c r="AS1596" s="8"/>
      <c r="AT1596" s="8"/>
      <c r="AU1596" s="8"/>
      <c r="AV1596" s="8"/>
      <c r="AW1596" s="8"/>
      <c r="AX1596" s="8"/>
      <c r="AY1596" s="8"/>
      <c r="AZ1596" s="8"/>
      <c r="BA1596" s="8"/>
      <c r="BB1596" s="8"/>
      <c r="BC1596" s="8"/>
      <c r="BD1596" s="8"/>
      <c r="BE1596" s="8"/>
      <c r="BF1596" s="8"/>
      <c r="BG1596" s="8"/>
      <c r="BH1596" s="8"/>
      <c r="BI1596" s="10"/>
      <c r="BJ1596" s="3"/>
      <c r="BK1596" s="136"/>
      <c r="BL1596" s="136"/>
      <c r="BM1596" s="100"/>
      <c r="BN1596" s="100"/>
      <c r="BO1596" s="100"/>
      <c r="BP1596" s="100"/>
    </row>
    <row r="1597" spans="1:68">
      <c r="A1597" s="8"/>
      <c r="B1597" s="8"/>
      <c r="C1597" s="8"/>
      <c r="D1597" s="8"/>
      <c r="E1597" s="8"/>
      <c r="F1597" s="8"/>
      <c r="G1597" s="8"/>
      <c r="H1597" s="8"/>
      <c r="I1597" s="8"/>
      <c r="J1597" s="8"/>
      <c r="K1597" s="8"/>
      <c r="L1597" s="8" t="s">
        <v>1180</v>
      </c>
      <c r="M1597" s="8" t="s">
        <v>1882</v>
      </c>
      <c r="N1597" s="8">
        <v>1</v>
      </c>
      <c r="O1597" s="8"/>
      <c r="P1597" s="8"/>
      <c r="Q1597" s="8"/>
      <c r="R1597" s="8"/>
      <c r="S1597" s="8"/>
      <c r="T1597" s="8"/>
      <c r="U1597" s="8"/>
      <c r="V1597" s="8"/>
      <c r="W1597" s="8"/>
      <c r="X1597" s="8"/>
      <c r="Y1597" s="8"/>
      <c r="Z1597" s="8"/>
      <c r="AA1597" s="8"/>
      <c r="AB1597" s="8"/>
      <c r="AC1597" s="8"/>
      <c r="AD1597" s="8"/>
      <c r="AE1597" s="89"/>
      <c r="AF1597" s="90"/>
      <c r="AG1597" s="90"/>
      <c r="AH1597" s="90"/>
      <c r="AI1597" s="8"/>
      <c r="AJ1597" t="s">
        <v>1890</v>
      </c>
      <c r="AK1597" s="9"/>
      <c r="AL1597" s="8"/>
      <c r="AM1597" s="8"/>
      <c r="AN1597" s="8"/>
      <c r="AO1597" s="8"/>
      <c r="AP1597" s="8"/>
      <c r="AQ1597" s="8"/>
      <c r="AR1597" s="12"/>
      <c r="AS1597" s="8"/>
      <c r="AT1597" s="8"/>
      <c r="AU1597" s="8"/>
      <c r="AV1597" s="8"/>
      <c r="AW1597" s="8"/>
      <c r="AX1597" s="8"/>
      <c r="AY1597" s="8"/>
      <c r="AZ1597" s="8"/>
      <c r="BA1597" s="8"/>
      <c r="BB1597" s="8"/>
      <c r="BC1597" s="8"/>
      <c r="BD1597" s="8"/>
      <c r="BE1597" s="8"/>
      <c r="BF1597" s="8"/>
      <c r="BG1597" s="8"/>
      <c r="BH1597" s="8"/>
      <c r="BI1597" s="10"/>
      <c r="BJ1597" s="3"/>
      <c r="BK1597" s="136"/>
      <c r="BL1597" s="136"/>
      <c r="BM1597" s="100"/>
      <c r="BN1597" s="100"/>
      <c r="BO1597" s="100"/>
      <c r="BP1597" s="100"/>
    </row>
    <row r="1598" spans="1:68">
      <c r="A1598" s="8"/>
      <c r="B1598" s="8"/>
      <c r="C1598" s="8"/>
      <c r="D1598" s="8"/>
      <c r="E1598" s="8"/>
      <c r="F1598" s="8"/>
      <c r="G1598" s="8"/>
      <c r="H1598" s="8"/>
      <c r="I1598" s="8"/>
      <c r="J1598" s="8"/>
      <c r="K1598" s="8"/>
      <c r="L1598" s="8" t="s">
        <v>1180</v>
      </c>
      <c r="M1598" s="8" t="s">
        <v>1882</v>
      </c>
      <c r="N1598" s="8">
        <v>1</v>
      </c>
      <c r="O1598" s="8"/>
      <c r="P1598" s="8"/>
      <c r="Q1598" s="8"/>
      <c r="R1598" s="8"/>
      <c r="S1598" s="8"/>
      <c r="T1598" s="8"/>
      <c r="U1598" s="8"/>
      <c r="V1598" s="8"/>
      <c r="W1598" s="8"/>
      <c r="X1598" s="8"/>
      <c r="Y1598" s="8"/>
      <c r="Z1598" s="8"/>
      <c r="AA1598" s="8"/>
      <c r="AB1598" s="8"/>
      <c r="AC1598" s="8"/>
      <c r="AD1598" s="8"/>
      <c r="AE1598" s="89"/>
      <c r="AF1598" s="90"/>
      <c r="AG1598" s="90"/>
      <c r="AH1598" s="90"/>
      <c r="AI1598" s="8"/>
      <c r="AJ1598" t="s">
        <v>1890</v>
      </c>
      <c r="AK1598" s="9"/>
      <c r="AL1598" s="8"/>
      <c r="AM1598" s="8"/>
      <c r="AN1598" s="8"/>
      <c r="AO1598" s="8"/>
      <c r="AP1598" s="8"/>
      <c r="AQ1598" s="8"/>
      <c r="AR1598" s="12"/>
      <c r="AS1598" s="8"/>
      <c r="AT1598" s="8"/>
      <c r="AU1598" s="8"/>
      <c r="AV1598" s="8"/>
      <c r="AW1598" s="8"/>
      <c r="AX1598" s="8"/>
      <c r="AY1598" s="8"/>
      <c r="AZ1598" s="8"/>
      <c r="BA1598" s="8"/>
      <c r="BB1598" s="8"/>
      <c r="BC1598" s="8"/>
      <c r="BD1598" s="8"/>
      <c r="BE1598" s="8"/>
      <c r="BF1598" s="8"/>
      <c r="BG1598" s="8"/>
      <c r="BH1598" s="8"/>
      <c r="BI1598" s="10"/>
      <c r="BJ1598" s="3"/>
      <c r="BK1598" s="136"/>
      <c r="BL1598" s="136"/>
      <c r="BM1598" s="100"/>
      <c r="BN1598" s="100"/>
      <c r="BO1598" s="100"/>
      <c r="BP1598" s="100"/>
    </row>
    <row r="1599" spans="1:68">
      <c r="A1599" s="8"/>
      <c r="B1599" s="8"/>
      <c r="C1599" s="8"/>
      <c r="D1599" s="8"/>
      <c r="E1599" s="8"/>
      <c r="F1599" s="8"/>
      <c r="G1599" s="8"/>
      <c r="H1599" s="8"/>
      <c r="I1599" s="8"/>
      <c r="J1599" s="8"/>
      <c r="K1599" s="8"/>
      <c r="L1599" s="8" t="s">
        <v>1181</v>
      </c>
      <c r="M1599" s="8" t="s">
        <v>1882</v>
      </c>
      <c r="N1599" s="8">
        <v>1</v>
      </c>
      <c r="O1599" s="8" t="s">
        <v>1859</v>
      </c>
      <c r="P1599" s="8">
        <v>3.48</v>
      </c>
      <c r="Q1599" s="8">
        <v>6.3</v>
      </c>
      <c r="R1599" s="8">
        <v>0</v>
      </c>
      <c r="S1599" s="8">
        <v>8.5500000000000007</v>
      </c>
      <c r="T1599" s="8">
        <v>10.01</v>
      </c>
      <c r="U1599" s="8">
        <v>12.44</v>
      </c>
      <c r="V1599" s="8">
        <v>383.27</v>
      </c>
      <c r="W1599" s="8">
        <v>7.82</v>
      </c>
      <c r="X1599" s="8">
        <v>36.42</v>
      </c>
      <c r="Y1599" s="8">
        <v>0.46</v>
      </c>
      <c r="Z1599" s="8">
        <v>0.92</v>
      </c>
      <c r="AA1599" s="8">
        <v>0.08</v>
      </c>
      <c r="AB1599" s="8">
        <v>99.26</v>
      </c>
      <c r="AC1599" s="8">
        <v>0.04</v>
      </c>
      <c r="AD1599" s="8">
        <v>0.38900000000000001</v>
      </c>
      <c r="AE1599" s="91">
        <v>1.28</v>
      </c>
      <c r="AF1599" s="92" t="s">
        <v>1860</v>
      </c>
      <c r="AG1599" s="92" t="s">
        <v>1860</v>
      </c>
      <c r="AH1599" s="92" t="s">
        <v>1860</v>
      </c>
      <c r="AI1599" s="8"/>
      <c r="AJ1599" t="s">
        <v>1890</v>
      </c>
      <c r="AK1599" s="9"/>
      <c r="AL1599" s="8"/>
      <c r="AM1599" s="8"/>
      <c r="AN1599" s="8"/>
      <c r="AO1599" s="8"/>
      <c r="AP1599" s="8"/>
      <c r="AQ1599" s="8"/>
      <c r="AR1599" s="12"/>
      <c r="AS1599" s="8"/>
      <c r="AT1599" s="8"/>
      <c r="AU1599" s="8"/>
      <c r="AV1599" s="8"/>
      <c r="AW1599" s="8"/>
      <c r="AX1599" s="8"/>
      <c r="AY1599" s="8"/>
      <c r="AZ1599" s="8"/>
      <c r="BA1599" s="8"/>
      <c r="BB1599" s="8"/>
      <c r="BC1599" s="8"/>
      <c r="BD1599" s="8"/>
      <c r="BE1599" s="8"/>
      <c r="BF1599" s="8"/>
      <c r="BG1599" s="8"/>
      <c r="BH1599" s="8"/>
      <c r="BI1599" s="10"/>
      <c r="BJ1599" s="3"/>
      <c r="BK1599" s="136"/>
      <c r="BL1599" s="136"/>
      <c r="BM1599" s="100"/>
      <c r="BN1599" s="100"/>
      <c r="BO1599" s="100"/>
      <c r="BP1599" s="100"/>
    </row>
    <row r="1600" spans="1:68">
      <c r="A1600" s="8"/>
      <c r="B1600" s="8"/>
      <c r="C1600" s="8"/>
      <c r="D1600" s="8"/>
      <c r="E1600" s="8"/>
      <c r="F1600" s="8"/>
      <c r="G1600" s="8"/>
      <c r="H1600" s="8"/>
      <c r="I1600" s="8"/>
      <c r="J1600" s="8"/>
      <c r="K1600" s="8"/>
      <c r="L1600" s="8" t="s">
        <v>1181</v>
      </c>
      <c r="M1600" s="8" t="s">
        <v>1882</v>
      </c>
      <c r="N1600" s="8">
        <v>1</v>
      </c>
      <c r="O1600" s="8"/>
      <c r="P1600" s="8"/>
      <c r="Q1600" s="8"/>
      <c r="R1600" s="8"/>
      <c r="S1600" s="8"/>
      <c r="T1600" s="8"/>
      <c r="U1600" s="8"/>
      <c r="V1600" s="8"/>
      <c r="W1600" s="8"/>
      <c r="X1600" s="8"/>
      <c r="Y1600" s="8"/>
      <c r="Z1600" s="8"/>
      <c r="AA1600" s="8"/>
      <c r="AB1600" s="8"/>
      <c r="AC1600" s="8"/>
      <c r="AD1600" s="8"/>
      <c r="AE1600" s="89"/>
      <c r="AF1600" s="90"/>
      <c r="AG1600" s="90"/>
      <c r="AH1600" s="90"/>
      <c r="AI1600" s="8"/>
      <c r="AJ1600" t="s">
        <v>1890</v>
      </c>
      <c r="AK1600" s="9"/>
      <c r="AL1600" s="8"/>
      <c r="AM1600" s="8"/>
      <c r="AN1600" s="8"/>
      <c r="AO1600" s="8"/>
      <c r="AP1600" s="8"/>
      <c r="AQ1600" s="8"/>
      <c r="AR1600" s="12"/>
      <c r="AS1600" s="8"/>
      <c r="AT1600" s="8"/>
      <c r="AU1600" s="8"/>
      <c r="AV1600" s="8"/>
      <c r="AW1600" s="8"/>
      <c r="AX1600" s="8"/>
      <c r="AY1600" s="8"/>
      <c r="AZ1600" s="8"/>
      <c r="BA1600" s="8"/>
      <c r="BB1600" s="8"/>
      <c r="BC1600" s="8"/>
      <c r="BD1600" s="8"/>
      <c r="BE1600" s="8"/>
      <c r="BF1600" s="8"/>
      <c r="BG1600" s="8"/>
      <c r="BH1600" s="8"/>
      <c r="BI1600" s="10"/>
      <c r="BJ1600" s="3"/>
      <c r="BK1600" s="136"/>
      <c r="BL1600" s="136"/>
      <c r="BM1600" s="100"/>
      <c r="BN1600" s="100"/>
      <c r="BO1600" s="100"/>
      <c r="BP1600" s="100"/>
    </row>
    <row r="1601" spans="1:68">
      <c r="A1601" s="8"/>
      <c r="B1601" s="8"/>
      <c r="C1601" s="8"/>
      <c r="D1601" s="8"/>
      <c r="E1601" s="8"/>
      <c r="F1601" s="8"/>
      <c r="G1601" s="8"/>
      <c r="H1601" s="8"/>
      <c r="I1601" s="8"/>
      <c r="J1601" s="8"/>
      <c r="K1601" s="8"/>
      <c r="L1601" s="8" t="s">
        <v>1181</v>
      </c>
      <c r="M1601" s="8" t="s">
        <v>1882</v>
      </c>
      <c r="N1601" s="8">
        <v>1</v>
      </c>
      <c r="O1601" s="8"/>
      <c r="P1601" s="8"/>
      <c r="Q1601" s="8"/>
      <c r="R1601" s="8"/>
      <c r="S1601" s="8"/>
      <c r="T1601" s="8"/>
      <c r="U1601" s="8"/>
      <c r="V1601" s="8"/>
      <c r="W1601" s="8"/>
      <c r="X1601" s="8"/>
      <c r="Y1601" s="8"/>
      <c r="Z1601" s="8"/>
      <c r="AA1601" s="8"/>
      <c r="AB1601" s="8"/>
      <c r="AC1601" s="8"/>
      <c r="AD1601" s="8"/>
      <c r="AE1601" s="89"/>
      <c r="AF1601" s="90"/>
      <c r="AG1601" s="90"/>
      <c r="AH1601" s="90"/>
      <c r="AI1601" s="8"/>
      <c r="AJ1601" t="s">
        <v>1890</v>
      </c>
      <c r="AK1601" s="9"/>
      <c r="AL1601" s="8"/>
      <c r="AM1601" s="8"/>
      <c r="AN1601" s="8"/>
      <c r="AO1601" s="8"/>
      <c r="AP1601" s="8"/>
      <c r="AQ1601" s="8"/>
      <c r="AR1601" s="12"/>
      <c r="AS1601" s="8"/>
      <c r="AT1601" s="8"/>
      <c r="AU1601" s="8"/>
      <c r="AV1601" s="8"/>
      <c r="AW1601" s="8"/>
      <c r="AX1601" s="8"/>
      <c r="AY1601" s="8"/>
      <c r="AZ1601" s="8"/>
      <c r="BA1601" s="8"/>
      <c r="BB1601" s="8"/>
      <c r="BC1601" s="8"/>
      <c r="BD1601" s="8"/>
      <c r="BE1601" s="8"/>
      <c r="BF1601" s="8"/>
      <c r="BG1601" s="8"/>
      <c r="BH1601" s="8"/>
      <c r="BI1601" s="10"/>
      <c r="BJ1601" s="3"/>
      <c r="BK1601" s="136"/>
      <c r="BL1601" s="136"/>
      <c r="BM1601" s="100"/>
      <c r="BN1601" s="100"/>
      <c r="BO1601" s="100"/>
      <c r="BP1601" s="100"/>
    </row>
    <row r="1602" spans="1:68">
      <c r="A1602" s="8"/>
      <c r="B1602" s="8"/>
      <c r="C1602" s="8"/>
      <c r="D1602" s="8"/>
      <c r="E1602" s="8"/>
      <c r="F1602" s="8"/>
      <c r="G1602" s="8"/>
      <c r="H1602" s="8"/>
      <c r="I1602" s="8"/>
      <c r="J1602" s="8"/>
      <c r="K1602" s="8"/>
      <c r="L1602" s="8" t="s">
        <v>1181</v>
      </c>
      <c r="M1602" s="8" t="s">
        <v>1882</v>
      </c>
      <c r="N1602" s="8">
        <v>1</v>
      </c>
      <c r="O1602" s="8"/>
      <c r="P1602" s="8"/>
      <c r="Q1602" s="8"/>
      <c r="R1602" s="8"/>
      <c r="S1602" s="8"/>
      <c r="T1602" s="8"/>
      <c r="U1602" s="8"/>
      <c r="V1602" s="8"/>
      <c r="W1602" s="8"/>
      <c r="X1602" s="8"/>
      <c r="Y1602" s="8"/>
      <c r="Z1602" s="8"/>
      <c r="AA1602" s="8"/>
      <c r="AB1602" s="8"/>
      <c r="AC1602" s="8"/>
      <c r="AD1602" s="8"/>
      <c r="AE1602" s="89"/>
      <c r="AF1602" s="90"/>
      <c r="AG1602" s="90"/>
      <c r="AH1602" s="90"/>
      <c r="AI1602" s="8"/>
      <c r="AJ1602" t="s">
        <v>1890</v>
      </c>
      <c r="AK1602" s="9"/>
      <c r="AL1602" s="8"/>
      <c r="AM1602" s="8"/>
      <c r="AN1602" s="8"/>
      <c r="AO1602" s="8"/>
      <c r="AP1602" s="8"/>
      <c r="AQ1602" s="8"/>
      <c r="AR1602" s="12"/>
      <c r="AS1602" s="8"/>
      <c r="AT1602" s="8"/>
      <c r="AU1602" s="8"/>
      <c r="AV1602" s="8"/>
      <c r="AW1602" s="8"/>
      <c r="AX1602" s="8"/>
      <c r="AY1602" s="8"/>
      <c r="AZ1602" s="8"/>
      <c r="BA1602" s="8"/>
      <c r="BB1602" s="8"/>
      <c r="BC1602" s="8"/>
      <c r="BD1602" s="8"/>
      <c r="BE1602" s="8"/>
      <c r="BF1602" s="8"/>
      <c r="BG1602" s="8"/>
      <c r="BH1602" s="8"/>
      <c r="BI1602" s="10"/>
      <c r="BJ1602" s="3"/>
      <c r="BK1602" s="136"/>
      <c r="BL1602" s="136"/>
      <c r="BM1602" s="100"/>
      <c r="BN1602" s="100"/>
      <c r="BO1602" s="100"/>
      <c r="BP1602" s="100"/>
    </row>
    <row r="1603" spans="1:68">
      <c r="A1603" s="8"/>
      <c r="B1603" s="8"/>
      <c r="C1603" s="8"/>
      <c r="D1603" s="8"/>
      <c r="E1603" s="8"/>
      <c r="F1603" s="8"/>
      <c r="G1603" s="8"/>
      <c r="H1603" s="8"/>
      <c r="I1603" s="8"/>
      <c r="J1603" s="8"/>
      <c r="K1603" s="8"/>
      <c r="L1603" s="8" t="s">
        <v>1181</v>
      </c>
      <c r="M1603" s="8" t="s">
        <v>1882</v>
      </c>
      <c r="N1603" s="8">
        <v>1</v>
      </c>
      <c r="O1603" s="8"/>
      <c r="P1603" s="8"/>
      <c r="Q1603" s="8"/>
      <c r="R1603" s="8"/>
      <c r="S1603" s="8"/>
      <c r="T1603" s="8"/>
      <c r="U1603" s="8"/>
      <c r="V1603" s="8"/>
      <c r="W1603" s="8"/>
      <c r="X1603" s="8"/>
      <c r="Y1603" s="8"/>
      <c r="Z1603" s="8"/>
      <c r="AA1603" s="8"/>
      <c r="AB1603" s="8"/>
      <c r="AC1603" s="8"/>
      <c r="AD1603" s="8"/>
      <c r="AE1603" s="89"/>
      <c r="AF1603" s="90"/>
      <c r="AG1603" s="90"/>
      <c r="AH1603" s="90"/>
      <c r="AI1603" s="8"/>
      <c r="AJ1603" t="s">
        <v>1890</v>
      </c>
      <c r="AK1603" s="9"/>
      <c r="AL1603" s="8"/>
      <c r="AM1603" s="8"/>
      <c r="AN1603" s="8"/>
      <c r="AO1603" s="8"/>
      <c r="AP1603" s="8"/>
      <c r="AQ1603" s="8"/>
      <c r="AR1603" s="12"/>
      <c r="AS1603" s="8"/>
      <c r="AT1603" s="8"/>
      <c r="AU1603" s="8"/>
      <c r="AV1603" s="8"/>
      <c r="AW1603" s="8"/>
      <c r="AX1603" s="8"/>
      <c r="AY1603" s="8"/>
      <c r="AZ1603" s="8"/>
      <c r="BA1603" s="8"/>
      <c r="BB1603" s="8"/>
      <c r="BC1603" s="8"/>
      <c r="BD1603" s="8"/>
      <c r="BE1603" s="8"/>
      <c r="BF1603" s="8"/>
      <c r="BG1603" s="8"/>
      <c r="BH1603" s="8"/>
      <c r="BI1603" s="10"/>
      <c r="BJ1603" s="3"/>
      <c r="BK1603" s="136"/>
      <c r="BL1603" s="136"/>
      <c r="BM1603" s="100"/>
      <c r="BN1603" s="100"/>
      <c r="BO1603" s="100"/>
      <c r="BP1603" s="100"/>
    </row>
    <row r="1604" spans="1:68">
      <c r="A1604" s="8"/>
      <c r="B1604" s="8"/>
      <c r="C1604" s="8"/>
      <c r="D1604" s="8"/>
      <c r="E1604" s="8"/>
      <c r="F1604" s="8"/>
      <c r="G1604" s="8"/>
      <c r="H1604" s="8"/>
      <c r="I1604" s="8"/>
      <c r="J1604" s="8"/>
      <c r="K1604" s="8"/>
      <c r="L1604" s="8" t="s">
        <v>1181</v>
      </c>
      <c r="M1604" s="8" t="s">
        <v>1882</v>
      </c>
      <c r="N1604" s="8">
        <v>1</v>
      </c>
      <c r="O1604" s="8"/>
      <c r="P1604" s="8"/>
      <c r="Q1604" s="8"/>
      <c r="R1604" s="8"/>
      <c r="S1604" s="8"/>
      <c r="T1604" s="8"/>
      <c r="U1604" s="8"/>
      <c r="V1604" s="8"/>
      <c r="W1604" s="8"/>
      <c r="X1604" s="8"/>
      <c r="Y1604" s="8"/>
      <c r="Z1604" s="8"/>
      <c r="AA1604" s="8"/>
      <c r="AB1604" s="8"/>
      <c r="AC1604" s="8"/>
      <c r="AD1604" s="8"/>
      <c r="AE1604" s="89"/>
      <c r="AF1604" s="90"/>
      <c r="AG1604" s="90"/>
      <c r="AH1604" s="90"/>
      <c r="AI1604" s="8"/>
      <c r="AJ1604" t="s">
        <v>1890</v>
      </c>
      <c r="AK1604" s="9"/>
      <c r="AL1604" s="8"/>
      <c r="AM1604" s="8"/>
      <c r="AN1604" s="8"/>
      <c r="AO1604" s="8"/>
      <c r="AP1604" s="8"/>
      <c r="AQ1604" s="8"/>
      <c r="AR1604" s="12"/>
      <c r="AS1604" s="8"/>
      <c r="AT1604" s="8"/>
      <c r="AU1604" s="8"/>
      <c r="AV1604" s="8"/>
      <c r="AW1604" s="8"/>
      <c r="AX1604" s="8"/>
      <c r="AY1604" s="8"/>
      <c r="AZ1604" s="8"/>
      <c r="BA1604" s="8"/>
      <c r="BB1604" s="8"/>
      <c r="BC1604" s="8"/>
      <c r="BD1604" s="8"/>
      <c r="BE1604" s="8"/>
      <c r="BF1604" s="8"/>
      <c r="BG1604" s="8"/>
      <c r="BH1604" s="8"/>
      <c r="BI1604" s="10"/>
      <c r="BJ1604" s="3"/>
      <c r="BK1604" s="136"/>
      <c r="BL1604" s="136"/>
      <c r="BM1604" s="100"/>
      <c r="BN1604" s="100"/>
      <c r="BO1604" s="100"/>
      <c r="BP1604" s="100"/>
    </row>
    <row r="1605" spans="1:68">
      <c r="A1605" s="8"/>
      <c r="B1605" s="8"/>
      <c r="C1605" s="8"/>
      <c r="D1605" s="8"/>
      <c r="E1605" s="8"/>
      <c r="F1605" s="8"/>
      <c r="G1605" s="8"/>
      <c r="H1605" s="8"/>
      <c r="I1605" s="8"/>
      <c r="J1605" s="8"/>
      <c r="K1605" s="8"/>
      <c r="L1605" s="8" t="s">
        <v>1182</v>
      </c>
      <c r="M1605" s="8" t="s">
        <v>1882</v>
      </c>
      <c r="N1605" s="8">
        <v>1</v>
      </c>
      <c r="O1605" s="8"/>
      <c r="P1605" s="8"/>
      <c r="Q1605" s="8"/>
      <c r="R1605" s="8"/>
      <c r="S1605" s="8"/>
      <c r="T1605" s="8"/>
      <c r="U1605" s="8"/>
      <c r="V1605" s="8"/>
      <c r="W1605" s="8"/>
      <c r="X1605" s="8"/>
      <c r="Y1605" s="8"/>
      <c r="Z1605" s="8"/>
      <c r="AA1605" s="8"/>
      <c r="AB1605" s="8"/>
      <c r="AC1605" s="8"/>
      <c r="AD1605" s="8"/>
      <c r="AE1605" s="89"/>
      <c r="AF1605" s="90"/>
      <c r="AG1605" s="90"/>
      <c r="AH1605" s="90"/>
      <c r="AI1605" s="8"/>
      <c r="AJ1605" t="s">
        <v>1890</v>
      </c>
      <c r="AK1605" s="9"/>
      <c r="AL1605" s="8"/>
      <c r="AM1605" s="8"/>
      <c r="AN1605" s="8"/>
      <c r="AO1605" s="8"/>
      <c r="AP1605" s="8"/>
      <c r="AQ1605" s="8"/>
      <c r="AR1605" s="12"/>
      <c r="AS1605" s="8"/>
      <c r="AT1605" s="8"/>
      <c r="AU1605" s="8"/>
      <c r="AV1605" s="8"/>
      <c r="AW1605" s="8"/>
      <c r="AX1605" s="8"/>
      <c r="AY1605" s="8"/>
      <c r="AZ1605" s="8"/>
      <c r="BA1605" s="8"/>
      <c r="BB1605" s="8"/>
      <c r="BC1605" s="8"/>
      <c r="BD1605" s="8"/>
      <c r="BE1605" s="8"/>
      <c r="BF1605" s="8"/>
      <c r="BG1605" s="8"/>
      <c r="BH1605" s="8"/>
      <c r="BI1605" s="10"/>
      <c r="BJ1605" s="3"/>
      <c r="BK1605" s="136"/>
      <c r="BL1605" s="136"/>
      <c r="BM1605" s="100"/>
      <c r="BN1605" s="100"/>
      <c r="BO1605" s="100"/>
      <c r="BP1605" s="100"/>
    </row>
    <row r="1606" spans="1:68">
      <c r="A1606" s="8"/>
      <c r="B1606" s="8"/>
      <c r="C1606" s="8"/>
      <c r="D1606" s="8"/>
      <c r="E1606" s="8"/>
      <c r="F1606" s="8"/>
      <c r="G1606" s="8"/>
      <c r="H1606" s="8"/>
      <c r="I1606" s="8"/>
      <c r="J1606" s="8"/>
      <c r="K1606" s="8"/>
      <c r="L1606" s="8" t="s">
        <v>1182</v>
      </c>
      <c r="M1606" s="8" t="s">
        <v>1882</v>
      </c>
      <c r="N1606" s="8">
        <v>1</v>
      </c>
      <c r="O1606" s="8"/>
      <c r="P1606" s="8"/>
      <c r="Q1606" s="8"/>
      <c r="R1606" s="8"/>
      <c r="S1606" s="8"/>
      <c r="T1606" s="8"/>
      <c r="U1606" s="8"/>
      <c r="V1606" s="8"/>
      <c r="W1606" s="8"/>
      <c r="X1606" s="8"/>
      <c r="Y1606" s="8"/>
      <c r="Z1606" s="8"/>
      <c r="AA1606" s="8"/>
      <c r="AB1606" s="8"/>
      <c r="AC1606" s="8"/>
      <c r="AD1606" s="8"/>
      <c r="AE1606" s="89"/>
      <c r="AF1606" s="90"/>
      <c r="AG1606" s="90"/>
      <c r="AH1606" s="90"/>
      <c r="AI1606" s="8"/>
      <c r="AJ1606" t="s">
        <v>1890</v>
      </c>
      <c r="AK1606" s="9"/>
      <c r="AL1606" s="8"/>
      <c r="AM1606" s="8"/>
      <c r="AN1606" s="8"/>
      <c r="AO1606" s="8"/>
      <c r="AP1606" s="8"/>
      <c r="AQ1606" s="8"/>
      <c r="AR1606" s="12"/>
      <c r="AS1606" s="8"/>
      <c r="AT1606" s="8"/>
      <c r="AU1606" s="8"/>
      <c r="AV1606" s="8"/>
      <c r="AW1606" s="8"/>
      <c r="AX1606" s="8"/>
      <c r="AY1606" s="8"/>
      <c r="AZ1606" s="8"/>
      <c r="BA1606" s="8"/>
      <c r="BB1606" s="8"/>
      <c r="BC1606" s="8"/>
      <c r="BD1606" s="8"/>
      <c r="BE1606" s="8"/>
      <c r="BF1606" s="8"/>
      <c r="BG1606" s="8"/>
      <c r="BH1606" s="8"/>
      <c r="BI1606" s="10"/>
      <c r="BJ1606" s="3"/>
      <c r="BK1606" s="136"/>
      <c r="BL1606" s="136"/>
      <c r="BM1606" s="100"/>
      <c r="BN1606" s="100"/>
      <c r="BO1606" s="100"/>
      <c r="BP1606" s="100"/>
    </row>
    <row r="1607" spans="1:68">
      <c r="A1607" s="8"/>
      <c r="B1607" s="8"/>
      <c r="C1607" s="8"/>
      <c r="D1607" s="8"/>
      <c r="E1607" s="8"/>
      <c r="F1607" s="8"/>
      <c r="G1607" s="8"/>
      <c r="H1607" s="8"/>
      <c r="I1607" s="8"/>
      <c r="J1607" s="8"/>
      <c r="K1607" s="8"/>
      <c r="L1607" s="8" t="s">
        <v>1182</v>
      </c>
      <c r="M1607" s="8" t="s">
        <v>1882</v>
      </c>
      <c r="N1607" s="8">
        <v>1</v>
      </c>
      <c r="O1607" s="8"/>
      <c r="P1607" s="8"/>
      <c r="Q1607" s="8"/>
      <c r="R1607" s="8"/>
      <c r="S1607" s="8"/>
      <c r="T1607" s="8"/>
      <c r="U1607" s="8"/>
      <c r="V1607" s="8"/>
      <c r="W1607" s="8"/>
      <c r="X1607" s="8"/>
      <c r="Y1607" s="8"/>
      <c r="Z1607" s="8"/>
      <c r="AA1607" s="8"/>
      <c r="AB1607" s="8"/>
      <c r="AC1607" s="8"/>
      <c r="AD1607" s="8"/>
      <c r="AE1607" s="89"/>
      <c r="AF1607" s="90"/>
      <c r="AG1607" s="90"/>
      <c r="AH1607" s="90"/>
      <c r="AI1607" s="8"/>
      <c r="AJ1607" t="s">
        <v>1890</v>
      </c>
      <c r="AK1607" s="9"/>
      <c r="AL1607" s="8"/>
      <c r="AM1607" s="8"/>
      <c r="AN1607" s="8"/>
      <c r="AO1607" s="8"/>
      <c r="AP1607" s="8"/>
      <c r="AQ1607" s="8"/>
      <c r="AR1607" s="12"/>
      <c r="AS1607" s="8"/>
      <c r="AT1607" s="8"/>
      <c r="AU1607" s="8"/>
      <c r="AV1607" s="8"/>
      <c r="AW1607" s="8"/>
      <c r="AX1607" s="8"/>
      <c r="AY1607" s="8"/>
      <c r="AZ1607" s="8"/>
      <c r="BA1607" s="8"/>
      <c r="BB1607" s="8"/>
      <c r="BC1607" s="8"/>
      <c r="BD1607" s="8"/>
      <c r="BE1607" s="8"/>
      <c r="BF1607" s="8"/>
      <c r="BG1607" s="8"/>
      <c r="BH1607" s="8"/>
      <c r="BI1607" s="10"/>
      <c r="BJ1607" s="3"/>
      <c r="BK1607" s="136"/>
      <c r="BL1607" s="136"/>
      <c r="BM1607" s="100"/>
      <c r="BN1607" s="100"/>
      <c r="BO1607" s="100"/>
      <c r="BP1607" s="100"/>
    </row>
    <row r="1608" spans="1:68">
      <c r="A1608" s="8"/>
      <c r="B1608" s="8"/>
      <c r="C1608" s="8"/>
      <c r="D1608" s="8"/>
      <c r="E1608" s="8"/>
      <c r="F1608" s="8"/>
      <c r="G1608" s="8"/>
      <c r="H1608" s="8"/>
      <c r="I1608" s="8"/>
      <c r="J1608" s="8"/>
      <c r="K1608" s="8"/>
      <c r="L1608" s="8" t="s">
        <v>1182</v>
      </c>
      <c r="M1608" s="8" t="s">
        <v>1882</v>
      </c>
      <c r="N1608" s="8">
        <v>1</v>
      </c>
      <c r="O1608" s="8"/>
      <c r="P1608" s="8"/>
      <c r="Q1608" s="8"/>
      <c r="R1608" s="8"/>
      <c r="S1608" s="8"/>
      <c r="T1608" s="8"/>
      <c r="U1608" s="8"/>
      <c r="V1608" s="8"/>
      <c r="W1608" s="8"/>
      <c r="X1608" s="8"/>
      <c r="Y1608" s="8"/>
      <c r="Z1608" s="8"/>
      <c r="AA1608" s="8"/>
      <c r="AB1608" s="8"/>
      <c r="AC1608" s="8"/>
      <c r="AD1608" s="8"/>
      <c r="AE1608" s="89"/>
      <c r="AF1608" s="90"/>
      <c r="AG1608" s="90"/>
      <c r="AH1608" s="90"/>
      <c r="AI1608" s="8"/>
      <c r="AJ1608" t="s">
        <v>1890</v>
      </c>
      <c r="AK1608" s="9"/>
      <c r="AL1608" s="8"/>
      <c r="AM1608" s="8"/>
      <c r="AN1608" s="8"/>
      <c r="AO1608" s="8"/>
      <c r="AP1608" s="8"/>
      <c r="AQ1608" s="8"/>
      <c r="AR1608" s="12"/>
      <c r="AS1608" s="8"/>
      <c r="AT1608" s="8"/>
      <c r="AU1608" s="8"/>
      <c r="AV1608" s="8"/>
      <c r="AW1608" s="8"/>
      <c r="AX1608" s="8"/>
      <c r="AY1608" s="8"/>
      <c r="AZ1608" s="8"/>
      <c r="BA1608" s="8"/>
      <c r="BB1608" s="8"/>
      <c r="BC1608" s="8"/>
      <c r="BD1608" s="8"/>
      <c r="BE1608" s="8"/>
      <c r="BF1608" s="8"/>
      <c r="BG1608" s="8"/>
      <c r="BH1608" s="8"/>
      <c r="BI1608" s="10"/>
      <c r="BJ1608" s="3"/>
      <c r="BK1608" s="136"/>
      <c r="BL1608" s="136"/>
      <c r="BM1608" s="100"/>
      <c r="BN1608" s="100"/>
      <c r="BO1608" s="100"/>
      <c r="BP1608" s="100"/>
    </row>
    <row r="1609" spans="1:68">
      <c r="A1609" s="8"/>
      <c r="B1609" s="8"/>
      <c r="C1609" s="8"/>
      <c r="D1609" s="8"/>
      <c r="E1609" s="8"/>
      <c r="F1609" s="8"/>
      <c r="G1609" s="8"/>
      <c r="H1609" s="8"/>
      <c r="I1609" s="8"/>
      <c r="J1609" s="8"/>
      <c r="K1609" s="8"/>
      <c r="L1609" s="8" t="s">
        <v>1182</v>
      </c>
      <c r="M1609" s="8" t="s">
        <v>1882</v>
      </c>
      <c r="N1609" s="8">
        <v>1</v>
      </c>
      <c r="O1609" s="8"/>
      <c r="P1609" s="8"/>
      <c r="Q1609" s="8"/>
      <c r="R1609" s="8"/>
      <c r="S1609" s="8"/>
      <c r="T1609" s="8"/>
      <c r="U1609" s="8"/>
      <c r="V1609" s="8"/>
      <c r="W1609" s="8"/>
      <c r="X1609" s="8"/>
      <c r="Y1609" s="8"/>
      <c r="Z1609" s="8"/>
      <c r="AA1609" s="8"/>
      <c r="AB1609" s="8"/>
      <c r="AC1609" s="8"/>
      <c r="AD1609" s="8"/>
      <c r="AE1609" s="89"/>
      <c r="AF1609" s="90"/>
      <c r="AG1609" s="90"/>
      <c r="AH1609" s="90"/>
      <c r="AI1609" s="8"/>
      <c r="AJ1609" t="s">
        <v>1890</v>
      </c>
      <c r="AK1609" s="9"/>
      <c r="AL1609" s="8"/>
      <c r="AM1609" s="8"/>
      <c r="AN1609" s="8"/>
      <c r="AO1609" s="8"/>
      <c r="AP1609" s="8"/>
      <c r="AQ1609" s="8"/>
      <c r="AR1609" s="12"/>
      <c r="AS1609" s="8"/>
      <c r="AT1609" s="8"/>
      <c r="AU1609" s="8"/>
      <c r="AV1609" s="8"/>
      <c r="AW1609" s="8"/>
      <c r="AX1609" s="8"/>
      <c r="AY1609" s="8"/>
      <c r="AZ1609" s="8"/>
      <c r="BA1609" s="8"/>
      <c r="BB1609" s="8"/>
      <c r="BC1609" s="8"/>
      <c r="BD1609" s="8"/>
      <c r="BE1609" s="8"/>
      <c r="BF1609" s="8"/>
      <c r="BG1609" s="8"/>
      <c r="BH1609" s="8"/>
      <c r="BI1609" s="10"/>
      <c r="BJ1609" s="3"/>
      <c r="BK1609" s="136"/>
      <c r="BL1609" s="136"/>
      <c r="BM1609" s="100"/>
      <c r="BN1609" s="100"/>
      <c r="BO1609" s="100"/>
      <c r="BP1609" s="100"/>
    </row>
    <row r="1610" spans="1:68">
      <c r="A1610" s="8"/>
      <c r="B1610" s="8"/>
      <c r="C1610" s="8"/>
      <c r="D1610" s="8"/>
      <c r="E1610" s="8"/>
      <c r="F1610" s="8"/>
      <c r="G1610" s="8"/>
      <c r="H1610" s="8"/>
      <c r="I1610" s="8"/>
      <c r="J1610" s="8"/>
      <c r="K1610" s="8"/>
      <c r="L1610" s="8" t="s">
        <v>1182</v>
      </c>
      <c r="M1610" s="8" t="s">
        <v>1882</v>
      </c>
      <c r="N1610" s="8">
        <v>1</v>
      </c>
      <c r="O1610" s="8"/>
      <c r="P1610" s="8"/>
      <c r="Q1610" s="8"/>
      <c r="R1610" s="8"/>
      <c r="S1610" s="8"/>
      <c r="T1610" s="8"/>
      <c r="U1610" s="8"/>
      <c r="V1610" s="8"/>
      <c r="W1610" s="8"/>
      <c r="X1610" s="8"/>
      <c r="Y1610" s="8"/>
      <c r="Z1610" s="8"/>
      <c r="AA1610" s="8"/>
      <c r="AB1610" s="8"/>
      <c r="AC1610" s="8"/>
      <c r="AD1610" s="8"/>
      <c r="AE1610" s="89"/>
      <c r="AF1610" s="90"/>
      <c r="AG1610" s="90"/>
      <c r="AH1610" s="90"/>
      <c r="AI1610" s="8"/>
      <c r="AJ1610" t="s">
        <v>1890</v>
      </c>
      <c r="AK1610" s="9"/>
      <c r="AL1610" s="8"/>
      <c r="AM1610" s="8"/>
      <c r="AN1610" s="8"/>
      <c r="AO1610" s="8"/>
      <c r="AP1610" s="8"/>
      <c r="AQ1610" s="8"/>
      <c r="AR1610" s="12"/>
      <c r="AS1610" s="8"/>
      <c r="AT1610" s="8"/>
      <c r="AU1610" s="8"/>
      <c r="AV1610" s="8"/>
      <c r="AW1610" s="8"/>
      <c r="AX1610" s="8"/>
      <c r="AY1610" s="8"/>
      <c r="AZ1610" s="8"/>
      <c r="BA1610" s="8"/>
      <c r="BB1610" s="8"/>
      <c r="BC1610" s="8"/>
      <c r="BD1610" s="8"/>
      <c r="BE1610" s="8"/>
      <c r="BF1610" s="8"/>
      <c r="BG1610" s="8"/>
      <c r="BH1610" s="8"/>
      <c r="BI1610" s="10"/>
      <c r="BJ1610" s="3"/>
      <c r="BK1610" s="136"/>
      <c r="BL1610" s="136"/>
      <c r="BM1610" s="100"/>
      <c r="BN1610" s="100"/>
      <c r="BO1610" s="100"/>
      <c r="BP1610" s="100"/>
    </row>
    <row r="1611" spans="1:68">
      <c r="A1611" s="8"/>
      <c r="B1611" s="8"/>
      <c r="C1611" s="8"/>
      <c r="D1611" s="8"/>
      <c r="E1611" s="8"/>
      <c r="F1611" s="8"/>
      <c r="G1611" s="8"/>
      <c r="H1611" s="8"/>
      <c r="I1611" s="8">
        <v>-3.1817951146586498</v>
      </c>
      <c r="J1611" s="8">
        <v>37.084109584117101</v>
      </c>
      <c r="K1611" s="8">
        <v>1275.10296232203</v>
      </c>
      <c r="L1611" s="8" t="s">
        <v>1183</v>
      </c>
      <c r="M1611" s="8" t="s">
        <v>1882</v>
      </c>
      <c r="N1611" s="8">
        <v>1</v>
      </c>
      <c r="O1611" s="8" t="s">
        <v>1859</v>
      </c>
      <c r="P1611" s="8">
        <v>2.59</v>
      </c>
      <c r="Q1611" s="8">
        <v>6.4</v>
      </c>
      <c r="R1611" s="8">
        <v>0</v>
      </c>
      <c r="S1611" s="8">
        <v>8.19</v>
      </c>
      <c r="T1611" s="8">
        <v>9.8800000000000008</v>
      </c>
      <c r="U1611" s="8">
        <v>10.36</v>
      </c>
      <c r="V1611" s="8">
        <v>318.64</v>
      </c>
      <c r="W1611" s="8">
        <v>11.63</v>
      </c>
      <c r="X1611" s="8">
        <v>10.55</v>
      </c>
      <c r="Y1611" s="8">
        <v>0.6</v>
      </c>
      <c r="Z1611" s="8">
        <v>0.8</v>
      </c>
      <c r="AA1611" s="8">
        <v>0.28999999999999998</v>
      </c>
      <c r="AB1611" s="8">
        <v>99.26</v>
      </c>
      <c r="AC1611" s="8">
        <v>0.14000000000000001</v>
      </c>
      <c r="AD1611" s="8">
        <v>0.30199999999999999</v>
      </c>
      <c r="AE1611" s="91">
        <v>0.79</v>
      </c>
      <c r="AF1611" s="92" t="s">
        <v>1860</v>
      </c>
      <c r="AG1611" s="92" t="s">
        <v>1860</v>
      </c>
      <c r="AH1611" s="92" t="s">
        <v>1860</v>
      </c>
      <c r="AI1611" s="8"/>
      <c r="AJ1611" t="s">
        <v>1890</v>
      </c>
      <c r="AK1611" s="9"/>
      <c r="AL1611" s="8"/>
      <c r="AM1611" s="8"/>
      <c r="AN1611" s="8"/>
      <c r="AO1611" s="8"/>
      <c r="AP1611" s="8"/>
      <c r="AQ1611" s="8"/>
      <c r="AR1611" s="12"/>
      <c r="AS1611" s="8"/>
      <c r="AT1611" s="8"/>
      <c r="AU1611" s="8"/>
      <c r="AV1611" s="8"/>
      <c r="AW1611" s="8"/>
      <c r="AX1611" s="8"/>
      <c r="AY1611" s="8"/>
      <c r="AZ1611" s="8"/>
      <c r="BA1611" s="8"/>
      <c r="BB1611" s="8"/>
      <c r="BC1611" s="8"/>
      <c r="BD1611" s="8"/>
      <c r="BE1611" s="8"/>
      <c r="BF1611" s="8"/>
      <c r="BG1611" s="8"/>
      <c r="BH1611" s="8"/>
      <c r="BI1611" s="10"/>
      <c r="BJ1611" s="3"/>
      <c r="BK1611" s="136"/>
      <c r="BL1611" s="136"/>
      <c r="BM1611" s="100"/>
      <c r="BN1611" s="100"/>
      <c r="BO1611" s="100"/>
      <c r="BP1611" s="100"/>
    </row>
    <row r="1612" spans="1:68">
      <c r="A1612" s="8"/>
      <c r="B1612" s="8"/>
      <c r="C1612" s="8"/>
      <c r="D1612" s="8"/>
      <c r="E1612" s="8"/>
      <c r="F1612" s="8"/>
      <c r="G1612" s="8"/>
      <c r="H1612" s="8"/>
      <c r="I1612" s="8"/>
      <c r="J1612" s="8"/>
      <c r="K1612" s="8"/>
      <c r="L1612" s="8" t="s">
        <v>1183</v>
      </c>
      <c r="M1612" s="8" t="s">
        <v>1882</v>
      </c>
      <c r="N1612" s="8">
        <v>1</v>
      </c>
      <c r="O1612" s="8"/>
      <c r="P1612" s="8"/>
      <c r="Q1612" s="8"/>
      <c r="R1612" s="8"/>
      <c r="S1612" s="8"/>
      <c r="T1612" s="8"/>
      <c r="U1612" s="8"/>
      <c r="V1612" s="8"/>
      <c r="W1612" s="8"/>
      <c r="X1612" s="8"/>
      <c r="Y1612" s="8"/>
      <c r="Z1612" s="8"/>
      <c r="AA1612" s="8"/>
      <c r="AB1612" s="8"/>
      <c r="AC1612" s="8"/>
      <c r="AD1612" s="8"/>
      <c r="AE1612" s="89"/>
      <c r="AF1612" s="90"/>
      <c r="AG1612" s="90"/>
      <c r="AH1612" s="90"/>
      <c r="AI1612" s="8"/>
      <c r="AJ1612" t="s">
        <v>1890</v>
      </c>
      <c r="AK1612" s="9"/>
      <c r="AL1612" s="8"/>
      <c r="AM1612" s="8"/>
      <c r="AN1612" s="8"/>
      <c r="AO1612" s="8"/>
      <c r="AP1612" s="8"/>
      <c r="AQ1612" s="8"/>
      <c r="AR1612" s="12"/>
      <c r="AS1612" s="8"/>
      <c r="AT1612" s="8"/>
      <c r="AU1612" s="8"/>
      <c r="AV1612" s="8"/>
      <c r="AW1612" s="8"/>
      <c r="AX1612" s="8"/>
      <c r="AY1612" s="8"/>
      <c r="AZ1612" s="8"/>
      <c r="BA1612" s="8"/>
      <c r="BB1612" s="8"/>
      <c r="BC1612" s="8"/>
      <c r="BD1612" s="8"/>
      <c r="BE1612" s="8"/>
      <c r="BF1612" s="8"/>
      <c r="BG1612" s="8"/>
      <c r="BH1612" s="8"/>
      <c r="BI1612" s="10"/>
      <c r="BJ1612" s="3"/>
      <c r="BK1612" s="136"/>
      <c r="BL1612" s="136"/>
      <c r="BM1612" s="100"/>
      <c r="BN1612" s="100"/>
      <c r="BO1612" s="100"/>
      <c r="BP1612" s="100"/>
    </row>
    <row r="1613" spans="1:68">
      <c r="A1613" s="8"/>
      <c r="B1613" s="8"/>
      <c r="C1613" s="8"/>
      <c r="D1613" s="8"/>
      <c r="E1613" s="8"/>
      <c r="F1613" s="8"/>
      <c r="G1613" s="8"/>
      <c r="H1613" s="8"/>
      <c r="I1613" s="8"/>
      <c r="J1613" s="8"/>
      <c r="K1613" s="8"/>
      <c r="L1613" s="8" t="s">
        <v>1183</v>
      </c>
      <c r="M1613" s="8" t="s">
        <v>1882</v>
      </c>
      <c r="N1613" s="8">
        <v>1</v>
      </c>
      <c r="O1613" s="8"/>
      <c r="P1613" s="8"/>
      <c r="Q1613" s="8"/>
      <c r="R1613" s="8"/>
      <c r="S1613" s="8"/>
      <c r="T1613" s="8"/>
      <c r="U1613" s="8"/>
      <c r="V1613" s="8"/>
      <c r="W1613" s="8"/>
      <c r="X1613" s="8"/>
      <c r="Y1613" s="8"/>
      <c r="Z1613" s="8"/>
      <c r="AA1613" s="8"/>
      <c r="AB1613" s="8"/>
      <c r="AC1613" s="8"/>
      <c r="AD1613" s="8"/>
      <c r="AE1613" s="89"/>
      <c r="AF1613" s="90"/>
      <c r="AG1613" s="90"/>
      <c r="AH1613" s="90"/>
      <c r="AI1613" s="8"/>
      <c r="AJ1613" t="s">
        <v>1890</v>
      </c>
      <c r="AK1613" s="9"/>
      <c r="AL1613" s="8"/>
      <c r="AM1613" s="8"/>
      <c r="AN1613" s="8"/>
      <c r="AO1613" s="8"/>
      <c r="AP1613" s="8"/>
      <c r="AQ1613" s="8"/>
      <c r="AR1613" s="12"/>
      <c r="AS1613" s="8"/>
      <c r="AT1613" s="8"/>
      <c r="AU1613" s="8"/>
      <c r="AV1613" s="8"/>
      <c r="AW1613" s="8"/>
      <c r="AX1613" s="8"/>
      <c r="AY1613" s="8"/>
      <c r="AZ1613" s="8"/>
      <c r="BA1613" s="8"/>
      <c r="BB1613" s="8"/>
      <c r="BC1613" s="8"/>
      <c r="BD1613" s="8"/>
      <c r="BE1613" s="8"/>
      <c r="BF1613" s="8"/>
      <c r="BG1613" s="8"/>
      <c r="BH1613" s="8"/>
      <c r="BI1613" s="10"/>
      <c r="BJ1613" s="3"/>
      <c r="BK1613" s="136"/>
      <c r="BL1613" s="136"/>
      <c r="BM1613" s="100"/>
      <c r="BN1613" s="100"/>
      <c r="BO1613" s="100"/>
      <c r="BP1613" s="100"/>
    </row>
    <row r="1614" spans="1:68">
      <c r="A1614" s="8"/>
      <c r="B1614" s="8"/>
      <c r="C1614" s="8"/>
      <c r="D1614" s="8"/>
      <c r="E1614" s="8"/>
      <c r="F1614" s="8"/>
      <c r="G1614" s="8"/>
      <c r="H1614" s="8"/>
      <c r="I1614" s="8"/>
      <c r="J1614" s="8"/>
      <c r="K1614" s="8"/>
      <c r="L1614" s="8" t="s">
        <v>1183</v>
      </c>
      <c r="M1614" s="8" t="s">
        <v>1882</v>
      </c>
      <c r="N1614" s="8">
        <v>1</v>
      </c>
      <c r="O1614" s="8"/>
      <c r="P1614" s="8"/>
      <c r="Q1614" s="8"/>
      <c r="R1614" s="8"/>
      <c r="S1614" s="8"/>
      <c r="T1614" s="8"/>
      <c r="U1614" s="8"/>
      <c r="V1614" s="8"/>
      <c r="W1614" s="8"/>
      <c r="X1614" s="8"/>
      <c r="Y1614" s="8"/>
      <c r="Z1614" s="8"/>
      <c r="AA1614" s="8"/>
      <c r="AB1614" s="8"/>
      <c r="AC1614" s="8"/>
      <c r="AD1614" s="8"/>
      <c r="AE1614" s="89"/>
      <c r="AF1614" s="90"/>
      <c r="AG1614" s="90"/>
      <c r="AH1614" s="90"/>
      <c r="AI1614" s="8"/>
      <c r="AJ1614" t="s">
        <v>1890</v>
      </c>
      <c r="AK1614" s="9"/>
      <c r="AL1614" s="8"/>
      <c r="AM1614" s="8"/>
      <c r="AN1614" s="8"/>
      <c r="AO1614" s="8"/>
      <c r="AP1614" s="8"/>
      <c r="AQ1614" s="8"/>
      <c r="AR1614" s="12"/>
      <c r="AS1614" s="8"/>
      <c r="AT1614" s="8"/>
      <c r="AU1614" s="8"/>
      <c r="AV1614" s="8"/>
      <c r="AW1614" s="8"/>
      <c r="AX1614" s="8"/>
      <c r="AY1614" s="8"/>
      <c r="AZ1614" s="8"/>
      <c r="BA1614" s="8"/>
      <c r="BB1614" s="8"/>
      <c r="BC1614" s="8"/>
      <c r="BD1614" s="8"/>
      <c r="BE1614" s="8"/>
      <c r="BF1614" s="8"/>
      <c r="BG1614" s="8"/>
      <c r="BH1614" s="8"/>
      <c r="BI1614" s="10"/>
      <c r="BJ1614" s="3"/>
      <c r="BK1614" s="136"/>
      <c r="BL1614" s="136"/>
      <c r="BM1614" s="100"/>
      <c r="BN1614" s="100"/>
      <c r="BO1614" s="100"/>
      <c r="BP1614" s="100"/>
    </row>
    <row r="1615" spans="1:68">
      <c r="A1615" s="8"/>
      <c r="B1615" s="8"/>
      <c r="C1615" s="8"/>
      <c r="D1615" s="8"/>
      <c r="E1615" s="8"/>
      <c r="F1615" s="8"/>
      <c r="G1615" s="8"/>
      <c r="H1615" s="8"/>
      <c r="I1615" s="8"/>
      <c r="J1615" s="8"/>
      <c r="K1615" s="8"/>
      <c r="L1615" s="8" t="s">
        <v>1183</v>
      </c>
      <c r="M1615" s="8" t="s">
        <v>1882</v>
      </c>
      <c r="N1615" s="8">
        <v>1</v>
      </c>
      <c r="O1615" s="8"/>
      <c r="P1615" s="8"/>
      <c r="Q1615" s="8"/>
      <c r="R1615" s="8"/>
      <c r="S1615" s="8"/>
      <c r="T1615" s="8"/>
      <c r="U1615" s="8"/>
      <c r="V1615" s="8"/>
      <c r="W1615" s="8"/>
      <c r="X1615" s="8"/>
      <c r="Y1615" s="8"/>
      <c r="Z1615" s="8"/>
      <c r="AA1615" s="8"/>
      <c r="AB1615" s="8"/>
      <c r="AC1615" s="8"/>
      <c r="AD1615" s="8"/>
      <c r="AE1615" s="89"/>
      <c r="AF1615" s="90"/>
      <c r="AG1615" s="90"/>
      <c r="AH1615" s="90"/>
      <c r="AI1615" s="8"/>
      <c r="AJ1615" t="s">
        <v>1890</v>
      </c>
      <c r="AK1615" s="9"/>
      <c r="AL1615" s="8"/>
      <c r="AM1615" s="8"/>
      <c r="AN1615" s="8"/>
      <c r="AO1615" s="8"/>
      <c r="AP1615" s="8"/>
      <c r="AQ1615" s="8"/>
      <c r="AR1615" s="12"/>
      <c r="AS1615" s="8"/>
      <c r="AT1615" s="8"/>
      <c r="AU1615" s="8"/>
      <c r="AV1615" s="8"/>
      <c r="AW1615" s="8"/>
      <c r="AX1615" s="8"/>
      <c r="AY1615" s="8"/>
      <c r="AZ1615" s="8"/>
      <c r="BA1615" s="8"/>
      <c r="BB1615" s="8"/>
      <c r="BC1615" s="8"/>
      <c r="BD1615" s="8"/>
      <c r="BE1615" s="8"/>
      <c r="BF1615" s="8"/>
      <c r="BG1615" s="8"/>
      <c r="BH1615" s="8"/>
      <c r="BI1615" s="10"/>
      <c r="BJ1615" s="3"/>
      <c r="BK1615" s="136"/>
      <c r="BL1615" s="136"/>
      <c r="BM1615" s="100"/>
      <c r="BN1615" s="100"/>
      <c r="BO1615" s="100"/>
      <c r="BP1615" s="100"/>
    </row>
    <row r="1616" spans="1:68">
      <c r="A1616" s="8"/>
      <c r="B1616" s="8"/>
      <c r="C1616" s="8"/>
      <c r="D1616" s="8"/>
      <c r="E1616" s="8"/>
      <c r="F1616" s="8"/>
      <c r="G1616" s="8"/>
      <c r="H1616" s="8"/>
      <c r="I1616" s="8"/>
      <c r="J1616" s="8"/>
      <c r="K1616" s="8"/>
      <c r="L1616" s="8" t="s">
        <v>1183</v>
      </c>
      <c r="M1616" s="8" t="s">
        <v>1882</v>
      </c>
      <c r="N1616" s="8">
        <v>1</v>
      </c>
      <c r="O1616" s="8"/>
      <c r="P1616" s="8"/>
      <c r="Q1616" s="8"/>
      <c r="R1616" s="8"/>
      <c r="S1616" s="8"/>
      <c r="T1616" s="8"/>
      <c r="U1616" s="8"/>
      <c r="V1616" s="8"/>
      <c r="W1616" s="8"/>
      <c r="X1616" s="8"/>
      <c r="Y1616" s="8"/>
      <c r="Z1616" s="8"/>
      <c r="AA1616" s="8"/>
      <c r="AB1616" s="8"/>
      <c r="AC1616" s="8"/>
      <c r="AD1616" s="8"/>
      <c r="AE1616" s="89"/>
      <c r="AF1616" s="90"/>
      <c r="AG1616" s="90"/>
      <c r="AH1616" s="90"/>
      <c r="AI1616" s="8"/>
      <c r="AJ1616" t="s">
        <v>1890</v>
      </c>
      <c r="AK1616" s="9"/>
      <c r="AL1616" s="8"/>
      <c r="AM1616" s="8"/>
      <c r="AN1616" s="8"/>
      <c r="AO1616" s="8"/>
      <c r="AP1616" s="8"/>
      <c r="AQ1616" s="8"/>
      <c r="AR1616" s="12"/>
      <c r="AS1616" s="8"/>
      <c r="AT1616" s="8"/>
      <c r="AU1616" s="8"/>
      <c r="AV1616" s="8"/>
      <c r="AW1616" s="8"/>
      <c r="AX1616" s="8"/>
      <c r="AY1616" s="8"/>
      <c r="AZ1616" s="8"/>
      <c r="BA1616" s="8"/>
      <c r="BB1616" s="8"/>
      <c r="BC1616" s="8"/>
      <c r="BD1616" s="8"/>
      <c r="BE1616" s="8"/>
      <c r="BF1616" s="8"/>
      <c r="BG1616" s="8"/>
      <c r="BH1616" s="8"/>
      <c r="BI1616" s="10"/>
      <c r="BJ1616" s="3"/>
      <c r="BK1616" s="136"/>
      <c r="BL1616" s="136"/>
      <c r="BM1616" s="100"/>
      <c r="BN1616" s="100"/>
      <c r="BO1616" s="100"/>
      <c r="BP1616" s="100"/>
    </row>
    <row r="1617" spans="1:68">
      <c r="A1617" s="8" t="s">
        <v>783</v>
      </c>
      <c r="B1617" s="8" t="s">
        <v>486</v>
      </c>
      <c r="C1617" s="8" t="s">
        <v>581</v>
      </c>
      <c r="D1617" s="8" t="s">
        <v>598</v>
      </c>
      <c r="E1617" s="8" t="s">
        <v>599</v>
      </c>
      <c r="F1617" s="8" t="s">
        <v>599</v>
      </c>
      <c r="G1617" s="8" t="s">
        <v>49</v>
      </c>
      <c r="H1617" s="8" t="s">
        <v>327</v>
      </c>
      <c r="I1617" s="8">
        <v>-3.3820027298044901</v>
      </c>
      <c r="J1617" s="8">
        <v>36.9441544162596</v>
      </c>
      <c r="K1617" s="8">
        <v>1096.99662315812</v>
      </c>
      <c r="L1617" s="8" t="s">
        <v>1052</v>
      </c>
      <c r="M1617" s="8" t="s">
        <v>1882</v>
      </c>
      <c r="N1617" s="8">
        <v>1</v>
      </c>
      <c r="O1617" s="8" t="s">
        <v>1859</v>
      </c>
      <c r="P1617" s="8">
        <v>3.62</v>
      </c>
      <c r="Q1617" s="8">
        <v>6.5</v>
      </c>
      <c r="R1617" s="8">
        <v>0</v>
      </c>
      <c r="S1617" s="8">
        <v>8.4700000000000006</v>
      </c>
      <c r="T1617" s="8">
        <v>10.16</v>
      </c>
      <c r="U1617" s="8">
        <v>14.71</v>
      </c>
      <c r="V1617" s="8">
        <v>22.97</v>
      </c>
      <c r="W1617" s="8">
        <v>1.51</v>
      </c>
      <c r="X1617" s="8">
        <v>10.55</v>
      </c>
      <c r="Y1617" s="8">
        <v>0.96</v>
      </c>
      <c r="Z1617" s="8">
        <v>0.64</v>
      </c>
      <c r="AA1617" s="8">
        <v>0.09</v>
      </c>
      <c r="AB1617" s="8">
        <v>56.89</v>
      </c>
      <c r="AC1617" s="8">
        <v>0.16</v>
      </c>
      <c r="AD1617" s="8">
        <v>0.32300000000000001</v>
      </c>
      <c r="AE1617" s="91">
        <v>0.54</v>
      </c>
      <c r="AF1617" s="92" t="s">
        <v>1860</v>
      </c>
      <c r="AG1617" s="92" t="s">
        <v>1860</v>
      </c>
      <c r="AH1617" s="92" t="s">
        <v>1860</v>
      </c>
      <c r="AI1617" s="8" t="s">
        <v>24</v>
      </c>
      <c r="AJ1617" t="s">
        <v>1890</v>
      </c>
      <c r="AK1617" s="9">
        <v>42588</v>
      </c>
      <c r="AL1617" s="8">
        <v>317</v>
      </c>
      <c r="AM1617" s="8">
        <v>167</v>
      </c>
      <c r="AN1617" s="8">
        <v>162</v>
      </c>
      <c r="AO1617" s="8">
        <v>15.9</v>
      </c>
      <c r="AP1617" s="8">
        <v>16.399999999999999</v>
      </c>
      <c r="AQ1617" s="8">
        <v>0.84</v>
      </c>
      <c r="AR1617" s="12">
        <v>0.7</v>
      </c>
      <c r="AS1617" s="8">
        <v>15</v>
      </c>
      <c r="AT1617" s="8">
        <v>400</v>
      </c>
      <c r="AU1617" s="8"/>
      <c r="AV1617" s="8"/>
      <c r="AW1617" s="8"/>
      <c r="AX1617" s="8">
        <v>1159</v>
      </c>
      <c r="AY1617" s="8" t="s">
        <v>25</v>
      </c>
      <c r="AZ1617" s="8">
        <v>209</v>
      </c>
      <c r="BA1617" s="8"/>
      <c r="BB1617" s="8"/>
      <c r="BC1617" s="8"/>
      <c r="BD1617" s="8"/>
      <c r="BE1617" s="8"/>
      <c r="BF1617" s="8">
        <f t="shared" ref="BF1617:BF1640" si="210">(AR1617/AQ1617)*100</f>
        <v>83.333333333333329</v>
      </c>
      <c r="BG1617" s="8">
        <f t="shared" ref="BG1617:BG1640" si="211">(100-AS1617)/(100-12.5)</f>
        <v>0.97142857142857142</v>
      </c>
      <c r="BH1617" s="8">
        <f t="shared" ref="BH1617:BH1640" si="212">BF1617/100</f>
        <v>0.83333333333333326</v>
      </c>
      <c r="BI1617" s="10">
        <f t="shared" ref="BI1617:BI1640" si="213">AP1617*BG1617*BH1617</f>
        <v>13.276190476190475</v>
      </c>
      <c r="BJ1617" s="3">
        <f t="shared" ref="BJ1617:BJ1640" si="214">(10000/36)*BI1617</f>
        <v>3687.8306878306876</v>
      </c>
      <c r="BK1617" s="136">
        <v>1.2554709800190296</v>
      </c>
      <c r="BL1617" s="136">
        <v>0.51665080875356806</v>
      </c>
      <c r="BM1617" s="100">
        <v>0.74397137529026525</v>
      </c>
      <c r="BN1617" s="100"/>
      <c r="BO1617" s="100"/>
      <c r="BP1617" s="100"/>
    </row>
    <row r="1618" spans="1:68">
      <c r="A1618" s="8" t="s">
        <v>783</v>
      </c>
      <c r="B1618" s="8" t="s">
        <v>486</v>
      </c>
      <c r="C1618" s="8" t="s">
        <v>581</v>
      </c>
      <c r="D1618" s="8" t="s">
        <v>598</v>
      </c>
      <c r="E1618" s="8" t="s">
        <v>599</v>
      </c>
      <c r="F1618" s="8" t="s">
        <v>599</v>
      </c>
      <c r="G1618" s="8" t="s">
        <v>49</v>
      </c>
      <c r="H1618" s="8" t="s">
        <v>327</v>
      </c>
      <c r="I1618" s="8"/>
      <c r="J1618" s="8"/>
      <c r="K1618" s="8"/>
      <c r="L1618" s="8" t="s">
        <v>1052</v>
      </c>
      <c r="M1618" s="8" t="s">
        <v>1882</v>
      </c>
      <c r="N1618" s="8">
        <v>1</v>
      </c>
      <c r="O1618" s="8"/>
      <c r="P1618" s="8"/>
      <c r="Q1618" s="8"/>
      <c r="R1618" s="8"/>
      <c r="S1618" s="8"/>
      <c r="T1618" s="8"/>
      <c r="U1618" s="8"/>
      <c r="V1618" s="8"/>
      <c r="W1618" s="8"/>
      <c r="X1618" s="8"/>
      <c r="Y1618" s="8"/>
      <c r="Z1618" s="8"/>
      <c r="AA1618" s="8"/>
      <c r="AB1618" s="8"/>
      <c r="AC1618" s="8"/>
      <c r="AD1618" s="8"/>
      <c r="AE1618" s="89"/>
      <c r="AF1618" s="90"/>
      <c r="AG1618" s="90"/>
      <c r="AH1618" s="90"/>
      <c r="AI1618" s="8" t="s">
        <v>26</v>
      </c>
      <c r="AJ1618" t="s">
        <v>1890</v>
      </c>
      <c r="AK1618" s="9">
        <v>42588</v>
      </c>
      <c r="AL1618" s="8">
        <v>288</v>
      </c>
      <c r="AM1618" s="8">
        <v>192</v>
      </c>
      <c r="AN1618" s="8">
        <v>190</v>
      </c>
      <c r="AO1618" s="8">
        <v>15.46</v>
      </c>
      <c r="AP1618" s="8">
        <v>18.8</v>
      </c>
      <c r="AQ1618" s="8">
        <v>0.76</v>
      </c>
      <c r="AR1618" s="12">
        <v>0.64</v>
      </c>
      <c r="AS1618" s="8">
        <v>14</v>
      </c>
      <c r="AT1618" s="8">
        <v>360</v>
      </c>
      <c r="AU1618" s="8"/>
      <c r="AV1618" s="8"/>
      <c r="AW1618" s="8"/>
      <c r="AX1618" s="8">
        <v>1160</v>
      </c>
      <c r="AY1618" s="8" t="s">
        <v>25</v>
      </c>
      <c r="AZ1618" s="8">
        <v>209</v>
      </c>
      <c r="BA1618" s="8"/>
      <c r="BB1618" s="8"/>
      <c r="BC1618" s="8"/>
      <c r="BD1618" s="8"/>
      <c r="BE1618" s="8"/>
      <c r="BF1618" s="8">
        <f t="shared" si="210"/>
        <v>84.210526315789465</v>
      </c>
      <c r="BG1618" s="8">
        <f t="shared" si="211"/>
        <v>0.98285714285714287</v>
      </c>
      <c r="BH1618" s="8">
        <f t="shared" si="212"/>
        <v>0.84210526315789469</v>
      </c>
      <c r="BI1618" s="10">
        <f t="shared" si="213"/>
        <v>15.56018045112782</v>
      </c>
      <c r="BJ1618" s="3">
        <f t="shared" si="214"/>
        <v>4322.2723475355051</v>
      </c>
      <c r="BK1618" s="136">
        <v>1.5226833976833978</v>
      </c>
      <c r="BL1618" s="136">
        <v>0.68339768339768348</v>
      </c>
      <c r="BM1618" s="100">
        <v>0.70797823312272146</v>
      </c>
      <c r="BN1618" s="100"/>
      <c r="BO1618" s="100"/>
      <c r="BP1618" s="100"/>
    </row>
    <row r="1619" spans="1:68">
      <c r="A1619" s="8" t="s">
        <v>783</v>
      </c>
      <c r="B1619" s="8" t="s">
        <v>486</v>
      </c>
      <c r="C1619" s="8" t="s">
        <v>581</v>
      </c>
      <c r="D1619" s="8" t="s">
        <v>598</v>
      </c>
      <c r="E1619" s="8" t="s">
        <v>599</v>
      </c>
      <c r="F1619" s="8" t="s">
        <v>599</v>
      </c>
      <c r="G1619" s="8" t="s">
        <v>49</v>
      </c>
      <c r="H1619" s="8" t="s">
        <v>327</v>
      </c>
      <c r="I1619" s="8"/>
      <c r="J1619" s="8"/>
      <c r="K1619" s="8"/>
      <c r="L1619" s="8" t="s">
        <v>1052</v>
      </c>
      <c r="M1619" s="8" t="s">
        <v>1882</v>
      </c>
      <c r="N1619" s="8">
        <v>1</v>
      </c>
      <c r="O1619" s="8"/>
      <c r="P1619" s="8"/>
      <c r="Q1619" s="8"/>
      <c r="R1619" s="8"/>
      <c r="S1619" s="8"/>
      <c r="T1619" s="8"/>
      <c r="U1619" s="8"/>
      <c r="V1619" s="8"/>
      <c r="W1619" s="8"/>
      <c r="X1619" s="8"/>
      <c r="Y1619" s="8"/>
      <c r="Z1619" s="8"/>
      <c r="AA1619" s="8"/>
      <c r="AB1619" s="8"/>
      <c r="AC1619" s="8"/>
      <c r="AD1619" s="8"/>
      <c r="AE1619" s="89"/>
      <c r="AF1619" s="90"/>
      <c r="AG1619" s="90"/>
      <c r="AH1619" s="90"/>
      <c r="AI1619" s="8" t="s">
        <v>27</v>
      </c>
      <c r="AJ1619" t="s">
        <v>1890</v>
      </c>
      <c r="AK1619" s="9">
        <v>42588</v>
      </c>
      <c r="AL1619" s="8">
        <v>335</v>
      </c>
      <c r="AM1619" s="8">
        <v>208</v>
      </c>
      <c r="AN1619" s="8">
        <v>210</v>
      </c>
      <c r="AO1619" s="8">
        <v>22.6</v>
      </c>
      <c r="AP1619" s="8">
        <v>23.24</v>
      </c>
      <c r="AQ1619" s="8">
        <v>0.86</v>
      </c>
      <c r="AR1619" s="12">
        <v>0.72</v>
      </c>
      <c r="AS1619" s="8">
        <v>14</v>
      </c>
      <c r="AT1619" s="8">
        <v>440</v>
      </c>
      <c r="AU1619" s="8"/>
      <c r="AV1619" s="8"/>
      <c r="AW1619" s="8"/>
      <c r="AX1619" s="8">
        <v>1161</v>
      </c>
      <c r="AY1619" s="8" t="s">
        <v>25</v>
      </c>
      <c r="AZ1619" s="8">
        <v>209</v>
      </c>
      <c r="BA1619" s="8"/>
      <c r="BB1619" s="8"/>
      <c r="BC1619" s="8"/>
      <c r="BD1619" s="8"/>
      <c r="BE1619" s="8"/>
      <c r="BF1619" s="8">
        <f t="shared" si="210"/>
        <v>83.720930232558132</v>
      </c>
      <c r="BG1619" s="8">
        <f t="shared" si="211"/>
        <v>0.98285714285714287</v>
      </c>
      <c r="BH1619" s="8">
        <f t="shared" si="212"/>
        <v>0.83720930232558133</v>
      </c>
      <c r="BI1619" s="10">
        <f t="shared" si="213"/>
        <v>19.123199999999997</v>
      </c>
      <c r="BJ1619" s="3">
        <f t="shared" si="214"/>
        <v>5311.9999999999991</v>
      </c>
      <c r="BK1619" s="136">
        <v>1.4189686924493556</v>
      </c>
      <c r="BL1619" s="136">
        <v>0.59760589318600366</v>
      </c>
      <c r="BM1619" s="100">
        <v>1.2048515500175696</v>
      </c>
      <c r="BN1619" s="100"/>
      <c r="BO1619" s="100"/>
      <c r="BP1619" s="100"/>
    </row>
    <row r="1620" spans="1:68">
      <c r="A1620" s="8" t="s">
        <v>783</v>
      </c>
      <c r="B1620" s="8" t="s">
        <v>486</v>
      </c>
      <c r="C1620" s="8" t="s">
        <v>581</v>
      </c>
      <c r="D1620" s="8" t="s">
        <v>598</v>
      </c>
      <c r="E1620" s="8" t="s">
        <v>599</v>
      </c>
      <c r="F1620" s="8" t="s">
        <v>599</v>
      </c>
      <c r="G1620" s="8" t="s">
        <v>49</v>
      </c>
      <c r="H1620" s="8" t="s">
        <v>327</v>
      </c>
      <c r="I1620" s="8"/>
      <c r="J1620" s="8"/>
      <c r="K1620" s="8"/>
      <c r="L1620" s="8" t="s">
        <v>1052</v>
      </c>
      <c r="M1620" s="8" t="s">
        <v>1882</v>
      </c>
      <c r="N1620" s="8">
        <v>1</v>
      </c>
      <c r="O1620" s="8"/>
      <c r="P1620" s="8"/>
      <c r="Q1620" s="8"/>
      <c r="R1620" s="8"/>
      <c r="S1620" s="8"/>
      <c r="T1620" s="8"/>
      <c r="U1620" s="8"/>
      <c r="V1620" s="8"/>
      <c r="W1620" s="8"/>
      <c r="X1620" s="8"/>
      <c r="Y1620" s="8"/>
      <c r="Z1620" s="8"/>
      <c r="AA1620" s="8"/>
      <c r="AB1620" s="8"/>
      <c r="AC1620" s="8"/>
      <c r="AD1620" s="8"/>
      <c r="AE1620" s="89"/>
      <c r="AF1620" s="90"/>
      <c r="AG1620" s="90"/>
      <c r="AH1620" s="90"/>
      <c r="AI1620" s="8" t="s">
        <v>28</v>
      </c>
      <c r="AJ1620" t="s">
        <v>1890</v>
      </c>
      <c r="AK1620" s="9">
        <v>42588</v>
      </c>
      <c r="AL1620" s="8">
        <v>345</v>
      </c>
      <c r="AM1620" s="8">
        <v>189</v>
      </c>
      <c r="AN1620" s="8">
        <v>189</v>
      </c>
      <c r="AO1620" s="8">
        <v>17.600000000000001</v>
      </c>
      <c r="AP1620" s="8">
        <v>20.52</v>
      </c>
      <c r="AQ1620" s="8">
        <v>0.88</v>
      </c>
      <c r="AR1620" s="12">
        <v>0.72</v>
      </c>
      <c r="AS1620" s="8">
        <v>16</v>
      </c>
      <c r="AT1620" s="8">
        <v>440</v>
      </c>
      <c r="AU1620" s="8"/>
      <c r="AV1620" s="8"/>
      <c r="AW1620" s="8"/>
      <c r="AX1620" s="8">
        <v>1162</v>
      </c>
      <c r="AY1620" s="8" t="s">
        <v>25</v>
      </c>
      <c r="AZ1620" s="8">
        <v>209</v>
      </c>
      <c r="BA1620" s="8"/>
      <c r="BB1620" s="8"/>
      <c r="BC1620" s="8"/>
      <c r="BD1620" s="8"/>
      <c r="BE1620" s="8"/>
      <c r="BF1620" s="8">
        <f t="shared" si="210"/>
        <v>81.818181818181813</v>
      </c>
      <c r="BG1620" s="8">
        <f t="shared" si="211"/>
        <v>0.96</v>
      </c>
      <c r="BH1620" s="8">
        <f t="shared" si="212"/>
        <v>0.81818181818181812</v>
      </c>
      <c r="BI1620" s="10">
        <f t="shared" si="213"/>
        <v>16.117527272727269</v>
      </c>
      <c r="BJ1620" s="3">
        <f t="shared" si="214"/>
        <v>4477.0909090909081</v>
      </c>
      <c r="BK1620" s="136">
        <v>1.5318559556786706</v>
      </c>
      <c r="BL1620" s="136">
        <v>0.620960295475531</v>
      </c>
      <c r="BM1620" s="100">
        <v>1.8439969020562079</v>
      </c>
      <c r="BN1620" s="100"/>
      <c r="BO1620" s="100"/>
      <c r="BP1620" s="100"/>
    </row>
    <row r="1621" spans="1:68">
      <c r="A1621" s="8" t="s">
        <v>783</v>
      </c>
      <c r="B1621" s="8" t="s">
        <v>486</v>
      </c>
      <c r="C1621" s="8" t="s">
        <v>581</v>
      </c>
      <c r="D1621" s="8" t="s">
        <v>598</v>
      </c>
      <c r="E1621" s="8" t="s">
        <v>599</v>
      </c>
      <c r="F1621" s="8" t="s">
        <v>599</v>
      </c>
      <c r="G1621" s="8" t="s">
        <v>49</v>
      </c>
      <c r="H1621" s="8" t="s">
        <v>327</v>
      </c>
      <c r="I1621" s="8"/>
      <c r="J1621" s="8"/>
      <c r="K1621" s="8"/>
      <c r="L1621" s="8" t="s">
        <v>1052</v>
      </c>
      <c r="M1621" s="8" t="s">
        <v>1882</v>
      </c>
      <c r="N1621" s="8">
        <v>1</v>
      </c>
      <c r="O1621" s="8"/>
      <c r="P1621" s="8"/>
      <c r="Q1621" s="8"/>
      <c r="R1621" s="8"/>
      <c r="S1621" s="8"/>
      <c r="T1621" s="8"/>
      <c r="U1621" s="8"/>
      <c r="V1621" s="8"/>
      <c r="W1621" s="8"/>
      <c r="X1621" s="8"/>
      <c r="Y1621" s="8"/>
      <c r="Z1621" s="8"/>
      <c r="AA1621" s="8"/>
      <c r="AB1621" s="8"/>
      <c r="AC1621" s="8"/>
      <c r="AD1621" s="8"/>
      <c r="AE1621" s="89"/>
      <c r="AF1621" s="90"/>
      <c r="AG1621" s="90"/>
      <c r="AH1621" s="90"/>
      <c r="AI1621" s="8" t="s">
        <v>29</v>
      </c>
      <c r="AJ1621" t="s">
        <v>1890</v>
      </c>
      <c r="AK1621" s="9">
        <v>42588</v>
      </c>
      <c r="AL1621" s="8">
        <v>315</v>
      </c>
      <c r="AM1621" s="8">
        <v>191</v>
      </c>
      <c r="AN1621" s="8">
        <v>200</v>
      </c>
      <c r="AO1621" s="8">
        <v>20.16</v>
      </c>
      <c r="AP1621" s="8">
        <v>23.2</v>
      </c>
      <c r="AQ1621" s="8">
        <v>0.78</v>
      </c>
      <c r="AR1621" s="12">
        <v>0.64</v>
      </c>
      <c r="AS1621" s="8">
        <v>14</v>
      </c>
      <c r="AT1621" s="8">
        <v>560</v>
      </c>
      <c r="AU1621" s="8"/>
      <c r="AV1621" s="8"/>
      <c r="AW1621" s="8"/>
      <c r="AX1621" s="8">
        <v>1163</v>
      </c>
      <c r="AY1621" s="8" t="s">
        <v>25</v>
      </c>
      <c r="AZ1621" s="8">
        <v>209</v>
      </c>
      <c r="BA1621" s="8"/>
      <c r="BB1621" s="8"/>
      <c r="BC1621" s="8"/>
      <c r="BD1621" s="8"/>
      <c r="BE1621" s="8"/>
      <c r="BF1621" s="8">
        <f t="shared" si="210"/>
        <v>82.051282051282044</v>
      </c>
      <c r="BG1621" s="8">
        <f t="shared" si="211"/>
        <v>0.98285714285714287</v>
      </c>
      <c r="BH1621" s="8">
        <f t="shared" si="212"/>
        <v>0.82051282051282048</v>
      </c>
      <c r="BI1621" s="10">
        <f t="shared" si="213"/>
        <v>18.709567765567762</v>
      </c>
      <c r="BJ1621" s="3">
        <f t="shared" si="214"/>
        <v>5197.1021571021556</v>
      </c>
      <c r="BK1621" s="136">
        <v>1.5368007850834151</v>
      </c>
      <c r="BL1621" s="136">
        <v>0.58194308145240436</v>
      </c>
      <c r="BM1621" s="100">
        <v>0.88160044858898556</v>
      </c>
      <c r="BN1621" s="100"/>
      <c r="BO1621" s="100"/>
      <c r="BP1621" s="100"/>
    </row>
    <row r="1622" spans="1:68">
      <c r="A1622" s="8" t="s">
        <v>783</v>
      </c>
      <c r="B1622" s="8" t="s">
        <v>486</v>
      </c>
      <c r="C1622" s="8" t="s">
        <v>581</v>
      </c>
      <c r="D1622" s="8" t="s">
        <v>598</v>
      </c>
      <c r="E1622" s="8" t="s">
        <v>599</v>
      </c>
      <c r="F1622" s="8" t="s">
        <v>599</v>
      </c>
      <c r="G1622" s="8" t="s">
        <v>49</v>
      </c>
      <c r="H1622" s="8" t="s">
        <v>327</v>
      </c>
      <c r="I1622" s="8"/>
      <c r="J1622" s="8"/>
      <c r="K1622" s="8"/>
      <c r="L1622" s="8" t="s">
        <v>1052</v>
      </c>
      <c r="M1622" s="8" t="s">
        <v>1882</v>
      </c>
      <c r="N1622" s="8">
        <v>1</v>
      </c>
      <c r="O1622" s="8"/>
      <c r="P1622" s="8"/>
      <c r="Q1622" s="8"/>
      <c r="R1622" s="8"/>
      <c r="S1622" s="8"/>
      <c r="T1622" s="8"/>
      <c r="U1622" s="8"/>
      <c r="V1622" s="8"/>
      <c r="W1622" s="8"/>
      <c r="X1622" s="8"/>
      <c r="Y1622" s="8"/>
      <c r="Z1622" s="8"/>
      <c r="AA1622" s="8"/>
      <c r="AB1622" s="8"/>
      <c r="AC1622" s="8"/>
      <c r="AD1622" s="8"/>
      <c r="AE1622" s="89"/>
      <c r="AF1622" s="90"/>
      <c r="AG1622" s="90"/>
      <c r="AH1622" s="90"/>
      <c r="AI1622" s="8" t="s">
        <v>30</v>
      </c>
      <c r="AJ1622" t="s">
        <v>1890</v>
      </c>
      <c r="AK1622" s="9">
        <v>42588</v>
      </c>
      <c r="AL1622" s="8">
        <v>313</v>
      </c>
      <c r="AM1622" s="8">
        <v>171</v>
      </c>
      <c r="AN1622" s="8">
        <v>164</v>
      </c>
      <c r="AO1622" s="8">
        <v>16.059999999999999</v>
      </c>
      <c r="AP1622" s="8">
        <v>18.14</v>
      </c>
      <c r="AQ1622" s="8">
        <v>0.96</v>
      </c>
      <c r="AR1622" s="12">
        <v>0.82</v>
      </c>
      <c r="AS1622" s="8">
        <v>14</v>
      </c>
      <c r="AT1622" s="8">
        <v>440</v>
      </c>
      <c r="AU1622" s="8"/>
      <c r="AV1622" s="8"/>
      <c r="AW1622" s="8"/>
      <c r="AX1622" s="8">
        <v>1164</v>
      </c>
      <c r="AY1622" s="8" t="s">
        <v>25</v>
      </c>
      <c r="AZ1622" s="8">
        <v>209</v>
      </c>
      <c r="BA1622" s="8"/>
      <c r="BB1622" s="8"/>
      <c r="BC1622" s="8"/>
      <c r="BD1622" s="8"/>
      <c r="BE1622" s="8"/>
      <c r="BF1622" s="8">
        <f t="shared" si="210"/>
        <v>85.416666666666657</v>
      </c>
      <c r="BG1622" s="8">
        <f t="shared" si="211"/>
        <v>0.98285714285714287</v>
      </c>
      <c r="BH1622" s="8">
        <f t="shared" si="212"/>
        <v>0.85416666666666652</v>
      </c>
      <c r="BI1622" s="10">
        <f t="shared" si="213"/>
        <v>15.228961904761903</v>
      </c>
      <c r="BJ1622" s="3">
        <f t="shared" si="214"/>
        <v>4230.2671957671955</v>
      </c>
      <c r="BK1622" s="136">
        <v>1.3959107806691449</v>
      </c>
      <c r="BL1622" s="136">
        <v>0.38726765799256502</v>
      </c>
      <c r="BM1622" s="100">
        <v>1.3820243222691011</v>
      </c>
      <c r="BN1622" s="100"/>
      <c r="BO1622" s="100"/>
      <c r="BP1622" s="100"/>
    </row>
    <row r="1623" spans="1:68">
      <c r="A1623" s="8" t="s">
        <v>783</v>
      </c>
      <c r="B1623" s="8" t="s">
        <v>486</v>
      </c>
      <c r="C1623" s="8" t="s">
        <v>581</v>
      </c>
      <c r="D1623" s="8" t="s">
        <v>598</v>
      </c>
      <c r="E1623" s="8" t="s">
        <v>599</v>
      </c>
      <c r="F1623" s="8" t="s">
        <v>599</v>
      </c>
      <c r="G1623" s="8" t="s">
        <v>49</v>
      </c>
      <c r="H1623" s="8" t="s">
        <v>326</v>
      </c>
      <c r="I1623" s="8">
        <v>-3.38976602237909</v>
      </c>
      <c r="J1623" s="8">
        <v>36.937652452247299</v>
      </c>
      <c r="K1623" s="8">
        <v>1076.87380002081</v>
      </c>
      <c r="L1623" s="8" t="s">
        <v>1051</v>
      </c>
      <c r="M1623" s="8" t="s">
        <v>1882</v>
      </c>
      <c r="N1623" s="8">
        <v>1</v>
      </c>
      <c r="O1623" s="8" t="s">
        <v>1859</v>
      </c>
      <c r="P1623" s="8">
        <v>3.83</v>
      </c>
      <c r="Q1623" s="8">
        <v>6.5</v>
      </c>
      <c r="R1623" s="8">
        <v>0</v>
      </c>
      <c r="S1623" s="8">
        <v>8.99</v>
      </c>
      <c r="T1623" s="8">
        <v>10.48</v>
      </c>
      <c r="U1623" s="8">
        <v>11.79</v>
      </c>
      <c r="V1623" s="8">
        <v>58.51</v>
      </c>
      <c r="W1623" s="8">
        <v>23.8</v>
      </c>
      <c r="X1623" s="8">
        <v>12.54</v>
      </c>
      <c r="Y1623" s="8">
        <v>0.46</v>
      </c>
      <c r="Z1623" s="8">
        <v>0.95</v>
      </c>
      <c r="AA1623" s="8">
        <v>0.08</v>
      </c>
      <c r="AB1623" s="8">
        <v>113.38</v>
      </c>
      <c r="AC1623" s="8">
        <v>0.16</v>
      </c>
      <c r="AD1623" s="8">
        <v>0.32300000000000001</v>
      </c>
      <c r="AE1623" s="91">
        <v>1.03</v>
      </c>
      <c r="AF1623" s="92" t="s">
        <v>1860</v>
      </c>
      <c r="AG1623" s="92" t="s">
        <v>1860</v>
      </c>
      <c r="AH1623" s="92" t="s">
        <v>1860</v>
      </c>
      <c r="AI1623" s="8" t="s">
        <v>24</v>
      </c>
      <c r="AJ1623" t="s">
        <v>1890</v>
      </c>
      <c r="AK1623" s="9">
        <v>42585</v>
      </c>
      <c r="AL1623" s="8">
        <v>376</v>
      </c>
      <c r="AM1623" s="8">
        <v>202</v>
      </c>
      <c r="AN1623" s="8">
        <v>155</v>
      </c>
      <c r="AO1623" s="8">
        <v>22.86</v>
      </c>
      <c r="AP1623" s="8">
        <v>23.94</v>
      </c>
      <c r="AQ1623" s="8">
        <v>1</v>
      </c>
      <c r="AR1623" s="12">
        <v>0.86</v>
      </c>
      <c r="AS1623" s="8">
        <v>16</v>
      </c>
      <c r="AT1623" s="8">
        <v>420</v>
      </c>
      <c r="AU1623" s="8"/>
      <c r="AV1623" s="8"/>
      <c r="AW1623" s="8"/>
      <c r="AX1623" s="8">
        <v>1153</v>
      </c>
      <c r="AY1623" s="8" t="s">
        <v>25</v>
      </c>
      <c r="AZ1623" s="8">
        <v>208</v>
      </c>
      <c r="BA1623" s="8"/>
      <c r="BB1623" s="8"/>
      <c r="BC1623" s="8"/>
      <c r="BD1623" s="8"/>
      <c r="BE1623" s="8"/>
      <c r="BF1623" s="8">
        <f t="shared" si="210"/>
        <v>86</v>
      </c>
      <c r="BG1623" s="8">
        <f t="shared" si="211"/>
        <v>0.96</v>
      </c>
      <c r="BH1623" s="8">
        <f t="shared" si="212"/>
        <v>0.86</v>
      </c>
      <c r="BI1623" s="10">
        <f t="shared" si="213"/>
        <v>19.764864000000003</v>
      </c>
      <c r="BJ1623" s="3">
        <f t="shared" si="214"/>
        <v>5490.2400000000007</v>
      </c>
      <c r="BK1623" s="136">
        <v>1.6213408876298396</v>
      </c>
      <c r="BL1623" s="136">
        <v>0.5250236071765817</v>
      </c>
      <c r="BM1623" s="100">
        <v>1.1728013141249307</v>
      </c>
      <c r="BN1623" s="100"/>
      <c r="BO1623" s="100"/>
      <c r="BP1623" s="100"/>
    </row>
    <row r="1624" spans="1:68">
      <c r="A1624" s="8" t="s">
        <v>783</v>
      </c>
      <c r="B1624" s="8" t="s">
        <v>486</v>
      </c>
      <c r="C1624" s="8" t="s">
        <v>581</v>
      </c>
      <c r="D1624" s="8" t="s">
        <v>598</v>
      </c>
      <c r="E1624" s="8" t="s">
        <v>599</v>
      </c>
      <c r="F1624" s="8" t="s">
        <v>599</v>
      </c>
      <c r="G1624" s="8" t="s">
        <v>49</v>
      </c>
      <c r="H1624" s="8" t="s">
        <v>326</v>
      </c>
      <c r="I1624" s="8"/>
      <c r="J1624" s="8"/>
      <c r="K1624" s="8"/>
      <c r="L1624" s="8" t="s">
        <v>1051</v>
      </c>
      <c r="M1624" s="8" t="s">
        <v>1882</v>
      </c>
      <c r="N1624" s="8">
        <v>1</v>
      </c>
      <c r="O1624" s="8"/>
      <c r="P1624" s="8"/>
      <c r="Q1624" s="8"/>
      <c r="R1624" s="8"/>
      <c r="S1624" s="8"/>
      <c r="T1624" s="8"/>
      <c r="U1624" s="8"/>
      <c r="V1624" s="8"/>
      <c r="W1624" s="8"/>
      <c r="X1624" s="8"/>
      <c r="Y1624" s="8"/>
      <c r="Z1624" s="8"/>
      <c r="AA1624" s="8"/>
      <c r="AB1624" s="8"/>
      <c r="AC1624" s="8"/>
      <c r="AD1624" s="8"/>
      <c r="AE1624" s="89"/>
      <c r="AF1624" s="90"/>
      <c r="AG1624" s="90"/>
      <c r="AH1624" s="90"/>
      <c r="AI1624" s="8" t="s">
        <v>26</v>
      </c>
      <c r="AJ1624" t="s">
        <v>1890</v>
      </c>
      <c r="AK1624" s="9">
        <v>42585</v>
      </c>
      <c r="AL1624" s="8">
        <v>313</v>
      </c>
      <c r="AM1624" s="8">
        <v>178</v>
      </c>
      <c r="AN1624" s="8">
        <v>178</v>
      </c>
      <c r="AO1624" s="8">
        <v>22.71</v>
      </c>
      <c r="AP1624" s="8">
        <v>25.66</v>
      </c>
      <c r="AQ1624" s="8">
        <v>1.22</v>
      </c>
      <c r="AR1624" s="12">
        <v>1.04</v>
      </c>
      <c r="AS1624" s="8">
        <v>18</v>
      </c>
      <c r="AT1624" s="8">
        <v>380</v>
      </c>
      <c r="AU1624" s="8"/>
      <c r="AV1624" s="8"/>
      <c r="AW1624" s="8"/>
      <c r="AX1624" s="8">
        <v>1154</v>
      </c>
      <c r="AY1624" s="8" t="s">
        <v>25</v>
      </c>
      <c r="AZ1624" s="8">
        <v>208</v>
      </c>
      <c r="BA1624" s="8"/>
      <c r="BB1624" s="8"/>
      <c r="BC1624" s="8"/>
      <c r="BD1624" s="8"/>
      <c r="BE1624" s="8"/>
      <c r="BF1624" s="8">
        <f t="shared" si="210"/>
        <v>85.245901639344268</v>
      </c>
      <c r="BG1624" s="8">
        <f t="shared" si="211"/>
        <v>0.93714285714285717</v>
      </c>
      <c r="BH1624" s="8">
        <f t="shared" si="212"/>
        <v>0.85245901639344268</v>
      </c>
      <c r="BI1624" s="10">
        <f t="shared" si="213"/>
        <v>20.499155035128808</v>
      </c>
      <c r="BJ1624" s="3">
        <f t="shared" si="214"/>
        <v>5694.2097319802242</v>
      </c>
      <c r="BK1624" s="136">
        <v>1.1811059907834103</v>
      </c>
      <c r="BL1624" s="136">
        <v>0.47834101382488481</v>
      </c>
      <c r="BM1624" s="100">
        <v>1.0457957002201339</v>
      </c>
      <c r="BN1624" s="100"/>
      <c r="BO1624" s="100"/>
      <c r="BP1624" s="100"/>
    </row>
    <row r="1625" spans="1:68">
      <c r="A1625" s="8" t="s">
        <v>783</v>
      </c>
      <c r="B1625" s="8" t="s">
        <v>486</v>
      </c>
      <c r="C1625" s="8" t="s">
        <v>581</v>
      </c>
      <c r="D1625" s="8" t="s">
        <v>598</v>
      </c>
      <c r="E1625" s="8" t="s">
        <v>599</v>
      </c>
      <c r="F1625" s="8" t="s">
        <v>599</v>
      </c>
      <c r="G1625" s="8" t="s">
        <v>49</v>
      </c>
      <c r="H1625" s="8" t="s">
        <v>326</v>
      </c>
      <c r="I1625" s="8"/>
      <c r="J1625" s="8"/>
      <c r="K1625" s="8"/>
      <c r="L1625" s="8" t="s">
        <v>1051</v>
      </c>
      <c r="M1625" s="8" t="s">
        <v>1882</v>
      </c>
      <c r="N1625" s="8">
        <v>1</v>
      </c>
      <c r="O1625" s="8"/>
      <c r="P1625" s="8"/>
      <c r="Q1625" s="8"/>
      <c r="R1625" s="8"/>
      <c r="S1625" s="8"/>
      <c r="T1625" s="8"/>
      <c r="U1625" s="8"/>
      <c r="V1625" s="8"/>
      <c r="W1625" s="8"/>
      <c r="X1625" s="8"/>
      <c r="Y1625" s="8"/>
      <c r="Z1625" s="8"/>
      <c r="AA1625" s="8"/>
      <c r="AB1625" s="8"/>
      <c r="AC1625" s="8"/>
      <c r="AD1625" s="8"/>
      <c r="AE1625" s="89"/>
      <c r="AF1625" s="90"/>
      <c r="AG1625" s="90"/>
      <c r="AH1625" s="90"/>
      <c r="AI1625" s="8" t="s">
        <v>27</v>
      </c>
      <c r="AJ1625" t="s">
        <v>1890</v>
      </c>
      <c r="AK1625" s="9">
        <v>42585</v>
      </c>
      <c r="AL1625" s="8">
        <v>304</v>
      </c>
      <c r="AM1625" s="8">
        <v>167</v>
      </c>
      <c r="AN1625" s="8">
        <v>154</v>
      </c>
      <c r="AO1625" s="8">
        <v>13.86</v>
      </c>
      <c r="AP1625" s="8">
        <v>14.66</v>
      </c>
      <c r="AQ1625" s="8">
        <v>1.2</v>
      </c>
      <c r="AR1625" s="12">
        <v>1.02</v>
      </c>
      <c r="AS1625" s="8">
        <v>16</v>
      </c>
      <c r="AT1625" s="8">
        <v>420</v>
      </c>
      <c r="AU1625" s="8"/>
      <c r="AV1625" s="8"/>
      <c r="AW1625" s="8"/>
      <c r="AX1625" s="8">
        <v>1155</v>
      </c>
      <c r="AY1625" s="8" t="s">
        <v>25</v>
      </c>
      <c r="AZ1625" s="8">
        <v>208</v>
      </c>
      <c r="BA1625" s="8"/>
      <c r="BB1625" s="8"/>
      <c r="BC1625" s="8"/>
      <c r="BD1625" s="8"/>
      <c r="BE1625" s="8"/>
      <c r="BF1625" s="8">
        <f t="shared" si="210"/>
        <v>85.000000000000014</v>
      </c>
      <c r="BG1625" s="8">
        <f t="shared" si="211"/>
        <v>0.96</v>
      </c>
      <c r="BH1625" s="8">
        <f t="shared" si="212"/>
        <v>0.85000000000000009</v>
      </c>
      <c r="BI1625" s="10">
        <f t="shared" si="213"/>
        <v>11.96256</v>
      </c>
      <c r="BJ1625" s="3">
        <f t="shared" si="214"/>
        <v>3322.9333333333334</v>
      </c>
      <c r="BK1625" s="136">
        <v>1.6905417814508725</v>
      </c>
      <c r="BL1625" s="136">
        <v>0.52433425160697889</v>
      </c>
      <c r="BM1625" s="100">
        <v>1.7627578659999923</v>
      </c>
      <c r="BN1625" s="100"/>
      <c r="BO1625" s="100"/>
      <c r="BP1625" s="100"/>
    </row>
    <row r="1626" spans="1:68">
      <c r="A1626" s="8" t="s">
        <v>783</v>
      </c>
      <c r="B1626" s="8" t="s">
        <v>486</v>
      </c>
      <c r="C1626" s="8" t="s">
        <v>581</v>
      </c>
      <c r="D1626" s="8" t="s">
        <v>598</v>
      </c>
      <c r="E1626" s="8" t="s">
        <v>599</v>
      </c>
      <c r="F1626" s="8" t="s">
        <v>599</v>
      </c>
      <c r="G1626" s="8" t="s">
        <v>49</v>
      </c>
      <c r="H1626" s="8" t="s">
        <v>326</v>
      </c>
      <c r="I1626" s="8"/>
      <c r="J1626" s="8"/>
      <c r="K1626" s="8"/>
      <c r="L1626" s="8" t="s">
        <v>1051</v>
      </c>
      <c r="M1626" s="8" t="s">
        <v>1882</v>
      </c>
      <c r="N1626" s="8">
        <v>1</v>
      </c>
      <c r="O1626" s="8"/>
      <c r="P1626" s="8"/>
      <c r="Q1626" s="8"/>
      <c r="R1626" s="8"/>
      <c r="S1626" s="8"/>
      <c r="T1626" s="8"/>
      <c r="U1626" s="8"/>
      <c r="V1626" s="8"/>
      <c r="W1626" s="8"/>
      <c r="X1626" s="8"/>
      <c r="Y1626" s="8"/>
      <c r="Z1626" s="8"/>
      <c r="AA1626" s="8"/>
      <c r="AB1626" s="8"/>
      <c r="AC1626" s="8"/>
      <c r="AD1626" s="8"/>
      <c r="AE1626" s="89"/>
      <c r="AF1626" s="90"/>
      <c r="AG1626" s="90"/>
      <c r="AH1626" s="90"/>
      <c r="AI1626" s="8" t="s">
        <v>28</v>
      </c>
      <c r="AJ1626" t="s">
        <v>1890</v>
      </c>
      <c r="AK1626" s="9">
        <v>42585</v>
      </c>
      <c r="AL1626" s="8">
        <v>318</v>
      </c>
      <c r="AM1626" s="8">
        <v>202</v>
      </c>
      <c r="AN1626" s="8">
        <v>185</v>
      </c>
      <c r="AO1626" s="8">
        <v>14.48</v>
      </c>
      <c r="AP1626" s="8">
        <v>25.82</v>
      </c>
      <c r="AQ1626" s="8">
        <v>1.26</v>
      </c>
      <c r="AR1626" s="12">
        <v>1.06</v>
      </c>
      <c r="AS1626" s="8">
        <v>18</v>
      </c>
      <c r="AT1626" s="8">
        <v>280</v>
      </c>
      <c r="AU1626" s="8"/>
      <c r="AV1626" s="8"/>
      <c r="AW1626" s="8"/>
      <c r="AX1626" s="8">
        <v>1156</v>
      </c>
      <c r="AY1626" s="8" t="s">
        <v>25</v>
      </c>
      <c r="AZ1626" s="8">
        <v>208</v>
      </c>
      <c r="BA1626" s="8"/>
      <c r="BB1626" s="8"/>
      <c r="BC1626" s="8"/>
      <c r="BD1626" s="8"/>
      <c r="BE1626" s="8"/>
      <c r="BF1626" s="8">
        <f t="shared" si="210"/>
        <v>84.126984126984127</v>
      </c>
      <c r="BG1626" s="8">
        <f t="shared" si="211"/>
        <v>0.93714285714285717</v>
      </c>
      <c r="BH1626" s="8">
        <f t="shared" si="212"/>
        <v>0.84126984126984128</v>
      </c>
      <c r="BI1626" s="10">
        <f t="shared" si="213"/>
        <v>20.356230385487528</v>
      </c>
      <c r="BJ1626" s="3">
        <f t="shared" si="214"/>
        <v>5654.5084404132022</v>
      </c>
      <c r="BK1626" s="136">
        <v>1.6083333333333334</v>
      </c>
      <c r="BL1626" s="136">
        <v>0.52990196078431373</v>
      </c>
      <c r="BM1626" s="100">
        <v>2.0131768516795399</v>
      </c>
      <c r="BN1626" s="100"/>
      <c r="BO1626" s="100"/>
      <c r="BP1626" s="100"/>
    </row>
    <row r="1627" spans="1:68">
      <c r="A1627" s="8" t="s">
        <v>783</v>
      </c>
      <c r="B1627" s="8" t="s">
        <v>486</v>
      </c>
      <c r="C1627" s="8" t="s">
        <v>581</v>
      </c>
      <c r="D1627" s="8" t="s">
        <v>598</v>
      </c>
      <c r="E1627" s="8" t="s">
        <v>599</v>
      </c>
      <c r="F1627" s="8" t="s">
        <v>599</v>
      </c>
      <c r="G1627" s="8" t="s">
        <v>49</v>
      </c>
      <c r="H1627" s="8" t="s">
        <v>326</v>
      </c>
      <c r="I1627" s="8"/>
      <c r="J1627" s="8"/>
      <c r="K1627" s="8"/>
      <c r="L1627" s="8" t="s">
        <v>1051</v>
      </c>
      <c r="M1627" s="8" t="s">
        <v>1882</v>
      </c>
      <c r="N1627" s="8">
        <v>1</v>
      </c>
      <c r="O1627" s="8"/>
      <c r="P1627" s="8"/>
      <c r="Q1627" s="8"/>
      <c r="R1627" s="8"/>
      <c r="S1627" s="8"/>
      <c r="T1627" s="8"/>
      <c r="U1627" s="8"/>
      <c r="V1627" s="8"/>
      <c r="W1627" s="8"/>
      <c r="X1627" s="8"/>
      <c r="Y1627" s="8"/>
      <c r="Z1627" s="8"/>
      <c r="AA1627" s="8"/>
      <c r="AB1627" s="8"/>
      <c r="AC1627" s="8"/>
      <c r="AD1627" s="8"/>
      <c r="AE1627" s="89"/>
      <c r="AF1627" s="90"/>
      <c r="AG1627" s="90"/>
      <c r="AH1627" s="90"/>
      <c r="AI1627" s="8" t="s">
        <v>29</v>
      </c>
      <c r="AJ1627" t="s">
        <v>1890</v>
      </c>
      <c r="AK1627" s="9">
        <v>42585</v>
      </c>
      <c r="AL1627" s="8">
        <v>283</v>
      </c>
      <c r="AM1627" s="8">
        <v>176</v>
      </c>
      <c r="AN1627" s="8">
        <v>173</v>
      </c>
      <c r="AO1627" s="8">
        <v>22.2</v>
      </c>
      <c r="AP1627" s="8">
        <v>26.46</v>
      </c>
      <c r="AQ1627" s="8">
        <v>1.38</v>
      </c>
      <c r="AR1627" s="12">
        <v>1.22</v>
      </c>
      <c r="AS1627" s="8">
        <v>17</v>
      </c>
      <c r="AT1627" s="8">
        <v>420</v>
      </c>
      <c r="AU1627" s="8"/>
      <c r="AV1627" s="8"/>
      <c r="AW1627" s="8"/>
      <c r="AX1627" s="8">
        <v>1157</v>
      </c>
      <c r="AY1627" s="8" t="s">
        <v>25</v>
      </c>
      <c r="AZ1627" s="8">
        <v>208</v>
      </c>
      <c r="BA1627" s="8"/>
      <c r="BB1627" s="8"/>
      <c r="BC1627" s="8"/>
      <c r="BD1627" s="8"/>
      <c r="BE1627" s="8"/>
      <c r="BF1627" s="8">
        <f t="shared" si="210"/>
        <v>88.405797101449281</v>
      </c>
      <c r="BG1627" s="8">
        <f t="shared" si="211"/>
        <v>0.94857142857142862</v>
      </c>
      <c r="BH1627" s="8">
        <f t="shared" si="212"/>
        <v>0.88405797101449279</v>
      </c>
      <c r="BI1627" s="10">
        <f t="shared" si="213"/>
        <v>22.189147826086959</v>
      </c>
      <c r="BJ1627" s="3">
        <f t="shared" si="214"/>
        <v>6163.652173913044</v>
      </c>
      <c r="BK1627" s="136">
        <v>1.7311776061776061</v>
      </c>
      <c r="BL1627" s="136">
        <v>0.92181467181467203</v>
      </c>
      <c r="BM1627" s="100">
        <v>1.170539402236551</v>
      </c>
      <c r="BN1627" s="100"/>
      <c r="BO1627" s="100"/>
      <c r="BP1627" s="100"/>
    </row>
    <row r="1628" spans="1:68">
      <c r="A1628" s="8" t="s">
        <v>783</v>
      </c>
      <c r="B1628" s="8" t="s">
        <v>486</v>
      </c>
      <c r="C1628" s="8" t="s">
        <v>581</v>
      </c>
      <c r="D1628" s="8" t="s">
        <v>598</v>
      </c>
      <c r="E1628" s="8" t="s">
        <v>599</v>
      </c>
      <c r="F1628" s="8" t="s">
        <v>599</v>
      </c>
      <c r="G1628" s="8" t="s">
        <v>49</v>
      </c>
      <c r="H1628" s="8" t="s">
        <v>326</v>
      </c>
      <c r="I1628" s="8"/>
      <c r="J1628" s="8"/>
      <c r="K1628" s="8"/>
      <c r="L1628" s="8" t="s">
        <v>1051</v>
      </c>
      <c r="M1628" s="8" t="s">
        <v>1882</v>
      </c>
      <c r="N1628" s="8">
        <v>1</v>
      </c>
      <c r="O1628" s="8"/>
      <c r="P1628" s="8"/>
      <c r="Q1628" s="8"/>
      <c r="R1628" s="8"/>
      <c r="S1628" s="8"/>
      <c r="T1628" s="8"/>
      <c r="U1628" s="8"/>
      <c r="V1628" s="8"/>
      <c r="W1628" s="8"/>
      <c r="X1628" s="8"/>
      <c r="Y1628" s="8"/>
      <c r="Z1628" s="8"/>
      <c r="AA1628" s="8"/>
      <c r="AB1628" s="8"/>
      <c r="AC1628" s="8"/>
      <c r="AD1628" s="8"/>
      <c r="AE1628" s="89"/>
      <c r="AF1628" s="90"/>
      <c r="AG1628" s="90"/>
      <c r="AH1628" s="90"/>
      <c r="AI1628" s="8" t="s">
        <v>30</v>
      </c>
      <c r="AJ1628" t="s">
        <v>1890</v>
      </c>
      <c r="AK1628" s="9">
        <v>42585</v>
      </c>
      <c r="AL1628" s="8">
        <v>313</v>
      </c>
      <c r="AM1628" s="8">
        <v>178</v>
      </c>
      <c r="AN1628" s="8">
        <v>178</v>
      </c>
      <c r="AO1628" s="8">
        <v>24.06</v>
      </c>
      <c r="AP1628" s="8">
        <v>26.64</v>
      </c>
      <c r="AQ1628" s="8">
        <v>1.22</v>
      </c>
      <c r="AR1628" s="12">
        <v>0.94</v>
      </c>
      <c r="AS1628" s="8">
        <v>17</v>
      </c>
      <c r="AT1628" s="8">
        <v>480</v>
      </c>
      <c r="AU1628" s="8"/>
      <c r="AV1628" s="8"/>
      <c r="AW1628" s="8"/>
      <c r="AX1628" s="8">
        <v>1158</v>
      </c>
      <c r="AY1628" s="8" t="s">
        <v>25</v>
      </c>
      <c r="AZ1628" s="8">
        <v>208</v>
      </c>
      <c r="BA1628" s="8"/>
      <c r="BB1628" s="8"/>
      <c r="BC1628" s="8"/>
      <c r="BD1628" s="8"/>
      <c r="BE1628" s="8"/>
      <c r="BF1628" s="8">
        <f t="shared" si="210"/>
        <v>77.049180327868854</v>
      </c>
      <c r="BG1628" s="8">
        <f t="shared" si="211"/>
        <v>0.94857142857142862</v>
      </c>
      <c r="BH1628" s="8">
        <f t="shared" si="212"/>
        <v>0.77049180327868849</v>
      </c>
      <c r="BI1628" s="10">
        <f t="shared" si="213"/>
        <v>19.470283840749413</v>
      </c>
      <c r="BJ1628" s="3">
        <f t="shared" si="214"/>
        <v>5408.4121779859479</v>
      </c>
      <c r="BK1628" s="136">
        <v>1.3691460055096421</v>
      </c>
      <c r="BL1628" s="136">
        <v>0.47199265381083566</v>
      </c>
      <c r="BM1628" s="100">
        <v>1.2320277648501641</v>
      </c>
      <c r="BN1628" s="100"/>
      <c r="BO1628" s="100"/>
      <c r="BP1628" s="100"/>
    </row>
    <row r="1629" spans="1:68">
      <c r="A1629" s="8" t="s">
        <v>783</v>
      </c>
      <c r="B1629" s="8" t="s">
        <v>486</v>
      </c>
      <c r="C1629" s="8" t="s">
        <v>581</v>
      </c>
      <c r="D1629" s="8" t="s">
        <v>598</v>
      </c>
      <c r="E1629" s="8" t="s">
        <v>600</v>
      </c>
      <c r="F1629" s="8" t="s">
        <v>601</v>
      </c>
      <c r="G1629" s="8" t="s">
        <v>49</v>
      </c>
      <c r="H1629" s="8" t="s">
        <v>329</v>
      </c>
      <c r="I1629" s="8">
        <v>-3.33568016850298</v>
      </c>
      <c r="J1629" s="8">
        <v>36.919556770590397</v>
      </c>
      <c r="K1629" s="8">
        <v>1265.91947211918</v>
      </c>
      <c r="L1629" s="8" t="s">
        <v>1054</v>
      </c>
      <c r="M1629" s="8" t="s">
        <v>1882</v>
      </c>
      <c r="N1629" s="8">
        <v>1</v>
      </c>
      <c r="O1629" s="8" t="s">
        <v>1859</v>
      </c>
      <c r="P1629" s="8">
        <v>4.53</v>
      </c>
      <c r="Q1629" s="8">
        <v>6.5</v>
      </c>
      <c r="R1629" s="8">
        <v>0</v>
      </c>
      <c r="S1629" s="8">
        <v>8.4700000000000006</v>
      </c>
      <c r="T1629" s="8">
        <v>10.06</v>
      </c>
      <c r="U1629" s="8">
        <v>27.61</v>
      </c>
      <c r="V1629" s="8">
        <v>8.42</v>
      </c>
      <c r="W1629" s="8">
        <v>12.4</v>
      </c>
      <c r="X1629" s="8">
        <v>8.56</v>
      </c>
      <c r="Y1629" s="8">
        <v>0.44</v>
      </c>
      <c r="Z1629" s="8">
        <v>1.06</v>
      </c>
      <c r="AA1629" s="8">
        <v>0.09</v>
      </c>
      <c r="AB1629" s="8">
        <v>42.77</v>
      </c>
      <c r="AC1629" s="8">
        <v>0.25</v>
      </c>
      <c r="AD1629" s="8">
        <v>0.51500000000000001</v>
      </c>
      <c r="AE1629" s="91">
        <v>1.28</v>
      </c>
      <c r="AF1629" s="92" t="s">
        <v>1860</v>
      </c>
      <c r="AG1629" s="92" t="s">
        <v>1860</v>
      </c>
      <c r="AH1629" s="92" t="s">
        <v>1860</v>
      </c>
      <c r="AI1629" s="8" t="s">
        <v>24</v>
      </c>
      <c r="AJ1629" t="s">
        <v>1890</v>
      </c>
      <c r="AK1629" s="9">
        <v>42585</v>
      </c>
      <c r="AL1629" s="8">
        <v>322</v>
      </c>
      <c r="AM1629" s="8">
        <v>165</v>
      </c>
      <c r="AN1629" s="8">
        <v>164</v>
      </c>
      <c r="AO1629" s="8">
        <v>12.56</v>
      </c>
      <c r="AP1629" s="8">
        <v>18.399999999999999</v>
      </c>
      <c r="AQ1629" s="8">
        <v>0.74</v>
      </c>
      <c r="AR1629" s="12">
        <v>0.57999999999999996</v>
      </c>
      <c r="AS1629" s="8">
        <v>17</v>
      </c>
      <c r="AT1629" s="8">
        <v>560</v>
      </c>
      <c r="AU1629" s="8"/>
      <c r="AV1629" s="8"/>
      <c r="AW1629" s="8"/>
      <c r="AX1629" s="8">
        <v>1171</v>
      </c>
      <c r="AY1629" s="8" t="s">
        <v>25</v>
      </c>
      <c r="AZ1629" s="8">
        <v>211</v>
      </c>
      <c r="BA1629" s="8"/>
      <c r="BB1629" s="8"/>
      <c r="BC1629" s="8"/>
      <c r="BD1629" s="8"/>
      <c r="BE1629" s="8"/>
      <c r="BF1629" s="8">
        <f t="shared" si="210"/>
        <v>78.378378378378372</v>
      </c>
      <c r="BG1629" s="8">
        <f t="shared" si="211"/>
        <v>0.94857142857142862</v>
      </c>
      <c r="BH1629" s="8">
        <f t="shared" si="212"/>
        <v>0.78378378378378377</v>
      </c>
      <c r="BI1629" s="10">
        <f t="shared" si="213"/>
        <v>13.679938223938223</v>
      </c>
      <c r="BJ1629" s="3">
        <f t="shared" si="214"/>
        <v>3799.9828399828393</v>
      </c>
      <c r="BK1629" s="136">
        <v>1.3813481071098801</v>
      </c>
      <c r="BL1629" s="136">
        <v>0.71375807940904901</v>
      </c>
      <c r="BM1629" s="100">
        <v>0.9972602127248309</v>
      </c>
      <c r="BN1629" s="100"/>
      <c r="BO1629" s="100"/>
      <c r="BP1629" s="100"/>
    </row>
    <row r="1630" spans="1:68">
      <c r="A1630" s="8" t="s">
        <v>783</v>
      </c>
      <c r="B1630" s="8" t="s">
        <v>486</v>
      </c>
      <c r="C1630" s="8" t="s">
        <v>581</v>
      </c>
      <c r="D1630" s="8" t="s">
        <v>598</v>
      </c>
      <c r="E1630" s="8" t="s">
        <v>600</v>
      </c>
      <c r="F1630" s="8" t="s">
        <v>601</v>
      </c>
      <c r="G1630" s="8" t="s">
        <v>49</v>
      </c>
      <c r="H1630" s="8" t="s">
        <v>329</v>
      </c>
      <c r="I1630" s="8"/>
      <c r="J1630" s="8"/>
      <c r="K1630" s="8"/>
      <c r="L1630" s="8" t="s">
        <v>1054</v>
      </c>
      <c r="M1630" s="8" t="s">
        <v>1882</v>
      </c>
      <c r="N1630" s="8">
        <v>1</v>
      </c>
      <c r="O1630" s="8"/>
      <c r="P1630" s="8"/>
      <c r="Q1630" s="8"/>
      <c r="R1630" s="8"/>
      <c r="S1630" s="8"/>
      <c r="T1630" s="8"/>
      <c r="U1630" s="8"/>
      <c r="V1630" s="8"/>
      <c r="W1630" s="8"/>
      <c r="X1630" s="8"/>
      <c r="Y1630" s="8"/>
      <c r="Z1630" s="8"/>
      <c r="AA1630" s="8"/>
      <c r="AB1630" s="8"/>
      <c r="AC1630" s="8"/>
      <c r="AD1630" s="8"/>
      <c r="AE1630" s="89"/>
      <c r="AF1630" s="90"/>
      <c r="AG1630" s="90"/>
      <c r="AH1630" s="90"/>
      <c r="AI1630" s="8" t="s">
        <v>26</v>
      </c>
      <c r="AJ1630" t="s">
        <v>1890</v>
      </c>
      <c r="AK1630" s="9">
        <v>42585</v>
      </c>
      <c r="AL1630" s="8">
        <v>302</v>
      </c>
      <c r="AM1630" s="8">
        <v>166</v>
      </c>
      <c r="AN1630" s="8">
        <v>157</v>
      </c>
      <c r="AO1630" s="8">
        <v>22.24</v>
      </c>
      <c r="AP1630" s="8">
        <v>15.04</v>
      </c>
      <c r="AQ1630" s="8">
        <v>0.68</v>
      </c>
      <c r="AR1630" s="12">
        <v>0.54</v>
      </c>
      <c r="AS1630" s="8">
        <v>22</v>
      </c>
      <c r="AT1630" s="8">
        <v>440</v>
      </c>
      <c r="AU1630" s="8"/>
      <c r="AV1630" s="8"/>
      <c r="AW1630" s="8"/>
      <c r="AX1630" s="8">
        <v>1172</v>
      </c>
      <c r="AY1630" s="8" t="s">
        <v>25</v>
      </c>
      <c r="AZ1630" s="8">
        <v>211</v>
      </c>
      <c r="BA1630" s="8"/>
      <c r="BB1630" s="8"/>
      <c r="BC1630" s="8"/>
      <c r="BD1630" s="8"/>
      <c r="BE1630" s="8"/>
      <c r="BF1630" s="8">
        <f t="shared" si="210"/>
        <v>79.411764705882348</v>
      </c>
      <c r="BG1630" s="8">
        <f t="shared" si="211"/>
        <v>0.89142857142857146</v>
      </c>
      <c r="BH1630" s="8">
        <f t="shared" si="212"/>
        <v>0.79411764705882348</v>
      </c>
      <c r="BI1630" s="10">
        <f t="shared" si="213"/>
        <v>10.646803361344537</v>
      </c>
      <c r="BJ1630" s="3">
        <f t="shared" si="214"/>
        <v>2957.4453781512602</v>
      </c>
      <c r="BK1630" s="136">
        <v>1.3906542056074769</v>
      </c>
      <c r="BL1630" s="136">
        <v>0.32481308411214949</v>
      </c>
      <c r="BM1630" s="100">
        <v>1.648007440464393</v>
      </c>
      <c r="BN1630" s="100"/>
      <c r="BO1630" s="100"/>
      <c r="BP1630" s="100"/>
    </row>
    <row r="1631" spans="1:68">
      <c r="A1631" s="8" t="s">
        <v>783</v>
      </c>
      <c r="B1631" s="8" t="s">
        <v>486</v>
      </c>
      <c r="C1631" s="8" t="s">
        <v>581</v>
      </c>
      <c r="D1631" s="8" t="s">
        <v>598</v>
      </c>
      <c r="E1631" s="8" t="s">
        <v>600</v>
      </c>
      <c r="F1631" s="8" t="s">
        <v>601</v>
      </c>
      <c r="G1631" s="8" t="s">
        <v>49</v>
      </c>
      <c r="H1631" s="8" t="s">
        <v>329</v>
      </c>
      <c r="I1631" s="8"/>
      <c r="J1631" s="8"/>
      <c r="K1631" s="8"/>
      <c r="L1631" s="8" t="s">
        <v>1054</v>
      </c>
      <c r="M1631" s="8" t="s">
        <v>1882</v>
      </c>
      <c r="N1631" s="8">
        <v>1</v>
      </c>
      <c r="O1631" s="8"/>
      <c r="P1631" s="8"/>
      <c r="Q1631" s="8"/>
      <c r="R1631" s="8"/>
      <c r="S1631" s="8"/>
      <c r="T1631" s="8"/>
      <c r="U1631" s="8"/>
      <c r="V1631" s="8"/>
      <c r="W1631" s="8"/>
      <c r="X1631" s="8"/>
      <c r="Y1631" s="8"/>
      <c r="Z1631" s="8"/>
      <c r="AA1631" s="8"/>
      <c r="AB1631" s="8"/>
      <c r="AC1631" s="8"/>
      <c r="AD1631" s="8"/>
      <c r="AE1631" s="89"/>
      <c r="AF1631" s="90"/>
      <c r="AG1631" s="90"/>
      <c r="AH1631" s="90"/>
      <c r="AI1631" s="8" t="s">
        <v>27</v>
      </c>
      <c r="AJ1631" t="s">
        <v>1890</v>
      </c>
      <c r="AK1631" s="9">
        <v>42585</v>
      </c>
      <c r="AL1631" s="8">
        <v>274</v>
      </c>
      <c r="AM1631" s="8">
        <v>153</v>
      </c>
      <c r="AN1631" s="8">
        <v>146</v>
      </c>
      <c r="AO1631" s="8">
        <v>20.079999999999998</v>
      </c>
      <c r="AP1631" s="8">
        <v>20.36</v>
      </c>
      <c r="AQ1631" s="8">
        <v>0.8</v>
      </c>
      <c r="AR1631" s="12">
        <v>0.6</v>
      </c>
      <c r="AS1631" s="8">
        <v>21</v>
      </c>
      <c r="AT1631" s="8">
        <v>400</v>
      </c>
      <c r="AU1631" s="8"/>
      <c r="AV1631" s="8"/>
      <c r="AW1631" s="8"/>
      <c r="AX1631" s="8">
        <v>1173</v>
      </c>
      <c r="AY1631" s="8" t="s">
        <v>25</v>
      </c>
      <c r="AZ1631" s="8">
        <v>211</v>
      </c>
      <c r="BA1631" s="8"/>
      <c r="BB1631" s="8"/>
      <c r="BC1631" s="8"/>
      <c r="BD1631" s="8"/>
      <c r="BE1631" s="8"/>
      <c r="BF1631" s="8">
        <f t="shared" si="210"/>
        <v>74.999999999999986</v>
      </c>
      <c r="BG1631" s="8">
        <f t="shared" si="211"/>
        <v>0.9028571428571428</v>
      </c>
      <c r="BH1631" s="8">
        <f t="shared" si="212"/>
        <v>0.74999999999999989</v>
      </c>
      <c r="BI1631" s="10">
        <f t="shared" si="213"/>
        <v>13.786628571428569</v>
      </c>
      <c r="BJ1631" s="3">
        <f t="shared" si="214"/>
        <v>3829.6190476190468</v>
      </c>
      <c r="BK1631" s="136">
        <v>1.4133027522935782</v>
      </c>
      <c r="BL1631" s="136">
        <v>0.35252293577981653</v>
      </c>
      <c r="BM1631" s="100">
        <v>1.0672213637170775</v>
      </c>
      <c r="BN1631" s="100"/>
      <c r="BO1631" s="100"/>
      <c r="BP1631" s="100"/>
    </row>
    <row r="1632" spans="1:68">
      <c r="A1632" s="8" t="s">
        <v>783</v>
      </c>
      <c r="B1632" s="8" t="s">
        <v>486</v>
      </c>
      <c r="C1632" s="8" t="s">
        <v>581</v>
      </c>
      <c r="D1632" s="8" t="s">
        <v>598</v>
      </c>
      <c r="E1632" s="8" t="s">
        <v>600</v>
      </c>
      <c r="F1632" s="8" t="s">
        <v>601</v>
      </c>
      <c r="G1632" s="8" t="s">
        <v>49</v>
      </c>
      <c r="H1632" s="8" t="s">
        <v>329</v>
      </c>
      <c r="I1632" s="8"/>
      <c r="J1632" s="8"/>
      <c r="K1632" s="8"/>
      <c r="L1632" s="8" t="s">
        <v>1054</v>
      </c>
      <c r="M1632" s="8" t="s">
        <v>1882</v>
      </c>
      <c r="N1632" s="8">
        <v>1</v>
      </c>
      <c r="O1632" s="8"/>
      <c r="P1632" s="8"/>
      <c r="Q1632" s="8"/>
      <c r="R1632" s="8"/>
      <c r="S1632" s="8"/>
      <c r="T1632" s="8"/>
      <c r="U1632" s="8"/>
      <c r="V1632" s="8"/>
      <c r="W1632" s="8"/>
      <c r="X1632" s="8"/>
      <c r="Y1632" s="8"/>
      <c r="Z1632" s="8"/>
      <c r="AA1632" s="8"/>
      <c r="AB1632" s="8"/>
      <c r="AC1632" s="8"/>
      <c r="AD1632" s="8"/>
      <c r="AE1632" s="89"/>
      <c r="AF1632" s="90"/>
      <c r="AG1632" s="90"/>
      <c r="AH1632" s="90"/>
      <c r="AI1632" s="8" t="s">
        <v>28</v>
      </c>
      <c r="AJ1632" t="s">
        <v>1890</v>
      </c>
      <c r="AK1632" s="9">
        <v>42585</v>
      </c>
      <c r="AL1632" s="8">
        <v>330</v>
      </c>
      <c r="AM1632" s="8">
        <v>184</v>
      </c>
      <c r="AN1632" s="8">
        <v>161</v>
      </c>
      <c r="AO1632" s="8">
        <v>18.14</v>
      </c>
      <c r="AP1632" s="8">
        <v>19.52</v>
      </c>
      <c r="AQ1632" s="8">
        <v>0.88</v>
      </c>
      <c r="AR1632" s="12">
        <v>0.66</v>
      </c>
      <c r="AS1632" s="8">
        <v>18</v>
      </c>
      <c r="AT1632" s="8">
        <v>360</v>
      </c>
      <c r="AU1632" s="8"/>
      <c r="AV1632" s="8"/>
      <c r="AW1632" s="8"/>
      <c r="AX1632" s="8">
        <v>1174</v>
      </c>
      <c r="AY1632" s="8" t="s">
        <v>25</v>
      </c>
      <c r="AZ1632" s="8">
        <v>211</v>
      </c>
      <c r="BA1632" s="8"/>
      <c r="BB1632" s="8"/>
      <c r="BC1632" s="8"/>
      <c r="BD1632" s="8"/>
      <c r="BE1632" s="8"/>
      <c r="BF1632" s="8">
        <f t="shared" si="210"/>
        <v>75</v>
      </c>
      <c r="BG1632" s="8">
        <f t="shared" si="211"/>
        <v>0.93714285714285717</v>
      </c>
      <c r="BH1632" s="8">
        <f t="shared" si="212"/>
        <v>0.75</v>
      </c>
      <c r="BI1632" s="10">
        <f t="shared" si="213"/>
        <v>13.719771428571429</v>
      </c>
      <c r="BJ1632" s="3">
        <f t="shared" si="214"/>
        <v>3811.0476190476188</v>
      </c>
      <c r="BK1632" s="136"/>
      <c r="BL1632" s="136"/>
      <c r="BM1632" s="100"/>
      <c r="BN1632" s="100"/>
      <c r="BO1632" s="100"/>
      <c r="BP1632" s="100"/>
    </row>
    <row r="1633" spans="1:68">
      <c r="A1633" s="8" t="s">
        <v>783</v>
      </c>
      <c r="B1633" s="8" t="s">
        <v>486</v>
      </c>
      <c r="C1633" s="8" t="s">
        <v>581</v>
      </c>
      <c r="D1633" s="8" t="s">
        <v>598</v>
      </c>
      <c r="E1633" s="8" t="s">
        <v>600</v>
      </c>
      <c r="F1633" s="8" t="s">
        <v>601</v>
      </c>
      <c r="G1633" s="8" t="s">
        <v>49</v>
      </c>
      <c r="H1633" s="8" t="s">
        <v>329</v>
      </c>
      <c r="I1633" s="8"/>
      <c r="J1633" s="8"/>
      <c r="K1633" s="8"/>
      <c r="L1633" s="8" t="s">
        <v>1054</v>
      </c>
      <c r="M1633" s="8" t="s">
        <v>1882</v>
      </c>
      <c r="N1633" s="8">
        <v>1</v>
      </c>
      <c r="O1633" s="8"/>
      <c r="P1633" s="8"/>
      <c r="Q1633" s="8"/>
      <c r="R1633" s="8"/>
      <c r="S1633" s="8"/>
      <c r="T1633" s="8"/>
      <c r="U1633" s="8"/>
      <c r="V1633" s="8"/>
      <c r="W1633" s="8"/>
      <c r="X1633" s="8"/>
      <c r="Y1633" s="8"/>
      <c r="Z1633" s="8"/>
      <c r="AA1633" s="8"/>
      <c r="AB1633" s="8"/>
      <c r="AC1633" s="8"/>
      <c r="AD1633" s="8"/>
      <c r="AE1633" s="89"/>
      <c r="AF1633" s="90"/>
      <c r="AG1633" s="90"/>
      <c r="AH1633" s="90"/>
      <c r="AI1633" s="8" t="s">
        <v>29</v>
      </c>
      <c r="AJ1633" t="s">
        <v>1890</v>
      </c>
      <c r="AK1633" s="9">
        <v>42585</v>
      </c>
      <c r="AL1633" s="8">
        <v>307</v>
      </c>
      <c r="AM1633" s="8">
        <v>169</v>
      </c>
      <c r="AN1633" s="8">
        <v>146</v>
      </c>
      <c r="AO1633" s="8">
        <v>18.96</v>
      </c>
      <c r="AP1633" s="8">
        <v>21.02</v>
      </c>
      <c r="AQ1633" s="8">
        <v>0.96</v>
      </c>
      <c r="AR1633" s="12">
        <v>0.74</v>
      </c>
      <c r="AS1633" s="8">
        <v>18</v>
      </c>
      <c r="AT1633" s="8">
        <v>380</v>
      </c>
      <c r="AU1633" s="8"/>
      <c r="AV1633" s="8"/>
      <c r="AW1633" s="8"/>
      <c r="AX1633" s="8">
        <v>1175</v>
      </c>
      <c r="AY1633" s="8" t="s">
        <v>25</v>
      </c>
      <c r="AZ1633" s="8">
        <v>211</v>
      </c>
      <c r="BA1633" s="8"/>
      <c r="BB1633" s="8"/>
      <c r="BC1633" s="8"/>
      <c r="BD1633" s="8"/>
      <c r="BE1633" s="8"/>
      <c r="BF1633" s="8">
        <f t="shared" si="210"/>
        <v>77.083333333333343</v>
      </c>
      <c r="BG1633" s="8">
        <f t="shared" si="211"/>
        <v>0.93714285714285717</v>
      </c>
      <c r="BH1633" s="8">
        <f t="shared" si="212"/>
        <v>0.77083333333333348</v>
      </c>
      <c r="BI1633" s="10">
        <f t="shared" si="213"/>
        <v>15.184447619047623</v>
      </c>
      <c r="BJ1633" s="3">
        <f t="shared" si="214"/>
        <v>4217.9021164021169</v>
      </c>
      <c r="BK1633" s="136">
        <v>1.5322115384615387</v>
      </c>
      <c r="BL1633" s="136">
        <v>0.36298076923076922</v>
      </c>
      <c r="BM1633" s="100">
        <v>1.184642081586696</v>
      </c>
      <c r="BN1633" s="100"/>
      <c r="BO1633" s="100"/>
      <c r="BP1633" s="100"/>
    </row>
    <row r="1634" spans="1:68">
      <c r="A1634" s="8" t="s">
        <v>783</v>
      </c>
      <c r="B1634" s="8" t="s">
        <v>486</v>
      </c>
      <c r="C1634" s="8" t="s">
        <v>581</v>
      </c>
      <c r="D1634" s="8" t="s">
        <v>598</v>
      </c>
      <c r="E1634" s="8" t="s">
        <v>600</v>
      </c>
      <c r="F1634" s="8" t="s">
        <v>601</v>
      </c>
      <c r="G1634" s="8" t="s">
        <v>49</v>
      </c>
      <c r="H1634" s="8" t="s">
        <v>329</v>
      </c>
      <c r="I1634" s="8"/>
      <c r="J1634" s="8"/>
      <c r="K1634" s="8"/>
      <c r="L1634" s="8" t="s">
        <v>1054</v>
      </c>
      <c r="M1634" s="8" t="s">
        <v>1882</v>
      </c>
      <c r="N1634" s="8">
        <v>1</v>
      </c>
      <c r="O1634" s="8"/>
      <c r="P1634" s="8"/>
      <c r="Q1634" s="8"/>
      <c r="R1634" s="8"/>
      <c r="S1634" s="8"/>
      <c r="T1634" s="8"/>
      <c r="U1634" s="8"/>
      <c r="V1634" s="8"/>
      <c r="W1634" s="8"/>
      <c r="X1634" s="8"/>
      <c r="Y1634" s="8"/>
      <c r="Z1634" s="8"/>
      <c r="AA1634" s="8"/>
      <c r="AB1634" s="8"/>
      <c r="AC1634" s="8"/>
      <c r="AD1634" s="8"/>
      <c r="AE1634" s="89"/>
      <c r="AF1634" s="90"/>
      <c r="AG1634" s="90"/>
      <c r="AH1634" s="90"/>
      <c r="AI1634" s="8" t="s">
        <v>30</v>
      </c>
      <c r="AJ1634" t="s">
        <v>1890</v>
      </c>
      <c r="AK1634" s="9">
        <v>42585</v>
      </c>
      <c r="AL1634" s="8">
        <v>312</v>
      </c>
      <c r="AM1634" s="8">
        <v>168</v>
      </c>
      <c r="AN1634" s="8">
        <v>155</v>
      </c>
      <c r="AO1634" s="8">
        <v>20.02</v>
      </c>
      <c r="AP1634" s="8">
        <v>19.8</v>
      </c>
      <c r="AQ1634" s="8">
        <v>1.06</v>
      </c>
      <c r="AR1634" s="12">
        <v>0.82</v>
      </c>
      <c r="AS1634" s="8">
        <v>21</v>
      </c>
      <c r="AT1634" s="8">
        <v>460</v>
      </c>
      <c r="AU1634" s="8"/>
      <c r="AV1634" s="8"/>
      <c r="AW1634" s="8"/>
      <c r="AX1634" s="8">
        <v>1176</v>
      </c>
      <c r="AY1634" s="8" t="s">
        <v>25</v>
      </c>
      <c r="AZ1634" s="8">
        <v>211</v>
      </c>
      <c r="BA1634" s="8"/>
      <c r="BB1634" s="8"/>
      <c r="BC1634" s="8"/>
      <c r="BD1634" s="8"/>
      <c r="BE1634" s="8"/>
      <c r="BF1634" s="8">
        <f t="shared" si="210"/>
        <v>77.35849056603773</v>
      </c>
      <c r="BG1634" s="8">
        <f t="shared" si="211"/>
        <v>0.9028571428571428</v>
      </c>
      <c r="BH1634" s="8">
        <f t="shared" si="212"/>
        <v>0.7735849056603773</v>
      </c>
      <c r="BI1634" s="10">
        <f t="shared" si="213"/>
        <v>13.829045822102424</v>
      </c>
      <c r="BJ1634" s="3">
        <f t="shared" si="214"/>
        <v>3841.4016172506731</v>
      </c>
      <c r="BK1634" s="136">
        <v>1.5768472906403939</v>
      </c>
      <c r="BL1634" s="136">
        <v>0.56748768472906408</v>
      </c>
      <c r="BM1634" s="100">
        <v>2.6774991019886096</v>
      </c>
      <c r="BN1634" s="100"/>
      <c r="BO1634" s="100"/>
      <c r="BP1634" s="100"/>
    </row>
    <row r="1635" spans="1:68" s="4" customFormat="1">
      <c r="A1635" s="8" t="s">
        <v>783</v>
      </c>
      <c r="B1635" s="8" t="s">
        <v>486</v>
      </c>
      <c r="C1635" s="8" t="s">
        <v>581</v>
      </c>
      <c r="D1635" s="8" t="s">
        <v>598</v>
      </c>
      <c r="E1635" s="8" t="s">
        <v>612</v>
      </c>
      <c r="F1635" s="8" t="s">
        <v>612</v>
      </c>
      <c r="G1635" s="8" t="s">
        <v>49</v>
      </c>
      <c r="H1635" s="8" t="s">
        <v>350</v>
      </c>
      <c r="I1635" s="8">
        <v>-3.4325738670159902</v>
      </c>
      <c r="J1635" s="8">
        <v>36.9105237878045</v>
      </c>
      <c r="K1635" s="8">
        <v>1025.41968967567</v>
      </c>
      <c r="L1635" s="8" t="s">
        <v>1056</v>
      </c>
      <c r="M1635" s="8" t="s">
        <v>1882</v>
      </c>
      <c r="N1635" s="8">
        <v>1</v>
      </c>
      <c r="O1635" s="8" t="s">
        <v>1859</v>
      </c>
      <c r="P1635" s="8">
        <v>1.19</v>
      </c>
      <c r="Q1635" s="8">
        <v>6.3</v>
      </c>
      <c r="R1635" s="8">
        <v>0</v>
      </c>
      <c r="S1635" s="8">
        <v>2.79</v>
      </c>
      <c r="T1635" s="8">
        <v>4.1900000000000004</v>
      </c>
      <c r="U1635" s="8">
        <v>13.81</v>
      </c>
      <c r="V1635" s="8">
        <v>148.99</v>
      </c>
      <c r="W1635" s="8">
        <v>3.72</v>
      </c>
      <c r="X1635" s="8">
        <v>6.57</v>
      </c>
      <c r="Y1635" s="8">
        <v>0.38</v>
      </c>
      <c r="Z1635" s="8">
        <v>0.78</v>
      </c>
      <c r="AA1635" s="8">
        <v>0.23</v>
      </c>
      <c r="AB1635" s="8">
        <v>99.26</v>
      </c>
      <c r="AC1635" s="8">
        <v>0.33</v>
      </c>
      <c r="AD1635" s="8">
        <v>0.113</v>
      </c>
      <c r="AE1635" s="91">
        <v>0.79</v>
      </c>
      <c r="AF1635" s="92" t="s">
        <v>1860</v>
      </c>
      <c r="AG1635" s="92" t="s">
        <v>1860</v>
      </c>
      <c r="AH1635" s="92" t="s">
        <v>1860</v>
      </c>
      <c r="AI1635" s="8" t="s">
        <v>24</v>
      </c>
      <c r="AJ1635" t="s">
        <v>1890</v>
      </c>
      <c r="AK1635" s="9">
        <v>42588</v>
      </c>
      <c r="AL1635" s="8">
        <v>338</v>
      </c>
      <c r="AM1635" s="8">
        <v>196</v>
      </c>
      <c r="AN1635" s="8">
        <v>143</v>
      </c>
      <c r="AO1635" s="8">
        <v>19.2</v>
      </c>
      <c r="AP1635" s="8">
        <v>15.06</v>
      </c>
      <c r="AQ1635" s="8">
        <v>0.88</v>
      </c>
      <c r="AR1635" s="12">
        <v>0.74</v>
      </c>
      <c r="AS1635" s="8">
        <v>15</v>
      </c>
      <c r="AT1635" s="8">
        <v>500</v>
      </c>
      <c r="AU1635" s="8"/>
      <c r="AV1635" s="8"/>
      <c r="AW1635" s="8"/>
      <c r="AX1635" s="8">
        <v>1243</v>
      </c>
      <c r="AY1635" s="8" t="s">
        <v>25</v>
      </c>
      <c r="AZ1635" s="8">
        <v>223</v>
      </c>
      <c r="BA1635" s="8"/>
      <c r="BB1635" s="8"/>
      <c r="BC1635" s="8"/>
      <c r="BD1635" s="8"/>
      <c r="BE1635" s="8"/>
      <c r="BF1635" s="8">
        <f t="shared" si="210"/>
        <v>84.090909090909093</v>
      </c>
      <c r="BG1635" s="8">
        <f t="shared" si="211"/>
        <v>0.97142857142857142</v>
      </c>
      <c r="BH1635" s="8">
        <f t="shared" si="212"/>
        <v>0.84090909090909094</v>
      </c>
      <c r="BI1635" s="10">
        <f t="shared" si="213"/>
        <v>12.302259740259741</v>
      </c>
      <c r="BJ1635" s="5">
        <f t="shared" si="214"/>
        <v>3417.2943722943724</v>
      </c>
      <c r="BK1635" s="136">
        <v>1.776328052190121</v>
      </c>
      <c r="BL1635" s="136">
        <v>0.84669151910531226</v>
      </c>
      <c r="BM1635" s="100">
        <v>1.5562959753705703</v>
      </c>
      <c r="BN1635" s="100"/>
      <c r="BO1635" s="100"/>
      <c r="BP1635" s="100"/>
    </row>
    <row r="1636" spans="1:68" s="4" customFormat="1">
      <c r="A1636" s="8" t="s">
        <v>783</v>
      </c>
      <c r="B1636" s="8" t="s">
        <v>486</v>
      </c>
      <c r="C1636" s="8" t="s">
        <v>581</v>
      </c>
      <c r="D1636" s="8" t="s">
        <v>598</v>
      </c>
      <c r="E1636" s="8" t="s">
        <v>612</v>
      </c>
      <c r="F1636" s="8" t="s">
        <v>612</v>
      </c>
      <c r="G1636" s="8" t="s">
        <v>49</v>
      </c>
      <c r="H1636" s="8" t="s">
        <v>350</v>
      </c>
      <c r="I1636" s="8"/>
      <c r="J1636" s="8"/>
      <c r="K1636" s="8"/>
      <c r="L1636" s="8" t="s">
        <v>1056</v>
      </c>
      <c r="M1636" s="8" t="s">
        <v>1882</v>
      </c>
      <c r="N1636" s="8">
        <v>1</v>
      </c>
      <c r="O1636" s="8"/>
      <c r="P1636" s="8"/>
      <c r="Q1636" s="8"/>
      <c r="R1636" s="8"/>
      <c r="S1636" s="8"/>
      <c r="T1636" s="8"/>
      <c r="U1636" s="8"/>
      <c r="V1636" s="8"/>
      <c r="W1636" s="8"/>
      <c r="X1636" s="8"/>
      <c r="Y1636" s="8"/>
      <c r="Z1636" s="8"/>
      <c r="AA1636" s="8"/>
      <c r="AB1636" s="8"/>
      <c r="AC1636" s="8"/>
      <c r="AD1636" s="8"/>
      <c r="AE1636" s="89"/>
      <c r="AF1636" s="90"/>
      <c r="AG1636" s="90"/>
      <c r="AH1636" s="90"/>
      <c r="AI1636" s="8" t="s">
        <v>26</v>
      </c>
      <c r="AJ1636" t="s">
        <v>1890</v>
      </c>
      <c r="AK1636" s="9">
        <v>42588</v>
      </c>
      <c r="AL1636" s="8">
        <v>216</v>
      </c>
      <c r="AM1636" s="8">
        <v>159</v>
      </c>
      <c r="AN1636" s="8">
        <v>136</v>
      </c>
      <c r="AO1636" s="8">
        <v>16.3</v>
      </c>
      <c r="AP1636" s="8">
        <v>16.22</v>
      </c>
      <c r="AQ1636" s="8">
        <v>0.88</v>
      </c>
      <c r="AR1636" s="12">
        <v>0.64</v>
      </c>
      <c r="AS1636" s="8">
        <v>17</v>
      </c>
      <c r="AT1636" s="8">
        <v>400</v>
      </c>
      <c r="AU1636" s="8"/>
      <c r="AV1636" s="8"/>
      <c r="AW1636" s="8"/>
      <c r="AX1636" s="8">
        <v>1244</v>
      </c>
      <c r="AY1636" s="8" t="s">
        <v>25</v>
      </c>
      <c r="AZ1636" s="8">
        <v>223</v>
      </c>
      <c r="BA1636" s="8"/>
      <c r="BB1636" s="8"/>
      <c r="BC1636" s="8"/>
      <c r="BD1636" s="8"/>
      <c r="BE1636" s="8"/>
      <c r="BF1636" s="8">
        <f t="shared" si="210"/>
        <v>72.727272727272734</v>
      </c>
      <c r="BG1636" s="8">
        <f t="shared" si="211"/>
        <v>0.94857142857142862</v>
      </c>
      <c r="BH1636" s="8">
        <f t="shared" si="212"/>
        <v>0.72727272727272729</v>
      </c>
      <c r="BI1636" s="10">
        <f t="shared" si="213"/>
        <v>11.189693506493507</v>
      </c>
      <c r="BJ1636" s="5">
        <f t="shared" si="214"/>
        <v>3108.2481962481961</v>
      </c>
      <c r="BK1636" s="136">
        <v>1.7168099331423115</v>
      </c>
      <c r="BL1636" s="136">
        <v>0.45191021967526268</v>
      </c>
      <c r="BM1636" s="100">
        <v>1.1453107317939368</v>
      </c>
      <c r="BN1636" s="100"/>
      <c r="BO1636" s="100"/>
      <c r="BP1636" s="100"/>
    </row>
    <row r="1637" spans="1:68" s="4" customFormat="1">
      <c r="A1637" s="8" t="s">
        <v>783</v>
      </c>
      <c r="B1637" s="8" t="s">
        <v>486</v>
      </c>
      <c r="C1637" s="8" t="s">
        <v>581</v>
      </c>
      <c r="D1637" s="8" t="s">
        <v>598</v>
      </c>
      <c r="E1637" s="8" t="s">
        <v>612</v>
      </c>
      <c r="F1637" s="8" t="s">
        <v>612</v>
      </c>
      <c r="G1637" s="8" t="s">
        <v>49</v>
      </c>
      <c r="H1637" s="8" t="s">
        <v>350</v>
      </c>
      <c r="I1637" s="8"/>
      <c r="J1637" s="8"/>
      <c r="K1637" s="8"/>
      <c r="L1637" s="8" t="s">
        <v>1056</v>
      </c>
      <c r="M1637" s="8" t="s">
        <v>1882</v>
      </c>
      <c r="N1637" s="8">
        <v>1</v>
      </c>
      <c r="O1637" s="8"/>
      <c r="P1637" s="8"/>
      <c r="Q1637" s="8"/>
      <c r="R1637" s="8"/>
      <c r="S1637" s="8"/>
      <c r="T1637" s="8"/>
      <c r="U1637" s="8"/>
      <c r="V1637" s="8"/>
      <c r="W1637" s="8"/>
      <c r="X1637" s="8"/>
      <c r="Y1637" s="8"/>
      <c r="Z1637" s="8"/>
      <c r="AA1637" s="8"/>
      <c r="AB1637" s="8"/>
      <c r="AC1637" s="8"/>
      <c r="AD1637" s="8"/>
      <c r="AE1637" s="89"/>
      <c r="AF1637" s="90"/>
      <c r="AG1637" s="90"/>
      <c r="AH1637" s="90"/>
      <c r="AI1637" s="8" t="s">
        <v>27</v>
      </c>
      <c r="AJ1637" t="s">
        <v>1890</v>
      </c>
      <c r="AK1637" s="9">
        <v>42588</v>
      </c>
      <c r="AL1637" s="8">
        <v>221</v>
      </c>
      <c r="AM1637" s="8">
        <v>160</v>
      </c>
      <c r="AN1637" s="8">
        <v>130</v>
      </c>
      <c r="AO1637" s="8">
        <v>16.28</v>
      </c>
      <c r="AP1637" s="8">
        <v>15.88</v>
      </c>
      <c r="AQ1637" s="8">
        <v>1.01</v>
      </c>
      <c r="AR1637" s="12">
        <v>0.86</v>
      </c>
      <c r="AS1637" s="8">
        <v>19</v>
      </c>
      <c r="AT1637" s="8">
        <v>400</v>
      </c>
      <c r="AU1637" s="8"/>
      <c r="AV1637" s="8"/>
      <c r="AW1637" s="8"/>
      <c r="AX1637" s="8">
        <v>1245</v>
      </c>
      <c r="AY1637" s="8" t="s">
        <v>25</v>
      </c>
      <c r="AZ1637" s="8">
        <v>223</v>
      </c>
      <c r="BA1637" s="8"/>
      <c r="BB1637" s="8"/>
      <c r="BC1637" s="8"/>
      <c r="BD1637" s="8"/>
      <c r="BE1637" s="8"/>
      <c r="BF1637" s="8">
        <f t="shared" si="210"/>
        <v>85.148514851485146</v>
      </c>
      <c r="BG1637" s="8">
        <f t="shared" si="211"/>
        <v>0.92571428571428571</v>
      </c>
      <c r="BH1637" s="8">
        <f t="shared" si="212"/>
        <v>0.85148514851485146</v>
      </c>
      <c r="BI1637" s="10">
        <f t="shared" si="213"/>
        <v>12.517123620933521</v>
      </c>
      <c r="BJ1637" s="5">
        <f t="shared" si="214"/>
        <v>3476.9787835926445</v>
      </c>
      <c r="BK1637" s="136">
        <v>1.6307541625857003</v>
      </c>
      <c r="BL1637" s="136">
        <v>0.62634671890303628</v>
      </c>
      <c r="BM1637" s="100">
        <v>1.3355340355595027</v>
      </c>
      <c r="BN1637" s="100"/>
      <c r="BO1637" s="100"/>
      <c r="BP1637" s="100"/>
    </row>
    <row r="1638" spans="1:68" s="4" customFormat="1">
      <c r="A1638" s="8" t="s">
        <v>783</v>
      </c>
      <c r="B1638" s="8" t="s">
        <v>486</v>
      </c>
      <c r="C1638" s="8" t="s">
        <v>581</v>
      </c>
      <c r="D1638" s="8" t="s">
        <v>598</v>
      </c>
      <c r="E1638" s="8" t="s">
        <v>612</v>
      </c>
      <c r="F1638" s="8" t="s">
        <v>612</v>
      </c>
      <c r="G1638" s="8" t="s">
        <v>49</v>
      </c>
      <c r="H1638" s="8" t="s">
        <v>350</v>
      </c>
      <c r="I1638" s="8"/>
      <c r="J1638" s="8"/>
      <c r="K1638" s="8"/>
      <c r="L1638" s="8" t="s">
        <v>1056</v>
      </c>
      <c r="M1638" s="8" t="s">
        <v>1882</v>
      </c>
      <c r="N1638" s="8">
        <v>1</v>
      </c>
      <c r="O1638" s="8"/>
      <c r="P1638" s="8"/>
      <c r="Q1638" s="8"/>
      <c r="R1638" s="8"/>
      <c r="S1638" s="8"/>
      <c r="T1638" s="8"/>
      <c r="U1638" s="8"/>
      <c r="V1638" s="8"/>
      <c r="W1638" s="8"/>
      <c r="X1638" s="8"/>
      <c r="Y1638" s="8"/>
      <c r="Z1638" s="8"/>
      <c r="AA1638" s="8"/>
      <c r="AB1638" s="8"/>
      <c r="AC1638" s="8"/>
      <c r="AD1638" s="8"/>
      <c r="AE1638" s="89"/>
      <c r="AF1638" s="90"/>
      <c r="AG1638" s="90"/>
      <c r="AH1638" s="90"/>
      <c r="AI1638" s="8" t="s">
        <v>28</v>
      </c>
      <c r="AJ1638" t="s">
        <v>1890</v>
      </c>
      <c r="AK1638" s="9">
        <v>42588</v>
      </c>
      <c r="AL1638" s="8">
        <v>250</v>
      </c>
      <c r="AM1638" s="8">
        <v>184</v>
      </c>
      <c r="AN1638" s="8">
        <v>142</v>
      </c>
      <c r="AO1638" s="8">
        <v>21.18</v>
      </c>
      <c r="AP1638" s="8">
        <v>20.28</v>
      </c>
      <c r="AQ1638" s="8">
        <v>0.9</v>
      </c>
      <c r="AR1638" s="12">
        <v>0.78</v>
      </c>
      <c r="AS1638" s="8">
        <v>18</v>
      </c>
      <c r="AT1638" s="8">
        <v>520</v>
      </c>
      <c r="AU1638" s="8"/>
      <c r="AV1638" s="8"/>
      <c r="AW1638" s="8"/>
      <c r="AX1638" s="8">
        <v>1246</v>
      </c>
      <c r="AY1638" s="8" t="s">
        <v>25</v>
      </c>
      <c r="AZ1638" s="8">
        <v>223</v>
      </c>
      <c r="BA1638" s="8"/>
      <c r="BB1638" s="8"/>
      <c r="BC1638" s="8"/>
      <c r="BD1638" s="8"/>
      <c r="BE1638" s="8"/>
      <c r="BF1638" s="8">
        <f t="shared" si="210"/>
        <v>86.666666666666671</v>
      </c>
      <c r="BG1638" s="8">
        <f t="shared" si="211"/>
        <v>0.93714285714285717</v>
      </c>
      <c r="BH1638" s="8">
        <f t="shared" si="212"/>
        <v>0.8666666666666667</v>
      </c>
      <c r="BI1638" s="10">
        <f t="shared" si="213"/>
        <v>16.471222857142859</v>
      </c>
      <c r="BJ1638" s="5">
        <f t="shared" si="214"/>
        <v>4575.3396825396831</v>
      </c>
      <c r="BK1638" s="136">
        <v>1.8594202898550727</v>
      </c>
      <c r="BL1638" s="136">
        <v>0.4416908212560387</v>
      </c>
      <c r="BM1638" s="100">
        <v>0.97619934429525135</v>
      </c>
      <c r="BN1638" s="100"/>
      <c r="BO1638" s="100"/>
      <c r="BP1638" s="100"/>
    </row>
    <row r="1639" spans="1:68" s="4" customFormat="1">
      <c r="A1639" s="8" t="s">
        <v>783</v>
      </c>
      <c r="B1639" s="8" t="s">
        <v>486</v>
      </c>
      <c r="C1639" s="8" t="s">
        <v>581</v>
      </c>
      <c r="D1639" s="8" t="s">
        <v>598</v>
      </c>
      <c r="E1639" s="8" t="s">
        <v>612</v>
      </c>
      <c r="F1639" s="8" t="s">
        <v>612</v>
      </c>
      <c r="G1639" s="8" t="s">
        <v>49</v>
      </c>
      <c r="H1639" s="8" t="s">
        <v>350</v>
      </c>
      <c r="I1639" s="8"/>
      <c r="J1639" s="8"/>
      <c r="K1639" s="8"/>
      <c r="L1639" s="8" t="s">
        <v>1056</v>
      </c>
      <c r="M1639" s="8" t="s">
        <v>1882</v>
      </c>
      <c r="N1639" s="8">
        <v>1</v>
      </c>
      <c r="O1639" s="8"/>
      <c r="P1639" s="8"/>
      <c r="Q1639" s="8"/>
      <c r="R1639" s="8"/>
      <c r="S1639" s="8"/>
      <c r="T1639" s="8"/>
      <c r="U1639" s="8"/>
      <c r="V1639" s="8"/>
      <c r="W1639" s="8"/>
      <c r="X1639" s="8"/>
      <c r="Y1639" s="8"/>
      <c r="Z1639" s="8"/>
      <c r="AA1639" s="8"/>
      <c r="AB1639" s="8"/>
      <c r="AC1639" s="8"/>
      <c r="AD1639" s="8"/>
      <c r="AE1639" s="89"/>
      <c r="AF1639" s="90"/>
      <c r="AG1639" s="90"/>
      <c r="AH1639" s="90"/>
      <c r="AI1639" s="8" t="s">
        <v>29</v>
      </c>
      <c r="AJ1639" t="s">
        <v>1890</v>
      </c>
      <c r="AK1639" s="9">
        <v>42588</v>
      </c>
      <c r="AL1639" s="8">
        <v>280</v>
      </c>
      <c r="AM1639" s="8">
        <v>176</v>
      </c>
      <c r="AN1639" s="8">
        <v>168</v>
      </c>
      <c r="AO1639" s="8">
        <v>22.14</v>
      </c>
      <c r="AP1639" s="8">
        <v>18.559999999999999</v>
      </c>
      <c r="AQ1639" s="8">
        <v>0.92</v>
      </c>
      <c r="AR1639" s="12">
        <v>0.54</v>
      </c>
      <c r="AS1639" s="8">
        <v>17</v>
      </c>
      <c r="AT1639" s="8">
        <v>480</v>
      </c>
      <c r="AU1639" s="8"/>
      <c r="AV1639" s="8"/>
      <c r="AW1639" s="8"/>
      <c r="AX1639" s="8">
        <v>1247</v>
      </c>
      <c r="AY1639" s="8" t="s">
        <v>25</v>
      </c>
      <c r="AZ1639" s="8">
        <v>223</v>
      </c>
      <c r="BA1639" s="8"/>
      <c r="BB1639" s="8"/>
      <c r="BC1639" s="8"/>
      <c r="BD1639" s="8"/>
      <c r="BE1639" s="8"/>
      <c r="BF1639" s="8">
        <f t="shared" si="210"/>
        <v>58.695652173913047</v>
      </c>
      <c r="BG1639" s="8">
        <f t="shared" si="211"/>
        <v>0.94857142857142862</v>
      </c>
      <c r="BH1639" s="8">
        <f t="shared" si="212"/>
        <v>0.58695652173913049</v>
      </c>
      <c r="BI1639" s="10">
        <f t="shared" si="213"/>
        <v>10.333654658385093</v>
      </c>
      <c r="BJ1639" s="5">
        <f t="shared" si="214"/>
        <v>2870.4596273291927</v>
      </c>
      <c r="BK1639" s="136">
        <v>1.6681547619047621</v>
      </c>
      <c r="BL1639" s="136">
        <v>0.36726190476190473</v>
      </c>
      <c r="BM1639" s="100">
        <v>1.2599141767789321</v>
      </c>
      <c r="BN1639" s="100"/>
      <c r="BO1639" s="100"/>
      <c r="BP1639" s="100"/>
    </row>
    <row r="1640" spans="1:68" s="4" customFormat="1">
      <c r="A1640" s="8" t="s">
        <v>783</v>
      </c>
      <c r="B1640" s="8" t="s">
        <v>486</v>
      </c>
      <c r="C1640" s="8" t="s">
        <v>581</v>
      </c>
      <c r="D1640" s="8" t="s">
        <v>598</v>
      </c>
      <c r="E1640" s="8" t="s">
        <v>612</v>
      </c>
      <c r="F1640" s="8" t="s">
        <v>612</v>
      </c>
      <c r="G1640" s="8" t="s">
        <v>49</v>
      </c>
      <c r="H1640" s="8" t="s">
        <v>350</v>
      </c>
      <c r="I1640" s="8"/>
      <c r="J1640" s="8"/>
      <c r="K1640" s="8"/>
      <c r="L1640" s="8" t="s">
        <v>1056</v>
      </c>
      <c r="M1640" s="8" t="s">
        <v>1882</v>
      </c>
      <c r="N1640" s="8">
        <v>1</v>
      </c>
      <c r="O1640" s="8"/>
      <c r="P1640" s="8"/>
      <c r="Q1640" s="8"/>
      <c r="R1640" s="8"/>
      <c r="S1640" s="8"/>
      <c r="T1640" s="8"/>
      <c r="U1640" s="8"/>
      <c r="V1640" s="8"/>
      <c r="W1640" s="8"/>
      <c r="X1640" s="8"/>
      <c r="Y1640" s="8"/>
      <c r="Z1640" s="8"/>
      <c r="AA1640" s="8"/>
      <c r="AB1640" s="8"/>
      <c r="AC1640" s="8"/>
      <c r="AD1640" s="8"/>
      <c r="AE1640" s="89"/>
      <c r="AF1640" s="90"/>
      <c r="AG1640" s="90"/>
      <c r="AH1640" s="90"/>
      <c r="AI1640" s="8" t="s">
        <v>30</v>
      </c>
      <c r="AJ1640" t="s">
        <v>1890</v>
      </c>
      <c r="AK1640" s="9">
        <v>42588</v>
      </c>
      <c r="AL1640" s="8">
        <v>306</v>
      </c>
      <c r="AM1640" s="8">
        <v>188</v>
      </c>
      <c r="AN1640" s="8">
        <v>162</v>
      </c>
      <c r="AO1640" s="8">
        <v>18.12</v>
      </c>
      <c r="AP1640" s="8">
        <v>17.600000000000001</v>
      </c>
      <c r="AQ1640" s="8">
        <v>0.84</v>
      </c>
      <c r="AR1640" s="12">
        <v>0.7</v>
      </c>
      <c r="AS1640" s="8">
        <v>16</v>
      </c>
      <c r="AT1640" s="8">
        <v>320</v>
      </c>
      <c r="AU1640" s="8"/>
      <c r="AV1640" s="8"/>
      <c r="AW1640" s="8"/>
      <c r="AX1640" s="8">
        <v>1248</v>
      </c>
      <c r="AY1640" s="8" t="s">
        <v>25</v>
      </c>
      <c r="AZ1640" s="8">
        <v>223</v>
      </c>
      <c r="BA1640" s="8"/>
      <c r="BB1640" s="8"/>
      <c r="BC1640" s="8"/>
      <c r="BD1640" s="8"/>
      <c r="BE1640" s="8"/>
      <c r="BF1640" s="8">
        <f t="shared" si="210"/>
        <v>83.333333333333329</v>
      </c>
      <c r="BG1640" s="8">
        <f t="shared" si="211"/>
        <v>0.96</v>
      </c>
      <c r="BH1640" s="8">
        <f t="shared" si="212"/>
        <v>0.83333333333333326</v>
      </c>
      <c r="BI1640" s="10">
        <f t="shared" si="213"/>
        <v>14.08</v>
      </c>
      <c r="BJ1640" s="5">
        <f t="shared" si="214"/>
        <v>3911.1111111111109</v>
      </c>
      <c r="BK1640" s="136">
        <v>2.034761904761905</v>
      </c>
      <c r="BL1640" s="136">
        <v>0.82714285714285729</v>
      </c>
      <c r="BM1640" s="100">
        <v>1.2350929615216308</v>
      </c>
      <c r="BN1640" s="100"/>
      <c r="BO1640" s="100"/>
      <c r="BP1640" s="100"/>
    </row>
    <row r="1641" spans="1:68">
      <c r="A1641" s="8"/>
      <c r="B1641" s="8"/>
      <c r="C1641" s="8"/>
      <c r="D1641" s="8"/>
      <c r="E1641" s="8"/>
      <c r="F1641" s="8"/>
      <c r="G1641" s="8"/>
      <c r="H1641" s="8"/>
      <c r="I1641" s="8"/>
      <c r="J1641" s="8"/>
      <c r="K1641" s="8"/>
      <c r="L1641" s="8" t="s">
        <v>1184</v>
      </c>
      <c r="M1641" s="8" t="s">
        <v>1882</v>
      </c>
      <c r="N1641" s="8">
        <v>1</v>
      </c>
      <c r="O1641" s="8" t="s">
        <v>1859</v>
      </c>
      <c r="P1641" s="8">
        <v>2.2200000000000002</v>
      </c>
      <c r="Q1641" s="8">
        <v>6.9</v>
      </c>
      <c r="R1641" s="8">
        <v>0</v>
      </c>
      <c r="S1641" s="8">
        <v>1.67</v>
      </c>
      <c r="T1641" s="8">
        <v>2.99</v>
      </c>
      <c r="U1641" s="8">
        <v>8.69</v>
      </c>
      <c r="V1641" s="8">
        <v>168.38</v>
      </c>
      <c r="W1641" s="8">
        <v>16.7</v>
      </c>
      <c r="X1641" s="8">
        <v>10.55</v>
      </c>
      <c r="Y1641" s="8">
        <v>0.24</v>
      </c>
      <c r="Z1641" s="8">
        <v>0.99</v>
      </c>
      <c r="AA1641" s="8">
        <v>0.09</v>
      </c>
      <c r="AB1641" s="8">
        <v>71.010000000000005</v>
      </c>
      <c r="AC1641" s="8">
        <v>0.2</v>
      </c>
      <c r="AD1641" s="8">
        <v>0.219</v>
      </c>
      <c r="AE1641" s="91">
        <v>1.03</v>
      </c>
      <c r="AF1641" s="92" t="s">
        <v>1860</v>
      </c>
      <c r="AG1641" s="92" t="s">
        <v>1860</v>
      </c>
      <c r="AH1641" s="92" t="s">
        <v>1860</v>
      </c>
      <c r="AI1641" s="8"/>
      <c r="AJ1641" t="s">
        <v>1890</v>
      </c>
      <c r="AK1641" s="9"/>
      <c r="AL1641" s="8"/>
      <c r="AM1641" s="8"/>
      <c r="AN1641" s="8"/>
      <c r="AO1641" s="8"/>
      <c r="AP1641" s="8"/>
      <c r="AQ1641" s="8"/>
      <c r="AR1641" s="12"/>
      <c r="AS1641" s="8"/>
      <c r="AT1641" s="8"/>
      <c r="AU1641" s="8"/>
      <c r="AV1641" s="8"/>
      <c r="AW1641" s="8"/>
      <c r="AX1641" s="8"/>
      <c r="AY1641" s="8"/>
      <c r="AZ1641" s="8"/>
      <c r="BA1641" s="8"/>
      <c r="BB1641" s="8"/>
      <c r="BC1641" s="8"/>
      <c r="BD1641" s="8"/>
      <c r="BE1641" s="8"/>
      <c r="BF1641" s="8"/>
      <c r="BG1641" s="8"/>
      <c r="BH1641" s="8"/>
      <c r="BI1641" s="10"/>
      <c r="BJ1641" s="5"/>
      <c r="BK1641" s="136"/>
      <c r="BL1641" s="136"/>
      <c r="BM1641" s="100"/>
      <c r="BN1641" s="100"/>
      <c r="BO1641" s="100"/>
      <c r="BP1641" s="100"/>
    </row>
    <row r="1642" spans="1:68">
      <c r="A1642" s="8"/>
      <c r="B1642" s="8"/>
      <c r="C1642" s="8"/>
      <c r="D1642" s="8"/>
      <c r="E1642" s="8"/>
      <c r="F1642" s="8"/>
      <c r="G1642" s="8"/>
      <c r="H1642" s="8"/>
      <c r="I1642" s="8"/>
      <c r="J1642" s="8"/>
      <c r="K1642" s="8"/>
      <c r="L1642" s="8" t="s">
        <v>1184</v>
      </c>
      <c r="M1642" s="8" t="s">
        <v>1882</v>
      </c>
      <c r="N1642" s="8">
        <v>1</v>
      </c>
      <c r="O1642" s="8"/>
      <c r="P1642" s="8"/>
      <c r="Q1642" s="8"/>
      <c r="R1642" s="8"/>
      <c r="S1642" s="8"/>
      <c r="T1642" s="8"/>
      <c r="U1642" s="8"/>
      <c r="V1642" s="8"/>
      <c r="W1642" s="8"/>
      <c r="X1642" s="8"/>
      <c r="Y1642" s="8"/>
      <c r="Z1642" s="8"/>
      <c r="AA1642" s="8"/>
      <c r="AB1642" s="8"/>
      <c r="AC1642" s="8"/>
      <c r="AD1642" s="8"/>
      <c r="AE1642" s="89"/>
      <c r="AF1642" s="90"/>
      <c r="AG1642" s="90"/>
      <c r="AH1642" s="90"/>
      <c r="AI1642" s="8"/>
      <c r="AJ1642" t="s">
        <v>1890</v>
      </c>
      <c r="AK1642" s="9"/>
      <c r="AL1642" s="8"/>
      <c r="AM1642" s="8"/>
      <c r="AN1642" s="8"/>
      <c r="AO1642" s="8"/>
      <c r="AP1642" s="8"/>
      <c r="AQ1642" s="8"/>
      <c r="AR1642" s="12"/>
      <c r="AS1642" s="8"/>
      <c r="AT1642" s="8"/>
      <c r="AU1642" s="8"/>
      <c r="AV1642" s="8"/>
      <c r="AW1642" s="8"/>
      <c r="AX1642" s="8"/>
      <c r="AY1642" s="8"/>
      <c r="AZ1642" s="8"/>
      <c r="BA1642" s="8"/>
      <c r="BB1642" s="8"/>
      <c r="BC1642" s="8"/>
      <c r="BD1642" s="8"/>
      <c r="BE1642" s="8"/>
      <c r="BF1642" s="8"/>
      <c r="BG1642" s="8"/>
      <c r="BH1642" s="8"/>
      <c r="BI1642" s="10"/>
      <c r="BJ1642" s="5"/>
      <c r="BK1642" s="136"/>
      <c r="BL1642" s="136"/>
      <c r="BM1642" s="100"/>
      <c r="BN1642" s="100"/>
      <c r="BO1642" s="100"/>
      <c r="BP1642" s="100"/>
    </row>
    <row r="1643" spans="1:68">
      <c r="A1643" s="8"/>
      <c r="B1643" s="8"/>
      <c r="C1643" s="8"/>
      <c r="D1643" s="8"/>
      <c r="E1643" s="8"/>
      <c r="F1643" s="8"/>
      <c r="G1643" s="8"/>
      <c r="H1643" s="8"/>
      <c r="I1643" s="8"/>
      <c r="J1643" s="8"/>
      <c r="K1643" s="8"/>
      <c r="L1643" s="8" t="s">
        <v>1184</v>
      </c>
      <c r="M1643" s="8" t="s">
        <v>1882</v>
      </c>
      <c r="N1643" s="8">
        <v>1</v>
      </c>
      <c r="O1643" s="8"/>
      <c r="P1643" s="8"/>
      <c r="Q1643" s="8"/>
      <c r="R1643" s="8"/>
      <c r="S1643" s="8"/>
      <c r="T1643" s="8"/>
      <c r="U1643" s="8"/>
      <c r="V1643" s="8"/>
      <c r="W1643" s="8"/>
      <c r="X1643" s="8"/>
      <c r="Y1643" s="8"/>
      <c r="Z1643" s="8"/>
      <c r="AA1643" s="8"/>
      <c r="AB1643" s="8"/>
      <c r="AC1643" s="8"/>
      <c r="AD1643" s="8"/>
      <c r="AE1643" s="89"/>
      <c r="AF1643" s="90"/>
      <c r="AG1643" s="90"/>
      <c r="AH1643" s="90"/>
      <c r="AI1643" s="8"/>
      <c r="AJ1643" t="s">
        <v>1890</v>
      </c>
      <c r="AK1643" s="9"/>
      <c r="AL1643" s="8"/>
      <c r="AM1643" s="8"/>
      <c r="AN1643" s="8"/>
      <c r="AO1643" s="8"/>
      <c r="AP1643" s="8"/>
      <c r="AQ1643" s="8"/>
      <c r="AR1643" s="12"/>
      <c r="AS1643" s="8"/>
      <c r="AT1643" s="8"/>
      <c r="AU1643" s="8"/>
      <c r="AV1643" s="8"/>
      <c r="AW1643" s="8"/>
      <c r="AX1643" s="8"/>
      <c r="AY1643" s="8"/>
      <c r="AZ1643" s="8"/>
      <c r="BA1643" s="8"/>
      <c r="BB1643" s="8"/>
      <c r="BC1643" s="8"/>
      <c r="BD1643" s="8"/>
      <c r="BE1643" s="8"/>
      <c r="BF1643" s="8"/>
      <c r="BG1643" s="8"/>
      <c r="BH1643" s="8"/>
      <c r="BI1643" s="10"/>
      <c r="BJ1643" s="5"/>
      <c r="BK1643" s="136"/>
      <c r="BL1643" s="136"/>
      <c r="BM1643" s="100"/>
      <c r="BN1643" s="100"/>
      <c r="BO1643" s="100"/>
      <c r="BP1643" s="100"/>
    </row>
    <row r="1644" spans="1:68">
      <c r="A1644" s="8"/>
      <c r="B1644" s="8"/>
      <c r="C1644" s="8"/>
      <c r="D1644" s="8"/>
      <c r="E1644" s="8"/>
      <c r="F1644" s="8"/>
      <c r="G1644" s="8"/>
      <c r="H1644" s="8"/>
      <c r="I1644" s="8"/>
      <c r="J1644" s="8"/>
      <c r="K1644" s="8"/>
      <c r="L1644" s="8" t="s">
        <v>1184</v>
      </c>
      <c r="M1644" s="8" t="s">
        <v>1882</v>
      </c>
      <c r="N1644" s="8">
        <v>1</v>
      </c>
      <c r="O1644" s="8"/>
      <c r="P1644" s="8"/>
      <c r="Q1644" s="8"/>
      <c r="R1644" s="8"/>
      <c r="S1644" s="8"/>
      <c r="T1644" s="8"/>
      <c r="U1644" s="8"/>
      <c r="V1644" s="8"/>
      <c r="W1644" s="8"/>
      <c r="X1644" s="8"/>
      <c r="Y1644" s="8"/>
      <c r="Z1644" s="8"/>
      <c r="AA1644" s="8"/>
      <c r="AB1644" s="8"/>
      <c r="AC1644" s="8"/>
      <c r="AD1644" s="8"/>
      <c r="AE1644" s="89"/>
      <c r="AF1644" s="90"/>
      <c r="AG1644" s="90"/>
      <c r="AH1644" s="90"/>
      <c r="AI1644" s="8"/>
      <c r="AJ1644" t="s">
        <v>1890</v>
      </c>
      <c r="AK1644" s="9"/>
      <c r="AL1644" s="8"/>
      <c r="AM1644" s="8"/>
      <c r="AN1644" s="8"/>
      <c r="AO1644" s="8"/>
      <c r="AP1644" s="8"/>
      <c r="AQ1644" s="8"/>
      <c r="AR1644" s="12"/>
      <c r="AS1644" s="8"/>
      <c r="AT1644" s="8"/>
      <c r="AU1644" s="8"/>
      <c r="AV1644" s="8"/>
      <c r="AW1644" s="8"/>
      <c r="AX1644" s="8"/>
      <c r="AY1644" s="8"/>
      <c r="AZ1644" s="8"/>
      <c r="BA1644" s="8"/>
      <c r="BB1644" s="8"/>
      <c r="BC1644" s="8"/>
      <c r="BD1644" s="8"/>
      <c r="BE1644" s="8"/>
      <c r="BF1644" s="8"/>
      <c r="BG1644" s="8"/>
      <c r="BH1644" s="8"/>
      <c r="BI1644" s="10"/>
      <c r="BJ1644" s="5"/>
      <c r="BK1644" s="136"/>
      <c r="BL1644" s="136"/>
      <c r="BM1644" s="100"/>
      <c r="BN1644" s="100"/>
      <c r="BO1644" s="100"/>
      <c r="BP1644" s="100"/>
    </row>
    <row r="1645" spans="1:68">
      <c r="A1645" s="8"/>
      <c r="B1645" s="8"/>
      <c r="C1645" s="8"/>
      <c r="D1645" s="8"/>
      <c r="E1645" s="8"/>
      <c r="F1645" s="8"/>
      <c r="G1645" s="8"/>
      <c r="H1645" s="8"/>
      <c r="I1645" s="8"/>
      <c r="J1645" s="8"/>
      <c r="K1645" s="8"/>
      <c r="L1645" s="8" t="s">
        <v>1184</v>
      </c>
      <c r="M1645" s="8" t="s">
        <v>1882</v>
      </c>
      <c r="N1645" s="8">
        <v>1</v>
      </c>
      <c r="O1645" s="8"/>
      <c r="P1645" s="8"/>
      <c r="Q1645" s="8"/>
      <c r="R1645" s="8"/>
      <c r="S1645" s="8"/>
      <c r="T1645" s="8"/>
      <c r="U1645" s="8"/>
      <c r="V1645" s="8"/>
      <c r="W1645" s="8"/>
      <c r="X1645" s="8"/>
      <c r="Y1645" s="8"/>
      <c r="Z1645" s="8"/>
      <c r="AA1645" s="8"/>
      <c r="AB1645" s="8"/>
      <c r="AC1645" s="8"/>
      <c r="AD1645" s="8"/>
      <c r="AE1645" s="89"/>
      <c r="AF1645" s="90"/>
      <c r="AG1645" s="90"/>
      <c r="AH1645" s="90"/>
      <c r="AI1645" s="8"/>
      <c r="AJ1645" t="s">
        <v>1890</v>
      </c>
      <c r="AK1645" s="9"/>
      <c r="AL1645" s="8"/>
      <c r="AM1645" s="8"/>
      <c r="AN1645" s="8"/>
      <c r="AO1645" s="8"/>
      <c r="AP1645" s="8"/>
      <c r="AQ1645" s="8"/>
      <c r="AR1645" s="12"/>
      <c r="AS1645" s="8"/>
      <c r="AT1645" s="8"/>
      <c r="AU1645" s="8"/>
      <c r="AV1645" s="8"/>
      <c r="AW1645" s="8"/>
      <c r="AX1645" s="8"/>
      <c r="AY1645" s="8"/>
      <c r="AZ1645" s="8"/>
      <c r="BA1645" s="8"/>
      <c r="BB1645" s="8"/>
      <c r="BC1645" s="8"/>
      <c r="BD1645" s="8"/>
      <c r="BE1645" s="8"/>
      <c r="BF1645" s="8"/>
      <c r="BG1645" s="8"/>
      <c r="BH1645" s="8"/>
      <c r="BI1645" s="10"/>
      <c r="BJ1645" s="5"/>
      <c r="BK1645" s="136"/>
      <c r="BL1645" s="136"/>
      <c r="BM1645" s="100"/>
      <c r="BN1645" s="100"/>
      <c r="BO1645" s="100"/>
      <c r="BP1645" s="100"/>
    </row>
    <row r="1646" spans="1:68">
      <c r="A1646" s="8"/>
      <c r="B1646" s="8"/>
      <c r="C1646" s="8"/>
      <c r="D1646" s="8"/>
      <c r="E1646" s="8"/>
      <c r="F1646" s="8"/>
      <c r="G1646" s="8"/>
      <c r="H1646" s="8"/>
      <c r="I1646" s="8"/>
      <c r="J1646" s="8"/>
      <c r="K1646" s="8"/>
      <c r="L1646" s="8" t="s">
        <v>1184</v>
      </c>
      <c r="M1646" s="8" t="s">
        <v>1882</v>
      </c>
      <c r="N1646" s="8">
        <v>1</v>
      </c>
      <c r="O1646" s="8"/>
      <c r="P1646" s="8"/>
      <c r="Q1646" s="8"/>
      <c r="R1646" s="8"/>
      <c r="S1646" s="8"/>
      <c r="T1646" s="8"/>
      <c r="U1646" s="8"/>
      <c r="V1646" s="8"/>
      <c r="W1646" s="8"/>
      <c r="X1646" s="8"/>
      <c r="Y1646" s="8"/>
      <c r="Z1646" s="8"/>
      <c r="AA1646" s="8"/>
      <c r="AB1646" s="8"/>
      <c r="AC1646" s="8"/>
      <c r="AD1646" s="8"/>
      <c r="AE1646" s="89"/>
      <c r="AF1646" s="90"/>
      <c r="AG1646" s="90"/>
      <c r="AH1646" s="90"/>
      <c r="AI1646" s="8"/>
      <c r="AJ1646" t="s">
        <v>1890</v>
      </c>
      <c r="AK1646" s="9"/>
      <c r="AL1646" s="8"/>
      <c r="AM1646" s="8"/>
      <c r="AN1646" s="8"/>
      <c r="AO1646" s="8"/>
      <c r="AP1646" s="8"/>
      <c r="AQ1646" s="8"/>
      <c r="AR1646" s="12"/>
      <c r="AS1646" s="8"/>
      <c r="AT1646" s="8"/>
      <c r="AU1646" s="8"/>
      <c r="AV1646" s="8"/>
      <c r="AW1646" s="8"/>
      <c r="AX1646" s="8"/>
      <c r="AY1646" s="8"/>
      <c r="AZ1646" s="8"/>
      <c r="BA1646" s="8"/>
      <c r="BB1646" s="8"/>
      <c r="BC1646" s="8"/>
      <c r="BD1646" s="8"/>
      <c r="BE1646" s="8"/>
      <c r="BF1646" s="8"/>
      <c r="BG1646" s="8"/>
      <c r="BH1646" s="8"/>
      <c r="BI1646" s="10"/>
      <c r="BJ1646" s="5"/>
      <c r="BK1646" s="136"/>
      <c r="BL1646" s="136"/>
      <c r="BM1646" s="100"/>
      <c r="BN1646" s="100"/>
      <c r="BO1646" s="100"/>
      <c r="BP1646" s="100"/>
    </row>
    <row r="1647" spans="1:68">
      <c r="A1647" s="8" t="s">
        <v>783</v>
      </c>
      <c r="B1647" s="8" t="s">
        <v>486</v>
      </c>
      <c r="C1647" s="8" t="s">
        <v>581</v>
      </c>
      <c r="D1647" s="8" t="s">
        <v>598</v>
      </c>
      <c r="E1647" s="8" t="s">
        <v>599</v>
      </c>
      <c r="F1647" s="8" t="s">
        <v>599</v>
      </c>
      <c r="G1647" s="8" t="s">
        <v>49</v>
      </c>
      <c r="H1647" s="8" t="s">
        <v>328</v>
      </c>
      <c r="I1647" s="8">
        <v>-3.38830831537167</v>
      </c>
      <c r="J1647" s="8">
        <v>36.966461156979399</v>
      </c>
      <c r="K1647" s="8">
        <v>1010.5032935102701</v>
      </c>
      <c r="L1647" s="8" t="s">
        <v>1053</v>
      </c>
      <c r="M1647" s="8" t="s">
        <v>1882</v>
      </c>
      <c r="N1647" s="8">
        <v>1</v>
      </c>
      <c r="O1647" s="8" t="s">
        <v>1859</v>
      </c>
      <c r="P1647" s="8">
        <v>3.16</v>
      </c>
      <c r="Q1647" s="8">
        <v>6.9</v>
      </c>
      <c r="R1647" s="8">
        <v>0</v>
      </c>
      <c r="S1647" s="8">
        <v>1.03</v>
      </c>
      <c r="T1647" s="8">
        <v>1.58</v>
      </c>
      <c r="U1647" s="8">
        <v>8.11</v>
      </c>
      <c r="V1647" s="8">
        <v>242.7</v>
      </c>
      <c r="W1647" s="8">
        <v>22.85</v>
      </c>
      <c r="X1647" s="8">
        <v>6.57</v>
      </c>
      <c r="Y1647" s="8">
        <v>0.15</v>
      </c>
      <c r="Z1647" s="8">
        <v>0.33</v>
      </c>
      <c r="AA1647" s="8">
        <v>7.0000000000000007E-2</v>
      </c>
      <c r="AB1647" s="8">
        <v>85.14</v>
      </c>
      <c r="AC1647" s="8">
        <v>0.36</v>
      </c>
      <c r="AD1647" s="8">
        <v>0.27300000000000002</v>
      </c>
      <c r="AE1647" s="91">
        <v>0.79</v>
      </c>
      <c r="AF1647" s="92" t="s">
        <v>1860</v>
      </c>
      <c r="AG1647" s="92" t="s">
        <v>1860</v>
      </c>
      <c r="AH1647" s="92" t="s">
        <v>1860</v>
      </c>
      <c r="AI1647" s="8" t="s">
        <v>24</v>
      </c>
      <c r="AJ1647" t="s">
        <v>1890</v>
      </c>
      <c r="AK1647" s="9">
        <v>42585</v>
      </c>
      <c r="AL1647" s="8">
        <v>250</v>
      </c>
      <c r="AM1647" s="8">
        <v>108</v>
      </c>
      <c r="AN1647" s="8">
        <v>116</v>
      </c>
      <c r="AO1647" s="8">
        <v>10.46</v>
      </c>
      <c r="AP1647" s="8">
        <v>16.32</v>
      </c>
      <c r="AQ1647" s="8">
        <v>0.88</v>
      </c>
      <c r="AR1647" s="12">
        <v>0.76</v>
      </c>
      <c r="AS1647" s="8">
        <v>15</v>
      </c>
      <c r="AT1647" s="8">
        <v>280</v>
      </c>
      <c r="AU1647" s="8"/>
      <c r="AV1647" s="8"/>
      <c r="AW1647" s="8"/>
      <c r="AX1647" s="8">
        <v>1165</v>
      </c>
      <c r="AY1647" s="8" t="s">
        <v>25</v>
      </c>
      <c r="AZ1647" s="8">
        <v>210</v>
      </c>
      <c r="BA1647" s="8"/>
      <c r="BB1647" s="8"/>
      <c r="BC1647" s="8"/>
      <c r="BD1647" s="8"/>
      <c r="BE1647" s="8"/>
      <c r="BF1647" s="8">
        <f t="shared" ref="BF1647:BF1652" si="215">(AR1647/AQ1647)*100</f>
        <v>86.36363636363636</v>
      </c>
      <c r="BG1647" s="8">
        <f t="shared" ref="BG1647:BG1658" si="216">(100-AS1647)/(100-12.5)</f>
        <v>0.97142857142857142</v>
      </c>
      <c r="BH1647" s="8">
        <f t="shared" ref="BH1647:BH1652" si="217">BF1647/100</f>
        <v>0.86363636363636365</v>
      </c>
      <c r="BI1647" s="10">
        <f t="shared" ref="BI1647:BI1652" si="218">AP1647*BG1647*BH1647</f>
        <v>13.691844155844157</v>
      </c>
      <c r="BJ1647" s="3">
        <f t="shared" ref="BJ1647:BJ1652" si="219">(10000/36)*BI1647</f>
        <v>3803.2900432900433</v>
      </c>
      <c r="BK1647" s="136">
        <v>2.0333988212180749</v>
      </c>
      <c r="BL1647" s="136">
        <v>0.92043222003929259</v>
      </c>
      <c r="BM1647" s="100">
        <v>1.3696396980409244</v>
      </c>
      <c r="BN1647" s="100"/>
      <c r="BO1647" s="100"/>
      <c r="BP1647" s="100"/>
    </row>
    <row r="1648" spans="1:68">
      <c r="A1648" s="8" t="s">
        <v>783</v>
      </c>
      <c r="B1648" s="8" t="s">
        <v>486</v>
      </c>
      <c r="C1648" s="8" t="s">
        <v>581</v>
      </c>
      <c r="D1648" s="8" t="s">
        <v>598</v>
      </c>
      <c r="E1648" s="8" t="s">
        <v>599</v>
      </c>
      <c r="F1648" s="8" t="s">
        <v>599</v>
      </c>
      <c r="G1648" s="8" t="s">
        <v>49</v>
      </c>
      <c r="H1648" s="8" t="s">
        <v>328</v>
      </c>
      <c r="I1648" s="8"/>
      <c r="J1648" s="8"/>
      <c r="K1648" s="8"/>
      <c r="L1648" s="8" t="s">
        <v>1053</v>
      </c>
      <c r="M1648" s="8" t="s">
        <v>1882</v>
      </c>
      <c r="N1648" s="8">
        <v>1</v>
      </c>
      <c r="O1648" s="8"/>
      <c r="P1648" s="8"/>
      <c r="Q1648" s="8"/>
      <c r="R1648" s="8"/>
      <c r="S1648" s="8"/>
      <c r="T1648" s="8"/>
      <c r="U1648" s="8"/>
      <c r="V1648" s="8"/>
      <c r="W1648" s="8"/>
      <c r="X1648" s="8"/>
      <c r="Y1648" s="8"/>
      <c r="Z1648" s="8"/>
      <c r="AA1648" s="8"/>
      <c r="AB1648" s="8"/>
      <c r="AC1648" s="8"/>
      <c r="AD1648" s="8"/>
      <c r="AE1648" s="89"/>
      <c r="AF1648" s="90"/>
      <c r="AG1648" s="90"/>
      <c r="AH1648" s="90"/>
      <c r="AI1648" s="8" t="s">
        <v>26</v>
      </c>
      <c r="AJ1648" t="s">
        <v>1890</v>
      </c>
      <c r="AK1648" s="9">
        <v>42585</v>
      </c>
      <c r="AL1648" s="8">
        <v>227</v>
      </c>
      <c r="AM1648" s="8">
        <v>129</v>
      </c>
      <c r="AN1648" s="8">
        <v>103</v>
      </c>
      <c r="AO1648" s="8">
        <v>12.68</v>
      </c>
      <c r="AP1648" s="8">
        <v>19.36</v>
      </c>
      <c r="AQ1648" s="8">
        <v>1.1200000000000001</v>
      </c>
      <c r="AR1648" s="12">
        <v>0.82</v>
      </c>
      <c r="AS1648" s="8">
        <v>18</v>
      </c>
      <c r="AT1648" s="8">
        <v>580</v>
      </c>
      <c r="AU1648" s="8"/>
      <c r="AV1648" s="8"/>
      <c r="AW1648" s="8"/>
      <c r="AX1648" s="8">
        <v>1166</v>
      </c>
      <c r="AY1648" s="8" t="s">
        <v>25</v>
      </c>
      <c r="AZ1648" s="8">
        <v>210</v>
      </c>
      <c r="BA1648" s="8"/>
      <c r="BB1648" s="8"/>
      <c r="BC1648" s="8"/>
      <c r="BD1648" s="8"/>
      <c r="BE1648" s="8"/>
      <c r="BF1648" s="8">
        <f t="shared" si="215"/>
        <v>73.214285714285694</v>
      </c>
      <c r="BG1648" s="8">
        <f t="shared" si="216"/>
        <v>0.93714285714285717</v>
      </c>
      <c r="BH1648" s="8">
        <f t="shared" si="217"/>
        <v>0.73214285714285698</v>
      </c>
      <c r="BI1648" s="10">
        <f t="shared" si="218"/>
        <v>13.283330612244894</v>
      </c>
      <c r="BJ1648" s="3">
        <f t="shared" si="219"/>
        <v>3689.8140589569148</v>
      </c>
      <c r="BK1648" s="136">
        <v>1.2786885245901638</v>
      </c>
      <c r="BL1648" s="136">
        <v>0.48649951783992285</v>
      </c>
      <c r="BM1648" s="100">
        <v>1.9652806145549082</v>
      </c>
      <c r="BN1648" s="100"/>
      <c r="BO1648" s="100"/>
      <c r="BP1648" s="100"/>
    </row>
    <row r="1649" spans="1:68">
      <c r="A1649" s="8" t="s">
        <v>783</v>
      </c>
      <c r="B1649" s="8" t="s">
        <v>486</v>
      </c>
      <c r="C1649" s="8" t="s">
        <v>581</v>
      </c>
      <c r="D1649" s="8" t="s">
        <v>598</v>
      </c>
      <c r="E1649" s="8" t="s">
        <v>599</v>
      </c>
      <c r="F1649" s="8" t="s">
        <v>599</v>
      </c>
      <c r="G1649" s="8" t="s">
        <v>49</v>
      </c>
      <c r="H1649" s="8" t="s">
        <v>328</v>
      </c>
      <c r="I1649" s="8"/>
      <c r="J1649" s="8"/>
      <c r="K1649" s="8"/>
      <c r="L1649" s="8" t="s">
        <v>1053</v>
      </c>
      <c r="M1649" s="8" t="s">
        <v>1882</v>
      </c>
      <c r="N1649" s="8">
        <v>1</v>
      </c>
      <c r="O1649" s="8"/>
      <c r="P1649" s="8"/>
      <c r="Q1649" s="8"/>
      <c r="R1649" s="8"/>
      <c r="S1649" s="8"/>
      <c r="T1649" s="8"/>
      <c r="U1649" s="8"/>
      <c r="V1649" s="8"/>
      <c r="W1649" s="8"/>
      <c r="X1649" s="8"/>
      <c r="Y1649" s="8"/>
      <c r="Z1649" s="8"/>
      <c r="AA1649" s="8"/>
      <c r="AB1649" s="8"/>
      <c r="AC1649" s="8"/>
      <c r="AD1649" s="8"/>
      <c r="AE1649" s="89"/>
      <c r="AF1649" s="90"/>
      <c r="AG1649" s="90"/>
      <c r="AH1649" s="90"/>
      <c r="AI1649" s="8" t="s">
        <v>27</v>
      </c>
      <c r="AJ1649" t="s">
        <v>1890</v>
      </c>
      <c r="AK1649" s="9">
        <v>42585</v>
      </c>
      <c r="AL1649" s="8">
        <v>176</v>
      </c>
      <c r="AM1649" s="8">
        <v>91</v>
      </c>
      <c r="AN1649" s="8">
        <v>78</v>
      </c>
      <c r="AO1649" s="8">
        <v>9.5399999999999991</v>
      </c>
      <c r="AP1649" s="8">
        <v>12.86</v>
      </c>
      <c r="AQ1649" s="8">
        <v>1.06</v>
      </c>
      <c r="AR1649" s="12">
        <v>0.86</v>
      </c>
      <c r="AS1649" s="8">
        <v>17</v>
      </c>
      <c r="AT1649" s="8">
        <v>440</v>
      </c>
      <c r="AU1649" s="8"/>
      <c r="AV1649" s="8"/>
      <c r="AW1649" s="8"/>
      <c r="AX1649" s="8">
        <v>1167</v>
      </c>
      <c r="AY1649" s="8" t="s">
        <v>25</v>
      </c>
      <c r="AZ1649" s="8">
        <v>210</v>
      </c>
      <c r="BA1649" s="8"/>
      <c r="BB1649" s="8"/>
      <c r="BC1649" s="8"/>
      <c r="BD1649" s="8"/>
      <c r="BE1649" s="8"/>
      <c r="BF1649" s="8">
        <f t="shared" si="215"/>
        <v>81.132075471698101</v>
      </c>
      <c r="BG1649" s="8">
        <f t="shared" si="216"/>
        <v>0.94857142857142862</v>
      </c>
      <c r="BH1649" s="8">
        <f t="shared" si="217"/>
        <v>0.81132075471698106</v>
      </c>
      <c r="BI1649" s="10">
        <f t="shared" si="218"/>
        <v>9.8970005390835567</v>
      </c>
      <c r="BJ1649" s="3">
        <f t="shared" si="219"/>
        <v>2749.1668164120988</v>
      </c>
      <c r="BK1649" s="136">
        <v>1.421904761904762</v>
      </c>
      <c r="BL1649" s="136">
        <v>0.52428571428571435</v>
      </c>
      <c r="BM1649" s="100">
        <v>1.2867988633833327</v>
      </c>
      <c r="BN1649" s="100"/>
      <c r="BO1649" s="100"/>
      <c r="BP1649" s="100"/>
    </row>
    <row r="1650" spans="1:68">
      <c r="A1650" s="8" t="s">
        <v>783</v>
      </c>
      <c r="B1650" s="8" t="s">
        <v>486</v>
      </c>
      <c r="C1650" s="8" t="s">
        <v>581</v>
      </c>
      <c r="D1650" s="8" t="s">
        <v>598</v>
      </c>
      <c r="E1650" s="8" t="s">
        <v>599</v>
      </c>
      <c r="F1650" s="8" t="s">
        <v>599</v>
      </c>
      <c r="G1650" s="8" t="s">
        <v>49</v>
      </c>
      <c r="H1650" s="8" t="s">
        <v>328</v>
      </c>
      <c r="I1650" s="8"/>
      <c r="J1650" s="8"/>
      <c r="K1650" s="8"/>
      <c r="L1650" s="8" t="s">
        <v>1053</v>
      </c>
      <c r="M1650" s="8" t="s">
        <v>1882</v>
      </c>
      <c r="N1650" s="8">
        <v>1</v>
      </c>
      <c r="O1650" s="8"/>
      <c r="P1650" s="8"/>
      <c r="Q1650" s="8"/>
      <c r="R1650" s="8"/>
      <c r="S1650" s="8"/>
      <c r="T1650" s="8"/>
      <c r="U1650" s="8"/>
      <c r="V1650" s="8"/>
      <c r="W1650" s="8"/>
      <c r="X1650" s="8"/>
      <c r="Y1650" s="8"/>
      <c r="Z1650" s="8"/>
      <c r="AA1650" s="8"/>
      <c r="AB1650" s="8"/>
      <c r="AC1650" s="8"/>
      <c r="AD1650" s="8"/>
      <c r="AE1650" s="89"/>
      <c r="AF1650" s="90"/>
      <c r="AG1650" s="90"/>
      <c r="AH1650" s="90"/>
      <c r="AI1650" s="8" t="s">
        <v>28</v>
      </c>
      <c r="AJ1650" t="s">
        <v>1890</v>
      </c>
      <c r="AK1650" s="9">
        <v>42585</v>
      </c>
      <c r="AL1650" s="8">
        <v>274</v>
      </c>
      <c r="AM1650" s="8">
        <v>155</v>
      </c>
      <c r="AN1650" s="8">
        <v>142</v>
      </c>
      <c r="AO1650" s="8">
        <v>14.68</v>
      </c>
      <c r="AP1650" s="8">
        <v>22.04</v>
      </c>
      <c r="AQ1650" s="8">
        <v>0.94</v>
      </c>
      <c r="AR1650" s="12">
        <v>0.78</v>
      </c>
      <c r="AS1650" s="8">
        <v>18</v>
      </c>
      <c r="AT1650" s="8">
        <v>420</v>
      </c>
      <c r="AU1650" s="8"/>
      <c r="AV1650" s="8"/>
      <c r="AW1650" s="8"/>
      <c r="AX1650" s="8">
        <v>1168</v>
      </c>
      <c r="AY1650" s="8" t="s">
        <v>25</v>
      </c>
      <c r="AZ1650" s="8">
        <v>210</v>
      </c>
      <c r="BA1650" s="8"/>
      <c r="BB1650" s="8"/>
      <c r="BC1650" s="8"/>
      <c r="BD1650" s="8"/>
      <c r="BE1650" s="8"/>
      <c r="BF1650" s="8">
        <f t="shared" si="215"/>
        <v>82.978723404255334</v>
      </c>
      <c r="BG1650" s="8">
        <f t="shared" si="216"/>
        <v>0.93714285714285717</v>
      </c>
      <c r="BH1650" s="8">
        <f t="shared" si="217"/>
        <v>0.82978723404255339</v>
      </c>
      <c r="BI1650" s="10">
        <f t="shared" si="218"/>
        <v>17.138947112462009</v>
      </c>
      <c r="BJ1650" s="3">
        <f t="shared" si="219"/>
        <v>4760.8186423505576</v>
      </c>
      <c r="BK1650" s="136">
        <v>1.0703048180924288</v>
      </c>
      <c r="BL1650" s="136">
        <v>0.3625860373647985</v>
      </c>
      <c r="BM1650" s="100">
        <v>1.0277442413402147</v>
      </c>
      <c r="BN1650" s="100"/>
      <c r="BO1650" s="100"/>
      <c r="BP1650" s="100"/>
    </row>
    <row r="1651" spans="1:68">
      <c r="A1651" s="8" t="s">
        <v>783</v>
      </c>
      <c r="B1651" s="8" t="s">
        <v>486</v>
      </c>
      <c r="C1651" s="8" t="s">
        <v>581</v>
      </c>
      <c r="D1651" s="8" t="s">
        <v>598</v>
      </c>
      <c r="E1651" s="8" t="s">
        <v>599</v>
      </c>
      <c r="F1651" s="8" t="s">
        <v>599</v>
      </c>
      <c r="G1651" s="8" t="s">
        <v>49</v>
      </c>
      <c r="H1651" s="8" t="s">
        <v>328</v>
      </c>
      <c r="I1651" s="8"/>
      <c r="J1651" s="8"/>
      <c r="K1651" s="8"/>
      <c r="L1651" s="8" t="s">
        <v>1053</v>
      </c>
      <c r="M1651" s="8" t="s">
        <v>1882</v>
      </c>
      <c r="N1651" s="8">
        <v>1</v>
      </c>
      <c r="O1651" s="8"/>
      <c r="P1651" s="8"/>
      <c r="Q1651" s="8"/>
      <c r="R1651" s="8"/>
      <c r="S1651" s="8"/>
      <c r="T1651" s="8"/>
      <c r="U1651" s="8"/>
      <c r="V1651" s="8"/>
      <c r="W1651" s="8"/>
      <c r="X1651" s="8"/>
      <c r="Y1651" s="8"/>
      <c r="Z1651" s="8"/>
      <c r="AA1651" s="8"/>
      <c r="AB1651" s="8"/>
      <c r="AC1651" s="8"/>
      <c r="AD1651" s="8"/>
      <c r="AE1651" s="89"/>
      <c r="AF1651" s="90"/>
      <c r="AG1651" s="90"/>
      <c r="AH1651" s="90"/>
      <c r="AI1651" s="8" t="s">
        <v>29</v>
      </c>
      <c r="AJ1651" t="s">
        <v>1890</v>
      </c>
      <c r="AK1651" s="9">
        <v>42585</v>
      </c>
      <c r="AL1651" s="8">
        <v>203</v>
      </c>
      <c r="AM1651" s="8">
        <v>128</v>
      </c>
      <c r="AN1651" s="8">
        <v>116</v>
      </c>
      <c r="AO1651" s="8">
        <v>17.239999999999998</v>
      </c>
      <c r="AP1651" s="8">
        <v>23.98</v>
      </c>
      <c r="AQ1651" s="8">
        <v>1.44</v>
      </c>
      <c r="AR1651" s="12">
        <v>1.22</v>
      </c>
      <c r="AS1651" s="8">
        <v>16</v>
      </c>
      <c r="AT1651" s="8">
        <v>560</v>
      </c>
      <c r="AU1651" s="8"/>
      <c r="AV1651" s="8"/>
      <c r="AW1651" s="8"/>
      <c r="AX1651" s="8">
        <v>1169</v>
      </c>
      <c r="AY1651" s="8" t="s">
        <v>25</v>
      </c>
      <c r="AZ1651" s="8">
        <v>210</v>
      </c>
      <c r="BA1651" s="8"/>
      <c r="BB1651" s="8"/>
      <c r="BC1651" s="8"/>
      <c r="BD1651" s="8"/>
      <c r="BE1651" s="8"/>
      <c r="BF1651" s="8">
        <f t="shared" si="215"/>
        <v>84.722222222222214</v>
      </c>
      <c r="BG1651" s="8">
        <f t="shared" si="216"/>
        <v>0.96</v>
      </c>
      <c r="BH1651" s="8">
        <f t="shared" si="217"/>
        <v>0.8472222222222221</v>
      </c>
      <c r="BI1651" s="10">
        <f t="shared" si="218"/>
        <v>19.503733333333333</v>
      </c>
      <c r="BJ1651" s="3">
        <f t="shared" si="219"/>
        <v>5417.7037037037035</v>
      </c>
      <c r="BK1651" s="136">
        <v>1.9258416742493176</v>
      </c>
      <c r="BL1651" s="136">
        <v>0.74112829845313932</v>
      </c>
      <c r="BM1651" s="100">
        <v>1.0062310412360427</v>
      </c>
      <c r="BN1651" s="100"/>
      <c r="BO1651" s="100"/>
      <c r="BP1651" s="100"/>
    </row>
    <row r="1652" spans="1:68">
      <c r="A1652" s="8" t="s">
        <v>783</v>
      </c>
      <c r="B1652" s="95" t="s">
        <v>486</v>
      </c>
      <c r="C1652" s="95" t="s">
        <v>581</v>
      </c>
      <c r="D1652" s="95" t="s">
        <v>598</v>
      </c>
      <c r="E1652" s="95" t="s">
        <v>599</v>
      </c>
      <c r="F1652" s="95" t="s">
        <v>599</v>
      </c>
      <c r="G1652" s="95" t="s">
        <v>49</v>
      </c>
      <c r="H1652" s="95" t="s">
        <v>328</v>
      </c>
      <c r="I1652" s="8"/>
      <c r="J1652" s="8"/>
      <c r="K1652" s="8"/>
      <c r="L1652" s="8" t="s">
        <v>1053</v>
      </c>
      <c r="M1652" s="8" t="s">
        <v>1882</v>
      </c>
      <c r="N1652" s="8">
        <v>1</v>
      </c>
      <c r="O1652" s="8"/>
      <c r="P1652" s="8"/>
      <c r="Q1652" s="8"/>
      <c r="R1652" s="8"/>
      <c r="S1652" s="8"/>
      <c r="T1652" s="8"/>
      <c r="U1652" s="8"/>
      <c r="V1652" s="8"/>
      <c r="W1652" s="8"/>
      <c r="X1652" s="8"/>
      <c r="Y1652" s="8"/>
      <c r="Z1652" s="8"/>
      <c r="AA1652" s="8"/>
      <c r="AB1652" s="8"/>
      <c r="AC1652" s="8"/>
      <c r="AD1652" s="8"/>
      <c r="AE1652" s="89"/>
      <c r="AF1652" s="90"/>
      <c r="AG1652" s="90"/>
      <c r="AH1652" s="90"/>
      <c r="AI1652" s="8" t="s">
        <v>30</v>
      </c>
      <c r="AJ1652" t="s">
        <v>1890</v>
      </c>
      <c r="AK1652" s="9">
        <v>42585</v>
      </c>
      <c r="AL1652" s="8">
        <v>176</v>
      </c>
      <c r="AM1652" s="8">
        <v>92</v>
      </c>
      <c r="AN1652" s="8">
        <v>91</v>
      </c>
      <c r="AO1652" s="8">
        <v>14.4</v>
      </c>
      <c r="AP1652" s="8">
        <v>22.18</v>
      </c>
      <c r="AQ1652" s="8">
        <v>1.2</v>
      </c>
      <c r="AR1652" s="12">
        <v>1</v>
      </c>
      <c r="AS1652" s="8">
        <v>19</v>
      </c>
      <c r="AT1652" s="8">
        <v>520</v>
      </c>
      <c r="AU1652" s="8"/>
      <c r="AV1652" s="8"/>
      <c r="AW1652" s="8"/>
      <c r="AX1652" s="8">
        <v>1170</v>
      </c>
      <c r="AY1652" s="8" t="s">
        <v>25</v>
      </c>
      <c r="AZ1652" s="8">
        <v>210</v>
      </c>
      <c r="BA1652" s="8"/>
      <c r="BB1652" s="8"/>
      <c r="BC1652" s="8"/>
      <c r="BD1652" s="8"/>
      <c r="BE1652" s="8"/>
      <c r="BF1652" s="8">
        <f t="shared" si="215"/>
        <v>83.333333333333343</v>
      </c>
      <c r="BG1652" s="8">
        <f t="shared" si="216"/>
        <v>0.92571428571428571</v>
      </c>
      <c r="BH1652" s="8">
        <f t="shared" si="217"/>
        <v>0.83333333333333348</v>
      </c>
      <c r="BI1652" s="10">
        <f t="shared" si="218"/>
        <v>17.11028571428572</v>
      </c>
      <c r="BJ1652" s="3">
        <f t="shared" si="219"/>
        <v>4752.857142857144</v>
      </c>
      <c r="BK1652" s="136">
        <v>1.9245454545454546</v>
      </c>
      <c r="BL1652" s="136">
        <v>0.46318181818181819</v>
      </c>
      <c r="BM1652" s="100">
        <v>0.92391929478163992</v>
      </c>
      <c r="BN1652" s="100"/>
      <c r="BO1652" s="100"/>
      <c r="BP1652" s="100"/>
    </row>
    <row r="1653" spans="1:68" s="4" customFormat="1">
      <c r="A1653" s="8" t="s">
        <v>783</v>
      </c>
      <c r="B1653" s="95" t="s">
        <v>486</v>
      </c>
      <c r="C1653" s="95" t="s">
        <v>581</v>
      </c>
      <c r="D1653" s="95" t="s">
        <v>598</v>
      </c>
      <c r="E1653" s="95" t="s">
        <v>612</v>
      </c>
      <c r="F1653" s="95" t="s">
        <v>613</v>
      </c>
      <c r="G1653" s="95" t="s">
        <v>49</v>
      </c>
      <c r="H1653" s="95" t="s">
        <v>359</v>
      </c>
      <c r="I1653" s="8">
        <v>-3.4322221286316101</v>
      </c>
      <c r="J1653" s="8">
        <v>36.973024000437803</v>
      </c>
      <c r="K1653" s="8">
        <v>956.239971359631</v>
      </c>
      <c r="L1653" s="95" t="s">
        <v>1057</v>
      </c>
      <c r="M1653" s="8" t="s">
        <v>1882</v>
      </c>
      <c r="N1653" s="8">
        <v>1</v>
      </c>
      <c r="O1653" s="8" t="s">
        <v>1859</v>
      </c>
      <c r="P1653" s="8">
        <v>1.1299999999999999</v>
      </c>
      <c r="Q1653" s="8">
        <v>7.3</v>
      </c>
      <c r="R1653" s="8">
        <v>0</v>
      </c>
      <c r="S1653" s="8">
        <v>9.23</v>
      </c>
      <c r="T1653" s="8">
        <v>11.32</v>
      </c>
      <c r="U1653" s="8">
        <v>26.25</v>
      </c>
      <c r="V1653" s="8">
        <v>131.22</v>
      </c>
      <c r="W1653" s="8">
        <v>8.4600000000000009</v>
      </c>
      <c r="X1653" s="8">
        <v>8.56</v>
      </c>
      <c r="Y1653" s="8">
        <v>0.93</v>
      </c>
      <c r="Z1653" s="8">
        <v>1.0900000000000001</v>
      </c>
      <c r="AA1653" s="8">
        <v>0.08</v>
      </c>
      <c r="AB1653" s="8">
        <v>155.75</v>
      </c>
      <c r="AC1653" s="8">
        <v>0.32</v>
      </c>
      <c r="AD1653" s="8">
        <v>0.126</v>
      </c>
      <c r="AE1653" s="91">
        <v>0.54</v>
      </c>
      <c r="AF1653" s="92" t="s">
        <v>1860</v>
      </c>
      <c r="AG1653" s="92" t="s">
        <v>1860</v>
      </c>
      <c r="AH1653" s="92" t="s">
        <v>1860</v>
      </c>
      <c r="AI1653" s="95" t="s">
        <v>24</v>
      </c>
      <c r="AJ1653" t="s">
        <v>1890</v>
      </c>
      <c r="AK1653" s="105">
        <v>42584</v>
      </c>
      <c r="AL1653" s="96">
        <v>0</v>
      </c>
      <c r="AM1653" s="96">
        <v>0</v>
      </c>
      <c r="AN1653" s="95">
        <v>0</v>
      </c>
      <c r="AO1653" s="95">
        <v>0</v>
      </c>
      <c r="AP1653" s="95">
        <v>0</v>
      </c>
      <c r="AQ1653" s="95">
        <v>0</v>
      </c>
      <c r="AR1653" s="95">
        <v>0</v>
      </c>
      <c r="AS1653" s="95">
        <v>0</v>
      </c>
      <c r="AT1653" s="95">
        <v>0</v>
      </c>
      <c r="AU1653" s="95"/>
      <c r="AV1653" s="95"/>
      <c r="AW1653" s="95"/>
      <c r="AX1653" s="95">
        <v>1273</v>
      </c>
      <c r="AY1653" s="95" t="s">
        <v>25</v>
      </c>
      <c r="AZ1653" s="95">
        <v>228</v>
      </c>
      <c r="BA1653" s="95"/>
      <c r="BB1653" s="95"/>
      <c r="BC1653" s="95"/>
      <c r="BD1653" s="95"/>
      <c r="BE1653" s="95"/>
      <c r="BF1653" s="95"/>
      <c r="BG1653" s="95">
        <f t="shared" si="216"/>
        <v>1.1428571428571428</v>
      </c>
      <c r="BH1653" s="95"/>
      <c r="BI1653" s="103"/>
      <c r="BJ1653" s="16"/>
      <c r="BK1653" s="136"/>
      <c r="BL1653" s="136"/>
      <c r="BM1653" s="100"/>
      <c r="BN1653" s="100"/>
      <c r="BO1653" s="100"/>
      <c r="BP1653" s="100"/>
    </row>
    <row r="1654" spans="1:68" s="4" customFormat="1">
      <c r="A1654" s="8" t="s">
        <v>783</v>
      </c>
      <c r="B1654" s="95" t="s">
        <v>486</v>
      </c>
      <c r="C1654" s="95" t="s">
        <v>581</v>
      </c>
      <c r="D1654" s="95" t="s">
        <v>598</v>
      </c>
      <c r="E1654" s="95" t="s">
        <v>612</v>
      </c>
      <c r="F1654" s="95" t="s">
        <v>613</v>
      </c>
      <c r="G1654" s="95" t="s">
        <v>49</v>
      </c>
      <c r="H1654" s="95" t="s">
        <v>359</v>
      </c>
      <c r="I1654" s="8"/>
      <c r="J1654" s="8"/>
      <c r="K1654" s="8"/>
      <c r="L1654" s="95" t="s">
        <v>1057</v>
      </c>
      <c r="M1654" s="8" t="s">
        <v>1882</v>
      </c>
      <c r="N1654" s="8">
        <v>1</v>
      </c>
      <c r="O1654" s="8"/>
      <c r="P1654" s="8"/>
      <c r="Q1654" s="8"/>
      <c r="R1654" s="8"/>
      <c r="S1654" s="8"/>
      <c r="T1654" s="8"/>
      <c r="U1654" s="8"/>
      <c r="V1654" s="8"/>
      <c r="W1654" s="8"/>
      <c r="X1654" s="8"/>
      <c r="Y1654" s="8"/>
      <c r="Z1654" s="8"/>
      <c r="AA1654" s="8"/>
      <c r="AB1654" s="8"/>
      <c r="AC1654" s="8"/>
      <c r="AD1654" s="8"/>
      <c r="AE1654" s="89"/>
      <c r="AF1654" s="90"/>
      <c r="AG1654" s="90"/>
      <c r="AH1654" s="90"/>
      <c r="AI1654" s="95" t="s">
        <v>26</v>
      </c>
      <c r="AJ1654" t="s">
        <v>1890</v>
      </c>
      <c r="AK1654" s="105">
        <v>42584</v>
      </c>
      <c r="AL1654" s="96">
        <v>0</v>
      </c>
      <c r="AM1654" s="96">
        <v>0</v>
      </c>
      <c r="AN1654" s="95">
        <v>0</v>
      </c>
      <c r="AO1654" s="95">
        <v>0</v>
      </c>
      <c r="AP1654" s="95">
        <v>0</v>
      </c>
      <c r="AQ1654" s="95">
        <v>0</v>
      </c>
      <c r="AR1654" s="95">
        <v>0</v>
      </c>
      <c r="AS1654" s="95">
        <v>0</v>
      </c>
      <c r="AT1654" s="95">
        <v>0</v>
      </c>
      <c r="AU1654" s="95"/>
      <c r="AV1654" s="95"/>
      <c r="AW1654" s="95"/>
      <c r="AX1654" s="95">
        <v>1274</v>
      </c>
      <c r="AY1654" s="95" t="s">
        <v>25</v>
      </c>
      <c r="AZ1654" s="95">
        <v>228</v>
      </c>
      <c r="BA1654" s="95"/>
      <c r="BB1654" s="95"/>
      <c r="BC1654" s="95"/>
      <c r="BD1654" s="95"/>
      <c r="BE1654" s="95"/>
      <c r="BF1654" s="95"/>
      <c r="BG1654" s="95">
        <f t="shared" si="216"/>
        <v>1.1428571428571428</v>
      </c>
      <c r="BH1654" s="95"/>
      <c r="BI1654" s="103"/>
      <c r="BJ1654" s="16"/>
      <c r="BK1654" s="136"/>
      <c r="BL1654" s="136"/>
      <c r="BM1654" s="100"/>
      <c r="BN1654" s="100"/>
      <c r="BO1654" s="100"/>
      <c r="BP1654" s="100"/>
    </row>
    <row r="1655" spans="1:68" s="4" customFormat="1">
      <c r="A1655" s="8" t="s">
        <v>783</v>
      </c>
      <c r="B1655" s="95" t="s">
        <v>486</v>
      </c>
      <c r="C1655" s="95" t="s">
        <v>581</v>
      </c>
      <c r="D1655" s="95" t="s">
        <v>598</v>
      </c>
      <c r="E1655" s="95" t="s">
        <v>612</v>
      </c>
      <c r="F1655" s="95" t="s">
        <v>613</v>
      </c>
      <c r="G1655" s="95" t="s">
        <v>49</v>
      </c>
      <c r="H1655" s="95" t="s">
        <v>359</v>
      </c>
      <c r="I1655" s="8"/>
      <c r="J1655" s="8"/>
      <c r="K1655" s="8"/>
      <c r="L1655" s="95" t="s">
        <v>1057</v>
      </c>
      <c r="M1655" s="8" t="s">
        <v>1882</v>
      </c>
      <c r="N1655" s="8">
        <v>1</v>
      </c>
      <c r="O1655" s="8"/>
      <c r="P1655" s="8"/>
      <c r="Q1655" s="8"/>
      <c r="R1655" s="8"/>
      <c r="S1655" s="8"/>
      <c r="T1655" s="8"/>
      <c r="U1655" s="8"/>
      <c r="V1655" s="8"/>
      <c r="W1655" s="8"/>
      <c r="X1655" s="8"/>
      <c r="Y1655" s="8"/>
      <c r="Z1655" s="8"/>
      <c r="AA1655" s="8"/>
      <c r="AB1655" s="8"/>
      <c r="AC1655" s="8"/>
      <c r="AD1655" s="8"/>
      <c r="AE1655" s="89"/>
      <c r="AF1655" s="90"/>
      <c r="AG1655" s="90"/>
      <c r="AH1655" s="90"/>
      <c r="AI1655" s="95" t="s">
        <v>27</v>
      </c>
      <c r="AJ1655" t="s">
        <v>1890</v>
      </c>
      <c r="AK1655" s="105">
        <v>42584</v>
      </c>
      <c r="AL1655" s="96">
        <v>0</v>
      </c>
      <c r="AM1655" s="96">
        <v>0</v>
      </c>
      <c r="AN1655" s="95">
        <v>0</v>
      </c>
      <c r="AO1655" s="95">
        <v>0</v>
      </c>
      <c r="AP1655" s="95">
        <v>0</v>
      </c>
      <c r="AQ1655" s="95">
        <v>0</v>
      </c>
      <c r="AR1655" s="95">
        <v>0</v>
      </c>
      <c r="AS1655" s="95">
        <v>0</v>
      </c>
      <c r="AT1655" s="95">
        <v>0</v>
      </c>
      <c r="AU1655" s="95"/>
      <c r="AV1655" s="95"/>
      <c r="AW1655" s="95"/>
      <c r="AX1655" s="95">
        <v>1275</v>
      </c>
      <c r="AY1655" s="95" t="s">
        <v>25</v>
      </c>
      <c r="AZ1655" s="95">
        <v>228</v>
      </c>
      <c r="BA1655" s="95"/>
      <c r="BB1655" s="95"/>
      <c r="BC1655" s="95"/>
      <c r="BD1655" s="95"/>
      <c r="BE1655" s="95"/>
      <c r="BF1655" s="95"/>
      <c r="BG1655" s="95">
        <f t="shared" si="216"/>
        <v>1.1428571428571428</v>
      </c>
      <c r="BH1655" s="95"/>
      <c r="BI1655" s="103"/>
      <c r="BJ1655" s="16"/>
      <c r="BK1655" s="136"/>
      <c r="BL1655" s="136"/>
      <c r="BM1655" s="100"/>
      <c r="BN1655" s="100"/>
      <c r="BO1655" s="100"/>
      <c r="BP1655" s="100"/>
    </row>
    <row r="1656" spans="1:68" s="4" customFormat="1">
      <c r="A1656" s="8" t="s">
        <v>783</v>
      </c>
      <c r="B1656" s="95" t="s">
        <v>486</v>
      </c>
      <c r="C1656" s="95" t="s">
        <v>581</v>
      </c>
      <c r="D1656" s="95" t="s">
        <v>598</v>
      </c>
      <c r="E1656" s="95" t="s">
        <v>612</v>
      </c>
      <c r="F1656" s="95" t="s">
        <v>613</v>
      </c>
      <c r="G1656" s="95" t="s">
        <v>49</v>
      </c>
      <c r="H1656" s="95" t="s">
        <v>359</v>
      </c>
      <c r="I1656" s="8"/>
      <c r="J1656" s="8"/>
      <c r="K1656" s="8"/>
      <c r="L1656" s="95" t="s">
        <v>1057</v>
      </c>
      <c r="M1656" s="8" t="s">
        <v>1882</v>
      </c>
      <c r="N1656" s="8">
        <v>1</v>
      </c>
      <c r="O1656" s="8"/>
      <c r="P1656" s="8"/>
      <c r="Q1656" s="8"/>
      <c r="R1656" s="8"/>
      <c r="S1656" s="8"/>
      <c r="T1656" s="8"/>
      <c r="U1656" s="8"/>
      <c r="V1656" s="8"/>
      <c r="W1656" s="8"/>
      <c r="X1656" s="8"/>
      <c r="Y1656" s="8"/>
      <c r="Z1656" s="8"/>
      <c r="AA1656" s="8"/>
      <c r="AB1656" s="8"/>
      <c r="AC1656" s="8"/>
      <c r="AD1656" s="8"/>
      <c r="AE1656" s="89"/>
      <c r="AF1656" s="90"/>
      <c r="AG1656" s="90"/>
      <c r="AH1656" s="90"/>
      <c r="AI1656" s="95" t="s">
        <v>28</v>
      </c>
      <c r="AJ1656" t="s">
        <v>1890</v>
      </c>
      <c r="AK1656" s="105">
        <v>42584</v>
      </c>
      <c r="AL1656" s="96">
        <v>0</v>
      </c>
      <c r="AM1656" s="96">
        <v>0</v>
      </c>
      <c r="AN1656" s="95">
        <v>0</v>
      </c>
      <c r="AO1656" s="95">
        <v>0</v>
      </c>
      <c r="AP1656" s="95">
        <v>0</v>
      </c>
      <c r="AQ1656" s="95">
        <v>0</v>
      </c>
      <c r="AR1656" s="95">
        <v>0</v>
      </c>
      <c r="AS1656" s="95">
        <v>0</v>
      </c>
      <c r="AT1656" s="95">
        <v>0</v>
      </c>
      <c r="AU1656" s="95"/>
      <c r="AV1656" s="95"/>
      <c r="AW1656" s="95"/>
      <c r="AX1656" s="95">
        <v>1276</v>
      </c>
      <c r="AY1656" s="95" t="s">
        <v>25</v>
      </c>
      <c r="AZ1656" s="95">
        <v>228</v>
      </c>
      <c r="BA1656" s="95"/>
      <c r="BB1656" s="95"/>
      <c r="BC1656" s="95"/>
      <c r="BD1656" s="95"/>
      <c r="BE1656" s="95"/>
      <c r="BF1656" s="95"/>
      <c r="BG1656" s="95">
        <f t="shared" si="216"/>
        <v>1.1428571428571428</v>
      </c>
      <c r="BH1656" s="95"/>
      <c r="BI1656" s="103"/>
      <c r="BJ1656" s="16"/>
      <c r="BK1656" s="136"/>
      <c r="BL1656" s="136"/>
      <c r="BM1656" s="100"/>
      <c r="BN1656" s="100"/>
      <c r="BO1656" s="100"/>
      <c r="BP1656" s="100"/>
    </row>
    <row r="1657" spans="1:68" s="4" customFormat="1">
      <c r="A1657" s="8" t="s">
        <v>783</v>
      </c>
      <c r="B1657" s="95" t="s">
        <v>486</v>
      </c>
      <c r="C1657" s="95" t="s">
        <v>581</v>
      </c>
      <c r="D1657" s="95" t="s">
        <v>598</v>
      </c>
      <c r="E1657" s="95" t="s">
        <v>612</v>
      </c>
      <c r="F1657" s="95" t="s">
        <v>613</v>
      </c>
      <c r="G1657" s="95" t="s">
        <v>49</v>
      </c>
      <c r="H1657" s="95" t="s">
        <v>359</v>
      </c>
      <c r="I1657" s="8"/>
      <c r="J1657" s="8"/>
      <c r="K1657" s="8"/>
      <c r="L1657" s="95" t="s">
        <v>1057</v>
      </c>
      <c r="M1657" s="8" t="s">
        <v>1882</v>
      </c>
      <c r="N1657" s="8">
        <v>1</v>
      </c>
      <c r="O1657" s="8"/>
      <c r="P1657" s="8"/>
      <c r="Q1657" s="8"/>
      <c r="R1657" s="8"/>
      <c r="S1657" s="8"/>
      <c r="T1657" s="8"/>
      <c r="U1657" s="8"/>
      <c r="V1657" s="8"/>
      <c r="W1657" s="8"/>
      <c r="X1657" s="8"/>
      <c r="Y1657" s="8"/>
      <c r="Z1657" s="8"/>
      <c r="AA1657" s="8"/>
      <c r="AB1657" s="8"/>
      <c r="AC1657" s="8"/>
      <c r="AD1657" s="8"/>
      <c r="AE1657" s="89"/>
      <c r="AF1657" s="90"/>
      <c r="AG1657" s="90"/>
      <c r="AH1657" s="90"/>
      <c r="AI1657" s="95" t="s">
        <v>29</v>
      </c>
      <c r="AJ1657" t="s">
        <v>1890</v>
      </c>
      <c r="AK1657" s="105">
        <v>42584</v>
      </c>
      <c r="AL1657" s="96">
        <v>0</v>
      </c>
      <c r="AM1657" s="96">
        <v>0</v>
      </c>
      <c r="AN1657" s="95">
        <v>0</v>
      </c>
      <c r="AO1657" s="95">
        <v>0</v>
      </c>
      <c r="AP1657" s="95">
        <v>0</v>
      </c>
      <c r="AQ1657" s="95">
        <v>0</v>
      </c>
      <c r="AR1657" s="95">
        <v>0</v>
      </c>
      <c r="AS1657" s="95">
        <v>0</v>
      </c>
      <c r="AT1657" s="95">
        <v>0</v>
      </c>
      <c r="AU1657" s="95"/>
      <c r="AV1657" s="95"/>
      <c r="AW1657" s="95"/>
      <c r="AX1657" s="95">
        <v>1277</v>
      </c>
      <c r="AY1657" s="95" t="s">
        <v>25</v>
      </c>
      <c r="AZ1657" s="95">
        <v>228</v>
      </c>
      <c r="BA1657" s="95"/>
      <c r="BB1657" s="95"/>
      <c r="BC1657" s="95"/>
      <c r="BD1657" s="95"/>
      <c r="BE1657" s="95"/>
      <c r="BF1657" s="95"/>
      <c r="BG1657" s="95">
        <f t="shared" si="216"/>
        <v>1.1428571428571428</v>
      </c>
      <c r="BH1657" s="95"/>
      <c r="BI1657" s="103"/>
      <c r="BJ1657" s="16"/>
      <c r="BK1657" s="136"/>
      <c r="BL1657" s="136"/>
      <c r="BM1657" s="100"/>
      <c r="BN1657" s="100"/>
      <c r="BO1657" s="100"/>
      <c r="BP1657" s="100"/>
    </row>
    <row r="1658" spans="1:68" s="4" customFormat="1">
      <c r="A1658" s="8" t="s">
        <v>783</v>
      </c>
      <c r="B1658" s="95" t="s">
        <v>486</v>
      </c>
      <c r="C1658" s="95" t="s">
        <v>581</v>
      </c>
      <c r="D1658" s="95" t="s">
        <v>598</v>
      </c>
      <c r="E1658" s="95" t="s">
        <v>612</v>
      </c>
      <c r="F1658" s="95" t="s">
        <v>613</v>
      </c>
      <c r="G1658" s="95" t="s">
        <v>49</v>
      </c>
      <c r="H1658" s="95" t="s">
        <v>359</v>
      </c>
      <c r="I1658" s="8"/>
      <c r="J1658" s="8"/>
      <c r="K1658" s="8"/>
      <c r="L1658" s="95" t="s">
        <v>1057</v>
      </c>
      <c r="M1658" s="8" t="s">
        <v>1882</v>
      </c>
      <c r="N1658" s="8">
        <v>1</v>
      </c>
      <c r="O1658" s="8"/>
      <c r="P1658" s="8"/>
      <c r="Q1658" s="8"/>
      <c r="R1658" s="8"/>
      <c r="S1658" s="8"/>
      <c r="T1658" s="8"/>
      <c r="U1658" s="8"/>
      <c r="V1658" s="8"/>
      <c r="W1658" s="8"/>
      <c r="X1658" s="8"/>
      <c r="Y1658" s="8"/>
      <c r="Z1658" s="8"/>
      <c r="AA1658" s="8"/>
      <c r="AB1658" s="8"/>
      <c r="AC1658" s="8"/>
      <c r="AD1658" s="8"/>
      <c r="AE1658" s="89"/>
      <c r="AF1658" s="90"/>
      <c r="AG1658" s="90"/>
      <c r="AH1658" s="90"/>
      <c r="AI1658" s="95" t="s">
        <v>30</v>
      </c>
      <c r="AJ1658" t="s">
        <v>1890</v>
      </c>
      <c r="AK1658" s="105">
        <v>42584</v>
      </c>
      <c r="AL1658" s="96">
        <v>0</v>
      </c>
      <c r="AM1658" s="96">
        <v>0</v>
      </c>
      <c r="AN1658" s="95">
        <v>0</v>
      </c>
      <c r="AO1658" s="95">
        <v>0</v>
      </c>
      <c r="AP1658" s="95">
        <v>0</v>
      </c>
      <c r="AQ1658" s="95">
        <v>0</v>
      </c>
      <c r="AR1658" s="95">
        <v>0</v>
      </c>
      <c r="AS1658" s="95">
        <v>0</v>
      </c>
      <c r="AT1658" s="95">
        <v>0</v>
      </c>
      <c r="AU1658" s="95"/>
      <c r="AV1658" s="95"/>
      <c r="AW1658" s="95"/>
      <c r="AX1658" s="95">
        <v>1278</v>
      </c>
      <c r="AY1658" s="95" t="s">
        <v>25</v>
      </c>
      <c r="AZ1658" s="95">
        <v>228</v>
      </c>
      <c r="BA1658" s="95"/>
      <c r="BB1658" s="95"/>
      <c r="BC1658" s="95"/>
      <c r="BD1658" s="95"/>
      <c r="BE1658" s="95"/>
      <c r="BF1658" s="95"/>
      <c r="BG1658" s="95">
        <f t="shared" si="216"/>
        <v>1.1428571428571428</v>
      </c>
      <c r="BH1658" s="95"/>
      <c r="BI1658" s="103"/>
      <c r="BJ1658" s="16"/>
      <c r="BK1658" s="136"/>
      <c r="BL1658" s="136"/>
      <c r="BM1658" s="100"/>
      <c r="BN1658" s="100"/>
      <c r="BO1658" s="100"/>
      <c r="BP1658" s="100"/>
    </row>
    <row r="1659" spans="1:68">
      <c r="A1659" s="8"/>
      <c r="B1659" s="95"/>
      <c r="C1659" s="95"/>
      <c r="D1659" s="95"/>
      <c r="E1659" s="95"/>
      <c r="F1659" s="95"/>
      <c r="G1659" s="95"/>
      <c r="H1659" s="95"/>
      <c r="I1659" s="8"/>
      <c r="J1659" s="8"/>
      <c r="K1659" s="8"/>
      <c r="L1659" s="95" t="s">
        <v>1185</v>
      </c>
      <c r="M1659" s="8" t="s">
        <v>1882</v>
      </c>
      <c r="N1659" s="8">
        <v>1</v>
      </c>
      <c r="O1659" s="8" t="s">
        <v>1859</v>
      </c>
      <c r="P1659" s="8">
        <v>1.0900000000000001</v>
      </c>
      <c r="Q1659" s="8">
        <v>6.9</v>
      </c>
      <c r="R1659" s="8">
        <v>0</v>
      </c>
      <c r="S1659" s="8">
        <v>5.47</v>
      </c>
      <c r="T1659" s="8">
        <v>7.66</v>
      </c>
      <c r="U1659" s="8">
        <v>11.54</v>
      </c>
      <c r="V1659" s="8">
        <v>132.83000000000001</v>
      </c>
      <c r="W1659" s="8">
        <v>15.78</v>
      </c>
      <c r="X1659" s="8">
        <v>6.57</v>
      </c>
      <c r="Y1659" s="8">
        <v>0.64</v>
      </c>
      <c r="Z1659" s="8">
        <v>1.1299999999999999</v>
      </c>
      <c r="AA1659" s="8">
        <v>0.42</v>
      </c>
      <c r="AB1659" s="8">
        <v>127.51</v>
      </c>
      <c r="AC1659" s="8">
        <v>0.1</v>
      </c>
      <c r="AD1659" s="8">
        <v>0.125</v>
      </c>
      <c r="AE1659" s="91">
        <v>0.79</v>
      </c>
      <c r="AF1659" s="92" t="s">
        <v>1860</v>
      </c>
      <c r="AG1659" s="92" t="s">
        <v>1860</v>
      </c>
      <c r="AH1659" s="92" t="s">
        <v>1860</v>
      </c>
      <c r="AI1659" s="95"/>
      <c r="AJ1659" t="s">
        <v>1890</v>
      </c>
      <c r="AK1659" s="105"/>
      <c r="AL1659" s="96"/>
      <c r="AM1659" s="96"/>
      <c r="AN1659" s="95"/>
      <c r="AO1659" s="95"/>
      <c r="AP1659" s="95"/>
      <c r="AQ1659" s="95"/>
      <c r="AR1659" s="95"/>
      <c r="AS1659" s="95"/>
      <c r="AT1659" s="95"/>
      <c r="AU1659" s="95"/>
      <c r="AV1659" s="95"/>
      <c r="AW1659" s="95"/>
      <c r="AX1659" s="95"/>
      <c r="AY1659" s="95"/>
      <c r="AZ1659" s="95"/>
      <c r="BA1659" s="95"/>
      <c r="BB1659" s="95"/>
      <c r="BC1659" s="95"/>
      <c r="BD1659" s="95"/>
      <c r="BE1659" s="95"/>
      <c r="BF1659" s="95"/>
      <c r="BG1659" s="95"/>
      <c r="BH1659" s="95"/>
      <c r="BI1659" s="103"/>
      <c r="BJ1659" s="16"/>
      <c r="BK1659" s="136"/>
      <c r="BL1659" s="136"/>
      <c r="BM1659" s="100"/>
      <c r="BN1659" s="100"/>
      <c r="BO1659" s="100"/>
      <c r="BP1659" s="100"/>
    </row>
    <row r="1660" spans="1:68">
      <c r="A1660" s="8"/>
      <c r="B1660" s="95"/>
      <c r="C1660" s="95"/>
      <c r="D1660" s="95"/>
      <c r="E1660" s="95"/>
      <c r="F1660" s="95"/>
      <c r="G1660" s="95"/>
      <c r="H1660" s="95"/>
      <c r="I1660" s="8"/>
      <c r="J1660" s="8"/>
      <c r="K1660" s="8"/>
      <c r="L1660" s="95" t="s">
        <v>1185</v>
      </c>
      <c r="M1660" s="8" t="s">
        <v>1882</v>
      </c>
      <c r="N1660" s="8">
        <v>1</v>
      </c>
      <c r="O1660" s="8"/>
      <c r="P1660" s="8"/>
      <c r="Q1660" s="8"/>
      <c r="R1660" s="8"/>
      <c r="S1660" s="8"/>
      <c r="T1660" s="8"/>
      <c r="U1660" s="8"/>
      <c r="V1660" s="8"/>
      <c r="W1660" s="8"/>
      <c r="X1660" s="8"/>
      <c r="Y1660" s="8"/>
      <c r="Z1660" s="8"/>
      <c r="AA1660" s="8"/>
      <c r="AB1660" s="8"/>
      <c r="AC1660" s="8"/>
      <c r="AD1660" s="8"/>
      <c r="AE1660" s="89"/>
      <c r="AF1660" s="90"/>
      <c r="AG1660" s="90"/>
      <c r="AH1660" s="90"/>
      <c r="AI1660" s="95"/>
      <c r="AJ1660" t="s">
        <v>1890</v>
      </c>
      <c r="AK1660" s="105"/>
      <c r="AL1660" s="96"/>
      <c r="AM1660" s="96"/>
      <c r="AN1660" s="95"/>
      <c r="AO1660" s="95"/>
      <c r="AP1660" s="95"/>
      <c r="AQ1660" s="95"/>
      <c r="AR1660" s="95"/>
      <c r="AS1660" s="95"/>
      <c r="AT1660" s="95"/>
      <c r="AU1660" s="95"/>
      <c r="AV1660" s="95"/>
      <c r="AW1660" s="95"/>
      <c r="AX1660" s="95"/>
      <c r="AY1660" s="95"/>
      <c r="AZ1660" s="95"/>
      <c r="BA1660" s="95"/>
      <c r="BB1660" s="95"/>
      <c r="BC1660" s="95"/>
      <c r="BD1660" s="95"/>
      <c r="BE1660" s="95"/>
      <c r="BF1660" s="95"/>
      <c r="BG1660" s="95"/>
      <c r="BH1660" s="95"/>
      <c r="BI1660" s="103"/>
      <c r="BJ1660" s="16"/>
      <c r="BK1660" s="136"/>
      <c r="BL1660" s="136"/>
      <c r="BM1660" s="100"/>
      <c r="BN1660" s="100"/>
      <c r="BO1660" s="100"/>
      <c r="BP1660" s="100"/>
    </row>
    <row r="1661" spans="1:68">
      <c r="A1661" s="8"/>
      <c r="B1661" s="95"/>
      <c r="C1661" s="95"/>
      <c r="D1661" s="95"/>
      <c r="E1661" s="95"/>
      <c r="F1661" s="95"/>
      <c r="G1661" s="95"/>
      <c r="H1661" s="95"/>
      <c r="I1661" s="8"/>
      <c r="J1661" s="8"/>
      <c r="K1661" s="8"/>
      <c r="L1661" s="95" t="s">
        <v>1185</v>
      </c>
      <c r="M1661" s="8" t="s">
        <v>1882</v>
      </c>
      <c r="N1661" s="8">
        <v>1</v>
      </c>
      <c r="O1661" s="8"/>
      <c r="P1661" s="8"/>
      <c r="Q1661" s="8"/>
      <c r="R1661" s="8"/>
      <c r="S1661" s="8"/>
      <c r="T1661" s="8"/>
      <c r="U1661" s="8"/>
      <c r="V1661" s="8"/>
      <c r="W1661" s="8"/>
      <c r="X1661" s="8"/>
      <c r="Y1661" s="8"/>
      <c r="Z1661" s="8"/>
      <c r="AA1661" s="8"/>
      <c r="AB1661" s="8"/>
      <c r="AC1661" s="8"/>
      <c r="AD1661" s="8"/>
      <c r="AE1661" s="89"/>
      <c r="AF1661" s="90"/>
      <c r="AG1661" s="90"/>
      <c r="AH1661" s="90"/>
      <c r="AI1661" s="95"/>
      <c r="AJ1661" t="s">
        <v>1890</v>
      </c>
      <c r="AK1661" s="105"/>
      <c r="AL1661" s="96"/>
      <c r="AM1661" s="96"/>
      <c r="AN1661" s="95"/>
      <c r="AO1661" s="95"/>
      <c r="AP1661" s="95"/>
      <c r="AQ1661" s="95"/>
      <c r="AR1661" s="95"/>
      <c r="AS1661" s="95"/>
      <c r="AT1661" s="95"/>
      <c r="AU1661" s="95"/>
      <c r="AV1661" s="95"/>
      <c r="AW1661" s="95"/>
      <c r="AX1661" s="95"/>
      <c r="AY1661" s="95"/>
      <c r="AZ1661" s="95"/>
      <c r="BA1661" s="95"/>
      <c r="BB1661" s="95"/>
      <c r="BC1661" s="95"/>
      <c r="BD1661" s="95"/>
      <c r="BE1661" s="95"/>
      <c r="BF1661" s="95"/>
      <c r="BG1661" s="95"/>
      <c r="BH1661" s="95"/>
      <c r="BI1661" s="103"/>
      <c r="BJ1661" s="16"/>
      <c r="BK1661" s="136"/>
      <c r="BL1661" s="136"/>
      <c r="BM1661" s="100"/>
      <c r="BN1661" s="100"/>
      <c r="BO1661" s="100"/>
      <c r="BP1661" s="100"/>
    </row>
    <row r="1662" spans="1:68">
      <c r="A1662" s="8"/>
      <c r="B1662" s="95"/>
      <c r="C1662" s="95"/>
      <c r="D1662" s="95"/>
      <c r="E1662" s="95"/>
      <c r="F1662" s="95"/>
      <c r="G1662" s="95"/>
      <c r="H1662" s="95"/>
      <c r="I1662" s="8"/>
      <c r="J1662" s="8"/>
      <c r="K1662" s="8"/>
      <c r="L1662" s="95" t="s">
        <v>1185</v>
      </c>
      <c r="M1662" s="8" t="s">
        <v>1882</v>
      </c>
      <c r="N1662" s="8">
        <v>1</v>
      </c>
      <c r="O1662" s="8"/>
      <c r="P1662" s="8"/>
      <c r="Q1662" s="8"/>
      <c r="R1662" s="8"/>
      <c r="S1662" s="8"/>
      <c r="T1662" s="8"/>
      <c r="U1662" s="8"/>
      <c r="V1662" s="8"/>
      <c r="W1662" s="8"/>
      <c r="X1662" s="8"/>
      <c r="Y1662" s="8"/>
      <c r="Z1662" s="8"/>
      <c r="AA1662" s="8"/>
      <c r="AB1662" s="8"/>
      <c r="AC1662" s="8"/>
      <c r="AD1662" s="8"/>
      <c r="AE1662" s="89"/>
      <c r="AF1662" s="90"/>
      <c r="AG1662" s="90"/>
      <c r="AH1662" s="90"/>
      <c r="AI1662" s="95"/>
      <c r="AJ1662" t="s">
        <v>1890</v>
      </c>
      <c r="AK1662" s="105"/>
      <c r="AL1662" s="96"/>
      <c r="AM1662" s="96"/>
      <c r="AN1662" s="95"/>
      <c r="AO1662" s="95"/>
      <c r="AP1662" s="95"/>
      <c r="AQ1662" s="95"/>
      <c r="AR1662" s="95"/>
      <c r="AS1662" s="95"/>
      <c r="AT1662" s="95"/>
      <c r="AU1662" s="95"/>
      <c r="AV1662" s="95"/>
      <c r="AW1662" s="95"/>
      <c r="AX1662" s="95"/>
      <c r="AY1662" s="95"/>
      <c r="AZ1662" s="95"/>
      <c r="BA1662" s="95"/>
      <c r="BB1662" s="95"/>
      <c r="BC1662" s="95"/>
      <c r="BD1662" s="95"/>
      <c r="BE1662" s="95"/>
      <c r="BF1662" s="95"/>
      <c r="BG1662" s="95"/>
      <c r="BH1662" s="95"/>
      <c r="BI1662" s="103"/>
      <c r="BJ1662" s="16"/>
      <c r="BK1662" s="136"/>
      <c r="BL1662" s="136"/>
      <c r="BM1662" s="100"/>
      <c r="BN1662" s="100"/>
      <c r="BO1662" s="100"/>
      <c r="BP1662" s="100"/>
    </row>
    <row r="1663" spans="1:68">
      <c r="A1663" s="8"/>
      <c r="B1663" s="95"/>
      <c r="C1663" s="95"/>
      <c r="D1663" s="95"/>
      <c r="E1663" s="95"/>
      <c r="F1663" s="95"/>
      <c r="G1663" s="95"/>
      <c r="H1663" s="95"/>
      <c r="I1663" s="8"/>
      <c r="J1663" s="8"/>
      <c r="K1663" s="8"/>
      <c r="L1663" s="95" t="s">
        <v>1185</v>
      </c>
      <c r="M1663" s="8" t="s">
        <v>1882</v>
      </c>
      <c r="N1663" s="8">
        <v>1</v>
      </c>
      <c r="O1663" s="8"/>
      <c r="P1663" s="8"/>
      <c r="Q1663" s="8"/>
      <c r="R1663" s="8"/>
      <c r="S1663" s="8"/>
      <c r="T1663" s="8"/>
      <c r="U1663" s="8"/>
      <c r="V1663" s="8"/>
      <c r="W1663" s="8"/>
      <c r="X1663" s="8"/>
      <c r="Y1663" s="8"/>
      <c r="Z1663" s="8"/>
      <c r="AA1663" s="8"/>
      <c r="AB1663" s="8"/>
      <c r="AC1663" s="8"/>
      <c r="AD1663" s="8"/>
      <c r="AE1663" s="89"/>
      <c r="AF1663" s="90"/>
      <c r="AG1663" s="90"/>
      <c r="AH1663" s="90"/>
      <c r="AI1663" s="95"/>
      <c r="AJ1663" t="s">
        <v>1890</v>
      </c>
      <c r="AK1663" s="105"/>
      <c r="AL1663" s="96"/>
      <c r="AM1663" s="96"/>
      <c r="AN1663" s="95"/>
      <c r="AO1663" s="95"/>
      <c r="AP1663" s="95"/>
      <c r="AQ1663" s="95"/>
      <c r="AR1663" s="95"/>
      <c r="AS1663" s="95"/>
      <c r="AT1663" s="95"/>
      <c r="AU1663" s="95"/>
      <c r="AV1663" s="95"/>
      <c r="AW1663" s="95"/>
      <c r="AX1663" s="95"/>
      <c r="AY1663" s="95"/>
      <c r="AZ1663" s="95"/>
      <c r="BA1663" s="95"/>
      <c r="BB1663" s="95"/>
      <c r="BC1663" s="95"/>
      <c r="BD1663" s="95"/>
      <c r="BE1663" s="95"/>
      <c r="BF1663" s="95"/>
      <c r="BG1663" s="95"/>
      <c r="BH1663" s="95"/>
      <c r="BI1663" s="103"/>
      <c r="BJ1663" s="16"/>
      <c r="BK1663" s="136"/>
      <c r="BL1663" s="136"/>
      <c r="BM1663" s="100"/>
      <c r="BN1663" s="100"/>
      <c r="BO1663" s="100"/>
      <c r="BP1663" s="100"/>
    </row>
    <row r="1664" spans="1:68">
      <c r="A1664" s="8"/>
      <c r="B1664" s="95"/>
      <c r="C1664" s="95"/>
      <c r="D1664" s="95"/>
      <c r="E1664" s="95"/>
      <c r="F1664" s="95"/>
      <c r="G1664" s="95"/>
      <c r="H1664" s="95"/>
      <c r="I1664" s="8"/>
      <c r="J1664" s="8"/>
      <c r="K1664" s="8"/>
      <c r="L1664" s="95" t="s">
        <v>1185</v>
      </c>
      <c r="M1664" s="8" t="s">
        <v>1882</v>
      </c>
      <c r="N1664" s="8">
        <v>1</v>
      </c>
      <c r="O1664" s="8"/>
      <c r="P1664" s="8"/>
      <c r="Q1664" s="8"/>
      <c r="R1664" s="8"/>
      <c r="S1664" s="8"/>
      <c r="T1664" s="8"/>
      <c r="U1664" s="8"/>
      <c r="V1664" s="8"/>
      <c r="W1664" s="8"/>
      <c r="X1664" s="8"/>
      <c r="Y1664" s="8"/>
      <c r="Z1664" s="8"/>
      <c r="AA1664" s="8"/>
      <c r="AB1664" s="8"/>
      <c r="AC1664" s="8"/>
      <c r="AD1664" s="8"/>
      <c r="AE1664" s="89"/>
      <c r="AF1664" s="90"/>
      <c r="AG1664" s="90"/>
      <c r="AH1664" s="90"/>
      <c r="AI1664" s="95"/>
      <c r="AJ1664" t="s">
        <v>1890</v>
      </c>
      <c r="AK1664" s="105"/>
      <c r="AL1664" s="96"/>
      <c r="AM1664" s="96"/>
      <c r="AN1664" s="95"/>
      <c r="AO1664" s="95"/>
      <c r="AP1664" s="95"/>
      <c r="AQ1664" s="95"/>
      <c r="AR1664" s="95"/>
      <c r="AS1664" s="95"/>
      <c r="AT1664" s="95"/>
      <c r="AU1664" s="95"/>
      <c r="AV1664" s="95"/>
      <c r="AW1664" s="95"/>
      <c r="AX1664" s="95"/>
      <c r="AY1664" s="95"/>
      <c r="AZ1664" s="95"/>
      <c r="BA1664" s="95"/>
      <c r="BB1664" s="95"/>
      <c r="BC1664" s="95"/>
      <c r="BD1664" s="95"/>
      <c r="BE1664" s="95"/>
      <c r="BF1664" s="95"/>
      <c r="BG1664" s="95"/>
      <c r="BH1664" s="95"/>
      <c r="BI1664" s="103"/>
      <c r="BJ1664" s="16"/>
      <c r="BK1664" s="136"/>
      <c r="BL1664" s="136"/>
      <c r="BM1664" s="100"/>
      <c r="BN1664" s="100"/>
      <c r="BO1664" s="100"/>
      <c r="BP1664" s="100"/>
    </row>
    <row r="1665" spans="1:68">
      <c r="A1665" s="8"/>
      <c r="B1665" s="95"/>
      <c r="C1665" s="95"/>
      <c r="D1665" s="95"/>
      <c r="E1665" s="95"/>
      <c r="F1665" s="95"/>
      <c r="G1665" s="95"/>
      <c r="H1665" s="95"/>
      <c r="I1665" s="8"/>
      <c r="J1665" s="8"/>
      <c r="K1665" s="8"/>
      <c r="L1665" s="95" t="s">
        <v>1186</v>
      </c>
      <c r="M1665" s="8" t="s">
        <v>1882</v>
      </c>
      <c r="N1665" s="8">
        <v>1</v>
      </c>
      <c r="O1665" s="8" t="s">
        <v>1859</v>
      </c>
      <c r="P1665" s="8">
        <v>1.5</v>
      </c>
      <c r="Q1665" s="8">
        <v>6.8</v>
      </c>
      <c r="R1665" s="8">
        <v>0</v>
      </c>
      <c r="S1665" s="8">
        <v>5.19</v>
      </c>
      <c r="T1665" s="8">
        <v>7.16</v>
      </c>
      <c r="U1665" s="8">
        <v>9.1999999999999993</v>
      </c>
      <c r="V1665" s="8">
        <v>161.91999999999999</v>
      </c>
      <c r="W1665" s="8">
        <v>18.23</v>
      </c>
      <c r="X1665" s="8">
        <v>6.57</v>
      </c>
      <c r="Y1665" s="8">
        <v>0.69</v>
      </c>
      <c r="Z1665" s="8">
        <v>1.02</v>
      </c>
      <c r="AA1665" s="8">
        <v>0.26</v>
      </c>
      <c r="AB1665" s="8">
        <v>141.63</v>
      </c>
      <c r="AC1665" s="8">
        <v>0.36</v>
      </c>
      <c r="AD1665" s="8">
        <v>0.1</v>
      </c>
      <c r="AE1665" s="91">
        <v>0.79</v>
      </c>
      <c r="AF1665" s="92" t="s">
        <v>1860</v>
      </c>
      <c r="AG1665" s="92" t="s">
        <v>1860</v>
      </c>
      <c r="AH1665" s="92" t="s">
        <v>1860</v>
      </c>
      <c r="AI1665" s="95"/>
      <c r="AJ1665" t="s">
        <v>1890</v>
      </c>
      <c r="AK1665" s="105"/>
      <c r="AL1665" s="96"/>
      <c r="AM1665" s="96"/>
      <c r="AN1665" s="95"/>
      <c r="AO1665" s="95"/>
      <c r="AP1665" s="95"/>
      <c r="AQ1665" s="95"/>
      <c r="AR1665" s="95"/>
      <c r="AS1665" s="95"/>
      <c r="AT1665" s="95"/>
      <c r="AU1665" s="95"/>
      <c r="AV1665" s="95"/>
      <c r="AW1665" s="95"/>
      <c r="AX1665" s="95"/>
      <c r="AY1665" s="95"/>
      <c r="AZ1665" s="95"/>
      <c r="BA1665" s="95"/>
      <c r="BB1665" s="95"/>
      <c r="BC1665" s="95"/>
      <c r="BD1665" s="95"/>
      <c r="BE1665" s="95"/>
      <c r="BF1665" s="95"/>
      <c r="BG1665" s="95"/>
      <c r="BH1665" s="95"/>
      <c r="BI1665" s="103"/>
      <c r="BJ1665" s="16"/>
      <c r="BK1665" s="136"/>
      <c r="BL1665" s="136"/>
      <c r="BM1665" s="100"/>
      <c r="BN1665" s="100"/>
      <c r="BO1665" s="100"/>
      <c r="BP1665" s="100"/>
    </row>
    <row r="1666" spans="1:68">
      <c r="A1666" s="8"/>
      <c r="B1666" s="95"/>
      <c r="C1666" s="95"/>
      <c r="D1666" s="95"/>
      <c r="E1666" s="95"/>
      <c r="F1666" s="95"/>
      <c r="G1666" s="95"/>
      <c r="H1666" s="95"/>
      <c r="I1666" s="8"/>
      <c r="J1666" s="8"/>
      <c r="K1666" s="8"/>
      <c r="L1666" s="95" t="s">
        <v>1186</v>
      </c>
      <c r="M1666" s="8" t="s">
        <v>1882</v>
      </c>
      <c r="N1666" s="8">
        <v>1</v>
      </c>
      <c r="O1666" s="8"/>
      <c r="P1666" s="8"/>
      <c r="Q1666" s="8"/>
      <c r="R1666" s="8"/>
      <c r="S1666" s="8"/>
      <c r="T1666" s="8"/>
      <c r="U1666" s="8"/>
      <c r="V1666" s="8"/>
      <c r="W1666" s="8"/>
      <c r="X1666" s="8"/>
      <c r="Y1666" s="8"/>
      <c r="Z1666" s="8"/>
      <c r="AA1666" s="8"/>
      <c r="AB1666" s="8"/>
      <c r="AC1666" s="8"/>
      <c r="AD1666" s="8"/>
      <c r="AE1666" s="89"/>
      <c r="AF1666" s="90"/>
      <c r="AG1666" s="90"/>
      <c r="AH1666" s="90"/>
      <c r="AI1666" s="95"/>
      <c r="AJ1666" t="s">
        <v>1890</v>
      </c>
      <c r="AK1666" s="105"/>
      <c r="AL1666" s="96"/>
      <c r="AM1666" s="96"/>
      <c r="AN1666" s="95"/>
      <c r="AO1666" s="95"/>
      <c r="AP1666" s="95"/>
      <c r="AQ1666" s="95"/>
      <c r="AR1666" s="95"/>
      <c r="AS1666" s="95"/>
      <c r="AT1666" s="95"/>
      <c r="AU1666" s="95"/>
      <c r="AV1666" s="95"/>
      <c r="AW1666" s="95"/>
      <c r="AX1666" s="95"/>
      <c r="AY1666" s="95"/>
      <c r="AZ1666" s="95"/>
      <c r="BA1666" s="95"/>
      <c r="BB1666" s="95"/>
      <c r="BC1666" s="95"/>
      <c r="BD1666" s="95"/>
      <c r="BE1666" s="95"/>
      <c r="BF1666" s="95"/>
      <c r="BG1666" s="95"/>
      <c r="BH1666" s="95"/>
      <c r="BI1666" s="103"/>
      <c r="BJ1666" s="16"/>
      <c r="BK1666" s="136"/>
      <c r="BL1666" s="136"/>
      <c r="BM1666" s="100"/>
      <c r="BN1666" s="100"/>
      <c r="BO1666" s="100"/>
      <c r="BP1666" s="100"/>
    </row>
    <row r="1667" spans="1:68">
      <c r="A1667" s="8"/>
      <c r="B1667" s="95"/>
      <c r="C1667" s="95"/>
      <c r="D1667" s="95"/>
      <c r="E1667" s="95"/>
      <c r="F1667" s="95"/>
      <c r="G1667" s="95"/>
      <c r="H1667" s="95"/>
      <c r="I1667" s="8"/>
      <c r="J1667" s="8"/>
      <c r="K1667" s="8"/>
      <c r="L1667" s="95" t="s">
        <v>1186</v>
      </c>
      <c r="M1667" s="8" t="s">
        <v>1882</v>
      </c>
      <c r="N1667" s="8">
        <v>1</v>
      </c>
      <c r="O1667" s="8"/>
      <c r="P1667" s="8"/>
      <c r="Q1667" s="8"/>
      <c r="R1667" s="8"/>
      <c r="S1667" s="8"/>
      <c r="T1667" s="8"/>
      <c r="U1667" s="8"/>
      <c r="V1667" s="8"/>
      <c r="W1667" s="8"/>
      <c r="X1667" s="8"/>
      <c r="Y1667" s="8"/>
      <c r="Z1667" s="8"/>
      <c r="AA1667" s="8"/>
      <c r="AB1667" s="8"/>
      <c r="AC1667" s="8"/>
      <c r="AD1667" s="8"/>
      <c r="AE1667" s="89"/>
      <c r="AF1667" s="90"/>
      <c r="AG1667" s="90"/>
      <c r="AH1667" s="90"/>
      <c r="AI1667" s="95"/>
      <c r="AJ1667" t="s">
        <v>1890</v>
      </c>
      <c r="AK1667" s="105"/>
      <c r="AL1667" s="96"/>
      <c r="AM1667" s="96"/>
      <c r="AN1667" s="95"/>
      <c r="AO1667" s="95"/>
      <c r="AP1667" s="95"/>
      <c r="AQ1667" s="95"/>
      <c r="AR1667" s="95"/>
      <c r="AS1667" s="95"/>
      <c r="AT1667" s="95"/>
      <c r="AU1667" s="95"/>
      <c r="AV1667" s="95"/>
      <c r="AW1667" s="95"/>
      <c r="AX1667" s="95"/>
      <c r="AY1667" s="95"/>
      <c r="AZ1667" s="95"/>
      <c r="BA1667" s="95"/>
      <c r="BB1667" s="95"/>
      <c r="BC1667" s="95"/>
      <c r="BD1667" s="95"/>
      <c r="BE1667" s="95"/>
      <c r="BF1667" s="95"/>
      <c r="BG1667" s="95"/>
      <c r="BH1667" s="95"/>
      <c r="BI1667" s="103"/>
      <c r="BJ1667" s="16"/>
      <c r="BK1667" s="136"/>
      <c r="BL1667" s="136"/>
      <c r="BM1667" s="100"/>
      <c r="BN1667" s="100"/>
      <c r="BO1667" s="100"/>
      <c r="BP1667" s="100"/>
    </row>
    <row r="1668" spans="1:68">
      <c r="A1668" s="8"/>
      <c r="B1668" s="95"/>
      <c r="C1668" s="95"/>
      <c r="D1668" s="95"/>
      <c r="E1668" s="95"/>
      <c r="F1668" s="95"/>
      <c r="G1668" s="95"/>
      <c r="H1668" s="95"/>
      <c r="I1668" s="8"/>
      <c r="J1668" s="8"/>
      <c r="K1668" s="8"/>
      <c r="L1668" s="95" t="s">
        <v>1186</v>
      </c>
      <c r="M1668" s="8" t="s">
        <v>1882</v>
      </c>
      <c r="N1668" s="8">
        <v>1</v>
      </c>
      <c r="O1668" s="8"/>
      <c r="P1668" s="8"/>
      <c r="Q1668" s="8"/>
      <c r="R1668" s="8"/>
      <c r="S1668" s="8"/>
      <c r="T1668" s="8"/>
      <c r="U1668" s="8"/>
      <c r="V1668" s="8"/>
      <c r="W1668" s="8"/>
      <c r="X1668" s="8"/>
      <c r="Y1668" s="8"/>
      <c r="Z1668" s="8"/>
      <c r="AA1668" s="8"/>
      <c r="AB1668" s="8"/>
      <c r="AC1668" s="8"/>
      <c r="AD1668" s="8"/>
      <c r="AE1668" s="89"/>
      <c r="AF1668" s="90"/>
      <c r="AG1668" s="90"/>
      <c r="AH1668" s="90"/>
      <c r="AI1668" s="95"/>
      <c r="AJ1668" t="s">
        <v>1890</v>
      </c>
      <c r="AK1668" s="105"/>
      <c r="AL1668" s="96"/>
      <c r="AM1668" s="96"/>
      <c r="AN1668" s="95"/>
      <c r="AO1668" s="95"/>
      <c r="AP1668" s="95"/>
      <c r="AQ1668" s="95"/>
      <c r="AR1668" s="95"/>
      <c r="AS1668" s="95"/>
      <c r="AT1668" s="95"/>
      <c r="AU1668" s="95"/>
      <c r="AV1668" s="95"/>
      <c r="AW1668" s="95"/>
      <c r="AX1668" s="95"/>
      <c r="AY1668" s="95"/>
      <c r="AZ1668" s="95"/>
      <c r="BA1668" s="95"/>
      <c r="BB1668" s="95"/>
      <c r="BC1668" s="95"/>
      <c r="BD1668" s="95"/>
      <c r="BE1668" s="95"/>
      <c r="BF1668" s="95"/>
      <c r="BG1668" s="95"/>
      <c r="BH1668" s="95"/>
      <c r="BI1668" s="103"/>
      <c r="BJ1668" s="16"/>
      <c r="BK1668" s="136"/>
      <c r="BL1668" s="136"/>
      <c r="BM1668" s="100"/>
      <c r="BN1668" s="100"/>
      <c r="BO1668" s="100"/>
      <c r="BP1668" s="100"/>
    </row>
    <row r="1669" spans="1:68">
      <c r="A1669" s="8"/>
      <c r="B1669" s="95"/>
      <c r="C1669" s="95"/>
      <c r="D1669" s="95"/>
      <c r="E1669" s="95"/>
      <c r="F1669" s="95"/>
      <c r="G1669" s="95"/>
      <c r="H1669" s="95"/>
      <c r="I1669" s="8"/>
      <c r="J1669" s="8"/>
      <c r="K1669" s="8"/>
      <c r="L1669" s="95" t="s">
        <v>1186</v>
      </c>
      <c r="M1669" s="8" t="s">
        <v>1882</v>
      </c>
      <c r="N1669" s="8">
        <v>1</v>
      </c>
      <c r="O1669" s="8"/>
      <c r="P1669" s="8"/>
      <c r="Q1669" s="8"/>
      <c r="R1669" s="8"/>
      <c r="S1669" s="8"/>
      <c r="T1669" s="8"/>
      <c r="U1669" s="8"/>
      <c r="V1669" s="8"/>
      <c r="W1669" s="8"/>
      <c r="X1669" s="8"/>
      <c r="Y1669" s="8"/>
      <c r="Z1669" s="8"/>
      <c r="AA1669" s="8"/>
      <c r="AB1669" s="8"/>
      <c r="AC1669" s="8"/>
      <c r="AD1669" s="8"/>
      <c r="AE1669" s="89"/>
      <c r="AF1669" s="90"/>
      <c r="AG1669" s="90"/>
      <c r="AH1669" s="90"/>
      <c r="AI1669" s="95"/>
      <c r="AJ1669" t="s">
        <v>1890</v>
      </c>
      <c r="AK1669" s="105"/>
      <c r="AL1669" s="96"/>
      <c r="AM1669" s="96"/>
      <c r="AN1669" s="95"/>
      <c r="AO1669" s="95"/>
      <c r="AP1669" s="95"/>
      <c r="AQ1669" s="95"/>
      <c r="AR1669" s="95"/>
      <c r="AS1669" s="95"/>
      <c r="AT1669" s="95"/>
      <c r="AU1669" s="95"/>
      <c r="AV1669" s="95"/>
      <c r="AW1669" s="95"/>
      <c r="AX1669" s="95"/>
      <c r="AY1669" s="95"/>
      <c r="AZ1669" s="95"/>
      <c r="BA1669" s="95"/>
      <c r="BB1669" s="95"/>
      <c r="BC1669" s="95"/>
      <c r="BD1669" s="95"/>
      <c r="BE1669" s="95"/>
      <c r="BF1669" s="95"/>
      <c r="BG1669" s="95"/>
      <c r="BH1669" s="95"/>
      <c r="BI1669" s="103"/>
      <c r="BJ1669" s="16"/>
      <c r="BK1669" s="136"/>
      <c r="BL1669" s="136"/>
      <c r="BM1669" s="100"/>
      <c r="BN1669" s="100"/>
      <c r="BO1669" s="100"/>
      <c r="BP1669" s="100"/>
    </row>
    <row r="1670" spans="1:68">
      <c r="A1670" s="8"/>
      <c r="B1670" s="95"/>
      <c r="C1670" s="95"/>
      <c r="D1670" s="95"/>
      <c r="E1670" s="95"/>
      <c r="F1670" s="95"/>
      <c r="G1670" s="95"/>
      <c r="H1670" s="95"/>
      <c r="I1670" s="8"/>
      <c r="J1670" s="8"/>
      <c r="K1670" s="8"/>
      <c r="L1670" s="95" t="s">
        <v>1186</v>
      </c>
      <c r="M1670" s="8" t="s">
        <v>1882</v>
      </c>
      <c r="N1670" s="8">
        <v>1</v>
      </c>
      <c r="O1670" s="8"/>
      <c r="P1670" s="8"/>
      <c r="Q1670" s="8"/>
      <c r="R1670" s="8"/>
      <c r="S1670" s="8"/>
      <c r="T1670" s="8"/>
      <c r="U1670" s="8"/>
      <c r="V1670" s="8"/>
      <c r="W1670" s="8"/>
      <c r="X1670" s="8"/>
      <c r="Y1670" s="8"/>
      <c r="Z1670" s="8"/>
      <c r="AA1670" s="8"/>
      <c r="AB1670" s="8"/>
      <c r="AC1670" s="8"/>
      <c r="AD1670" s="8"/>
      <c r="AE1670" s="89"/>
      <c r="AF1670" s="90"/>
      <c r="AG1670" s="90"/>
      <c r="AH1670" s="90"/>
      <c r="AI1670" s="95"/>
      <c r="AJ1670" t="s">
        <v>1890</v>
      </c>
      <c r="AK1670" s="105"/>
      <c r="AL1670" s="96"/>
      <c r="AM1670" s="96"/>
      <c r="AN1670" s="95"/>
      <c r="AO1670" s="95"/>
      <c r="AP1670" s="95"/>
      <c r="AQ1670" s="95"/>
      <c r="AR1670" s="95"/>
      <c r="AS1670" s="95"/>
      <c r="AT1670" s="95"/>
      <c r="AU1670" s="95"/>
      <c r="AV1670" s="95"/>
      <c r="AW1670" s="95"/>
      <c r="AX1670" s="95"/>
      <c r="AY1670" s="95"/>
      <c r="AZ1670" s="95"/>
      <c r="BA1670" s="95"/>
      <c r="BB1670" s="95"/>
      <c r="BC1670" s="95"/>
      <c r="BD1670" s="95"/>
      <c r="BE1670" s="95"/>
      <c r="BF1670" s="95"/>
      <c r="BG1670" s="95"/>
      <c r="BH1670" s="95"/>
      <c r="BI1670" s="103"/>
      <c r="BJ1670" s="16"/>
      <c r="BK1670" s="136"/>
      <c r="BL1670" s="136"/>
      <c r="BM1670" s="100"/>
      <c r="BN1670" s="100"/>
      <c r="BO1670" s="100"/>
      <c r="BP1670" s="100"/>
    </row>
    <row r="1671" spans="1:68">
      <c r="A1671" s="8" t="s">
        <v>783</v>
      </c>
      <c r="B1671" s="95" t="s">
        <v>486</v>
      </c>
      <c r="C1671" s="95" t="s">
        <v>581</v>
      </c>
      <c r="D1671" s="95" t="s">
        <v>598</v>
      </c>
      <c r="E1671" s="95" t="s">
        <v>612</v>
      </c>
      <c r="F1671" s="95" t="s">
        <v>612</v>
      </c>
      <c r="G1671" s="95" t="s">
        <v>49</v>
      </c>
      <c r="H1671" s="95" t="s">
        <v>348</v>
      </c>
      <c r="I1671" s="8">
        <v>-3.4366043043266998</v>
      </c>
      <c r="J1671" s="8">
        <v>36.914458629223098</v>
      </c>
      <c r="K1671" s="8">
        <v>1021.3230601144101</v>
      </c>
      <c r="L1671" s="8" t="s">
        <v>349</v>
      </c>
      <c r="M1671" s="8" t="s">
        <v>1882</v>
      </c>
      <c r="N1671" s="8">
        <v>1</v>
      </c>
      <c r="O1671" s="8" t="s">
        <v>1859</v>
      </c>
      <c r="P1671" s="8">
        <v>1.27</v>
      </c>
      <c r="Q1671" s="8">
        <v>7.2</v>
      </c>
      <c r="R1671" s="8">
        <v>0</v>
      </c>
      <c r="S1671" s="8">
        <v>3.31</v>
      </c>
      <c r="T1671" s="8">
        <v>4.76</v>
      </c>
      <c r="U1671" s="8">
        <v>12.66</v>
      </c>
      <c r="V1671" s="8">
        <v>191</v>
      </c>
      <c r="W1671" s="8">
        <v>12.23</v>
      </c>
      <c r="X1671" s="8">
        <v>8.56</v>
      </c>
      <c r="Y1671" s="8">
        <v>0.4</v>
      </c>
      <c r="Z1671" s="8">
        <v>0.84</v>
      </c>
      <c r="AA1671" s="8">
        <v>0.2</v>
      </c>
      <c r="AB1671" s="8">
        <v>71.010000000000005</v>
      </c>
      <c r="AC1671" s="8">
        <v>0.23</v>
      </c>
      <c r="AD1671" s="8">
        <v>0.13</v>
      </c>
      <c r="AE1671" s="91">
        <v>0.79</v>
      </c>
      <c r="AF1671" s="92" t="s">
        <v>1860</v>
      </c>
      <c r="AG1671" s="92" t="s">
        <v>1860</v>
      </c>
      <c r="AH1671" s="92" t="s">
        <v>1860</v>
      </c>
      <c r="AI1671" s="8" t="s">
        <v>24</v>
      </c>
      <c r="AJ1671" t="s">
        <v>1890</v>
      </c>
      <c r="AK1671" s="9">
        <v>42588</v>
      </c>
      <c r="AL1671" s="8">
        <v>369</v>
      </c>
      <c r="AM1671" s="8">
        <v>204</v>
      </c>
      <c r="AN1671" s="8">
        <v>168</v>
      </c>
      <c r="AO1671" s="8">
        <v>26.04</v>
      </c>
      <c r="AP1671" s="8">
        <v>14.98</v>
      </c>
      <c r="AQ1671" s="8">
        <v>0.76</v>
      </c>
      <c r="AR1671" s="12">
        <v>0.6</v>
      </c>
      <c r="AS1671" s="8">
        <v>16</v>
      </c>
      <c r="AT1671" s="8">
        <v>440</v>
      </c>
      <c r="AU1671" s="8"/>
      <c r="AV1671" s="8"/>
      <c r="AW1671" s="8"/>
      <c r="AX1671" s="8">
        <v>1237</v>
      </c>
      <c r="AY1671" s="8" t="s">
        <v>25</v>
      </c>
      <c r="AZ1671" s="8">
        <v>222</v>
      </c>
      <c r="BA1671" s="8"/>
      <c r="BB1671" s="8"/>
      <c r="BC1671" s="8"/>
      <c r="BD1671" s="8"/>
      <c r="BE1671" s="8"/>
      <c r="BF1671" s="8">
        <f t="shared" ref="BF1671:BF1676" si="220">(AR1671/AQ1671)*100</f>
        <v>78.94736842105263</v>
      </c>
      <c r="BG1671" s="8">
        <f t="shared" ref="BG1671:BG1682" si="221">(100-AS1671)/(100-12.5)</f>
        <v>0.96</v>
      </c>
      <c r="BH1671" s="8">
        <f t="shared" ref="BH1671:BH1676" si="222">BF1671/100</f>
        <v>0.78947368421052633</v>
      </c>
      <c r="BI1671" s="10">
        <f t="shared" ref="BI1671:BI1676" si="223">AP1671*BG1671*BH1671</f>
        <v>11.353263157894737</v>
      </c>
      <c r="BJ1671" s="11"/>
      <c r="BK1671" s="136"/>
      <c r="BL1671" s="136"/>
      <c r="BM1671" s="100"/>
      <c r="BN1671" s="100"/>
      <c r="BO1671" s="100"/>
      <c r="BP1671" s="100"/>
    </row>
    <row r="1672" spans="1:68">
      <c r="A1672" s="8" t="s">
        <v>783</v>
      </c>
      <c r="B1672" s="95" t="s">
        <v>486</v>
      </c>
      <c r="C1672" s="95" t="s">
        <v>581</v>
      </c>
      <c r="D1672" s="95" t="s">
        <v>598</v>
      </c>
      <c r="E1672" s="95" t="s">
        <v>612</v>
      </c>
      <c r="F1672" s="95" t="s">
        <v>612</v>
      </c>
      <c r="G1672" s="95" t="s">
        <v>49</v>
      </c>
      <c r="H1672" s="95" t="s">
        <v>348</v>
      </c>
      <c r="I1672" s="8"/>
      <c r="J1672" s="8"/>
      <c r="K1672" s="8"/>
      <c r="L1672" s="8" t="s">
        <v>349</v>
      </c>
      <c r="M1672" s="8" t="s">
        <v>1882</v>
      </c>
      <c r="N1672" s="8">
        <v>1</v>
      </c>
      <c r="O1672" s="8"/>
      <c r="P1672" s="8"/>
      <c r="Q1672" s="8"/>
      <c r="R1672" s="8"/>
      <c r="S1672" s="8"/>
      <c r="T1672" s="8"/>
      <c r="U1672" s="8"/>
      <c r="V1672" s="8"/>
      <c r="W1672" s="8"/>
      <c r="X1672" s="8"/>
      <c r="Y1672" s="8"/>
      <c r="Z1672" s="8"/>
      <c r="AA1672" s="8"/>
      <c r="AB1672" s="8"/>
      <c r="AC1672" s="8"/>
      <c r="AD1672" s="8"/>
      <c r="AE1672" s="89"/>
      <c r="AF1672" s="90"/>
      <c r="AG1672" s="90"/>
      <c r="AH1672" s="90"/>
      <c r="AI1672" s="8" t="s">
        <v>26</v>
      </c>
      <c r="AJ1672" t="s">
        <v>1890</v>
      </c>
      <c r="AK1672" s="9">
        <v>42588</v>
      </c>
      <c r="AL1672" s="8">
        <v>298</v>
      </c>
      <c r="AM1672" s="8">
        <v>169</v>
      </c>
      <c r="AN1672" s="8">
        <v>99</v>
      </c>
      <c r="AO1672" s="8">
        <v>23.26</v>
      </c>
      <c r="AP1672" s="8">
        <v>7.22</v>
      </c>
      <c r="AQ1672" s="8">
        <v>0.66</v>
      </c>
      <c r="AR1672" s="12">
        <v>0.5</v>
      </c>
      <c r="AS1672" s="8">
        <v>17</v>
      </c>
      <c r="AT1672" s="8">
        <v>420</v>
      </c>
      <c r="AU1672" s="8"/>
      <c r="AV1672" s="8"/>
      <c r="AW1672" s="8"/>
      <c r="AX1672" s="8">
        <v>1238</v>
      </c>
      <c r="AY1672" s="8" t="s">
        <v>25</v>
      </c>
      <c r="AZ1672" s="8">
        <v>222</v>
      </c>
      <c r="BA1672" s="8"/>
      <c r="BB1672" s="8"/>
      <c r="BC1672" s="8"/>
      <c r="BD1672" s="8"/>
      <c r="BE1672" s="8"/>
      <c r="BF1672" s="8">
        <f t="shared" si="220"/>
        <v>75.757575757575751</v>
      </c>
      <c r="BG1672" s="8">
        <f t="shared" si="221"/>
        <v>0.94857142857142862</v>
      </c>
      <c r="BH1672" s="8">
        <f t="shared" si="222"/>
        <v>0.75757575757575746</v>
      </c>
      <c r="BI1672" s="10">
        <f t="shared" si="223"/>
        <v>5.1883982683982683</v>
      </c>
      <c r="BJ1672" s="11">
        <f>(10000/36)*BI1672</f>
        <v>1441.2217412217412</v>
      </c>
      <c r="BK1672" s="136">
        <v>2.1236263736263736</v>
      </c>
      <c r="BL1672" s="136">
        <v>0.48626373626373626</v>
      </c>
      <c r="BM1672" s="100">
        <v>0.79249376061646049</v>
      </c>
      <c r="BN1672" s="100"/>
      <c r="BO1672" s="100"/>
      <c r="BP1672" s="100"/>
    </row>
    <row r="1673" spans="1:68">
      <c r="A1673" s="8" t="s">
        <v>783</v>
      </c>
      <c r="B1673" s="95" t="s">
        <v>486</v>
      </c>
      <c r="C1673" s="95" t="s">
        <v>581</v>
      </c>
      <c r="D1673" s="95" t="s">
        <v>598</v>
      </c>
      <c r="E1673" s="95" t="s">
        <v>612</v>
      </c>
      <c r="F1673" s="95" t="s">
        <v>612</v>
      </c>
      <c r="G1673" s="95" t="s">
        <v>49</v>
      </c>
      <c r="H1673" s="95" t="s">
        <v>348</v>
      </c>
      <c r="I1673" s="8"/>
      <c r="J1673" s="8"/>
      <c r="K1673" s="8"/>
      <c r="L1673" s="8" t="s">
        <v>349</v>
      </c>
      <c r="M1673" s="8" t="s">
        <v>1882</v>
      </c>
      <c r="N1673" s="8">
        <v>1</v>
      </c>
      <c r="O1673" s="8"/>
      <c r="P1673" s="8"/>
      <c r="Q1673" s="8"/>
      <c r="R1673" s="8"/>
      <c r="S1673" s="8"/>
      <c r="T1673" s="8"/>
      <c r="U1673" s="8"/>
      <c r="V1673" s="8"/>
      <c r="W1673" s="8"/>
      <c r="X1673" s="8"/>
      <c r="Y1673" s="8"/>
      <c r="Z1673" s="8"/>
      <c r="AA1673" s="8"/>
      <c r="AB1673" s="8"/>
      <c r="AC1673" s="8"/>
      <c r="AD1673" s="8"/>
      <c r="AE1673" s="89"/>
      <c r="AF1673" s="90"/>
      <c r="AG1673" s="90"/>
      <c r="AH1673" s="90"/>
      <c r="AI1673" s="8" t="s">
        <v>27</v>
      </c>
      <c r="AJ1673" t="s">
        <v>1890</v>
      </c>
      <c r="AK1673" s="9">
        <v>42588</v>
      </c>
      <c r="AL1673" s="8">
        <v>244</v>
      </c>
      <c r="AM1673" s="8">
        <v>152</v>
      </c>
      <c r="AN1673" s="8">
        <v>87</v>
      </c>
      <c r="AO1673" s="8">
        <v>23.02</v>
      </c>
      <c r="AP1673" s="8">
        <v>6.18</v>
      </c>
      <c r="AQ1673" s="8">
        <v>0.6</v>
      </c>
      <c r="AR1673" s="12">
        <v>0.56000000000000005</v>
      </c>
      <c r="AS1673" s="8">
        <v>16</v>
      </c>
      <c r="AT1673" s="8">
        <v>660</v>
      </c>
      <c r="AU1673" s="8"/>
      <c r="AV1673" s="8"/>
      <c r="AW1673" s="8"/>
      <c r="AX1673" s="8">
        <v>1239</v>
      </c>
      <c r="AY1673" s="8" t="s">
        <v>25</v>
      </c>
      <c r="AZ1673" s="8">
        <v>222</v>
      </c>
      <c r="BA1673" s="8"/>
      <c r="BB1673" s="8"/>
      <c r="BC1673" s="8"/>
      <c r="BD1673" s="8"/>
      <c r="BE1673" s="8"/>
      <c r="BF1673" s="8">
        <f t="shared" si="220"/>
        <v>93.333333333333343</v>
      </c>
      <c r="BG1673" s="8">
        <f t="shared" si="221"/>
        <v>0.96</v>
      </c>
      <c r="BH1673" s="8">
        <f t="shared" si="222"/>
        <v>0.93333333333333346</v>
      </c>
      <c r="BI1673" s="10">
        <f t="shared" si="223"/>
        <v>5.53728</v>
      </c>
      <c r="BJ1673" s="11">
        <f>(10000/36)*BI1673</f>
        <v>1538.1333333333332</v>
      </c>
      <c r="BK1673" s="136">
        <v>2.4604147031102732</v>
      </c>
      <c r="BL1673" s="136">
        <v>1.3350612629594723</v>
      </c>
      <c r="BM1673" s="100">
        <v>1.1591058405047447</v>
      </c>
      <c r="BN1673" s="100"/>
      <c r="BO1673" s="100"/>
      <c r="BP1673" s="100"/>
    </row>
    <row r="1674" spans="1:68">
      <c r="A1674" s="8" t="s">
        <v>783</v>
      </c>
      <c r="B1674" s="95" t="s">
        <v>486</v>
      </c>
      <c r="C1674" s="95" t="s">
        <v>581</v>
      </c>
      <c r="D1674" s="95" t="s">
        <v>598</v>
      </c>
      <c r="E1674" s="95" t="s">
        <v>612</v>
      </c>
      <c r="F1674" s="95" t="s">
        <v>612</v>
      </c>
      <c r="G1674" s="95" t="s">
        <v>49</v>
      </c>
      <c r="H1674" s="95" t="s">
        <v>348</v>
      </c>
      <c r="I1674" s="8"/>
      <c r="J1674" s="8"/>
      <c r="K1674" s="8"/>
      <c r="L1674" s="8" t="s">
        <v>349</v>
      </c>
      <c r="M1674" s="8" t="s">
        <v>1882</v>
      </c>
      <c r="N1674" s="8">
        <v>1</v>
      </c>
      <c r="O1674" s="8"/>
      <c r="P1674" s="8"/>
      <c r="Q1674" s="8"/>
      <c r="R1674" s="8"/>
      <c r="S1674" s="8"/>
      <c r="T1674" s="8"/>
      <c r="U1674" s="8"/>
      <c r="V1674" s="8"/>
      <c r="W1674" s="8"/>
      <c r="X1674" s="8"/>
      <c r="Y1674" s="8"/>
      <c r="Z1674" s="8"/>
      <c r="AA1674" s="8"/>
      <c r="AB1674" s="8"/>
      <c r="AC1674" s="8"/>
      <c r="AD1674" s="8"/>
      <c r="AE1674" s="89"/>
      <c r="AF1674" s="90"/>
      <c r="AG1674" s="90"/>
      <c r="AH1674" s="90"/>
      <c r="AI1674" s="8" t="s">
        <v>28</v>
      </c>
      <c r="AJ1674" t="s">
        <v>1890</v>
      </c>
      <c r="AK1674" s="9">
        <v>42588</v>
      </c>
      <c r="AL1674" s="8">
        <v>338</v>
      </c>
      <c r="AM1674" s="8">
        <v>214</v>
      </c>
      <c r="AN1674" s="8">
        <v>177</v>
      </c>
      <c r="AO1674" s="8">
        <v>25.2</v>
      </c>
      <c r="AP1674" s="8">
        <v>14.74</v>
      </c>
      <c r="AQ1674" s="8">
        <v>0.64</v>
      </c>
      <c r="AR1674" s="12">
        <v>0.5</v>
      </c>
      <c r="AS1674" s="8">
        <v>17</v>
      </c>
      <c r="AT1674" s="8">
        <v>440</v>
      </c>
      <c r="AU1674" s="8"/>
      <c r="AV1674" s="8"/>
      <c r="AW1674" s="8"/>
      <c r="AX1674" s="8">
        <v>1240</v>
      </c>
      <c r="AY1674" s="8" t="s">
        <v>25</v>
      </c>
      <c r="AZ1674" s="8">
        <v>222</v>
      </c>
      <c r="BA1674" s="8"/>
      <c r="BB1674" s="8"/>
      <c r="BC1674" s="8"/>
      <c r="BD1674" s="8"/>
      <c r="BE1674" s="8"/>
      <c r="BF1674" s="8">
        <f t="shared" si="220"/>
        <v>78.125</v>
      </c>
      <c r="BG1674" s="8">
        <f t="shared" si="221"/>
        <v>0.94857142857142862</v>
      </c>
      <c r="BH1674" s="8">
        <f t="shared" si="222"/>
        <v>0.78125</v>
      </c>
      <c r="BI1674" s="10">
        <f t="shared" si="223"/>
        <v>10.923392857142858</v>
      </c>
      <c r="BJ1674" s="11">
        <f>(10000/36)*BI1674</f>
        <v>3034.2757936507937</v>
      </c>
      <c r="BK1674" s="136">
        <v>2.221525096525097</v>
      </c>
      <c r="BL1674" s="136">
        <v>0.8527992277992279</v>
      </c>
      <c r="BM1674" s="100">
        <v>1.5913392283544527</v>
      </c>
      <c r="BN1674" s="100"/>
      <c r="BO1674" s="100"/>
      <c r="BP1674" s="100"/>
    </row>
    <row r="1675" spans="1:68">
      <c r="A1675" s="8" t="s">
        <v>783</v>
      </c>
      <c r="B1675" s="95" t="s">
        <v>486</v>
      </c>
      <c r="C1675" s="95" t="s">
        <v>581</v>
      </c>
      <c r="D1675" s="95" t="s">
        <v>598</v>
      </c>
      <c r="E1675" s="95" t="s">
        <v>612</v>
      </c>
      <c r="F1675" s="95" t="s">
        <v>612</v>
      </c>
      <c r="G1675" s="95" t="s">
        <v>49</v>
      </c>
      <c r="H1675" s="95" t="s">
        <v>348</v>
      </c>
      <c r="I1675" s="8"/>
      <c r="J1675" s="8"/>
      <c r="K1675" s="8"/>
      <c r="L1675" s="8" t="s">
        <v>349</v>
      </c>
      <c r="M1675" s="8" t="s">
        <v>1882</v>
      </c>
      <c r="N1675" s="8">
        <v>1</v>
      </c>
      <c r="O1675" s="8"/>
      <c r="P1675" s="8"/>
      <c r="Q1675" s="8"/>
      <c r="R1675" s="8"/>
      <c r="S1675" s="8"/>
      <c r="T1675" s="8"/>
      <c r="U1675" s="8"/>
      <c r="V1675" s="8"/>
      <c r="W1675" s="8"/>
      <c r="X1675" s="8"/>
      <c r="Y1675" s="8"/>
      <c r="Z1675" s="8"/>
      <c r="AA1675" s="8"/>
      <c r="AB1675" s="8"/>
      <c r="AC1675" s="8"/>
      <c r="AD1675" s="8"/>
      <c r="AE1675" s="89"/>
      <c r="AF1675" s="90"/>
      <c r="AG1675" s="90"/>
      <c r="AH1675" s="90"/>
      <c r="AI1675" s="8" t="s">
        <v>29</v>
      </c>
      <c r="AJ1675" t="s">
        <v>1890</v>
      </c>
      <c r="AK1675" s="9">
        <v>42588</v>
      </c>
      <c r="AL1675" s="8">
        <v>335</v>
      </c>
      <c r="AM1675" s="8">
        <v>199</v>
      </c>
      <c r="AN1675" s="8">
        <v>112</v>
      </c>
      <c r="AO1675" s="8">
        <v>24.14</v>
      </c>
      <c r="AP1675" s="8">
        <v>19.36</v>
      </c>
      <c r="AQ1675" s="8">
        <v>0.78</v>
      </c>
      <c r="AR1675" s="12">
        <v>0.66</v>
      </c>
      <c r="AS1675" s="8">
        <v>14</v>
      </c>
      <c r="AT1675" s="8">
        <v>440</v>
      </c>
      <c r="AU1675" s="8"/>
      <c r="AV1675" s="8"/>
      <c r="AW1675" s="8"/>
      <c r="AX1675" s="8">
        <v>1241</v>
      </c>
      <c r="AY1675" s="8" t="s">
        <v>25</v>
      </c>
      <c r="AZ1675" s="8">
        <v>222</v>
      </c>
      <c r="BA1675" s="8"/>
      <c r="BB1675" s="8"/>
      <c r="BC1675" s="8"/>
      <c r="BD1675" s="8"/>
      <c r="BE1675" s="8"/>
      <c r="BF1675" s="8">
        <f t="shared" si="220"/>
        <v>84.615384615384613</v>
      </c>
      <c r="BG1675" s="8">
        <f t="shared" si="221"/>
        <v>0.98285714285714287</v>
      </c>
      <c r="BH1675" s="8">
        <f t="shared" si="222"/>
        <v>0.84615384615384615</v>
      </c>
      <c r="BI1675" s="10">
        <f t="shared" si="223"/>
        <v>16.100712087912086</v>
      </c>
      <c r="BJ1675" s="11">
        <f>(10000/36)*BI1675</f>
        <v>4472.4200244200238</v>
      </c>
      <c r="BK1675" s="136">
        <v>1.7946341463414635</v>
      </c>
      <c r="BL1675" s="136">
        <v>0.53804878048780491</v>
      </c>
      <c r="BM1675" s="100">
        <v>1.6835688622504532</v>
      </c>
      <c r="BN1675" s="100"/>
      <c r="BO1675" s="100"/>
      <c r="BP1675" s="100"/>
    </row>
    <row r="1676" spans="1:68">
      <c r="A1676" s="8" t="s">
        <v>783</v>
      </c>
      <c r="B1676" s="95" t="s">
        <v>486</v>
      </c>
      <c r="C1676" s="95" t="s">
        <v>581</v>
      </c>
      <c r="D1676" s="95" t="s">
        <v>598</v>
      </c>
      <c r="E1676" s="95" t="s">
        <v>612</v>
      </c>
      <c r="F1676" s="95" t="s">
        <v>612</v>
      </c>
      <c r="G1676" s="95" t="s">
        <v>49</v>
      </c>
      <c r="H1676" s="95" t="s">
        <v>348</v>
      </c>
      <c r="I1676" s="8"/>
      <c r="J1676" s="8"/>
      <c r="K1676" s="8"/>
      <c r="L1676" s="8" t="s">
        <v>349</v>
      </c>
      <c r="M1676" s="8" t="s">
        <v>1882</v>
      </c>
      <c r="N1676" s="8">
        <v>1</v>
      </c>
      <c r="O1676" s="8"/>
      <c r="P1676" s="8"/>
      <c r="Q1676" s="8"/>
      <c r="R1676" s="8"/>
      <c r="S1676" s="8"/>
      <c r="T1676" s="8"/>
      <c r="U1676" s="8"/>
      <c r="V1676" s="8"/>
      <c r="W1676" s="8"/>
      <c r="X1676" s="8"/>
      <c r="Y1676" s="8"/>
      <c r="Z1676" s="8"/>
      <c r="AA1676" s="8"/>
      <c r="AB1676" s="8"/>
      <c r="AC1676" s="8"/>
      <c r="AD1676" s="8"/>
      <c r="AE1676" s="89"/>
      <c r="AF1676" s="90"/>
      <c r="AG1676" s="90"/>
      <c r="AH1676" s="90"/>
      <c r="AI1676" s="8" t="s">
        <v>30</v>
      </c>
      <c r="AJ1676" t="s">
        <v>1890</v>
      </c>
      <c r="AK1676" s="9">
        <v>42588</v>
      </c>
      <c r="AL1676" s="8">
        <v>304</v>
      </c>
      <c r="AM1676" s="8">
        <v>159</v>
      </c>
      <c r="AN1676" s="95">
        <v>174</v>
      </c>
      <c r="AO1676" s="95">
        <v>21.44</v>
      </c>
      <c r="AP1676" s="95">
        <v>15.24</v>
      </c>
      <c r="AQ1676" s="8">
        <v>0.86</v>
      </c>
      <c r="AR1676" s="12">
        <v>0.7</v>
      </c>
      <c r="AS1676" s="8">
        <v>16</v>
      </c>
      <c r="AT1676" s="8">
        <v>460</v>
      </c>
      <c r="AU1676" s="8"/>
      <c r="AV1676" s="8"/>
      <c r="AW1676" s="8"/>
      <c r="AX1676" s="8">
        <v>1242</v>
      </c>
      <c r="AY1676" s="8" t="s">
        <v>25</v>
      </c>
      <c r="AZ1676" s="8">
        <v>222</v>
      </c>
      <c r="BA1676" s="8"/>
      <c r="BB1676" s="8"/>
      <c r="BC1676" s="8"/>
      <c r="BD1676" s="8"/>
      <c r="BE1676" s="8"/>
      <c r="BF1676" s="8">
        <f t="shared" si="220"/>
        <v>81.395348837209298</v>
      </c>
      <c r="BG1676" s="8">
        <f t="shared" si="221"/>
        <v>0.96</v>
      </c>
      <c r="BH1676" s="8">
        <f t="shared" si="222"/>
        <v>0.81395348837209303</v>
      </c>
      <c r="BI1676" s="10">
        <f t="shared" si="223"/>
        <v>11.90846511627907</v>
      </c>
      <c r="BJ1676" s="11">
        <f>(10000/36)*BI1676</f>
        <v>3307.9069767441861</v>
      </c>
      <c r="BK1676" s="136">
        <v>1.4563419117647061</v>
      </c>
      <c r="BL1676" s="136">
        <v>0.52619485294117652</v>
      </c>
      <c r="BM1676" s="100">
        <v>1.23183809484514</v>
      </c>
      <c r="BN1676" s="100"/>
      <c r="BO1676" s="100"/>
      <c r="BP1676" s="100"/>
    </row>
    <row r="1677" spans="1:68" s="4" customFormat="1">
      <c r="A1677" s="8" t="s">
        <v>783</v>
      </c>
      <c r="B1677" s="95" t="s">
        <v>486</v>
      </c>
      <c r="C1677" s="95" t="s">
        <v>581</v>
      </c>
      <c r="D1677" s="95" t="s">
        <v>598</v>
      </c>
      <c r="E1677" s="95" t="s">
        <v>611</v>
      </c>
      <c r="F1677" s="95" t="s">
        <v>611</v>
      </c>
      <c r="G1677" s="95" t="s">
        <v>49</v>
      </c>
      <c r="H1677" s="95" t="s">
        <v>346</v>
      </c>
      <c r="I1677" s="8">
        <v>-3.4236473578729298</v>
      </c>
      <c r="J1677" s="8">
        <v>36.8283197260861</v>
      </c>
      <c r="K1677" s="8">
        <v>1089.5079720732499</v>
      </c>
      <c r="L1677" s="95" t="s">
        <v>347</v>
      </c>
      <c r="M1677" s="8" t="s">
        <v>1882</v>
      </c>
      <c r="N1677" s="8">
        <v>1</v>
      </c>
      <c r="O1677" s="8" t="s">
        <v>1859</v>
      </c>
      <c r="P1677" s="8">
        <v>1.24</v>
      </c>
      <c r="Q1677" s="8">
        <v>7.9</v>
      </c>
      <c r="R1677" s="8">
        <v>0</v>
      </c>
      <c r="S1677" s="8">
        <v>8.31</v>
      </c>
      <c r="T1677" s="8">
        <v>11.27</v>
      </c>
      <c r="U1677" s="8">
        <v>18.399999999999999</v>
      </c>
      <c r="V1677" s="8">
        <v>19.73</v>
      </c>
      <c r="W1677" s="8">
        <v>13.01</v>
      </c>
      <c r="X1677" s="8">
        <v>18.510000000000002</v>
      </c>
      <c r="Y1677" s="8">
        <v>0.96</v>
      </c>
      <c r="Z1677" s="8">
        <v>1.1000000000000001</v>
      </c>
      <c r="AA1677" s="8">
        <v>0.9</v>
      </c>
      <c r="AB1677" s="8">
        <v>155.75</v>
      </c>
      <c r="AC1677" s="8">
        <v>0.23</v>
      </c>
      <c r="AD1677" s="8">
        <v>0.111</v>
      </c>
      <c r="AE1677" s="91">
        <v>0.79</v>
      </c>
      <c r="AF1677" s="92" t="s">
        <v>1860</v>
      </c>
      <c r="AG1677" s="92" t="s">
        <v>1860</v>
      </c>
      <c r="AH1677" s="92" t="s">
        <v>1860</v>
      </c>
      <c r="AI1677" s="95" t="s">
        <v>24</v>
      </c>
      <c r="AJ1677" t="s">
        <v>1890</v>
      </c>
      <c r="AK1677" s="105">
        <v>42586</v>
      </c>
      <c r="AL1677" s="96">
        <v>0</v>
      </c>
      <c r="AM1677" s="96">
        <v>0</v>
      </c>
      <c r="AN1677" s="95">
        <v>0</v>
      </c>
      <c r="AO1677" s="95">
        <v>0</v>
      </c>
      <c r="AP1677" s="95">
        <v>0</v>
      </c>
      <c r="AQ1677" s="95">
        <v>0</v>
      </c>
      <c r="AR1677" s="95">
        <v>0</v>
      </c>
      <c r="AS1677" s="8">
        <v>0</v>
      </c>
      <c r="AT1677" s="8">
        <v>0</v>
      </c>
      <c r="AU1677" s="8"/>
      <c r="AV1677" s="8"/>
      <c r="AW1677" s="8"/>
      <c r="AX1677" s="8">
        <v>1231</v>
      </c>
      <c r="AY1677" s="8" t="s">
        <v>25</v>
      </c>
      <c r="AZ1677" s="8">
        <v>221</v>
      </c>
      <c r="BA1677" s="8"/>
      <c r="BB1677" s="8"/>
      <c r="BC1677" s="8"/>
      <c r="BD1677" s="8"/>
      <c r="BE1677" s="8"/>
      <c r="BF1677" s="8"/>
      <c r="BG1677" s="95">
        <f t="shared" si="221"/>
        <v>1.1428571428571428</v>
      </c>
      <c r="BH1677" s="95"/>
      <c r="BI1677" s="103"/>
      <c r="BJ1677" s="16"/>
      <c r="BK1677" s="136"/>
      <c r="BL1677" s="136"/>
      <c r="BM1677" s="100"/>
      <c r="BN1677" s="100"/>
      <c r="BO1677" s="100"/>
      <c r="BP1677" s="100"/>
    </row>
    <row r="1678" spans="1:68" s="4" customFormat="1">
      <c r="A1678" s="8" t="s">
        <v>783</v>
      </c>
      <c r="B1678" s="95" t="s">
        <v>486</v>
      </c>
      <c r="C1678" s="95" t="s">
        <v>581</v>
      </c>
      <c r="D1678" s="95" t="s">
        <v>598</v>
      </c>
      <c r="E1678" s="95" t="s">
        <v>611</v>
      </c>
      <c r="F1678" s="95" t="s">
        <v>611</v>
      </c>
      <c r="G1678" s="95" t="s">
        <v>49</v>
      </c>
      <c r="H1678" s="95" t="s">
        <v>346</v>
      </c>
      <c r="I1678" s="8"/>
      <c r="J1678" s="8"/>
      <c r="K1678" s="8"/>
      <c r="L1678" s="95" t="s">
        <v>347</v>
      </c>
      <c r="M1678" s="8" t="s">
        <v>1882</v>
      </c>
      <c r="N1678" s="8">
        <v>1</v>
      </c>
      <c r="O1678" s="8"/>
      <c r="P1678" s="8"/>
      <c r="Q1678" s="8"/>
      <c r="R1678" s="8"/>
      <c r="S1678" s="8"/>
      <c r="T1678" s="8"/>
      <c r="U1678" s="8"/>
      <c r="V1678" s="8"/>
      <c r="W1678" s="8"/>
      <c r="X1678" s="8"/>
      <c r="Y1678" s="8"/>
      <c r="Z1678" s="8"/>
      <c r="AA1678" s="8"/>
      <c r="AB1678" s="8"/>
      <c r="AC1678" s="8"/>
      <c r="AD1678" s="8"/>
      <c r="AE1678" s="89"/>
      <c r="AF1678" s="90"/>
      <c r="AG1678" s="90"/>
      <c r="AH1678" s="90"/>
      <c r="AI1678" s="95" t="s">
        <v>26</v>
      </c>
      <c r="AJ1678" t="s">
        <v>1890</v>
      </c>
      <c r="AK1678" s="105">
        <v>42586</v>
      </c>
      <c r="AL1678" s="96">
        <v>0</v>
      </c>
      <c r="AM1678" s="96">
        <v>0</v>
      </c>
      <c r="AN1678" s="95">
        <v>0</v>
      </c>
      <c r="AO1678" s="95">
        <v>0</v>
      </c>
      <c r="AP1678" s="95">
        <v>0</v>
      </c>
      <c r="AQ1678" s="95">
        <v>0</v>
      </c>
      <c r="AR1678" s="95">
        <v>0</v>
      </c>
      <c r="AS1678" s="8">
        <v>0</v>
      </c>
      <c r="AT1678" s="8">
        <v>0</v>
      </c>
      <c r="AU1678" s="8"/>
      <c r="AV1678" s="8"/>
      <c r="AW1678" s="8"/>
      <c r="AX1678" s="8">
        <v>1232</v>
      </c>
      <c r="AY1678" s="8" t="s">
        <v>25</v>
      </c>
      <c r="AZ1678" s="8">
        <v>221</v>
      </c>
      <c r="BA1678" s="8"/>
      <c r="BB1678" s="8"/>
      <c r="BC1678" s="8"/>
      <c r="BD1678" s="8"/>
      <c r="BE1678" s="8"/>
      <c r="BF1678" s="8"/>
      <c r="BG1678" s="95">
        <f t="shared" si="221"/>
        <v>1.1428571428571428</v>
      </c>
      <c r="BH1678" s="95"/>
      <c r="BI1678" s="103"/>
      <c r="BJ1678" s="16"/>
      <c r="BK1678" s="136"/>
      <c r="BL1678" s="136"/>
      <c r="BM1678" s="100"/>
      <c r="BN1678" s="100"/>
      <c r="BO1678" s="100"/>
      <c r="BP1678" s="100"/>
    </row>
    <row r="1679" spans="1:68" s="4" customFormat="1">
      <c r="A1679" s="8" t="s">
        <v>783</v>
      </c>
      <c r="B1679" s="95" t="s">
        <v>486</v>
      </c>
      <c r="C1679" s="95" t="s">
        <v>581</v>
      </c>
      <c r="D1679" s="95" t="s">
        <v>598</v>
      </c>
      <c r="E1679" s="95" t="s">
        <v>611</v>
      </c>
      <c r="F1679" s="95" t="s">
        <v>611</v>
      </c>
      <c r="G1679" s="95" t="s">
        <v>49</v>
      </c>
      <c r="H1679" s="95" t="s">
        <v>346</v>
      </c>
      <c r="I1679" s="8"/>
      <c r="J1679" s="8"/>
      <c r="K1679" s="8"/>
      <c r="L1679" s="95" t="s">
        <v>347</v>
      </c>
      <c r="M1679" s="8" t="s">
        <v>1882</v>
      </c>
      <c r="N1679" s="8">
        <v>1</v>
      </c>
      <c r="O1679" s="8"/>
      <c r="P1679" s="8"/>
      <c r="Q1679" s="8"/>
      <c r="R1679" s="8"/>
      <c r="S1679" s="8"/>
      <c r="T1679" s="8"/>
      <c r="U1679" s="8"/>
      <c r="V1679" s="8"/>
      <c r="W1679" s="8"/>
      <c r="X1679" s="8"/>
      <c r="Y1679" s="8"/>
      <c r="Z1679" s="8"/>
      <c r="AA1679" s="8"/>
      <c r="AB1679" s="8"/>
      <c r="AC1679" s="8"/>
      <c r="AD1679" s="8"/>
      <c r="AE1679" s="89"/>
      <c r="AF1679" s="90"/>
      <c r="AG1679" s="90"/>
      <c r="AH1679" s="90"/>
      <c r="AI1679" s="95" t="s">
        <v>27</v>
      </c>
      <c r="AJ1679" t="s">
        <v>1890</v>
      </c>
      <c r="AK1679" s="105">
        <v>42586</v>
      </c>
      <c r="AL1679" s="96">
        <v>0</v>
      </c>
      <c r="AM1679" s="96">
        <v>0</v>
      </c>
      <c r="AN1679" s="95">
        <v>0</v>
      </c>
      <c r="AO1679" s="95">
        <v>0</v>
      </c>
      <c r="AP1679" s="95">
        <v>0</v>
      </c>
      <c r="AQ1679" s="95">
        <v>0</v>
      </c>
      <c r="AR1679" s="95">
        <v>0</v>
      </c>
      <c r="AS1679" s="8">
        <v>0</v>
      </c>
      <c r="AT1679" s="8">
        <v>0</v>
      </c>
      <c r="AU1679" s="8"/>
      <c r="AV1679" s="8"/>
      <c r="AW1679" s="8"/>
      <c r="AX1679" s="8">
        <v>1233</v>
      </c>
      <c r="AY1679" s="8" t="s">
        <v>25</v>
      </c>
      <c r="AZ1679" s="8">
        <v>221</v>
      </c>
      <c r="BA1679" s="8"/>
      <c r="BB1679" s="8"/>
      <c r="BC1679" s="8"/>
      <c r="BD1679" s="8"/>
      <c r="BE1679" s="8"/>
      <c r="BF1679" s="8"/>
      <c r="BG1679" s="95">
        <f t="shared" si="221"/>
        <v>1.1428571428571428</v>
      </c>
      <c r="BH1679" s="95"/>
      <c r="BI1679" s="103"/>
      <c r="BJ1679" s="16"/>
      <c r="BK1679" s="136"/>
      <c r="BL1679" s="136"/>
      <c r="BM1679" s="100"/>
      <c r="BN1679" s="100"/>
      <c r="BO1679" s="100"/>
      <c r="BP1679" s="100"/>
    </row>
    <row r="1680" spans="1:68" s="4" customFormat="1">
      <c r="A1680" s="8" t="s">
        <v>783</v>
      </c>
      <c r="B1680" s="95" t="s">
        <v>486</v>
      </c>
      <c r="C1680" s="95" t="s">
        <v>581</v>
      </c>
      <c r="D1680" s="95" t="s">
        <v>598</v>
      </c>
      <c r="E1680" s="95" t="s">
        <v>611</v>
      </c>
      <c r="F1680" s="95" t="s">
        <v>611</v>
      </c>
      <c r="G1680" s="95" t="s">
        <v>49</v>
      </c>
      <c r="H1680" s="95" t="s">
        <v>346</v>
      </c>
      <c r="I1680" s="8"/>
      <c r="J1680" s="8"/>
      <c r="K1680" s="8"/>
      <c r="L1680" s="95" t="s">
        <v>347</v>
      </c>
      <c r="M1680" s="8" t="s">
        <v>1882</v>
      </c>
      <c r="N1680" s="8">
        <v>1</v>
      </c>
      <c r="O1680" s="8"/>
      <c r="P1680" s="8"/>
      <c r="Q1680" s="8"/>
      <c r="R1680" s="8"/>
      <c r="S1680" s="8"/>
      <c r="T1680" s="8"/>
      <c r="U1680" s="8"/>
      <c r="V1680" s="8"/>
      <c r="W1680" s="8"/>
      <c r="X1680" s="8"/>
      <c r="Y1680" s="8"/>
      <c r="Z1680" s="8"/>
      <c r="AA1680" s="8"/>
      <c r="AB1680" s="8"/>
      <c r="AC1680" s="8"/>
      <c r="AD1680" s="8"/>
      <c r="AE1680" s="89"/>
      <c r="AF1680" s="90"/>
      <c r="AG1680" s="90"/>
      <c r="AH1680" s="90"/>
      <c r="AI1680" s="95" t="s">
        <v>28</v>
      </c>
      <c r="AJ1680" t="s">
        <v>1890</v>
      </c>
      <c r="AK1680" s="105">
        <v>42586</v>
      </c>
      <c r="AL1680" s="96">
        <v>0</v>
      </c>
      <c r="AM1680" s="96">
        <v>0</v>
      </c>
      <c r="AN1680" s="95">
        <v>0</v>
      </c>
      <c r="AO1680" s="95">
        <v>0</v>
      </c>
      <c r="AP1680" s="95">
        <v>0</v>
      </c>
      <c r="AQ1680" s="95">
        <v>0</v>
      </c>
      <c r="AR1680" s="95">
        <v>0</v>
      </c>
      <c r="AS1680" s="8">
        <v>0</v>
      </c>
      <c r="AT1680" s="8">
        <v>0</v>
      </c>
      <c r="AU1680" s="8"/>
      <c r="AV1680" s="8"/>
      <c r="AW1680" s="8"/>
      <c r="AX1680" s="8">
        <v>1234</v>
      </c>
      <c r="AY1680" s="8" t="s">
        <v>25</v>
      </c>
      <c r="AZ1680" s="8">
        <v>221</v>
      </c>
      <c r="BA1680" s="8"/>
      <c r="BB1680" s="8"/>
      <c r="BC1680" s="8"/>
      <c r="BD1680" s="8"/>
      <c r="BE1680" s="8"/>
      <c r="BF1680" s="8"/>
      <c r="BG1680" s="95">
        <f t="shared" si="221"/>
        <v>1.1428571428571428</v>
      </c>
      <c r="BH1680" s="95"/>
      <c r="BI1680" s="103"/>
      <c r="BJ1680" s="16"/>
      <c r="BK1680" s="136"/>
      <c r="BL1680" s="136"/>
      <c r="BM1680" s="100"/>
      <c r="BN1680" s="100"/>
      <c r="BO1680" s="100"/>
      <c r="BP1680" s="100"/>
    </row>
    <row r="1681" spans="1:68" s="4" customFormat="1">
      <c r="A1681" s="8" t="s">
        <v>783</v>
      </c>
      <c r="B1681" s="95" t="s">
        <v>486</v>
      </c>
      <c r="C1681" s="95" t="s">
        <v>581</v>
      </c>
      <c r="D1681" s="95" t="s">
        <v>598</v>
      </c>
      <c r="E1681" s="95" t="s">
        <v>611</v>
      </c>
      <c r="F1681" s="95" t="s">
        <v>611</v>
      </c>
      <c r="G1681" s="95" t="s">
        <v>49</v>
      </c>
      <c r="H1681" s="95" t="s">
        <v>346</v>
      </c>
      <c r="I1681" s="8"/>
      <c r="J1681" s="8"/>
      <c r="K1681" s="8"/>
      <c r="L1681" s="95" t="s">
        <v>347</v>
      </c>
      <c r="M1681" s="8" t="s">
        <v>1882</v>
      </c>
      <c r="N1681" s="8">
        <v>1</v>
      </c>
      <c r="O1681" s="8"/>
      <c r="P1681" s="8"/>
      <c r="Q1681" s="8"/>
      <c r="R1681" s="8"/>
      <c r="S1681" s="8"/>
      <c r="T1681" s="8"/>
      <c r="U1681" s="8"/>
      <c r="V1681" s="8"/>
      <c r="W1681" s="8"/>
      <c r="X1681" s="8"/>
      <c r="Y1681" s="8"/>
      <c r="Z1681" s="8"/>
      <c r="AA1681" s="8"/>
      <c r="AB1681" s="8"/>
      <c r="AC1681" s="8"/>
      <c r="AD1681" s="8"/>
      <c r="AE1681" s="89"/>
      <c r="AF1681" s="90"/>
      <c r="AG1681" s="90"/>
      <c r="AH1681" s="90"/>
      <c r="AI1681" s="95" t="s">
        <v>29</v>
      </c>
      <c r="AJ1681" t="s">
        <v>1890</v>
      </c>
      <c r="AK1681" s="105">
        <v>42586</v>
      </c>
      <c r="AL1681" s="96">
        <v>0</v>
      </c>
      <c r="AM1681" s="96">
        <v>0</v>
      </c>
      <c r="AN1681" s="95">
        <v>0</v>
      </c>
      <c r="AO1681" s="95">
        <v>0</v>
      </c>
      <c r="AP1681" s="95">
        <v>0</v>
      </c>
      <c r="AQ1681" s="95">
        <v>0</v>
      </c>
      <c r="AR1681" s="95">
        <v>0</v>
      </c>
      <c r="AS1681" s="8">
        <v>0</v>
      </c>
      <c r="AT1681" s="8">
        <v>0</v>
      </c>
      <c r="AU1681" s="8"/>
      <c r="AV1681" s="8"/>
      <c r="AW1681" s="8"/>
      <c r="AX1681" s="8">
        <v>1235</v>
      </c>
      <c r="AY1681" s="8" t="s">
        <v>25</v>
      </c>
      <c r="AZ1681" s="8">
        <v>221</v>
      </c>
      <c r="BA1681" s="8"/>
      <c r="BB1681" s="8"/>
      <c r="BC1681" s="8"/>
      <c r="BD1681" s="8"/>
      <c r="BE1681" s="8"/>
      <c r="BF1681" s="8"/>
      <c r="BG1681" s="95">
        <f t="shared" si="221"/>
        <v>1.1428571428571428</v>
      </c>
      <c r="BH1681" s="95"/>
      <c r="BI1681" s="103"/>
      <c r="BJ1681" s="16"/>
      <c r="BK1681" s="136"/>
      <c r="BL1681" s="136"/>
      <c r="BM1681" s="100"/>
      <c r="BN1681" s="100"/>
      <c r="BO1681" s="100"/>
      <c r="BP1681" s="100"/>
    </row>
    <row r="1682" spans="1:68" s="4" customFormat="1">
      <c r="A1682" s="8" t="s">
        <v>783</v>
      </c>
      <c r="B1682" s="95" t="s">
        <v>486</v>
      </c>
      <c r="C1682" s="95" t="s">
        <v>581</v>
      </c>
      <c r="D1682" s="95" t="s">
        <v>598</v>
      </c>
      <c r="E1682" s="95" t="s">
        <v>611</v>
      </c>
      <c r="F1682" s="95" t="s">
        <v>611</v>
      </c>
      <c r="G1682" s="95" t="s">
        <v>49</v>
      </c>
      <c r="H1682" s="95" t="s">
        <v>346</v>
      </c>
      <c r="I1682" s="8"/>
      <c r="J1682" s="8"/>
      <c r="K1682" s="8"/>
      <c r="L1682" s="95" t="s">
        <v>347</v>
      </c>
      <c r="M1682" s="8" t="s">
        <v>1882</v>
      </c>
      <c r="N1682" s="8">
        <v>1</v>
      </c>
      <c r="O1682" s="8"/>
      <c r="P1682" s="8"/>
      <c r="Q1682" s="8"/>
      <c r="R1682" s="8"/>
      <c r="S1682" s="8"/>
      <c r="T1682" s="8"/>
      <c r="U1682" s="8"/>
      <c r="V1682" s="8"/>
      <c r="W1682" s="8"/>
      <c r="X1682" s="8"/>
      <c r="Y1682" s="8"/>
      <c r="Z1682" s="8"/>
      <c r="AA1682" s="8"/>
      <c r="AB1682" s="8"/>
      <c r="AC1682" s="8"/>
      <c r="AD1682" s="8"/>
      <c r="AE1682" s="89"/>
      <c r="AF1682" s="90"/>
      <c r="AG1682" s="90"/>
      <c r="AH1682" s="90"/>
      <c r="AI1682" s="95" t="s">
        <v>30</v>
      </c>
      <c r="AJ1682" t="s">
        <v>1890</v>
      </c>
      <c r="AK1682" s="105">
        <v>42586</v>
      </c>
      <c r="AL1682" s="96">
        <v>0</v>
      </c>
      <c r="AM1682" s="96">
        <v>0</v>
      </c>
      <c r="AN1682" s="95">
        <v>0</v>
      </c>
      <c r="AO1682" s="95">
        <v>0</v>
      </c>
      <c r="AP1682" s="95">
        <v>0</v>
      </c>
      <c r="AQ1682" s="95">
        <v>0</v>
      </c>
      <c r="AR1682" s="95">
        <v>0</v>
      </c>
      <c r="AS1682" s="8">
        <v>0</v>
      </c>
      <c r="AT1682" s="8">
        <v>0</v>
      </c>
      <c r="AU1682" s="8"/>
      <c r="AV1682" s="8"/>
      <c r="AW1682" s="8"/>
      <c r="AX1682" s="8">
        <v>1236</v>
      </c>
      <c r="AY1682" s="8" t="s">
        <v>25</v>
      </c>
      <c r="AZ1682" s="8">
        <v>221</v>
      </c>
      <c r="BA1682" s="8"/>
      <c r="BB1682" s="8"/>
      <c r="BC1682" s="8"/>
      <c r="BD1682" s="8"/>
      <c r="BE1682" s="8"/>
      <c r="BF1682" s="8"/>
      <c r="BG1682" s="95">
        <f t="shared" si="221"/>
        <v>1.1428571428571428</v>
      </c>
      <c r="BH1682" s="95"/>
      <c r="BI1682" s="103"/>
      <c r="BJ1682" s="16"/>
      <c r="BK1682" s="136"/>
      <c r="BL1682" s="136"/>
      <c r="BM1682" s="100"/>
      <c r="BN1682" s="100"/>
      <c r="BO1682" s="100"/>
      <c r="BP1682" s="100"/>
    </row>
    <row r="1683" spans="1:68">
      <c r="A1683" s="8"/>
      <c r="B1683" s="95"/>
      <c r="C1683" s="95"/>
      <c r="D1683" s="95"/>
      <c r="E1683" s="95"/>
      <c r="F1683" s="95"/>
      <c r="G1683" s="95"/>
      <c r="H1683" s="95"/>
      <c r="I1683" s="8"/>
      <c r="J1683" s="8"/>
      <c r="K1683" s="8"/>
      <c r="L1683" s="95" t="s">
        <v>1187</v>
      </c>
      <c r="M1683" s="8" t="s">
        <v>1882</v>
      </c>
      <c r="N1683" s="8">
        <v>1</v>
      </c>
      <c r="O1683" s="8" t="s">
        <v>1859</v>
      </c>
      <c r="P1683" s="8">
        <v>0.97</v>
      </c>
      <c r="Q1683" s="8">
        <v>7.4</v>
      </c>
      <c r="R1683" s="8">
        <v>0</v>
      </c>
      <c r="S1683" s="8">
        <v>8.27</v>
      </c>
      <c r="T1683" s="8">
        <v>10.62</v>
      </c>
      <c r="U1683" s="8">
        <v>9.8800000000000008</v>
      </c>
      <c r="V1683" s="8">
        <v>22.97</v>
      </c>
      <c r="W1683" s="8">
        <v>11.94</v>
      </c>
      <c r="X1683" s="8">
        <v>14.53</v>
      </c>
      <c r="Y1683" s="8">
        <v>0.74</v>
      </c>
      <c r="Z1683" s="8">
        <v>0.9</v>
      </c>
      <c r="AA1683" s="8">
        <v>0.7</v>
      </c>
      <c r="AB1683" s="8">
        <v>127.51</v>
      </c>
      <c r="AC1683" s="8">
        <v>0.11</v>
      </c>
      <c r="AD1683" s="8">
        <v>9.0999999999999998E-2</v>
      </c>
      <c r="AE1683" s="91">
        <v>0.79</v>
      </c>
      <c r="AF1683" s="92" t="s">
        <v>1860</v>
      </c>
      <c r="AG1683" s="92" t="s">
        <v>1860</v>
      </c>
      <c r="AH1683" s="92" t="s">
        <v>1860</v>
      </c>
      <c r="AI1683" s="95"/>
      <c r="AJ1683" t="s">
        <v>1890</v>
      </c>
      <c r="AK1683" s="105"/>
      <c r="AL1683" s="96"/>
      <c r="AM1683" s="96"/>
      <c r="AN1683" s="95"/>
      <c r="AO1683" s="95"/>
      <c r="AP1683" s="95"/>
      <c r="AQ1683" s="95"/>
      <c r="AR1683" s="95"/>
      <c r="AS1683" s="8"/>
      <c r="AT1683" s="8"/>
      <c r="AU1683" s="8"/>
      <c r="AV1683" s="8"/>
      <c r="AW1683" s="8"/>
      <c r="AX1683" s="8"/>
      <c r="AY1683" s="8"/>
      <c r="AZ1683" s="8"/>
      <c r="BA1683" s="8"/>
      <c r="BB1683" s="8"/>
      <c r="BC1683" s="8"/>
      <c r="BD1683" s="8"/>
      <c r="BE1683" s="8"/>
      <c r="BF1683" s="8"/>
      <c r="BG1683" s="95"/>
      <c r="BH1683" s="95"/>
      <c r="BI1683" s="103"/>
      <c r="BJ1683" s="16"/>
      <c r="BK1683" s="136"/>
      <c r="BL1683" s="136"/>
      <c r="BM1683" s="100"/>
      <c r="BN1683" s="100"/>
      <c r="BO1683" s="100"/>
      <c r="BP1683" s="100"/>
    </row>
    <row r="1684" spans="1:68">
      <c r="A1684" s="8"/>
      <c r="B1684" s="95"/>
      <c r="C1684" s="95"/>
      <c r="D1684" s="95"/>
      <c r="E1684" s="95"/>
      <c r="F1684" s="95"/>
      <c r="G1684" s="95"/>
      <c r="H1684" s="95"/>
      <c r="I1684" s="8"/>
      <c r="J1684" s="8"/>
      <c r="K1684" s="8"/>
      <c r="L1684" s="95" t="s">
        <v>1187</v>
      </c>
      <c r="M1684" s="8" t="s">
        <v>1882</v>
      </c>
      <c r="N1684" s="8">
        <v>1</v>
      </c>
      <c r="O1684" s="8"/>
      <c r="P1684" s="8"/>
      <c r="Q1684" s="8"/>
      <c r="R1684" s="8"/>
      <c r="S1684" s="8"/>
      <c r="T1684" s="8"/>
      <c r="U1684" s="8"/>
      <c r="V1684" s="8"/>
      <c r="W1684" s="8"/>
      <c r="X1684" s="8"/>
      <c r="Y1684" s="8"/>
      <c r="Z1684" s="8"/>
      <c r="AA1684" s="8"/>
      <c r="AB1684" s="8"/>
      <c r="AC1684" s="8"/>
      <c r="AD1684" s="8"/>
      <c r="AE1684" s="89"/>
      <c r="AF1684" s="90"/>
      <c r="AG1684" s="90"/>
      <c r="AH1684" s="90"/>
      <c r="AI1684" s="95"/>
      <c r="AJ1684" t="s">
        <v>1890</v>
      </c>
      <c r="AK1684" s="105"/>
      <c r="AL1684" s="96"/>
      <c r="AM1684" s="96"/>
      <c r="AN1684" s="95"/>
      <c r="AO1684" s="95"/>
      <c r="AP1684" s="95"/>
      <c r="AQ1684" s="95"/>
      <c r="AR1684" s="95"/>
      <c r="AS1684" s="8"/>
      <c r="AT1684" s="8"/>
      <c r="AU1684" s="8"/>
      <c r="AV1684" s="8"/>
      <c r="AW1684" s="8"/>
      <c r="AX1684" s="8"/>
      <c r="AY1684" s="8"/>
      <c r="AZ1684" s="8"/>
      <c r="BA1684" s="8"/>
      <c r="BB1684" s="8"/>
      <c r="BC1684" s="8"/>
      <c r="BD1684" s="8"/>
      <c r="BE1684" s="8"/>
      <c r="BF1684" s="8"/>
      <c r="BG1684" s="95"/>
      <c r="BH1684" s="95"/>
      <c r="BI1684" s="103"/>
      <c r="BJ1684" s="16"/>
      <c r="BK1684" s="136"/>
      <c r="BL1684" s="136"/>
      <c r="BM1684" s="100"/>
      <c r="BN1684" s="100"/>
      <c r="BO1684" s="100"/>
      <c r="BP1684" s="100"/>
    </row>
    <row r="1685" spans="1:68">
      <c r="A1685" s="8"/>
      <c r="B1685" s="95"/>
      <c r="C1685" s="95"/>
      <c r="D1685" s="95"/>
      <c r="E1685" s="95"/>
      <c r="F1685" s="95"/>
      <c r="G1685" s="95"/>
      <c r="H1685" s="95"/>
      <c r="I1685" s="8"/>
      <c r="J1685" s="8"/>
      <c r="K1685" s="8"/>
      <c r="L1685" s="95" t="s">
        <v>1187</v>
      </c>
      <c r="M1685" s="8" t="s">
        <v>1882</v>
      </c>
      <c r="N1685" s="8">
        <v>1</v>
      </c>
      <c r="O1685" s="8"/>
      <c r="P1685" s="8"/>
      <c r="Q1685" s="8"/>
      <c r="R1685" s="8"/>
      <c r="S1685" s="8"/>
      <c r="T1685" s="8"/>
      <c r="U1685" s="8"/>
      <c r="V1685" s="8"/>
      <c r="W1685" s="8"/>
      <c r="X1685" s="8"/>
      <c r="Y1685" s="8"/>
      <c r="Z1685" s="8"/>
      <c r="AA1685" s="8"/>
      <c r="AB1685" s="8"/>
      <c r="AC1685" s="8"/>
      <c r="AD1685" s="8"/>
      <c r="AE1685" s="89"/>
      <c r="AF1685" s="90"/>
      <c r="AG1685" s="90"/>
      <c r="AH1685" s="90"/>
      <c r="AI1685" s="95"/>
      <c r="AJ1685" t="s">
        <v>1890</v>
      </c>
      <c r="AK1685" s="105"/>
      <c r="AL1685" s="96"/>
      <c r="AM1685" s="96"/>
      <c r="AN1685" s="95"/>
      <c r="AO1685" s="95"/>
      <c r="AP1685" s="95"/>
      <c r="AQ1685" s="95"/>
      <c r="AR1685" s="95"/>
      <c r="AS1685" s="8"/>
      <c r="AT1685" s="8"/>
      <c r="AU1685" s="8"/>
      <c r="AV1685" s="8"/>
      <c r="AW1685" s="8"/>
      <c r="AX1685" s="8"/>
      <c r="AY1685" s="8"/>
      <c r="AZ1685" s="8"/>
      <c r="BA1685" s="8"/>
      <c r="BB1685" s="8"/>
      <c r="BC1685" s="8"/>
      <c r="BD1685" s="8"/>
      <c r="BE1685" s="8"/>
      <c r="BF1685" s="8"/>
      <c r="BG1685" s="95"/>
      <c r="BH1685" s="95"/>
      <c r="BI1685" s="103"/>
      <c r="BJ1685" s="16"/>
      <c r="BK1685" s="136"/>
      <c r="BL1685" s="136"/>
      <c r="BM1685" s="100"/>
      <c r="BN1685" s="100"/>
      <c r="BO1685" s="100"/>
      <c r="BP1685" s="100"/>
    </row>
    <row r="1686" spans="1:68">
      <c r="A1686" s="8"/>
      <c r="B1686" s="95"/>
      <c r="C1686" s="95"/>
      <c r="D1686" s="95"/>
      <c r="E1686" s="95"/>
      <c r="F1686" s="95"/>
      <c r="G1686" s="95"/>
      <c r="H1686" s="95"/>
      <c r="I1686" s="8"/>
      <c r="J1686" s="8"/>
      <c r="K1686" s="8"/>
      <c r="L1686" s="95" t="s">
        <v>1187</v>
      </c>
      <c r="M1686" s="8" t="s">
        <v>1882</v>
      </c>
      <c r="N1686" s="8">
        <v>1</v>
      </c>
      <c r="O1686" s="8"/>
      <c r="P1686" s="8"/>
      <c r="Q1686" s="8"/>
      <c r="R1686" s="8"/>
      <c r="S1686" s="8"/>
      <c r="T1686" s="8"/>
      <c r="U1686" s="8"/>
      <c r="V1686" s="8"/>
      <c r="W1686" s="8"/>
      <c r="X1686" s="8"/>
      <c r="Y1686" s="8"/>
      <c r="Z1686" s="8"/>
      <c r="AA1686" s="8"/>
      <c r="AB1686" s="8"/>
      <c r="AC1686" s="8"/>
      <c r="AD1686" s="8"/>
      <c r="AE1686" s="89"/>
      <c r="AF1686" s="90"/>
      <c r="AG1686" s="90"/>
      <c r="AH1686" s="90"/>
      <c r="AI1686" s="95"/>
      <c r="AJ1686" t="s">
        <v>1890</v>
      </c>
      <c r="AK1686" s="105"/>
      <c r="AL1686" s="96"/>
      <c r="AM1686" s="96"/>
      <c r="AN1686" s="95"/>
      <c r="AO1686" s="95"/>
      <c r="AP1686" s="95"/>
      <c r="AQ1686" s="95"/>
      <c r="AR1686" s="95"/>
      <c r="AS1686" s="8"/>
      <c r="AT1686" s="8"/>
      <c r="AU1686" s="8"/>
      <c r="AV1686" s="8"/>
      <c r="AW1686" s="8"/>
      <c r="AX1686" s="8"/>
      <c r="AY1686" s="8"/>
      <c r="AZ1686" s="8"/>
      <c r="BA1686" s="8"/>
      <c r="BB1686" s="8"/>
      <c r="BC1686" s="8"/>
      <c r="BD1686" s="8"/>
      <c r="BE1686" s="8"/>
      <c r="BF1686" s="8"/>
      <c r="BG1686" s="95"/>
      <c r="BH1686" s="95"/>
      <c r="BI1686" s="103"/>
      <c r="BJ1686" s="16"/>
      <c r="BK1686" s="136"/>
      <c r="BL1686" s="136"/>
      <c r="BM1686" s="100"/>
      <c r="BN1686" s="100"/>
      <c r="BO1686" s="100"/>
      <c r="BP1686" s="100"/>
    </row>
    <row r="1687" spans="1:68">
      <c r="A1687" s="8"/>
      <c r="B1687" s="95"/>
      <c r="C1687" s="95"/>
      <c r="D1687" s="95"/>
      <c r="E1687" s="95"/>
      <c r="F1687" s="95"/>
      <c r="G1687" s="95"/>
      <c r="H1687" s="95"/>
      <c r="I1687" s="8"/>
      <c r="J1687" s="8"/>
      <c r="K1687" s="8"/>
      <c r="L1687" s="95" t="s">
        <v>1187</v>
      </c>
      <c r="M1687" s="8" t="s">
        <v>1882</v>
      </c>
      <c r="N1687" s="8">
        <v>1</v>
      </c>
      <c r="O1687" s="8"/>
      <c r="P1687" s="8"/>
      <c r="Q1687" s="8"/>
      <c r="R1687" s="8"/>
      <c r="S1687" s="8"/>
      <c r="T1687" s="8"/>
      <c r="U1687" s="8"/>
      <c r="V1687" s="8"/>
      <c r="W1687" s="8"/>
      <c r="X1687" s="8"/>
      <c r="Y1687" s="8"/>
      <c r="Z1687" s="8"/>
      <c r="AA1687" s="8"/>
      <c r="AB1687" s="8"/>
      <c r="AC1687" s="8"/>
      <c r="AD1687" s="8"/>
      <c r="AE1687" s="89"/>
      <c r="AF1687" s="90"/>
      <c r="AG1687" s="90"/>
      <c r="AH1687" s="90"/>
      <c r="AI1687" s="95"/>
      <c r="AJ1687" t="s">
        <v>1890</v>
      </c>
      <c r="AK1687" s="105"/>
      <c r="AL1687" s="96"/>
      <c r="AM1687" s="96"/>
      <c r="AN1687" s="95"/>
      <c r="AO1687" s="95"/>
      <c r="AP1687" s="95"/>
      <c r="AQ1687" s="95"/>
      <c r="AR1687" s="95"/>
      <c r="AS1687" s="8"/>
      <c r="AT1687" s="8"/>
      <c r="AU1687" s="8"/>
      <c r="AV1687" s="8"/>
      <c r="AW1687" s="8"/>
      <c r="AX1687" s="8"/>
      <c r="AY1687" s="8"/>
      <c r="AZ1687" s="8"/>
      <c r="BA1687" s="8"/>
      <c r="BB1687" s="8"/>
      <c r="BC1687" s="8"/>
      <c r="BD1687" s="8"/>
      <c r="BE1687" s="8"/>
      <c r="BF1687" s="8"/>
      <c r="BG1687" s="95"/>
      <c r="BH1687" s="95"/>
      <c r="BI1687" s="103"/>
      <c r="BJ1687" s="16"/>
      <c r="BK1687" s="136"/>
      <c r="BL1687" s="136"/>
      <c r="BM1687" s="100"/>
      <c r="BN1687" s="100"/>
      <c r="BO1687" s="100"/>
      <c r="BP1687" s="100"/>
    </row>
    <row r="1688" spans="1:68">
      <c r="A1688" s="8"/>
      <c r="B1688" s="95"/>
      <c r="C1688" s="95"/>
      <c r="D1688" s="95"/>
      <c r="E1688" s="95"/>
      <c r="F1688" s="95"/>
      <c r="G1688" s="95"/>
      <c r="H1688" s="95"/>
      <c r="I1688" s="8"/>
      <c r="J1688" s="8"/>
      <c r="K1688" s="8"/>
      <c r="L1688" s="95" t="s">
        <v>1187</v>
      </c>
      <c r="M1688" s="8" t="s">
        <v>1882</v>
      </c>
      <c r="N1688" s="8">
        <v>1</v>
      </c>
      <c r="O1688" s="8"/>
      <c r="P1688" s="8"/>
      <c r="Q1688" s="8"/>
      <c r="R1688" s="8"/>
      <c r="S1688" s="8"/>
      <c r="T1688" s="8"/>
      <c r="U1688" s="8"/>
      <c r="V1688" s="8"/>
      <c r="W1688" s="8"/>
      <c r="X1688" s="8"/>
      <c r="Y1688" s="8"/>
      <c r="Z1688" s="8"/>
      <c r="AA1688" s="8"/>
      <c r="AB1688" s="8"/>
      <c r="AC1688" s="8"/>
      <c r="AD1688" s="8"/>
      <c r="AE1688" s="89"/>
      <c r="AF1688" s="90"/>
      <c r="AG1688" s="90"/>
      <c r="AH1688" s="90"/>
      <c r="AI1688" s="95"/>
      <c r="AJ1688" t="s">
        <v>1890</v>
      </c>
      <c r="AK1688" s="105"/>
      <c r="AL1688" s="96"/>
      <c r="AM1688" s="96"/>
      <c r="AN1688" s="95"/>
      <c r="AO1688" s="95"/>
      <c r="AP1688" s="95"/>
      <c r="AQ1688" s="95"/>
      <c r="AR1688" s="95"/>
      <c r="AS1688" s="8"/>
      <c r="AT1688" s="8"/>
      <c r="AU1688" s="8"/>
      <c r="AV1688" s="8"/>
      <c r="AW1688" s="8"/>
      <c r="AX1688" s="8"/>
      <c r="AY1688" s="8"/>
      <c r="AZ1688" s="8"/>
      <c r="BA1688" s="8"/>
      <c r="BB1688" s="8"/>
      <c r="BC1688" s="8"/>
      <c r="BD1688" s="8"/>
      <c r="BE1688" s="8"/>
      <c r="BF1688" s="8"/>
      <c r="BG1688" s="95"/>
      <c r="BH1688" s="95"/>
      <c r="BI1688" s="103"/>
      <c r="BJ1688" s="16"/>
      <c r="BK1688" s="136"/>
      <c r="BL1688" s="136"/>
      <c r="BM1688" s="100"/>
      <c r="BN1688" s="100"/>
      <c r="BO1688" s="100"/>
      <c r="BP1688" s="100"/>
    </row>
    <row r="1689" spans="1:68">
      <c r="A1689" s="8" t="s">
        <v>783</v>
      </c>
      <c r="B1689" s="95" t="s">
        <v>486</v>
      </c>
      <c r="C1689" s="95" t="s">
        <v>581</v>
      </c>
      <c r="D1689" s="95" t="s">
        <v>598</v>
      </c>
      <c r="E1689" s="95" t="s">
        <v>611</v>
      </c>
      <c r="F1689" s="95" t="s">
        <v>611</v>
      </c>
      <c r="G1689" s="95" t="s">
        <v>49</v>
      </c>
      <c r="H1689" s="95" t="s">
        <v>360</v>
      </c>
      <c r="I1689" s="8">
        <v>-3.45243396460994</v>
      </c>
      <c r="J1689" s="8">
        <v>36.852881683859202</v>
      </c>
      <c r="K1689" s="8">
        <v>1004.8313758829599</v>
      </c>
      <c r="L1689" s="8" t="s">
        <v>361</v>
      </c>
      <c r="M1689" s="8" t="s">
        <v>1882</v>
      </c>
      <c r="N1689" s="8">
        <v>1</v>
      </c>
      <c r="O1689" s="8" t="s">
        <v>1859</v>
      </c>
      <c r="P1689" s="8">
        <v>1.26</v>
      </c>
      <c r="Q1689" s="8">
        <v>7.7</v>
      </c>
      <c r="R1689" s="8">
        <v>0</v>
      </c>
      <c r="S1689" s="8">
        <v>9.11</v>
      </c>
      <c r="T1689" s="8">
        <v>11.15</v>
      </c>
      <c r="U1689" s="8">
        <v>9.1199999999999992</v>
      </c>
      <c r="V1689" s="8">
        <v>18.12</v>
      </c>
      <c r="W1689" s="8">
        <v>14.66</v>
      </c>
      <c r="X1689" s="8">
        <v>14.53</v>
      </c>
      <c r="Y1689" s="8">
        <v>0.93</v>
      </c>
      <c r="Z1689" s="8">
        <v>0.86</v>
      </c>
      <c r="AA1689" s="8">
        <v>0.26</v>
      </c>
      <c r="AB1689" s="8">
        <v>113.38</v>
      </c>
      <c r="AC1689" s="8">
        <v>0.43</v>
      </c>
      <c r="AD1689" s="8">
        <v>0.112</v>
      </c>
      <c r="AE1689" s="91">
        <v>0.54</v>
      </c>
      <c r="AF1689" s="92" t="s">
        <v>1860</v>
      </c>
      <c r="AG1689" s="92" t="s">
        <v>1860</v>
      </c>
      <c r="AH1689" s="92" t="s">
        <v>1860</v>
      </c>
      <c r="AI1689" s="8" t="s">
        <v>24</v>
      </c>
      <c r="AJ1689" t="s">
        <v>1890</v>
      </c>
      <c r="AK1689" s="9">
        <v>42593</v>
      </c>
      <c r="AL1689" s="8">
        <v>300</v>
      </c>
      <c r="AM1689" s="8">
        <v>181</v>
      </c>
      <c r="AN1689" s="8">
        <v>182</v>
      </c>
      <c r="AO1689" s="8">
        <v>17.440000000000001</v>
      </c>
      <c r="AP1689" s="8">
        <v>21.16</v>
      </c>
      <c r="AQ1689" s="8">
        <v>0.84</v>
      </c>
      <c r="AR1689" s="12">
        <v>0.66</v>
      </c>
      <c r="AS1689" s="8">
        <v>21</v>
      </c>
      <c r="AT1689" s="8">
        <v>520</v>
      </c>
      <c r="AU1689" s="8"/>
      <c r="AV1689" s="8"/>
      <c r="AW1689" s="8"/>
      <c r="AX1689" s="8">
        <v>1279</v>
      </c>
      <c r="AY1689" s="8" t="s">
        <v>25</v>
      </c>
      <c r="AZ1689" s="8">
        <v>229</v>
      </c>
      <c r="BA1689" s="8"/>
      <c r="BB1689" s="8"/>
      <c r="BC1689" s="8"/>
      <c r="BD1689" s="8"/>
      <c r="BE1689" s="8"/>
      <c r="BF1689" s="8">
        <f t="shared" ref="BF1689:BF1718" si="224">(AR1689/AQ1689)*100</f>
        <v>78.571428571428584</v>
      </c>
      <c r="BG1689" s="8">
        <f t="shared" ref="BG1689:BG1718" si="225">(100-AS1689)/(100-12.5)</f>
        <v>0.9028571428571428</v>
      </c>
      <c r="BH1689" s="8">
        <f t="shared" ref="BH1689:BH1706" si="226">BF1689/100</f>
        <v>0.78571428571428581</v>
      </c>
      <c r="BI1689" s="10">
        <f t="shared" ref="BI1689:BI1706" si="227">AP1689*BG1689*BH1689</f>
        <v>15.010644897959185</v>
      </c>
      <c r="BJ1689" s="3">
        <f t="shared" ref="BJ1689:BJ1706" si="228">(10000/36)*BI1689</f>
        <v>4169.6235827664404</v>
      </c>
      <c r="BK1689" s="136">
        <v>1.1973180076628351</v>
      </c>
      <c r="BL1689" s="136">
        <v>0.43443486590038316</v>
      </c>
      <c r="BM1689" s="100">
        <v>1.6107742564309762</v>
      </c>
      <c r="BN1689" s="100"/>
      <c r="BO1689" s="100"/>
      <c r="BP1689" s="100"/>
    </row>
    <row r="1690" spans="1:68">
      <c r="A1690" s="8" t="s">
        <v>783</v>
      </c>
      <c r="B1690" s="8" t="s">
        <v>486</v>
      </c>
      <c r="C1690" s="8" t="s">
        <v>581</v>
      </c>
      <c r="D1690" s="8" t="s">
        <v>598</v>
      </c>
      <c r="E1690" s="8" t="s">
        <v>611</v>
      </c>
      <c r="F1690" s="8" t="s">
        <v>611</v>
      </c>
      <c r="G1690" s="8" t="s">
        <v>49</v>
      </c>
      <c r="H1690" s="8" t="s">
        <v>360</v>
      </c>
      <c r="I1690" s="8"/>
      <c r="J1690" s="8"/>
      <c r="K1690" s="8"/>
      <c r="L1690" s="8" t="s">
        <v>361</v>
      </c>
      <c r="M1690" s="8" t="s">
        <v>1882</v>
      </c>
      <c r="N1690" s="8">
        <v>1</v>
      </c>
      <c r="O1690" s="8"/>
      <c r="P1690" s="8"/>
      <c r="Q1690" s="8"/>
      <c r="R1690" s="8"/>
      <c r="S1690" s="8"/>
      <c r="T1690" s="8"/>
      <c r="U1690" s="8"/>
      <c r="V1690" s="8"/>
      <c r="W1690" s="8"/>
      <c r="X1690" s="8"/>
      <c r="Y1690" s="8"/>
      <c r="Z1690" s="8"/>
      <c r="AA1690" s="8"/>
      <c r="AB1690" s="8"/>
      <c r="AC1690" s="8"/>
      <c r="AD1690" s="8"/>
      <c r="AE1690" s="89"/>
      <c r="AF1690" s="90"/>
      <c r="AG1690" s="90"/>
      <c r="AH1690" s="90"/>
      <c r="AI1690" s="8" t="s">
        <v>26</v>
      </c>
      <c r="AJ1690" t="s">
        <v>1890</v>
      </c>
      <c r="AK1690" s="9">
        <v>42593</v>
      </c>
      <c r="AL1690" s="8">
        <v>298</v>
      </c>
      <c r="AM1690" s="8">
        <v>178</v>
      </c>
      <c r="AN1690" s="8">
        <v>164</v>
      </c>
      <c r="AO1690" s="8">
        <v>20.440000000000001</v>
      </c>
      <c r="AP1690" s="8">
        <v>16.62</v>
      </c>
      <c r="AQ1690" s="8">
        <v>0.8</v>
      </c>
      <c r="AR1690" s="12">
        <v>0.64</v>
      </c>
      <c r="AS1690" s="8">
        <v>18</v>
      </c>
      <c r="AT1690" s="8">
        <v>400</v>
      </c>
      <c r="AU1690" s="8"/>
      <c r="AV1690" s="8"/>
      <c r="AW1690" s="8"/>
      <c r="AX1690" s="8">
        <v>1280</v>
      </c>
      <c r="AY1690" s="8" t="s">
        <v>25</v>
      </c>
      <c r="AZ1690" s="8">
        <v>229</v>
      </c>
      <c r="BA1690" s="8"/>
      <c r="BB1690" s="8"/>
      <c r="BC1690" s="8"/>
      <c r="BD1690" s="8"/>
      <c r="BE1690" s="8"/>
      <c r="BF1690" s="8">
        <f t="shared" si="224"/>
        <v>80</v>
      </c>
      <c r="BG1690" s="8">
        <f t="shared" si="225"/>
        <v>0.93714285714285717</v>
      </c>
      <c r="BH1690" s="8">
        <f t="shared" si="226"/>
        <v>0.8</v>
      </c>
      <c r="BI1690" s="10">
        <f t="shared" si="227"/>
        <v>12.46025142857143</v>
      </c>
      <c r="BJ1690" s="3">
        <f t="shared" si="228"/>
        <v>3461.1809523809529</v>
      </c>
      <c r="BK1690" s="136">
        <v>1.5156695156695157</v>
      </c>
      <c r="BL1690" s="136">
        <v>0.62678062678062674</v>
      </c>
      <c r="BM1690" s="100">
        <v>0.64743421320624961</v>
      </c>
      <c r="BN1690" s="100"/>
      <c r="BO1690" s="100"/>
      <c r="BP1690" s="100"/>
    </row>
    <row r="1691" spans="1:68">
      <c r="A1691" s="8" t="s">
        <v>783</v>
      </c>
      <c r="B1691" s="8" t="s">
        <v>486</v>
      </c>
      <c r="C1691" s="8" t="s">
        <v>581</v>
      </c>
      <c r="D1691" s="8" t="s">
        <v>598</v>
      </c>
      <c r="E1691" s="8" t="s">
        <v>611</v>
      </c>
      <c r="F1691" s="8" t="s">
        <v>611</v>
      </c>
      <c r="G1691" s="8" t="s">
        <v>49</v>
      </c>
      <c r="H1691" s="8" t="s">
        <v>360</v>
      </c>
      <c r="I1691" s="8"/>
      <c r="J1691" s="8"/>
      <c r="K1691" s="8"/>
      <c r="L1691" s="8" t="s">
        <v>361</v>
      </c>
      <c r="M1691" s="8" t="s">
        <v>1882</v>
      </c>
      <c r="N1691" s="8">
        <v>1</v>
      </c>
      <c r="O1691" s="8"/>
      <c r="P1691" s="8"/>
      <c r="Q1691" s="8"/>
      <c r="R1691" s="8"/>
      <c r="S1691" s="8"/>
      <c r="T1691" s="8"/>
      <c r="U1691" s="8"/>
      <c r="V1691" s="8"/>
      <c r="W1691" s="8"/>
      <c r="X1691" s="8"/>
      <c r="Y1691" s="8"/>
      <c r="Z1691" s="8"/>
      <c r="AA1691" s="8"/>
      <c r="AB1691" s="8"/>
      <c r="AC1691" s="8"/>
      <c r="AD1691" s="8"/>
      <c r="AE1691" s="89"/>
      <c r="AF1691" s="90"/>
      <c r="AG1691" s="90"/>
      <c r="AH1691" s="90"/>
      <c r="AI1691" s="8" t="s">
        <v>27</v>
      </c>
      <c r="AJ1691" t="s">
        <v>1890</v>
      </c>
      <c r="AK1691" s="9">
        <v>42593</v>
      </c>
      <c r="AL1691" s="8">
        <v>328</v>
      </c>
      <c r="AM1691" s="8">
        <v>201</v>
      </c>
      <c r="AN1691" s="8">
        <v>182</v>
      </c>
      <c r="AO1691" s="8">
        <v>24.46</v>
      </c>
      <c r="AP1691" s="8">
        <v>24.52</v>
      </c>
      <c r="AQ1691" s="8">
        <v>0.98</v>
      </c>
      <c r="AR1691" s="12">
        <v>0.78</v>
      </c>
      <c r="AS1691" s="8">
        <v>17</v>
      </c>
      <c r="AT1691" s="8">
        <v>480</v>
      </c>
      <c r="AU1691" s="8"/>
      <c r="AV1691" s="8"/>
      <c r="AW1691" s="8"/>
      <c r="AX1691" s="8">
        <v>1281</v>
      </c>
      <c r="AY1691" s="8" t="s">
        <v>25</v>
      </c>
      <c r="AZ1691" s="8">
        <v>229</v>
      </c>
      <c r="BA1691" s="8"/>
      <c r="BB1691" s="8"/>
      <c r="BC1691" s="8"/>
      <c r="BD1691" s="8"/>
      <c r="BE1691" s="8"/>
      <c r="BF1691" s="8">
        <f t="shared" si="224"/>
        <v>79.591836734693871</v>
      </c>
      <c r="BG1691" s="8">
        <f t="shared" si="225"/>
        <v>0.94857142857142862</v>
      </c>
      <c r="BH1691" s="8">
        <f t="shared" si="226"/>
        <v>0.79591836734693866</v>
      </c>
      <c r="BI1691" s="10">
        <f t="shared" si="227"/>
        <v>18.512242565597663</v>
      </c>
      <c r="BJ1691" s="3">
        <f t="shared" si="228"/>
        <v>5142.2896015549068</v>
      </c>
      <c r="BK1691" s="136">
        <v>1.4995206136145733</v>
      </c>
      <c r="BL1691" s="136">
        <v>0.62032598274209017</v>
      </c>
      <c r="BM1691" s="100">
        <v>1.5469642971526785</v>
      </c>
      <c r="BN1691" s="100"/>
      <c r="BO1691" s="100"/>
      <c r="BP1691" s="100"/>
    </row>
    <row r="1692" spans="1:68">
      <c r="A1692" s="8" t="s">
        <v>783</v>
      </c>
      <c r="B1692" s="8" t="s">
        <v>486</v>
      </c>
      <c r="C1692" s="8" t="s">
        <v>581</v>
      </c>
      <c r="D1692" s="8" t="s">
        <v>598</v>
      </c>
      <c r="E1692" s="8" t="s">
        <v>611</v>
      </c>
      <c r="F1692" s="8" t="s">
        <v>611</v>
      </c>
      <c r="G1692" s="8" t="s">
        <v>49</v>
      </c>
      <c r="H1692" s="8" t="s">
        <v>360</v>
      </c>
      <c r="I1692" s="8"/>
      <c r="J1692" s="8"/>
      <c r="K1692" s="8"/>
      <c r="L1692" s="8" t="s">
        <v>361</v>
      </c>
      <c r="M1692" s="8" t="s">
        <v>1882</v>
      </c>
      <c r="N1692" s="8">
        <v>1</v>
      </c>
      <c r="O1692" s="8"/>
      <c r="P1692" s="8"/>
      <c r="Q1692" s="8"/>
      <c r="R1692" s="8"/>
      <c r="S1692" s="8"/>
      <c r="T1692" s="8"/>
      <c r="U1692" s="8"/>
      <c r="V1692" s="8"/>
      <c r="W1692" s="8"/>
      <c r="X1692" s="8"/>
      <c r="Y1692" s="8"/>
      <c r="Z1692" s="8"/>
      <c r="AA1692" s="8"/>
      <c r="AB1692" s="8"/>
      <c r="AC1692" s="8"/>
      <c r="AD1692" s="8"/>
      <c r="AE1692" s="89"/>
      <c r="AF1692" s="90"/>
      <c r="AG1692" s="90"/>
      <c r="AH1692" s="90"/>
      <c r="AI1692" s="8" t="s">
        <v>28</v>
      </c>
      <c r="AJ1692" t="s">
        <v>1890</v>
      </c>
      <c r="AK1692" s="9">
        <v>42593</v>
      </c>
      <c r="AL1692" s="8">
        <v>369</v>
      </c>
      <c r="AM1692" s="8">
        <v>206</v>
      </c>
      <c r="AN1692" s="8">
        <v>188</v>
      </c>
      <c r="AO1692" s="8">
        <v>25.16</v>
      </c>
      <c r="AP1692" s="8">
        <v>25.88</v>
      </c>
      <c r="AQ1692" s="8">
        <v>1.2</v>
      </c>
      <c r="AR1692" s="12">
        <v>0.98</v>
      </c>
      <c r="AS1692" s="8">
        <v>20</v>
      </c>
      <c r="AT1692" s="8">
        <v>440</v>
      </c>
      <c r="AU1692" s="8"/>
      <c r="AV1692" s="8"/>
      <c r="AW1692" s="8"/>
      <c r="AX1692" s="8">
        <v>1282</v>
      </c>
      <c r="AY1692" s="8" t="s">
        <v>25</v>
      </c>
      <c r="AZ1692" s="8">
        <v>229</v>
      </c>
      <c r="BA1692" s="8"/>
      <c r="BB1692" s="8"/>
      <c r="BC1692" s="8"/>
      <c r="BD1692" s="8"/>
      <c r="BE1692" s="8"/>
      <c r="BF1692" s="8">
        <f t="shared" si="224"/>
        <v>81.666666666666671</v>
      </c>
      <c r="BG1692" s="8">
        <f t="shared" si="225"/>
        <v>0.91428571428571426</v>
      </c>
      <c r="BH1692" s="8">
        <f t="shared" si="226"/>
        <v>0.81666666666666676</v>
      </c>
      <c r="BI1692" s="10">
        <f t="shared" si="227"/>
        <v>19.323733333333333</v>
      </c>
      <c r="BJ1692" s="3">
        <f t="shared" si="228"/>
        <v>5367.7037037037035</v>
      </c>
      <c r="BK1692" s="136">
        <v>1.5873694207027542</v>
      </c>
      <c r="BL1692" s="136">
        <v>0.68945868945868938</v>
      </c>
      <c r="BM1692" s="100">
        <v>2.0837547522425957</v>
      </c>
      <c r="BN1692" s="100"/>
      <c r="BO1692" s="100"/>
      <c r="BP1692" s="100"/>
    </row>
    <row r="1693" spans="1:68">
      <c r="A1693" s="8" t="s">
        <v>783</v>
      </c>
      <c r="B1693" s="8" t="s">
        <v>486</v>
      </c>
      <c r="C1693" s="8" t="s">
        <v>581</v>
      </c>
      <c r="D1693" s="8" t="s">
        <v>598</v>
      </c>
      <c r="E1693" s="8" t="s">
        <v>611</v>
      </c>
      <c r="F1693" s="8" t="s">
        <v>611</v>
      </c>
      <c r="G1693" s="8" t="s">
        <v>49</v>
      </c>
      <c r="H1693" s="8" t="s">
        <v>360</v>
      </c>
      <c r="I1693" s="8"/>
      <c r="J1693" s="8"/>
      <c r="K1693" s="8"/>
      <c r="L1693" s="8" t="s">
        <v>361</v>
      </c>
      <c r="M1693" s="8" t="s">
        <v>1882</v>
      </c>
      <c r="N1693" s="8">
        <v>1</v>
      </c>
      <c r="O1693" s="8"/>
      <c r="P1693" s="8"/>
      <c r="Q1693" s="8"/>
      <c r="R1693" s="8"/>
      <c r="S1693" s="8"/>
      <c r="T1693" s="8"/>
      <c r="U1693" s="8"/>
      <c r="V1693" s="8"/>
      <c r="W1693" s="8"/>
      <c r="X1693" s="8"/>
      <c r="Y1693" s="8"/>
      <c r="Z1693" s="8"/>
      <c r="AA1693" s="8"/>
      <c r="AB1693" s="8"/>
      <c r="AC1693" s="8"/>
      <c r="AD1693" s="8"/>
      <c r="AE1693" s="89"/>
      <c r="AF1693" s="90"/>
      <c r="AG1693" s="90"/>
      <c r="AH1693" s="90"/>
      <c r="AI1693" s="8" t="s">
        <v>29</v>
      </c>
      <c r="AJ1693" t="s">
        <v>1890</v>
      </c>
      <c r="AK1693" s="9">
        <v>42593</v>
      </c>
      <c r="AL1693" s="8">
        <v>357</v>
      </c>
      <c r="AM1693" s="8">
        <v>207</v>
      </c>
      <c r="AN1693" s="8">
        <v>191</v>
      </c>
      <c r="AO1693" s="8">
        <v>24.42</v>
      </c>
      <c r="AP1693" s="8">
        <v>24.06</v>
      </c>
      <c r="AQ1693" s="8">
        <v>0.98</v>
      </c>
      <c r="AR1693" s="12">
        <v>0.76</v>
      </c>
      <c r="AS1693" s="8">
        <v>20</v>
      </c>
      <c r="AT1693" s="8">
        <v>460</v>
      </c>
      <c r="AU1693" s="8"/>
      <c r="AV1693" s="8"/>
      <c r="AW1693" s="8"/>
      <c r="AX1693" s="8">
        <v>1283</v>
      </c>
      <c r="AY1693" s="8" t="s">
        <v>25</v>
      </c>
      <c r="AZ1693" s="8">
        <v>229</v>
      </c>
      <c r="BA1693" s="8"/>
      <c r="BB1693" s="8"/>
      <c r="BC1693" s="8"/>
      <c r="BD1693" s="8"/>
      <c r="BE1693" s="8"/>
      <c r="BF1693" s="8">
        <f t="shared" si="224"/>
        <v>77.551020408163268</v>
      </c>
      <c r="BG1693" s="8">
        <f t="shared" si="225"/>
        <v>0.91428571428571426</v>
      </c>
      <c r="BH1693" s="8">
        <f t="shared" si="226"/>
        <v>0.77551020408163263</v>
      </c>
      <c r="BI1693" s="10">
        <f t="shared" si="227"/>
        <v>17.059451895043729</v>
      </c>
      <c r="BJ1693" s="3">
        <f t="shared" si="228"/>
        <v>4738.7366375121464</v>
      </c>
      <c r="BK1693" s="136">
        <v>2.060455896927651</v>
      </c>
      <c r="BL1693" s="136">
        <v>1.0232903865213083</v>
      </c>
      <c r="BM1693" s="100">
        <v>1.1053882347493029</v>
      </c>
      <c r="BN1693" s="100"/>
      <c r="BO1693" s="100"/>
      <c r="BP1693" s="100"/>
    </row>
    <row r="1694" spans="1:68">
      <c r="A1694" s="8" t="s">
        <v>783</v>
      </c>
      <c r="B1694" s="8" t="s">
        <v>486</v>
      </c>
      <c r="C1694" s="8" t="s">
        <v>581</v>
      </c>
      <c r="D1694" s="8" t="s">
        <v>598</v>
      </c>
      <c r="E1694" s="8" t="s">
        <v>611</v>
      </c>
      <c r="F1694" s="8" t="s">
        <v>611</v>
      </c>
      <c r="G1694" s="8" t="s">
        <v>49</v>
      </c>
      <c r="H1694" s="8" t="s">
        <v>360</v>
      </c>
      <c r="I1694" s="8"/>
      <c r="J1694" s="8"/>
      <c r="K1694" s="8"/>
      <c r="L1694" s="8" t="s">
        <v>361</v>
      </c>
      <c r="M1694" s="8" t="s">
        <v>1882</v>
      </c>
      <c r="N1694" s="8">
        <v>1</v>
      </c>
      <c r="O1694" s="8"/>
      <c r="P1694" s="8"/>
      <c r="Q1694" s="8"/>
      <c r="R1694" s="8"/>
      <c r="S1694" s="8"/>
      <c r="T1694" s="8"/>
      <c r="U1694" s="8"/>
      <c r="V1694" s="8"/>
      <c r="W1694" s="8"/>
      <c r="X1694" s="8"/>
      <c r="Y1694" s="8"/>
      <c r="Z1694" s="8"/>
      <c r="AA1694" s="8"/>
      <c r="AB1694" s="8"/>
      <c r="AC1694" s="8"/>
      <c r="AD1694" s="8"/>
      <c r="AE1694" s="89"/>
      <c r="AF1694" s="90"/>
      <c r="AG1694" s="90"/>
      <c r="AH1694" s="90"/>
      <c r="AI1694" s="8" t="s">
        <v>30</v>
      </c>
      <c r="AJ1694" t="s">
        <v>1890</v>
      </c>
      <c r="AK1694" s="9">
        <v>42593</v>
      </c>
      <c r="AL1694" s="8">
        <v>341</v>
      </c>
      <c r="AM1694" s="8">
        <v>209</v>
      </c>
      <c r="AN1694" s="8">
        <v>187</v>
      </c>
      <c r="AO1694" s="8">
        <v>24.74</v>
      </c>
      <c r="AP1694" s="8">
        <v>25.06</v>
      </c>
      <c r="AQ1694" s="8">
        <v>1.02</v>
      </c>
      <c r="AR1694" s="12">
        <v>0.84</v>
      </c>
      <c r="AS1694" s="8">
        <v>19</v>
      </c>
      <c r="AT1694" s="8">
        <v>460</v>
      </c>
      <c r="AU1694" s="8"/>
      <c r="AV1694" s="8"/>
      <c r="AW1694" s="8"/>
      <c r="AX1694" s="8">
        <v>1284</v>
      </c>
      <c r="AY1694" s="8" t="s">
        <v>25</v>
      </c>
      <c r="AZ1694" s="8">
        <v>229</v>
      </c>
      <c r="BA1694" s="8"/>
      <c r="BB1694" s="8"/>
      <c r="BC1694" s="8"/>
      <c r="BD1694" s="8"/>
      <c r="BE1694" s="8"/>
      <c r="BF1694" s="8">
        <f t="shared" si="224"/>
        <v>82.35294117647058</v>
      </c>
      <c r="BG1694" s="8">
        <f t="shared" si="225"/>
        <v>0.92571428571428571</v>
      </c>
      <c r="BH1694" s="8">
        <f t="shared" si="226"/>
        <v>0.82352941176470584</v>
      </c>
      <c r="BI1694" s="10">
        <f t="shared" si="227"/>
        <v>19.104564705882353</v>
      </c>
      <c r="BJ1694" s="3">
        <f t="shared" si="228"/>
        <v>5306.8235294117649</v>
      </c>
      <c r="BK1694" s="136">
        <v>1.2002909796314261</v>
      </c>
      <c r="BL1694" s="136">
        <v>0.63676042677012612</v>
      </c>
      <c r="BM1694" s="100">
        <v>1.1453290205752054</v>
      </c>
      <c r="BN1694" s="100"/>
      <c r="BO1694" s="100"/>
      <c r="BP1694" s="100"/>
    </row>
    <row r="1695" spans="1:68">
      <c r="A1695" s="8" t="s">
        <v>783</v>
      </c>
      <c r="B1695" s="8" t="s">
        <v>486</v>
      </c>
      <c r="C1695" s="8" t="s">
        <v>581</v>
      </c>
      <c r="D1695" s="8" t="s">
        <v>598</v>
      </c>
      <c r="E1695" s="8" t="s">
        <v>611</v>
      </c>
      <c r="F1695" s="8" t="s">
        <v>611</v>
      </c>
      <c r="G1695" s="8" t="s">
        <v>49</v>
      </c>
      <c r="H1695" s="8" t="s">
        <v>355</v>
      </c>
      <c r="I1695" s="8">
        <v>-3.4526958372033998</v>
      </c>
      <c r="J1695" s="8">
        <v>36.8434538492751</v>
      </c>
      <c r="K1695" s="8">
        <v>1028.99638582688</v>
      </c>
      <c r="L1695" s="8" t="s">
        <v>356</v>
      </c>
      <c r="M1695" s="8" t="s">
        <v>1882</v>
      </c>
      <c r="N1695" s="8">
        <v>1</v>
      </c>
      <c r="O1695" s="8" t="s">
        <v>1859</v>
      </c>
      <c r="P1695" s="8">
        <v>0.73</v>
      </c>
      <c r="Q1695" s="8">
        <v>7.8</v>
      </c>
      <c r="R1695" s="8">
        <v>0</v>
      </c>
      <c r="S1695" s="8">
        <v>9.43</v>
      </c>
      <c r="T1695" s="8">
        <v>12.25</v>
      </c>
      <c r="U1695" s="8">
        <v>15.89</v>
      </c>
      <c r="V1695" s="8">
        <v>81.13</v>
      </c>
      <c r="W1695" s="8">
        <v>9.73</v>
      </c>
      <c r="X1695" s="8">
        <v>20.5</v>
      </c>
      <c r="Y1695" s="8">
        <v>0.93</v>
      </c>
      <c r="Z1695" s="8">
        <v>1.38</v>
      </c>
      <c r="AA1695" s="8">
        <v>0.51</v>
      </c>
      <c r="AB1695" s="8">
        <v>113.38</v>
      </c>
      <c r="AC1695" s="8">
        <v>0.35</v>
      </c>
      <c r="AD1695" s="8">
        <v>6.8000000000000005E-2</v>
      </c>
      <c r="AE1695" s="91">
        <v>1.77</v>
      </c>
      <c r="AF1695" s="92" t="s">
        <v>1860</v>
      </c>
      <c r="AG1695" s="92" t="s">
        <v>1860</v>
      </c>
      <c r="AH1695" s="92" t="s">
        <v>1860</v>
      </c>
      <c r="AI1695" s="8" t="s">
        <v>24</v>
      </c>
      <c r="AJ1695" t="s">
        <v>1890</v>
      </c>
      <c r="AK1695" s="12">
        <v>42591</v>
      </c>
      <c r="AL1695" s="8">
        <v>357</v>
      </c>
      <c r="AM1695" s="8">
        <v>185</v>
      </c>
      <c r="AN1695" s="8">
        <v>180</v>
      </c>
      <c r="AO1695" s="8">
        <v>17.32</v>
      </c>
      <c r="AP1695" s="10">
        <v>16.28</v>
      </c>
      <c r="AQ1695" s="11">
        <v>0.76</v>
      </c>
      <c r="AR1695" s="12">
        <v>0.6</v>
      </c>
      <c r="AS1695" s="12">
        <v>20</v>
      </c>
      <c r="AT1695" s="8">
        <v>320</v>
      </c>
      <c r="AU1695" s="8"/>
      <c r="AV1695" s="8"/>
      <c r="AW1695" s="8"/>
      <c r="AX1695" s="8">
        <v>1261</v>
      </c>
      <c r="AY1695" s="8" t="s">
        <v>25</v>
      </c>
      <c r="AZ1695" s="8">
        <v>226</v>
      </c>
      <c r="BA1695" s="8"/>
      <c r="BB1695" s="8"/>
      <c r="BC1695" s="8"/>
      <c r="BD1695" s="8"/>
      <c r="BE1695" s="8"/>
      <c r="BF1695" s="8">
        <f t="shared" si="224"/>
        <v>78.94736842105263</v>
      </c>
      <c r="BG1695" s="8">
        <f t="shared" si="225"/>
        <v>0.91428571428571426</v>
      </c>
      <c r="BH1695" s="8">
        <f t="shared" si="226"/>
        <v>0.78947368421052633</v>
      </c>
      <c r="BI1695" s="8">
        <f t="shared" si="227"/>
        <v>11.750977443609022</v>
      </c>
      <c r="BJ1695">
        <f t="shared" si="228"/>
        <v>3264.1604010025062</v>
      </c>
      <c r="BK1695" s="136">
        <v>1.2249757045675411</v>
      </c>
      <c r="BL1695" s="136">
        <v>0.47604470359572404</v>
      </c>
      <c r="BM1695" s="100">
        <v>1.3651905071579347</v>
      </c>
      <c r="BN1695" s="100"/>
      <c r="BO1695" s="100"/>
      <c r="BP1695" s="100"/>
    </row>
    <row r="1696" spans="1:68">
      <c r="A1696" s="8" t="s">
        <v>783</v>
      </c>
      <c r="B1696" s="8" t="s">
        <v>486</v>
      </c>
      <c r="C1696" s="8" t="s">
        <v>581</v>
      </c>
      <c r="D1696" s="8" t="s">
        <v>598</v>
      </c>
      <c r="E1696" s="8" t="s">
        <v>611</v>
      </c>
      <c r="F1696" s="8" t="s">
        <v>611</v>
      </c>
      <c r="G1696" s="8" t="s">
        <v>49</v>
      </c>
      <c r="H1696" s="8" t="s">
        <v>355</v>
      </c>
      <c r="I1696" s="8"/>
      <c r="J1696" s="8"/>
      <c r="K1696" s="8"/>
      <c r="L1696" s="8" t="s">
        <v>356</v>
      </c>
      <c r="M1696" s="8" t="s">
        <v>1882</v>
      </c>
      <c r="N1696" s="8">
        <v>1</v>
      </c>
      <c r="O1696" s="8"/>
      <c r="P1696" s="8"/>
      <c r="Q1696" s="8"/>
      <c r="R1696" s="8"/>
      <c r="S1696" s="8"/>
      <c r="T1696" s="8"/>
      <c r="U1696" s="8"/>
      <c r="V1696" s="8"/>
      <c r="W1696" s="8"/>
      <c r="X1696" s="8"/>
      <c r="Y1696" s="8"/>
      <c r="Z1696" s="8"/>
      <c r="AA1696" s="8"/>
      <c r="AB1696" s="8"/>
      <c r="AC1696" s="8"/>
      <c r="AD1696" s="8"/>
      <c r="AE1696" s="89"/>
      <c r="AF1696" s="90"/>
      <c r="AG1696" s="90"/>
      <c r="AH1696" s="90"/>
      <c r="AI1696" s="8" t="s">
        <v>26</v>
      </c>
      <c r="AJ1696" t="s">
        <v>1890</v>
      </c>
      <c r="AK1696" s="9">
        <v>42591</v>
      </c>
      <c r="AL1696" s="8">
        <v>352</v>
      </c>
      <c r="AM1696" s="8">
        <v>208</v>
      </c>
      <c r="AN1696" s="8">
        <v>210</v>
      </c>
      <c r="AO1696" s="8">
        <v>20.260000000000002</v>
      </c>
      <c r="AP1696" s="8">
        <v>22.86</v>
      </c>
      <c r="AQ1696" s="8">
        <v>1.01</v>
      </c>
      <c r="AR1696" s="12">
        <v>0.82</v>
      </c>
      <c r="AS1696" s="8">
        <v>16</v>
      </c>
      <c r="AT1696" s="8">
        <v>440</v>
      </c>
      <c r="AU1696" s="8"/>
      <c r="AV1696" s="8"/>
      <c r="AW1696" s="8"/>
      <c r="AX1696" s="8">
        <v>1262</v>
      </c>
      <c r="AY1696" s="8" t="s">
        <v>25</v>
      </c>
      <c r="AZ1696" s="8">
        <v>226</v>
      </c>
      <c r="BA1696" s="8"/>
      <c r="BB1696" s="8"/>
      <c r="BC1696" s="8"/>
      <c r="BD1696" s="8"/>
      <c r="BE1696" s="8"/>
      <c r="BF1696" s="8">
        <f t="shared" si="224"/>
        <v>81.188118811881182</v>
      </c>
      <c r="BG1696" s="8">
        <f t="shared" si="225"/>
        <v>0.96</v>
      </c>
      <c r="BH1696" s="8">
        <f t="shared" si="226"/>
        <v>0.81188118811881183</v>
      </c>
      <c r="BI1696" s="10">
        <f t="shared" si="227"/>
        <v>17.817219801980198</v>
      </c>
      <c r="BJ1696" s="3">
        <f t="shared" si="228"/>
        <v>4949.227722772277</v>
      </c>
      <c r="BK1696" s="136">
        <v>1.3705994291151287</v>
      </c>
      <c r="BL1696" s="136">
        <v>0.3903901046622264</v>
      </c>
      <c r="BM1696" s="100">
        <v>1.4109159917790053</v>
      </c>
      <c r="BN1696" s="100"/>
      <c r="BO1696" s="100"/>
      <c r="BP1696" s="100"/>
    </row>
    <row r="1697" spans="1:68">
      <c r="A1697" s="8" t="s">
        <v>783</v>
      </c>
      <c r="B1697" s="8" t="s">
        <v>486</v>
      </c>
      <c r="C1697" s="8" t="s">
        <v>581</v>
      </c>
      <c r="D1697" s="8" t="s">
        <v>598</v>
      </c>
      <c r="E1697" s="8" t="s">
        <v>611</v>
      </c>
      <c r="F1697" s="8" t="s">
        <v>611</v>
      </c>
      <c r="G1697" s="8" t="s">
        <v>49</v>
      </c>
      <c r="H1697" s="8" t="s">
        <v>355</v>
      </c>
      <c r="I1697" s="8"/>
      <c r="J1697" s="8"/>
      <c r="K1697" s="8"/>
      <c r="L1697" s="8" t="s">
        <v>356</v>
      </c>
      <c r="M1697" s="8" t="s">
        <v>1882</v>
      </c>
      <c r="N1697" s="8">
        <v>1</v>
      </c>
      <c r="O1697" s="8"/>
      <c r="P1697" s="8"/>
      <c r="Q1697" s="8"/>
      <c r="R1697" s="8"/>
      <c r="S1697" s="8"/>
      <c r="T1697" s="8"/>
      <c r="U1697" s="8"/>
      <c r="V1697" s="8"/>
      <c r="W1697" s="8"/>
      <c r="X1697" s="8"/>
      <c r="Y1697" s="8"/>
      <c r="Z1697" s="8"/>
      <c r="AA1697" s="8"/>
      <c r="AB1697" s="8"/>
      <c r="AC1697" s="8"/>
      <c r="AD1697" s="8"/>
      <c r="AE1697" s="89"/>
      <c r="AF1697" s="90"/>
      <c r="AG1697" s="90"/>
      <c r="AH1697" s="90"/>
      <c r="AI1697" s="8" t="s">
        <v>27</v>
      </c>
      <c r="AJ1697" t="s">
        <v>1890</v>
      </c>
      <c r="AK1697" s="9">
        <v>42591</v>
      </c>
      <c r="AL1697" s="8">
        <v>373</v>
      </c>
      <c r="AM1697" s="8">
        <v>211</v>
      </c>
      <c r="AN1697" s="8">
        <v>219</v>
      </c>
      <c r="AO1697" s="8">
        <v>22.48</v>
      </c>
      <c r="AP1697" s="8">
        <v>25.26</v>
      </c>
      <c r="AQ1697" s="8">
        <v>1.1399999999999999</v>
      </c>
      <c r="AR1697" s="12">
        <v>0.9</v>
      </c>
      <c r="AS1697" s="8">
        <v>19</v>
      </c>
      <c r="AT1697" s="8">
        <v>500</v>
      </c>
      <c r="AU1697" s="8"/>
      <c r="AV1697" s="8"/>
      <c r="AW1697" s="8"/>
      <c r="AX1697" s="8">
        <v>1263</v>
      </c>
      <c r="AY1697" s="8" t="s">
        <v>25</v>
      </c>
      <c r="AZ1697" s="8">
        <v>226</v>
      </c>
      <c r="BA1697" s="8"/>
      <c r="BB1697" s="8"/>
      <c r="BC1697" s="8"/>
      <c r="BD1697" s="8"/>
      <c r="BE1697" s="8"/>
      <c r="BF1697" s="8">
        <f t="shared" si="224"/>
        <v>78.947368421052644</v>
      </c>
      <c r="BG1697" s="8">
        <f t="shared" si="225"/>
        <v>0.92571428571428571</v>
      </c>
      <c r="BH1697" s="8">
        <f t="shared" si="226"/>
        <v>0.78947368421052644</v>
      </c>
      <c r="BI1697" s="10">
        <f t="shared" si="227"/>
        <v>18.460691729323312</v>
      </c>
      <c r="BJ1697" s="3">
        <f t="shared" si="228"/>
        <v>5127.9699248120305</v>
      </c>
      <c r="BK1697" s="136">
        <v>1.2117647058823531</v>
      </c>
      <c r="BL1697" s="136">
        <v>0.49705882352941183</v>
      </c>
      <c r="BM1697" s="100">
        <v>1.9014365873786983</v>
      </c>
      <c r="BN1697" s="100"/>
      <c r="BO1697" s="100"/>
      <c r="BP1697" s="100"/>
    </row>
    <row r="1698" spans="1:68">
      <c r="A1698" s="8" t="s">
        <v>783</v>
      </c>
      <c r="B1698" s="8" t="s">
        <v>486</v>
      </c>
      <c r="C1698" s="8" t="s">
        <v>581</v>
      </c>
      <c r="D1698" s="8" t="s">
        <v>598</v>
      </c>
      <c r="E1698" s="8" t="s">
        <v>611</v>
      </c>
      <c r="F1698" s="8" t="s">
        <v>611</v>
      </c>
      <c r="G1698" s="8" t="s">
        <v>49</v>
      </c>
      <c r="H1698" s="8" t="s">
        <v>355</v>
      </c>
      <c r="I1698" s="8"/>
      <c r="J1698" s="8"/>
      <c r="K1698" s="8"/>
      <c r="L1698" s="8" t="s">
        <v>356</v>
      </c>
      <c r="M1698" s="8" t="s">
        <v>1882</v>
      </c>
      <c r="N1698" s="8">
        <v>1</v>
      </c>
      <c r="O1698" s="8"/>
      <c r="P1698" s="8"/>
      <c r="Q1698" s="8"/>
      <c r="R1698" s="8"/>
      <c r="S1698" s="8"/>
      <c r="T1698" s="8"/>
      <c r="U1698" s="8"/>
      <c r="V1698" s="8"/>
      <c r="W1698" s="8"/>
      <c r="X1698" s="8"/>
      <c r="Y1698" s="8"/>
      <c r="Z1698" s="8"/>
      <c r="AA1698" s="8"/>
      <c r="AB1698" s="8"/>
      <c r="AC1698" s="8"/>
      <c r="AD1698" s="8"/>
      <c r="AE1698" s="89"/>
      <c r="AF1698" s="90"/>
      <c r="AG1698" s="90"/>
      <c r="AH1698" s="90"/>
      <c r="AI1698" s="8" t="s">
        <v>28</v>
      </c>
      <c r="AJ1698" t="s">
        <v>1890</v>
      </c>
      <c r="AK1698" s="9">
        <v>42591</v>
      </c>
      <c r="AL1698" s="8">
        <v>365</v>
      </c>
      <c r="AM1698" s="8">
        <v>201</v>
      </c>
      <c r="AN1698" s="8">
        <v>205</v>
      </c>
      <c r="AO1698" s="8">
        <v>22.1</v>
      </c>
      <c r="AP1698" s="8">
        <v>24.46</v>
      </c>
      <c r="AQ1698" s="8">
        <v>1.1399999999999999</v>
      </c>
      <c r="AR1698" s="12">
        <v>0.86</v>
      </c>
      <c r="AS1698" s="8">
        <v>18</v>
      </c>
      <c r="AT1698" s="8">
        <v>440</v>
      </c>
      <c r="AU1698" s="8"/>
      <c r="AV1698" s="8"/>
      <c r="AW1698" s="8"/>
      <c r="AX1698" s="8">
        <v>1264</v>
      </c>
      <c r="AY1698" s="8" t="s">
        <v>25</v>
      </c>
      <c r="AZ1698" s="8">
        <v>226</v>
      </c>
      <c r="BA1698" s="8"/>
      <c r="BB1698" s="8"/>
      <c r="BC1698" s="8"/>
      <c r="BD1698" s="8"/>
      <c r="BE1698" s="8"/>
      <c r="BF1698" s="8">
        <f t="shared" si="224"/>
        <v>75.438596491228068</v>
      </c>
      <c r="BG1698" s="8">
        <f t="shared" si="225"/>
        <v>0.93714285714285717</v>
      </c>
      <c r="BH1698" s="8">
        <f t="shared" si="226"/>
        <v>0.75438596491228072</v>
      </c>
      <c r="BI1698" s="10">
        <f t="shared" si="227"/>
        <v>17.292423057644111</v>
      </c>
      <c r="BJ1698" s="3">
        <f t="shared" si="228"/>
        <v>4803.450849345586</v>
      </c>
      <c r="BK1698" s="136">
        <v>1.0814176245210727</v>
      </c>
      <c r="BL1698" s="136">
        <v>0.36920498084291187</v>
      </c>
      <c r="BM1698" s="100">
        <v>1.1277005451045721</v>
      </c>
      <c r="BN1698" s="100"/>
      <c r="BO1698" s="100"/>
      <c r="BP1698" s="100"/>
    </row>
    <row r="1699" spans="1:68">
      <c r="A1699" s="8" t="s">
        <v>783</v>
      </c>
      <c r="B1699" s="8" t="s">
        <v>486</v>
      </c>
      <c r="C1699" s="8" t="s">
        <v>581</v>
      </c>
      <c r="D1699" s="8" t="s">
        <v>598</v>
      </c>
      <c r="E1699" s="8" t="s">
        <v>611</v>
      </c>
      <c r="F1699" s="8" t="s">
        <v>611</v>
      </c>
      <c r="G1699" s="8" t="s">
        <v>49</v>
      </c>
      <c r="H1699" s="8" t="s">
        <v>355</v>
      </c>
      <c r="I1699" s="8"/>
      <c r="J1699" s="8"/>
      <c r="K1699" s="8"/>
      <c r="L1699" s="8" t="s">
        <v>356</v>
      </c>
      <c r="M1699" s="8" t="s">
        <v>1882</v>
      </c>
      <c r="N1699" s="8">
        <v>1</v>
      </c>
      <c r="O1699" s="8"/>
      <c r="P1699" s="8"/>
      <c r="Q1699" s="8"/>
      <c r="R1699" s="8"/>
      <c r="S1699" s="8"/>
      <c r="T1699" s="8"/>
      <c r="U1699" s="8"/>
      <c r="V1699" s="8"/>
      <c r="W1699" s="8"/>
      <c r="X1699" s="8"/>
      <c r="Y1699" s="8"/>
      <c r="Z1699" s="8"/>
      <c r="AA1699" s="8"/>
      <c r="AB1699" s="8"/>
      <c r="AC1699" s="8"/>
      <c r="AD1699" s="8"/>
      <c r="AE1699" s="89"/>
      <c r="AF1699" s="90"/>
      <c r="AG1699" s="90"/>
      <c r="AH1699" s="90"/>
      <c r="AI1699" s="8" t="s">
        <v>29</v>
      </c>
      <c r="AJ1699" t="s">
        <v>1890</v>
      </c>
      <c r="AK1699" s="9">
        <v>42591</v>
      </c>
      <c r="AL1699" s="8">
        <v>342</v>
      </c>
      <c r="AM1699" s="8">
        <v>172</v>
      </c>
      <c r="AN1699" s="8">
        <v>168</v>
      </c>
      <c r="AO1699" s="8">
        <v>21.16</v>
      </c>
      <c r="AP1699" s="8">
        <v>22.84</v>
      </c>
      <c r="AQ1699" s="8">
        <v>1.06</v>
      </c>
      <c r="AR1699" s="12">
        <v>0.86</v>
      </c>
      <c r="AS1699" s="8">
        <v>19</v>
      </c>
      <c r="AT1699" s="8">
        <v>520</v>
      </c>
      <c r="AU1699" s="8"/>
      <c r="AV1699" s="8"/>
      <c r="AW1699" s="8"/>
      <c r="AX1699" s="8">
        <v>1265</v>
      </c>
      <c r="AY1699" s="8" t="s">
        <v>25</v>
      </c>
      <c r="AZ1699" s="8">
        <v>226</v>
      </c>
      <c r="BA1699" s="8"/>
      <c r="BB1699" s="8"/>
      <c r="BC1699" s="8"/>
      <c r="BD1699" s="8"/>
      <c r="BE1699" s="8"/>
      <c r="BF1699" s="8">
        <f t="shared" si="224"/>
        <v>81.132075471698101</v>
      </c>
      <c r="BG1699" s="8">
        <f t="shared" si="225"/>
        <v>0.92571428571428571</v>
      </c>
      <c r="BH1699" s="8">
        <f t="shared" si="226"/>
        <v>0.81132075471698106</v>
      </c>
      <c r="BI1699" s="10">
        <f t="shared" si="227"/>
        <v>17.154009703504041</v>
      </c>
      <c r="BJ1699" s="3">
        <f t="shared" si="228"/>
        <v>4765.0026954177893</v>
      </c>
      <c r="BK1699" s="136">
        <v>1.4602870813397131</v>
      </c>
      <c r="BL1699" s="136">
        <v>0.57320574162679427</v>
      </c>
      <c r="BM1699" s="100">
        <v>1.847704104052591</v>
      </c>
      <c r="BN1699" s="100"/>
      <c r="BO1699" s="100"/>
      <c r="BP1699" s="100"/>
    </row>
    <row r="1700" spans="1:68">
      <c r="A1700" s="8" t="s">
        <v>783</v>
      </c>
      <c r="B1700" s="8" t="s">
        <v>486</v>
      </c>
      <c r="C1700" s="8" t="s">
        <v>581</v>
      </c>
      <c r="D1700" s="8" t="s">
        <v>598</v>
      </c>
      <c r="E1700" s="8" t="s">
        <v>611</v>
      </c>
      <c r="F1700" s="8" t="s">
        <v>611</v>
      </c>
      <c r="G1700" s="8" t="s">
        <v>49</v>
      </c>
      <c r="H1700" s="8" t="s">
        <v>355</v>
      </c>
      <c r="I1700" s="8"/>
      <c r="J1700" s="8"/>
      <c r="K1700" s="8"/>
      <c r="L1700" s="8" t="s">
        <v>356</v>
      </c>
      <c r="M1700" s="8" t="s">
        <v>1882</v>
      </c>
      <c r="N1700" s="8">
        <v>1</v>
      </c>
      <c r="O1700" s="8"/>
      <c r="P1700" s="8"/>
      <c r="Q1700" s="8"/>
      <c r="R1700" s="8"/>
      <c r="S1700" s="8"/>
      <c r="T1700" s="8"/>
      <c r="U1700" s="8"/>
      <c r="V1700" s="8"/>
      <c r="W1700" s="8"/>
      <c r="X1700" s="8"/>
      <c r="Y1700" s="8"/>
      <c r="Z1700" s="8"/>
      <c r="AA1700" s="8"/>
      <c r="AB1700" s="8"/>
      <c r="AC1700" s="8"/>
      <c r="AD1700" s="8"/>
      <c r="AE1700" s="89"/>
      <c r="AF1700" s="90"/>
      <c r="AG1700" s="90"/>
      <c r="AH1700" s="90"/>
      <c r="AI1700" s="8" t="s">
        <v>30</v>
      </c>
      <c r="AJ1700" t="s">
        <v>1890</v>
      </c>
      <c r="AK1700" s="9">
        <v>42591</v>
      </c>
      <c r="AL1700" s="8">
        <v>356</v>
      </c>
      <c r="AM1700" s="8">
        <v>188</v>
      </c>
      <c r="AN1700" s="8">
        <v>180</v>
      </c>
      <c r="AO1700" s="8">
        <v>24.64</v>
      </c>
      <c r="AP1700" s="8">
        <v>24.98</v>
      </c>
      <c r="AQ1700" s="8">
        <v>1.2</v>
      </c>
      <c r="AR1700" s="12">
        <v>0.94</v>
      </c>
      <c r="AS1700" s="8">
        <v>22</v>
      </c>
      <c r="AT1700" s="8">
        <v>580</v>
      </c>
      <c r="AU1700" s="8"/>
      <c r="AV1700" s="8"/>
      <c r="AW1700" s="8"/>
      <c r="AX1700" s="8">
        <v>1266</v>
      </c>
      <c r="AY1700" s="8" t="s">
        <v>25</v>
      </c>
      <c r="AZ1700" s="8">
        <v>226</v>
      </c>
      <c r="BA1700" s="8"/>
      <c r="BB1700" s="8"/>
      <c r="BC1700" s="8"/>
      <c r="BD1700" s="8"/>
      <c r="BE1700" s="8"/>
      <c r="BF1700" s="8">
        <f t="shared" si="224"/>
        <v>78.333333333333329</v>
      </c>
      <c r="BG1700" s="8">
        <f t="shared" si="225"/>
        <v>0.89142857142857146</v>
      </c>
      <c r="BH1700" s="8">
        <f t="shared" si="226"/>
        <v>0.78333333333333333</v>
      </c>
      <c r="BI1700" s="10">
        <f t="shared" si="227"/>
        <v>17.443177142857142</v>
      </c>
      <c r="BJ1700" s="3">
        <f t="shared" si="228"/>
        <v>4845.3269841269839</v>
      </c>
      <c r="BK1700" s="136">
        <v>1.5975836431226769</v>
      </c>
      <c r="BL1700" s="136">
        <v>0.8833643122676581</v>
      </c>
      <c r="BM1700" s="100">
        <v>2.1764357573622788</v>
      </c>
      <c r="BN1700" s="100"/>
      <c r="BO1700" s="100"/>
      <c r="BP1700" s="100"/>
    </row>
    <row r="1701" spans="1:68">
      <c r="A1701" s="8" t="s">
        <v>783</v>
      </c>
      <c r="B1701" s="8" t="s">
        <v>486</v>
      </c>
      <c r="C1701" s="8" t="s">
        <v>581</v>
      </c>
      <c r="D1701" s="8" t="s">
        <v>598</v>
      </c>
      <c r="E1701" s="8" t="s">
        <v>611</v>
      </c>
      <c r="F1701" s="8" t="s">
        <v>611</v>
      </c>
      <c r="G1701" s="8" t="s">
        <v>49</v>
      </c>
      <c r="H1701" s="8" t="s">
        <v>357</v>
      </c>
      <c r="I1701" s="8">
        <v>-3.4545145229784602</v>
      </c>
      <c r="J1701" s="8">
        <v>36.850118322874401</v>
      </c>
      <c r="K1701" s="8">
        <v>1009.27692990234</v>
      </c>
      <c r="L1701" s="8" t="s">
        <v>358</v>
      </c>
      <c r="M1701" s="8" t="s">
        <v>1882</v>
      </c>
      <c r="N1701" s="8">
        <v>1</v>
      </c>
      <c r="O1701" s="8" t="s">
        <v>1859</v>
      </c>
      <c r="P1701" s="8">
        <v>1.43</v>
      </c>
      <c r="Q1701" s="8">
        <v>6.1</v>
      </c>
      <c r="R1701" s="8">
        <v>0</v>
      </c>
      <c r="S1701" s="8">
        <v>9.51</v>
      </c>
      <c r="T1701" s="8">
        <v>11.71</v>
      </c>
      <c r="U1701" s="8">
        <v>8.06</v>
      </c>
      <c r="V1701" s="8">
        <v>137.68</v>
      </c>
      <c r="W1701" s="8">
        <v>2.4</v>
      </c>
      <c r="X1701" s="8">
        <v>16.52</v>
      </c>
      <c r="Y1701" s="8">
        <v>0.85</v>
      </c>
      <c r="Z1701" s="8">
        <v>1.26</v>
      </c>
      <c r="AA1701" s="8">
        <v>0.08</v>
      </c>
      <c r="AB1701" s="8">
        <v>127.51</v>
      </c>
      <c r="AC1701" s="8">
        <v>0.02</v>
      </c>
      <c r="AD1701" s="8">
        <v>0.111</v>
      </c>
      <c r="AE1701" s="91">
        <v>1.52</v>
      </c>
      <c r="AF1701" s="92" t="s">
        <v>1860</v>
      </c>
      <c r="AG1701" s="92" t="s">
        <v>1860</v>
      </c>
      <c r="AH1701" s="92" t="s">
        <v>1860</v>
      </c>
      <c r="AI1701" s="8" t="s">
        <v>24</v>
      </c>
      <c r="AJ1701" t="s">
        <v>1890</v>
      </c>
      <c r="AK1701" s="9">
        <v>42591</v>
      </c>
      <c r="AL1701" s="8">
        <v>265</v>
      </c>
      <c r="AM1701" s="8">
        <v>141</v>
      </c>
      <c r="AN1701" s="8">
        <v>23</v>
      </c>
      <c r="AO1701" s="8">
        <v>5.84</v>
      </c>
      <c r="AP1701" s="8">
        <v>0.44</v>
      </c>
      <c r="AQ1701" s="8">
        <v>0.12</v>
      </c>
      <c r="AR1701" s="12">
        <v>0.06</v>
      </c>
      <c r="AS1701" s="8">
        <v>14</v>
      </c>
      <c r="AT1701" s="8">
        <v>160</v>
      </c>
      <c r="AU1701" s="8"/>
      <c r="AV1701" s="8"/>
      <c r="AW1701" s="8"/>
      <c r="AX1701" s="8">
        <v>1267</v>
      </c>
      <c r="AY1701" s="8" t="s">
        <v>25</v>
      </c>
      <c r="AZ1701" s="8">
        <v>227</v>
      </c>
      <c r="BA1701" s="8"/>
      <c r="BB1701" s="8"/>
      <c r="BC1701" s="8"/>
      <c r="BD1701" s="8"/>
      <c r="BE1701" s="8"/>
      <c r="BF1701" s="8">
        <f t="shared" si="224"/>
        <v>50</v>
      </c>
      <c r="BG1701" s="8">
        <f t="shared" si="225"/>
        <v>0.98285714285714287</v>
      </c>
      <c r="BH1701" s="8">
        <f t="shared" si="226"/>
        <v>0.5</v>
      </c>
      <c r="BI1701" s="10">
        <f t="shared" si="227"/>
        <v>0.21622857142857144</v>
      </c>
      <c r="BJ1701" s="11">
        <f t="shared" si="228"/>
        <v>60.063492063492063</v>
      </c>
      <c r="BK1701" s="136">
        <v>1.6658653846153848</v>
      </c>
      <c r="BL1701" s="136">
        <v>1.0000000000000002</v>
      </c>
      <c r="BM1701" s="100">
        <v>1.4781148360385366</v>
      </c>
      <c r="BN1701" s="100"/>
      <c r="BO1701" s="100"/>
      <c r="BP1701" s="100"/>
    </row>
    <row r="1702" spans="1:68">
      <c r="A1702" s="8" t="s">
        <v>783</v>
      </c>
      <c r="B1702" s="8" t="s">
        <v>486</v>
      </c>
      <c r="C1702" s="8" t="s">
        <v>581</v>
      </c>
      <c r="D1702" s="8" t="s">
        <v>598</v>
      </c>
      <c r="E1702" s="8" t="s">
        <v>611</v>
      </c>
      <c r="F1702" s="8" t="s">
        <v>611</v>
      </c>
      <c r="G1702" s="8" t="s">
        <v>49</v>
      </c>
      <c r="H1702" s="8" t="s">
        <v>357</v>
      </c>
      <c r="I1702" s="8"/>
      <c r="J1702" s="8"/>
      <c r="K1702" s="8"/>
      <c r="L1702" s="8" t="s">
        <v>358</v>
      </c>
      <c r="M1702" s="8" t="s">
        <v>1882</v>
      </c>
      <c r="N1702" s="8">
        <v>1</v>
      </c>
      <c r="O1702" s="8"/>
      <c r="P1702" s="8"/>
      <c r="Q1702" s="8"/>
      <c r="R1702" s="8"/>
      <c r="S1702" s="8"/>
      <c r="T1702" s="8"/>
      <c r="U1702" s="8"/>
      <c r="V1702" s="8"/>
      <c r="W1702" s="8"/>
      <c r="X1702" s="8"/>
      <c r="Y1702" s="8"/>
      <c r="Z1702" s="8"/>
      <c r="AA1702" s="8"/>
      <c r="AB1702" s="8"/>
      <c r="AC1702" s="8"/>
      <c r="AD1702" s="8"/>
      <c r="AE1702" s="89"/>
      <c r="AF1702" s="90"/>
      <c r="AG1702" s="90"/>
      <c r="AH1702" s="90"/>
      <c r="AI1702" s="8" t="s">
        <v>26</v>
      </c>
      <c r="AJ1702" t="s">
        <v>1890</v>
      </c>
      <c r="AK1702" s="9">
        <v>42591</v>
      </c>
      <c r="AL1702" s="8">
        <v>319</v>
      </c>
      <c r="AM1702" s="8">
        <v>166</v>
      </c>
      <c r="AN1702" s="8">
        <v>79</v>
      </c>
      <c r="AO1702" s="8">
        <v>13.14</v>
      </c>
      <c r="AP1702" s="8">
        <v>7.48</v>
      </c>
      <c r="AQ1702" s="8">
        <v>0.72</v>
      </c>
      <c r="AR1702" s="12">
        <v>0.56000000000000005</v>
      </c>
      <c r="AS1702" s="8">
        <v>20</v>
      </c>
      <c r="AT1702" s="8">
        <v>380</v>
      </c>
      <c r="AU1702" s="8"/>
      <c r="AV1702" s="8"/>
      <c r="AW1702" s="8"/>
      <c r="AX1702" s="8">
        <v>1268</v>
      </c>
      <c r="AY1702" s="8" t="s">
        <v>25</v>
      </c>
      <c r="AZ1702" s="8">
        <v>227</v>
      </c>
      <c r="BA1702" s="8"/>
      <c r="BB1702" s="8"/>
      <c r="BC1702" s="8"/>
      <c r="BD1702" s="8"/>
      <c r="BE1702" s="8"/>
      <c r="BF1702" s="8">
        <f t="shared" si="224"/>
        <v>77.777777777777786</v>
      </c>
      <c r="BG1702" s="8">
        <f t="shared" si="225"/>
        <v>0.91428571428571426</v>
      </c>
      <c r="BH1702" s="8">
        <f t="shared" si="226"/>
        <v>0.7777777777777779</v>
      </c>
      <c r="BI1702" s="10">
        <f t="shared" si="227"/>
        <v>5.3191111111111118</v>
      </c>
      <c r="BJ1702" s="11">
        <f t="shared" si="228"/>
        <v>1477.5308641975309</v>
      </c>
      <c r="BK1702" s="136">
        <v>1.4814298978644382</v>
      </c>
      <c r="BL1702" s="136">
        <v>0.65923862581244197</v>
      </c>
      <c r="BM1702" s="100">
        <v>1.134340587568387</v>
      </c>
      <c r="BN1702" s="100"/>
      <c r="BO1702" s="100"/>
      <c r="BP1702" s="100"/>
    </row>
    <row r="1703" spans="1:68">
      <c r="A1703" s="8" t="s">
        <v>783</v>
      </c>
      <c r="B1703" s="8" t="s">
        <v>486</v>
      </c>
      <c r="C1703" s="8" t="s">
        <v>581</v>
      </c>
      <c r="D1703" s="8" t="s">
        <v>598</v>
      </c>
      <c r="E1703" s="8" t="s">
        <v>611</v>
      </c>
      <c r="F1703" s="8" t="s">
        <v>611</v>
      </c>
      <c r="G1703" s="8" t="s">
        <v>49</v>
      </c>
      <c r="H1703" s="8" t="s">
        <v>357</v>
      </c>
      <c r="I1703" s="8"/>
      <c r="J1703" s="8"/>
      <c r="K1703" s="8"/>
      <c r="L1703" s="8" t="s">
        <v>358</v>
      </c>
      <c r="M1703" s="8" t="s">
        <v>1882</v>
      </c>
      <c r="N1703" s="8">
        <v>1</v>
      </c>
      <c r="O1703" s="8"/>
      <c r="P1703" s="8"/>
      <c r="Q1703" s="8"/>
      <c r="R1703" s="8"/>
      <c r="S1703" s="8"/>
      <c r="T1703" s="8"/>
      <c r="U1703" s="8"/>
      <c r="V1703" s="8"/>
      <c r="W1703" s="8"/>
      <c r="X1703" s="8"/>
      <c r="Y1703" s="8"/>
      <c r="Z1703" s="8"/>
      <c r="AA1703" s="8"/>
      <c r="AB1703" s="8"/>
      <c r="AC1703" s="8"/>
      <c r="AD1703" s="8"/>
      <c r="AE1703" s="89"/>
      <c r="AF1703" s="90"/>
      <c r="AG1703" s="90"/>
      <c r="AH1703" s="90"/>
      <c r="AI1703" s="8" t="s">
        <v>27</v>
      </c>
      <c r="AJ1703" t="s">
        <v>1890</v>
      </c>
      <c r="AK1703" s="9">
        <v>42591</v>
      </c>
      <c r="AL1703" s="8">
        <v>302</v>
      </c>
      <c r="AM1703" s="8">
        <v>167</v>
      </c>
      <c r="AN1703" s="8">
        <v>170</v>
      </c>
      <c r="AO1703" s="8">
        <v>24.64</v>
      </c>
      <c r="AP1703" s="8">
        <v>24.06</v>
      </c>
      <c r="AQ1703" s="8">
        <v>0.98</v>
      </c>
      <c r="AR1703" s="12">
        <v>0.76</v>
      </c>
      <c r="AS1703" s="8">
        <v>20</v>
      </c>
      <c r="AT1703" s="8">
        <v>620</v>
      </c>
      <c r="AU1703" s="8"/>
      <c r="AV1703" s="8"/>
      <c r="AW1703" s="8"/>
      <c r="AX1703" s="8">
        <v>1269</v>
      </c>
      <c r="AY1703" s="8" t="s">
        <v>25</v>
      </c>
      <c r="AZ1703" s="8">
        <v>227</v>
      </c>
      <c r="BA1703" s="8"/>
      <c r="BB1703" s="8"/>
      <c r="BC1703" s="8"/>
      <c r="BD1703" s="8"/>
      <c r="BE1703" s="8"/>
      <c r="BF1703" s="8">
        <f t="shared" si="224"/>
        <v>77.551020408163268</v>
      </c>
      <c r="BG1703" s="8">
        <f t="shared" si="225"/>
        <v>0.91428571428571426</v>
      </c>
      <c r="BH1703" s="8">
        <f t="shared" si="226"/>
        <v>0.77551020408163263</v>
      </c>
      <c r="BI1703" s="10">
        <f t="shared" si="227"/>
        <v>17.059451895043729</v>
      </c>
      <c r="BJ1703" s="11">
        <f t="shared" si="228"/>
        <v>4738.7366375121464</v>
      </c>
      <c r="BK1703" s="136">
        <v>1.8900643974241031</v>
      </c>
      <c r="BL1703" s="136">
        <v>0.98574057037718499</v>
      </c>
      <c r="BM1703" s="100">
        <v>1.8334211763770576</v>
      </c>
      <c r="BN1703" s="100"/>
      <c r="BO1703" s="100"/>
      <c r="BP1703" s="100"/>
    </row>
    <row r="1704" spans="1:68">
      <c r="A1704" s="8" t="s">
        <v>783</v>
      </c>
      <c r="B1704" s="8" t="s">
        <v>486</v>
      </c>
      <c r="C1704" s="8" t="s">
        <v>581</v>
      </c>
      <c r="D1704" s="8" t="s">
        <v>598</v>
      </c>
      <c r="E1704" s="8" t="s">
        <v>611</v>
      </c>
      <c r="F1704" s="8" t="s">
        <v>611</v>
      </c>
      <c r="G1704" s="8" t="s">
        <v>49</v>
      </c>
      <c r="H1704" s="8" t="s">
        <v>357</v>
      </c>
      <c r="I1704" s="8"/>
      <c r="J1704" s="8"/>
      <c r="K1704" s="8"/>
      <c r="L1704" s="8" t="s">
        <v>358</v>
      </c>
      <c r="M1704" s="8" t="s">
        <v>1882</v>
      </c>
      <c r="N1704" s="8">
        <v>1</v>
      </c>
      <c r="O1704" s="8"/>
      <c r="P1704" s="8"/>
      <c r="Q1704" s="8"/>
      <c r="R1704" s="8"/>
      <c r="S1704" s="8"/>
      <c r="T1704" s="8"/>
      <c r="U1704" s="8"/>
      <c r="V1704" s="8"/>
      <c r="W1704" s="8"/>
      <c r="X1704" s="8"/>
      <c r="Y1704" s="8"/>
      <c r="Z1704" s="8"/>
      <c r="AA1704" s="8"/>
      <c r="AB1704" s="8"/>
      <c r="AC1704" s="8"/>
      <c r="AD1704" s="8"/>
      <c r="AE1704" s="89"/>
      <c r="AF1704" s="90"/>
      <c r="AG1704" s="90"/>
      <c r="AH1704" s="90"/>
      <c r="AI1704" s="8" t="s">
        <v>28</v>
      </c>
      <c r="AJ1704" t="s">
        <v>1890</v>
      </c>
      <c r="AK1704" s="9">
        <v>42591</v>
      </c>
      <c r="AL1704" s="8">
        <v>289</v>
      </c>
      <c r="AM1704" s="8">
        <v>155</v>
      </c>
      <c r="AN1704" s="8">
        <v>144</v>
      </c>
      <c r="AO1704" s="8">
        <v>22</v>
      </c>
      <c r="AP1704" s="8">
        <v>15.96</v>
      </c>
      <c r="AQ1704" s="8">
        <v>0.84</v>
      </c>
      <c r="AR1704" s="12">
        <v>0.64</v>
      </c>
      <c r="AS1704" s="8">
        <v>19</v>
      </c>
      <c r="AT1704" s="8">
        <v>420</v>
      </c>
      <c r="AU1704" s="8"/>
      <c r="AV1704" s="8"/>
      <c r="AW1704" s="8"/>
      <c r="AX1704" s="8">
        <v>1270</v>
      </c>
      <c r="AY1704" s="8" t="s">
        <v>25</v>
      </c>
      <c r="AZ1704" s="8">
        <v>227</v>
      </c>
      <c r="BA1704" s="8"/>
      <c r="BB1704" s="8"/>
      <c r="BC1704" s="8"/>
      <c r="BD1704" s="8"/>
      <c r="BE1704" s="8"/>
      <c r="BF1704" s="8">
        <f t="shared" si="224"/>
        <v>76.190476190476204</v>
      </c>
      <c r="BG1704" s="8">
        <f t="shared" si="225"/>
        <v>0.92571428571428571</v>
      </c>
      <c r="BH1704" s="8">
        <f t="shared" si="226"/>
        <v>0.76190476190476208</v>
      </c>
      <c r="BI1704" s="10">
        <f t="shared" si="227"/>
        <v>11.256685714285718</v>
      </c>
      <c r="BJ1704" s="11">
        <f t="shared" si="228"/>
        <v>3126.8571428571436</v>
      </c>
      <c r="BK1704" s="136">
        <v>1.8855480116391858</v>
      </c>
      <c r="BL1704" s="136">
        <v>0.64548981571290009</v>
      </c>
      <c r="BM1704" s="100">
        <v>1.4202495425531754</v>
      </c>
      <c r="BN1704" s="100"/>
      <c r="BO1704" s="100"/>
      <c r="BP1704" s="100"/>
    </row>
    <row r="1705" spans="1:68">
      <c r="A1705" s="8" t="s">
        <v>783</v>
      </c>
      <c r="B1705" s="8" t="s">
        <v>486</v>
      </c>
      <c r="C1705" s="8" t="s">
        <v>581</v>
      </c>
      <c r="D1705" s="8" t="s">
        <v>598</v>
      </c>
      <c r="E1705" s="8" t="s">
        <v>611</v>
      </c>
      <c r="F1705" s="8" t="s">
        <v>611</v>
      </c>
      <c r="G1705" s="8" t="s">
        <v>49</v>
      </c>
      <c r="H1705" s="8" t="s">
        <v>357</v>
      </c>
      <c r="I1705" s="8"/>
      <c r="J1705" s="8"/>
      <c r="K1705" s="8"/>
      <c r="L1705" s="8" t="s">
        <v>358</v>
      </c>
      <c r="M1705" s="8" t="s">
        <v>1882</v>
      </c>
      <c r="N1705" s="8">
        <v>1</v>
      </c>
      <c r="O1705" s="8"/>
      <c r="P1705" s="8"/>
      <c r="Q1705" s="8"/>
      <c r="R1705" s="8"/>
      <c r="S1705" s="8"/>
      <c r="T1705" s="8"/>
      <c r="U1705" s="8"/>
      <c r="V1705" s="8"/>
      <c r="W1705" s="8"/>
      <c r="X1705" s="8"/>
      <c r="Y1705" s="8"/>
      <c r="Z1705" s="8"/>
      <c r="AA1705" s="8"/>
      <c r="AB1705" s="8"/>
      <c r="AC1705" s="8"/>
      <c r="AD1705" s="8"/>
      <c r="AE1705" s="89"/>
      <c r="AF1705" s="90"/>
      <c r="AG1705" s="90"/>
      <c r="AH1705" s="90"/>
      <c r="AI1705" s="8" t="s">
        <v>29</v>
      </c>
      <c r="AJ1705" t="s">
        <v>1890</v>
      </c>
      <c r="AK1705" s="9">
        <v>42591</v>
      </c>
      <c r="AL1705" s="8">
        <v>313</v>
      </c>
      <c r="AM1705" s="8">
        <v>175</v>
      </c>
      <c r="AN1705" s="8">
        <v>165</v>
      </c>
      <c r="AO1705" s="8">
        <v>23.88</v>
      </c>
      <c r="AP1705" s="8">
        <v>14.3</v>
      </c>
      <c r="AQ1705" s="8">
        <v>0.84</v>
      </c>
      <c r="AR1705" s="12">
        <v>0.56000000000000005</v>
      </c>
      <c r="AS1705" s="8">
        <v>20</v>
      </c>
      <c r="AT1705" s="8">
        <v>620</v>
      </c>
      <c r="AU1705" s="8"/>
      <c r="AV1705" s="8"/>
      <c r="AW1705" s="8"/>
      <c r="AX1705" s="8">
        <v>1271</v>
      </c>
      <c r="AY1705" s="8" t="s">
        <v>25</v>
      </c>
      <c r="AZ1705" s="8">
        <v>227</v>
      </c>
      <c r="BA1705" s="8"/>
      <c r="BB1705" s="8"/>
      <c r="BC1705" s="8"/>
      <c r="BD1705" s="8"/>
      <c r="BE1705" s="8"/>
      <c r="BF1705" s="8">
        <f t="shared" si="224"/>
        <v>66.666666666666671</v>
      </c>
      <c r="BG1705" s="8">
        <f t="shared" si="225"/>
        <v>0.91428571428571426</v>
      </c>
      <c r="BH1705" s="8">
        <f t="shared" si="226"/>
        <v>0.66666666666666674</v>
      </c>
      <c r="BI1705" s="10">
        <f t="shared" si="227"/>
        <v>8.7161904761904783</v>
      </c>
      <c r="BJ1705" s="11">
        <f t="shared" si="228"/>
        <v>2421.1640211640215</v>
      </c>
      <c r="BK1705" s="136">
        <v>1.7485465116279073</v>
      </c>
      <c r="BL1705" s="136">
        <v>0.91812015503875966</v>
      </c>
      <c r="BM1705" s="100">
        <v>1.5060829502492938</v>
      </c>
      <c r="BN1705" s="100"/>
      <c r="BO1705" s="100"/>
      <c r="BP1705" s="100"/>
    </row>
    <row r="1706" spans="1:68">
      <c r="A1706" s="8" t="s">
        <v>783</v>
      </c>
      <c r="B1706" s="8" t="s">
        <v>486</v>
      </c>
      <c r="C1706" s="8" t="s">
        <v>581</v>
      </c>
      <c r="D1706" s="8" t="s">
        <v>598</v>
      </c>
      <c r="E1706" s="8" t="s">
        <v>611</v>
      </c>
      <c r="F1706" s="8" t="s">
        <v>611</v>
      </c>
      <c r="G1706" s="8" t="s">
        <v>49</v>
      </c>
      <c r="H1706" s="8" t="s">
        <v>357</v>
      </c>
      <c r="I1706" s="8"/>
      <c r="J1706" s="8"/>
      <c r="K1706" s="8"/>
      <c r="L1706" s="8" t="s">
        <v>358</v>
      </c>
      <c r="M1706" s="8" t="s">
        <v>1882</v>
      </c>
      <c r="N1706" s="8">
        <v>1</v>
      </c>
      <c r="O1706" s="8"/>
      <c r="P1706" s="8"/>
      <c r="Q1706" s="8"/>
      <c r="R1706" s="8"/>
      <c r="S1706" s="8"/>
      <c r="T1706" s="8"/>
      <c r="U1706" s="8"/>
      <c r="V1706" s="8"/>
      <c r="W1706" s="8"/>
      <c r="X1706" s="8"/>
      <c r="Y1706" s="8"/>
      <c r="Z1706" s="8"/>
      <c r="AA1706" s="8"/>
      <c r="AB1706" s="8"/>
      <c r="AC1706" s="8"/>
      <c r="AD1706" s="8"/>
      <c r="AE1706" s="89"/>
      <c r="AF1706" s="90"/>
      <c r="AG1706" s="90"/>
      <c r="AH1706" s="90"/>
      <c r="AI1706" s="8" t="s">
        <v>30</v>
      </c>
      <c r="AJ1706" t="s">
        <v>1890</v>
      </c>
      <c r="AK1706" s="9">
        <v>42591</v>
      </c>
      <c r="AL1706" s="8">
        <v>320</v>
      </c>
      <c r="AM1706" s="8">
        <v>192</v>
      </c>
      <c r="AN1706" s="8">
        <v>175</v>
      </c>
      <c r="AO1706" s="8">
        <v>26.5</v>
      </c>
      <c r="AP1706" s="8">
        <v>18.54</v>
      </c>
      <c r="AQ1706" s="8">
        <v>0.7</v>
      </c>
      <c r="AR1706" s="12">
        <v>0.5</v>
      </c>
      <c r="AS1706" s="8">
        <v>20</v>
      </c>
      <c r="AT1706" s="8">
        <v>700</v>
      </c>
      <c r="AU1706" s="8"/>
      <c r="AV1706" s="8"/>
      <c r="AW1706" s="8"/>
      <c r="AX1706" s="8">
        <v>1272</v>
      </c>
      <c r="AY1706" s="8" t="s">
        <v>25</v>
      </c>
      <c r="AZ1706" s="8">
        <v>227</v>
      </c>
      <c r="BA1706" s="8"/>
      <c r="BB1706" s="8"/>
      <c r="BC1706" s="8"/>
      <c r="BD1706" s="8"/>
      <c r="BE1706" s="8"/>
      <c r="BF1706" s="8">
        <f t="shared" si="224"/>
        <v>71.428571428571431</v>
      </c>
      <c r="BG1706" s="8">
        <f t="shared" si="225"/>
        <v>0.91428571428571426</v>
      </c>
      <c r="BH1706" s="8">
        <f t="shared" si="226"/>
        <v>0.7142857142857143</v>
      </c>
      <c r="BI1706" s="10">
        <f t="shared" si="227"/>
        <v>12.107755102040816</v>
      </c>
      <c r="BJ1706" s="11">
        <f t="shared" si="228"/>
        <v>3363.2653061224487</v>
      </c>
      <c r="BK1706" s="136">
        <v>2.2217348927875245</v>
      </c>
      <c r="BL1706" s="136">
        <v>1.0906432748538013</v>
      </c>
      <c r="BM1706" s="100">
        <v>1.5345251392488695</v>
      </c>
      <c r="BN1706" s="100"/>
      <c r="BO1706" s="100"/>
      <c r="BP1706" s="100"/>
    </row>
    <row r="1707" spans="1:68" s="4" customFormat="1">
      <c r="A1707" s="8" t="s">
        <v>783</v>
      </c>
      <c r="B1707" s="95" t="s">
        <v>486</v>
      </c>
      <c r="C1707" s="95" t="s">
        <v>487</v>
      </c>
      <c r="D1707" s="95" t="s">
        <v>614</v>
      </c>
      <c r="E1707" s="95" t="s">
        <v>615</v>
      </c>
      <c r="F1707" s="95" t="s">
        <v>616</v>
      </c>
      <c r="G1707" s="95" t="s">
        <v>49</v>
      </c>
      <c r="H1707" s="95" t="s">
        <v>364</v>
      </c>
      <c r="I1707" s="8">
        <v>-3.8283051799232699</v>
      </c>
      <c r="J1707" s="8">
        <v>36.562786375674001</v>
      </c>
      <c r="K1707" s="8">
        <v>1402.4122677135399</v>
      </c>
      <c r="L1707" s="95" t="s">
        <v>365</v>
      </c>
      <c r="M1707" s="8" t="s">
        <v>1882</v>
      </c>
      <c r="N1707" s="8">
        <v>1</v>
      </c>
      <c r="O1707" s="8" t="s">
        <v>1859</v>
      </c>
      <c r="P1707" s="8">
        <v>0.87</v>
      </c>
      <c r="Q1707" s="8">
        <v>7</v>
      </c>
      <c r="R1707" s="8">
        <v>0</v>
      </c>
      <c r="S1707" s="8">
        <v>8.07</v>
      </c>
      <c r="T1707" s="8">
        <v>10.16</v>
      </c>
      <c r="U1707" s="8">
        <v>11.32</v>
      </c>
      <c r="V1707" s="8">
        <v>145.76</v>
      </c>
      <c r="W1707" s="8">
        <v>12.16</v>
      </c>
      <c r="X1707" s="8">
        <v>8.56</v>
      </c>
      <c r="Y1707" s="8">
        <v>0.8</v>
      </c>
      <c r="Z1707" s="8">
        <v>1.21</v>
      </c>
      <c r="AA1707" s="8">
        <v>0.08</v>
      </c>
      <c r="AB1707" s="8">
        <v>71.010000000000005</v>
      </c>
      <c r="AC1707" s="8">
        <v>0.13</v>
      </c>
      <c r="AD1707" s="8">
        <v>8.2000000000000003E-2</v>
      </c>
      <c r="AE1707" s="91">
        <v>1.28</v>
      </c>
      <c r="AF1707" s="92" t="s">
        <v>1860</v>
      </c>
      <c r="AG1707" s="92" t="s">
        <v>1860</v>
      </c>
      <c r="AH1707" s="92" t="s">
        <v>1860</v>
      </c>
      <c r="AI1707" s="95" t="s">
        <v>24</v>
      </c>
      <c r="AJ1707" t="s">
        <v>1890</v>
      </c>
      <c r="AK1707" s="102">
        <v>42576</v>
      </c>
      <c r="AL1707" s="95">
        <v>0</v>
      </c>
      <c r="AM1707" s="95">
        <v>0</v>
      </c>
      <c r="AN1707" s="95">
        <v>0</v>
      </c>
      <c r="AO1707" s="95">
        <v>0</v>
      </c>
      <c r="AP1707" s="95">
        <v>0</v>
      </c>
      <c r="AQ1707" s="95">
        <v>0</v>
      </c>
      <c r="AR1707" s="95">
        <v>0</v>
      </c>
      <c r="AS1707" s="95">
        <v>0</v>
      </c>
      <c r="AT1707" s="95">
        <v>0</v>
      </c>
      <c r="AU1707" s="95"/>
      <c r="AV1707" s="95"/>
      <c r="AW1707" s="95"/>
      <c r="AX1707" s="95">
        <v>1291</v>
      </c>
      <c r="AY1707" s="95" t="s">
        <v>25</v>
      </c>
      <c r="AZ1707" s="95">
        <v>231</v>
      </c>
      <c r="BA1707" s="95"/>
      <c r="BB1707" s="95"/>
      <c r="BC1707" s="95"/>
      <c r="BD1707" s="95"/>
      <c r="BE1707" s="95"/>
      <c r="BF1707" s="95" t="e">
        <f t="shared" si="224"/>
        <v>#DIV/0!</v>
      </c>
      <c r="BG1707" s="95">
        <f t="shared" si="225"/>
        <v>1.1428571428571428</v>
      </c>
      <c r="BH1707" s="95"/>
      <c r="BI1707" s="103"/>
      <c r="BJ1707" s="16"/>
      <c r="BK1707" s="136"/>
      <c r="BL1707" s="136"/>
      <c r="BM1707" s="100"/>
      <c r="BN1707" s="100"/>
      <c r="BO1707" s="100"/>
      <c r="BP1707" s="100"/>
    </row>
    <row r="1708" spans="1:68" s="4" customFormat="1">
      <c r="A1708" s="8" t="s">
        <v>783</v>
      </c>
      <c r="B1708" s="95" t="s">
        <v>486</v>
      </c>
      <c r="C1708" s="95" t="s">
        <v>487</v>
      </c>
      <c r="D1708" s="95" t="s">
        <v>614</v>
      </c>
      <c r="E1708" s="95" t="s">
        <v>615</v>
      </c>
      <c r="F1708" s="95" t="s">
        <v>616</v>
      </c>
      <c r="G1708" s="95" t="s">
        <v>49</v>
      </c>
      <c r="H1708" s="95" t="s">
        <v>364</v>
      </c>
      <c r="I1708" s="8"/>
      <c r="J1708" s="8"/>
      <c r="K1708" s="8"/>
      <c r="L1708" s="95" t="s">
        <v>365</v>
      </c>
      <c r="M1708" s="8" t="s">
        <v>1882</v>
      </c>
      <c r="N1708" s="8">
        <v>1</v>
      </c>
      <c r="O1708" s="8"/>
      <c r="P1708" s="8"/>
      <c r="Q1708" s="8"/>
      <c r="R1708" s="8"/>
      <c r="S1708" s="8"/>
      <c r="T1708" s="8"/>
      <c r="U1708" s="8"/>
      <c r="V1708" s="8"/>
      <c r="W1708" s="8"/>
      <c r="X1708" s="8"/>
      <c r="Y1708" s="8"/>
      <c r="Z1708" s="8"/>
      <c r="AA1708" s="8"/>
      <c r="AB1708" s="8"/>
      <c r="AC1708" s="8"/>
      <c r="AD1708" s="8"/>
      <c r="AE1708" s="89"/>
      <c r="AF1708" s="90"/>
      <c r="AG1708" s="90"/>
      <c r="AH1708" s="90"/>
      <c r="AI1708" s="95" t="s">
        <v>26</v>
      </c>
      <c r="AJ1708" t="s">
        <v>1890</v>
      </c>
      <c r="AK1708" s="102">
        <v>42576</v>
      </c>
      <c r="AL1708" s="95">
        <v>0</v>
      </c>
      <c r="AM1708" s="95">
        <v>0</v>
      </c>
      <c r="AN1708" s="95">
        <v>0</v>
      </c>
      <c r="AO1708" s="95">
        <v>0</v>
      </c>
      <c r="AP1708" s="95">
        <v>0</v>
      </c>
      <c r="AQ1708" s="95">
        <v>0</v>
      </c>
      <c r="AR1708" s="95">
        <v>0</v>
      </c>
      <c r="AS1708" s="95">
        <v>0</v>
      </c>
      <c r="AT1708" s="95">
        <v>0</v>
      </c>
      <c r="AU1708" s="95"/>
      <c r="AV1708" s="95"/>
      <c r="AW1708" s="95"/>
      <c r="AX1708" s="95">
        <v>1292</v>
      </c>
      <c r="AY1708" s="95" t="s">
        <v>25</v>
      </c>
      <c r="AZ1708" s="95">
        <v>231</v>
      </c>
      <c r="BA1708" s="95"/>
      <c r="BB1708" s="95"/>
      <c r="BC1708" s="95"/>
      <c r="BD1708" s="95"/>
      <c r="BE1708" s="95"/>
      <c r="BF1708" s="95" t="e">
        <f t="shared" si="224"/>
        <v>#DIV/0!</v>
      </c>
      <c r="BG1708" s="95">
        <f t="shared" si="225"/>
        <v>1.1428571428571428</v>
      </c>
      <c r="BH1708" s="95"/>
      <c r="BI1708" s="103"/>
      <c r="BJ1708" s="16"/>
      <c r="BK1708" s="136"/>
      <c r="BL1708" s="136"/>
      <c r="BM1708" s="100"/>
      <c r="BN1708" s="100"/>
      <c r="BO1708" s="100"/>
      <c r="BP1708" s="100"/>
    </row>
    <row r="1709" spans="1:68" s="4" customFormat="1">
      <c r="A1709" s="8" t="s">
        <v>783</v>
      </c>
      <c r="B1709" s="95" t="s">
        <v>486</v>
      </c>
      <c r="C1709" s="95" t="s">
        <v>487</v>
      </c>
      <c r="D1709" s="95" t="s">
        <v>614</v>
      </c>
      <c r="E1709" s="95" t="s">
        <v>615</v>
      </c>
      <c r="F1709" s="95" t="s">
        <v>616</v>
      </c>
      <c r="G1709" s="95" t="s">
        <v>49</v>
      </c>
      <c r="H1709" s="95" t="s">
        <v>364</v>
      </c>
      <c r="I1709" s="8"/>
      <c r="J1709" s="8"/>
      <c r="K1709" s="8"/>
      <c r="L1709" s="95" t="s">
        <v>365</v>
      </c>
      <c r="M1709" s="8" t="s">
        <v>1882</v>
      </c>
      <c r="N1709" s="8">
        <v>1</v>
      </c>
      <c r="O1709" s="8"/>
      <c r="P1709" s="8"/>
      <c r="Q1709" s="8"/>
      <c r="R1709" s="8"/>
      <c r="S1709" s="8"/>
      <c r="T1709" s="8"/>
      <c r="U1709" s="8"/>
      <c r="V1709" s="8"/>
      <c r="W1709" s="8"/>
      <c r="X1709" s="8"/>
      <c r="Y1709" s="8"/>
      <c r="Z1709" s="8"/>
      <c r="AA1709" s="8"/>
      <c r="AB1709" s="8"/>
      <c r="AC1709" s="8"/>
      <c r="AD1709" s="8"/>
      <c r="AE1709" s="89"/>
      <c r="AF1709" s="90"/>
      <c r="AG1709" s="90"/>
      <c r="AH1709" s="90"/>
      <c r="AI1709" s="95" t="s">
        <v>27</v>
      </c>
      <c r="AJ1709" t="s">
        <v>1890</v>
      </c>
      <c r="AK1709" s="102">
        <v>42576</v>
      </c>
      <c r="AL1709" s="95">
        <v>0</v>
      </c>
      <c r="AM1709" s="95">
        <v>0</v>
      </c>
      <c r="AN1709" s="95">
        <v>0</v>
      </c>
      <c r="AO1709" s="95">
        <v>0</v>
      </c>
      <c r="AP1709" s="95">
        <v>0</v>
      </c>
      <c r="AQ1709" s="95">
        <v>0</v>
      </c>
      <c r="AR1709" s="95">
        <v>0</v>
      </c>
      <c r="AS1709" s="95">
        <v>0</v>
      </c>
      <c r="AT1709" s="95">
        <v>0</v>
      </c>
      <c r="AU1709" s="95"/>
      <c r="AV1709" s="95"/>
      <c r="AW1709" s="95"/>
      <c r="AX1709" s="95">
        <v>1293</v>
      </c>
      <c r="AY1709" s="95" t="s">
        <v>25</v>
      </c>
      <c r="AZ1709" s="95">
        <v>231</v>
      </c>
      <c r="BA1709" s="95"/>
      <c r="BB1709" s="95"/>
      <c r="BC1709" s="95"/>
      <c r="BD1709" s="95"/>
      <c r="BE1709" s="95"/>
      <c r="BF1709" s="95" t="e">
        <f t="shared" si="224"/>
        <v>#DIV/0!</v>
      </c>
      <c r="BG1709" s="95">
        <f t="shared" si="225"/>
        <v>1.1428571428571428</v>
      </c>
      <c r="BH1709" s="95"/>
      <c r="BI1709" s="103"/>
      <c r="BJ1709" s="16"/>
      <c r="BK1709" s="136"/>
      <c r="BL1709" s="136"/>
      <c r="BM1709" s="100"/>
      <c r="BN1709" s="100"/>
      <c r="BO1709" s="100"/>
      <c r="BP1709" s="100"/>
    </row>
    <row r="1710" spans="1:68" s="4" customFormat="1">
      <c r="A1710" s="8" t="s">
        <v>783</v>
      </c>
      <c r="B1710" s="95" t="s">
        <v>486</v>
      </c>
      <c r="C1710" s="95" t="s">
        <v>487</v>
      </c>
      <c r="D1710" s="95" t="s">
        <v>614</v>
      </c>
      <c r="E1710" s="95" t="s">
        <v>615</v>
      </c>
      <c r="F1710" s="95" t="s">
        <v>616</v>
      </c>
      <c r="G1710" s="95" t="s">
        <v>49</v>
      </c>
      <c r="H1710" s="95" t="s">
        <v>364</v>
      </c>
      <c r="I1710" s="8"/>
      <c r="J1710" s="8"/>
      <c r="K1710" s="8"/>
      <c r="L1710" s="95" t="s">
        <v>365</v>
      </c>
      <c r="M1710" s="8" t="s">
        <v>1882</v>
      </c>
      <c r="N1710" s="8">
        <v>1</v>
      </c>
      <c r="O1710" s="8"/>
      <c r="P1710" s="8"/>
      <c r="Q1710" s="8"/>
      <c r="R1710" s="8"/>
      <c r="S1710" s="8"/>
      <c r="T1710" s="8"/>
      <c r="U1710" s="8"/>
      <c r="V1710" s="8"/>
      <c r="W1710" s="8"/>
      <c r="X1710" s="8"/>
      <c r="Y1710" s="8"/>
      <c r="Z1710" s="8"/>
      <c r="AA1710" s="8"/>
      <c r="AB1710" s="8"/>
      <c r="AC1710" s="8"/>
      <c r="AD1710" s="8"/>
      <c r="AE1710" s="89"/>
      <c r="AF1710" s="90"/>
      <c r="AG1710" s="90"/>
      <c r="AH1710" s="90"/>
      <c r="AI1710" s="95" t="s">
        <v>28</v>
      </c>
      <c r="AJ1710" t="s">
        <v>1890</v>
      </c>
      <c r="AK1710" s="102">
        <v>42576</v>
      </c>
      <c r="AL1710" s="95">
        <v>0</v>
      </c>
      <c r="AM1710" s="95">
        <v>0</v>
      </c>
      <c r="AN1710" s="95">
        <v>0</v>
      </c>
      <c r="AO1710" s="95">
        <v>0</v>
      </c>
      <c r="AP1710" s="95">
        <v>0</v>
      </c>
      <c r="AQ1710" s="95">
        <v>0</v>
      </c>
      <c r="AR1710" s="95">
        <v>0</v>
      </c>
      <c r="AS1710" s="95">
        <v>0</v>
      </c>
      <c r="AT1710" s="95">
        <v>0</v>
      </c>
      <c r="AU1710" s="95"/>
      <c r="AV1710" s="95"/>
      <c r="AW1710" s="95"/>
      <c r="AX1710" s="95">
        <v>1294</v>
      </c>
      <c r="AY1710" s="95" t="s">
        <v>25</v>
      </c>
      <c r="AZ1710" s="95">
        <v>231</v>
      </c>
      <c r="BA1710" s="95"/>
      <c r="BB1710" s="95"/>
      <c r="BC1710" s="95"/>
      <c r="BD1710" s="95"/>
      <c r="BE1710" s="95"/>
      <c r="BF1710" s="95" t="e">
        <f t="shared" si="224"/>
        <v>#DIV/0!</v>
      </c>
      <c r="BG1710" s="95">
        <f t="shared" si="225"/>
        <v>1.1428571428571428</v>
      </c>
      <c r="BH1710" s="95"/>
      <c r="BI1710" s="103"/>
      <c r="BJ1710" s="16"/>
      <c r="BK1710" s="136"/>
      <c r="BL1710" s="136"/>
      <c r="BM1710" s="100"/>
      <c r="BN1710" s="100"/>
      <c r="BO1710" s="100"/>
      <c r="BP1710" s="100"/>
    </row>
    <row r="1711" spans="1:68" s="4" customFormat="1">
      <c r="A1711" s="8" t="s">
        <v>783</v>
      </c>
      <c r="B1711" s="95" t="s">
        <v>486</v>
      </c>
      <c r="C1711" s="95" t="s">
        <v>487</v>
      </c>
      <c r="D1711" s="95" t="s">
        <v>614</v>
      </c>
      <c r="E1711" s="95" t="s">
        <v>615</v>
      </c>
      <c r="F1711" s="95" t="s">
        <v>616</v>
      </c>
      <c r="G1711" s="95" t="s">
        <v>49</v>
      </c>
      <c r="H1711" s="95" t="s">
        <v>364</v>
      </c>
      <c r="I1711" s="8"/>
      <c r="J1711" s="8"/>
      <c r="K1711" s="8"/>
      <c r="L1711" s="95" t="s">
        <v>365</v>
      </c>
      <c r="M1711" s="8" t="s">
        <v>1882</v>
      </c>
      <c r="N1711" s="8">
        <v>1</v>
      </c>
      <c r="O1711" s="8"/>
      <c r="P1711" s="8"/>
      <c r="Q1711" s="8"/>
      <c r="R1711" s="8"/>
      <c r="S1711" s="8"/>
      <c r="T1711" s="8"/>
      <c r="U1711" s="8"/>
      <c r="V1711" s="8"/>
      <c r="W1711" s="8"/>
      <c r="X1711" s="8"/>
      <c r="Y1711" s="8"/>
      <c r="Z1711" s="8"/>
      <c r="AA1711" s="8"/>
      <c r="AB1711" s="8"/>
      <c r="AC1711" s="8"/>
      <c r="AD1711" s="8"/>
      <c r="AE1711" s="89"/>
      <c r="AF1711" s="90"/>
      <c r="AG1711" s="90"/>
      <c r="AH1711" s="90"/>
      <c r="AI1711" s="95" t="s">
        <v>29</v>
      </c>
      <c r="AJ1711" t="s">
        <v>1890</v>
      </c>
      <c r="AK1711" s="102">
        <v>42576</v>
      </c>
      <c r="AL1711" s="95">
        <v>0</v>
      </c>
      <c r="AM1711" s="95">
        <v>0</v>
      </c>
      <c r="AN1711" s="95">
        <v>0</v>
      </c>
      <c r="AO1711" s="95">
        <v>0</v>
      </c>
      <c r="AP1711" s="95">
        <v>0</v>
      </c>
      <c r="AQ1711" s="95">
        <v>0</v>
      </c>
      <c r="AR1711" s="95">
        <v>0</v>
      </c>
      <c r="AS1711" s="95">
        <v>0</v>
      </c>
      <c r="AT1711" s="95">
        <v>0</v>
      </c>
      <c r="AU1711" s="95"/>
      <c r="AV1711" s="95"/>
      <c r="AW1711" s="95"/>
      <c r="AX1711" s="95">
        <v>1295</v>
      </c>
      <c r="AY1711" s="95" t="s">
        <v>25</v>
      </c>
      <c r="AZ1711" s="95">
        <v>231</v>
      </c>
      <c r="BA1711" s="95"/>
      <c r="BB1711" s="95"/>
      <c r="BC1711" s="95"/>
      <c r="BD1711" s="95"/>
      <c r="BE1711" s="95"/>
      <c r="BF1711" s="95" t="e">
        <f t="shared" si="224"/>
        <v>#DIV/0!</v>
      </c>
      <c r="BG1711" s="95">
        <f t="shared" si="225"/>
        <v>1.1428571428571428</v>
      </c>
      <c r="BH1711" s="95"/>
      <c r="BI1711" s="103"/>
      <c r="BJ1711" s="16"/>
      <c r="BK1711" s="136"/>
      <c r="BL1711" s="136"/>
      <c r="BM1711" s="100"/>
      <c r="BN1711" s="100"/>
      <c r="BO1711" s="100"/>
      <c r="BP1711" s="100"/>
    </row>
    <row r="1712" spans="1:68" s="4" customFormat="1">
      <c r="A1712" s="8" t="s">
        <v>783</v>
      </c>
      <c r="B1712" s="95" t="s">
        <v>486</v>
      </c>
      <c r="C1712" s="95" t="s">
        <v>487</v>
      </c>
      <c r="D1712" s="95" t="s">
        <v>614</v>
      </c>
      <c r="E1712" s="95" t="s">
        <v>615</v>
      </c>
      <c r="F1712" s="95" t="s">
        <v>616</v>
      </c>
      <c r="G1712" s="95" t="s">
        <v>49</v>
      </c>
      <c r="H1712" s="95" t="s">
        <v>364</v>
      </c>
      <c r="I1712" s="8"/>
      <c r="J1712" s="8"/>
      <c r="K1712" s="8"/>
      <c r="L1712" s="95" t="s">
        <v>365</v>
      </c>
      <c r="M1712" s="8" t="s">
        <v>1882</v>
      </c>
      <c r="N1712" s="8">
        <v>1</v>
      </c>
      <c r="O1712" s="8"/>
      <c r="P1712" s="8"/>
      <c r="Q1712" s="8"/>
      <c r="R1712" s="8"/>
      <c r="S1712" s="8"/>
      <c r="T1712" s="8"/>
      <c r="U1712" s="8"/>
      <c r="V1712" s="8"/>
      <c r="W1712" s="8"/>
      <c r="X1712" s="8"/>
      <c r="Y1712" s="8"/>
      <c r="Z1712" s="8"/>
      <c r="AA1712" s="8"/>
      <c r="AB1712" s="8"/>
      <c r="AC1712" s="8"/>
      <c r="AD1712" s="8"/>
      <c r="AE1712" s="89"/>
      <c r="AF1712" s="90"/>
      <c r="AG1712" s="90"/>
      <c r="AH1712" s="90"/>
      <c r="AI1712" s="95" t="s">
        <v>30</v>
      </c>
      <c r="AJ1712" t="s">
        <v>1890</v>
      </c>
      <c r="AK1712" s="102">
        <v>42576</v>
      </c>
      <c r="AL1712" s="95">
        <v>0</v>
      </c>
      <c r="AM1712" s="95">
        <v>0</v>
      </c>
      <c r="AN1712" s="95">
        <v>0</v>
      </c>
      <c r="AO1712" s="95">
        <v>0</v>
      </c>
      <c r="AP1712" s="95">
        <v>0</v>
      </c>
      <c r="AQ1712" s="95">
        <v>0</v>
      </c>
      <c r="AR1712" s="95">
        <v>0</v>
      </c>
      <c r="AS1712" s="95">
        <v>0</v>
      </c>
      <c r="AT1712" s="95">
        <v>0</v>
      </c>
      <c r="AU1712" s="95"/>
      <c r="AV1712" s="95"/>
      <c r="AW1712" s="95"/>
      <c r="AX1712" s="95">
        <v>1296</v>
      </c>
      <c r="AY1712" s="95" t="s">
        <v>25</v>
      </c>
      <c r="AZ1712" s="95">
        <v>231</v>
      </c>
      <c r="BA1712" s="95"/>
      <c r="BB1712" s="95"/>
      <c r="BC1712" s="95"/>
      <c r="BD1712" s="95"/>
      <c r="BE1712" s="95"/>
      <c r="BF1712" s="95" t="e">
        <f t="shared" si="224"/>
        <v>#DIV/0!</v>
      </c>
      <c r="BG1712" s="95">
        <f t="shared" si="225"/>
        <v>1.1428571428571428</v>
      </c>
      <c r="BH1712" s="95"/>
      <c r="BI1712" s="103"/>
      <c r="BJ1712" s="16"/>
      <c r="BK1712" s="136"/>
      <c r="BL1712" s="136"/>
      <c r="BM1712" s="100"/>
      <c r="BN1712" s="100"/>
      <c r="BO1712" s="100"/>
      <c r="BP1712" s="100"/>
    </row>
    <row r="1713" spans="1:68">
      <c r="A1713" s="8" t="s">
        <v>783</v>
      </c>
      <c r="B1713" s="8" t="s">
        <v>486</v>
      </c>
      <c r="C1713" s="8" t="s">
        <v>487</v>
      </c>
      <c r="D1713" s="8" t="s">
        <v>614</v>
      </c>
      <c r="E1713" s="8" t="s">
        <v>615</v>
      </c>
      <c r="F1713" s="8" t="s">
        <v>616</v>
      </c>
      <c r="G1713" s="8" t="s">
        <v>49</v>
      </c>
      <c r="H1713" s="8" t="s">
        <v>362</v>
      </c>
      <c r="I1713" s="8">
        <v>-3.8235707828078702</v>
      </c>
      <c r="J1713" s="8">
        <v>36.555837537539901</v>
      </c>
      <c r="K1713" s="8">
        <v>1397.3588958448499</v>
      </c>
      <c r="L1713" s="8" t="s">
        <v>363</v>
      </c>
      <c r="M1713" s="8" t="s">
        <v>1882</v>
      </c>
      <c r="N1713" s="8">
        <v>1</v>
      </c>
      <c r="O1713" s="8" t="s">
        <v>1859</v>
      </c>
      <c r="P1713" s="8">
        <v>0.86</v>
      </c>
      <c r="Q1713" s="8">
        <v>7</v>
      </c>
      <c r="R1713" s="8">
        <v>0</v>
      </c>
      <c r="S1713" s="8">
        <v>8.51</v>
      </c>
      <c r="T1713" s="8">
        <v>10.57</v>
      </c>
      <c r="U1713" s="8">
        <v>18.100000000000001</v>
      </c>
      <c r="V1713" s="8">
        <v>108.6</v>
      </c>
      <c r="W1713" s="8">
        <v>9.2200000000000006</v>
      </c>
      <c r="X1713" s="8">
        <v>8.56</v>
      </c>
      <c r="Y1713" s="8">
        <v>0.64</v>
      </c>
      <c r="Z1713" s="8">
        <v>1.34</v>
      </c>
      <c r="AA1713" s="8">
        <v>0.08</v>
      </c>
      <c r="AB1713" s="8">
        <v>85.14</v>
      </c>
      <c r="AC1713" s="8">
        <v>0.31</v>
      </c>
      <c r="AD1713" s="8">
        <v>8.6999999999999994E-2</v>
      </c>
      <c r="AE1713" s="91">
        <v>1.28</v>
      </c>
      <c r="AF1713" s="92" t="s">
        <v>1860</v>
      </c>
      <c r="AG1713" s="92" t="s">
        <v>1860</v>
      </c>
      <c r="AH1713" s="92" t="s">
        <v>1860</v>
      </c>
      <c r="AI1713" s="8" t="s">
        <v>24</v>
      </c>
      <c r="AJ1713" t="s">
        <v>1890</v>
      </c>
      <c r="AK1713" s="9">
        <v>42594</v>
      </c>
      <c r="AL1713" s="8">
        <v>87</v>
      </c>
      <c r="AM1713" s="8">
        <v>63</v>
      </c>
      <c r="AN1713" s="8">
        <v>15</v>
      </c>
      <c r="AO1713" s="8">
        <v>6.24</v>
      </c>
      <c r="AP1713" s="8">
        <v>0.56000000000000005</v>
      </c>
      <c r="AQ1713" s="8">
        <v>0.34</v>
      </c>
      <c r="AR1713" s="12">
        <v>0.24</v>
      </c>
      <c r="AS1713" s="8">
        <v>23</v>
      </c>
      <c r="AT1713" s="8">
        <v>440</v>
      </c>
      <c r="AU1713" s="8"/>
      <c r="AV1713" s="8"/>
      <c r="AW1713" s="8"/>
      <c r="AX1713" s="8">
        <v>1285</v>
      </c>
      <c r="AY1713" s="8" t="s">
        <v>25</v>
      </c>
      <c r="AZ1713" s="8">
        <v>230</v>
      </c>
      <c r="BA1713" s="8"/>
      <c r="BB1713" s="8"/>
      <c r="BC1713" s="8"/>
      <c r="BD1713" s="8"/>
      <c r="BE1713" s="8"/>
      <c r="BF1713" s="8">
        <f t="shared" si="224"/>
        <v>70.588235294117638</v>
      </c>
      <c r="BG1713" s="8">
        <f t="shared" si="225"/>
        <v>0.88</v>
      </c>
      <c r="BH1713" s="8">
        <f t="shared" ref="BH1713:BH1718" si="229">BF1713/100</f>
        <v>0.70588235294117641</v>
      </c>
      <c r="BI1713" s="10">
        <f t="shared" ref="BI1713:BI1718" si="230">AP1713*BG1713*BH1713</f>
        <v>0.34785882352941178</v>
      </c>
      <c r="BJ1713" s="3">
        <f t="shared" ref="BJ1713:BJ1718" si="231">(10000/36)*BI1713</f>
        <v>96.627450980392155</v>
      </c>
      <c r="BK1713" s="136">
        <v>1.754948162111216</v>
      </c>
      <c r="BL1713" s="136">
        <v>0.68049010367577756</v>
      </c>
      <c r="BM1713" s="100">
        <v>2.0229696805709567</v>
      </c>
      <c r="BN1713" s="100"/>
      <c r="BO1713" s="100"/>
      <c r="BP1713" s="100"/>
    </row>
    <row r="1714" spans="1:68">
      <c r="A1714" s="8" t="s">
        <v>783</v>
      </c>
      <c r="B1714" s="8" t="s">
        <v>486</v>
      </c>
      <c r="C1714" s="8" t="s">
        <v>487</v>
      </c>
      <c r="D1714" s="8" t="s">
        <v>614</v>
      </c>
      <c r="E1714" s="8" t="s">
        <v>615</v>
      </c>
      <c r="F1714" s="8" t="s">
        <v>616</v>
      </c>
      <c r="G1714" s="8" t="s">
        <v>49</v>
      </c>
      <c r="H1714" s="8" t="s">
        <v>362</v>
      </c>
      <c r="I1714" s="8"/>
      <c r="J1714" s="8"/>
      <c r="K1714" s="8"/>
      <c r="L1714" s="8" t="s">
        <v>363</v>
      </c>
      <c r="M1714" s="8" t="s">
        <v>1882</v>
      </c>
      <c r="N1714" s="8">
        <v>1</v>
      </c>
      <c r="O1714" s="8"/>
      <c r="P1714" s="8"/>
      <c r="Q1714" s="8"/>
      <c r="R1714" s="8"/>
      <c r="S1714" s="8"/>
      <c r="T1714" s="8"/>
      <c r="U1714" s="8"/>
      <c r="V1714" s="8"/>
      <c r="W1714" s="8"/>
      <c r="X1714" s="8"/>
      <c r="Y1714" s="8"/>
      <c r="Z1714" s="8"/>
      <c r="AA1714" s="8"/>
      <c r="AB1714" s="8"/>
      <c r="AC1714" s="8"/>
      <c r="AD1714" s="8"/>
      <c r="AE1714" s="89"/>
      <c r="AF1714" s="90"/>
      <c r="AG1714" s="90"/>
      <c r="AH1714" s="90"/>
      <c r="AI1714" s="8" t="s">
        <v>26</v>
      </c>
      <c r="AJ1714" t="s">
        <v>1890</v>
      </c>
      <c r="AK1714" s="9">
        <v>42594</v>
      </c>
      <c r="AL1714" s="8">
        <v>132</v>
      </c>
      <c r="AM1714" s="8">
        <v>90</v>
      </c>
      <c r="AN1714" s="8">
        <v>13</v>
      </c>
      <c r="AO1714" s="8">
        <v>5.6</v>
      </c>
      <c r="AP1714" s="8">
        <v>0.8</v>
      </c>
      <c r="AQ1714" s="8">
        <v>0.38</v>
      </c>
      <c r="AR1714" s="12">
        <v>0.28000000000000003</v>
      </c>
      <c r="AS1714" s="8">
        <v>20</v>
      </c>
      <c r="AT1714" s="8">
        <v>280</v>
      </c>
      <c r="AU1714" s="8"/>
      <c r="AV1714" s="8"/>
      <c r="AW1714" s="8"/>
      <c r="AX1714" s="8">
        <v>1286</v>
      </c>
      <c r="AY1714" s="8" t="s">
        <v>25</v>
      </c>
      <c r="AZ1714" s="8">
        <v>230</v>
      </c>
      <c r="BA1714" s="8"/>
      <c r="BB1714" s="8"/>
      <c r="BC1714" s="8"/>
      <c r="BD1714" s="8"/>
      <c r="BE1714" s="8"/>
      <c r="BF1714" s="8">
        <f t="shared" si="224"/>
        <v>73.684210526315795</v>
      </c>
      <c r="BG1714" s="8">
        <f t="shared" si="225"/>
        <v>0.91428571428571426</v>
      </c>
      <c r="BH1714" s="8">
        <f t="shared" si="229"/>
        <v>0.73684210526315796</v>
      </c>
      <c r="BI1714" s="10">
        <f t="shared" si="230"/>
        <v>0.53894736842105273</v>
      </c>
      <c r="BJ1714" s="3">
        <f t="shared" si="231"/>
        <v>149.70760233918131</v>
      </c>
      <c r="BK1714" s="136">
        <v>1.7470703125</v>
      </c>
      <c r="BL1714" s="136">
        <v>0.61181640625</v>
      </c>
      <c r="BM1714" s="100">
        <v>1.4742001424602285</v>
      </c>
      <c r="BN1714" s="100"/>
      <c r="BO1714" s="100"/>
      <c r="BP1714" s="100"/>
    </row>
    <row r="1715" spans="1:68">
      <c r="A1715" s="8" t="s">
        <v>783</v>
      </c>
      <c r="B1715" s="8" t="s">
        <v>486</v>
      </c>
      <c r="C1715" s="8" t="s">
        <v>487</v>
      </c>
      <c r="D1715" s="8" t="s">
        <v>614</v>
      </c>
      <c r="E1715" s="8" t="s">
        <v>615</v>
      </c>
      <c r="F1715" s="8" t="s">
        <v>616</v>
      </c>
      <c r="G1715" s="8" t="s">
        <v>49</v>
      </c>
      <c r="H1715" s="8" t="s">
        <v>362</v>
      </c>
      <c r="I1715" s="8"/>
      <c r="J1715" s="8"/>
      <c r="K1715" s="8"/>
      <c r="L1715" s="8" t="s">
        <v>363</v>
      </c>
      <c r="M1715" s="8" t="s">
        <v>1882</v>
      </c>
      <c r="N1715" s="8">
        <v>1</v>
      </c>
      <c r="O1715" s="8"/>
      <c r="P1715" s="8"/>
      <c r="Q1715" s="8"/>
      <c r="R1715" s="8"/>
      <c r="S1715" s="8"/>
      <c r="T1715" s="8"/>
      <c r="U1715" s="8"/>
      <c r="V1715" s="8"/>
      <c r="W1715" s="8"/>
      <c r="X1715" s="8"/>
      <c r="Y1715" s="8"/>
      <c r="Z1715" s="8"/>
      <c r="AA1715" s="8"/>
      <c r="AB1715" s="8"/>
      <c r="AC1715" s="8"/>
      <c r="AD1715" s="8"/>
      <c r="AE1715" s="89"/>
      <c r="AF1715" s="90"/>
      <c r="AG1715" s="90"/>
      <c r="AH1715" s="90"/>
      <c r="AI1715" s="8" t="s">
        <v>27</v>
      </c>
      <c r="AJ1715" t="s">
        <v>1890</v>
      </c>
      <c r="AK1715" s="9">
        <v>42594</v>
      </c>
      <c r="AL1715" s="8">
        <v>232</v>
      </c>
      <c r="AM1715" s="8">
        <v>149</v>
      </c>
      <c r="AN1715" s="8">
        <v>110</v>
      </c>
      <c r="AO1715" s="8">
        <v>25.94</v>
      </c>
      <c r="AP1715" s="8">
        <v>17.78</v>
      </c>
      <c r="AQ1715" s="8">
        <v>1.04</v>
      </c>
      <c r="AR1715" s="12">
        <v>0.76</v>
      </c>
      <c r="AS1715" s="8">
        <v>27</v>
      </c>
      <c r="AT1715" s="8">
        <v>820</v>
      </c>
      <c r="AU1715" s="8"/>
      <c r="AV1715" s="8"/>
      <c r="AW1715" s="8"/>
      <c r="AX1715" s="8">
        <v>1287</v>
      </c>
      <c r="AY1715" s="8" t="s">
        <v>25</v>
      </c>
      <c r="AZ1715" s="8">
        <v>230</v>
      </c>
      <c r="BA1715" s="8"/>
      <c r="BB1715" s="8"/>
      <c r="BC1715" s="8"/>
      <c r="BD1715" s="8"/>
      <c r="BE1715" s="8"/>
      <c r="BF1715" s="8">
        <f t="shared" si="224"/>
        <v>73.076923076923066</v>
      </c>
      <c r="BG1715" s="8">
        <f t="shared" si="225"/>
        <v>0.8342857142857143</v>
      </c>
      <c r="BH1715" s="8">
        <f t="shared" si="229"/>
        <v>0.73076923076923062</v>
      </c>
      <c r="BI1715" s="10">
        <f t="shared" si="230"/>
        <v>10.839938461538459</v>
      </c>
      <c r="BJ1715" s="3">
        <f t="shared" si="231"/>
        <v>3011.0940170940162</v>
      </c>
      <c r="BK1715" s="136">
        <v>2.0577864838393731</v>
      </c>
      <c r="BL1715" s="136">
        <v>0.70274240940254662</v>
      </c>
      <c r="BM1715" s="100">
        <v>1.6131169248241464</v>
      </c>
      <c r="BN1715" s="100"/>
      <c r="BO1715" s="100"/>
      <c r="BP1715" s="100"/>
    </row>
    <row r="1716" spans="1:68">
      <c r="A1716" s="8" t="s">
        <v>783</v>
      </c>
      <c r="B1716" s="8" t="s">
        <v>486</v>
      </c>
      <c r="C1716" s="8" t="s">
        <v>487</v>
      </c>
      <c r="D1716" s="8" t="s">
        <v>614</v>
      </c>
      <c r="E1716" s="8" t="s">
        <v>615</v>
      </c>
      <c r="F1716" s="8" t="s">
        <v>616</v>
      </c>
      <c r="G1716" s="8" t="s">
        <v>49</v>
      </c>
      <c r="H1716" s="8" t="s">
        <v>362</v>
      </c>
      <c r="I1716" s="8"/>
      <c r="J1716" s="8"/>
      <c r="K1716" s="8"/>
      <c r="L1716" s="8" t="s">
        <v>363</v>
      </c>
      <c r="M1716" s="8" t="s">
        <v>1882</v>
      </c>
      <c r="N1716" s="8">
        <v>1</v>
      </c>
      <c r="O1716" s="8"/>
      <c r="P1716" s="8"/>
      <c r="Q1716" s="8"/>
      <c r="R1716" s="8"/>
      <c r="S1716" s="8"/>
      <c r="T1716" s="8"/>
      <c r="U1716" s="8"/>
      <c r="V1716" s="8"/>
      <c r="W1716" s="8"/>
      <c r="X1716" s="8"/>
      <c r="Y1716" s="8"/>
      <c r="Z1716" s="8"/>
      <c r="AA1716" s="8"/>
      <c r="AB1716" s="8"/>
      <c r="AC1716" s="8"/>
      <c r="AD1716" s="8"/>
      <c r="AE1716" s="89"/>
      <c r="AF1716" s="90"/>
      <c r="AG1716" s="90"/>
      <c r="AH1716" s="90"/>
      <c r="AI1716" s="8" t="s">
        <v>28</v>
      </c>
      <c r="AJ1716" t="s">
        <v>1890</v>
      </c>
      <c r="AK1716" s="9">
        <v>42594</v>
      </c>
      <c r="AL1716" s="8">
        <v>239</v>
      </c>
      <c r="AM1716" s="8">
        <v>135</v>
      </c>
      <c r="AN1716" s="8">
        <v>103</v>
      </c>
      <c r="AO1716" s="8">
        <v>23.78</v>
      </c>
      <c r="AP1716" s="8">
        <v>12.06</v>
      </c>
      <c r="AQ1716" s="8">
        <v>0.62</v>
      </c>
      <c r="AR1716" s="12">
        <v>0.48</v>
      </c>
      <c r="AS1716" s="8">
        <v>20</v>
      </c>
      <c r="AT1716" s="8">
        <v>720</v>
      </c>
      <c r="AU1716" s="8"/>
      <c r="AV1716" s="8"/>
      <c r="AW1716" s="8"/>
      <c r="AX1716" s="8">
        <v>1288</v>
      </c>
      <c r="AY1716" s="8" t="s">
        <v>25</v>
      </c>
      <c r="AZ1716" s="8">
        <v>230</v>
      </c>
      <c r="BA1716" s="8"/>
      <c r="BB1716" s="8"/>
      <c r="BC1716" s="8"/>
      <c r="BD1716" s="8"/>
      <c r="BE1716" s="8"/>
      <c r="BF1716" s="8">
        <f t="shared" si="224"/>
        <v>77.41935483870968</v>
      </c>
      <c r="BG1716" s="8">
        <f t="shared" si="225"/>
        <v>0.91428571428571426</v>
      </c>
      <c r="BH1716" s="8">
        <f t="shared" si="229"/>
        <v>0.77419354838709675</v>
      </c>
      <c r="BI1716" s="10">
        <f t="shared" si="230"/>
        <v>8.5364792626728114</v>
      </c>
      <c r="BJ1716" s="3">
        <f t="shared" si="231"/>
        <v>2371.2442396313363</v>
      </c>
      <c r="BK1716" s="136">
        <v>1.9232283464566933</v>
      </c>
      <c r="BL1716" s="136">
        <v>0.65698818897637801</v>
      </c>
      <c r="BM1716" s="100">
        <v>1.6276585599121318</v>
      </c>
      <c r="BN1716" s="100"/>
      <c r="BO1716" s="100"/>
      <c r="BP1716" s="100"/>
    </row>
    <row r="1717" spans="1:68">
      <c r="A1717" s="8" t="s">
        <v>783</v>
      </c>
      <c r="B1717" s="8" t="s">
        <v>486</v>
      </c>
      <c r="C1717" s="8" t="s">
        <v>487</v>
      </c>
      <c r="D1717" s="8" t="s">
        <v>614</v>
      </c>
      <c r="E1717" s="8" t="s">
        <v>615</v>
      </c>
      <c r="F1717" s="8" t="s">
        <v>616</v>
      </c>
      <c r="G1717" s="8" t="s">
        <v>49</v>
      </c>
      <c r="H1717" s="8" t="s">
        <v>362</v>
      </c>
      <c r="I1717" s="8"/>
      <c r="J1717" s="8"/>
      <c r="K1717" s="8"/>
      <c r="L1717" s="8" t="s">
        <v>363</v>
      </c>
      <c r="M1717" s="8" t="s">
        <v>1882</v>
      </c>
      <c r="N1717" s="8">
        <v>1</v>
      </c>
      <c r="O1717" s="8"/>
      <c r="P1717" s="8"/>
      <c r="Q1717" s="8"/>
      <c r="R1717" s="8"/>
      <c r="S1717" s="8"/>
      <c r="T1717" s="8"/>
      <c r="U1717" s="8"/>
      <c r="V1717" s="8"/>
      <c r="W1717" s="8"/>
      <c r="X1717" s="8"/>
      <c r="Y1717" s="8"/>
      <c r="Z1717" s="8"/>
      <c r="AA1717" s="8"/>
      <c r="AB1717" s="8"/>
      <c r="AC1717" s="8"/>
      <c r="AD1717" s="8"/>
      <c r="AE1717" s="89"/>
      <c r="AF1717" s="90"/>
      <c r="AG1717" s="90"/>
      <c r="AH1717" s="90"/>
      <c r="AI1717" s="8" t="s">
        <v>29</v>
      </c>
      <c r="AJ1717" t="s">
        <v>1890</v>
      </c>
      <c r="AK1717" s="9">
        <v>42594</v>
      </c>
      <c r="AL1717" s="8">
        <v>240</v>
      </c>
      <c r="AM1717" s="8">
        <v>133</v>
      </c>
      <c r="AN1717" s="8">
        <v>103</v>
      </c>
      <c r="AO1717" s="8">
        <v>24.42</v>
      </c>
      <c r="AP1717" s="8">
        <v>14.1</v>
      </c>
      <c r="AQ1717" s="8">
        <v>0.8</v>
      </c>
      <c r="AR1717" s="12">
        <v>0.56000000000000005</v>
      </c>
      <c r="AS1717" s="8">
        <v>26</v>
      </c>
      <c r="AT1717" s="8">
        <v>780</v>
      </c>
      <c r="AU1717" s="8"/>
      <c r="AV1717" s="8"/>
      <c r="AW1717" s="8"/>
      <c r="AX1717" s="8">
        <v>1289</v>
      </c>
      <c r="AY1717" s="8" t="s">
        <v>25</v>
      </c>
      <c r="AZ1717" s="8">
        <v>230</v>
      </c>
      <c r="BA1717" s="8"/>
      <c r="BB1717" s="8"/>
      <c r="BC1717" s="8"/>
      <c r="BD1717" s="8"/>
      <c r="BE1717" s="8"/>
      <c r="BF1717" s="8">
        <f t="shared" si="224"/>
        <v>70</v>
      </c>
      <c r="BG1717" s="8">
        <f t="shared" si="225"/>
        <v>0.84571428571428575</v>
      </c>
      <c r="BH1717" s="8">
        <f t="shared" si="229"/>
        <v>0.7</v>
      </c>
      <c r="BI1717" s="10">
        <f t="shared" si="230"/>
        <v>8.3472000000000008</v>
      </c>
      <c r="BJ1717" s="3">
        <f t="shared" si="231"/>
        <v>2318.666666666667</v>
      </c>
      <c r="BK1717" s="136">
        <v>1.902439024390244</v>
      </c>
      <c r="BL1717" s="136">
        <v>0.80065666041275807</v>
      </c>
      <c r="BM1717" s="100">
        <v>1.6448741792958179</v>
      </c>
      <c r="BN1717" s="100"/>
      <c r="BO1717" s="100"/>
      <c r="BP1717" s="100"/>
    </row>
    <row r="1718" spans="1:68">
      <c r="A1718" s="8" t="s">
        <v>783</v>
      </c>
      <c r="B1718" s="8" t="s">
        <v>486</v>
      </c>
      <c r="C1718" s="8" t="s">
        <v>487</v>
      </c>
      <c r="D1718" s="8" t="s">
        <v>614</v>
      </c>
      <c r="E1718" s="8" t="s">
        <v>615</v>
      </c>
      <c r="F1718" s="8" t="s">
        <v>616</v>
      </c>
      <c r="G1718" s="8" t="s">
        <v>49</v>
      </c>
      <c r="H1718" s="8" t="s">
        <v>362</v>
      </c>
      <c r="I1718" s="8"/>
      <c r="J1718" s="8"/>
      <c r="K1718" s="8"/>
      <c r="L1718" s="8" t="s">
        <v>363</v>
      </c>
      <c r="M1718" s="8" t="s">
        <v>1882</v>
      </c>
      <c r="N1718" s="8">
        <v>1</v>
      </c>
      <c r="O1718" s="8"/>
      <c r="P1718" s="8"/>
      <c r="Q1718" s="8"/>
      <c r="R1718" s="8"/>
      <c r="S1718" s="8"/>
      <c r="T1718" s="8"/>
      <c r="U1718" s="8"/>
      <c r="V1718" s="8"/>
      <c r="W1718" s="8"/>
      <c r="X1718" s="8"/>
      <c r="Y1718" s="8"/>
      <c r="Z1718" s="8"/>
      <c r="AA1718" s="8"/>
      <c r="AB1718" s="8"/>
      <c r="AC1718" s="8"/>
      <c r="AD1718" s="8"/>
      <c r="AE1718" s="89"/>
      <c r="AF1718" s="90"/>
      <c r="AG1718" s="90"/>
      <c r="AH1718" s="90"/>
      <c r="AI1718" s="8" t="s">
        <v>30</v>
      </c>
      <c r="AJ1718" t="s">
        <v>1890</v>
      </c>
      <c r="AK1718" s="9">
        <v>42594</v>
      </c>
      <c r="AL1718" s="8">
        <v>201</v>
      </c>
      <c r="AM1718" s="8">
        <v>83</v>
      </c>
      <c r="AN1718" s="8">
        <v>55</v>
      </c>
      <c r="AO1718" s="8">
        <v>17.66</v>
      </c>
      <c r="AP1718" s="8">
        <v>5.92</v>
      </c>
      <c r="AQ1718" s="8">
        <v>0.76</v>
      </c>
      <c r="AR1718" s="12">
        <v>0.52</v>
      </c>
      <c r="AS1718" s="8">
        <v>27</v>
      </c>
      <c r="AT1718" s="8">
        <v>620</v>
      </c>
      <c r="AU1718" s="8"/>
      <c r="AV1718" s="8"/>
      <c r="AW1718" s="8"/>
      <c r="AX1718" s="8">
        <v>1290</v>
      </c>
      <c r="AY1718" s="8" t="s">
        <v>25</v>
      </c>
      <c r="AZ1718" s="8">
        <v>230</v>
      </c>
      <c r="BA1718" s="8"/>
      <c r="BB1718" s="8"/>
      <c r="BC1718" s="8"/>
      <c r="BD1718" s="8"/>
      <c r="BE1718" s="8"/>
      <c r="BF1718" s="8">
        <f t="shared" si="224"/>
        <v>68.421052631578945</v>
      </c>
      <c r="BG1718" s="8">
        <f t="shared" si="225"/>
        <v>0.8342857142857143</v>
      </c>
      <c r="BH1718" s="8">
        <f t="shared" si="229"/>
        <v>0.68421052631578949</v>
      </c>
      <c r="BI1718" s="10">
        <f t="shared" si="230"/>
        <v>3.3792962406015037</v>
      </c>
      <c r="BJ1718" s="3">
        <f t="shared" si="231"/>
        <v>938.69340016708429</v>
      </c>
      <c r="BK1718" s="136">
        <v>1.2165853658536587</v>
      </c>
      <c r="BL1718" s="136">
        <v>0.55560975609756103</v>
      </c>
      <c r="BM1718" s="100">
        <v>1.3536266738880729</v>
      </c>
      <c r="BN1718" s="100"/>
      <c r="BO1718" s="100"/>
      <c r="BP1718" s="100"/>
    </row>
    <row r="1719" spans="1:68">
      <c r="A1719" s="8"/>
      <c r="B1719" s="8"/>
      <c r="C1719" s="8"/>
      <c r="D1719" s="8"/>
      <c r="E1719" s="8"/>
      <c r="F1719" s="8"/>
      <c r="G1719" s="8"/>
      <c r="H1719" s="8"/>
      <c r="I1719" s="8"/>
      <c r="J1719" s="8"/>
      <c r="K1719" s="8"/>
      <c r="L1719" s="8" t="s">
        <v>1188</v>
      </c>
      <c r="M1719" s="8" t="s">
        <v>1882</v>
      </c>
      <c r="N1719" s="8">
        <v>1</v>
      </c>
      <c r="O1719" s="8" t="s">
        <v>1859</v>
      </c>
      <c r="P1719" s="8">
        <v>1.18</v>
      </c>
      <c r="Q1719" s="8">
        <v>6.8</v>
      </c>
      <c r="R1719" s="8">
        <v>0</v>
      </c>
      <c r="S1719" s="8">
        <v>1.39</v>
      </c>
      <c r="T1719" s="8">
        <v>2.02</v>
      </c>
      <c r="U1719" s="8">
        <v>11.49</v>
      </c>
      <c r="V1719" s="8">
        <v>252.4</v>
      </c>
      <c r="W1719" s="8">
        <v>7.14</v>
      </c>
      <c r="X1719" s="8">
        <v>6.57</v>
      </c>
      <c r="Y1719" s="8">
        <v>0.08</v>
      </c>
      <c r="Z1719" s="8">
        <v>0.48</v>
      </c>
      <c r="AA1719" s="8">
        <v>7.0000000000000007E-2</v>
      </c>
      <c r="AB1719" s="8">
        <v>99.26</v>
      </c>
      <c r="AC1719" s="8">
        <v>0.59</v>
      </c>
      <c r="AD1719" s="8">
        <v>0.108</v>
      </c>
      <c r="AE1719" s="91">
        <v>0.54</v>
      </c>
      <c r="AF1719" s="92" t="s">
        <v>1860</v>
      </c>
      <c r="AG1719" s="92" t="s">
        <v>1860</v>
      </c>
      <c r="AH1719" s="92" t="s">
        <v>1860</v>
      </c>
      <c r="AI1719" s="8"/>
      <c r="AJ1719" t="s">
        <v>1890</v>
      </c>
      <c r="AK1719" s="9"/>
      <c r="AL1719" s="8"/>
      <c r="AM1719" s="8"/>
      <c r="AN1719" s="8"/>
      <c r="AO1719" s="8"/>
      <c r="AP1719" s="8"/>
      <c r="AQ1719" s="8"/>
      <c r="AR1719" s="12"/>
      <c r="AS1719" s="8"/>
      <c r="AT1719" s="8"/>
      <c r="AU1719" s="8"/>
      <c r="AV1719" s="8"/>
      <c r="AW1719" s="8"/>
      <c r="AX1719" s="8"/>
      <c r="AY1719" s="8"/>
      <c r="AZ1719" s="8"/>
      <c r="BA1719" s="8"/>
      <c r="BB1719" s="8"/>
      <c r="BC1719" s="8"/>
      <c r="BD1719" s="8"/>
      <c r="BE1719" s="8"/>
      <c r="BF1719" s="8"/>
      <c r="BG1719" s="8"/>
      <c r="BH1719" s="8"/>
      <c r="BI1719" s="10"/>
      <c r="BJ1719" s="3"/>
      <c r="BK1719" s="136"/>
      <c r="BL1719" s="136"/>
      <c r="BM1719" s="100"/>
      <c r="BN1719" s="100"/>
      <c r="BO1719" s="100"/>
      <c r="BP1719" s="100"/>
    </row>
    <row r="1720" spans="1:68">
      <c r="A1720" s="8"/>
      <c r="B1720" s="8"/>
      <c r="C1720" s="8"/>
      <c r="D1720" s="8"/>
      <c r="E1720" s="8"/>
      <c r="F1720" s="8"/>
      <c r="G1720" s="8"/>
      <c r="H1720" s="8"/>
      <c r="I1720" s="8"/>
      <c r="J1720" s="8"/>
      <c r="K1720" s="8"/>
      <c r="L1720" s="8" t="s">
        <v>1188</v>
      </c>
      <c r="M1720" s="8" t="s">
        <v>1882</v>
      </c>
      <c r="N1720" s="8">
        <v>1</v>
      </c>
      <c r="O1720" s="8"/>
      <c r="P1720" s="8"/>
      <c r="Q1720" s="8"/>
      <c r="R1720" s="8"/>
      <c r="S1720" s="8"/>
      <c r="T1720" s="8"/>
      <c r="U1720" s="8"/>
      <c r="V1720" s="8"/>
      <c r="W1720" s="8"/>
      <c r="X1720" s="8"/>
      <c r="Y1720" s="8"/>
      <c r="Z1720" s="8"/>
      <c r="AA1720" s="8"/>
      <c r="AB1720" s="8"/>
      <c r="AC1720" s="8"/>
      <c r="AD1720" s="8"/>
      <c r="AE1720" s="89"/>
      <c r="AF1720" s="90"/>
      <c r="AG1720" s="90"/>
      <c r="AH1720" s="90"/>
      <c r="AI1720" s="8"/>
      <c r="AJ1720" t="s">
        <v>1890</v>
      </c>
      <c r="AK1720" s="9"/>
      <c r="AL1720" s="8"/>
      <c r="AM1720" s="8"/>
      <c r="AN1720" s="8"/>
      <c r="AO1720" s="8"/>
      <c r="AP1720" s="8"/>
      <c r="AQ1720" s="8"/>
      <c r="AR1720" s="12"/>
      <c r="AS1720" s="8"/>
      <c r="AT1720" s="8"/>
      <c r="AU1720" s="8"/>
      <c r="AV1720" s="8"/>
      <c r="AW1720" s="8"/>
      <c r="AX1720" s="8"/>
      <c r="AY1720" s="8"/>
      <c r="AZ1720" s="8"/>
      <c r="BA1720" s="8"/>
      <c r="BB1720" s="8"/>
      <c r="BC1720" s="8"/>
      <c r="BD1720" s="8"/>
      <c r="BE1720" s="8"/>
      <c r="BF1720" s="8"/>
      <c r="BG1720" s="8"/>
      <c r="BH1720" s="8"/>
      <c r="BI1720" s="10"/>
      <c r="BJ1720" s="3"/>
      <c r="BK1720" s="136"/>
      <c r="BL1720" s="136"/>
      <c r="BM1720" s="100"/>
      <c r="BN1720" s="100"/>
      <c r="BO1720" s="100"/>
      <c r="BP1720" s="100"/>
    </row>
    <row r="1721" spans="1:68">
      <c r="A1721" s="8"/>
      <c r="B1721" s="8"/>
      <c r="C1721" s="8"/>
      <c r="D1721" s="8"/>
      <c r="E1721" s="8"/>
      <c r="F1721" s="8"/>
      <c r="G1721" s="8"/>
      <c r="H1721" s="8"/>
      <c r="I1721" s="8"/>
      <c r="J1721" s="8"/>
      <c r="K1721" s="8"/>
      <c r="L1721" s="8" t="s">
        <v>1188</v>
      </c>
      <c r="M1721" s="8" t="s">
        <v>1882</v>
      </c>
      <c r="N1721" s="8">
        <v>1</v>
      </c>
      <c r="O1721" s="8"/>
      <c r="P1721" s="8"/>
      <c r="Q1721" s="8"/>
      <c r="R1721" s="8"/>
      <c r="S1721" s="8"/>
      <c r="T1721" s="8"/>
      <c r="U1721" s="8"/>
      <c r="V1721" s="8"/>
      <c r="W1721" s="8"/>
      <c r="X1721" s="8"/>
      <c r="Y1721" s="8"/>
      <c r="Z1721" s="8"/>
      <c r="AA1721" s="8"/>
      <c r="AB1721" s="8"/>
      <c r="AC1721" s="8"/>
      <c r="AD1721" s="8"/>
      <c r="AE1721" s="89"/>
      <c r="AF1721" s="90"/>
      <c r="AG1721" s="90"/>
      <c r="AH1721" s="90"/>
      <c r="AI1721" s="8"/>
      <c r="AJ1721" t="s">
        <v>1890</v>
      </c>
      <c r="AK1721" s="9"/>
      <c r="AL1721" s="8"/>
      <c r="AM1721" s="8"/>
      <c r="AN1721" s="8"/>
      <c r="AO1721" s="8"/>
      <c r="AP1721" s="8"/>
      <c r="AQ1721" s="8"/>
      <c r="AR1721" s="12"/>
      <c r="AS1721" s="8"/>
      <c r="AT1721" s="8"/>
      <c r="AU1721" s="8"/>
      <c r="AV1721" s="8"/>
      <c r="AW1721" s="8"/>
      <c r="AX1721" s="8"/>
      <c r="AY1721" s="8"/>
      <c r="AZ1721" s="8"/>
      <c r="BA1721" s="8"/>
      <c r="BB1721" s="8"/>
      <c r="BC1721" s="8"/>
      <c r="BD1721" s="8"/>
      <c r="BE1721" s="8"/>
      <c r="BF1721" s="8"/>
      <c r="BG1721" s="8"/>
      <c r="BH1721" s="8"/>
      <c r="BI1721" s="10"/>
      <c r="BJ1721" s="3"/>
      <c r="BK1721" s="136"/>
      <c r="BL1721" s="136"/>
      <c r="BM1721" s="100"/>
      <c r="BN1721" s="100"/>
      <c r="BO1721" s="100"/>
      <c r="BP1721" s="100"/>
    </row>
    <row r="1722" spans="1:68">
      <c r="A1722" s="8"/>
      <c r="B1722" s="8"/>
      <c r="C1722" s="8"/>
      <c r="D1722" s="8"/>
      <c r="E1722" s="8"/>
      <c r="F1722" s="8"/>
      <c r="G1722" s="8"/>
      <c r="H1722" s="8"/>
      <c r="I1722" s="8"/>
      <c r="J1722" s="8"/>
      <c r="K1722" s="8"/>
      <c r="L1722" s="8" t="s">
        <v>1188</v>
      </c>
      <c r="M1722" s="8" t="s">
        <v>1882</v>
      </c>
      <c r="N1722" s="8">
        <v>1</v>
      </c>
      <c r="O1722" s="8"/>
      <c r="P1722" s="8"/>
      <c r="Q1722" s="8"/>
      <c r="R1722" s="8"/>
      <c r="S1722" s="8"/>
      <c r="T1722" s="8"/>
      <c r="U1722" s="8"/>
      <c r="V1722" s="8"/>
      <c r="W1722" s="8"/>
      <c r="X1722" s="8"/>
      <c r="Y1722" s="8"/>
      <c r="Z1722" s="8"/>
      <c r="AA1722" s="8"/>
      <c r="AB1722" s="8"/>
      <c r="AC1722" s="8"/>
      <c r="AD1722" s="8"/>
      <c r="AE1722" s="89"/>
      <c r="AF1722" s="90"/>
      <c r="AG1722" s="90"/>
      <c r="AH1722" s="90"/>
      <c r="AI1722" s="8"/>
      <c r="AJ1722" t="s">
        <v>1890</v>
      </c>
      <c r="AK1722" s="9"/>
      <c r="AL1722" s="8"/>
      <c r="AM1722" s="8"/>
      <c r="AN1722" s="8"/>
      <c r="AO1722" s="8"/>
      <c r="AP1722" s="8"/>
      <c r="AQ1722" s="8"/>
      <c r="AR1722" s="12"/>
      <c r="AS1722" s="8"/>
      <c r="AT1722" s="8"/>
      <c r="AU1722" s="8"/>
      <c r="AV1722" s="8"/>
      <c r="AW1722" s="8"/>
      <c r="AX1722" s="8"/>
      <c r="AY1722" s="8"/>
      <c r="AZ1722" s="8"/>
      <c r="BA1722" s="8"/>
      <c r="BB1722" s="8"/>
      <c r="BC1722" s="8"/>
      <c r="BD1722" s="8"/>
      <c r="BE1722" s="8"/>
      <c r="BF1722" s="8"/>
      <c r="BG1722" s="8"/>
      <c r="BH1722" s="8"/>
      <c r="BI1722" s="10"/>
      <c r="BJ1722" s="3"/>
      <c r="BK1722" s="136"/>
      <c r="BL1722" s="136"/>
      <c r="BM1722" s="100"/>
      <c r="BN1722" s="100"/>
      <c r="BO1722" s="100"/>
      <c r="BP1722" s="100"/>
    </row>
    <row r="1723" spans="1:68">
      <c r="A1723" s="8"/>
      <c r="B1723" s="8"/>
      <c r="C1723" s="8"/>
      <c r="D1723" s="8"/>
      <c r="E1723" s="8"/>
      <c r="F1723" s="8"/>
      <c r="G1723" s="8"/>
      <c r="H1723" s="8"/>
      <c r="I1723" s="8"/>
      <c r="J1723" s="8"/>
      <c r="K1723" s="8"/>
      <c r="L1723" s="8" t="s">
        <v>1188</v>
      </c>
      <c r="M1723" s="8" t="s">
        <v>1882</v>
      </c>
      <c r="N1723" s="8">
        <v>1</v>
      </c>
      <c r="O1723" s="8"/>
      <c r="P1723" s="8"/>
      <c r="Q1723" s="8"/>
      <c r="R1723" s="8"/>
      <c r="S1723" s="8"/>
      <c r="T1723" s="8"/>
      <c r="U1723" s="8"/>
      <c r="V1723" s="8"/>
      <c r="W1723" s="8"/>
      <c r="X1723" s="8"/>
      <c r="Y1723" s="8"/>
      <c r="Z1723" s="8"/>
      <c r="AA1723" s="8"/>
      <c r="AB1723" s="8"/>
      <c r="AC1723" s="8"/>
      <c r="AD1723" s="8"/>
      <c r="AE1723" s="89"/>
      <c r="AF1723" s="90"/>
      <c r="AG1723" s="90"/>
      <c r="AH1723" s="90"/>
      <c r="AI1723" s="8"/>
      <c r="AJ1723" t="s">
        <v>1890</v>
      </c>
      <c r="AK1723" s="9"/>
      <c r="AL1723" s="8"/>
      <c r="AM1723" s="8"/>
      <c r="AN1723" s="8"/>
      <c r="AO1723" s="8"/>
      <c r="AP1723" s="8"/>
      <c r="AQ1723" s="8"/>
      <c r="AR1723" s="12"/>
      <c r="AS1723" s="8"/>
      <c r="AT1723" s="8"/>
      <c r="AU1723" s="8"/>
      <c r="AV1723" s="8"/>
      <c r="AW1723" s="8"/>
      <c r="AX1723" s="8"/>
      <c r="AY1723" s="8"/>
      <c r="AZ1723" s="8"/>
      <c r="BA1723" s="8"/>
      <c r="BB1723" s="8"/>
      <c r="BC1723" s="8"/>
      <c r="BD1723" s="8"/>
      <c r="BE1723" s="8"/>
      <c r="BF1723" s="8"/>
      <c r="BG1723" s="8"/>
      <c r="BH1723" s="8"/>
      <c r="BI1723" s="10"/>
      <c r="BJ1723" s="3"/>
      <c r="BK1723" s="136"/>
      <c r="BL1723" s="136"/>
      <c r="BM1723" s="100"/>
      <c r="BN1723" s="100"/>
      <c r="BO1723" s="100"/>
      <c r="BP1723" s="100"/>
    </row>
    <row r="1724" spans="1:68">
      <c r="A1724" s="8"/>
      <c r="B1724" s="8"/>
      <c r="C1724" s="8"/>
      <c r="D1724" s="8"/>
      <c r="E1724" s="8"/>
      <c r="F1724" s="8"/>
      <c r="G1724" s="8"/>
      <c r="H1724" s="8"/>
      <c r="I1724" s="8"/>
      <c r="J1724" s="8"/>
      <c r="K1724" s="8"/>
      <c r="L1724" s="8" t="s">
        <v>1188</v>
      </c>
      <c r="M1724" s="8" t="s">
        <v>1882</v>
      </c>
      <c r="N1724" s="8">
        <v>1</v>
      </c>
      <c r="O1724" s="8"/>
      <c r="P1724" s="8"/>
      <c r="Q1724" s="8"/>
      <c r="R1724" s="8"/>
      <c r="S1724" s="8"/>
      <c r="T1724" s="8"/>
      <c r="U1724" s="8"/>
      <c r="V1724" s="8"/>
      <c r="W1724" s="8"/>
      <c r="X1724" s="8"/>
      <c r="Y1724" s="8"/>
      <c r="Z1724" s="8"/>
      <c r="AA1724" s="8"/>
      <c r="AB1724" s="8"/>
      <c r="AC1724" s="8"/>
      <c r="AD1724" s="8"/>
      <c r="AE1724" s="89"/>
      <c r="AF1724" s="90"/>
      <c r="AG1724" s="90"/>
      <c r="AH1724" s="90"/>
      <c r="AI1724" s="8"/>
      <c r="AJ1724" t="s">
        <v>1890</v>
      </c>
      <c r="AK1724" s="9"/>
      <c r="AL1724" s="8"/>
      <c r="AM1724" s="8"/>
      <c r="AN1724" s="8"/>
      <c r="AO1724" s="8"/>
      <c r="AP1724" s="8"/>
      <c r="AQ1724" s="8"/>
      <c r="AR1724" s="12"/>
      <c r="AS1724" s="8"/>
      <c r="AT1724" s="8"/>
      <c r="AU1724" s="8"/>
      <c r="AV1724" s="8"/>
      <c r="AW1724" s="8"/>
      <c r="AX1724" s="8"/>
      <c r="AY1724" s="8"/>
      <c r="AZ1724" s="8"/>
      <c r="BA1724" s="8"/>
      <c r="BB1724" s="8"/>
      <c r="BC1724" s="8"/>
      <c r="BD1724" s="8"/>
      <c r="BE1724" s="8"/>
      <c r="BF1724" s="8"/>
      <c r="BG1724" s="8"/>
      <c r="BH1724" s="8"/>
      <c r="BI1724" s="10"/>
      <c r="BJ1724" s="3"/>
      <c r="BK1724" s="136"/>
      <c r="BL1724" s="136"/>
      <c r="BM1724" s="100"/>
      <c r="BN1724" s="100"/>
      <c r="BO1724" s="100"/>
      <c r="BP1724" s="100"/>
    </row>
    <row r="1725" spans="1:68" s="4" customFormat="1">
      <c r="A1725" s="8" t="s">
        <v>783</v>
      </c>
      <c r="B1725" s="95" t="s">
        <v>486</v>
      </c>
      <c r="C1725" s="95" t="s">
        <v>487</v>
      </c>
      <c r="D1725" s="95" t="s">
        <v>614</v>
      </c>
      <c r="E1725" s="95" t="s">
        <v>615</v>
      </c>
      <c r="F1725" s="95" t="s">
        <v>617</v>
      </c>
      <c r="G1725" s="95" t="s">
        <v>49</v>
      </c>
      <c r="H1725" s="95" t="s">
        <v>368</v>
      </c>
      <c r="I1725" s="8">
        <v>-3.89125811931912</v>
      </c>
      <c r="J1725" s="8">
        <v>36.643283131531298</v>
      </c>
      <c r="K1725" s="8">
        <v>1397.86215505532</v>
      </c>
      <c r="L1725" s="95" t="s">
        <v>369</v>
      </c>
      <c r="M1725" s="8" t="s">
        <v>1882</v>
      </c>
      <c r="N1725" s="8">
        <v>1</v>
      </c>
      <c r="O1725" s="8" t="s">
        <v>1859</v>
      </c>
      <c r="P1725" s="8">
        <v>0.98</v>
      </c>
      <c r="Q1725" s="8">
        <v>6.8</v>
      </c>
      <c r="R1725" s="8">
        <v>0</v>
      </c>
      <c r="S1725" s="8">
        <v>2.99</v>
      </c>
      <c r="T1725" s="8">
        <v>3.95</v>
      </c>
      <c r="U1725" s="8">
        <v>10.28</v>
      </c>
      <c r="V1725" s="8">
        <v>166.76</v>
      </c>
      <c r="W1725" s="8">
        <v>7.76</v>
      </c>
      <c r="X1725" s="8">
        <v>8.56</v>
      </c>
      <c r="Y1725" s="8">
        <v>0.17</v>
      </c>
      <c r="Z1725" s="8">
        <v>0.7</v>
      </c>
      <c r="AA1725" s="8">
        <v>0.08</v>
      </c>
      <c r="AB1725" s="8">
        <v>56.89</v>
      </c>
      <c r="AC1725" s="8">
        <v>0.23</v>
      </c>
      <c r="AD1725" s="8">
        <v>9.8000000000000004E-2</v>
      </c>
      <c r="AE1725" s="91">
        <v>1.03</v>
      </c>
      <c r="AF1725" s="92" t="s">
        <v>1860</v>
      </c>
      <c r="AG1725" s="92" t="s">
        <v>1860</v>
      </c>
      <c r="AH1725" s="92" t="s">
        <v>1860</v>
      </c>
      <c r="AI1725" s="95" t="s">
        <v>24</v>
      </c>
      <c r="AJ1725" t="s">
        <v>1890</v>
      </c>
      <c r="AK1725" s="102">
        <v>42571</v>
      </c>
      <c r="AL1725" s="95">
        <v>0</v>
      </c>
      <c r="AM1725" s="95">
        <v>0</v>
      </c>
      <c r="AN1725" s="95">
        <v>0</v>
      </c>
      <c r="AO1725" s="95">
        <v>0</v>
      </c>
      <c r="AP1725" s="95">
        <v>0</v>
      </c>
      <c r="AQ1725" s="95">
        <v>0</v>
      </c>
      <c r="AR1725" s="95">
        <v>0</v>
      </c>
      <c r="AS1725" s="95">
        <v>0</v>
      </c>
      <c r="AT1725" s="95">
        <v>0</v>
      </c>
      <c r="AU1725" s="95"/>
      <c r="AV1725" s="95"/>
      <c r="AW1725" s="95"/>
      <c r="AX1725" s="95">
        <v>1303</v>
      </c>
      <c r="AY1725" s="95" t="s">
        <v>25</v>
      </c>
      <c r="AZ1725" s="95">
        <v>233</v>
      </c>
      <c r="BA1725" s="95"/>
      <c r="BB1725" s="95"/>
      <c r="BC1725" s="95"/>
      <c r="BD1725" s="95"/>
      <c r="BE1725" s="95"/>
      <c r="BF1725" s="95" t="e">
        <f t="shared" ref="BF1725:BF1736" si="232">(AR1725/AQ1725)*100</f>
        <v>#DIV/0!</v>
      </c>
      <c r="BG1725" s="95">
        <f t="shared" ref="BG1725:BG1736" si="233">(100-AS1725)/(100-12.5)</f>
        <v>1.1428571428571428</v>
      </c>
      <c r="BH1725" s="95"/>
      <c r="BI1725" s="103"/>
      <c r="BJ1725" s="16"/>
      <c r="BK1725" s="136"/>
      <c r="BL1725" s="136"/>
      <c r="BM1725" s="100"/>
      <c r="BN1725" s="100"/>
      <c r="BO1725" s="100"/>
      <c r="BP1725" s="100"/>
    </row>
    <row r="1726" spans="1:68" s="4" customFormat="1">
      <c r="A1726" s="8" t="s">
        <v>783</v>
      </c>
      <c r="B1726" s="95" t="s">
        <v>486</v>
      </c>
      <c r="C1726" s="95" t="s">
        <v>487</v>
      </c>
      <c r="D1726" s="95" t="s">
        <v>614</v>
      </c>
      <c r="E1726" s="95" t="s">
        <v>615</v>
      </c>
      <c r="F1726" s="95" t="s">
        <v>617</v>
      </c>
      <c r="G1726" s="95" t="s">
        <v>49</v>
      </c>
      <c r="H1726" s="95" t="s">
        <v>368</v>
      </c>
      <c r="I1726" s="8"/>
      <c r="J1726" s="8"/>
      <c r="K1726" s="8"/>
      <c r="L1726" s="95" t="s">
        <v>369</v>
      </c>
      <c r="M1726" s="8" t="s">
        <v>1882</v>
      </c>
      <c r="N1726" s="8">
        <v>1</v>
      </c>
      <c r="O1726" s="8"/>
      <c r="P1726" s="8"/>
      <c r="Q1726" s="8"/>
      <c r="R1726" s="8"/>
      <c r="S1726" s="8"/>
      <c r="T1726" s="8"/>
      <c r="U1726" s="8"/>
      <c r="V1726" s="8"/>
      <c r="W1726" s="8"/>
      <c r="X1726" s="8"/>
      <c r="Y1726" s="8"/>
      <c r="Z1726" s="8"/>
      <c r="AA1726" s="8"/>
      <c r="AB1726" s="8"/>
      <c r="AC1726" s="8"/>
      <c r="AD1726" s="8"/>
      <c r="AE1726" s="89"/>
      <c r="AF1726" s="90"/>
      <c r="AG1726" s="90"/>
      <c r="AH1726" s="90"/>
      <c r="AI1726" s="95" t="s">
        <v>26</v>
      </c>
      <c r="AJ1726" t="s">
        <v>1890</v>
      </c>
      <c r="AK1726" s="102">
        <v>42571</v>
      </c>
      <c r="AL1726" s="95">
        <v>0</v>
      </c>
      <c r="AM1726" s="95">
        <v>0</v>
      </c>
      <c r="AN1726" s="95">
        <v>0</v>
      </c>
      <c r="AO1726" s="95">
        <v>0</v>
      </c>
      <c r="AP1726" s="95">
        <v>0</v>
      </c>
      <c r="AQ1726" s="95">
        <v>0</v>
      </c>
      <c r="AR1726" s="95">
        <v>0</v>
      </c>
      <c r="AS1726" s="95">
        <v>0</v>
      </c>
      <c r="AT1726" s="95">
        <v>0</v>
      </c>
      <c r="AU1726" s="95"/>
      <c r="AV1726" s="95"/>
      <c r="AW1726" s="95"/>
      <c r="AX1726" s="95">
        <v>1304</v>
      </c>
      <c r="AY1726" s="95" t="s">
        <v>25</v>
      </c>
      <c r="AZ1726" s="95">
        <v>233</v>
      </c>
      <c r="BA1726" s="95"/>
      <c r="BB1726" s="95"/>
      <c r="BC1726" s="95"/>
      <c r="BD1726" s="95"/>
      <c r="BE1726" s="95"/>
      <c r="BF1726" s="95" t="e">
        <f t="shared" si="232"/>
        <v>#DIV/0!</v>
      </c>
      <c r="BG1726" s="95">
        <f t="shared" si="233"/>
        <v>1.1428571428571428</v>
      </c>
      <c r="BH1726" s="95"/>
      <c r="BI1726" s="103"/>
      <c r="BJ1726" s="16"/>
      <c r="BK1726" s="136"/>
      <c r="BL1726" s="136"/>
      <c r="BM1726" s="100"/>
      <c r="BN1726" s="100"/>
      <c r="BO1726" s="100"/>
      <c r="BP1726" s="100"/>
    </row>
    <row r="1727" spans="1:68" s="4" customFormat="1">
      <c r="A1727" s="8" t="s">
        <v>783</v>
      </c>
      <c r="B1727" s="95" t="s">
        <v>486</v>
      </c>
      <c r="C1727" s="95" t="s">
        <v>487</v>
      </c>
      <c r="D1727" s="95" t="s">
        <v>614</v>
      </c>
      <c r="E1727" s="95" t="s">
        <v>615</v>
      </c>
      <c r="F1727" s="95" t="s">
        <v>617</v>
      </c>
      <c r="G1727" s="95" t="s">
        <v>49</v>
      </c>
      <c r="H1727" s="95" t="s">
        <v>368</v>
      </c>
      <c r="I1727" s="8"/>
      <c r="J1727" s="8"/>
      <c r="K1727" s="8"/>
      <c r="L1727" s="95" t="s">
        <v>369</v>
      </c>
      <c r="M1727" s="8" t="s">
        <v>1882</v>
      </c>
      <c r="N1727" s="8">
        <v>1</v>
      </c>
      <c r="O1727" s="8"/>
      <c r="P1727" s="8"/>
      <c r="Q1727" s="8"/>
      <c r="R1727" s="8"/>
      <c r="S1727" s="8"/>
      <c r="T1727" s="8"/>
      <c r="U1727" s="8"/>
      <c r="V1727" s="8"/>
      <c r="W1727" s="8"/>
      <c r="X1727" s="8"/>
      <c r="Y1727" s="8"/>
      <c r="Z1727" s="8"/>
      <c r="AA1727" s="8"/>
      <c r="AB1727" s="8"/>
      <c r="AC1727" s="8"/>
      <c r="AD1727" s="8"/>
      <c r="AE1727" s="89"/>
      <c r="AF1727" s="90"/>
      <c r="AG1727" s="90"/>
      <c r="AH1727" s="90"/>
      <c r="AI1727" s="95" t="s">
        <v>27</v>
      </c>
      <c r="AJ1727" t="s">
        <v>1890</v>
      </c>
      <c r="AK1727" s="102">
        <v>42571</v>
      </c>
      <c r="AL1727" s="95">
        <v>0</v>
      </c>
      <c r="AM1727" s="95">
        <v>0</v>
      </c>
      <c r="AN1727" s="95">
        <v>0</v>
      </c>
      <c r="AO1727" s="95">
        <v>0</v>
      </c>
      <c r="AP1727" s="95">
        <v>0</v>
      </c>
      <c r="AQ1727" s="95">
        <v>0</v>
      </c>
      <c r="AR1727" s="95">
        <v>0</v>
      </c>
      <c r="AS1727" s="95">
        <v>0</v>
      </c>
      <c r="AT1727" s="95">
        <v>0</v>
      </c>
      <c r="AU1727" s="95"/>
      <c r="AV1727" s="95"/>
      <c r="AW1727" s="95"/>
      <c r="AX1727" s="95">
        <v>1305</v>
      </c>
      <c r="AY1727" s="95" t="s">
        <v>25</v>
      </c>
      <c r="AZ1727" s="95">
        <v>233</v>
      </c>
      <c r="BA1727" s="95"/>
      <c r="BB1727" s="95"/>
      <c r="BC1727" s="95"/>
      <c r="BD1727" s="95"/>
      <c r="BE1727" s="95"/>
      <c r="BF1727" s="95" t="e">
        <f t="shared" si="232"/>
        <v>#DIV/0!</v>
      </c>
      <c r="BG1727" s="95">
        <f t="shared" si="233"/>
        <v>1.1428571428571428</v>
      </c>
      <c r="BH1727" s="95"/>
      <c r="BI1727" s="103"/>
      <c r="BJ1727" s="16"/>
      <c r="BK1727" s="136"/>
      <c r="BL1727" s="136"/>
      <c r="BM1727" s="100"/>
      <c r="BN1727" s="100"/>
      <c r="BO1727" s="100"/>
      <c r="BP1727" s="100"/>
    </row>
    <row r="1728" spans="1:68" s="4" customFormat="1">
      <c r="A1728" s="8" t="s">
        <v>783</v>
      </c>
      <c r="B1728" s="95" t="s">
        <v>486</v>
      </c>
      <c r="C1728" s="95" t="s">
        <v>487</v>
      </c>
      <c r="D1728" s="95" t="s">
        <v>614</v>
      </c>
      <c r="E1728" s="95" t="s">
        <v>615</v>
      </c>
      <c r="F1728" s="95" t="s">
        <v>617</v>
      </c>
      <c r="G1728" s="95" t="s">
        <v>49</v>
      </c>
      <c r="H1728" s="95" t="s">
        <v>368</v>
      </c>
      <c r="I1728" s="8"/>
      <c r="J1728" s="8"/>
      <c r="K1728" s="8"/>
      <c r="L1728" s="95" t="s">
        <v>369</v>
      </c>
      <c r="M1728" s="8" t="s">
        <v>1882</v>
      </c>
      <c r="N1728" s="8">
        <v>1</v>
      </c>
      <c r="O1728" s="8"/>
      <c r="P1728" s="8"/>
      <c r="Q1728" s="8"/>
      <c r="R1728" s="8"/>
      <c r="S1728" s="8"/>
      <c r="T1728" s="8"/>
      <c r="U1728" s="8"/>
      <c r="V1728" s="8"/>
      <c r="W1728" s="8"/>
      <c r="X1728" s="8"/>
      <c r="Y1728" s="8"/>
      <c r="Z1728" s="8"/>
      <c r="AA1728" s="8"/>
      <c r="AB1728" s="8"/>
      <c r="AC1728" s="8"/>
      <c r="AD1728" s="8"/>
      <c r="AE1728" s="89"/>
      <c r="AF1728" s="90"/>
      <c r="AG1728" s="90"/>
      <c r="AH1728" s="90"/>
      <c r="AI1728" s="95" t="s">
        <v>28</v>
      </c>
      <c r="AJ1728" t="s">
        <v>1890</v>
      </c>
      <c r="AK1728" s="102">
        <v>42571</v>
      </c>
      <c r="AL1728" s="95">
        <v>0</v>
      </c>
      <c r="AM1728" s="95">
        <v>0</v>
      </c>
      <c r="AN1728" s="95">
        <v>0</v>
      </c>
      <c r="AO1728" s="95">
        <v>0</v>
      </c>
      <c r="AP1728" s="95">
        <v>0</v>
      </c>
      <c r="AQ1728" s="95">
        <v>0</v>
      </c>
      <c r="AR1728" s="95">
        <v>0</v>
      </c>
      <c r="AS1728" s="95">
        <v>0</v>
      </c>
      <c r="AT1728" s="95">
        <v>0</v>
      </c>
      <c r="AU1728" s="95"/>
      <c r="AV1728" s="95"/>
      <c r="AW1728" s="95"/>
      <c r="AX1728" s="95">
        <v>1306</v>
      </c>
      <c r="AY1728" s="95" t="s">
        <v>25</v>
      </c>
      <c r="AZ1728" s="95">
        <v>233</v>
      </c>
      <c r="BA1728" s="95"/>
      <c r="BB1728" s="95"/>
      <c r="BC1728" s="95"/>
      <c r="BD1728" s="95"/>
      <c r="BE1728" s="95"/>
      <c r="BF1728" s="95" t="e">
        <f t="shared" si="232"/>
        <v>#DIV/0!</v>
      </c>
      <c r="BG1728" s="95">
        <f t="shared" si="233"/>
        <v>1.1428571428571428</v>
      </c>
      <c r="BH1728" s="95"/>
      <c r="BI1728" s="103"/>
      <c r="BJ1728" s="16"/>
      <c r="BK1728" s="136"/>
      <c r="BL1728" s="136"/>
      <c r="BM1728" s="100"/>
      <c r="BN1728" s="100"/>
      <c r="BO1728" s="100"/>
      <c r="BP1728" s="100"/>
    </row>
    <row r="1729" spans="1:68" s="4" customFormat="1">
      <c r="A1729" s="8" t="s">
        <v>783</v>
      </c>
      <c r="B1729" s="95" t="s">
        <v>486</v>
      </c>
      <c r="C1729" s="95" t="s">
        <v>487</v>
      </c>
      <c r="D1729" s="95" t="s">
        <v>614</v>
      </c>
      <c r="E1729" s="95" t="s">
        <v>615</v>
      </c>
      <c r="F1729" s="95" t="s">
        <v>617</v>
      </c>
      <c r="G1729" s="95" t="s">
        <v>49</v>
      </c>
      <c r="H1729" s="95" t="s">
        <v>368</v>
      </c>
      <c r="I1729" s="8"/>
      <c r="J1729" s="8"/>
      <c r="K1729" s="8"/>
      <c r="L1729" s="95" t="s">
        <v>369</v>
      </c>
      <c r="M1729" s="8" t="s">
        <v>1882</v>
      </c>
      <c r="N1729" s="8">
        <v>1</v>
      </c>
      <c r="O1729" s="8"/>
      <c r="P1729" s="8"/>
      <c r="Q1729" s="8"/>
      <c r="R1729" s="8"/>
      <c r="S1729" s="8"/>
      <c r="T1729" s="8"/>
      <c r="U1729" s="8"/>
      <c r="V1729" s="8"/>
      <c r="W1729" s="8"/>
      <c r="X1729" s="8"/>
      <c r="Y1729" s="8"/>
      <c r="Z1729" s="8"/>
      <c r="AA1729" s="8"/>
      <c r="AB1729" s="8"/>
      <c r="AC1729" s="8"/>
      <c r="AD1729" s="8"/>
      <c r="AE1729" s="89"/>
      <c r="AF1729" s="90"/>
      <c r="AG1729" s="90"/>
      <c r="AH1729" s="90"/>
      <c r="AI1729" s="95" t="s">
        <v>29</v>
      </c>
      <c r="AJ1729" t="s">
        <v>1890</v>
      </c>
      <c r="AK1729" s="102">
        <v>42571</v>
      </c>
      <c r="AL1729" s="95">
        <v>0</v>
      </c>
      <c r="AM1729" s="95">
        <v>0</v>
      </c>
      <c r="AN1729" s="95">
        <v>0</v>
      </c>
      <c r="AO1729" s="95">
        <v>0</v>
      </c>
      <c r="AP1729" s="95">
        <v>0</v>
      </c>
      <c r="AQ1729" s="95">
        <v>0</v>
      </c>
      <c r="AR1729" s="95">
        <v>0</v>
      </c>
      <c r="AS1729" s="95">
        <v>0</v>
      </c>
      <c r="AT1729" s="95">
        <v>0</v>
      </c>
      <c r="AU1729" s="95"/>
      <c r="AV1729" s="95"/>
      <c r="AW1729" s="95"/>
      <c r="AX1729" s="95">
        <v>1307</v>
      </c>
      <c r="AY1729" s="95" t="s">
        <v>25</v>
      </c>
      <c r="AZ1729" s="95">
        <v>233</v>
      </c>
      <c r="BA1729" s="95"/>
      <c r="BB1729" s="95"/>
      <c r="BC1729" s="95"/>
      <c r="BD1729" s="95"/>
      <c r="BE1729" s="95"/>
      <c r="BF1729" s="95" t="e">
        <f t="shared" si="232"/>
        <v>#DIV/0!</v>
      </c>
      <c r="BG1729" s="95">
        <f t="shared" si="233"/>
        <v>1.1428571428571428</v>
      </c>
      <c r="BH1729" s="95"/>
      <c r="BI1729" s="103"/>
      <c r="BJ1729" s="16"/>
      <c r="BK1729" s="136"/>
      <c r="BL1729" s="136"/>
      <c r="BM1729" s="100"/>
      <c r="BN1729" s="100"/>
      <c r="BO1729" s="100"/>
      <c r="BP1729" s="100"/>
    </row>
    <row r="1730" spans="1:68" s="4" customFormat="1">
      <c r="A1730" s="8" t="s">
        <v>783</v>
      </c>
      <c r="B1730" s="95" t="s">
        <v>486</v>
      </c>
      <c r="C1730" s="95" t="s">
        <v>487</v>
      </c>
      <c r="D1730" s="95" t="s">
        <v>614</v>
      </c>
      <c r="E1730" s="95" t="s">
        <v>615</v>
      </c>
      <c r="F1730" s="95" t="s">
        <v>617</v>
      </c>
      <c r="G1730" s="95" t="s">
        <v>49</v>
      </c>
      <c r="H1730" s="95" t="s">
        <v>368</v>
      </c>
      <c r="I1730" s="8"/>
      <c r="J1730" s="8"/>
      <c r="K1730" s="8"/>
      <c r="L1730" s="95" t="s">
        <v>369</v>
      </c>
      <c r="M1730" s="8" t="s">
        <v>1882</v>
      </c>
      <c r="N1730" s="8">
        <v>1</v>
      </c>
      <c r="O1730" s="8"/>
      <c r="P1730" s="8"/>
      <c r="Q1730" s="8"/>
      <c r="R1730" s="8"/>
      <c r="S1730" s="8"/>
      <c r="T1730" s="8"/>
      <c r="U1730" s="8"/>
      <c r="V1730" s="8"/>
      <c r="W1730" s="8"/>
      <c r="X1730" s="8"/>
      <c r="Y1730" s="8"/>
      <c r="Z1730" s="8"/>
      <c r="AA1730" s="8"/>
      <c r="AB1730" s="8"/>
      <c r="AC1730" s="8"/>
      <c r="AD1730" s="8"/>
      <c r="AE1730" s="89"/>
      <c r="AF1730" s="90"/>
      <c r="AG1730" s="90"/>
      <c r="AH1730" s="90"/>
      <c r="AI1730" s="95" t="s">
        <v>30</v>
      </c>
      <c r="AJ1730" t="s">
        <v>1890</v>
      </c>
      <c r="AK1730" s="102">
        <v>42571</v>
      </c>
      <c r="AL1730" s="95">
        <v>0</v>
      </c>
      <c r="AM1730" s="95">
        <v>0</v>
      </c>
      <c r="AN1730" s="95">
        <v>0</v>
      </c>
      <c r="AO1730" s="95">
        <v>0</v>
      </c>
      <c r="AP1730" s="95">
        <v>0</v>
      </c>
      <c r="AQ1730" s="95">
        <v>0</v>
      </c>
      <c r="AR1730" s="95">
        <v>0</v>
      </c>
      <c r="AS1730" s="95">
        <v>0</v>
      </c>
      <c r="AT1730" s="95">
        <v>0</v>
      </c>
      <c r="AU1730" s="95"/>
      <c r="AV1730" s="95"/>
      <c r="AW1730" s="95"/>
      <c r="AX1730" s="95">
        <v>1308</v>
      </c>
      <c r="AY1730" s="95" t="s">
        <v>25</v>
      </c>
      <c r="AZ1730" s="95">
        <v>233</v>
      </c>
      <c r="BA1730" s="95"/>
      <c r="BB1730" s="95"/>
      <c r="BC1730" s="95"/>
      <c r="BD1730" s="95"/>
      <c r="BE1730" s="95"/>
      <c r="BF1730" s="95" t="e">
        <f t="shared" si="232"/>
        <v>#DIV/0!</v>
      </c>
      <c r="BG1730" s="95">
        <f t="shared" si="233"/>
        <v>1.1428571428571428</v>
      </c>
      <c r="BH1730" s="95"/>
      <c r="BI1730" s="103"/>
      <c r="BJ1730" s="16"/>
      <c r="BK1730" s="136"/>
      <c r="BL1730" s="136"/>
      <c r="BM1730" s="100"/>
      <c r="BN1730" s="100"/>
      <c r="BO1730" s="100"/>
      <c r="BP1730" s="100"/>
    </row>
    <row r="1731" spans="1:68" s="4" customFormat="1">
      <c r="A1731" s="8" t="s">
        <v>783</v>
      </c>
      <c r="B1731" s="8" t="s">
        <v>486</v>
      </c>
      <c r="C1731" s="8" t="s">
        <v>487</v>
      </c>
      <c r="D1731" s="8" t="s">
        <v>614</v>
      </c>
      <c r="E1731" s="8" t="s">
        <v>618</v>
      </c>
      <c r="F1731" s="8" t="s">
        <v>618</v>
      </c>
      <c r="G1731" s="8" t="s">
        <v>49</v>
      </c>
      <c r="H1731" s="8" t="s">
        <v>374</v>
      </c>
      <c r="I1731" s="8">
        <v>-3.9415320019976998</v>
      </c>
      <c r="J1731" s="8">
        <v>36.440371429324799</v>
      </c>
      <c r="K1731" s="8">
        <v>1526.9927641033801</v>
      </c>
      <c r="L1731" s="8" t="s">
        <v>375</v>
      </c>
      <c r="M1731" s="8" t="s">
        <v>1882</v>
      </c>
      <c r="N1731" s="8">
        <v>1</v>
      </c>
      <c r="O1731" s="8" t="s">
        <v>1859</v>
      </c>
      <c r="P1731" s="8">
        <v>1.33</v>
      </c>
      <c r="Q1731" s="8">
        <v>6.6</v>
      </c>
      <c r="R1731" s="8">
        <v>0</v>
      </c>
      <c r="S1731" s="8">
        <v>3.55</v>
      </c>
      <c r="T1731" s="8">
        <v>4.6399999999999997</v>
      </c>
      <c r="U1731" s="8">
        <v>14.77</v>
      </c>
      <c r="V1731" s="8">
        <v>163.53</v>
      </c>
      <c r="W1731" s="8">
        <v>14.35</v>
      </c>
      <c r="X1731" s="8">
        <v>16.52</v>
      </c>
      <c r="Y1731" s="8">
        <v>0.38</v>
      </c>
      <c r="Z1731" s="8">
        <v>0.62</v>
      </c>
      <c r="AA1731" s="8">
        <v>0.08</v>
      </c>
      <c r="AB1731" s="8">
        <v>99.26</v>
      </c>
      <c r="AC1731" s="8">
        <v>0.54</v>
      </c>
      <c r="AD1731" s="8">
        <v>0.105</v>
      </c>
      <c r="AE1731" s="91">
        <v>0.79</v>
      </c>
      <c r="AF1731" s="92" t="s">
        <v>1860</v>
      </c>
      <c r="AG1731" s="92" t="s">
        <v>1860</v>
      </c>
      <c r="AH1731" s="92" t="s">
        <v>1860</v>
      </c>
      <c r="AI1731" s="8" t="s">
        <v>24</v>
      </c>
      <c r="AJ1731" t="s">
        <v>1890</v>
      </c>
      <c r="AK1731" s="9">
        <v>42594</v>
      </c>
      <c r="AL1731" s="8">
        <v>210</v>
      </c>
      <c r="AM1731" s="8">
        <v>115</v>
      </c>
      <c r="AN1731" s="8">
        <v>87</v>
      </c>
      <c r="AO1731" s="8">
        <v>18.84</v>
      </c>
      <c r="AP1731" s="8">
        <v>17.46</v>
      </c>
      <c r="AQ1731" s="8">
        <v>1.1000000000000001</v>
      </c>
      <c r="AR1731" s="8">
        <v>1.1000000000000001</v>
      </c>
      <c r="AS1731" s="8">
        <v>15</v>
      </c>
      <c r="AT1731" s="8">
        <v>560</v>
      </c>
      <c r="AU1731" s="8"/>
      <c r="AV1731" s="8"/>
      <c r="AW1731" s="8"/>
      <c r="AX1731" s="8">
        <v>1321</v>
      </c>
      <c r="AY1731" s="8" t="s">
        <v>25</v>
      </c>
      <c r="AZ1731" s="8">
        <v>236</v>
      </c>
      <c r="BA1731" s="8"/>
      <c r="BB1731" s="8"/>
      <c r="BC1731" s="8"/>
      <c r="BD1731" s="8"/>
      <c r="BE1731" s="8"/>
      <c r="BF1731" s="8">
        <f t="shared" si="232"/>
        <v>100</v>
      </c>
      <c r="BG1731" s="8">
        <f t="shared" si="233"/>
        <v>0.97142857142857142</v>
      </c>
      <c r="BH1731" s="8">
        <f t="shared" ref="BH1731:BH1736" si="234">BF1731/100</f>
        <v>1</v>
      </c>
      <c r="BI1731" s="10">
        <f t="shared" ref="BI1731:BI1736" si="235">AP1731*BG1731*BH1731</f>
        <v>16.961142857142857</v>
      </c>
      <c r="BJ1731" s="17">
        <f t="shared" ref="BJ1731:BJ1736" si="236">(10000/36)*BI1731</f>
        <v>4711.4285714285716</v>
      </c>
      <c r="BK1731" s="136">
        <v>1.5328167730173201</v>
      </c>
      <c r="BL1731" s="136">
        <v>0.96125797629899723</v>
      </c>
      <c r="BM1731" s="100">
        <v>1.3819633556920849</v>
      </c>
      <c r="BN1731" s="100"/>
      <c r="BO1731" s="100"/>
      <c r="BP1731" s="100"/>
    </row>
    <row r="1732" spans="1:68" s="4" customFormat="1">
      <c r="A1732" s="8" t="s">
        <v>783</v>
      </c>
      <c r="B1732" s="8" t="s">
        <v>486</v>
      </c>
      <c r="C1732" s="8" t="s">
        <v>487</v>
      </c>
      <c r="D1732" s="8" t="s">
        <v>614</v>
      </c>
      <c r="E1732" s="8" t="s">
        <v>618</v>
      </c>
      <c r="F1732" s="8" t="s">
        <v>618</v>
      </c>
      <c r="G1732" s="8" t="s">
        <v>49</v>
      </c>
      <c r="H1732" s="8" t="s">
        <v>374</v>
      </c>
      <c r="I1732" s="8"/>
      <c r="J1732" s="8"/>
      <c r="K1732" s="8"/>
      <c r="L1732" s="8" t="s">
        <v>375</v>
      </c>
      <c r="M1732" s="8" t="s">
        <v>1882</v>
      </c>
      <c r="N1732" s="8">
        <v>1</v>
      </c>
      <c r="O1732" s="8"/>
      <c r="P1732" s="8"/>
      <c r="Q1732" s="8"/>
      <c r="R1732" s="8"/>
      <c r="S1732" s="8"/>
      <c r="T1732" s="8"/>
      <c r="U1732" s="8"/>
      <c r="V1732" s="8"/>
      <c r="W1732" s="8"/>
      <c r="X1732" s="8"/>
      <c r="Y1732" s="8"/>
      <c r="Z1732" s="8"/>
      <c r="AA1732" s="8"/>
      <c r="AB1732" s="8"/>
      <c r="AC1732" s="8"/>
      <c r="AD1732" s="8"/>
      <c r="AE1732" s="89"/>
      <c r="AF1732" s="90"/>
      <c r="AG1732" s="90"/>
      <c r="AH1732" s="90"/>
      <c r="AI1732" s="8" t="s">
        <v>26</v>
      </c>
      <c r="AJ1732" t="s">
        <v>1890</v>
      </c>
      <c r="AK1732" s="9">
        <v>42594</v>
      </c>
      <c r="AL1732" s="8">
        <v>213</v>
      </c>
      <c r="AM1732" s="8">
        <v>111</v>
      </c>
      <c r="AN1732" s="8">
        <v>56</v>
      </c>
      <c r="AO1732" s="8">
        <v>14.48</v>
      </c>
      <c r="AP1732" s="8">
        <v>11.88</v>
      </c>
      <c r="AQ1732" s="8">
        <v>1.18</v>
      </c>
      <c r="AR1732" s="8">
        <v>1.18</v>
      </c>
      <c r="AS1732" s="8">
        <v>15</v>
      </c>
      <c r="AT1732" s="8">
        <v>600</v>
      </c>
      <c r="AU1732" s="8"/>
      <c r="AV1732" s="8"/>
      <c r="AW1732" s="8"/>
      <c r="AX1732" s="8">
        <v>1322</v>
      </c>
      <c r="AY1732" s="8" t="s">
        <v>25</v>
      </c>
      <c r="AZ1732" s="8">
        <v>236</v>
      </c>
      <c r="BA1732" s="8"/>
      <c r="BB1732" s="8"/>
      <c r="BC1732" s="8"/>
      <c r="BD1732" s="8"/>
      <c r="BE1732" s="8"/>
      <c r="BF1732" s="8">
        <f t="shared" si="232"/>
        <v>100</v>
      </c>
      <c r="BG1732" s="8">
        <f t="shared" si="233"/>
        <v>0.97142857142857142</v>
      </c>
      <c r="BH1732" s="8">
        <f t="shared" si="234"/>
        <v>1</v>
      </c>
      <c r="BI1732" s="10">
        <f t="shared" si="235"/>
        <v>11.540571428571429</v>
      </c>
      <c r="BJ1732" s="17">
        <f t="shared" si="236"/>
        <v>3205.7142857142858</v>
      </c>
      <c r="BK1732" s="136">
        <v>1.7739726027397262</v>
      </c>
      <c r="BL1732" s="136">
        <v>1.1066536203522506</v>
      </c>
      <c r="BM1732" s="100">
        <v>1.5839725647144787</v>
      </c>
      <c r="BN1732" s="100"/>
      <c r="BO1732" s="100"/>
      <c r="BP1732" s="100"/>
    </row>
    <row r="1733" spans="1:68" s="4" customFormat="1">
      <c r="A1733" s="8" t="s">
        <v>783</v>
      </c>
      <c r="B1733" s="8" t="s">
        <v>486</v>
      </c>
      <c r="C1733" s="8" t="s">
        <v>487</v>
      </c>
      <c r="D1733" s="8" t="s">
        <v>614</v>
      </c>
      <c r="E1733" s="8" t="s">
        <v>618</v>
      </c>
      <c r="F1733" s="8" t="s">
        <v>618</v>
      </c>
      <c r="G1733" s="8" t="s">
        <v>49</v>
      </c>
      <c r="H1733" s="8" t="s">
        <v>374</v>
      </c>
      <c r="I1733" s="8"/>
      <c r="J1733" s="8"/>
      <c r="K1733" s="8"/>
      <c r="L1733" s="8" t="s">
        <v>375</v>
      </c>
      <c r="M1733" s="8" t="s">
        <v>1882</v>
      </c>
      <c r="N1733" s="8">
        <v>1</v>
      </c>
      <c r="O1733" s="8"/>
      <c r="P1733" s="8"/>
      <c r="Q1733" s="8"/>
      <c r="R1733" s="8"/>
      <c r="S1733" s="8"/>
      <c r="T1733" s="8"/>
      <c r="U1733" s="8"/>
      <c r="V1733" s="8"/>
      <c r="W1733" s="8"/>
      <c r="X1733" s="8"/>
      <c r="Y1733" s="8"/>
      <c r="Z1733" s="8"/>
      <c r="AA1733" s="8"/>
      <c r="AB1733" s="8"/>
      <c r="AC1733" s="8"/>
      <c r="AD1733" s="8"/>
      <c r="AE1733" s="89"/>
      <c r="AF1733" s="90"/>
      <c r="AG1733" s="90"/>
      <c r="AH1733" s="90"/>
      <c r="AI1733" s="8" t="s">
        <v>27</v>
      </c>
      <c r="AJ1733" t="s">
        <v>1890</v>
      </c>
      <c r="AK1733" s="9">
        <v>42594</v>
      </c>
      <c r="AL1733" s="8">
        <v>253</v>
      </c>
      <c r="AM1733" s="8">
        <v>112</v>
      </c>
      <c r="AN1733" s="8">
        <v>56</v>
      </c>
      <c r="AO1733" s="8">
        <v>18.940000000000001</v>
      </c>
      <c r="AP1733" s="8">
        <v>9.08</v>
      </c>
      <c r="AQ1733" s="8">
        <v>1.22</v>
      </c>
      <c r="AR1733" s="8">
        <v>1.22</v>
      </c>
      <c r="AS1733" s="8">
        <v>15</v>
      </c>
      <c r="AT1733" s="8">
        <v>620</v>
      </c>
      <c r="AU1733" s="8"/>
      <c r="AV1733" s="8"/>
      <c r="AW1733" s="8"/>
      <c r="AX1733" s="8">
        <v>1323</v>
      </c>
      <c r="AY1733" s="8" t="s">
        <v>25</v>
      </c>
      <c r="AZ1733" s="8">
        <v>236</v>
      </c>
      <c r="BA1733" s="8"/>
      <c r="BB1733" s="8"/>
      <c r="BC1733" s="8"/>
      <c r="BD1733" s="8"/>
      <c r="BE1733" s="8"/>
      <c r="BF1733" s="8">
        <f t="shared" si="232"/>
        <v>100</v>
      </c>
      <c r="BG1733" s="8">
        <f t="shared" si="233"/>
        <v>0.97142857142857142</v>
      </c>
      <c r="BH1733" s="8">
        <f t="shared" si="234"/>
        <v>1</v>
      </c>
      <c r="BI1733" s="10">
        <f t="shared" si="235"/>
        <v>8.8205714285714283</v>
      </c>
      <c r="BJ1733" s="17">
        <f t="shared" si="236"/>
        <v>2450.1587301587301</v>
      </c>
      <c r="BK1733" s="136">
        <v>1.3862581244196843</v>
      </c>
      <c r="BL1733" s="136">
        <v>0.72376973073351902</v>
      </c>
      <c r="BM1733" s="100">
        <v>2.3114499959287964</v>
      </c>
      <c r="BN1733" s="100"/>
      <c r="BO1733" s="100"/>
      <c r="BP1733" s="100"/>
    </row>
    <row r="1734" spans="1:68" s="4" customFormat="1">
      <c r="A1734" s="8" t="s">
        <v>783</v>
      </c>
      <c r="B1734" s="8" t="s">
        <v>486</v>
      </c>
      <c r="C1734" s="8" t="s">
        <v>487</v>
      </c>
      <c r="D1734" s="8" t="s">
        <v>614</v>
      </c>
      <c r="E1734" s="8" t="s">
        <v>618</v>
      </c>
      <c r="F1734" s="8" t="s">
        <v>618</v>
      </c>
      <c r="G1734" s="8" t="s">
        <v>49</v>
      </c>
      <c r="H1734" s="8" t="s">
        <v>374</v>
      </c>
      <c r="I1734" s="8"/>
      <c r="J1734" s="8"/>
      <c r="K1734" s="8"/>
      <c r="L1734" s="8" t="s">
        <v>375</v>
      </c>
      <c r="M1734" s="8" t="s">
        <v>1882</v>
      </c>
      <c r="N1734" s="8">
        <v>1</v>
      </c>
      <c r="O1734" s="8"/>
      <c r="P1734" s="8"/>
      <c r="Q1734" s="8"/>
      <c r="R1734" s="8"/>
      <c r="S1734" s="8"/>
      <c r="T1734" s="8"/>
      <c r="U1734" s="8"/>
      <c r="V1734" s="8"/>
      <c r="W1734" s="8"/>
      <c r="X1734" s="8"/>
      <c r="Y1734" s="8"/>
      <c r="Z1734" s="8"/>
      <c r="AA1734" s="8"/>
      <c r="AB1734" s="8"/>
      <c r="AC1734" s="8"/>
      <c r="AD1734" s="8"/>
      <c r="AE1734" s="89"/>
      <c r="AF1734" s="90"/>
      <c r="AG1734" s="90"/>
      <c r="AH1734" s="90"/>
      <c r="AI1734" s="8" t="s">
        <v>28</v>
      </c>
      <c r="AJ1734" t="s">
        <v>1890</v>
      </c>
      <c r="AK1734" s="9">
        <v>42594</v>
      </c>
      <c r="AL1734" s="8">
        <v>249</v>
      </c>
      <c r="AM1734" s="8">
        <v>125</v>
      </c>
      <c r="AN1734" s="8">
        <v>92</v>
      </c>
      <c r="AO1734" s="8">
        <v>23.16</v>
      </c>
      <c r="AP1734" s="8">
        <v>16.66</v>
      </c>
      <c r="AQ1734" s="8">
        <v>1</v>
      </c>
      <c r="AR1734" s="8">
        <v>1</v>
      </c>
      <c r="AS1734" s="8">
        <v>16</v>
      </c>
      <c r="AT1734" s="8">
        <v>440</v>
      </c>
      <c r="AU1734" s="8"/>
      <c r="AV1734" s="8"/>
      <c r="AW1734" s="8"/>
      <c r="AX1734" s="8">
        <v>1324</v>
      </c>
      <c r="AY1734" s="8" t="s">
        <v>25</v>
      </c>
      <c r="AZ1734" s="8">
        <v>236</v>
      </c>
      <c r="BA1734" s="8"/>
      <c r="BB1734" s="8"/>
      <c r="BC1734" s="8"/>
      <c r="BD1734" s="8"/>
      <c r="BE1734" s="8"/>
      <c r="BF1734" s="8">
        <f t="shared" si="232"/>
        <v>100</v>
      </c>
      <c r="BG1734" s="8">
        <f t="shared" si="233"/>
        <v>0.96</v>
      </c>
      <c r="BH1734" s="8">
        <f t="shared" si="234"/>
        <v>1</v>
      </c>
      <c r="BI1734" s="10">
        <f t="shared" si="235"/>
        <v>15.993599999999999</v>
      </c>
      <c r="BJ1734" s="17">
        <f t="shared" si="236"/>
        <v>4442.6666666666661</v>
      </c>
      <c r="BK1734" s="136">
        <v>1.6344455348380764</v>
      </c>
      <c r="BL1734" s="136">
        <v>0.57262021589793921</v>
      </c>
      <c r="BM1734" s="100">
        <v>1.3641034564539272</v>
      </c>
      <c r="BN1734" s="100"/>
      <c r="BO1734" s="100"/>
      <c r="BP1734" s="100"/>
    </row>
    <row r="1735" spans="1:68" s="4" customFormat="1">
      <c r="A1735" s="8" t="s">
        <v>783</v>
      </c>
      <c r="B1735" s="8" t="s">
        <v>486</v>
      </c>
      <c r="C1735" s="8" t="s">
        <v>487</v>
      </c>
      <c r="D1735" s="8" t="s">
        <v>614</v>
      </c>
      <c r="E1735" s="8" t="s">
        <v>618</v>
      </c>
      <c r="F1735" s="8" t="s">
        <v>618</v>
      </c>
      <c r="G1735" s="8" t="s">
        <v>49</v>
      </c>
      <c r="H1735" s="8" t="s">
        <v>374</v>
      </c>
      <c r="I1735" s="8"/>
      <c r="J1735" s="8"/>
      <c r="K1735" s="8"/>
      <c r="L1735" s="8" t="s">
        <v>375</v>
      </c>
      <c r="M1735" s="8" t="s">
        <v>1882</v>
      </c>
      <c r="N1735" s="8">
        <v>1</v>
      </c>
      <c r="O1735" s="8"/>
      <c r="P1735" s="8"/>
      <c r="Q1735" s="8"/>
      <c r="R1735" s="8"/>
      <c r="S1735" s="8"/>
      <c r="T1735" s="8"/>
      <c r="U1735" s="8"/>
      <c r="V1735" s="8"/>
      <c r="W1735" s="8"/>
      <c r="X1735" s="8"/>
      <c r="Y1735" s="8"/>
      <c r="Z1735" s="8"/>
      <c r="AA1735" s="8"/>
      <c r="AB1735" s="8"/>
      <c r="AC1735" s="8"/>
      <c r="AD1735" s="8"/>
      <c r="AE1735" s="89"/>
      <c r="AF1735" s="90"/>
      <c r="AG1735" s="90"/>
      <c r="AH1735" s="90"/>
      <c r="AI1735" s="8" t="s">
        <v>29</v>
      </c>
      <c r="AJ1735" t="s">
        <v>1890</v>
      </c>
      <c r="AK1735" s="9">
        <v>42594</v>
      </c>
      <c r="AL1735" s="8">
        <v>236</v>
      </c>
      <c r="AM1735" s="8">
        <v>112</v>
      </c>
      <c r="AN1735" s="8">
        <v>82</v>
      </c>
      <c r="AO1735" s="8">
        <v>20.56</v>
      </c>
      <c r="AP1735" s="8">
        <v>16.78</v>
      </c>
      <c r="AQ1735" s="8">
        <v>1.38</v>
      </c>
      <c r="AR1735" s="8">
        <v>1.38</v>
      </c>
      <c r="AS1735" s="8">
        <v>17</v>
      </c>
      <c r="AT1735" s="8">
        <v>580</v>
      </c>
      <c r="AU1735" s="8"/>
      <c r="AV1735" s="8"/>
      <c r="AW1735" s="8"/>
      <c r="AX1735" s="8">
        <v>1325</v>
      </c>
      <c r="AY1735" s="8" t="s">
        <v>25</v>
      </c>
      <c r="AZ1735" s="8">
        <v>236</v>
      </c>
      <c r="BA1735" s="8"/>
      <c r="BB1735" s="8"/>
      <c r="BC1735" s="8"/>
      <c r="BD1735" s="8"/>
      <c r="BE1735" s="8"/>
      <c r="BF1735" s="8">
        <f t="shared" si="232"/>
        <v>100</v>
      </c>
      <c r="BG1735" s="8">
        <f t="shared" si="233"/>
        <v>0.94857142857142862</v>
      </c>
      <c r="BH1735" s="8">
        <f t="shared" si="234"/>
        <v>1</v>
      </c>
      <c r="BI1735" s="10">
        <f t="shared" si="235"/>
        <v>15.917028571428574</v>
      </c>
      <c r="BJ1735" s="17">
        <f t="shared" si="236"/>
        <v>4421.396825396826</v>
      </c>
      <c r="BK1735" s="136">
        <v>1.8164206642066423</v>
      </c>
      <c r="BL1735" s="136">
        <v>0.97416974169741699</v>
      </c>
      <c r="BM1735" s="100">
        <v>1.5388879566106513</v>
      </c>
      <c r="BN1735" s="100"/>
      <c r="BO1735" s="100"/>
      <c r="BP1735" s="100"/>
    </row>
    <row r="1736" spans="1:68" s="4" customFormat="1">
      <c r="A1736" s="8" t="s">
        <v>783</v>
      </c>
      <c r="B1736" s="8" t="s">
        <v>486</v>
      </c>
      <c r="C1736" s="8" t="s">
        <v>487</v>
      </c>
      <c r="D1736" s="8" t="s">
        <v>614</v>
      </c>
      <c r="E1736" s="8" t="s">
        <v>618</v>
      </c>
      <c r="F1736" s="8" t="s">
        <v>618</v>
      </c>
      <c r="G1736" s="8" t="s">
        <v>49</v>
      </c>
      <c r="H1736" s="8" t="s">
        <v>374</v>
      </c>
      <c r="I1736" s="8"/>
      <c r="J1736" s="8"/>
      <c r="K1736" s="8"/>
      <c r="L1736" s="8" t="s">
        <v>375</v>
      </c>
      <c r="M1736" s="8" t="s">
        <v>1882</v>
      </c>
      <c r="N1736" s="8">
        <v>1</v>
      </c>
      <c r="O1736" s="8"/>
      <c r="P1736" s="8"/>
      <c r="Q1736" s="8"/>
      <c r="R1736" s="8"/>
      <c r="S1736" s="8"/>
      <c r="T1736" s="8"/>
      <c r="U1736" s="8"/>
      <c r="V1736" s="8"/>
      <c r="W1736" s="8"/>
      <c r="X1736" s="8"/>
      <c r="Y1736" s="8"/>
      <c r="Z1736" s="8"/>
      <c r="AA1736" s="8"/>
      <c r="AB1736" s="8"/>
      <c r="AC1736" s="8"/>
      <c r="AD1736" s="8"/>
      <c r="AE1736" s="89"/>
      <c r="AF1736" s="90"/>
      <c r="AG1736" s="90"/>
      <c r="AH1736" s="90"/>
      <c r="AI1736" s="8" t="s">
        <v>30</v>
      </c>
      <c r="AJ1736" t="s">
        <v>1890</v>
      </c>
      <c r="AK1736" s="9">
        <v>42594</v>
      </c>
      <c r="AL1736" s="8">
        <v>199</v>
      </c>
      <c r="AM1736" s="8">
        <v>96</v>
      </c>
      <c r="AN1736" s="8">
        <v>85</v>
      </c>
      <c r="AO1736" s="8">
        <v>18.2</v>
      </c>
      <c r="AP1736" s="8">
        <v>15.44</v>
      </c>
      <c r="AQ1736" s="8">
        <v>1.22</v>
      </c>
      <c r="AR1736" s="8">
        <v>1.22</v>
      </c>
      <c r="AS1736" s="8">
        <v>17</v>
      </c>
      <c r="AT1736" s="8">
        <v>720</v>
      </c>
      <c r="AU1736" s="8"/>
      <c r="AV1736" s="8"/>
      <c r="AW1736" s="8"/>
      <c r="AX1736" s="8">
        <v>1326</v>
      </c>
      <c r="AY1736" s="8" t="s">
        <v>25</v>
      </c>
      <c r="AZ1736" s="8">
        <v>236</v>
      </c>
      <c r="BA1736" s="8"/>
      <c r="BB1736" s="8"/>
      <c r="BC1736" s="8"/>
      <c r="BD1736" s="8"/>
      <c r="BE1736" s="8"/>
      <c r="BF1736" s="8">
        <f t="shared" si="232"/>
        <v>100</v>
      </c>
      <c r="BG1736" s="8">
        <f t="shared" si="233"/>
        <v>0.94857142857142862</v>
      </c>
      <c r="BH1736" s="8">
        <f t="shared" si="234"/>
        <v>1</v>
      </c>
      <c r="BI1736" s="10">
        <f t="shared" si="235"/>
        <v>14.645942857142858</v>
      </c>
      <c r="BJ1736" s="17">
        <f t="shared" si="236"/>
        <v>4068.3174603174602</v>
      </c>
      <c r="BK1736" s="136">
        <v>1.5256175663311986</v>
      </c>
      <c r="BL1736" s="136">
        <v>0.85956084172003666</v>
      </c>
      <c r="BM1736" s="100">
        <v>1.4122634013444204</v>
      </c>
      <c r="BN1736" s="100"/>
      <c r="BO1736" s="100"/>
      <c r="BP1736" s="100"/>
    </row>
    <row r="1737" spans="1:68">
      <c r="A1737" s="8"/>
      <c r="B1737" s="8"/>
      <c r="C1737" s="8"/>
      <c r="D1737" s="8"/>
      <c r="E1737" s="8"/>
      <c r="F1737" s="8"/>
      <c r="G1737" s="8"/>
      <c r="H1737" s="8"/>
      <c r="I1737" s="8"/>
      <c r="J1737" s="8"/>
      <c r="K1737" s="8"/>
      <c r="L1737" s="8" t="s">
        <v>1189</v>
      </c>
      <c r="M1737" s="8" t="s">
        <v>1882</v>
      </c>
      <c r="N1737" s="8">
        <v>1</v>
      </c>
      <c r="O1737" s="8" t="s">
        <v>1859</v>
      </c>
      <c r="P1737" s="8">
        <v>1.21</v>
      </c>
      <c r="Q1737" s="8">
        <v>6.8</v>
      </c>
      <c r="R1737" s="8">
        <v>0</v>
      </c>
      <c r="S1737" s="8">
        <v>3.43</v>
      </c>
      <c r="T1737" s="8">
        <v>4.55</v>
      </c>
      <c r="U1737" s="8">
        <v>14.77</v>
      </c>
      <c r="V1737" s="8">
        <v>194.23</v>
      </c>
      <c r="W1737" s="8">
        <v>21.75</v>
      </c>
      <c r="X1737" s="8">
        <v>8.56</v>
      </c>
      <c r="Y1737" s="8">
        <v>0.28000000000000003</v>
      </c>
      <c r="Z1737" s="8">
        <v>0.77</v>
      </c>
      <c r="AA1737" s="8">
        <v>0.08</v>
      </c>
      <c r="AB1737" s="8">
        <v>85.14</v>
      </c>
      <c r="AC1737" s="8">
        <v>0.12</v>
      </c>
      <c r="AD1737" s="8">
        <v>0.112</v>
      </c>
      <c r="AE1737" s="91">
        <v>1.52</v>
      </c>
      <c r="AF1737" s="92" t="s">
        <v>1860</v>
      </c>
      <c r="AG1737" s="92" t="s">
        <v>1860</v>
      </c>
      <c r="AH1737" s="92" t="s">
        <v>1860</v>
      </c>
      <c r="AI1737" s="8"/>
      <c r="AJ1737" t="s">
        <v>1890</v>
      </c>
      <c r="AK1737" s="9"/>
      <c r="AL1737" s="8"/>
      <c r="AM1737" s="8"/>
      <c r="AN1737" s="8"/>
      <c r="AO1737" s="8"/>
      <c r="AP1737" s="8"/>
      <c r="AQ1737" s="8"/>
      <c r="AR1737" s="8"/>
      <c r="AS1737" s="8"/>
      <c r="AT1737" s="8"/>
      <c r="AU1737" s="8"/>
      <c r="AV1737" s="8"/>
      <c r="AW1737" s="8"/>
      <c r="AX1737" s="8"/>
      <c r="AY1737" s="8"/>
      <c r="AZ1737" s="8"/>
      <c r="BA1737" s="8"/>
      <c r="BB1737" s="8"/>
      <c r="BC1737" s="8"/>
      <c r="BD1737" s="8"/>
      <c r="BE1737" s="8"/>
      <c r="BF1737" s="8"/>
      <c r="BG1737" s="8"/>
      <c r="BH1737" s="8"/>
      <c r="BI1737" s="10"/>
      <c r="BJ1737" s="17"/>
      <c r="BK1737" s="136"/>
      <c r="BL1737" s="136"/>
      <c r="BM1737" s="100"/>
      <c r="BN1737" s="100"/>
      <c r="BO1737" s="100"/>
      <c r="BP1737" s="100"/>
    </row>
    <row r="1738" spans="1:68">
      <c r="A1738" s="8"/>
      <c r="B1738" s="8"/>
      <c r="C1738" s="8"/>
      <c r="D1738" s="8"/>
      <c r="E1738" s="8"/>
      <c r="F1738" s="8"/>
      <c r="G1738" s="8"/>
      <c r="H1738" s="8"/>
      <c r="I1738" s="8"/>
      <c r="J1738" s="8"/>
      <c r="K1738" s="8"/>
      <c r="L1738" s="8" t="s">
        <v>1189</v>
      </c>
      <c r="M1738" s="8" t="s">
        <v>1882</v>
      </c>
      <c r="N1738" s="8">
        <v>1</v>
      </c>
      <c r="O1738" s="8"/>
      <c r="P1738" s="8"/>
      <c r="Q1738" s="8"/>
      <c r="R1738" s="8"/>
      <c r="S1738" s="8"/>
      <c r="T1738" s="8"/>
      <c r="U1738" s="8"/>
      <c r="V1738" s="8"/>
      <c r="W1738" s="8"/>
      <c r="X1738" s="8"/>
      <c r="Y1738" s="8"/>
      <c r="Z1738" s="8"/>
      <c r="AA1738" s="8"/>
      <c r="AB1738" s="8"/>
      <c r="AC1738" s="8"/>
      <c r="AD1738" s="8"/>
      <c r="AE1738" s="89"/>
      <c r="AF1738" s="90"/>
      <c r="AG1738" s="90"/>
      <c r="AH1738" s="90"/>
      <c r="AI1738" s="8"/>
      <c r="AJ1738" t="s">
        <v>1890</v>
      </c>
      <c r="AK1738" s="9"/>
      <c r="AL1738" s="8"/>
      <c r="AM1738" s="8"/>
      <c r="AN1738" s="8"/>
      <c r="AO1738" s="8"/>
      <c r="AP1738" s="8"/>
      <c r="AQ1738" s="8"/>
      <c r="AR1738" s="8"/>
      <c r="AS1738" s="8"/>
      <c r="AT1738" s="8"/>
      <c r="AU1738" s="8"/>
      <c r="AV1738" s="8"/>
      <c r="AW1738" s="8"/>
      <c r="AX1738" s="8"/>
      <c r="AY1738" s="8"/>
      <c r="AZ1738" s="8"/>
      <c r="BA1738" s="8"/>
      <c r="BB1738" s="8"/>
      <c r="BC1738" s="8"/>
      <c r="BD1738" s="8"/>
      <c r="BE1738" s="8"/>
      <c r="BF1738" s="8"/>
      <c r="BG1738" s="8"/>
      <c r="BH1738" s="8"/>
      <c r="BI1738" s="10"/>
      <c r="BJ1738" s="17"/>
      <c r="BK1738" s="136"/>
      <c r="BL1738" s="136"/>
      <c r="BM1738" s="100"/>
      <c r="BN1738" s="100"/>
      <c r="BO1738" s="100"/>
      <c r="BP1738" s="100"/>
    </row>
    <row r="1739" spans="1:68">
      <c r="A1739" s="8"/>
      <c r="B1739" s="8"/>
      <c r="C1739" s="8"/>
      <c r="D1739" s="8"/>
      <c r="E1739" s="8"/>
      <c r="F1739" s="8"/>
      <c r="G1739" s="8"/>
      <c r="H1739" s="8"/>
      <c r="I1739" s="8"/>
      <c r="J1739" s="8"/>
      <c r="K1739" s="8"/>
      <c r="L1739" s="8" t="s">
        <v>1189</v>
      </c>
      <c r="M1739" s="8" t="s">
        <v>1882</v>
      </c>
      <c r="N1739" s="8">
        <v>1</v>
      </c>
      <c r="O1739" s="8"/>
      <c r="P1739" s="8"/>
      <c r="Q1739" s="8"/>
      <c r="R1739" s="8"/>
      <c r="S1739" s="8"/>
      <c r="T1739" s="8"/>
      <c r="U1739" s="8"/>
      <c r="V1739" s="8"/>
      <c r="W1739" s="8"/>
      <c r="X1739" s="8"/>
      <c r="Y1739" s="8"/>
      <c r="Z1739" s="8"/>
      <c r="AA1739" s="8"/>
      <c r="AB1739" s="8"/>
      <c r="AC1739" s="8"/>
      <c r="AD1739" s="8"/>
      <c r="AE1739" s="89"/>
      <c r="AF1739" s="90"/>
      <c r="AG1739" s="90"/>
      <c r="AH1739" s="90"/>
      <c r="AI1739" s="8"/>
      <c r="AJ1739" t="s">
        <v>1890</v>
      </c>
      <c r="AK1739" s="9"/>
      <c r="AL1739" s="8"/>
      <c r="AM1739" s="8"/>
      <c r="AN1739" s="8"/>
      <c r="AO1739" s="8"/>
      <c r="AP1739" s="8"/>
      <c r="AQ1739" s="8"/>
      <c r="AR1739" s="8"/>
      <c r="AS1739" s="8"/>
      <c r="AT1739" s="8"/>
      <c r="AU1739" s="8"/>
      <c r="AV1739" s="8"/>
      <c r="AW1739" s="8"/>
      <c r="AX1739" s="8"/>
      <c r="AY1739" s="8"/>
      <c r="AZ1739" s="8"/>
      <c r="BA1739" s="8"/>
      <c r="BB1739" s="8"/>
      <c r="BC1739" s="8"/>
      <c r="BD1739" s="8"/>
      <c r="BE1739" s="8"/>
      <c r="BF1739" s="8"/>
      <c r="BG1739" s="8"/>
      <c r="BH1739" s="8"/>
      <c r="BI1739" s="10"/>
      <c r="BJ1739" s="17"/>
      <c r="BK1739" s="136"/>
      <c r="BL1739" s="136"/>
      <c r="BM1739" s="100"/>
      <c r="BN1739" s="100"/>
      <c r="BO1739" s="100"/>
      <c r="BP1739" s="100"/>
    </row>
    <row r="1740" spans="1:68">
      <c r="A1740" s="8"/>
      <c r="B1740" s="8"/>
      <c r="C1740" s="8"/>
      <c r="D1740" s="8"/>
      <c r="E1740" s="8"/>
      <c r="F1740" s="8"/>
      <c r="G1740" s="8"/>
      <c r="H1740" s="8"/>
      <c r="I1740" s="8"/>
      <c r="J1740" s="8"/>
      <c r="K1740" s="8"/>
      <c r="L1740" s="8" t="s">
        <v>1189</v>
      </c>
      <c r="M1740" s="8" t="s">
        <v>1882</v>
      </c>
      <c r="N1740" s="8">
        <v>1</v>
      </c>
      <c r="O1740" s="8"/>
      <c r="P1740" s="8"/>
      <c r="Q1740" s="8"/>
      <c r="R1740" s="8"/>
      <c r="S1740" s="8"/>
      <c r="T1740" s="8"/>
      <c r="U1740" s="8"/>
      <c r="V1740" s="8"/>
      <c r="W1740" s="8"/>
      <c r="X1740" s="8"/>
      <c r="Y1740" s="8"/>
      <c r="Z1740" s="8"/>
      <c r="AA1740" s="8"/>
      <c r="AB1740" s="8"/>
      <c r="AC1740" s="8"/>
      <c r="AD1740" s="8"/>
      <c r="AE1740" s="89"/>
      <c r="AF1740" s="90"/>
      <c r="AG1740" s="90"/>
      <c r="AH1740" s="90"/>
      <c r="AI1740" s="8"/>
      <c r="AJ1740" t="s">
        <v>1890</v>
      </c>
      <c r="AK1740" s="9"/>
      <c r="AL1740" s="8"/>
      <c r="AM1740" s="8"/>
      <c r="AN1740" s="8"/>
      <c r="AO1740" s="8"/>
      <c r="AP1740" s="8"/>
      <c r="AQ1740" s="8"/>
      <c r="AR1740" s="8"/>
      <c r="AS1740" s="8"/>
      <c r="AT1740" s="8"/>
      <c r="AU1740" s="8"/>
      <c r="AV1740" s="8"/>
      <c r="AW1740" s="8"/>
      <c r="AX1740" s="8"/>
      <c r="AY1740" s="8"/>
      <c r="AZ1740" s="8"/>
      <c r="BA1740" s="8"/>
      <c r="BB1740" s="8"/>
      <c r="BC1740" s="8"/>
      <c r="BD1740" s="8"/>
      <c r="BE1740" s="8"/>
      <c r="BF1740" s="8"/>
      <c r="BG1740" s="8"/>
      <c r="BH1740" s="8"/>
      <c r="BI1740" s="10"/>
      <c r="BJ1740" s="17"/>
      <c r="BK1740" s="136"/>
      <c r="BL1740" s="136"/>
      <c r="BM1740" s="100"/>
      <c r="BN1740" s="100"/>
      <c r="BO1740" s="100"/>
      <c r="BP1740" s="100"/>
    </row>
    <row r="1741" spans="1:68">
      <c r="A1741" s="8"/>
      <c r="B1741" s="8"/>
      <c r="C1741" s="8"/>
      <c r="D1741" s="8"/>
      <c r="E1741" s="8"/>
      <c r="F1741" s="8"/>
      <c r="G1741" s="8"/>
      <c r="H1741" s="8"/>
      <c r="I1741" s="8"/>
      <c r="J1741" s="8"/>
      <c r="K1741" s="8"/>
      <c r="L1741" s="8" t="s">
        <v>1189</v>
      </c>
      <c r="M1741" s="8" t="s">
        <v>1882</v>
      </c>
      <c r="N1741" s="8">
        <v>1</v>
      </c>
      <c r="O1741" s="8"/>
      <c r="P1741" s="8"/>
      <c r="Q1741" s="8"/>
      <c r="R1741" s="8"/>
      <c r="S1741" s="8"/>
      <c r="T1741" s="8"/>
      <c r="U1741" s="8"/>
      <c r="V1741" s="8"/>
      <c r="W1741" s="8"/>
      <c r="X1741" s="8"/>
      <c r="Y1741" s="8"/>
      <c r="Z1741" s="8"/>
      <c r="AA1741" s="8"/>
      <c r="AB1741" s="8"/>
      <c r="AC1741" s="8"/>
      <c r="AD1741" s="8"/>
      <c r="AE1741" s="89"/>
      <c r="AF1741" s="90"/>
      <c r="AG1741" s="90"/>
      <c r="AH1741" s="90"/>
      <c r="AI1741" s="8"/>
      <c r="AJ1741" t="s">
        <v>1890</v>
      </c>
      <c r="AK1741" s="9"/>
      <c r="AL1741" s="8"/>
      <c r="AM1741" s="8"/>
      <c r="AN1741" s="8"/>
      <c r="AO1741" s="8"/>
      <c r="AP1741" s="8"/>
      <c r="AQ1741" s="8"/>
      <c r="AR1741" s="8"/>
      <c r="AS1741" s="8"/>
      <c r="AT1741" s="8"/>
      <c r="AU1741" s="8"/>
      <c r="AV1741" s="8"/>
      <c r="AW1741" s="8"/>
      <c r="AX1741" s="8"/>
      <c r="AY1741" s="8"/>
      <c r="AZ1741" s="8"/>
      <c r="BA1741" s="8"/>
      <c r="BB1741" s="8"/>
      <c r="BC1741" s="8"/>
      <c r="BD1741" s="8"/>
      <c r="BE1741" s="8"/>
      <c r="BF1741" s="8"/>
      <c r="BG1741" s="8"/>
      <c r="BH1741" s="8"/>
      <c r="BI1741" s="10"/>
      <c r="BJ1741" s="17"/>
      <c r="BK1741" s="136"/>
      <c r="BL1741" s="136"/>
      <c r="BM1741" s="100"/>
      <c r="BN1741" s="100"/>
      <c r="BO1741" s="100"/>
      <c r="BP1741" s="100"/>
    </row>
    <row r="1742" spans="1:68">
      <c r="A1742" s="8"/>
      <c r="B1742" s="8"/>
      <c r="C1742" s="8"/>
      <c r="D1742" s="8"/>
      <c r="E1742" s="8"/>
      <c r="F1742" s="8"/>
      <c r="G1742" s="8"/>
      <c r="H1742" s="8"/>
      <c r="I1742" s="8"/>
      <c r="J1742" s="8"/>
      <c r="K1742" s="8"/>
      <c r="L1742" s="8" t="s">
        <v>1189</v>
      </c>
      <c r="M1742" s="8" t="s">
        <v>1882</v>
      </c>
      <c r="N1742" s="8">
        <v>1</v>
      </c>
      <c r="O1742" s="8"/>
      <c r="P1742" s="8"/>
      <c r="Q1742" s="8"/>
      <c r="R1742" s="8"/>
      <c r="S1742" s="8"/>
      <c r="T1742" s="8"/>
      <c r="U1742" s="8"/>
      <c r="V1742" s="8"/>
      <c r="W1742" s="8"/>
      <c r="X1742" s="8"/>
      <c r="Y1742" s="8"/>
      <c r="Z1742" s="8"/>
      <c r="AA1742" s="8"/>
      <c r="AB1742" s="8"/>
      <c r="AC1742" s="8"/>
      <c r="AD1742" s="8"/>
      <c r="AE1742" s="89"/>
      <c r="AF1742" s="90"/>
      <c r="AG1742" s="90"/>
      <c r="AH1742" s="90"/>
      <c r="AI1742" s="8"/>
      <c r="AJ1742" t="s">
        <v>1890</v>
      </c>
      <c r="AK1742" s="9"/>
      <c r="AL1742" s="8"/>
      <c r="AM1742" s="8"/>
      <c r="AN1742" s="8"/>
      <c r="AO1742" s="8"/>
      <c r="AP1742" s="8"/>
      <c r="AQ1742" s="8"/>
      <c r="AR1742" s="8"/>
      <c r="AS1742" s="8"/>
      <c r="AT1742" s="8"/>
      <c r="AU1742" s="8"/>
      <c r="AV1742" s="8"/>
      <c r="AW1742" s="8"/>
      <c r="AX1742" s="8"/>
      <c r="AY1742" s="8"/>
      <c r="AZ1742" s="8"/>
      <c r="BA1742" s="8"/>
      <c r="BB1742" s="8"/>
      <c r="BC1742" s="8"/>
      <c r="BD1742" s="8"/>
      <c r="BE1742" s="8"/>
      <c r="BF1742" s="8"/>
      <c r="BG1742" s="8"/>
      <c r="BH1742" s="8"/>
      <c r="BI1742" s="10"/>
      <c r="BJ1742" s="17"/>
      <c r="BK1742" s="136"/>
      <c r="BL1742" s="136"/>
      <c r="BM1742" s="100"/>
      <c r="BN1742" s="100"/>
      <c r="BO1742" s="100"/>
      <c r="BP1742" s="100"/>
    </row>
    <row r="1743" spans="1:68" s="4" customFormat="1">
      <c r="A1743" s="8" t="s">
        <v>783</v>
      </c>
      <c r="B1743" s="95" t="s">
        <v>486</v>
      </c>
      <c r="C1743" s="95" t="s">
        <v>487</v>
      </c>
      <c r="D1743" s="95" t="s">
        <v>614</v>
      </c>
      <c r="E1743" s="95" t="s">
        <v>618</v>
      </c>
      <c r="F1743" s="95" t="s">
        <v>618</v>
      </c>
      <c r="G1743" s="95" t="s">
        <v>49</v>
      </c>
      <c r="H1743" s="95" t="s">
        <v>376</v>
      </c>
      <c r="I1743" s="8">
        <v>-3.9801206037313501</v>
      </c>
      <c r="J1743" s="8">
        <v>36.444659643256301</v>
      </c>
      <c r="K1743" s="8">
        <v>1489.7169278963199</v>
      </c>
      <c r="L1743" s="95" t="s">
        <v>377</v>
      </c>
      <c r="M1743" s="8" t="s">
        <v>1882</v>
      </c>
      <c r="N1743" s="8">
        <v>1</v>
      </c>
      <c r="O1743" s="8" t="s">
        <v>1859</v>
      </c>
      <c r="P1743" s="8">
        <v>1.03</v>
      </c>
      <c r="Q1743" s="8">
        <v>6.8</v>
      </c>
      <c r="R1743" s="8">
        <v>0</v>
      </c>
      <c r="S1743" s="8">
        <v>4.91</v>
      </c>
      <c r="T1743" s="8">
        <v>6.53</v>
      </c>
      <c r="U1743" s="8">
        <v>33.67</v>
      </c>
      <c r="V1743" s="8">
        <v>381.65</v>
      </c>
      <c r="W1743" s="8">
        <v>8.94</v>
      </c>
      <c r="X1743" s="8">
        <v>20.5</v>
      </c>
      <c r="Y1743" s="8">
        <v>0.74</v>
      </c>
      <c r="Z1743" s="8">
        <v>0.8</v>
      </c>
      <c r="AA1743" s="8">
        <v>7.0000000000000007E-2</v>
      </c>
      <c r="AB1743" s="8">
        <v>155.75</v>
      </c>
      <c r="AC1743" s="8">
        <v>0.19</v>
      </c>
      <c r="AD1743" s="8">
        <v>0.107</v>
      </c>
      <c r="AE1743" s="91">
        <v>0.79</v>
      </c>
      <c r="AF1743" s="92" t="s">
        <v>1860</v>
      </c>
      <c r="AG1743" s="92" t="s">
        <v>1860</v>
      </c>
      <c r="AH1743" s="92" t="s">
        <v>1860</v>
      </c>
      <c r="AI1743" s="95" t="s">
        <v>24</v>
      </c>
      <c r="AJ1743" t="s">
        <v>1890</v>
      </c>
      <c r="AK1743" s="102">
        <v>42584</v>
      </c>
      <c r="AL1743" s="95">
        <v>0</v>
      </c>
      <c r="AM1743" s="95">
        <v>0</v>
      </c>
      <c r="AN1743" s="95">
        <v>0</v>
      </c>
      <c r="AO1743" s="95">
        <v>0</v>
      </c>
      <c r="AP1743" s="95">
        <v>0</v>
      </c>
      <c r="AQ1743" s="95">
        <v>0</v>
      </c>
      <c r="AR1743" s="95">
        <v>0</v>
      </c>
      <c r="AS1743" s="95">
        <v>0</v>
      </c>
      <c r="AT1743" s="95">
        <v>0</v>
      </c>
      <c r="AU1743" s="95"/>
      <c r="AV1743" s="95"/>
      <c r="AW1743" s="95"/>
      <c r="AX1743" s="95">
        <v>1327</v>
      </c>
      <c r="AY1743" s="95" t="s">
        <v>25</v>
      </c>
      <c r="AZ1743" s="95">
        <v>237</v>
      </c>
      <c r="BA1743" s="95"/>
      <c r="BB1743" s="95"/>
      <c r="BC1743" s="95"/>
      <c r="BD1743" s="95"/>
      <c r="BE1743" s="95"/>
      <c r="BF1743" s="95" t="e">
        <f t="shared" ref="BF1743:BF1754" si="237">(AR1743/AQ1743)*100</f>
        <v>#DIV/0!</v>
      </c>
      <c r="BG1743" s="95">
        <f t="shared" ref="BG1743:BG1754" si="238">(100-AS1743)/(100-12.5)</f>
        <v>1.1428571428571428</v>
      </c>
      <c r="BH1743" s="95"/>
      <c r="BI1743" s="103"/>
      <c r="BJ1743" s="16"/>
      <c r="BK1743" s="136"/>
      <c r="BL1743" s="136"/>
      <c r="BM1743" s="100"/>
      <c r="BN1743" s="100"/>
      <c r="BO1743" s="100"/>
      <c r="BP1743" s="100"/>
    </row>
    <row r="1744" spans="1:68" s="4" customFormat="1">
      <c r="A1744" s="8" t="s">
        <v>783</v>
      </c>
      <c r="B1744" s="95" t="s">
        <v>486</v>
      </c>
      <c r="C1744" s="95" t="s">
        <v>487</v>
      </c>
      <c r="D1744" s="95" t="s">
        <v>614</v>
      </c>
      <c r="E1744" s="95" t="s">
        <v>618</v>
      </c>
      <c r="F1744" s="95" t="s">
        <v>618</v>
      </c>
      <c r="G1744" s="95" t="s">
        <v>49</v>
      </c>
      <c r="H1744" s="95" t="s">
        <v>376</v>
      </c>
      <c r="I1744" s="8"/>
      <c r="J1744" s="8"/>
      <c r="K1744" s="8"/>
      <c r="L1744" s="95" t="s">
        <v>377</v>
      </c>
      <c r="M1744" s="8" t="s">
        <v>1882</v>
      </c>
      <c r="N1744" s="8">
        <v>1</v>
      </c>
      <c r="O1744" s="8"/>
      <c r="P1744" s="8"/>
      <c r="Q1744" s="8"/>
      <c r="R1744" s="8"/>
      <c r="S1744" s="8"/>
      <c r="T1744" s="8"/>
      <c r="U1744" s="8"/>
      <c r="V1744" s="8"/>
      <c r="W1744" s="8"/>
      <c r="X1744" s="8"/>
      <c r="Y1744" s="8"/>
      <c r="Z1744" s="8"/>
      <c r="AA1744" s="8"/>
      <c r="AB1744" s="8"/>
      <c r="AC1744" s="8"/>
      <c r="AD1744" s="8"/>
      <c r="AE1744" s="89"/>
      <c r="AF1744" s="90"/>
      <c r="AG1744" s="90"/>
      <c r="AH1744" s="90"/>
      <c r="AI1744" s="95" t="s">
        <v>26</v>
      </c>
      <c r="AJ1744" t="s">
        <v>1890</v>
      </c>
      <c r="AK1744" s="102">
        <v>42584</v>
      </c>
      <c r="AL1744" s="95">
        <v>0</v>
      </c>
      <c r="AM1744" s="95">
        <v>0</v>
      </c>
      <c r="AN1744" s="95">
        <v>0</v>
      </c>
      <c r="AO1744" s="95">
        <v>0</v>
      </c>
      <c r="AP1744" s="95">
        <v>0</v>
      </c>
      <c r="AQ1744" s="95">
        <v>0</v>
      </c>
      <c r="AR1744" s="95">
        <v>0</v>
      </c>
      <c r="AS1744" s="95">
        <v>0</v>
      </c>
      <c r="AT1744" s="95">
        <v>0</v>
      </c>
      <c r="AU1744" s="95"/>
      <c r="AV1744" s="95"/>
      <c r="AW1744" s="95"/>
      <c r="AX1744" s="95">
        <v>1328</v>
      </c>
      <c r="AY1744" s="95" t="s">
        <v>25</v>
      </c>
      <c r="AZ1744" s="95">
        <v>237</v>
      </c>
      <c r="BA1744" s="95"/>
      <c r="BB1744" s="95"/>
      <c r="BC1744" s="95"/>
      <c r="BD1744" s="95"/>
      <c r="BE1744" s="95"/>
      <c r="BF1744" s="95" t="e">
        <f t="shared" si="237"/>
        <v>#DIV/0!</v>
      </c>
      <c r="BG1744" s="95">
        <f t="shared" si="238"/>
        <v>1.1428571428571428</v>
      </c>
      <c r="BH1744" s="95"/>
      <c r="BI1744" s="103"/>
      <c r="BJ1744" s="16"/>
      <c r="BK1744" s="136"/>
      <c r="BL1744" s="136"/>
      <c r="BM1744" s="100"/>
      <c r="BN1744" s="100"/>
      <c r="BO1744" s="100"/>
      <c r="BP1744" s="100"/>
    </row>
    <row r="1745" spans="1:68" s="4" customFormat="1">
      <c r="A1745" s="8" t="s">
        <v>783</v>
      </c>
      <c r="B1745" s="95" t="s">
        <v>486</v>
      </c>
      <c r="C1745" s="95" t="s">
        <v>487</v>
      </c>
      <c r="D1745" s="95" t="s">
        <v>614</v>
      </c>
      <c r="E1745" s="95" t="s">
        <v>618</v>
      </c>
      <c r="F1745" s="95" t="s">
        <v>618</v>
      </c>
      <c r="G1745" s="95" t="s">
        <v>49</v>
      </c>
      <c r="H1745" s="95" t="s">
        <v>376</v>
      </c>
      <c r="I1745" s="8"/>
      <c r="J1745" s="8"/>
      <c r="K1745" s="8"/>
      <c r="L1745" s="95" t="s">
        <v>377</v>
      </c>
      <c r="M1745" s="8" t="s">
        <v>1882</v>
      </c>
      <c r="N1745" s="8">
        <v>1</v>
      </c>
      <c r="O1745" s="8"/>
      <c r="P1745" s="8"/>
      <c r="Q1745" s="8"/>
      <c r="R1745" s="8"/>
      <c r="S1745" s="8"/>
      <c r="T1745" s="8"/>
      <c r="U1745" s="8"/>
      <c r="V1745" s="8"/>
      <c r="W1745" s="8"/>
      <c r="X1745" s="8"/>
      <c r="Y1745" s="8"/>
      <c r="Z1745" s="8"/>
      <c r="AA1745" s="8"/>
      <c r="AB1745" s="8"/>
      <c r="AC1745" s="8"/>
      <c r="AD1745" s="8"/>
      <c r="AE1745" s="89"/>
      <c r="AF1745" s="90"/>
      <c r="AG1745" s="90"/>
      <c r="AH1745" s="90"/>
      <c r="AI1745" s="95" t="s">
        <v>27</v>
      </c>
      <c r="AJ1745" t="s">
        <v>1890</v>
      </c>
      <c r="AK1745" s="102">
        <v>42584</v>
      </c>
      <c r="AL1745" s="95">
        <v>0</v>
      </c>
      <c r="AM1745" s="95">
        <v>0</v>
      </c>
      <c r="AN1745" s="95">
        <v>0</v>
      </c>
      <c r="AO1745" s="95">
        <v>0</v>
      </c>
      <c r="AP1745" s="95">
        <v>0</v>
      </c>
      <c r="AQ1745" s="95">
        <v>0</v>
      </c>
      <c r="AR1745" s="95">
        <v>0</v>
      </c>
      <c r="AS1745" s="95">
        <v>0</v>
      </c>
      <c r="AT1745" s="95">
        <v>0</v>
      </c>
      <c r="AU1745" s="95"/>
      <c r="AV1745" s="95"/>
      <c r="AW1745" s="95"/>
      <c r="AX1745" s="95">
        <v>1329</v>
      </c>
      <c r="AY1745" s="95" t="s">
        <v>25</v>
      </c>
      <c r="AZ1745" s="95">
        <v>237</v>
      </c>
      <c r="BA1745" s="95"/>
      <c r="BB1745" s="95"/>
      <c r="BC1745" s="95"/>
      <c r="BD1745" s="95"/>
      <c r="BE1745" s="95"/>
      <c r="BF1745" s="95" t="e">
        <f t="shared" si="237"/>
        <v>#DIV/0!</v>
      </c>
      <c r="BG1745" s="95">
        <f t="shared" si="238"/>
        <v>1.1428571428571428</v>
      </c>
      <c r="BH1745" s="95"/>
      <c r="BI1745" s="103"/>
      <c r="BJ1745" s="16"/>
      <c r="BK1745" s="136"/>
      <c r="BL1745" s="136"/>
      <c r="BM1745" s="100"/>
      <c r="BN1745" s="100"/>
      <c r="BO1745" s="100"/>
      <c r="BP1745" s="100"/>
    </row>
    <row r="1746" spans="1:68" s="4" customFormat="1">
      <c r="A1746" s="8" t="s">
        <v>783</v>
      </c>
      <c r="B1746" s="95" t="s">
        <v>486</v>
      </c>
      <c r="C1746" s="95" t="s">
        <v>487</v>
      </c>
      <c r="D1746" s="95" t="s">
        <v>614</v>
      </c>
      <c r="E1746" s="95" t="s">
        <v>618</v>
      </c>
      <c r="F1746" s="95" t="s">
        <v>618</v>
      </c>
      <c r="G1746" s="95" t="s">
        <v>49</v>
      </c>
      <c r="H1746" s="95" t="s">
        <v>376</v>
      </c>
      <c r="I1746" s="8"/>
      <c r="J1746" s="8"/>
      <c r="K1746" s="8"/>
      <c r="L1746" s="95" t="s">
        <v>377</v>
      </c>
      <c r="M1746" s="8" t="s">
        <v>1882</v>
      </c>
      <c r="N1746" s="8">
        <v>1</v>
      </c>
      <c r="O1746" s="8"/>
      <c r="P1746" s="8"/>
      <c r="Q1746" s="8"/>
      <c r="R1746" s="8"/>
      <c r="S1746" s="8"/>
      <c r="T1746" s="8"/>
      <c r="U1746" s="8"/>
      <c r="V1746" s="8"/>
      <c r="W1746" s="8"/>
      <c r="X1746" s="8"/>
      <c r="Y1746" s="8"/>
      <c r="Z1746" s="8"/>
      <c r="AA1746" s="8"/>
      <c r="AB1746" s="8"/>
      <c r="AC1746" s="8"/>
      <c r="AD1746" s="8"/>
      <c r="AE1746" s="89"/>
      <c r="AF1746" s="90"/>
      <c r="AG1746" s="90"/>
      <c r="AH1746" s="90"/>
      <c r="AI1746" s="95" t="s">
        <v>28</v>
      </c>
      <c r="AJ1746" t="s">
        <v>1890</v>
      </c>
      <c r="AK1746" s="102">
        <v>42584</v>
      </c>
      <c r="AL1746" s="95">
        <v>0</v>
      </c>
      <c r="AM1746" s="95">
        <v>0</v>
      </c>
      <c r="AN1746" s="95">
        <v>0</v>
      </c>
      <c r="AO1746" s="95">
        <v>0</v>
      </c>
      <c r="AP1746" s="95">
        <v>0</v>
      </c>
      <c r="AQ1746" s="95">
        <v>0</v>
      </c>
      <c r="AR1746" s="95">
        <v>0</v>
      </c>
      <c r="AS1746" s="95">
        <v>0</v>
      </c>
      <c r="AT1746" s="95">
        <v>0</v>
      </c>
      <c r="AU1746" s="95"/>
      <c r="AV1746" s="95"/>
      <c r="AW1746" s="95"/>
      <c r="AX1746" s="95">
        <v>1330</v>
      </c>
      <c r="AY1746" s="95" t="s">
        <v>25</v>
      </c>
      <c r="AZ1746" s="95">
        <v>237</v>
      </c>
      <c r="BA1746" s="95"/>
      <c r="BB1746" s="95"/>
      <c r="BC1746" s="95"/>
      <c r="BD1746" s="95"/>
      <c r="BE1746" s="95"/>
      <c r="BF1746" s="95" t="e">
        <f t="shared" si="237"/>
        <v>#DIV/0!</v>
      </c>
      <c r="BG1746" s="95">
        <f t="shared" si="238"/>
        <v>1.1428571428571428</v>
      </c>
      <c r="BH1746" s="95"/>
      <c r="BI1746" s="103"/>
      <c r="BJ1746" s="16"/>
      <c r="BK1746" s="136"/>
      <c r="BL1746" s="136"/>
      <c r="BM1746" s="100"/>
      <c r="BN1746" s="100"/>
      <c r="BO1746" s="100"/>
      <c r="BP1746" s="100"/>
    </row>
    <row r="1747" spans="1:68" s="4" customFormat="1">
      <c r="A1747" s="8" t="s">
        <v>783</v>
      </c>
      <c r="B1747" s="95" t="s">
        <v>486</v>
      </c>
      <c r="C1747" s="95" t="s">
        <v>487</v>
      </c>
      <c r="D1747" s="95" t="s">
        <v>614</v>
      </c>
      <c r="E1747" s="95" t="s">
        <v>618</v>
      </c>
      <c r="F1747" s="95" t="s">
        <v>618</v>
      </c>
      <c r="G1747" s="95" t="s">
        <v>49</v>
      </c>
      <c r="H1747" s="95" t="s">
        <v>376</v>
      </c>
      <c r="I1747" s="8"/>
      <c r="J1747" s="8"/>
      <c r="K1747" s="8"/>
      <c r="L1747" s="95" t="s">
        <v>377</v>
      </c>
      <c r="M1747" s="8" t="s">
        <v>1882</v>
      </c>
      <c r="N1747" s="8">
        <v>1</v>
      </c>
      <c r="O1747" s="8"/>
      <c r="P1747" s="8"/>
      <c r="Q1747" s="8"/>
      <c r="R1747" s="8"/>
      <c r="S1747" s="8"/>
      <c r="T1747" s="8"/>
      <c r="U1747" s="8"/>
      <c r="V1747" s="8"/>
      <c r="W1747" s="8"/>
      <c r="X1747" s="8"/>
      <c r="Y1747" s="8"/>
      <c r="Z1747" s="8"/>
      <c r="AA1747" s="8"/>
      <c r="AB1747" s="8"/>
      <c r="AC1747" s="8"/>
      <c r="AD1747" s="8"/>
      <c r="AE1747" s="89"/>
      <c r="AF1747" s="90"/>
      <c r="AG1747" s="90"/>
      <c r="AH1747" s="90"/>
      <c r="AI1747" s="95" t="s">
        <v>29</v>
      </c>
      <c r="AJ1747" t="s">
        <v>1890</v>
      </c>
      <c r="AK1747" s="102">
        <v>42584</v>
      </c>
      <c r="AL1747" s="95">
        <v>0</v>
      </c>
      <c r="AM1747" s="95">
        <v>0</v>
      </c>
      <c r="AN1747" s="95">
        <v>0</v>
      </c>
      <c r="AO1747" s="95">
        <v>0</v>
      </c>
      <c r="AP1747" s="95">
        <v>0</v>
      </c>
      <c r="AQ1747" s="95">
        <v>0</v>
      </c>
      <c r="AR1747" s="95">
        <v>0</v>
      </c>
      <c r="AS1747" s="95">
        <v>0</v>
      </c>
      <c r="AT1747" s="95">
        <v>0</v>
      </c>
      <c r="AU1747" s="95"/>
      <c r="AV1747" s="95"/>
      <c r="AW1747" s="95"/>
      <c r="AX1747" s="95">
        <v>1331</v>
      </c>
      <c r="AY1747" s="95" t="s">
        <v>25</v>
      </c>
      <c r="AZ1747" s="95">
        <v>237</v>
      </c>
      <c r="BA1747" s="95"/>
      <c r="BB1747" s="95"/>
      <c r="BC1747" s="95"/>
      <c r="BD1747" s="95"/>
      <c r="BE1747" s="95"/>
      <c r="BF1747" s="95" t="e">
        <f t="shared" si="237"/>
        <v>#DIV/0!</v>
      </c>
      <c r="BG1747" s="95">
        <f t="shared" si="238"/>
        <v>1.1428571428571428</v>
      </c>
      <c r="BH1747" s="95"/>
      <c r="BI1747" s="103"/>
      <c r="BJ1747" s="16"/>
      <c r="BK1747" s="136"/>
      <c r="BL1747" s="136"/>
      <c r="BM1747" s="100"/>
      <c r="BN1747" s="100"/>
      <c r="BO1747" s="100"/>
      <c r="BP1747" s="100"/>
    </row>
    <row r="1748" spans="1:68" s="4" customFormat="1">
      <c r="A1748" s="8" t="s">
        <v>783</v>
      </c>
      <c r="B1748" s="95" t="s">
        <v>486</v>
      </c>
      <c r="C1748" s="95" t="s">
        <v>487</v>
      </c>
      <c r="D1748" s="95" t="s">
        <v>614</v>
      </c>
      <c r="E1748" s="95" t="s">
        <v>618</v>
      </c>
      <c r="F1748" s="95" t="s">
        <v>618</v>
      </c>
      <c r="G1748" s="95" t="s">
        <v>49</v>
      </c>
      <c r="H1748" s="95" t="s">
        <v>376</v>
      </c>
      <c r="I1748" s="8"/>
      <c r="J1748" s="8"/>
      <c r="K1748" s="8"/>
      <c r="L1748" s="95" t="s">
        <v>377</v>
      </c>
      <c r="M1748" s="8" t="s">
        <v>1882</v>
      </c>
      <c r="N1748" s="8">
        <v>1</v>
      </c>
      <c r="O1748" s="8"/>
      <c r="P1748" s="8"/>
      <c r="Q1748" s="8"/>
      <c r="R1748" s="8"/>
      <c r="S1748" s="8"/>
      <c r="T1748" s="8"/>
      <c r="U1748" s="8"/>
      <c r="V1748" s="8"/>
      <c r="W1748" s="8"/>
      <c r="X1748" s="8"/>
      <c r="Y1748" s="8"/>
      <c r="Z1748" s="8"/>
      <c r="AA1748" s="8"/>
      <c r="AB1748" s="8"/>
      <c r="AC1748" s="8"/>
      <c r="AD1748" s="8"/>
      <c r="AE1748" s="89"/>
      <c r="AF1748" s="90"/>
      <c r="AG1748" s="90"/>
      <c r="AH1748" s="90"/>
      <c r="AI1748" s="95" t="s">
        <v>30</v>
      </c>
      <c r="AJ1748" t="s">
        <v>1890</v>
      </c>
      <c r="AK1748" s="102">
        <v>42584</v>
      </c>
      <c r="AL1748" s="95">
        <v>0</v>
      </c>
      <c r="AM1748" s="95">
        <v>0</v>
      </c>
      <c r="AN1748" s="95">
        <v>0</v>
      </c>
      <c r="AO1748" s="95">
        <v>0</v>
      </c>
      <c r="AP1748" s="95">
        <v>0</v>
      </c>
      <c r="AQ1748" s="95">
        <v>0</v>
      </c>
      <c r="AR1748" s="95">
        <v>0</v>
      </c>
      <c r="AS1748" s="95">
        <v>0</v>
      </c>
      <c r="AT1748" s="95">
        <v>0</v>
      </c>
      <c r="AU1748" s="95"/>
      <c r="AV1748" s="95"/>
      <c r="AW1748" s="95"/>
      <c r="AX1748" s="95">
        <v>1332</v>
      </c>
      <c r="AY1748" s="95" t="s">
        <v>25</v>
      </c>
      <c r="AZ1748" s="95">
        <v>237</v>
      </c>
      <c r="BA1748" s="95"/>
      <c r="BB1748" s="95"/>
      <c r="BC1748" s="95"/>
      <c r="BD1748" s="95"/>
      <c r="BE1748" s="95"/>
      <c r="BF1748" s="95" t="e">
        <f t="shared" si="237"/>
        <v>#DIV/0!</v>
      </c>
      <c r="BG1748" s="95">
        <f t="shared" si="238"/>
        <v>1.1428571428571428</v>
      </c>
      <c r="BH1748" s="95"/>
      <c r="BI1748" s="103"/>
      <c r="BJ1748" s="16"/>
      <c r="BK1748" s="136"/>
      <c r="BL1748" s="136"/>
      <c r="BM1748" s="100"/>
      <c r="BN1748" s="100"/>
      <c r="BO1748" s="100"/>
      <c r="BP1748" s="100"/>
    </row>
    <row r="1749" spans="1:68" s="4" customFormat="1">
      <c r="A1749" s="8" t="s">
        <v>783</v>
      </c>
      <c r="B1749" s="95" t="s">
        <v>486</v>
      </c>
      <c r="C1749" s="95" t="s">
        <v>487</v>
      </c>
      <c r="D1749" s="95" t="s">
        <v>614</v>
      </c>
      <c r="E1749" s="95" t="s">
        <v>618</v>
      </c>
      <c r="F1749" s="95" t="s">
        <v>618</v>
      </c>
      <c r="G1749" s="95" t="s">
        <v>49</v>
      </c>
      <c r="H1749" s="95" t="s">
        <v>370</v>
      </c>
      <c r="I1749" s="8">
        <v>-3.9668666948731999</v>
      </c>
      <c r="J1749" s="8">
        <v>36.471975296039297</v>
      </c>
      <c r="K1749" s="8">
        <v>1501.1050259307799</v>
      </c>
      <c r="L1749" s="95" t="s">
        <v>371</v>
      </c>
      <c r="M1749" s="8" t="s">
        <v>1882</v>
      </c>
      <c r="N1749" s="8">
        <v>1</v>
      </c>
      <c r="O1749" s="8" t="s">
        <v>1859</v>
      </c>
      <c r="P1749" s="8">
        <v>0.75</v>
      </c>
      <c r="Q1749" s="8">
        <v>6.7</v>
      </c>
      <c r="R1749" s="8">
        <v>0</v>
      </c>
      <c r="S1749" s="8">
        <v>3.75</v>
      </c>
      <c r="T1749" s="8">
        <v>4.99</v>
      </c>
      <c r="U1749" s="8">
        <v>11.83</v>
      </c>
      <c r="V1749" s="8">
        <v>181.31</v>
      </c>
      <c r="W1749" s="8">
        <v>15.9</v>
      </c>
      <c r="X1749" s="8">
        <v>8.56</v>
      </c>
      <c r="Y1749" s="8">
        <v>0.49</v>
      </c>
      <c r="Z1749" s="8">
        <v>0.68</v>
      </c>
      <c r="AA1749" s="8">
        <v>7.0000000000000007E-2</v>
      </c>
      <c r="AB1749" s="8">
        <v>71.010000000000005</v>
      </c>
      <c r="AC1749" s="8">
        <v>0.38</v>
      </c>
      <c r="AD1749" s="8">
        <v>8.4000000000000005E-2</v>
      </c>
      <c r="AE1749" s="91">
        <v>0.54</v>
      </c>
      <c r="AF1749" s="92" t="s">
        <v>1860</v>
      </c>
      <c r="AG1749" s="92" t="s">
        <v>1860</v>
      </c>
      <c r="AH1749" s="92" t="s">
        <v>1860</v>
      </c>
      <c r="AI1749" s="95" t="s">
        <v>24</v>
      </c>
      <c r="AJ1749" t="s">
        <v>1890</v>
      </c>
      <c r="AK1749" s="102">
        <v>42574</v>
      </c>
      <c r="AL1749" s="95">
        <v>0</v>
      </c>
      <c r="AM1749" s="95">
        <v>0</v>
      </c>
      <c r="AN1749" s="95">
        <v>0</v>
      </c>
      <c r="AO1749" s="95">
        <v>0</v>
      </c>
      <c r="AP1749" s="95">
        <v>0</v>
      </c>
      <c r="AQ1749" s="95">
        <v>0</v>
      </c>
      <c r="AR1749" s="95">
        <v>0</v>
      </c>
      <c r="AS1749" s="95">
        <v>0</v>
      </c>
      <c r="AT1749" s="95">
        <v>0</v>
      </c>
      <c r="AU1749" s="95"/>
      <c r="AV1749" s="95"/>
      <c r="AW1749" s="95"/>
      <c r="AX1749" s="95">
        <v>1309</v>
      </c>
      <c r="AY1749" s="95" t="s">
        <v>25</v>
      </c>
      <c r="AZ1749" s="95">
        <v>234</v>
      </c>
      <c r="BA1749" s="95"/>
      <c r="BB1749" s="95"/>
      <c r="BC1749" s="95"/>
      <c r="BD1749" s="95"/>
      <c r="BE1749" s="95"/>
      <c r="BF1749" s="95" t="e">
        <f t="shared" si="237"/>
        <v>#DIV/0!</v>
      </c>
      <c r="BG1749" s="95">
        <f t="shared" si="238"/>
        <v>1.1428571428571428</v>
      </c>
      <c r="BH1749" s="95"/>
      <c r="BI1749" s="103"/>
      <c r="BJ1749" s="16"/>
      <c r="BK1749" s="136"/>
      <c r="BL1749" s="136"/>
      <c r="BM1749" s="100"/>
      <c r="BN1749" s="100"/>
      <c r="BO1749" s="100"/>
      <c r="BP1749" s="100"/>
    </row>
    <row r="1750" spans="1:68" s="4" customFormat="1">
      <c r="A1750" s="8" t="s">
        <v>783</v>
      </c>
      <c r="B1750" s="95" t="s">
        <v>486</v>
      </c>
      <c r="C1750" s="95" t="s">
        <v>487</v>
      </c>
      <c r="D1750" s="95" t="s">
        <v>614</v>
      </c>
      <c r="E1750" s="95" t="s">
        <v>618</v>
      </c>
      <c r="F1750" s="95" t="s">
        <v>618</v>
      </c>
      <c r="G1750" s="95" t="s">
        <v>49</v>
      </c>
      <c r="H1750" s="95" t="s">
        <v>370</v>
      </c>
      <c r="I1750" s="8"/>
      <c r="J1750" s="8"/>
      <c r="K1750" s="8"/>
      <c r="L1750" s="95" t="s">
        <v>371</v>
      </c>
      <c r="M1750" s="8" t="s">
        <v>1882</v>
      </c>
      <c r="N1750" s="8">
        <v>1</v>
      </c>
      <c r="O1750" s="8"/>
      <c r="P1750" s="8"/>
      <c r="Q1750" s="8"/>
      <c r="R1750" s="8"/>
      <c r="S1750" s="8"/>
      <c r="T1750" s="8"/>
      <c r="U1750" s="8"/>
      <c r="V1750" s="8"/>
      <c r="W1750" s="8"/>
      <c r="X1750" s="8"/>
      <c r="Y1750" s="8"/>
      <c r="Z1750" s="8"/>
      <c r="AA1750" s="8"/>
      <c r="AB1750" s="8"/>
      <c r="AC1750" s="8"/>
      <c r="AD1750" s="8"/>
      <c r="AE1750" s="89"/>
      <c r="AF1750" s="90"/>
      <c r="AG1750" s="90"/>
      <c r="AH1750" s="90"/>
      <c r="AI1750" s="95" t="s">
        <v>26</v>
      </c>
      <c r="AJ1750" t="s">
        <v>1890</v>
      </c>
      <c r="AK1750" s="102">
        <v>42574</v>
      </c>
      <c r="AL1750" s="95">
        <v>0</v>
      </c>
      <c r="AM1750" s="95">
        <v>0</v>
      </c>
      <c r="AN1750" s="95">
        <v>0</v>
      </c>
      <c r="AO1750" s="95">
        <v>0</v>
      </c>
      <c r="AP1750" s="95">
        <v>0</v>
      </c>
      <c r="AQ1750" s="95">
        <v>0</v>
      </c>
      <c r="AR1750" s="95">
        <v>0</v>
      </c>
      <c r="AS1750" s="95">
        <v>0</v>
      </c>
      <c r="AT1750" s="95">
        <v>0</v>
      </c>
      <c r="AU1750" s="95"/>
      <c r="AV1750" s="95"/>
      <c r="AW1750" s="95"/>
      <c r="AX1750" s="95">
        <v>1310</v>
      </c>
      <c r="AY1750" s="95" t="s">
        <v>25</v>
      </c>
      <c r="AZ1750" s="95">
        <v>234</v>
      </c>
      <c r="BA1750" s="95"/>
      <c r="BB1750" s="95"/>
      <c r="BC1750" s="95"/>
      <c r="BD1750" s="95"/>
      <c r="BE1750" s="95"/>
      <c r="BF1750" s="95" t="e">
        <f t="shared" si="237"/>
        <v>#DIV/0!</v>
      </c>
      <c r="BG1750" s="95">
        <f t="shared" si="238"/>
        <v>1.1428571428571428</v>
      </c>
      <c r="BH1750" s="95"/>
      <c r="BI1750" s="103"/>
      <c r="BJ1750" s="16"/>
      <c r="BK1750" s="136"/>
      <c r="BL1750" s="136"/>
      <c r="BM1750" s="100"/>
      <c r="BN1750" s="100"/>
      <c r="BO1750" s="100"/>
      <c r="BP1750" s="100"/>
    </row>
    <row r="1751" spans="1:68" s="4" customFormat="1">
      <c r="A1751" s="8" t="s">
        <v>783</v>
      </c>
      <c r="B1751" s="95" t="s">
        <v>486</v>
      </c>
      <c r="C1751" s="95" t="s">
        <v>487</v>
      </c>
      <c r="D1751" s="95" t="s">
        <v>614</v>
      </c>
      <c r="E1751" s="95" t="s">
        <v>618</v>
      </c>
      <c r="F1751" s="95" t="s">
        <v>618</v>
      </c>
      <c r="G1751" s="95" t="s">
        <v>49</v>
      </c>
      <c r="H1751" s="95" t="s">
        <v>370</v>
      </c>
      <c r="I1751" s="8"/>
      <c r="J1751" s="8"/>
      <c r="K1751" s="8"/>
      <c r="L1751" s="95" t="s">
        <v>371</v>
      </c>
      <c r="M1751" s="8" t="s">
        <v>1882</v>
      </c>
      <c r="N1751" s="8">
        <v>1</v>
      </c>
      <c r="O1751" s="8"/>
      <c r="P1751" s="8"/>
      <c r="Q1751" s="8"/>
      <c r="R1751" s="8"/>
      <c r="S1751" s="8"/>
      <c r="T1751" s="8"/>
      <c r="U1751" s="8"/>
      <c r="V1751" s="8"/>
      <c r="W1751" s="8"/>
      <c r="X1751" s="8"/>
      <c r="Y1751" s="8"/>
      <c r="Z1751" s="8"/>
      <c r="AA1751" s="8"/>
      <c r="AB1751" s="8"/>
      <c r="AC1751" s="8"/>
      <c r="AD1751" s="8"/>
      <c r="AE1751" s="89"/>
      <c r="AF1751" s="90"/>
      <c r="AG1751" s="90"/>
      <c r="AH1751" s="90"/>
      <c r="AI1751" s="95" t="s">
        <v>27</v>
      </c>
      <c r="AJ1751" t="s">
        <v>1890</v>
      </c>
      <c r="AK1751" s="102">
        <v>42574</v>
      </c>
      <c r="AL1751" s="95">
        <v>0</v>
      </c>
      <c r="AM1751" s="95">
        <v>0</v>
      </c>
      <c r="AN1751" s="95">
        <v>0</v>
      </c>
      <c r="AO1751" s="95">
        <v>0</v>
      </c>
      <c r="AP1751" s="95">
        <v>0</v>
      </c>
      <c r="AQ1751" s="95">
        <v>0</v>
      </c>
      <c r="AR1751" s="95">
        <v>0</v>
      </c>
      <c r="AS1751" s="95">
        <v>0</v>
      </c>
      <c r="AT1751" s="95">
        <v>0</v>
      </c>
      <c r="AU1751" s="95"/>
      <c r="AV1751" s="95"/>
      <c r="AW1751" s="95"/>
      <c r="AX1751" s="95">
        <v>1311</v>
      </c>
      <c r="AY1751" s="95" t="s">
        <v>25</v>
      </c>
      <c r="AZ1751" s="95">
        <v>234</v>
      </c>
      <c r="BA1751" s="95"/>
      <c r="BB1751" s="95"/>
      <c r="BC1751" s="95"/>
      <c r="BD1751" s="95"/>
      <c r="BE1751" s="95"/>
      <c r="BF1751" s="95" t="e">
        <f t="shared" si="237"/>
        <v>#DIV/0!</v>
      </c>
      <c r="BG1751" s="95">
        <f t="shared" si="238"/>
        <v>1.1428571428571428</v>
      </c>
      <c r="BH1751" s="95"/>
      <c r="BI1751" s="103"/>
      <c r="BJ1751" s="16"/>
      <c r="BK1751" s="136"/>
      <c r="BL1751" s="136"/>
      <c r="BM1751" s="100"/>
      <c r="BN1751" s="100"/>
      <c r="BO1751" s="100"/>
      <c r="BP1751" s="100"/>
    </row>
    <row r="1752" spans="1:68" s="4" customFormat="1">
      <c r="A1752" s="8" t="s">
        <v>783</v>
      </c>
      <c r="B1752" s="95" t="s">
        <v>486</v>
      </c>
      <c r="C1752" s="95" t="s">
        <v>487</v>
      </c>
      <c r="D1752" s="95" t="s">
        <v>614</v>
      </c>
      <c r="E1752" s="95" t="s">
        <v>618</v>
      </c>
      <c r="F1752" s="95" t="s">
        <v>618</v>
      </c>
      <c r="G1752" s="95" t="s">
        <v>49</v>
      </c>
      <c r="H1752" s="95" t="s">
        <v>370</v>
      </c>
      <c r="I1752" s="8"/>
      <c r="J1752" s="8"/>
      <c r="K1752" s="8"/>
      <c r="L1752" s="95" t="s">
        <v>371</v>
      </c>
      <c r="M1752" s="8" t="s">
        <v>1882</v>
      </c>
      <c r="N1752" s="8">
        <v>1</v>
      </c>
      <c r="O1752" s="8"/>
      <c r="P1752" s="8"/>
      <c r="Q1752" s="8"/>
      <c r="R1752" s="8"/>
      <c r="S1752" s="8"/>
      <c r="T1752" s="8"/>
      <c r="U1752" s="8"/>
      <c r="V1752" s="8"/>
      <c r="W1752" s="8"/>
      <c r="X1752" s="8"/>
      <c r="Y1752" s="8"/>
      <c r="Z1752" s="8"/>
      <c r="AA1752" s="8"/>
      <c r="AB1752" s="8"/>
      <c r="AC1752" s="8"/>
      <c r="AD1752" s="8"/>
      <c r="AE1752" s="89"/>
      <c r="AF1752" s="90"/>
      <c r="AG1752" s="90"/>
      <c r="AH1752" s="90"/>
      <c r="AI1752" s="95" t="s">
        <v>28</v>
      </c>
      <c r="AJ1752" t="s">
        <v>1890</v>
      </c>
      <c r="AK1752" s="102">
        <v>42574</v>
      </c>
      <c r="AL1752" s="95">
        <v>0</v>
      </c>
      <c r="AM1752" s="95">
        <v>0</v>
      </c>
      <c r="AN1752" s="95">
        <v>0</v>
      </c>
      <c r="AO1752" s="95">
        <v>0</v>
      </c>
      <c r="AP1752" s="95">
        <v>0</v>
      </c>
      <c r="AQ1752" s="95">
        <v>0</v>
      </c>
      <c r="AR1752" s="95">
        <v>0</v>
      </c>
      <c r="AS1752" s="95">
        <v>0</v>
      </c>
      <c r="AT1752" s="95">
        <v>0</v>
      </c>
      <c r="AU1752" s="95"/>
      <c r="AV1752" s="95"/>
      <c r="AW1752" s="95"/>
      <c r="AX1752" s="95">
        <v>1312</v>
      </c>
      <c r="AY1752" s="95" t="s">
        <v>25</v>
      </c>
      <c r="AZ1752" s="95">
        <v>234</v>
      </c>
      <c r="BA1752" s="95"/>
      <c r="BB1752" s="95"/>
      <c r="BC1752" s="95"/>
      <c r="BD1752" s="95"/>
      <c r="BE1752" s="95"/>
      <c r="BF1752" s="95" t="e">
        <f t="shared" si="237"/>
        <v>#DIV/0!</v>
      </c>
      <c r="BG1752" s="95">
        <f t="shared" si="238"/>
        <v>1.1428571428571428</v>
      </c>
      <c r="BH1752" s="95"/>
      <c r="BI1752" s="103"/>
      <c r="BJ1752" s="16"/>
      <c r="BK1752" s="136"/>
      <c r="BL1752" s="136"/>
      <c r="BM1752" s="100"/>
      <c r="BN1752" s="100"/>
      <c r="BO1752" s="100"/>
      <c r="BP1752" s="100"/>
    </row>
    <row r="1753" spans="1:68" s="4" customFormat="1">
      <c r="A1753" s="8" t="s">
        <v>783</v>
      </c>
      <c r="B1753" s="95" t="s">
        <v>486</v>
      </c>
      <c r="C1753" s="95" t="s">
        <v>487</v>
      </c>
      <c r="D1753" s="95" t="s">
        <v>614</v>
      </c>
      <c r="E1753" s="95" t="s">
        <v>618</v>
      </c>
      <c r="F1753" s="95" t="s">
        <v>618</v>
      </c>
      <c r="G1753" s="95" t="s">
        <v>49</v>
      </c>
      <c r="H1753" s="95" t="s">
        <v>370</v>
      </c>
      <c r="I1753" s="8"/>
      <c r="J1753" s="8"/>
      <c r="K1753" s="8"/>
      <c r="L1753" s="95" t="s">
        <v>371</v>
      </c>
      <c r="M1753" s="8" t="s">
        <v>1882</v>
      </c>
      <c r="N1753" s="8">
        <v>1</v>
      </c>
      <c r="O1753" s="8"/>
      <c r="P1753" s="8"/>
      <c r="Q1753" s="8"/>
      <c r="R1753" s="8"/>
      <c r="S1753" s="8"/>
      <c r="T1753" s="8"/>
      <c r="U1753" s="8"/>
      <c r="V1753" s="8"/>
      <c r="W1753" s="8"/>
      <c r="X1753" s="8"/>
      <c r="Y1753" s="8"/>
      <c r="Z1753" s="8"/>
      <c r="AA1753" s="8"/>
      <c r="AB1753" s="8"/>
      <c r="AC1753" s="8"/>
      <c r="AD1753" s="8"/>
      <c r="AE1753" s="89"/>
      <c r="AF1753" s="90"/>
      <c r="AG1753" s="90"/>
      <c r="AH1753" s="90"/>
      <c r="AI1753" s="95" t="s">
        <v>29</v>
      </c>
      <c r="AJ1753" t="s">
        <v>1890</v>
      </c>
      <c r="AK1753" s="102">
        <v>42574</v>
      </c>
      <c r="AL1753" s="95">
        <v>0</v>
      </c>
      <c r="AM1753" s="95">
        <v>0</v>
      </c>
      <c r="AN1753" s="95">
        <v>0</v>
      </c>
      <c r="AO1753" s="95">
        <v>0</v>
      </c>
      <c r="AP1753" s="95">
        <v>0</v>
      </c>
      <c r="AQ1753" s="95">
        <v>0</v>
      </c>
      <c r="AR1753" s="95">
        <v>0</v>
      </c>
      <c r="AS1753" s="95">
        <v>0</v>
      </c>
      <c r="AT1753" s="95">
        <v>0</v>
      </c>
      <c r="AU1753" s="95"/>
      <c r="AV1753" s="95"/>
      <c r="AW1753" s="95"/>
      <c r="AX1753" s="95">
        <v>1313</v>
      </c>
      <c r="AY1753" s="95" t="s">
        <v>25</v>
      </c>
      <c r="AZ1753" s="95">
        <v>234</v>
      </c>
      <c r="BA1753" s="95"/>
      <c r="BB1753" s="95"/>
      <c r="BC1753" s="95"/>
      <c r="BD1753" s="95"/>
      <c r="BE1753" s="95"/>
      <c r="BF1753" s="95" t="e">
        <f t="shared" si="237"/>
        <v>#DIV/0!</v>
      </c>
      <c r="BG1753" s="95">
        <f t="shared" si="238"/>
        <v>1.1428571428571428</v>
      </c>
      <c r="BH1753" s="95"/>
      <c r="BI1753" s="103"/>
      <c r="BJ1753" s="16"/>
      <c r="BK1753" s="136"/>
      <c r="BL1753" s="136"/>
      <c r="BM1753" s="100"/>
      <c r="BN1753" s="100"/>
      <c r="BO1753" s="100"/>
      <c r="BP1753" s="100"/>
    </row>
    <row r="1754" spans="1:68" s="4" customFormat="1">
      <c r="A1754" s="8" t="s">
        <v>783</v>
      </c>
      <c r="B1754" s="95" t="s">
        <v>486</v>
      </c>
      <c r="C1754" s="95" t="s">
        <v>487</v>
      </c>
      <c r="D1754" s="95" t="s">
        <v>614</v>
      </c>
      <c r="E1754" s="95" t="s">
        <v>618</v>
      </c>
      <c r="F1754" s="95" t="s">
        <v>618</v>
      </c>
      <c r="G1754" s="95" t="s">
        <v>49</v>
      </c>
      <c r="H1754" s="95" t="s">
        <v>370</v>
      </c>
      <c r="I1754" s="8"/>
      <c r="J1754" s="8"/>
      <c r="K1754" s="8"/>
      <c r="L1754" s="95" t="s">
        <v>371</v>
      </c>
      <c r="M1754" s="8" t="s">
        <v>1882</v>
      </c>
      <c r="N1754" s="8">
        <v>1</v>
      </c>
      <c r="O1754" s="8"/>
      <c r="P1754" s="8"/>
      <c r="Q1754" s="8"/>
      <c r="R1754" s="8"/>
      <c r="S1754" s="8"/>
      <c r="T1754" s="8"/>
      <c r="U1754" s="8"/>
      <c r="V1754" s="8"/>
      <c r="W1754" s="8"/>
      <c r="X1754" s="8"/>
      <c r="Y1754" s="8"/>
      <c r="Z1754" s="8"/>
      <c r="AA1754" s="8"/>
      <c r="AB1754" s="8"/>
      <c r="AC1754" s="8"/>
      <c r="AD1754" s="8"/>
      <c r="AE1754" s="89"/>
      <c r="AF1754" s="90"/>
      <c r="AG1754" s="90"/>
      <c r="AH1754" s="90"/>
      <c r="AI1754" s="95" t="s">
        <v>30</v>
      </c>
      <c r="AJ1754" t="s">
        <v>1890</v>
      </c>
      <c r="AK1754" s="102">
        <v>42574</v>
      </c>
      <c r="AL1754" s="95">
        <v>0</v>
      </c>
      <c r="AM1754" s="95">
        <v>0</v>
      </c>
      <c r="AN1754" s="95">
        <v>0</v>
      </c>
      <c r="AO1754" s="95">
        <v>0</v>
      </c>
      <c r="AP1754" s="95">
        <v>0</v>
      </c>
      <c r="AQ1754" s="95">
        <v>0</v>
      </c>
      <c r="AR1754" s="95">
        <v>0</v>
      </c>
      <c r="AS1754" s="95">
        <v>0</v>
      </c>
      <c r="AT1754" s="95">
        <v>0</v>
      </c>
      <c r="AU1754" s="95"/>
      <c r="AV1754" s="95"/>
      <c r="AW1754" s="95"/>
      <c r="AX1754" s="95">
        <v>1314</v>
      </c>
      <c r="AY1754" s="95" t="s">
        <v>25</v>
      </c>
      <c r="AZ1754" s="95">
        <v>234</v>
      </c>
      <c r="BA1754" s="95"/>
      <c r="BB1754" s="95"/>
      <c r="BC1754" s="95"/>
      <c r="BD1754" s="95"/>
      <c r="BE1754" s="95"/>
      <c r="BF1754" s="95" t="e">
        <f t="shared" si="237"/>
        <v>#DIV/0!</v>
      </c>
      <c r="BG1754" s="95">
        <f t="shared" si="238"/>
        <v>1.1428571428571428</v>
      </c>
      <c r="BH1754" s="95"/>
      <c r="BI1754" s="103"/>
      <c r="BJ1754" s="16"/>
      <c r="BK1754" s="136"/>
      <c r="BL1754" s="136"/>
      <c r="BM1754" s="100"/>
      <c r="BN1754" s="100"/>
      <c r="BO1754" s="100"/>
      <c r="BP1754" s="100"/>
    </row>
    <row r="1755" spans="1:68">
      <c r="A1755" s="8"/>
      <c r="B1755" s="95"/>
      <c r="C1755" s="95"/>
      <c r="D1755" s="95"/>
      <c r="E1755" s="95"/>
      <c r="F1755" s="95"/>
      <c r="G1755" s="95"/>
      <c r="H1755" s="95"/>
      <c r="I1755" s="8"/>
      <c r="J1755" s="8"/>
      <c r="K1755" s="8"/>
      <c r="L1755" s="95" t="s">
        <v>1190</v>
      </c>
      <c r="M1755" s="8" t="s">
        <v>1882</v>
      </c>
      <c r="N1755" s="8">
        <v>1</v>
      </c>
      <c r="O1755" s="8" t="s">
        <v>1859</v>
      </c>
      <c r="P1755" s="8">
        <v>1.0900000000000001</v>
      </c>
      <c r="Q1755" s="8">
        <v>6.8</v>
      </c>
      <c r="R1755" s="8">
        <v>0</v>
      </c>
      <c r="S1755" s="8">
        <v>3.98</v>
      </c>
      <c r="T1755" s="8">
        <v>5.03</v>
      </c>
      <c r="U1755" s="8">
        <v>27.8</v>
      </c>
      <c r="V1755" s="8">
        <v>101.68</v>
      </c>
      <c r="W1755" s="8">
        <v>11.4</v>
      </c>
      <c r="X1755" s="8">
        <v>9.0399999999999991</v>
      </c>
      <c r="Y1755" s="8">
        <v>0.28000000000000003</v>
      </c>
      <c r="Z1755" s="8">
        <v>0.72</v>
      </c>
      <c r="AA1755" s="8">
        <v>0.05</v>
      </c>
      <c r="AB1755" s="8">
        <v>132.47</v>
      </c>
      <c r="AC1755" s="8">
        <v>0.2</v>
      </c>
      <c r="AD1755" s="8">
        <v>7.9000000000000001E-2</v>
      </c>
      <c r="AE1755" s="91">
        <v>4</v>
      </c>
      <c r="AF1755" s="92" t="s">
        <v>1860</v>
      </c>
      <c r="AG1755" s="92" t="s">
        <v>1860</v>
      </c>
      <c r="AH1755" s="92" t="s">
        <v>1860</v>
      </c>
      <c r="AI1755" s="95"/>
      <c r="AJ1755" t="s">
        <v>1890</v>
      </c>
      <c r="AK1755" s="102"/>
      <c r="AL1755" s="95"/>
      <c r="AM1755" s="95"/>
      <c r="AN1755" s="95"/>
      <c r="AO1755" s="95"/>
      <c r="AP1755" s="95"/>
      <c r="AQ1755" s="95"/>
      <c r="AR1755" s="95"/>
      <c r="AS1755" s="95"/>
      <c r="AT1755" s="95"/>
      <c r="AU1755" s="95"/>
      <c r="AV1755" s="95"/>
      <c r="AW1755" s="95"/>
      <c r="AX1755" s="95"/>
      <c r="AY1755" s="95"/>
      <c r="AZ1755" s="95"/>
      <c r="BA1755" s="95"/>
      <c r="BB1755" s="95"/>
      <c r="BC1755" s="95"/>
      <c r="BD1755" s="95"/>
      <c r="BE1755" s="95"/>
      <c r="BF1755" s="95"/>
      <c r="BG1755" s="95"/>
      <c r="BH1755" s="95"/>
      <c r="BI1755" s="103"/>
      <c r="BJ1755" s="16"/>
      <c r="BK1755" s="136"/>
      <c r="BL1755" s="136"/>
      <c r="BM1755" s="100"/>
      <c r="BN1755" s="100"/>
      <c r="BO1755" s="100"/>
      <c r="BP1755" s="100"/>
    </row>
    <row r="1756" spans="1:68">
      <c r="A1756" s="8"/>
      <c r="B1756" s="95"/>
      <c r="C1756" s="95"/>
      <c r="D1756" s="95"/>
      <c r="E1756" s="95"/>
      <c r="F1756" s="95"/>
      <c r="G1756" s="95"/>
      <c r="H1756" s="95"/>
      <c r="I1756" s="8"/>
      <c r="J1756" s="8"/>
      <c r="K1756" s="8"/>
      <c r="L1756" s="95" t="s">
        <v>1190</v>
      </c>
      <c r="M1756" s="8" t="s">
        <v>1882</v>
      </c>
      <c r="N1756" s="8">
        <v>1</v>
      </c>
      <c r="O1756" s="8"/>
      <c r="P1756" s="8"/>
      <c r="Q1756" s="8"/>
      <c r="R1756" s="8"/>
      <c r="S1756" s="8"/>
      <c r="T1756" s="8"/>
      <c r="U1756" s="8"/>
      <c r="V1756" s="8"/>
      <c r="W1756" s="8"/>
      <c r="X1756" s="8"/>
      <c r="Y1756" s="8"/>
      <c r="Z1756" s="8"/>
      <c r="AA1756" s="8"/>
      <c r="AB1756" s="8"/>
      <c r="AC1756" s="8"/>
      <c r="AD1756" s="8"/>
      <c r="AE1756" s="89"/>
      <c r="AF1756" s="90"/>
      <c r="AG1756" s="90"/>
      <c r="AH1756" s="90"/>
      <c r="AI1756" s="95"/>
      <c r="AJ1756" t="s">
        <v>1890</v>
      </c>
      <c r="AK1756" s="102"/>
      <c r="AL1756" s="95"/>
      <c r="AM1756" s="95"/>
      <c r="AN1756" s="95"/>
      <c r="AO1756" s="95"/>
      <c r="AP1756" s="95"/>
      <c r="AQ1756" s="95"/>
      <c r="AR1756" s="95"/>
      <c r="AS1756" s="95"/>
      <c r="AT1756" s="95"/>
      <c r="AU1756" s="95"/>
      <c r="AV1756" s="95"/>
      <c r="AW1756" s="95"/>
      <c r="AX1756" s="95"/>
      <c r="AY1756" s="95"/>
      <c r="AZ1756" s="95"/>
      <c r="BA1756" s="95"/>
      <c r="BB1756" s="95"/>
      <c r="BC1756" s="95"/>
      <c r="BD1756" s="95"/>
      <c r="BE1756" s="95"/>
      <c r="BF1756" s="95"/>
      <c r="BG1756" s="95"/>
      <c r="BH1756" s="95"/>
      <c r="BI1756" s="103"/>
      <c r="BJ1756" s="16"/>
      <c r="BK1756" s="136"/>
      <c r="BL1756" s="136"/>
      <c r="BM1756" s="100"/>
      <c r="BN1756" s="100"/>
      <c r="BO1756" s="100"/>
      <c r="BP1756" s="100"/>
    </row>
    <row r="1757" spans="1:68">
      <c r="A1757" s="8"/>
      <c r="B1757" s="95"/>
      <c r="C1757" s="95"/>
      <c r="D1757" s="95"/>
      <c r="E1757" s="95"/>
      <c r="F1757" s="95"/>
      <c r="G1757" s="95"/>
      <c r="H1757" s="95"/>
      <c r="I1757" s="8"/>
      <c r="J1757" s="8"/>
      <c r="K1757" s="8"/>
      <c r="L1757" s="95" t="s">
        <v>1190</v>
      </c>
      <c r="M1757" s="8" t="s">
        <v>1882</v>
      </c>
      <c r="N1757" s="8">
        <v>1</v>
      </c>
      <c r="O1757" s="8"/>
      <c r="P1757" s="8"/>
      <c r="Q1757" s="8"/>
      <c r="R1757" s="8"/>
      <c r="S1757" s="8"/>
      <c r="T1757" s="8"/>
      <c r="U1757" s="8"/>
      <c r="V1757" s="8"/>
      <c r="W1757" s="8"/>
      <c r="X1757" s="8"/>
      <c r="Y1757" s="8"/>
      <c r="Z1757" s="8"/>
      <c r="AA1757" s="8"/>
      <c r="AB1757" s="8"/>
      <c r="AC1757" s="8"/>
      <c r="AD1757" s="8"/>
      <c r="AE1757" s="89"/>
      <c r="AF1757" s="90"/>
      <c r="AG1757" s="90"/>
      <c r="AH1757" s="90"/>
      <c r="AI1757" s="95"/>
      <c r="AJ1757" t="s">
        <v>1890</v>
      </c>
      <c r="AK1757" s="102"/>
      <c r="AL1757" s="95"/>
      <c r="AM1757" s="95"/>
      <c r="AN1757" s="95"/>
      <c r="AO1757" s="95"/>
      <c r="AP1757" s="95"/>
      <c r="AQ1757" s="95"/>
      <c r="AR1757" s="95"/>
      <c r="AS1757" s="95"/>
      <c r="AT1757" s="95"/>
      <c r="AU1757" s="95"/>
      <c r="AV1757" s="95"/>
      <c r="AW1757" s="95"/>
      <c r="AX1757" s="95"/>
      <c r="AY1757" s="95"/>
      <c r="AZ1757" s="95"/>
      <c r="BA1757" s="95"/>
      <c r="BB1757" s="95"/>
      <c r="BC1757" s="95"/>
      <c r="BD1757" s="95"/>
      <c r="BE1757" s="95"/>
      <c r="BF1757" s="95"/>
      <c r="BG1757" s="95"/>
      <c r="BH1757" s="95"/>
      <c r="BI1757" s="103"/>
      <c r="BJ1757" s="16"/>
      <c r="BK1757" s="136"/>
      <c r="BL1757" s="136"/>
      <c r="BM1757" s="100"/>
      <c r="BN1757" s="100"/>
      <c r="BO1757" s="100"/>
      <c r="BP1757" s="100"/>
    </row>
    <row r="1758" spans="1:68">
      <c r="A1758" s="8"/>
      <c r="B1758" s="95"/>
      <c r="C1758" s="95"/>
      <c r="D1758" s="95"/>
      <c r="E1758" s="95"/>
      <c r="F1758" s="95"/>
      <c r="G1758" s="95"/>
      <c r="H1758" s="95"/>
      <c r="I1758" s="8"/>
      <c r="J1758" s="8"/>
      <c r="K1758" s="8"/>
      <c r="L1758" s="95" t="s">
        <v>1190</v>
      </c>
      <c r="M1758" s="8" t="s">
        <v>1882</v>
      </c>
      <c r="N1758" s="8">
        <v>1</v>
      </c>
      <c r="O1758" s="8"/>
      <c r="P1758" s="8"/>
      <c r="Q1758" s="8"/>
      <c r="R1758" s="8"/>
      <c r="S1758" s="8"/>
      <c r="T1758" s="8"/>
      <c r="U1758" s="8"/>
      <c r="V1758" s="8"/>
      <c r="W1758" s="8"/>
      <c r="X1758" s="8"/>
      <c r="Y1758" s="8"/>
      <c r="Z1758" s="8"/>
      <c r="AA1758" s="8"/>
      <c r="AB1758" s="8"/>
      <c r="AC1758" s="8"/>
      <c r="AD1758" s="8"/>
      <c r="AE1758" s="89"/>
      <c r="AF1758" s="90"/>
      <c r="AG1758" s="90"/>
      <c r="AH1758" s="90"/>
      <c r="AI1758" s="95"/>
      <c r="AJ1758" t="s">
        <v>1890</v>
      </c>
      <c r="AK1758" s="102"/>
      <c r="AL1758" s="95"/>
      <c r="AM1758" s="95"/>
      <c r="AN1758" s="95"/>
      <c r="AO1758" s="95"/>
      <c r="AP1758" s="95"/>
      <c r="AQ1758" s="95"/>
      <c r="AR1758" s="95"/>
      <c r="AS1758" s="95"/>
      <c r="AT1758" s="95"/>
      <c r="AU1758" s="95"/>
      <c r="AV1758" s="95"/>
      <c r="AW1758" s="95"/>
      <c r="AX1758" s="95"/>
      <c r="AY1758" s="95"/>
      <c r="AZ1758" s="95"/>
      <c r="BA1758" s="95"/>
      <c r="BB1758" s="95"/>
      <c r="BC1758" s="95"/>
      <c r="BD1758" s="95"/>
      <c r="BE1758" s="95"/>
      <c r="BF1758" s="95"/>
      <c r="BG1758" s="95"/>
      <c r="BH1758" s="95"/>
      <c r="BI1758" s="103"/>
      <c r="BJ1758" s="16"/>
      <c r="BK1758" s="136"/>
      <c r="BL1758" s="136"/>
      <c r="BM1758" s="100"/>
      <c r="BN1758" s="100"/>
      <c r="BO1758" s="100"/>
      <c r="BP1758" s="100"/>
    </row>
    <row r="1759" spans="1:68">
      <c r="A1759" s="8"/>
      <c r="B1759" s="95"/>
      <c r="C1759" s="95"/>
      <c r="D1759" s="95"/>
      <c r="E1759" s="95"/>
      <c r="F1759" s="95"/>
      <c r="G1759" s="95"/>
      <c r="H1759" s="95"/>
      <c r="I1759" s="8"/>
      <c r="J1759" s="8"/>
      <c r="K1759" s="8"/>
      <c r="L1759" s="95" t="s">
        <v>1190</v>
      </c>
      <c r="M1759" s="8" t="s">
        <v>1882</v>
      </c>
      <c r="N1759" s="8">
        <v>1</v>
      </c>
      <c r="O1759" s="8"/>
      <c r="P1759" s="8"/>
      <c r="Q1759" s="8"/>
      <c r="R1759" s="8"/>
      <c r="S1759" s="8"/>
      <c r="T1759" s="8"/>
      <c r="U1759" s="8"/>
      <c r="V1759" s="8"/>
      <c r="W1759" s="8"/>
      <c r="X1759" s="8"/>
      <c r="Y1759" s="8"/>
      <c r="Z1759" s="8"/>
      <c r="AA1759" s="8"/>
      <c r="AB1759" s="8"/>
      <c r="AC1759" s="8"/>
      <c r="AD1759" s="8"/>
      <c r="AE1759" s="89"/>
      <c r="AF1759" s="90"/>
      <c r="AG1759" s="90"/>
      <c r="AH1759" s="90"/>
      <c r="AI1759" s="95"/>
      <c r="AJ1759" t="s">
        <v>1890</v>
      </c>
      <c r="AK1759" s="102"/>
      <c r="AL1759" s="95"/>
      <c r="AM1759" s="95"/>
      <c r="AN1759" s="95"/>
      <c r="AO1759" s="95"/>
      <c r="AP1759" s="95"/>
      <c r="AQ1759" s="95"/>
      <c r="AR1759" s="95"/>
      <c r="AS1759" s="95"/>
      <c r="AT1759" s="95"/>
      <c r="AU1759" s="95"/>
      <c r="AV1759" s="95"/>
      <c r="AW1759" s="95"/>
      <c r="AX1759" s="95"/>
      <c r="AY1759" s="95"/>
      <c r="AZ1759" s="95"/>
      <c r="BA1759" s="95"/>
      <c r="BB1759" s="95"/>
      <c r="BC1759" s="95"/>
      <c r="BD1759" s="95"/>
      <c r="BE1759" s="95"/>
      <c r="BF1759" s="95"/>
      <c r="BG1759" s="95"/>
      <c r="BH1759" s="95"/>
      <c r="BI1759" s="103"/>
      <c r="BJ1759" s="16"/>
      <c r="BK1759" s="136"/>
      <c r="BL1759" s="136"/>
      <c r="BM1759" s="100"/>
      <c r="BN1759" s="100"/>
      <c r="BO1759" s="100"/>
      <c r="BP1759" s="100"/>
    </row>
    <row r="1760" spans="1:68">
      <c r="A1760" s="8"/>
      <c r="B1760" s="95"/>
      <c r="C1760" s="95"/>
      <c r="D1760" s="95"/>
      <c r="E1760" s="95"/>
      <c r="F1760" s="95"/>
      <c r="G1760" s="95"/>
      <c r="H1760" s="95"/>
      <c r="I1760" s="8"/>
      <c r="J1760" s="8"/>
      <c r="K1760" s="8"/>
      <c r="L1760" s="95" t="s">
        <v>1190</v>
      </c>
      <c r="M1760" s="8" t="s">
        <v>1882</v>
      </c>
      <c r="N1760" s="8">
        <v>1</v>
      </c>
      <c r="O1760" s="8"/>
      <c r="P1760" s="8"/>
      <c r="Q1760" s="8"/>
      <c r="R1760" s="8"/>
      <c r="S1760" s="8"/>
      <c r="T1760" s="8"/>
      <c r="U1760" s="8"/>
      <c r="V1760" s="8"/>
      <c r="W1760" s="8"/>
      <c r="X1760" s="8"/>
      <c r="Y1760" s="8"/>
      <c r="Z1760" s="8"/>
      <c r="AA1760" s="8"/>
      <c r="AB1760" s="8"/>
      <c r="AC1760" s="8"/>
      <c r="AD1760" s="8"/>
      <c r="AE1760" s="89"/>
      <c r="AF1760" s="90"/>
      <c r="AG1760" s="90"/>
      <c r="AH1760" s="90"/>
      <c r="AI1760" s="95"/>
      <c r="AJ1760" t="s">
        <v>1890</v>
      </c>
      <c r="AK1760" s="102"/>
      <c r="AL1760" s="95"/>
      <c r="AM1760" s="95"/>
      <c r="AN1760" s="95"/>
      <c r="AO1760" s="95"/>
      <c r="AP1760" s="95"/>
      <c r="AQ1760" s="95"/>
      <c r="AR1760" s="95"/>
      <c r="AS1760" s="95"/>
      <c r="AT1760" s="95"/>
      <c r="AU1760" s="95"/>
      <c r="AV1760" s="95"/>
      <c r="AW1760" s="95"/>
      <c r="AX1760" s="95"/>
      <c r="AY1760" s="95"/>
      <c r="AZ1760" s="95"/>
      <c r="BA1760" s="95"/>
      <c r="BB1760" s="95"/>
      <c r="BC1760" s="95"/>
      <c r="BD1760" s="95"/>
      <c r="BE1760" s="95"/>
      <c r="BF1760" s="95"/>
      <c r="BG1760" s="95"/>
      <c r="BH1760" s="95"/>
      <c r="BI1760" s="103"/>
      <c r="BJ1760" s="16"/>
      <c r="BK1760" s="136"/>
      <c r="BL1760" s="136"/>
      <c r="BM1760" s="100"/>
      <c r="BN1760" s="100"/>
      <c r="BO1760" s="100"/>
      <c r="BP1760" s="100"/>
    </row>
    <row r="1761" spans="1:68">
      <c r="A1761" s="8"/>
      <c r="B1761" s="95"/>
      <c r="C1761" s="95"/>
      <c r="D1761" s="95"/>
      <c r="E1761" s="95"/>
      <c r="F1761" s="95"/>
      <c r="G1761" s="95"/>
      <c r="H1761" s="95"/>
      <c r="I1761" s="8"/>
      <c r="J1761" s="8"/>
      <c r="K1761" s="8"/>
      <c r="L1761" s="95" t="s">
        <v>1191</v>
      </c>
      <c r="M1761" s="8" t="s">
        <v>1882</v>
      </c>
      <c r="N1761" s="8">
        <v>1</v>
      </c>
      <c r="O1761" s="8" t="s">
        <v>1859</v>
      </c>
      <c r="P1761" s="8">
        <v>0.97</v>
      </c>
      <c r="Q1761" s="8">
        <v>6.8</v>
      </c>
      <c r="R1761" s="8">
        <v>0</v>
      </c>
      <c r="S1761" s="8">
        <v>4.34</v>
      </c>
      <c r="T1761" s="8">
        <v>5.45</v>
      </c>
      <c r="U1761" s="8">
        <v>13.74</v>
      </c>
      <c r="V1761" s="8">
        <v>106.8</v>
      </c>
      <c r="W1761" s="8">
        <v>8.57</v>
      </c>
      <c r="X1761" s="8">
        <v>6.08</v>
      </c>
      <c r="Y1761" s="8">
        <v>0.31</v>
      </c>
      <c r="Z1761" s="8">
        <v>0.74</v>
      </c>
      <c r="AA1761" s="8">
        <v>0.06</v>
      </c>
      <c r="AB1761" s="8">
        <v>121.01</v>
      </c>
      <c r="AC1761" s="8">
        <v>0.35</v>
      </c>
      <c r="AD1761" s="8">
        <v>8.6999999999999994E-2</v>
      </c>
      <c r="AE1761" s="91">
        <v>2.73</v>
      </c>
      <c r="AF1761" s="92" t="s">
        <v>1860</v>
      </c>
      <c r="AG1761" s="92" t="s">
        <v>1860</v>
      </c>
      <c r="AH1761" s="92" t="s">
        <v>1860</v>
      </c>
      <c r="AI1761" s="95"/>
      <c r="AJ1761" t="s">
        <v>1890</v>
      </c>
      <c r="AK1761" s="102"/>
      <c r="AL1761" s="95"/>
      <c r="AM1761" s="95"/>
      <c r="AN1761" s="95"/>
      <c r="AO1761" s="95"/>
      <c r="AP1761" s="95"/>
      <c r="AQ1761" s="95"/>
      <c r="AR1761" s="95"/>
      <c r="AS1761" s="95"/>
      <c r="AT1761" s="95"/>
      <c r="AU1761" s="95"/>
      <c r="AV1761" s="95"/>
      <c r="AW1761" s="95"/>
      <c r="AX1761" s="95"/>
      <c r="AY1761" s="95"/>
      <c r="AZ1761" s="95"/>
      <c r="BA1761" s="95"/>
      <c r="BB1761" s="95"/>
      <c r="BC1761" s="95"/>
      <c r="BD1761" s="95"/>
      <c r="BE1761" s="95"/>
      <c r="BF1761" s="95"/>
      <c r="BG1761" s="95"/>
      <c r="BH1761" s="95"/>
      <c r="BI1761" s="103"/>
      <c r="BJ1761" s="16"/>
      <c r="BK1761" s="136"/>
      <c r="BL1761" s="136"/>
      <c r="BM1761" s="100"/>
      <c r="BN1761" s="100"/>
      <c r="BO1761" s="100"/>
      <c r="BP1761" s="100"/>
    </row>
    <row r="1762" spans="1:68">
      <c r="A1762" s="8"/>
      <c r="B1762" s="95"/>
      <c r="C1762" s="95"/>
      <c r="D1762" s="95"/>
      <c r="E1762" s="95"/>
      <c r="F1762" s="95"/>
      <c r="G1762" s="95"/>
      <c r="H1762" s="95"/>
      <c r="I1762" s="8"/>
      <c r="J1762" s="8"/>
      <c r="K1762" s="8"/>
      <c r="L1762" s="95" t="s">
        <v>1191</v>
      </c>
      <c r="M1762" s="8" t="s">
        <v>1882</v>
      </c>
      <c r="N1762" s="8">
        <v>1</v>
      </c>
      <c r="O1762" s="8"/>
      <c r="P1762" s="8"/>
      <c r="Q1762" s="8"/>
      <c r="R1762" s="8"/>
      <c r="S1762" s="8"/>
      <c r="T1762" s="8"/>
      <c r="U1762" s="8"/>
      <c r="V1762" s="8"/>
      <c r="W1762" s="8"/>
      <c r="X1762" s="8"/>
      <c r="Y1762" s="8"/>
      <c r="Z1762" s="8"/>
      <c r="AA1762" s="8"/>
      <c r="AB1762" s="8"/>
      <c r="AC1762" s="8"/>
      <c r="AD1762" s="8"/>
      <c r="AE1762" s="89"/>
      <c r="AF1762" s="90"/>
      <c r="AG1762" s="90"/>
      <c r="AH1762" s="90"/>
      <c r="AI1762" s="95"/>
      <c r="AJ1762" t="s">
        <v>1890</v>
      </c>
      <c r="AK1762" s="102"/>
      <c r="AL1762" s="95"/>
      <c r="AM1762" s="95"/>
      <c r="AN1762" s="95"/>
      <c r="AO1762" s="95"/>
      <c r="AP1762" s="95"/>
      <c r="AQ1762" s="95"/>
      <c r="AR1762" s="95"/>
      <c r="AS1762" s="95"/>
      <c r="AT1762" s="95"/>
      <c r="AU1762" s="95"/>
      <c r="AV1762" s="95"/>
      <c r="AW1762" s="95"/>
      <c r="AX1762" s="95"/>
      <c r="AY1762" s="95"/>
      <c r="AZ1762" s="95"/>
      <c r="BA1762" s="95"/>
      <c r="BB1762" s="95"/>
      <c r="BC1762" s="95"/>
      <c r="BD1762" s="95"/>
      <c r="BE1762" s="95"/>
      <c r="BF1762" s="95"/>
      <c r="BG1762" s="95"/>
      <c r="BH1762" s="95"/>
      <c r="BI1762" s="103"/>
      <c r="BJ1762" s="16"/>
      <c r="BK1762" s="136"/>
      <c r="BL1762" s="136"/>
      <c r="BM1762" s="100"/>
      <c r="BN1762" s="100"/>
      <c r="BO1762" s="100"/>
      <c r="BP1762" s="100"/>
    </row>
    <row r="1763" spans="1:68">
      <c r="A1763" s="8"/>
      <c r="B1763" s="95"/>
      <c r="C1763" s="95"/>
      <c r="D1763" s="95"/>
      <c r="E1763" s="95"/>
      <c r="F1763" s="95"/>
      <c r="G1763" s="95"/>
      <c r="H1763" s="95"/>
      <c r="I1763" s="8"/>
      <c r="J1763" s="8"/>
      <c r="K1763" s="8"/>
      <c r="L1763" s="95" t="s">
        <v>1191</v>
      </c>
      <c r="M1763" s="8" t="s">
        <v>1882</v>
      </c>
      <c r="N1763" s="8">
        <v>1</v>
      </c>
      <c r="O1763" s="8"/>
      <c r="P1763" s="8"/>
      <c r="Q1763" s="8"/>
      <c r="R1763" s="8"/>
      <c r="S1763" s="8"/>
      <c r="T1763" s="8"/>
      <c r="U1763" s="8"/>
      <c r="V1763" s="8"/>
      <c r="W1763" s="8"/>
      <c r="X1763" s="8"/>
      <c r="Y1763" s="8"/>
      <c r="Z1763" s="8"/>
      <c r="AA1763" s="8"/>
      <c r="AB1763" s="8"/>
      <c r="AC1763" s="8"/>
      <c r="AD1763" s="8"/>
      <c r="AE1763" s="89"/>
      <c r="AF1763" s="90"/>
      <c r="AG1763" s="90"/>
      <c r="AH1763" s="90"/>
      <c r="AI1763" s="95"/>
      <c r="AJ1763" t="s">
        <v>1890</v>
      </c>
      <c r="AK1763" s="102"/>
      <c r="AL1763" s="95"/>
      <c r="AM1763" s="95"/>
      <c r="AN1763" s="95"/>
      <c r="AO1763" s="95"/>
      <c r="AP1763" s="95"/>
      <c r="AQ1763" s="95"/>
      <c r="AR1763" s="95"/>
      <c r="AS1763" s="95"/>
      <c r="AT1763" s="95"/>
      <c r="AU1763" s="95"/>
      <c r="AV1763" s="95"/>
      <c r="AW1763" s="95"/>
      <c r="AX1763" s="95"/>
      <c r="AY1763" s="95"/>
      <c r="AZ1763" s="95"/>
      <c r="BA1763" s="95"/>
      <c r="BB1763" s="95"/>
      <c r="BC1763" s="95"/>
      <c r="BD1763" s="95"/>
      <c r="BE1763" s="95"/>
      <c r="BF1763" s="95"/>
      <c r="BG1763" s="95"/>
      <c r="BH1763" s="95"/>
      <c r="BI1763" s="103"/>
      <c r="BJ1763" s="16"/>
      <c r="BK1763" s="136"/>
      <c r="BL1763" s="136"/>
      <c r="BM1763" s="100"/>
      <c r="BN1763" s="100"/>
      <c r="BO1763" s="100"/>
      <c r="BP1763" s="100"/>
    </row>
    <row r="1764" spans="1:68">
      <c r="A1764" s="8"/>
      <c r="B1764" s="95"/>
      <c r="C1764" s="95"/>
      <c r="D1764" s="95"/>
      <c r="E1764" s="95"/>
      <c r="F1764" s="95"/>
      <c r="G1764" s="95"/>
      <c r="H1764" s="95"/>
      <c r="I1764" s="8"/>
      <c r="J1764" s="8"/>
      <c r="K1764" s="8"/>
      <c r="L1764" s="95" t="s">
        <v>1191</v>
      </c>
      <c r="M1764" s="8" t="s">
        <v>1882</v>
      </c>
      <c r="N1764" s="8">
        <v>1</v>
      </c>
      <c r="O1764" s="8"/>
      <c r="P1764" s="8"/>
      <c r="Q1764" s="8"/>
      <c r="R1764" s="8"/>
      <c r="S1764" s="8"/>
      <c r="T1764" s="8"/>
      <c r="U1764" s="8"/>
      <c r="V1764" s="8"/>
      <c r="W1764" s="8"/>
      <c r="X1764" s="8"/>
      <c r="Y1764" s="8"/>
      <c r="Z1764" s="8"/>
      <c r="AA1764" s="8"/>
      <c r="AB1764" s="8"/>
      <c r="AC1764" s="8"/>
      <c r="AD1764" s="8"/>
      <c r="AE1764" s="89"/>
      <c r="AF1764" s="90"/>
      <c r="AG1764" s="90"/>
      <c r="AH1764" s="90"/>
      <c r="AI1764" s="95"/>
      <c r="AJ1764" t="s">
        <v>1890</v>
      </c>
      <c r="AK1764" s="102"/>
      <c r="AL1764" s="95"/>
      <c r="AM1764" s="95"/>
      <c r="AN1764" s="95"/>
      <c r="AO1764" s="95"/>
      <c r="AP1764" s="95"/>
      <c r="AQ1764" s="95"/>
      <c r="AR1764" s="95"/>
      <c r="AS1764" s="95"/>
      <c r="AT1764" s="95"/>
      <c r="AU1764" s="95"/>
      <c r="AV1764" s="95"/>
      <c r="AW1764" s="95"/>
      <c r="AX1764" s="95"/>
      <c r="AY1764" s="95"/>
      <c r="AZ1764" s="95"/>
      <c r="BA1764" s="95"/>
      <c r="BB1764" s="95"/>
      <c r="BC1764" s="95"/>
      <c r="BD1764" s="95"/>
      <c r="BE1764" s="95"/>
      <c r="BF1764" s="95"/>
      <c r="BG1764" s="95"/>
      <c r="BH1764" s="95"/>
      <c r="BI1764" s="103"/>
      <c r="BJ1764" s="16"/>
      <c r="BK1764" s="136"/>
      <c r="BL1764" s="136"/>
      <c r="BM1764" s="100"/>
      <c r="BN1764" s="100"/>
      <c r="BO1764" s="100"/>
      <c r="BP1764" s="100"/>
    </row>
    <row r="1765" spans="1:68">
      <c r="A1765" s="8"/>
      <c r="B1765" s="95"/>
      <c r="C1765" s="95"/>
      <c r="D1765" s="95"/>
      <c r="E1765" s="95"/>
      <c r="F1765" s="95"/>
      <c r="G1765" s="95"/>
      <c r="H1765" s="95"/>
      <c r="I1765" s="8"/>
      <c r="J1765" s="8"/>
      <c r="K1765" s="8"/>
      <c r="L1765" s="95" t="s">
        <v>1191</v>
      </c>
      <c r="M1765" s="8" t="s">
        <v>1882</v>
      </c>
      <c r="N1765" s="8">
        <v>1</v>
      </c>
      <c r="O1765" s="8"/>
      <c r="P1765" s="8"/>
      <c r="Q1765" s="8"/>
      <c r="R1765" s="8"/>
      <c r="S1765" s="8"/>
      <c r="T1765" s="8"/>
      <c r="U1765" s="8"/>
      <c r="V1765" s="8"/>
      <c r="W1765" s="8"/>
      <c r="X1765" s="8"/>
      <c r="Y1765" s="8"/>
      <c r="Z1765" s="8"/>
      <c r="AA1765" s="8"/>
      <c r="AB1765" s="8"/>
      <c r="AC1765" s="8"/>
      <c r="AD1765" s="8"/>
      <c r="AE1765" s="89"/>
      <c r="AF1765" s="90"/>
      <c r="AG1765" s="90"/>
      <c r="AH1765" s="90"/>
      <c r="AI1765" s="95"/>
      <c r="AJ1765" t="s">
        <v>1890</v>
      </c>
      <c r="AK1765" s="102"/>
      <c r="AL1765" s="95"/>
      <c r="AM1765" s="95"/>
      <c r="AN1765" s="95"/>
      <c r="AO1765" s="95"/>
      <c r="AP1765" s="95"/>
      <c r="AQ1765" s="95"/>
      <c r="AR1765" s="95"/>
      <c r="AS1765" s="95"/>
      <c r="AT1765" s="95"/>
      <c r="AU1765" s="95"/>
      <c r="AV1765" s="95"/>
      <c r="AW1765" s="95"/>
      <c r="AX1765" s="95"/>
      <c r="AY1765" s="95"/>
      <c r="AZ1765" s="95"/>
      <c r="BA1765" s="95"/>
      <c r="BB1765" s="95"/>
      <c r="BC1765" s="95"/>
      <c r="BD1765" s="95"/>
      <c r="BE1765" s="95"/>
      <c r="BF1765" s="95"/>
      <c r="BG1765" s="95"/>
      <c r="BH1765" s="95"/>
      <c r="BI1765" s="103"/>
      <c r="BJ1765" s="16"/>
      <c r="BK1765" s="136"/>
      <c r="BL1765" s="136"/>
      <c r="BM1765" s="100"/>
      <c r="BN1765" s="100"/>
      <c r="BO1765" s="100"/>
      <c r="BP1765" s="100"/>
    </row>
    <row r="1766" spans="1:68">
      <c r="A1766" s="8"/>
      <c r="B1766" s="95"/>
      <c r="C1766" s="95"/>
      <c r="D1766" s="95"/>
      <c r="E1766" s="95"/>
      <c r="F1766" s="95"/>
      <c r="G1766" s="95"/>
      <c r="H1766" s="95"/>
      <c r="I1766" s="8"/>
      <c r="J1766" s="8"/>
      <c r="K1766" s="8"/>
      <c r="L1766" s="95" t="s">
        <v>1191</v>
      </c>
      <c r="M1766" s="8" t="s">
        <v>1882</v>
      </c>
      <c r="N1766" s="8">
        <v>1</v>
      </c>
      <c r="O1766" s="8"/>
      <c r="P1766" s="8"/>
      <c r="Q1766" s="8"/>
      <c r="R1766" s="8"/>
      <c r="S1766" s="8"/>
      <c r="T1766" s="8"/>
      <c r="U1766" s="8"/>
      <c r="V1766" s="8"/>
      <c r="W1766" s="8"/>
      <c r="X1766" s="8"/>
      <c r="Y1766" s="8"/>
      <c r="Z1766" s="8"/>
      <c r="AA1766" s="8"/>
      <c r="AB1766" s="8"/>
      <c r="AC1766" s="8"/>
      <c r="AD1766" s="8"/>
      <c r="AE1766" s="89"/>
      <c r="AF1766" s="90"/>
      <c r="AG1766" s="90"/>
      <c r="AH1766" s="90"/>
      <c r="AI1766" s="95"/>
      <c r="AJ1766" t="s">
        <v>1890</v>
      </c>
      <c r="AK1766" s="102"/>
      <c r="AL1766" s="95"/>
      <c r="AM1766" s="95"/>
      <c r="AN1766" s="95"/>
      <c r="AO1766" s="95"/>
      <c r="AP1766" s="95"/>
      <c r="AQ1766" s="95"/>
      <c r="AR1766" s="95"/>
      <c r="AS1766" s="95"/>
      <c r="AT1766" s="95"/>
      <c r="AU1766" s="95"/>
      <c r="AV1766" s="95"/>
      <c r="AW1766" s="95"/>
      <c r="AX1766" s="95"/>
      <c r="AY1766" s="95"/>
      <c r="AZ1766" s="95"/>
      <c r="BA1766" s="95"/>
      <c r="BB1766" s="95"/>
      <c r="BC1766" s="95"/>
      <c r="BD1766" s="95"/>
      <c r="BE1766" s="95"/>
      <c r="BF1766" s="95"/>
      <c r="BG1766" s="95"/>
      <c r="BH1766" s="95"/>
      <c r="BI1766" s="103"/>
      <c r="BJ1766" s="16"/>
      <c r="BK1766" s="136"/>
      <c r="BL1766" s="136"/>
      <c r="BM1766" s="100"/>
      <c r="BN1766" s="100"/>
      <c r="BO1766" s="100"/>
      <c r="BP1766" s="100"/>
    </row>
    <row r="1767" spans="1:68" s="4" customFormat="1">
      <c r="A1767" s="8" t="s">
        <v>783</v>
      </c>
      <c r="B1767" s="95" t="s">
        <v>486</v>
      </c>
      <c r="C1767" s="95" t="s">
        <v>487</v>
      </c>
      <c r="D1767" s="95" t="s">
        <v>614</v>
      </c>
      <c r="E1767" s="95" t="s">
        <v>615</v>
      </c>
      <c r="F1767" s="95" t="s">
        <v>619</v>
      </c>
      <c r="G1767" s="95" t="s">
        <v>49</v>
      </c>
      <c r="H1767" s="95" t="s">
        <v>380</v>
      </c>
      <c r="I1767" s="8">
        <v>-4.0129380375039103</v>
      </c>
      <c r="J1767" s="8">
        <v>36.582825988922103</v>
      </c>
      <c r="K1767" s="8">
        <v>1428.7910524576801</v>
      </c>
      <c r="L1767" s="95" t="s">
        <v>381</v>
      </c>
      <c r="M1767" s="8" t="s">
        <v>1882</v>
      </c>
      <c r="N1767" s="8">
        <v>1</v>
      </c>
      <c r="O1767" s="8" t="s">
        <v>1859</v>
      </c>
      <c r="P1767" s="8">
        <v>1.03</v>
      </c>
      <c r="Q1767" s="8">
        <v>6.7</v>
      </c>
      <c r="R1767" s="8">
        <v>0</v>
      </c>
      <c r="S1767" s="8">
        <v>4.42</v>
      </c>
      <c r="T1767" s="8">
        <v>5.78</v>
      </c>
      <c r="U1767" s="8">
        <v>10.1</v>
      </c>
      <c r="V1767" s="8">
        <v>48.5</v>
      </c>
      <c r="W1767" s="8">
        <v>7.72</v>
      </c>
      <c r="X1767" s="8">
        <v>6.08</v>
      </c>
      <c r="Y1767" s="8">
        <v>0.31</v>
      </c>
      <c r="Z1767" s="8">
        <v>0.98</v>
      </c>
      <c r="AA1767" s="8">
        <v>0.06</v>
      </c>
      <c r="AB1767" s="8">
        <v>166.86</v>
      </c>
      <c r="AC1767" s="8">
        <v>0.27</v>
      </c>
      <c r="AD1767" s="8">
        <v>9.1999999999999998E-2</v>
      </c>
      <c r="AE1767" s="91">
        <v>3.37</v>
      </c>
      <c r="AF1767" s="92" t="s">
        <v>1860</v>
      </c>
      <c r="AG1767" s="92" t="s">
        <v>1860</v>
      </c>
      <c r="AH1767" s="92" t="s">
        <v>1860</v>
      </c>
      <c r="AI1767" s="95" t="s">
        <v>24</v>
      </c>
      <c r="AJ1767" t="s">
        <v>1890</v>
      </c>
      <c r="AK1767" s="102">
        <v>42576</v>
      </c>
      <c r="AL1767" s="95">
        <v>0</v>
      </c>
      <c r="AM1767" s="95">
        <v>0</v>
      </c>
      <c r="AN1767" s="95">
        <v>0</v>
      </c>
      <c r="AO1767" s="95">
        <v>0</v>
      </c>
      <c r="AP1767" s="95">
        <v>0</v>
      </c>
      <c r="AQ1767" s="95">
        <v>0</v>
      </c>
      <c r="AR1767" s="95">
        <v>0</v>
      </c>
      <c r="AS1767" s="95">
        <v>0</v>
      </c>
      <c r="AT1767" s="95">
        <v>0</v>
      </c>
      <c r="AU1767" s="95"/>
      <c r="AV1767" s="95"/>
      <c r="AW1767" s="95"/>
      <c r="AX1767" s="95">
        <v>1339</v>
      </c>
      <c r="AY1767" s="95" t="s">
        <v>25</v>
      </c>
      <c r="AZ1767" s="95">
        <v>239</v>
      </c>
      <c r="BA1767" s="95"/>
      <c r="BB1767" s="95"/>
      <c r="BC1767" s="95"/>
      <c r="BD1767" s="95"/>
      <c r="BE1767" s="95"/>
      <c r="BF1767" s="95" t="e">
        <f t="shared" ref="BF1767:BF1790" si="239">(AR1767/AQ1767)*100</f>
        <v>#DIV/0!</v>
      </c>
      <c r="BG1767" s="95">
        <f t="shared" ref="BG1767:BG1790" si="240">(100-AS1767)/(100-12.5)</f>
        <v>1.1428571428571428</v>
      </c>
      <c r="BH1767" s="95"/>
      <c r="BI1767" s="103"/>
      <c r="BJ1767" s="16"/>
      <c r="BK1767" s="136"/>
      <c r="BL1767" s="136"/>
      <c r="BM1767" s="100"/>
      <c r="BN1767" s="100"/>
      <c r="BO1767" s="100"/>
      <c r="BP1767" s="100"/>
    </row>
    <row r="1768" spans="1:68" s="4" customFormat="1">
      <c r="A1768" s="8" t="s">
        <v>783</v>
      </c>
      <c r="B1768" s="95" t="s">
        <v>486</v>
      </c>
      <c r="C1768" s="95" t="s">
        <v>487</v>
      </c>
      <c r="D1768" s="95" t="s">
        <v>614</v>
      </c>
      <c r="E1768" s="95" t="s">
        <v>615</v>
      </c>
      <c r="F1768" s="95" t="s">
        <v>619</v>
      </c>
      <c r="G1768" s="95" t="s">
        <v>49</v>
      </c>
      <c r="H1768" s="95" t="s">
        <v>380</v>
      </c>
      <c r="I1768" s="8"/>
      <c r="J1768" s="8"/>
      <c r="K1768" s="8"/>
      <c r="L1768" s="95" t="s">
        <v>381</v>
      </c>
      <c r="M1768" s="8" t="s">
        <v>1882</v>
      </c>
      <c r="N1768" s="8">
        <v>1</v>
      </c>
      <c r="O1768" s="8"/>
      <c r="P1768" s="8"/>
      <c r="Q1768" s="8"/>
      <c r="R1768" s="8"/>
      <c r="S1768" s="8"/>
      <c r="T1768" s="8"/>
      <c r="U1768" s="8"/>
      <c r="V1768" s="8"/>
      <c r="W1768" s="8"/>
      <c r="X1768" s="8"/>
      <c r="Y1768" s="8"/>
      <c r="Z1768" s="8"/>
      <c r="AA1768" s="8"/>
      <c r="AB1768" s="8"/>
      <c r="AC1768" s="8"/>
      <c r="AD1768" s="8"/>
      <c r="AE1768" s="89"/>
      <c r="AF1768" s="90"/>
      <c r="AG1768" s="90"/>
      <c r="AH1768" s="90"/>
      <c r="AI1768" s="95" t="s">
        <v>26</v>
      </c>
      <c r="AJ1768" t="s">
        <v>1890</v>
      </c>
      <c r="AK1768" s="102">
        <v>42576</v>
      </c>
      <c r="AL1768" s="95">
        <v>0</v>
      </c>
      <c r="AM1768" s="95">
        <v>0</v>
      </c>
      <c r="AN1768" s="95">
        <v>0</v>
      </c>
      <c r="AO1768" s="95">
        <v>0</v>
      </c>
      <c r="AP1768" s="95">
        <v>0</v>
      </c>
      <c r="AQ1768" s="95">
        <v>0</v>
      </c>
      <c r="AR1768" s="95">
        <v>0</v>
      </c>
      <c r="AS1768" s="95">
        <v>0</v>
      </c>
      <c r="AT1768" s="95">
        <v>0</v>
      </c>
      <c r="AU1768" s="95"/>
      <c r="AV1768" s="95"/>
      <c r="AW1768" s="95"/>
      <c r="AX1768" s="95">
        <v>1340</v>
      </c>
      <c r="AY1768" s="95" t="s">
        <v>25</v>
      </c>
      <c r="AZ1768" s="95">
        <v>239</v>
      </c>
      <c r="BA1768" s="95"/>
      <c r="BB1768" s="95"/>
      <c r="BC1768" s="95"/>
      <c r="BD1768" s="95"/>
      <c r="BE1768" s="95"/>
      <c r="BF1768" s="95" t="e">
        <f t="shared" si="239"/>
        <v>#DIV/0!</v>
      </c>
      <c r="BG1768" s="95">
        <f t="shared" si="240"/>
        <v>1.1428571428571428</v>
      </c>
      <c r="BH1768" s="95"/>
      <c r="BI1768" s="103"/>
      <c r="BJ1768" s="16"/>
      <c r="BK1768" s="136"/>
      <c r="BL1768" s="136"/>
      <c r="BM1768" s="100"/>
      <c r="BN1768" s="100"/>
      <c r="BO1768" s="100"/>
      <c r="BP1768" s="100"/>
    </row>
    <row r="1769" spans="1:68" s="4" customFormat="1">
      <c r="A1769" s="8" t="s">
        <v>783</v>
      </c>
      <c r="B1769" s="95" t="s">
        <v>486</v>
      </c>
      <c r="C1769" s="95" t="s">
        <v>487</v>
      </c>
      <c r="D1769" s="95" t="s">
        <v>614</v>
      </c>
      <c r="E1769" s="95" t="s">
        <v>615</v>
      </c>
      <c r="F1769" s="95" t="s">
        <v>619</v>
      </c>
      <c r="G1769" s="95" t="s">
        <v>49</v>
      </c>
      <c r="H1769" s="95" t="s">
        <v>380</v>
      </c>
      <c r="I1769" s="8"/>
      <c r="J1769" s="8"/>
      <c r="K1769" s="8"/>
      <c r="L1769" s="95" t="s">
        <v>381</v>
      </c>
      <c r="M1769" s="8" t="s">
        <v>1882</v>
      </c>
      <c r="N1769" s="8">
        <v>1</v>
      </c>
      <c r="O1769" s="8"/>
      <c r="P1769" s="8"/>
      <c r="Q1769" s="8"/>
      <c r="R1769" s="8"/>
      <c r="S1769" s="8"/>
      <c r="T1769" s="8"/>
      <c r="U1769" s="8"/>
      <c r="V1769" s="8"/>
      <c r="W1769" s="8"/>
      <c r="X1769" s="8"/>
      <c r="Y1769" s="8"/>
      <c r="Z1769" s="8"/>
      <c r="AA1769" s="8"/>
      <c r="AB1769" s="8"/>
      <c r="AC1769" s="8"/>
      <c r="AD1769" s="8"/>
      <c r="AE1769" s="89"/>
      <c r="AF1769" s="90"/>
      <c r="AG1769" s="90"/>
      <c r="AH1769" s="90"/>
      <c r="AI1769" s="95" t="s">
        <v>27</v>
      </c>
      <c r="AJ1769" t="s">
        <v>1890</v>
      </c>
      <c r="AK1769" s="102">
        <v>42576</v>
      </c>
      <c r="AL1769" s="95">
        <v>0</v>
      </c>
      <c r="AM1769" s="95">
        <v>0</v>
      </c>
      <c r="AN1769" s="95">
        <v>0</v>
      </c>
      <c r="AO1769" s="95">
        <v>0</v>
      </c>
      <c r="AP1769" s="95">
        <v>0</v>
      </c>
      <c r="AQ1769" s="95">
        <v>0</v>
      </c>
      <c r="AR1769" s="95">
        <v>0</v>
      </c>
      <c r="AS1769" s="95">
        <v>0</v>
      </c>
      <c r="AT1769" s="95">
        <v>0</v>
      </c>
      <c r="AU1769" s="95"/>
      <c r="AV1769" s="95"/>
      <c r="AW1769" s="95"/>
      <c r="AX1769" s="95">
        <v>1341</v>
      </c>
      <c r="AY1769" s="95" t="s">
        <v>25</v>
      </c>
      <c r="AZ1769" s="95">
        <v>239</v>
      </c>
      <c r="BA1769" s="95"/>
      <c r="BB1769" s="95"/>
      <c r="BC1769" s="95"/>
      <c r="BD1769" s="95"/>
      <c r="BE1769" s="95"/>
      <c r="BF1769" s="95" t="e">
        <f t="shared" si="239"/>
        <v>#DIV/0!</v>
      </c>
      <c r="BG1769" s="95">
        <f t="shared" si="240"/>
        <v>1.1428571428571428</v>
      </c>
      <c r="BH1769" s="95"/>
      <c r="BI1769" s="103"/>
      <c r="BJ1769" s="16"/>
      <c r="BK1769" s="136"/>
      <c r="BL1769" s="136"/>
      <c r="BM1769" s="100"/>
      <c r="BN1769" s="100"/>
      <c r="BO1769" s="100"/>
      <c r="BP1769" s="100"/>
    </row>
    <row r="1770" spans="1:68" s="4" customFormat="1">
      <c r="A1770" s="8" t="s">
        <v>783</v>
      </c>
      <c r="B1770" s="95" t="s">
        <v>486</v>
      </c>
      <c r="C1770" s="95" t="s">
        <v>487</v>
      </c>
      <c r="D1770" s="95" t="s">
        <v>614</v>
      </c>
      <c r="E1770" s="95" t="s">
        <v>615</v>
      </c>
      <c r="F1770" s="95" t="s">
        <v>619</v>
      </c>
      <c r="G1770" s="95" t="s">
        <v>49</v>
      </c>
      <c r="H1770" s="95" t="s">
        <v>380</v>
      </c>
      <c r="I1770" s="8"/>
      <c r="J1770" s="8"/>
      <c r="K1770" s="8"/>
      <c r="L1770" s="95" t="s">
        <v>381</v>
      </c>
      <c r="M1770" s="8" t="s">
        <v>1882</v>
      </c>
      <c r="N1770" s="8">
        <v>1</v>
      </c>
      <c r="O1770" s="8"/>
      <c r="P1770" s="8"/>
      <c r="Q1770" s="8"/>
      <c r="R1770" s="8"/>
      <c r="S1770" s="8"/>
      <c r="T1770" s="8"/>
      <c r="U1770" s="8"/>
      <c r="V1770" s="8"/>
      <c r="W1770" s="8"/>
      <c r="X1770" s="8"/>
      <c r="Y1770" s="8"/>
      <c r="Z1770" s="8"/>
      <c r="AA1770" s="8"/>
      <c r="AB1770" s="8"/>
      <c r="AC1770" s="8"/>
      <c r="AD1770" s="8"/>
      <c r="AE1770" s="89"/>
      <c r="AF1770" s="90"/>
      <c r="AG1770" s="90"/>
      <c r="AH1770" s="90"/>
      <c r="AI1770" s="95" t="s">
        <v>28</v>
      </c>
      <c r="AJ1770" t="s">
        <v>1890</v>
      </c>
      <c r="AK1770" s="102">
        <v>42576</v>
      </c>
      <c r="AL1770" s="95">
        <v>0</v>
      </c>
      <c r="AM1770" s="95">
        <v>0</v>
      </c>
      <c r="AN1770" s="95">
        <v>0</v>
      </c>
      <c r="AO1770" s="95">
        <v>0</v>
      </c>
      <c r="AP1770" s="95">
        <v>0</v>
      </c>
      <c r="AQ1770" s="95">
        <v>0</v>
      </c>
      <c r="AR1770" s="95">
        <v>0</v>
      </c>
      <c r="AS1770" s="95">
        <v>0</v>
      </c>
      <c r="AT1770" s="95">
        <v>0</v>
      </c>
      <c r="AU1770" s="95"/>
      <c r="AV1770" s="95"/>
      <c r="AW1770" s="95"/>
      <c r="AX1770" s="95">
        <v>1342</v>
      </c>
      <c r="AY1770" s="95" t="s">
        <v>25</v>
      </c>
      <c r="AZ1770" s="95">
        <v>239</v>
      </c>
      <c r="BA1770" s="95"/>
      <c r="BB1770" s="95"/>
      <c r="BC1770" s="95"/>
      <c r="BD1770" s="95"/>
      <c r="BE1770" s="95"/>
      <c r="BF1770" s="95" t="e">
        <f t="shared" si="239"/>
        <v>#DIV/0!</v>
      </c>
      <c r="BG1770" s="95">
        <f t="shared" si="240"/>
        <v>1.1428571428571428</v>
      </c>
      <c r="BH1770" s="95"/>
      <c r="BI1770" s="103"/>
      <c r="BJ1770" s="16"/>
      <c r="BK1770" s="136"/>
      <c r="BL1770" s="136"/>
      <c r="BM1770" s="100"/>
      <c r="BN1770" s="100"/>
      <c r="BO1770" s="100"/>
      <c r="BP1770" s="100"/>
    </row>
    <row r="1771" spans="1:68" s="4" customFormat="1">
      <c r="A1771" s="8" t="s">
        <v>783</v>
      </c>
      <c r="B1771" s="95" t="s">
        <v>486</v>
      </c>
      <c r="C1771" s="95" t="s">
        <v>487</v>
      </c>
      <c r="D1771" s="95" t="s">
        <v>614</v>
      </c>
      <c r="E1771" s="95" t="s">
        <v>615</v>
      </c>
      <c r="F1771" s="95" t="s">
        <v>619</v>
      </c>
      <c r="G1771" s="95" t="s">
        <v>49</v>
      </c>
      <c r="H1771" s="95" t="s">
        <v>380</v>
      </c>
      <c r="I1771" s="8"/>
      <c r="J1771" s="8"/>
      <c r="K1771" s="8"/>
      <c r="L1771" s="95" t="s">
        <v>381</v>
      </c>
      <c r="M1771" s="8" t="s">
        <v>1882</v>
      </c>
      <c r="N1771" s="8">
        <v>1</v>
      </c>
      <c r="O1771" s="8"/>
      <c r="P1771" s="8"/>
      <c r="Q1771" s="8"/>
      <c r="R1771" s="8"/>
      <c r="S1771" s="8"/>
      <c r="T1771" s="8"/>
      <c r="U1771" s="8"/>
      <c r="V1771" s="8"/>
      <c r="W1771" s="8"/>
      <c r="X1771" s="8"/>
      <c r="Y1771" s="8"/>
      <c r="Z1771" s="8"/>
      <c r="AA1771" s="8"/>
      <c r="AB1771" s="8"/>
      <c r="AC1771" s="8"/>
      <c r="AD1771" s="8"/>
      <c r="AE1771" s="89"/>
      <c r="AF1771" s="90"/>
      <c r="AG1771" s="90"/>
      <c r="AH1771" s="90"/>
      <c r="AI1771" s="95" t="s">
        <v>29</v>
      </c>
      <c r="AJ1771" t="s">
        <v>1890</v>
      </c>
      <c r="AK1771" s="102">
        <v>42576</v>
      </c>
      <c r="AL1771" s="95">
        <v>0</v>
      </c>
      <c r="AM1771" s="95">
        <v>0</v>
      </c>
      <c r="AN1771" s="95">
        <v>0</v>
      </c>
      <c r="AO1771" s="95">
        <v>0</v>
      </c>
      <c r="AP1771" s="95">
        <v>0</v>
      </c>
      <c r="AQ1771" s="95">
        <v>0</v>
      </c>
      <c r="AR1771" s="95">
        <v>0</v>
      </c>
      <c r="AS1771" s="95">
        <v>0</v>
      </c>
      <c r="AT1771" s="95">
        <v>0</v>
      </c>
      <c r="AU1771" s="95"/>
      <c r="AV1771" s="95"/>
      <c r="AW1771" s="95"/>
      <c r="AX1771" s="95">
        <v>1343</v>
      </c>
      <c r="AY1771" s="95" t="s">
        <v>25</v>
      </c>
      <c r="AZ1771" s="95">
        <v>239</v>
      </c>
      <c r="BA1771" s="95"/>
      <c r="BB1771" s="95"/>
      <c r="BC1771" s="95"/>
      <c r="BD1771" s="95"/>
      <c r="BE1771" s="95"/>
      <c r="BF1771" s="95" t="e">
        <f t="shared" si="239"/>
        <v>#DIV/0!</v>
      </c>
      <c r="BG1771" s="95">
        <f t="shared" si="240"/>
        <v>1.1428571428571428</v>
      </c>
      <c r="BH1771" s="95"/>
      <c r="BI1771" s="103"/>
      <c r="BJ1771" s="16"/>
      <c r="BK1771" s="136"/>
      <c r="BL1771" s="136"/>
      <c r="BM1771" s="100"/>
      <c r="BN1771" s="100"/>
      <c r="BO1771" s="100"/>
      <c r="BP1771" s="100"/>
    </row>
    <row r="1772" spans="1:68" s="4" customFormat="1">
      <c r="A1772" s="8" t="s">
        <v>783</v>
      </c>
      <c r="B1772" s="95" t="s">
        <v>486</v>
      </c>
      <c r="C1772" s="95" t="s">
        <v>487</v>
      </c>
      <c r="D1772" s="95" t="s">
        <v>614</v>
      </c>
      <c r="E1772" s="95" t="s">
        <v>615</v>
      </c>
      <c r="F1772" s="95" t="s">
        <v>619</v>
      </c>
      <c r="G1772" s="95" t="s">
        <v>49</v>
      </c>
      <c r="H1772" s="95" t="s">
        <v>380</v>
      </c>
      <c r="I1772" s="8"/>
      <c r="J1772" s="8"/>
      <c r="K1772" s="8"/>
      <c r="L1772" s="95" t="s">
        <v>381</v>
      </c>
      <c r="M1772" s="8" t="s">
        <v>1882</v>
      </c>
      <c r="N1772" s="8">
        <v>1</v>
      </c>
      <c r="O1772" s="8"/>
      <c r="P1772" s="8"/>
      <c r="Q1772" s="8"/>
      <c r="R1772" s="8"/>
      <c r="S1772" s="8"/>
      <c r="T1772" s="8"/>
      <c r="U1772" s="8"/>
      <c r="V1772" s="8"/>
      <c r="W1772" s="8"/>
      <c r="X1772" s="8"/>
      <c r="Y1772" s="8"/>
      <c r="Z1772" s="8"/>
      <c r="AA1772" s="8"/>
      <c r="AB1772" s="8"/>
      <c r="AC1772" s="8"/>
      <c r="AD1772" s="8"/>
      <c r="AE1772" s="89"/>
      <c r="AF1772" s="90"/>
      <c r="AG1772" s="90"/>
      <c r="AH1772" s="90"/>
      <c r="AI1772" s="95" t="s">
        <v>30</v>
      </c>
      <c r="AJ1772" t="s">
        <v>1890</v>
      </c>
      <c r="AK1772" s="102">
        <v>42576</v>
      </c>
      <c r="AL1772" s="95">
        <v>0</v>
      </c>
      <c r="AM1772" s="95">
        <v>0</v>
      </c>
      <c r="AN1772" s="95">
        <v>0</v>
      </c>
      <c r="AO1772" s="95">
        <v>0</v>
      </c>
      <c r="AP1772" s="95">
        <v>0</v>
      </c>
      <c r="AQ1772" s="95">
        <v>0</v>
      </c>
      <c r="AR1772" s="95">
        <v>0</v>
      </c>
      <c r="AS1772" s="95">
        <v>0</v>
      </c>
      <c r="AT1772" s="95">
        <v>0</v>
      </c>
      <c r="AU1772" s="95"/>
      <c r="AV1772" s="95"/>
      <c r="AW1772" s="95"/>
      <c r="AX1772" s="95">
        <v>1344</v>
      </c>
      <c r="AY1772" s="95" t="s">
        <v>25</v>
      </c>
      <c r="AZ1772" s="95">
        <v>239</v>
      </c>
      <c r="BA1772" s="95"/>
      <c r="BB1772" s="95"/>
      <c r="BC1772" s="95"/>
      <c r="BD1772" s="95"/>
      <c r="BE1772" s="95"/>
      <c r="BF1772" s="95" t="e">
        <f t="shared" si="239"/>
        <v>#DIV/0!</v>
      </c>
      <c r="BG1772" s="95">
        <f t="shared" si="240"/>
        <v>1.1428571428571428</v>
      </c>
      <c r="BH1772" s="95"/>
      <c r="BI1772" s="103"/>
      <c r="BJ1772" s="16"/>
      <c r="BK1772" s="136"/>
      <c r="BL1772" s="136"/>
      <c r="BM1772" s="100"/>
      <c r="BN1772" s="100"/>
      <c r="BO1772" s="100"/>
      <c r="BP1772" s="100"/>
    </row>
    <row r="1773" spans="1:68" s="4" customFormat="1">
      <c r="A1773" s="8" t="s">
        <v>783</v>
      </c>
      <c r="B1773" s="95" t="s">
        <v>486</v>
      </c>
      <c r="C1773" s="95" t="s">
        <v>487</v>
      </c>
      <c r="D1773" s="95" t="s">
        <v>614</v>
      </c>
      <c r="E1773" s="95" t="s">
        <v>615</v>
      </c>
      <c r="F1773" s="95" t="s">
        <v>619</v>
      </c>
      <c r="G1773" s="95" t="s">
        <v>49</v>
      </c>
      <c r="H1773" s="95" t="s">
        <v>378</v>
      </c>
      <c r="I1773" s="8">
        <v>-4.0379942290708604</v>
      </c>
      <c r="J1773" s="8">
        <v>36.546889202335301</v>
      </c>
      <c r="K1773" s="8">
        <v>1445.2625515689001</v>
      </c>
      <c r="L1773" s="95" t="s">
        <v>379</v>
      </c>
      <c r="M1773" s="8" t="s">
        <v>1882</v>
      </c>
      <c r="N1773" s="8">
        <v>1</v>
      </c>
      <c r="O1773" s="8" t="s">
        <v>1859</v>
      </c>
      <c r="P1773" s="8">
        <v>1.1000000000000001</v>
      </c>
      <c r="Q1773" s="8">
        <v>6.8</v>
      </c>
      <c r="R1773" s="8">
        <v>0</v>
      </c>
      <c r="S1773" s="8">
        <v>4.54</v>
      </c>
      <c r="T1773" s="8">
        <v>5.75</v>
      </c>
      <c r="U1773" s="8">
        <v>11.57</v>
      </c>
      <c r="V1773" s="8">
        <v>149.76</v>
      </c>
      <c r="W1773" s="8">
        <v>16.37</v>
      </c>
      <c r="X1773" s="8">
        <v>3.11</v>
      </c>
      <c r="Y1773" s="8">
        <v>0.3</v>
      </c>
      <c r="Z1773" s="8">
        <v>0.85</v>
      </c>
      <c r="AA1773" s="8">
        <v>7.0000000000000007E-2</v>
      </c>
      <c r="AB1773" s="8">
        <v>80.89</v>
      </c>
      <c r="AC1773" s="8">
        <v>0.23</v>
      </c>
      <c r="AD1773" s="8">
        <v>0.122</v>
      </c>
      <c r="AE1773" s="91">
        <v>2.73</v>
      </c>
      <c r="AF1773" s="92" t="s">
        <v>1860</v>
      </c>
      <c r="AG1773" s="92" t="s">
        <v>1860</v>
      </c>
      <c r="AH1773" s="92" t="s">
        <v>1860</v>
      </c>
      <c r="AI1773" s="95" t="s">
        <v>24</v>
      </c>
      <c r="AJ1773" t="s">
        <v>1890</v>
      </c>
      <c r="AK1773" s="102">
        <v>42579</v>
      </c>
      <c r="AL1773" s="95">
        <v>0</v>
      </c>
      <c r="AM1773" s="95">
        <v>0</v>
      </c>
      <c r="AN1773" s="95">
        <v>0</v>
      </c>
      <c r="AO1773" s="95">
        <v>0</v>
      </c>
      <c r="AP1773" s="95">
        <v>0</v>
      </c>
      <c r="AQ1773" s="95">
        <v>0</v>
      </c>
      <c r="AR1773" s="95">
        <v>0</v>
      </c>
      <c r="AS1773" s="95">
        <v>0</v>
      </c>
      <c r="AT1773" s="95">
        <v>0</v>
      </c>
      <c r="AU1773" s="95"/>
      <c r="AV1773" s="95"/>
      <c r="AW1773" s="95"/>
      <c r="AX1773" s="95">
        <v>1333</v>
      </c>
      <c r="AY1773" s="95" t="s">
        <v>25</v>
      </c>
      <c r="AZ1773" s="95">
        <v>238</v>
      </c>
      <c r="BA1773" s="95"/>
      <c r="BB1773" s="95"/>
      <c r="BC1773" s="95"/>
      <c r="BD1773" s="95"/>
      <c r="BE1773" s="95"/>
      <c r="BF1773" s="95" t="e">
        <f t="shared" si="239"/>
        <v>#DIV/0!</v>
      </c>
      <c r="BG1773" s="95">
        <f t="shared" si="240"/>
        <v>1.1428571428571428</v>
      </c>
      <c r="BH1773" s="95"/>
      <c r="BI1773" s="103"/>
      <c r="BJ1773" s="16"/>
      <c r="BK1773" s="136"/>
      <c r="BL1773" s="136"/>
      <c r="BM1773" s="100"/>
      <c r="BN1773" s="100"/>
      <c r="BO1773" s="100"/>
      <c r="BP1773" s="100"/>
    </row>
    <row r="1774" spans="1:68" s="4" customFormat="1">
      <c r="A1774" s="8" t="s">
        <v>783</v>
      </c>
      <c r="B1774" s="95" t="s">
        <v>486</v>
      </c>
      <c r="C1774" s="95" t="s">
        <v>487</v>
      </c>
      <c r="D1774" s="95" t="s">
        <v>614</v>
      </c>
      <c r="E1774" s="95" t="s">
        <v>615</v>
      </c>
      <c r="F1774" s="95" t="s">
        <v>619</v>
      </c>
      <c r="G1774" s="95" t="s">
        <v>49</v>
      </c>
      <c r="H1774" s="95" t="s">
        <v>378</v>
      </c>
      <c r="I1774" s="8"/>
      <c r="J1774" s="8"/>
      <c r="K1774" s="8"/>
      <c r="L1774" s="95" t="s">
        <v>379</v>
      </c>
      <c r="M1774" s="8" t="s">
        <v>1882</v>
      </c>
      <c r="N1774" s="8">
        <v>1</v>
      </c>
      <c r="O1774" s="8"/>
      <c r="P1774" s="8"/>
      <c r="Q1774" s="8"/>
      <c r="R1774" s="8"/>
      <c r="S1774" s="8"/>
      <c r="T1774" s="8"/>
      <c r="U1774" s="8"/>
      <c r="V1774" s="8"/>
      <c r="W1774" s="8"/>
      <c r="X1774" s="8"/>
      <c r="Y1774" s="8"/>
      <c r="Z1774" s="8"/>
      <c r="AA1774" s="8"/>
      <c r="AB1774" s="8"/>
      <c r="AC1774" s="8"/>
      <c r="AD1774" s="8"/>
      <c r="AE1774" s="89"/>
      <c r="AF1774" s="90"/>
      <c r="AG1774" s="90"/>
      <c r="AH1774" s="90"/>
      <c r="AI1774" s="95" t="s">
        <v>26</v>
      </c>
      <c r="AJ1774" t="s">
        <v>1890</v>
      </c>
      <c r="AK1774" s="102">
        <v>42579</v>
      </c>
      <c r="AL1774" s="95">
        <v>0</v>
      </c>
      <c r="AM1774" s="95">
        <v>0</v>
      </c>
      <c r="AN1774" s="95">
        <v>0</v>
      </c>
      <c r="AO1774" s="95">
        <v>0</v>
      </c>
      <c r="AP1774" s="95">
        <v>0</v>
      </c>
      <c r="AQ1774" s="95">
        <v>0</v>
      </c>
      <c r="AR1774" s="95">
        <v>0</v>
      </c>
      <c r="AS1774" s="95">
        <v>0</v>
      </c>
      <c r="AT1774" s="95">
        <v>0</v>
      </c>
      <c r="AU1774" s="95"/>
      <c r="AV1774" s="95"/>
      <c r="AW1774" s="95"/>
      <c r="AX1774" s="95">
        <v>1334</v>
      </c>
      <c r="AY1774" s="95" t="s">
        <v>25</v>
      </c>
      <c r="AZ1774" s="95">
        <v>238</v>
      </c>
      <c r="BA1774" s="95"/>
      <c r="BB1774" s="95"/>
      <c r="BC1774" s="95"/>
      <c r="BD1774" s="95"/>
      <c r="BE1774" s="95"/>
      <c r="BF1774" s="95" t="e">
        <f t="shared" si="239"/>
        <v>#DIV/0!</v>
      </c>
      <c r="BG1774" s="95">
        <f t="shared" si="240"/>
        <v>1.1428571428571428</v>
      </c>
      <c r="BH1774" s="95"/>
      <c r="BI1774" s="103"/>
      <c r="BJ1774" s="16"/>
      <c r="BK1774" s="136"/>
      <c r="BL1774" s="136"/>
      <c r="BM1774" s="100"/>
      <c r="BN1774" s="100"/>
      <c r="BO1774" s="100"/>
      <c r="BP1774" s="100"/>
    </row>
    <row r="1775" spans="1:68" s="4" customFormat="1">
      <c r="A1775" s="8" t="s">
        <v>783</v>
      </c>
      <c r="B1775" s="95" t="s">
        <v>486</v>
      </c>
      <c r="C1775" s="95" t="s">
        <v>487</v>
      </c>
      <c r="D1775" s="95" t="s">
        <v>614</v>
      </c>
      <c r="E1775" s="95" t="s">
        <v>615</v>
      </c>
      <c r="F1775" s="95" t="s">
        <v>619</v>
      </c>
      <c r="G1775" s="95" t="s">
        <v>49</v>
      </c>
      <c r="H1775" s="95" t="s">
        <v>378</v>
      </c>
      <c r="I1775" s="8"/>
      <c r="J1775" s="8"/>
      <c r="K1775" s="8"/>
      <c r="L1775" s="95" t="s">
        <v>379</v>
      </c>
      <c r="M1775" s="8" t="s">
        <v>1882</v>
      </c>
      <c r="N1775" s="8">
        <v>1</v>
      </c>
      <c r="O1775" s="8"/>
      <c r="P1775" s="8"/>
      <c r="Q1775" s="8"/>
      <c r="R1775" s="8"/>
      <c r="S1775" s="8"/>
      <c r="T1775" s="8"/>
      <c r="U1775" s="8"/>
      <c r="V1775" s="8"/>
      <c r="W1775" s="8"/>
      <c r="X1775" s="8"/>
      <c r="Y1775" s="8"/>
      <c r="Z1775" s="8"/>
      <c r="AA1775" s="8"/>
      <c r="AB1775" s="8"/>
      <c r="AC1775" s="8"/>
      <c r="AD1775" s="8"/>
      <c r="AE1775" s="89"/>
      <c r="AF1775" s="90"/>
      <c r="AG1775" s="90"/>
      <c r="AH1775" s="90"/>
      <c r="AI1775" s="95" t="s">
        <v>27</v>
      </c>
      <c r="AJ1775" t="s">
        <v>1890</v>
      </c>
      <c r="AK1775" s="102">
        <v>42579</v>
      </c>
      <c r="AL1775" s="95">
        <v>0</v>
      </c>
      <c r="AM1775" s="95">
        <v>0</v>
      </c>
      <c r="AN1775" s="95">
        <v>0</v>
      </c>
      <c r="AO1775" s="95">
        <v>0</v>
      </c>
      <c r="AP1775" s="95">
        <v>0</v>
      </c>
      <c r="AQ1775" s="95">
        <v>0</v>
      </c>
      <c r="AR1775" s="95">
        <v>0</v>
      </c>
      <c r="AS1775" s="95">
        <v>0</v>
      </c>
      <c r="AT1775" s="95">
        <v>0</v>
      </c>
      <c r="AU1775" s="95"/>
      <c r="AV1775" s="95"/>
      <c r="AW1775" s="95"/>
      <c r="AX1775" s="95">
        <v>1335</v>
      </c>
      <c r="AY1775" s="95" t="s">
        <v>25</v>
      </c>
      <c r="AZ1775" s="95">
        <v>238</v>
      </c>
      <c r="BA1775" s="95"/>
      <c r="BB1775" s="95"/>
      <c r="BC1775" s="95"/>
      <c r="BD1775" s="95"/>
      <c r="BE1775" s="95"/>
      <c r="BF1775" s="95" t="e">
        <f t="shared" si="239"/>
        <v>#DIV/0!</v>
      </c>
      <c r="BG1775" s="95">
        <f t="shared" si="240"/>
        <v>1.1428571428571428</v>
      </c>
      <c r="BH1775" s="95"/>
      <c r="BI1775" s="103"/>
      <c r="BJ1775" s="16"/>
      <c r="BK1775" s="136"/>
      <c r="BL1775" s="136"/>
      <c r="BM1775" s="100"/>
      <c r="BN1775" s="100"/>
      <c r="BO1775" s="100"/>
      <c r="BP1775" s="100"/>
    </row>
    <row r="1776" spans="1:68" s="4" customFormat="1">
      <c r="A1776" s="8" t="s">
        <v>783</v>
      </c>
      <c r="B1776" s="95" t="s">
        <v>486</v>
      </c>
      <c r="C1776" s="95" t="s">
        <v>487</v>
      </c>
      <c r="D1776" s="95" t="s">
        <v>614</v>
      </c>
      <c r="E1776" s="95" t="s">
        <v>615</v>
      </c>
      <c r="F1776" s="95" t="s">
        <v>619</v>
      </c>
      <c r="G1776" s="95" t="s">
        <v>49</v>
      </c>
      <c r="H1776" s="95" t="s">
        <v>378</v>
      </c>
      <c r="I1776" s="8"/>
      <c r="J1776" s="8"/>
      <c r="K1776" s="8"/>
      <c r="L1776" s="95" t="s">
        <v>379</v>
      </c>
      <c r="M1776" s="8" t="s">
        <v>1882</v>
      </c>
      <c r="N1776" s="8">
        <v>1</v>
      </c>
      <c r="O1776" s="8"/>
      <c r="P1776" s="8"/>
      <c r="Q1776" s="8"/>
      <c r="R1776" s="8"/>
      <c r="S1776" s="8"/>
      <c r="T1776" s="8"/>
      <c r="U1776" s="8"/>
      <c r="V1776" s="8"/>
      <c r="W1776" s="8"/>
      <c r="X1776" s="8"/>
      <c r="Y1776" s="8"/>
      <c r="Z1776" s="8"/>
      <c r="AA1776" s="8"/>
      <c r="AB1776" s="8"/>
      <c r="AC1776" s="8"/>
      <c r="AD1776" s="8"/>
      <c r="AE1776" s="89"/>
      <c r="AF1776" s="90"/>
      <c r="AG1776" s="90"/>
      <c r="AH1776" s="90"/>
      <c r="AI1776" s="95" t="s">
        <v>28</v>
      </c>
      <c r="AJ1776" t="s">
        <v>1890</v>
      </c>
      <c r="AK1776" s="102">
        <v>42579</v>
      </c>
      <c r="AL1776" s="95">
        <v>0</v>
      </c>
      <c r="AM1776" s="95">
        <v>0</v>
      </c>
      <c r="AN1776" s="95">
        <v>0</v>
      </c>
      <c r="AO1776" s="95">
        <v>0</v>
      </c>
      <c r="AP1776" s="95">
        <v>0</v>
      </c>
      <c r="AQ1776" s="95">
        <v>0</v>
      </c>
      <c r="AR1776" s="95">
        <v>0</v>
      </c>
      <c r="AS1776" s="95">
        <v>0</v>
      </c>
      <c r="AT1776" s="95">
        <v>0</v>
      </c>
      <c r="AU1776" s="95"/>
      <c r="AV1776" s="95"/>
      <c r="AW1776" s="95"/>
      <c r="AX1776" s="95">
        <v>1336</v>
      </c>
      <c r="AY1776" s="95" t="s">
        <v>25</v>
      </c>
      <c r="AZ1776" s="95">
        <v>238</v>
      </c>
      <c r="BA1776" s="95"/>
      <c r="BB1776" s="95"/>
      <c r="BC1776" s="95"/>
      <c r="BD1776" s="95"/>
      <c r="BE1776" s="95"/>
      <c r="BF1776" s="95" t="e">
        <f t="shared" si="239"/>
        <v>#DIV/0!</v>
      </c>
      <c r="BG1776" s="95">
        <f t="shared" si="240"/>
        <v>1.1428571428571428</v>
      </c>
      <c r="BH1776" s="95"/>
      <c r="BI1776" s="103"/>
      <c r="BJ1776" s="16"/>
      <c r="BK1776" s="136"/>
      <c r="BL1776" s="136"/>
      <c r="BM1776" s="100"/>
      <c r="BN1776" s="100"/>
      <c r="BO1776" s="100"/>
      <c r="BP1776" s="100"/>
    </row>
    <row r="1777" spans="1:68" s="4" customFormat="1">
      <c r="A1777" s="8" t="s">
        <v>783</v>
      </c>
      <c r="B1777" s="95" t="s">
        <v>486</v>
      </c>
      <c r="C1777" s="95" t="s">
        <v>487</v>
      </c>
      <c r="D1777" s="95" t="s">
        <v>614</v>
      </c>
      <c r="E1777" s="95" t="s">
        <v>615</v>
      </c>
      <c r="F1777" s="95" t="s">
        <v>619</v>
      </c>
      <c r="G1777" s="95" t="s">
        <v>49</v>
      </c>
      <c r="H1777" s="95" t="s">
        <v>378</v>
      </c>
      <c r="I1777" s="8"/>
      <c r="J1777" s="8"/>
      <c r="K1777" s="8"/>
      <c r="L1777" s="95" t="s">
        <v>379</v>
      </c>
      <c r="M1777" s="8" t="s">
        <v>1882</v>
      </c>
      <c r="N1777" s="8">
        <v>1</v>
      </c>
      <c r="O1777" s="8"/>
      <c r="P1777" s="8"/>
      <c r="Q1777" s="8"/>
      <c r="R1777" s="8"/>
      <c r="S1777" s="8"/>
      <c r="T1777" s="8"/>
      <c r="U1777" s="8"/>
      <c r="V1777" s="8"/>
      <c r="W1777" s="8"/>
      <c r="X1777" s="8"/>
      <c r="Y1777" s="8"/>
      <c r="Z1777" s="8"/>
      <c r="AA1777" s="8"/>
      <c r="AB1777" s="8"/>
      <c r="AC1777" s="8"/>
      <c r="AD1777" s="8"/>
      <c r="AE1777" s="89"/>
      <c r="AF1777" s="90"/>
      <c r="AG1777" s="90"/>
      <c r="AH1777" s="90"/>
      <c r="AI1777" s="95" t="s">
        <v>29</v>
      </c>
      <c r="AJ1777" t="s">
        <v>1890</v>
      </c>
      <c r="AK1777" s="102">
        <v>42579</v>
      </c>
      <c r="AL1777" s="95">
        <v>0</v>
      </c>
      <c r="AM1777" s="95">
        <v>0</v>
      </c>
      <c r="AN1777" s="95">
        <v>0</v>
      </c>
      <c r="AO1777" s="95">
        <v>0</v>
      </c>
      <c r="AP1777" s="95">
        <v>0</v>
      </c>
      <c r="AQ1777" s="95">
        <v>0</v>
      </c>
      <c r="AR1777" s="95">
        <v>0</v>
      </c>
      <c r="AS1777" s="95">
        <v>0</v>
      </c>
      <c r="AT1777" s="95">
        <v>0</v>
      </c>
      <c r="AU1777" s="95"/>
      <c r="AV1777" s="95"/>
      <c r="AW1777" s="95"/>
      <c r="AX1777" s="95">
        <v>1337</v>
      </c>
      <c r="AY1777" s="95" t="s">
        <v>25</v>
      </c>
      <c r="AZ1777" s="95">
        <v>238</v>
      </c>
      <c r="BA1777" s="95"/>
      <c r="BB1777" s="95"/>
      <c r="BC1777" s="95"/>
      <c r="BD1777" s="95"/>
      <c r="BE1777" s="95"/>
      <c r="BF1777" s="95" t="e">
        <f t="shared" si="239"/>
        <v>#DIV/0!</v>
      </c>
      <c r="BG1777" s="95">
        <f t="shared" si="240"/>
        <v>1.1428571428571428</v>
      </c>
      <c r="BH1777" s="95"/>
      <c r="BI1777" s="103"/>
      <c r="BJ1777" s="16"/>
      <c r="BK1777" s="136"/>
      <c r="BL1777" s="136"/>
      <c r="BM1777" s="100"/>
      <c r="BN1777" s="100"/>
      <c r="BO1777" s="100"/>
      <c r="BP1777" s="100"/>
    </row>
    <row r="1778" spans="1:68" s="4" customFormat="1">
      <c r="A1778" s="8" t="s">
        <v>783</v>
      </c>
      <c r="B1778" s="95" t="s">
        <v>486</v>
      </c>
      <c r="C1778" s="95" t="s">
        <v>487</v>
      </c>
      <c r="D1778" s="95" t="s">
        <v>614</v>
      </c>
      <c r="E1778" s="95" t="s">
        <v>615</v>
      </c>
      <c r="F1778" s="95" t="s">
        <v>619</v>
      </c>
      <c r="G1778" s="95" t="s">
        <v>49</v>
      </c>
      <c r="H1778" s="95" t="s">
        <v>378</v>
      </c>
      <c r="I1778" s="8"/>
      <c r="J1778" s="8"/>
      <c r="K1778" s="8"/>
      <c r="L1778" s="95" t="s">
        <v>379</v>
      </c>
      <c r="M1778" s="8" t="s">
        <v>1882</v>
      </c>
      <c r="N1778" s="8">
        <v>1</v>
      </c>
      <c r="O1778" s="8"/>
      <c r="P1778" s="8"/>
      <c r="Q1778" s="8"/>
      <c r="R1778" s="8"/>
      <c r="S1778" s="8"/>
      <c r="T1778" s="8"/>
      <c r="U1778" s="8"/>
      <c r="V1778" s="8"/>
      <c r="W1778" s="8"/>
      <c r="X1778" s="8"/>
      <c r="Y1778" s="8"/>
      <c r="Z1778" s="8"/>
      <c r="AA1778" s="8"/>
      <c r="AB1778" s="8"/>
      <c r="AC1778" s="8"/>
      <c r="AD1778" s="8"/>
      <c r="AE1778" s="89"/>
      <c r="AF1778" s="90"/>
      <c r="AG1778" s="90"/>
      <c r="AH1778" s="90"/>
      <c r="AI1778" s="95" t="s">
        <v>30</v>
      </c>
      <c r="AJ1778" t="s">
        <v>1890</v>
      </c>
      <c r="AK1778" s="102">
        <v>42579</v>
      </c>
      <c r="AL1778" s="95">
        <v>0</v>
      </c>
      <c r="AM1778" s="95">
        <v>0</v>
      </c>
      <c r="AN1778" s="95">
        <v>0</v>
      </c>
      <c r="AO1778" s="95">
        <v>0</v>
      </c>
      <c r="AP1778" s="95">
        <v>0</v>
      </c>
      <c r="AQ1778" s="95">
        <v>0</v>
      </c>
      <c r="AR1778" s="95">
        <v>0</v>
      </c>
      <c r="AS1778" s="95">
        <v>0</v>
      </c>
      <c r="AT1778" s="95">
        <v>0</v>
      </c>
      <c r="AU1778" s="95"/>
      <c r="AV1778" s="95"/>
      <c r="AW1778" s="95"/>
      <c r="AX1778" s="95">
        <v>1338</v>
      </c>
      <c r="AY1778" s="95" t="s">
        <v>25</v>
      </c>
      <c r="AZ1778" s="95">
        <v>238</v>
      </c>
      <c r="BA1778" s="95"/>
      <c r="BB1778" s="95"/>
      <c r="BC1778" s="95"/>
      <c r="BD1778" s="95"/>
      <c r="BE1778" s="95"/>
      <c r="BF1778" s="95" t="e">
        <f t="shared" si="239"/>
        <v>#DIV/0!</v>
      </c>
      <c r="BG1778" s="95">
        <f t="shared" si="240"/>
        <v>1.1428571428571428</v>
      </c>
      <c r="BH1778" s="95"/>
      <c r="BI1778" s="103"/>
      <c r="BJ1778" s="16"/>
      <c r="BK1778" s="136"/>
      <c r="BL1778" s="136"/>
      <c r="BM1778" s="100"/>
      <c r="BN1778" s="100"/>
      <c r="BO1778" s="100"/>
      <c r="BP1778" s="100"/>
    </row>
    <row r="1779" spans="1:68" s="4" customFormat="1">
      <c r="A1779" s="8" t="s">
        <v>783</v>
      </c>
      <c r="B1779" s="95" t="s">
        <v>486</v>
      </c>
      <c r="C1779" s="95" t="s">
        <v>487</v>
      </c>
      <c r="D1779" s="95" t="s">
        <v>614</v>
      </c>
      <c r="E1779" s="95" t="s">
        <v>615</v>
      </c>
      <c r="F1779" s="95" t="s">
        <v>616</v>
      </c>
      <c r="G1779" s="95" t="s">
        <v>49</v>
      </c>
      <c r="H1779" s="95" t="s">
        <v>366</v>
      </c>
      <c r="I1779" s="8">
        <v>-3.85481506599276</v>
      </c>
      <c r="J1779" s="8">
        <v>36.564173273910001</v>
      </c>
      <c r="K1779" s="8">
        <v>1416.6008685961399</v>
      </c>
      <c r="L1779" s="95" t="s">
        <v>367</v>
      </c>
      <c r="M1779" s="8" t="s">
        <v>1882</v>
      </c>
      <c r="N1779" s="8">
        <v>1</v>
      </c>
      <c r="O1779" s="8" t="s">
        <v>1859</v>
      </c>
      <c r="P1779" s="8">
        <v>1.28</v>
      </c>
      <c r="Q1779" s="8">
        <v>7</v>
      </c>
      <c r="R1779" s="8">
        <v>0</v>
      </c>
      <c r="S1779" s="8">
        <v>8.7899999999999991</v>
      </c>
      <c r="T1779" s="8">
        <v>9.8800000000000008</v>
      </c>
      <c r="U1779" s="8">
        <v>8.18</v>
      </c>
      <c r="V1779" s="8">
        <v>104.75</v>
      </c>
      <c r="W1779" s="8">
        <v>6.92</v>
      </c>
      <c r="X1779" s="8">
        <v>3.11</v>
      </c>
      <c r="Y1779" s="8">
        <v>0.33</v>
      </c>
      <c r="Z1779" s="8">
        <v>0.68</v>
      </c>
      <c r="AA1779" s="8">
        <v>0.08</v>
      </c>
      <c r="AB1779" s="8">
        <v>92.35</v>
      </c>
      <c r="AC1779" s="8">
        <v>0.28000000000000003</v>
      </c>
      <c r="AD1779" s="8">
        <v>0.127</v>
      </c>
      <c r="AE1779" s="91">
        <v>2.1</v>
      </c>
      <c r="AF1779" s="92" t="s">
        <v>1860</v>
      </c>
      <c r="AG1779" s="92" t="s">
        <v>1860</v>
      </c>
      <c r="AH1779" s="92" t="s">
        <v>1860</v>
      </c>
      <c r="AI1779" s="95" t="s">
        <v>24</v>
      </c>
      <c r="AJ1779" t="s">
        <v>1890</v>
      </c>
      <c r="AK1779" s="102">
        <v>42578</v>
      </c>
      <c r="AL1779" s="95">
        <v>0</v>
      </c>
      <c r="AM1779" s="95">
        <v>0</v>
      </c>
      <c r="AN1779" s="95">
        <v>0</v>
      </c>
      <c r="AO1779" s="95">
        <v>0</v>
      </c>
      <c r="AP1779" s="95">
        <v>0</v>
      </c>
      <c r="AQ1779" s="95">
        <v>0</v>
      </c>
      <c r="AR1779" s="95">
        <v>0</v>
      </c>
      <c r="AS1779" s="95">
        <v>0</v>
      </c>
      <c r="AT1779" s="95">
        <v>0</v>
      </c>
      <c r="AU1779" s="95"/>
      <c r="AV1779" s="95"/>
      <c r="AW1779" s="95"/>
      <c r="AX1779" s="95">
        <v>1297</v>
      </c>
      <c r="AY1779" s="95" t="s">
        <v>25</v>
      </c>
      <c r="AZ1779" s="95">
        <v>232</v>
      </c>
      <c r="BA1779" s="95"/>
      <c r="BB1779" s="95"/>
      <c r="BC1779" s="95"/>
      <c r="BD1779" s="95"/>
      <c r="BE1779" s="95"/>
      <c r="BF1779" s="95" t="e">
        <f t="shared" si="239"/>
        <v>#DIV/0!</v>
      </c>
      <c r="BG1779" s="95">
        <f t="shared" si="240"/>
        <v>1.1428571428571428</v>
      </c>
      <c r="BH1779" s="95"/>
      <c r="BI1779" s="103"/>
      <c r="BJ1779" s="16"/>
      <c r="BK1779" s="136"/>
      <c r="BL1779" s="136"/>
      <c r="BM1779" s="100"/>
      <c r="BN1779" s="100"/>
      <c r="BO1779" s="100"/>
      <c r="BP1779" s="100"/>
    </row>
    <row r="1780" spans="1:68" s="4" customFormat="1">
      <c r="A1780" s="8" t="s">
        <v>783</v>
      </c>
      <c r="B1780" s="95" t="s">
        <v>486</v>
      </c>
      <c r="C1780" s="95" t="s">
        <v>487</v>
      </c>
      <c r="D1780" s="95" t="s">
        <v>614</v>
      </c>
      <c r="E1780" s="95" t="s">
        <v>615</v>
      </c>
      <c r="F1780" s="95" t="s">
        <v>616</v>
      </c>
      <c r="G1780" s="95" t="s">
        <v>49</v>
      </c>
      <c r="H1780" s="95" t="s">
        <v>366</v>
      </c>
      <c r="I1780" s="8"/>
      <c r="J1780" s="8"/>
      <c r="K1780" s="8"/>
      <c r="L1780" s="95" t="s">
        <v>367</v>
      </c>
      <c r="M1780" s="8" t="s">
        <v>1882</v>
      </c>
      <c r="N1780" s="8">
        <v>1</v>
      </c>
      <c r="O1780" s="8"/>
      <c r="P1780" s="8"/>
      <c r="Q1780" s="8"/>
      <c r="R1780" s="8"/>
      <c r="S1780" s="8"/>
      <c r="T1780" s="8"/>
      <c r="U1780" s="8"/>
      <c r="V1780" s="8"/>
      <c r="W1780" s="8"/>
      <c r="X1780" s="8"/>
      <c r="Y1780" s="8"/>
      <c r="Z1780" s="8"/>
      <c r="AA1780" s="8"/>
      <c r="AB1780" s="8"/>
      <c r="AC1780" s="8"/>
      <c r="AD1780" s="8"/>
      <c r="AE1780" s="89"/>
      <c r="AF1780" s="90"/>
      <c r="AG1780" s="90"/>
      <c r="AH1780" s="90"/>
      <c r="AI1780" s="95" t="s">
        <v>26</v>
      </c>
      <c r="AJ1780" t="s">
        <v>1890</v>
      </c>
      <c r="AK1780" s="102">
        <v>42578</v>
      </c>
      <c r="AL1780" s="95">
        <v>0</v>
      </c>
      <c r="AM1780" s="95">
        <v>0</v>
      </c>
      <c r="AN1780" s="95">
        <v>0</v>
      </c>
      <c r="AO1780" s="95">
        <v>0</v>
      </c>
      <c r="AP1780" s="95">
        <v>0</v>
      </c>
      <c r="AQ1780" s="95">
        <v>0</v>
      </c>
      <c r="AR1780" s="95">
        <v>0</v>
      </c>
      <c r="AS1780" s="95">
        <v>0</v>
      </c>
      <c r="AT1780" s="95">
        <v>0</v>
      </c>
      <c r="AU1780" s="95"/>
      <c r="AV1780" s="95"/>
      <c r="AW1780" s="95"/>
      <c r="AX1780" s="95">
        <v>1298</v>
      </c>
      <c r="AY1780" s="95" t="s">
        <v>25</v>
      </c>
      <c r="AZ1780" s="95">
        <v>232</v>
      </c>
      <c r="BA1780" s="95"/>
      <c r="BB1780" s="95"/>
      <c r="BC1780" s="95"/>
      <c r="BD1780" s="95"/>
      <c r="BE1780" s="95"/>
      <c r="BF1780" s="95" t="e">
        <f t="shared" si="239"/>
        <v>#DIV/0!</v>
      </c>
      <c r="BG1780" s="95">
        <f t="shared" si="240"/>
        <v>1.1428571428571428</v>
      </c>
      <c r="BH1780" s="95"/>
      <c r="BI1780" s="103"/>
      <c r="BJ1780" s="16"/>
      <c r="BK1780" s="136"/>
      <c r="BL1780" s="136"/>
      <c r="BM1780" s="100"/>
      <c r="BN1780" s="100"/>
      <c r="BO1780" s="100"/>
      <c r="BP1780" s="100"/>
    </row>
    <row r="1781" spans="1:68" s="4" customFormat="1">
      <c r="A1781" s="8" t="s">
        <v>783</v>
      </c>
      <c r="B1781" s="95" t="s">
        <v>486</v>
      </c>
      <c r="C1781" s="95" t="s">
        <v>487</v>
      </c>
      <c r="D1781" s="95" t="s">
        <v>614</v>
      </c>
      <c r="E1781" s="95" t="s">
        <v>615</v>
      </c>
      <c r="F1781" s="95" t="s">
        <v>616</v>
      </c>
      <c r="G1781" s="95" t="s">
        <v>49</v>
      </c>
      <c r="H1781" s="95" t="s">
        <v>366</v>
      </c>
      <c r="I1781" s="8"/>
      <c r="J1781" s="8"/>
      <c r="K1781" s="8"/>
      <c r="L1781" s="95" t="s">
        <v>367</v>
      </c>
      <c r="M1781" s="8" t="s">
        <v>1882</v>
      </c>
      <c r="N1781" s="8">
        <v>1</v>
      </c>
      <c r="O1781" s="8"/>
      <c r="P1781" s="8"/>
      <c r="Q1781" s="8"/>
      <c r="R1781" s="8"/>
      <c r="S1781" s="8"/>
      <c r="T1781" s="8"/>
      <c r="U1781" s="8"/>
      <c r="V1781" s="8"/>
      <c r="W1781" s="8"/>
      <c r="X1781" s="8"/>
      <c r="Y1781" s="8"/>
      <c r="Z1781" s="8"/>
      <c r="AA1781" s="8"/>
      <c r="AB1781" s="8"/>
      <c r="AC1781" s="8"/>
      <c r="AD1781" s="8"/>
      <c r="AE1781" s="89"/>
      <c r="AF1781" s="90"/>
      <c r="AG1781" s="90"/>
      <c r="AH1781" s="90"/>
      <c r="AI1781" s="95" t="s">
        <v>27</v>
      </c>
      <c r="AJ1781" t="s">
        <v>1890</v>
      </c>
      <c r="AK1781" s="102">
        <v>42578</v>
      </c>
      <c r="AL1781" s="95">
        <v>0</v>
      </c>
      <c r="AM1781" s="95">
        <v>0</v>
      </c>
      <c r="AN1781" s="95">
        <v>0</v>
      </c>
      <c r="AO1781" s="95">
        <v>0</v>
      </c>
      <c r="AP1781" s="95">
        <v>0</v>
      </c>
      <c r="AQ1781" s="95">
        <v>0</v>
      </c>
      <c r="AR1781" s="95">
        <v>0</v>
      </c>
      <c r="AS1781" s="95">
        <v>0</v>
      </c>
      <c r="AT1781" s="95">
        <v>0</v>
      </c>
      <c r="AU1781" s="95"/>
      <c r="AV1781" s="95"/>
      <c r="AW1781" s="95"/>
      <c r="AX1781" s="95">
        <v>1299</v>
      </c>
      <c r="AY1781" s="95" t="s">
        <v>25</v>
      </c>
      <c r="AZ1781" s="95">
        <v>232</v>
      </c>
      <c r="BA1781" s="95"/>
      <c r="BB1781" s="95"/>
      <c r="BC1781" s="95"/>
      <c r="BD1781" s="95"/>
      <c r="BE1781" s="95"/>
      <c r="BF1781" s="95" t="e">
        <f t="shared" si="239"/>
        <v>#DIV/0!</v>
      </c>
      <c r="BG1781" s="95">
        <f t="shared" si="240"/>
        <v>1.1428571428571428</v>
      </c>
      <c r="BH1781" s="95"/>
      <c r="BI1781" s="103"/>
      <c r="BJ1781" s="16"/>
      <c r="BK1781" s="136"/>
      <c r="BL1781" s="136"/>
      <c r="BM1781" s="100"/>
      <c r="BN1781" s="100"/>
      <c r="BO1781" s="100"/>
      <c r="BP1781" s="100"/>
    </row>
    <row r="1782" spans="1:68" s="4" customFormat="1">
      <c r="A1782" s="8" t="s">
        <v>783</v>
      </c>
      <c r="B1782" s="95" t="s">
        <v>486</v>
      </c>
      <c r="C1782" s="95" t="s">
        <v>487</v>
      </c>
      <c r="D1782" s="95" t="s">
        <v>614</v>
      </c>
      <c r="E1782" s="95" t="s">
        <v>615</v>
      </c>
      <c r="F1782" s="95" t="s">
        <v>616</v>
      </c>
      <c r="G1782" s="95" t="s">
        <v>49</v>
      </c>
      <c r="H1782" s="95" t="s">
        <v>366</v>
      </c>
      <c r="I1782" s="8"/>
      <c r="J1782" s="8"/>
      <c r="K1782" s="8"/>
      <c r="L1782" s="95" t="s">
        <v>367</v>
      </c>
      <c r="M1782" s="8" t="s">
        <v>1882</v>
      </c>
      <c r="N1782" s="8">
        <v>1</v>
      </c>
      <c r="O1782" s="8"/>
      <c r="P1782" s="8"/>
      <c r="Q1782" s="8"/>
      <c r="R1782" s="8"/>
      <c r="S1782" s="8"/>
      <c r="T1782" s="8"/>
      <c r="U1782" s="8"/>
      <c r="V1782" s="8"/>
      <c r="W1782" s="8"/>
      <c r="X1782" s="8"/>
      <c r="Y1782" s="8"/>
      <c r="Z1782" s="8"/>
      <c r="AA1782" s="8"/>
      <c r="AB1782" s="8"/>
      <c r="AC1782" s="8"/>
      <c r="AD1782" s="8"/>
      <c r="AE1782" s="89"/>
      <c r="AF1782" s="90"/>
      <c r="AG1782" s="90"/>
      <c r="AH1782" s="90"/>
      <c r="AI1782" s="95" t="s">
        <v>28</v>
      </c>
      <c r="AJ1782" t="s">
        <v>1890</v>
      </c>
      <c r="AK1782" s="102">
        <v>42578</v>
      </c>
      <c r="AL1782" s="95">
        <v>0</v>
      </c>
      <c r="AM1782" s="95">
        <v>0</v>
      </c>
      <c r="AN1782" s="95">
        <v>0</v>
      </c>
      <c r="AO1782" s="95">
        <v>0</v>
      </c>
      <c r="AP1782" s="95">
        <v>0</v>
      </c>
      <c r="AQ1782" s="95">
        <v>0</v>
      </c>
      <c r="AR1782" s="95">
        <v>0</v>
      </c>
      <c r="AS1782" s="95">
        <v>0</v>
      </c>
      <c r="AT1782" s="95">
        <v>0</v>
      </c>
      <c r="AU1782" s="95"/>
      <c r="AV1782" s="95"/>
      <c r="AW1782" s="95"/>
      <c r="AX1782" s="95">
        <v>1300</v>
      </c>
      <c r="AY1782" s="95" t="s">
        <v>25</v>
      </c>
      <c r="AZ1782" s="95">
        <v>232</v>
      </c>
      <c r="BA1782" s="95"/>
      <c r="BB1782" s="95"/>
      <c r="BC1782" s="95"/>
      <c r="BD1782" s="95"/>
      <c r="BE1782" s="95"/>
      <c r="BF1782" s="95" t="e">
        <f t="shared" si="239"/>
        <v>#DIV/0!</v>
      </c>
      <c r="BG1782" s="95">
        <f t="shared" si="240"/>
        <v>1.1428571428571428</v>
      </c>
      <c r="BH1782" s="95"/>
      <c r="BI1782" s="103"/>
      <c r="BJ1782" s="16"/>
      <c r="BK1782" s="136"/>
      <c r="BL1782" s="136"/>
      <c r="BM1782" s="100"/>
      <c r="BN1782" s="100"/>
      <c r="BO1782" s="100"/>
      <c r="BP1782" s="100"/>
    </row>
    <row r="1783" spans="1:68" s="4" customFormat="1">
      <c r="A1783" s="8" t="s">
        <v>783</v>
      </c>
      <c r="B1783" s="95" t="s">
        <v>486</v>
      </c>
      <c r="C1783" s="95" t="s">
        <v>487</v>
      </c>
      <c r="D1783" s="95" t="s">
        <v>614</v>
      </c>
      <c r="E1783" s="95" t="s">
        <v>615</v>
      </c>
      <c r="F1783" s="95" t="s">
        <v>616</v>
      </c>
      <c r="G1783" s="95" t="s">
        <v>49</v>
      </c>
      <c r="H1783" s="95" t="s">
        <v>366</v>
      </c>
      <c r="I1783" s="8"/>
      <c r="J1783" s="8"/>
      <c r="K1783" s="8"/>
      <c r="L1783" s="95" t="s">
        <v>367</v>
      </c>
      <c r="M1783" s="8" t="s">
        <v>1882</v>
      </c>
      <c r="N1783" s="8">
        <v>1</v>
      </c>
      <c r="O1783" s="8"/>
      <c r="P1783" s="8"/>
      <c r="Q1783" s="8"/>
      <c r="R1783" s="8"/>
      <c r="S1783" s="8"/>
      <c r="T1783" s="8"/>
      <c r="U1783" s="8"/>
      <c r="V1783" s="8"/>
      <c r="W1783" s="8"/>
      <c r="X1783" s="8"/>
      <c r="Y1783" s="8"/>
      <c r="Z1783" s="8"/>
      <c r="AA1783" s="8"/>
      <c r="AB1783" s="8"/>
      <c r="AC1783" s="8"/>
      <c r="AD1783" s="8"/>
      <c r="AE1783" s="89"/>
      <c r="AF1783" s="90"/>
      <c r="AG1783" s="90"/>
      <c r="AH1783" s="90"/>
      <c r="AI1783" s="95" t="s">
        <v>29</v>
      </c>
      <c r="AJ1783" t="s">
        <v>1890</v>
      </c>
      <c r="AK1783" s="102">
        <v>42578</v>
      </c>
      <c r="AL1783" s="95">
        <v>0</v>
      </c>
      <c r="AM1783" s="95">
        <v>0</v>
      </c>
      <c r="AN1783" s="95">
        <v>0</v>
      </c>
      <c r="AO1783" s="95">
        <v>0</v>
      </c>
      <c r="AP1783" s="95">
        <v>0</v>
      </c>
      <c r="AQ1783" s="95">
        <v>0</v>
      </c>
      <c r="AR1783" s="95">
        <v>0</v>
      </c>
      <c r="AS1783" s="95">
        <v>0</v>
      </c>
      <c r="AT1783" s="95">
        <v>0</v>
      </c>
      <c r="AU1783" s="95"/>
      <c r="AV1783" s="95"/>
      <c r="AW1783" s="95"/>
      <c r="AX1783" s="95">
        <v>1301</v>
      </c>
      <c r="AY1783" s="95" t="s">
        <v>25</v>
      </c>
      <c r="AZ1783" s="95">
        <v>232</v>
      </c>
      <c r="BA1783" s="95"/>
      <c r="BB1783" s="95"/>
      <c r="BC1783" s="95"/>
      <c r="BD1783" s="95"/>
      <c r="BE1783" s="95"/>
      <c r="BF1783" s="95" t="e">
        <f t="shared" si="239"/>
        <v>#DIV/0!</v>
      </c>
      <c r="BG1783" s="95">
        <f t="shared" si="240"/>
        <v>1.1428571428571428</v>
      </c>
      <c r="BH1783" s="95"/>
      <c r="BI1783" s="103"/>
      <c r="BJ1783" s="16"/>
      <c r="BK1783" s="136"/>
      <c r="BL1783" s="136"/>
      <c r="BM1783" s="100"/>
      <c r="BN1783" s="100"/>
      <c r="BO1783" s="100"/>
      <c r="BP1783" s="100"/>
    </row>
    <row r="1784" spans="1:68" s="4" customFormat="1">
      <c r="A1784" s="8" t="s">
        <v>783</v>
      </c>
      <c r="B1784" s="95" t="s">
        <v>486</v>
      </c>
      <c r="C1784" s="95" t="s">
        <v>487</v>
      </c>
      <c r="D1784" s="95" t="s">
        <v>614</v>
      </c>
      <c r="E1784" s="95" t="s">
        <v>615</v>
      </c>
      <c r="F1784" s="95" t="s">
        <v>616</v>
      </c>
      <c r="G1784" s="95" t="s">
        <v>49</v>
      </c>
      <c r="H1784" s="95" t="s">
        <v>366</v>
      </c>
      <c r="I1784" s="8"/>
      <c r="J1784" s="8"/>
      <c r="K1784" s="8"/>
      <c r="L1784" s="95" t="s">
        <v>367</v>
      </c>
      <c r="M1784" s="8" t="s">
        <v>1882</v>
      </c>
      <c r="N1784" s="8">
        <v>1</v>
      </c>
      <c r="O1784" s="8"/>
      <c r="P1784" s="8"/>
      <c r="Q1784" s="8"/>
      <c r="R1784" s="8"/>
      <c r="S1784" s="8"/>
      <c r="T1784" s="8"/>
      <c r="U1784" s="8"/>
      <c r="V1784" s="8"/>
      <c r="W1784" s="8"/>
      <c r="X1784" s="8"/>
      <c r="Y1784" s="8"/>
      <c r="Z1784" s="8"/>
      <c r="AA1784" s="8"/>
      <c r="AB1784" s="8"/>
      <c r="AC1784" s="8"/>
      <c r="AD1784" s="8"/>
      <c r="AE1784" s="89"/>
      <c r="AF1784" s="90"/>
      <c r="AG1784" s="90"/>
      <c r="AH1784" s="90"/>
      <c r="AI1784" s="95" t="s">
        <v>30</v>
      </c>
      <c r="AJ1784" t="s">
        <v>1890</v>
      </c>
      <c r="AK1784" s="102">
        <v>42578</v>
      </c>
      <c r="AL1784" s="95">
        <v>0</v>
      </c>
      <c r="AM1784" s="95">
        <v>0</v>
      </c>
      <c r="AN1784" s="95">
        <v>0</v>
      </c>
      <c r="AO1784" s="95">
        <v>0</v>
      </c>
      <c r="AP1784" s="95">
        <v>0</v>
      </c>
      <c r="AQ1784" s="95">
        <v>0</v>
      </c>
      <c r="AR1784" s="95">
        <v>0</v>
      </c>
      <c r="AS1784" s="95">
        <v>0</v>
      </c>
      <c r="AT1784" s="95">
        <v>0</v>
      </c>
      <c r="AU1784" s="95"/>
      <c r="AV1784" s="95"/>
      <c r="AW1784" s="95"/>
      <c r="AX1784" s="95">
        <v>1302</v>
      </c>
      <c r="AY1784" s="95" t="s">
        <v>25</v>
      </c>
      <c r="AZ1784" s="95">
        <v>232</v>
      </c>
      <c r="BA1784" s="95"/>
      <c r="BB1784" s="95"/>
      <c r="BC1784" s="95"/>
      <c r="BD1784" s="95"/>
      <c r="BE1784" s="95"/>
      <c r="BF1784" s="95" t="e">
        <f t="shared" si="239"/>
        <v>#DIV/0!</v>
      </c>
      <c r="BG1784" s="95">
        <f t="shared" si="240"/>
        <v>1.1428571428571428</v>
      </c>
      <c r="BH1784" s="95"/>
      <c r="BI1784" s="103"/>
      <c r="BJ1784" s="16"/>
      <c r="BK1784" s="136"/>
      <c r="BL1784" s="136"/>
      <c r="BM1784" s="100"/>
      <c r="BN1784" s="100"/>
      <c r="BO1784" s="100"/>
      <c r="BP1784" s="100"/>
    </row>
    <row r="1785" spans="1:68" s="4" customFormat="1">
      <c r="A1785" s="8" t="s">
        <v>783</v>
      </c>
      <c r="B1785" s="95" t="s">
        <v>486</v>
      </c>
      <c r="C1785" s="95" t="s">
        <v>487</v>
      </c>
      <c r="D1785" s="95" t="s">
        <v>614</v>
      </c>
      <c r="E1785" s="95" t="s">
        <v>618</v>
      </c>
      <c r="F1785" s="95" t="s">
        <v>618</v>
      </c>
      <c r="G1785" s="95" t="s">
        <v>49</v>
      </c>
      <c r="H1785" s="95" t="s">
        <v>372</v>
      </c>
      <c r="I1785" s="8">
        <v>-3.9749570697515901</v>
      </c>
      <c r="J1785" s="8">
        <v>36.446066795249003</v>
      </c>
      <c r="K1785" s="8">
        <v>1491.3033388962799</v>
      </c>
      <c r="L1785" s="95" t="s">
        <v>373</v>
      </c>
      <c r="M1785" s="8" t="s">
        <v>1882</v>
      </c>
      <c r="N1785" s="8">
        <v>1</v>
      </c>
      <c r="O1785" s="8" t="s">
        <v>1859</v>
      </c>
      <c r="P1785" s="8">
        <v>1.59</v>
      </c>
      <c r="Q1785" s="8">
        <v>6.8</v>
      </c>
      <c r="R1785" s="8">
        <v>0</v>
      </c>
      <c r="S1785" s="8">
        <v>7.36</v>
      </c>
      <c r="T1785" s="8">
        <v>8.8000000000000007</v>
      </c>
      <c r="U1785" s="8">
        <v>15.67</v>
      </c>
      <c r="V1785" s="8">
        <v>28.04</v>
      </c>
      <c r="W1785" s="8">
        <v>14.47</v>
      </c>
      <c r="X1785" s="8">
        <v>6.08</v>
      </c>
      <c r="Y1785" s="8">
        <v>0.69</v>
      </c>
      <c r="Z1785" s="8">
        <v>0.66</v>
      </c>
      <c r="AA1785" s="8">
        <v>0.09</v>
      </c>
      <c r="AB1785" s="8">
        <v>86.62</v>
      </c>
      <c r="AC1785" s="8">
        <v>0.31</v>
      </c>
      <c r="AD1785" s="8">
        <v>0.115</v>
      </c>
      <c r="AE1785" s="91">
        <v>1.47</v>
      </c>
      <c r="AF1785" s="92" t="s">
        <v>1860</v>
      </c>
      <c r="AG1785" s="92" t="s">
        <v>1860</v>
      </c>
      <c r="AH1785" s="92" t="s">
        <v>1860</v>
      </c>
      <c r="AI1785" s="95" t="s">
        <v>24</v>
      </c>
      <c r="AJ1785" t="s">
        <v>1890</v>
      </c>
      <c r="AK1785" s="102">
        <v>42581</v>
      </c>
      <c r="AL1785" s="95">
        <v>0</v>
      </c>
      <c r="AM1785" s="95">
        <v>0</v>
      </c>
      <c r="AN1785" s="95">
        <v>0</v>
      </c>
      <c r="AO1785" s="95">
        <v>0</v>
      </c>
      <c r="AP1785" s="95">
        <v>0</v>
      </c>
      <c r="AQ1785" s="95">
        <v>0</v>
      </c>
      <c r="AR1785" s="95">
        <v>0</v>
      </c>
      <c r="AS1785" s="95">
        <v>0</v>
      </c>
      <c r="AT1785" s="95">
        <v>0</v>
      </c>
      <c r="AU1785" s="95"/>
      <c r="AV1785" s="95"/>
      <c r="AW1785" s="95"/>
      <c r="AX1785" s="95">
        <v>1315</v>
      </c>
      <c r="AY1785" s="95" t="s">
        <v>25</v>
      </c>
      <c r="AZ1785" s="95">
        <v>235</v>
      </c>
      <c r="BA1785" s="95"/>
      <c r="BB1785" s="95"/>
      <c r="BC1785" s="95"/>
      <c r="BD1785" s="95"/>
      <c r="BE1785" s="95"/>
      <c r="BF1785" s="95" t="e">
        <f t="shared" si="239"/>
        <v>#DIV/0!</v>
      </c>
      <c r="BG1785" s="95">
        <f t="shared" si="240"/>
        <v>1.1428571428571428</v>
      </c>
      <c r="BH1785" s="95"/>
      <c r="BI1785" s="103"/>
      <c r="BJ1785" s="16"/>
      <c r="BK1785" s="136"/>
      <c r="BL1785" s="136"/>
      <c r="BM1785" s="100"/>
      <c r="BN1785" s="100"/>
      <c r="BO1785" s="100"/>
      <c r="BP1785" s="100"/>
    </row>
    <row r="1786" spans="1:68" s="4" customFormat="1">
      <c r="A1786" s="8" t="s">
        <v>783</v>
      </c>
      <c r="B1786" s="95" t="s">
        <v>486</v>
      </c>
      <c r="C1786" s="95" t="s">
        <v>487</v>
      </c>
      <c r="D1786" s="95" t="s">
        <v>614</v>
      </c>
      <c r="E1786" s="95" t="s">
        <v>618</v>
      </c>
      <c r="F1786" s="95" t="s">
        <v>618</v>
      </c>
      <c r="G1786" s="95" t="s">
        <v>49</v>
      </c>
      <c r="H1786" s="95" t="s">
        <v>372</v>
      </c>
      <c r="I1786" s="8"/>
      <c r="J1786" s="8"/>
      <c r="K1786" s="8"/>
      <c r="L1786" s="95" t="s">
        <v>373</v>
      </c>
      <c r="M1786" s="8" t="s">
        <v>1882</v>
      </c>
      <c r="N1786" s="8">
        <v>1</v>
      </c>
      <c r="O1786" s="8"/>
      <c r="P1786" s="8"/>
      <c r="Q1786" s="8"/>
      <c r="R1786" s="8"/>
      <c r="S1786" s="8"/>
      <c r="T1786" s="8"/>
      <c r="U1786" s="8"/>
      <c r="V1786" s="8"/>
      <c r="W1786" s="8"/>
      <c r="X1786" s="8"/>
      <c r="Y1786" s="8"/>
      <c r="Z1786" s="8"/>
      <c r="AA1786" s="8"/>
      <c r="AB1786" s="8"/>
      <c r="AC1786" s="8"/>
      <c r="AD1786" s="8"/>
      <c r="AE1786" s="89"/>
      <c r="AF1786" s="90"/>
      <c r="AG1786" s="90"/>
      <c r="AH1786" s="90"/>
      <c r="AI1786" s="95" t="s">
        <v>26</v>
      </c>
      <c r="AJ1786" t="s">
        <v>1890</v>
      </c>
      <c r="AK1786" s="102">
        <v>42581</v>
      </c>
      <c r="AL1786" s="95">
        <v>0</v>
      </c>
      <c r="AM1786" s="95">
        <v>0</v>
      </c>
      <c r="AN1786" s="95">
        <v>0</v>
      </c>
      <c r="AO1786" s="95">
        <v>0</v>
      </c>
      <c r="AP1786" s="95">
        <v>0</v>
      </c>
      <c r="AQ1786" s="95">
        <v>0</v>
      </c>
      <c r="AR1786" s="95">
        <v>0</v>
      </c>
      <c r="AS1786" s="95">
        <v>0</v>
      </c>
      <c r="AT1786" s="95">
        <v>0</v>
      </c>
      <c r="AU1786" s="95"/>
      <c r="AV1786" s="95"/>
      <c r="AW1786" s="95"/>
      <c r="AX1786" s="95">
        <v>1316</v>
      </c>
      <c r="AY1786" s="95" t="s">
        <v>25</v>
      </c>
      <c r="AZ1786" s="95">
        <v>235</v>
      </c>
      <c r="BA1786" s="95"/>
      <c r="BB1786" s="95"/>
      <c r="BC1786" s="95"/>
      <c r="BD1786" s="95"/>
      <c r="BE1786" s="95"/>
      <c r="BF1786" s="95" t="e">
        <f t="shared" si="239"/>
        <v>#DIV/0!</v>
      </c>
      <c r="BG1786" s="95">
        <f t="shared" si="240"/>
        <v>1.1428571428571428</v>
      </c>
      <c r="BH1786" s="95"/>
      <c r="BI1786" s="103"/>
      <c r="BJ1786" s="16"/>
      <c r="BK1786" s="136"/>
      <c r="BL1786" s="136"/>
      <c r="BM1786" s="100"/>
      <c r="BN1786" s="100"/>
      <c r="BO1786" s="100"/>
      <c r="BP1786" s="100"/>
    </row>
    <row r="1787" spans="1:68" s="4" customFormat="1">
      <c r="A1787" s="8" t="s">
        <v>783</v>
      </c>
      <c r="B1787" s="95" t="s">
        <v>486</v>
      </c>
      <c r="C1787" s="95" t="s">
        <v>487</v>
      </c>
      <c r="D1787" s="95" t="s">
        <v>614</v>
      </c>
      <c r="E1787" s="95" t="s">
        <v>618</v>
      </c>
      <c r="F1787" s="95" t="s">
        <v>618</v>
      </c>
      <c r="G1787" s="95" t="s">
        <v>49</v>
      </c>
      <c r="H1787" s="95" t="s">
        <v>372</v>
      </c>
      <c r="I1787" s="8"/>
      <c r="J1787" s="8"/>
      <c r="K1787" s="8"/>
      <c r="L1787" s="95" t="s">
        <v>373</v>
      </c>
      <c r="M1787" s="8" t="s">
        <v>1882</v>
      </c>
      <c r="N1787" s="8">
        <v>1</v>
      </c>
      <c r="O1787" s="8"/>
      <c r="P1787" s="8"/>
      <c r="Q1787" s="8"/>
      <c r="R1787" s="8"/>
      <c r="S1787" s="8"/>
      <c r="T1787" s="8"/>
      <c r="U1787" s="8"/>
      <c r="V1787" s="8"/>
      <c r="W1787" s="8"/>
      <c r="X1787" s="8"/>
      <c r="Y1787" s="8"/>
      <c r="Z1787" s="8"/>
      <c r="AA1787" s="8"/>
      <c r="AB1787" s="8"/>
      <c r="AC1787" s="8"/>
      <c r="AD1787" s="8"/>
      <c r="AE1787" s="89"/>
      <c r="AF1787" s="90"/>
      <c r="AG1787" s="90"/>
      <c r="AH1787" s="90"/>
      <c r="AI1787" s="95" t="s">
        <v>27</v>
      </c>
      <c r="AJ1787" t="s">
        <v>1890</v>
      </c>
      <c r="AK1787" s="102">
        <v>42581</v>
      </c>
      <c r="AL1787" s="95">
        <v>0</v>
      </c>
      <c r="AM1787" s="95">
        <v>0</v>
      </c>
      <c r="AN1787" s="95">
        <v>0</v>
      </c>
      <c r="AO1787" s="95">
        <v>0</v>
      </c>
      <c r="AP1787" s="95">
        <v>0</v>
      </c>
      <c r="AQ1787" s="95">
        <v>0</v>
      </c>
      <c r="AR1787" s="95">
        <v>0</v>
      </c>
      <c r="AS1787" s="95">
        <v>0</v>
      </c>
      <c r="AT1787" s="95">
        <v>0</v>
      </c>
      <c r="AU1787" s="95"/>
      <c r="AV1787" s="95"/>
      <c r="AW1787" s="95"/>
      <c r="AX1787" s="95">
        <v>1317</v>
      </c>
      <c r="AY1787" s="95" t="s">
        <v>25</v>
      </c>
      <c r="AZ1787" s="95">
        <v>235</v>
      </c>
      <c r="BA1787" s="95"/>
      <c r="BB1787" s="95"/>
      <c r="BC1787" s="95"/>
      <c r="BD1787" s="95"/>
      <c r="BE1787" s="95"/>
      <c r="BF1787" s="95" t="e">
        <f t="shared" si="239"/>
        <v>#DIV/0!</v>
      </c>
      <c r="BG1787" s="95">
        <f t="shared" si="240"/>
        <v>1.1428571428571428</v>
      </c>
      <c r="BH1787" s="95"/>
      <c r="BI1787" s="103"/>
      <c r="BJ1787" s="16"/>
      <c r="BK1787" s="136"/>
      <c r="BL1787" s="136"/>
      <c r="BM1787" s="100"/>
      <c r="BN1787" s="100"/>
      <c r="BO1787" s="100"/>
      <c r="BP1787" s="100"/>
    </row>
    <row r="1788" spans="1:68" s="4" customFormat="1">
      <c r="A1788" s="8" t="s">
        <v>783</v>
      </c>
      <c r="B1788" s="95" t="s">
        <v>486</v>
      </c>
      <c r="C1788" s="95" t="s">
        <v>487</v>
      </c>
      <c r="D1788" s="95" t="s">
        <v>614</v>
      </c>
      <c r="E1788" s="95" t="s">
        <v>618</v>
      </c>
      <c r="F1788" s="95" t="s">
        <v>618</v>
      </c>
      <c r="G1788" s="95" t="s">
        <v>49</v>
      </c>
      <c r="H1788" s="95" t="s">
        <v>372</v>
      </c>
      <c r="I1788" s="8"/>
      <c r="J1788" s="8"/>
      <c r="K1788" s="8"/>
      <c r="L1788" s="95" t="s">
        <v>373</v>
      </c>
      <c r="M1788" s="8" t="s">
        <v>1882</v>
      </c>
      <c r="N1788" s="8">
        <v>1</v>
      </c>
      <c r="O1788" s="8"/>
      <c r="P1788" s="8"/>
      <c r="Q1788" s="8"/>
      <c r="R1788" s="8"/>
      <c r="S1788" s="8"/>
      <c r="T1788" s="8"/>
      <c r="U1788" s="8"/>
      <c r="V1788" s="8"/>
      <c r="W1788" s="8"/>
      <c r="X1788" s="8"/>
      <c r="Y1788" s="8"/>
      <c r="Z1788" s="8"/>
      <c r="AA1788" s="8"/>
      <c r="AB1788" s="8"/>
      <c r="AC1788" s="8"/>
      <c r="AD1788" s="8"/>
      <c r="AE1788" s="89"/>
      <c r="AF1788" s="90"/>
      <c r="AG1788" s="90"/>
      <c r="AH1788" s="90"/>
      <c r="AI1788" s="95" t="s">
        <v>28</v>
      </c>
      <c r="AJ1788" t="s">
        <v>1890</v>
      </c>
      <c r="AK1788" s="102">
        <v>42581</v>
      </c>
      <c r="AL1788" s="95">
        <v>0</v>
      </c>
      <c r="AM1788" s="95">
        <v>0</v>
      </c>
      <c r="AN1788" s="95">
        <v>0</v>
      </c>
      <c r="AO1788" s="95">
        <v>0</v>
      </c>
      <c r="AP1788" s="95">
        <v>0</v>
      </c>
      <c r="AQ1788" s="95">
        <v>0</v>
      </c>
      <c r="AR1788" s="95">
        <v>0</v>
      </c>
      <c r="AS1788" s="95">
        <v>0</v>
      </c>
      <c r="AT1788" s="95">
        <v>0</v>
      </c>
      <c r="AU1788" s="95"/>
      <c r="AV1788" s="95"/>
      <c r="AW1788" s="95"/>
      <c r="AX1788" s="95">
        <v>1318</v>
      </c>
      <c r="AY1788" s="95" t="s">
        <v>25</v>
      </c>
      <c r="AZ1788" s="95">
        <v>235</v>
      </c>
      <c r="BA1788" s="95"/>
      <c r="BB1788" s="95"/>
      <c r="BC1788" s="95"/>
      <c r="BD1788" s="95"/>
      <c r="BE1788" s="95"/>
      <c r="BF1788" s="95" t="e">
        <f t="shared" si="239"/>
        <v>#DIV/0!</v>
      </c>
      <c r="BG1788" s="95">
        <f t="shared" si="240"/>
        <v>1.1428571428571428</v>
      </c>
      <c r="BH1788" s="95"/>
      <c r="BI1788" s="103"/>
      <c r="BJ1788" s="16"/>
      <c r="BK1788" s="136"/>
      <c r="BL1788" s="136"/>
      <c r="BM1788" s="100"/>
      <c r="BN1788" s="100"/>
      <c r="BO1788" s="100"/>
      <c r="BP1788" s="100"/>
    </row>
    <row r="1789" spans="1:68" s="4" customFormat="1">
      <c r="A1789" s="8" t="s">
        <v>783</v>
      </c>
      <c r="B1789" s="95" t="s">
        <v>486</v>
      </c>
      <c r="C1789" s="95" t="s">
        <v>487</v>
      </c>
      <c r="D1789" s="95" t="s">
        <v>614</v>
      </c>
      <c r="E1789" s="95" t="s">
        <v>618</v>
      </c>
      <c r="F1789" s="95" t="s">
        <v>618</v>
      </c>
      <c r="G1789" s="95" t="s">
        <v>49</v>
      </c>
      <c r="H1789" s="95" t="s">
        <v>372</v>
      </c>
      <c r="I1789" s="8"/>
      <c r="J1789" s="8"/>
      <c r="K1789" s="8"/>
      <c r="L1789" s="95" t="s">
        <v>373</v>
      </c>
      <c r="M1789" s="8" t="s">
        <v>1882</v>
      </c>
      <c r="N1789" s="8">
        <v>1</v>
      </c>
      <c r="O1789" s="8"/>
      <c r="P1789" s="8"/>
      <c r="Q1789" s="8"/>
      <c r="R1789" s="8"/>
      <c r="S1789" s="8"/>
      <c r="T1789" s="8"/>
      <c r="U1789" s="8"/>
      <c r="V1789" s="8"/>
      <c r="W1789" s="8"/>
      <c r="X1789" s="8"/>
      <c r="Y1789" s="8"/>
      <c r="Z1789" s="8"/>
      <c r="AA1789" s="8"/>
      <c r="AB1789" s="8"/>
      <c r="AC1789" s="8"/>
      <c r="AD1789" s="8"/>
      <c r="AE1789" s="89"/>
      <c r="AF1789" s="90"/>
      <c r="AG1789" s="90"/>
      <c r="AH1789" s="90"/>
      <c r="AI1789" s="95" t="s">
        <v>29</v>
      </c>
      <c r="AJ1789" t="s">
        <v>1890</v>
      </c>
      <c r="AK1789" s="102">
        <v>42581</v>
      </c>
      <c r="AL1789" s="95">
        <v>0</v>
      </c>
      <c r="AM1789" s="95">
        <v>0</v>
      </c>
      <c r="AN1789" s="95">
        <v>0</v>
      </c>
      <c r="AO1789" s="95">
        <v>0</v>
      </c>
      <c r="AP1789" s="95">
        <v>0</v>
      </c>
      <c r="AQ1789" s="95">
        <v>0</v>
      </c>
      <c r="AR1789" s="95">
        <v>0</v>
      </c>
      <c r="AS1789" s="95">
        <v>0</v>
      </c>
      <c r="AT1789" s="95">
        <v>0</v>
      </c>
      <c r="AU1789" s="95"/>
      <c r="AV1789" s="95"/>
      <c r="AW1789" s="95"/>
      <c r="AX1789" s="95">
        <v>1319</v>
      </c>
      <c r="AY1789" s="95" t="s">
        <v>25</v>
      </c>
      <c r="AZ1789" s="95">
        <v>235</v>
      </c>
      <c r="BA1789" s="95"/>
      <c r="BB1789" s="95"/>
      <c r="BC1789" s="95"/>
      <c r="BD1789" s="95"/>
      <c r="BE1789" s="95"/>
      <c r="BF1789" s="95" t="e">
        <f t="shared" si="239"/>
        <v>#DIV/0!</v>
      </c>
      <c r="BG1789" s="95">
        <f t="shared" si="240"/>
        <v>1.1428571428571428</v>
      </c>
      <c r="BH1789" s="95"/>
      <c r="BI1789" s="103"/>
      <c r="BJ1789" s="16"/>
      <c r="BK1789" s="136"/>
      <c r="BL1789" s="136"/>
      <c r="BM1789" s="100"/>
      <c r="BN1789" s="100"/>
      <c r="BO1789" s="100"/>
      <c r="BP1789" s="100"/>
    </row>
    <row r="1790" spans="1:68" s="4" customFormat="1">
      <c r="A1790" s="8" t="s">
        <v>783</v>
      </c>
      <c r="B1790" s="95" t="s">
        <v>486</v>
      </c>
      <c r="C1790" s="95" t="s">
        <v>487</v>
      </c>
      <c r="D1790" s="95" t="s">
        <v>614</v>
      </c>
      <c r="E1790" s="95" t="s">
        <v>618</v>
      </c>
      <c r="F1790" s="95" t="s">
        <v>618</v>
      </c>
      <c r="G1790" s="95" t="s">
        <v>49</v>
      </c>
      <c r="H1790" s="95" t="s">
        <v>372</v>
      </c>
      <c r="I1790" s="8"/>
      <c r="J1790" s="8"/>
      <c r="K1790" s="8"/>
      <c r="L1790" s="95" t="s">
        <v>373</v>
      </c>
      <c r="M1790" s="8" t="s">
        <v>1882</v>
      </c>
      <c r="N1790" s="8">
        <v>1</v>
      </c>
      <c r="O1790" s="8"/>
      <c r="P1790" s="8"/>
      <c r="Q1790" s="8"/>
      <c r="R1790" s="8"/>
      <c r="S1790" s="8"/>
      <c r="T1790" s="8"/>
      <c r="U1790" s="8"/>
      <c r="V1790" s="8"/>
      <c r="W1790" s="8"/>
      <c r="X1790" s="8"/>
      <c r="Y1790" s="8"/>
      <c r="Z1790" s="8"/>
      <c r="AA1790" s="8"/>
      <c r="AB1790" s="8"/>
      <c r="AC1790" s="8"/>
      <c r="AD1790" s="8"/>
      <c r="AE1790" s="89"/>
      <c r="AF1790" s="90"/>
      <c r="AG1790" s="90"/>
      <c r="AH1790" s="90"/>
      <c r="AI1790" s="95" t="s">
        <v>30</v>
      </c>
      <c r="AJ1790" t="s">
        <v>1890</v>
      </c>
      <c r="AK1790" s="102">
        <v>42581</v>
      </c>
      <c r="AL1790" s="95">
        <v>0</v>
      </c>
      <c r="AM1790" s="95">
        <v>0</v>
      </c>
      <c r="AN1790" s="95">
        <v>0</v>
      </c>
      <c r="AO1790" s="95">
        <v>0</v>
      </c>
      <c r="AP1790" s="95">
        <v>0</v>
      </c>
      <c r="AQ1790" s="95">
        <v>0</v>
      </c>
      <c r="AR1790" s="95">
        <v>0</v>
      </c>
      <c r="AS1790" s="95">
        <v>0</v>
      </c>
      <c r="AT1790" s="95">
        <v>0</v>
      </c>
      <c r="AU1790" s="95"/>
      <c r="AV1790" s="95"/>
      <c r="AW1790" s="95"/>
      <c r="AX1790" s="95">
        <v>1320</v>
      </c>
      <c r="AY1790" s="95" t="s">
        <v>25</v>
      </c>
      <c r="AZ1790" s="95">
        <v>235</v>
      </c>
      <c r="BA1790" s="95"/>
      <c r="BB1790" s="95"/>
      <c r="BC1790" s="95"/>
      <c r="BD1790" s="95"/>
      <c r="BE1790" s="95"/>
      <c r="BF1790" s="95" t="e">
        <f t="shared" si="239"/>
        <v>#DIV/0!</v>
      </c>
      <c r="BG1790" s="95">
        <f t="shared" si="240"/>
        <v>1.1428571428571428</v>
      </c>
      <c r="BH1790" s="95"/>
      <c r="BI1790" s="103"/>
      <c r="BJ1790" s="16"/>
      <c r="BK1790" s="136"/>
      <c r="BL1790" s="136"/>
      <c r="BM1790" s="100"/>
      <c r="BN1790" s="100"/>
      <c r="BO1790" s="100"/>
      <c r="BP1790" s="100"/>
    </row>
    <row r="1791" spans="1:68">
      <c r="A1791" s="8"/>
      <c r="B1791" s="95"/>
      <c r="C1791" s="95"/>
      <c r="D1791" s="95"/>
      <c r="E1791" s="95"/>
      <c r="F1791" s="95"/>
      <c r="G1791" s="95"/>
      <c r="H1791" s="95"/>
      <c r="I1791" s="8"/>
      <c r="J1791" s="8"/>
      <c r="K1791" s="8"/>
      <c r="L1791" s="95" t="s">
        <v>1192</v>
      </c>
      <c r="M1791" s="8" t="s">
        <v>1882</v>
      </c>
      <c r="N1791" s="8">
        <v>1</v>
      </c>
      <c r="O1791" s="8"/>
      <c r="P1791" s="8"/>
      <c r="Q1791" s="8"/>
      <c r="R1791" s="8"/>
      <c r="S1791" s="8"/>
      <c r="T1791" s="8"/>
      <c r="U1791" s="8"/>
      <c r="V1791" s="8"/>
      <c r="W1791" s="8"/>
      <c r="X1791" s="8"/>
      <c r="Y1791" s="8"/>
      <c r="Z1791" s="8"/>
      <c r="AA1791" s="8"/>
      <c r="AB1791" s="8"/>
      <c r="AC1791" s="8"/>
      <c r="AD1791" s="8"/>
      <c r="AE1791" s="91"/>
      <c r="AF1791" s="92"/>
      <c r="AG1791" s="92"/>
      <c r="AH1791" s="92"/>
      <c r="AI1791" s="95"/>
      <c r="AJ1791" t="s">
        <v>1890</v>
      </c>
      <c r="AK1791" s="102"/>
      <c r="AL1791" s="95"/>
      <c r="AM1791" s="95"/>
      <c r="AN1791" s="95"/>
      <c r="AO1791" s="95"/>
      <c r="AP1791" s="95"/>
      <c r="AQ1791" s="95"/>
      <c r="AR1791" s="95"/>
      <c r="AS1791" s="95"/>
      <c r="AT1791" s="95"/>
      <c r="AU1791" s="95"/>
      <c r="AV1791" s="95"/>
      <c r="AW1791" s="95"/>
      <c r="AX1791" s="95"/>
      <c r="AY1791" s="95"/>
      <c r="AZ1791" s="95"/>
      <c r="BA1791" s="95"/>
      <c r="BB1791" s="95"/>
      <c r="BC1791" s="95"/>
      <c r="BD1791" s="95"/>
      <c r="BE1791" s="95"/>
      <c r="BF1791" s="95"/>
      <c r="BG1791" s="95"/>
      <c r="BH1791" s="95"/>
      <c r="BI1791" s="103"/>
      <c r="BJ1791" s="16"/>
      <c r="BK1791" s="136"/>
      <c r="BL1791" s="136"/>
      <c r="BM1791" s="100"/>
      <c r="BN1791" s="100"/>
      <c r="BO1791" s="100"/>
      <c r="BP1791" s="100"/>
    </row>
    <row r="1792" spans="1:68">
      <c r="A1792" s="8"/>
      <c r="B1792" s="95"/>
      <c r="C1792" s="95"/>
      <c r="D1792" s="95"/>
      <c r="E1792" s="95"/>
      <c r="F1792" s="95"/>
      <c r="G1792" s="95"/>
      <c r="H1792" s="95"/>
      <c r="I1792" s="8"/>
      <c r="J1792" s="8"/>
      <c r="K1792" s="8"/>
      <c r="L1792" s="95" t="s">
        <v>1192</v>
      </c>
      <c r="M1792" s="8" t="s">
        <v>1882</v>
      </c>
      <c r="N1792" s="8">
        <v>1</v>
      </c>
      <c r="O1792" s="8"/>
      <c r="P1792" s="8"/>
      <c r="Q1792" s="8"/>
      <c r="R1792" s="8"/>
      <c r="S1792" s="8"/>
      <c r="T1792" s="8"/>
      <c r="U1792" s="8"/>
      <c r="V1792" s="8"/>
      <c r="W1792" s="8"/>
      <c r="X1792" s="8"/>
      <c r="Y1792" s="8"/>
      <c r="Z1792" s="8"/>
      <c r="AA1792" s="8"/>
      <c r="AB1792" s="8"/>
      <c r="AC1792" s="8"/>
      <c r="AD1792" s="8"/>
      <c r="AE1792" s="89"/>
      <c r="AF1792" s="90"/>
      <c r="AG1792" s="90"/>
      <c r="AH1792" s="90"/>
      <c r="AI1792" s="95"/>
      <c r="AJ1792" t="s">
        <v>1890</v>
      </c>
      <c r="AK1792" s="102"/>
      <c r="AL1792" s="95"/>
      <c r="AM1792" s="95"/>
      <c r="AN1792" s="95"/>
      <c r="AO1792" s="95"/>
      <c r="AP1792" s="95"/>
      <c r="AQ1792" s="95"/>
      <c r="AR1792" s="95"/>
      <c r="AS1792" s="95"/>
      <c r="AT1792" s="95"/>
      <c r="AU1792" s="95"/>
      <c r="AV1792" s="95"/>
      <c r="AW1792" s="95"/>
      <c r="AX1792" s="95"/>
      <c r="AY1792" s="95"/>
      <c r="AZ1792" s="95"/>
      <c r="BA1792" s="95"/>
      <c r="BB1792" s="95"/>
      <c r="BC1792" s="95"/>
      <c r="BD1792" s="95"/>
      <c r="BE1792" s="95"/>
      <c r="BF1792" s="95"/>
      <c r="BG1792" s="95"/>
      <c r="BH1792" s="95"/>
      <c r="BI1792" s="103"/>
      <c r="BJ1792" s="16"/>
      <c r="BK1792" s="136"/>
      <c r="BL1792" s="136"/>
      <c r="BM1792" s="100"/>
      <c r="BN1792" s="100"/>
      <c r="BO1792" s="100"/>
      <c r="BP1792" s="100"/>
    </row>
    <row r="1793" spans="1:68">
      <c r="A1793" s="8"/>
      <c r="B1793" s="95"/>
      <c r="C1793" s="95"/>
      <c r="D1793" s="95"/>
      <c r="E1793" s="95"/>
      <c r="F1793" s="95"/>
      <c r="G1793" s="95"/>
      <c r="H1793" s="95"/>
      <c r="I1793" s="8"/>
      <c r="J1793" s="8"/>
      <c r="K1793" s="8"/>
      <c r="L1793" s="95" t="s">
        <v>1192</v>
      </c>
      <c r="M1793" s="8" t="s">
        <v>1882</v>
      </c>
      <c r="N1793" s="8">
        <v>1</v>
      </c>
      <c r="O1793" s="8"/>
      <c r="P1793" s="8"/>
      <c r="Q1793" s="8"/>
      <c r="R1793" s="8"/>
      <c r="S1793" s="8"/>
      <c r="T1793" s="8"/>
      <c r="U1793" s="8"/>
      <c r="V1793" s="8"/>
      <c r="W1793" s="8"/>
      <c r="X1793" s="8"/>
      <c r="Y1793" s="8"/>
      <c r="Z1793" s="8"/>
      <c r="AA1793" s="8"/>
      <c r="AB1793" s="8"/>
      <c r="AC1793" s="8"/>
      <c r="AD1793" s="8"/>
      <c r="AE1793" s="89"/>
      <c r="AF1793" s="90"/>
      <c r="AG1793" s="90"/>
      <c r="AH1793" s="90"/>
      <c r="AI1793" s="95"/>
      <c r="AJ1793" t="s">
        <v>1890</v>
      </c>
      <c r="AK1793" s="102"/>
      <c r="AL1793" s="95"/>
      <c r="AM1793" s="95"/>
      <c r="AN1793" s="95"/>
      <c r="AO1793" s="95"/>
      <c r="AP1793" s="95"/>
      <c r="AQ1793" s="95"/>
      <c r="AR1793" s="95"/>
      <c r="AS1793" s="95"/>
      <c r="AT1793" s="95"/>
      <c r="AU1793" s="95"/>
      <c r="AV1793" s="95"/>
      <c r="AW1793" s="95"/>
      <c r="AX1793" s="95"/>
      <c r="AY1793" s="95"/>
      <c r="AZ1793" s="95"/>
      <c r="BA1793" s="95"/>
      <c r="BB1793" s="95"/>
      <c r="BC1793" s="95"/>
      <c r="BD1793" s="95"/>
      <c r="BE1793" s="95"/>
      <c r="BF1793" s="95"/>
      <c r="BG1793" s="95"/>
      <c r="BH1793" s="95"/>
      <c r="BI1793" s="103"/>
      <c r="BJ1793" s="16"/>
      <c r="BK1793" s="136"/>
      <c r="BL1793" s="136"/>
      <c r="BM1793" s="100"/>
      <c r="BN1793" s="100"/>
      <c r="BO1793" s="100"/>
      <c r="BP1793" s="100"/>
    </row>
    <row r="1794" spans="1:68">
      <c r="A1794" s="8"/>
      <c r="B1794" s="95"/>
      <c r="C1794" s="95"/>
      <c r="D1794" s="95"/>
      <c r="E1794" s="95"/>
      <c r="F1794" s="95"/>
      <c r="G1794" s="95"/>
      <c r="H1794" s="95"/>
      <c r="I1794" s="8"/>
      <c r="J1794" s="8"/>
      <c r="K1794" s="8"/>
      <c r="L1794" s="95" t="s">
        <v>1192</v>
      </c>
      <c r="M1794" s="8" t="s">
        <v>1882</v>
      </c>
      <c r="N1794" s="8">
        <v>1</v>
      </c>
      <c r="O1794" s="8"/>
      <c r="P1794" s="8"/>
      <c r="Q1794" s="8"/>
      <c r="R1794" s="8"/>
      <c r="S1794" s="8"/>
      <c r="T1794" s="8"/>
      <c r="U1794" s="8"/>
      <c r="V1794" s="8"/>
      <c r="W1794" s="8"/>
      <c r="X1794" s="8"/>
      <c r="Y1794" s="8"/>
      <c r="Z1794" s="8"/>
      <c r="AA1794" s="8"/>
      <c r="AB1794" s="8"/>
      <c r="AC1794" s="8"/>
      <c r="AD1794" s="8"/>
      <c r="AE1794" s="89"/>
      <c r="AF1794" s="90"/>
      <c r="AG1794" s="90"/>
      <c r="AH1794" s="90"/>
      <c r="AI1794" s="95"/>
      <c r="AJ1794" t="s">
        <v>1890</v>
      </c>
      <c r="AK1794" s="102"/>
      <c r="AL1794" s="95"/>
      <c r="AM1794" s="95"/>
      <c r="AN1794" s="95"/>
      <c r="AO1794" s="95"/>
      <c r="AP1794" s="95"/>
      <c r="AQ1794" s="95"/>
      <c r="AR1794" s="95"/>
      <c r="AS1794" s="95"/>
      <c r="AT1794" s="95"/>
      <c r="AU1794" s="95"/>
      <c r="AV1794" s="95"/>
      <c r="AW1794" s="95"/>
      <c r="AX1794" s="95"/>
      <c r="AY1794" s="95"/>
      <c r="AZ1794" s="95"/>
      <c r="BA1794" s="95"/>
      <c r="BB1794" s="95"/>
      <c r="BC1794" s="95"/>
      <c r="BD1794" s="95"/>
      <c r="BE1794" s="95"/>
      <c r="BF1794" s="95"/>
      <c r="BG1794" s="95"/>
      <c r="BH1794" s="95"/>
      <c r="BI1794" s="103"/>
      <c r="BJ1794" s="16"/>
      <c r="BK1794" s="136"/>
      <c r="BL1794" s="136"/>
      <c r="BM1794" s="100"/>
      <c r="BN1794" s="100"/>
      <c r="BO1794" s="100"/>
      <c r="BP1794" s="100"/>
    </row>
    <row r="1795" spans="1:68">
      <c r="A1795" s="8"/>
      <c r="B1795" s="95"/>
      <c r="C1795" s="95"/>
      <c r="D1795" s="95"/>
      <c r="E1795" s="95"/>
      <c r="F1795" s="95"/>
      <c r="G1795" s="95"/>
      <c r="H1795" s="95"/>
      <c r="I1795" s="8"/>
      <c r="J1795" s="8"/>
      <c r="K1795" s="8"/>
      <c r="L1795" s="95" t="s">
        <v>1192</v>
      </c>
      <c r="M1795" s="8" t="s">
        <v>1882</v>
      </c>
      <c r="N1795" s="8">
        <v>1</v>
      </c>
      <c r="O1795" s="8"/>
      <c r="P1795" s="8"/>
      <c r="Q1795" s="8"/>
      <c r="R1795" s="8"/>
      <c r="S1795" s="8"/>
      <c r="T1795" s="8"/>
      <c r="U1795" s="8"/>
      <c r="V1795" s="8"/>
      <c r="W1795" s="8"/>
      <c r="X1795" s="8"/>
      <c r="Y1795" s="8"/>
      <c r="Z1795" s="8"/>
      <c r="AA1795" s="8"/>
      <c r="AB1795" s="8"/>
      <c r="AC1795" s="8"/>
      <c r="AD1795" s="8"/>
      <c r="AE1795" s="89"/>
      <c r="AF1795" s="90"/>
      <c r="AG1795" s="90"/>
      <c r="AH1795" s="90"/>
      <c r="AI1795" s="95"/>
      <c r="AJ1795" t="s">
        <v>1890</v>
      </c>
      <c r="AK1795" s="102"/>
      <c r="AL1795" s="95"/>
      <c r="AM1795" s="95"/>
      <c r="AN1795" s="95"/>
      <c r="AO1795" s="95"/>
      <c r="AP1795" s="95"/>
      <c r="AQ1795" s="95"/>
      <c r="AR1795" s="95"/>
      <c r="AS1795" s="95"/>
      <c r="AT1795" s="95"/>
      <c r="AU1795" s="95"/>
      <c r="AV1795" s="95"/>
      <c r="AW1795" s="95"/>
      <c r="AX1795" s="95"/>
      <c r="AY1795" s="95"/>
      <c r="AZ1795" s="95"/>
      <c r="BA1795" s="95"/>
      <c r="BB1795" s="95"/>
      <c r="BC1795" s="95"/>
      <c r="BD1795" s="95"/>
      <c r="BE1795" s="95"/>
      <c r="BF1795" s="95"/>
      <c r="BG1795" s="95"/>
      <c r="BH1795" s="95"/>
      <c r="BI1795" s="103"/>
      <c r="BJ1795" s="16"/>
      <c r="BK1795" s="136"/>
      <c r="BL1795" s="136"/>
      <c r="BM1795" s="100"/>
      <c r="BN1795" s="100"/>
      <c r="BO1795" s="100"/>
      <c r="BP1795" s="100"/>
    </row>
    <row r="1796" spans="1:68">
      <c r="A1796" s="8"/>
      <c r="B1796" s="95"/>
      <c r="C1796" s="95"/>
      <c r="D1796" s="95"/>
      <c r="E1796" s="95"/>
      <c r="F1796" s="95"/>
      <c r="G1796" s="95"/>
      <c r="H1796" s="95"/>
      <c r="I1796" s="8"/>
      <c r="J1796" s="8"/>
      <c r="K1796" s="8"/>
      <c r="L1796" s="95" t="s">
        <v>1192</v>
      </c>
      <c r="M1796" s="8" t="s">
        <v>1882</v>
      </c>
      <c r="N1796" s="8">
        <v>1</v>
      </c>
      <c r="O1796" s="8"/>
      <c r="P1796" s="8"/>
      <c r="Q1796" s="8"/>
      <c r="R1796" s="8"/>
      <c r="S1796" s="8"/>
      <c r="T1796" s="8"/>
      <c r="U1796" s="8"/>
      <c r="V1796" s="8"/>
      <c r="W1796" s="8"/>
      <c r="X1796" s="8"/>
      <c r="Y1796" s="8"/>
      <c r="Z1796" s="8"/>
      <c r="AA1796" s="8"/>
      <c r="AB1796" s="8"/>
      <c r="AC1796" s="8"/>
      <c r="AD1796" s="8"/>
      <c r="AE1796" s="89"/>
      <c r="AF1796" s="90"/>
      <c r="AG1796" s="90"/>
      <c r="AH1796" s="90"/>
      <c r="AI1796" s="95"/>
      <c r="AJ1796" t="s">
        <v>1890</v>
      </c>
      <c r="AK1796" s="102"/>
      <c r="AL1796" s="95"/>
      <c r="AM1796" s="95"/>
      <c r="AN1796" s="95"/>
      <c r="AO1796" s="95"/>
      <c r="AP1796" s="95"/>
      <c r="AQ1796" s="95"/>
      <c r="AR1796" s="95"/>
      <c r="AS1796" s="95"/>
      <c r="AT1796" s="95"/>
      <c r="AU1796" s="95"/>
      <c r="AV1796" s="95"/>
      <c r="AW1796" s="95"/>
      <c r="AX1796" s="95"/>
      <c r="AY1796" s="95"/>
      <c r="AZ1796" s="95"/>
      <c r="BA1796" s="95"/>
      <c r="BB1796" s="95"/>
      <c r="BC1796" s="95"/>
      <c r="BD1796" s="95"/>
      <c r="BE1796" s="95"/>
      <c r="BF1796" s="95"/>
      <c r="BG1796" s="95"/>
      <c r="BH1796" s="95"/>
      <c r="BI1796" s="103"/>
      <c r="BJ1796" s="16"/>
      <c r="BK1796" s="136"/>
      <c r="BL1796" s="136"/>
      <c r="BM1796" s="100"/>
      <c r="BN1796" s="100"/>
      <c r="BO1796" s="100"/>
      <c r="BP1796" s="100"/>
    </row>
    <row r="1797" spans="1:68">
      <c r="A1797" s="8" t="s">
        <v>783</v>
      </c>
      <c r="B1797" s="8" t="s">
        <v>486</v>
      </c>
      <c r="C1797" s="8" t="s">
        <v>581</v>
      </c>
      <c r="D1797" s="8" t="s">
        <v>582</v>
      </c>
      <c r="E1797" s="8" t="s">
        <v>583</v>
      </c>
      <c r="F1797" s="8" t="s">
        <v>584</v>
      </c>
      <c r="G1797" s="8" t="s">
        <v>282</v>
      </c>
      <c r="H1797" s="8" t="s">
        <v>315</v>
      </c>
      <c r="I1797" s="8">
        <v>-3.32916084106476</v>
      </c>
      <c r="J1797" s="8">
        <v>36.367936489044297</v>
      </c>
      <c r="K1797" s="8">
        <v>1384.48380874952</v>
      </c>
      <c r="L1797" s="8" t="s">
        <v>1041</v>
      </c>
      <c r="M1797" s="8" t="s">
        <v>1882</v>
      </c>
      <c r="N1797" s="8">
        <v>1</v>
      </c>
      <c r="O1797" s="8" t="s">
        <v>1859</v>
      </c>
      <c r="P1797" s="8">
        <v>1.18</v>
      </c>
      <c r="Q1797" s="8">
        <v>6.4</v>
      </c>
      <c r="R1797" s="8">
        <v>0</v>
      </c>
      <c r="S1797" s="8">
        <v>5.34</v>
      </c>
      <c r="T1797" s="8">
        <v>6.33</v>
      </c>
      <c r="U1797" s="8">
        <v>9.82</v>
      </c>
      <c r="V1797" s="8">
        <v>106.8</v>
      </c>
      <c r="W1797" s="8">
        <v>5.46</v>
      </c>
      <c r="X1797" s="8">
        <v>3.11</v>
      </c>
      <c r="Y1797" s="8">
        <v>0.18</v>
      </c>
      <c r="Z1797" s="8">
        <v>0.73</v>
      </c>
      <c r="AA1797" s="8">
        <v>0.09</v>
      </c>
      <c r="AB1797" s="8">
        <v>166.86</v>
      </c>
      <c r="AC1797" s="8">
        <v>0.08</v>
      </c>
      <c r="AD1797" s="8">
        <v>0.1</v>
      </c>
      <c r="AE1797" s="91">
        <v>1.47</v>
      </c>
      <c r="AF1797" s="92" t="s">
        <v>1860</v>
      </c>
      <c r="AG1797" s="92" t="s">
        <v>1860</v>
      </c>
      <c r="AH1797" s="92" t="s">
        <v>1860</v>
      </c>
      <c r="AI1797" s="8" t="s">
        <v>24</v>
      </c>
      <c r="AJ1797" t="s">
        <v>1890</v>
      </c>
      <c r="AK1797" s="9">
        <v>42577</v>
      </c>
      <c r="AL1797" s="8">
        <v>314</v>
      </c>
      <c r="AM1797" s="8">
        <v>186</v>
      </c>
      <c r="AN1797" s="8">
        <v>140</v>
      </c>
      <c r="AO1797" s="8">
        <v>20.7</v>
      </c>
      <c r="AP1797" s="8">
        <v>13.7</v>
      </c>
      <c r="AQ1797" s="8">
        <v>0.82</v>
      </c>
      <c r="AR1797" s="12">
        <v>0.57999999999999996</v>
      </c>
      <c r="AS1797" s="8">
        <v>19</v>
      </c>
      <c r="AT1797" s="8">
        <v>440</v>
      </c>
      <c r="AU1797" s="8"/>
      <c r="AV1797" s="8"/>
      <c r="AW1797" s="8"/>
      <c r="AX1797" s="8">
        <v>1093</v>
      </c>
      <c r="AY1797" s="8" t="s">
        <v>25</v>
      </c>
      <c r="AZ1797" s="8">
        <v>198</v>
      </c>
      <c r="BA1797" s="8"/>
      <c r="BB1797" s="8"/>
      <c r="BC1797" s="8"/>
      <c r="BD1797" s="8"/>
      <c r="BE1797" s="8"/>
      <c r="BF1797" s="8">
        <f t="shared" ref="BF1797:BF1826" si="241">(AR1797/AQ1797)*100</f>
        <v>70.731707317073173</v>
      </c>
      <c r="BG1797" s="8">
        <f t="shared" ref="BG1797:BG1826" si="242">(100-AS1797)/(100-12.5)</f>
        <v>0.92571428571428571</v>
      </c>
      <c r="BH1797" s="8">
        <f t="shared" ref="BH1797:BH1826" si="243">BF1797/100</f>
        <v>0.70731707317073178</v>
      </c>
      <c r="BI1797" s="10">
        <f t="shared" ref="BI1797:BI1826" si="244">AP1797*BG1797*BH1797</f>
        <v>8.9703972125435545</v>
      </c>
      <c r="BJ1797" s="3">
        <f t="shared" ref="BJ1797:BJ1826" si="245">(10000/36)*BI1797</f>
        <v>2491.7770034843206</v>
      </c>
      <c r="BK1797" s="136"/>
      <c r="BL1797" s="136"/>
      <c r="BM1797" s="100"/>
      <c r="BN1797" s="100"/>
      <c r="BO1797" s="100"/>
      <c r="BP1797" s="100"/>
    </row>
    <row r="1798" spans="1:68">
      <c r="A1798" s="8" t="s">
        <v>783</v>
      </c>
      <c r="B1798" s="8" t="s">
        <v>486</v>
      </c>
      <c r="C1798" s="8" t="s">
        <v>581</v>
      </c>
      <c r="D1798" s="8" t="s">
        <v>582</v>
      </c>
      <c r="E1798" s="8" t="s">
        <v>583</v>
      </c>
      <c r="F1798" s="8" t="s">
        <v>584</v>
      </c>
      <c r="G1798" s="8" t="s">
        <v>282</v>
      </c>
      <c r="H1798" s="8" t="s">
        <v>315</v>
      </c>
      <c r="I1798" s="8"/>
      <c r="J1798" s="8"/>
      <c r="K1798" s="8"/>
      <c r="L1798" s="8" t="s">
        <v>1041</v>
      </c>
      <c r="M1798" s="8" t="s">
        <v>1882</v>
      </c>
      <c r="N1798" s="8">
        <v>1</v>
      </c>
      <c r="O1798" s="8"/>
      <c r="P1798" s="8"/>
      <c r="Q1798" s="8"/>
      <c r="R1798" s="8"/>
      <c r="S1798" s="8"/>
      <c r="T1798" s="8"/>
      <c r="U1798" s="8"/>
      <c r="V1798" s="8"/>
      <c r="W1798" s="8"/>
      <c r="X1798" s="8"/>
      <c r="Y1798" s="8"/>
      <c r="Z1798" s="8"/>
      <c r="AA1798" s="8"/>
      <c r="AB1798" s="8"/>
      <c r="AC1798" s="8"/>
      <c r="AD1798" s="8"/>
      <c r="AE1798" s="89"/>
      <c r="AF1798" s="90"/>
      <c r="AG1798" s="90"/>
      <c r="AH1798" s="90"/>
      <c r="AI1798" s="8" t="s">
        <v>26</v>
      </c>
      <c r="AJ1798" t="s">
        <v>1890</v>
      </c>
      <c r="AK1798" s="9">
        <v>42577</v>
      </c>
      <c r="AL1798" s="8">
        <v>334</v>
      </c>
      <c r="AM1798" s="8">
        <v>170</v>
      </c>
      <c r="AN1798" s="8">
        <v>126</v>
      </c>
      <c r="AO1798" s="8">
        <v>21.8</v>
      </c>
      <c r="AP1798" s="8">
        <v>10.4</v>
      </c>
      <c r="AQ1798" s="8">
        <v>0.9</v>
      </c>
      <c r="AR1798" s="12">
        <v>0.57999999999999996</v>
      </c>
      <c r="AS1798" s="8">
        <v>19</v>
      </c>
      <c r="AT1798" s="8">
        <v>440</v>
      </c>
      <c r="AU1798" s="8"/>
      <c r="AV1798" s="8"/>
      <c r="AW1798" s="8"/>
      <c r="AX1798" s="8">
        <v>1094</v>
      </c>
      <c r="AY1798" s="8" t="s">
        <v>25</v>
      </c>
      <c r="AZ1798" s="8">
        <v>198</v>
      </c>
      <c r="BA1798" s="8"/>
      <c r="BB1798" s="8"/>
      <c r="BC1798" s="8"/>
      <c r="BD1798" s="8"/>
      <c r="BE1798" s="8"/>
      <c r="BF1798" s="8">
        <f t="shared" si="241"/>
        <v>64.444444444444443</v>
      </c>
      <c r="BG1798" s="8">
        <f t="shared" si="242"/>
        <v>0.92571428571428571</v>
      </c>
      <c r="BH1798" s="8">
        <f t="shared" si="243"/>
        <v>0.64444444444444438</v>
      </c>
      <c r="BI1798" s="10">
        <f t="shared" si="244"/>
        <v>6.2043428571428567</v>
      </c>
      <c r="BJ1798" s="3">
        <f t="shared" si="245"/>
        <v>1723.4285714285713</v>
      </c>
      <c r="BK1798" s="136">
        <v>1.488174077578051</v>
      </c>
      <c r="BL1798" s="136">
        <v>0.86376537369914874</v>
      </c>
      <c r="BM1798" s="100">
        <v>1.4474196346970438</v>
      </c>
      <c r="BN1798" s="100"/>
      <c r="BO1798" s="100"/>
      <c r="BP1798" s="100"/>
    </row>
    <row r="1799" spans="1:68">
      <c r="A1799" s="8" t="s">
        <v>783</v>
      </c>
      <c r="B1799" s="8" t="s">
        <v>486</v>
      </c>
      <c r="C1799" s="8" t="s">
        <v>581</v>
      </c>
      <c r="D1799" s="8" t="s">
        <v>582</v>
      </c>
      <c r="E1799" s="8" t="s">
        <v>583</v>
      </c>
      <c r="F1799" s="8" t="s">
        <v>584</v>
      </c>
      <c r="G1799" s="8" t="s">
        <v>282</v>
      </c>
      <c r="H1799" s="8" t="s">
        <v>315</v>
      </c>
      <c r="I1799" s="8"/>
      <c r="J1799" s="8"/>
      <c r="K1799" s="8"/>
      <c r="L1799" s="8" t="s">
        <v>1041</v>
      </c>
      <c r="M1799" s="8" t="s">
        <v>1882</v>
      </c>
      <c r="N1799" s="8">
        <v>1</v>
      </c>
      <c r="O1799" s="8"/>
      <c r="P1799" s="8"/>
      <c r="Q1799" s="8"/>
      <c r="R1799" s="8"/>
      <c r="S1799" s="8"/>
      <c r="T1799" s="8"/>
      <c r="U1799" s="8"/>
      <c r="V1799" s="8"/>
      <c r="W1799" s="8"/>
      <c r="X1799" s="8"/>
      <c r="Y1799" s="8"/>
      <c r="Z1799" s="8"/>
      <c r="AA1799" s="8"/>
      <c r="AB1799" s="8"/>
      <c r="AC1799" s="8"/>
      <c r="AD1799" s="8"/>
      <c r="AE1799" s="89"/>
      <c r="AF1799" s="90"/>
      <c r="AG1799" s="90"/>
      <c r="AH1799" s="90"/>
      <c r="AI1799" s="8" t="s">
        <v>27</v>
      </c>
      <c r="AJ1799" t="s">
        <v>1890</v>
      </c>
      <c r="AK1799" s="9">
        <v>42577</v>
      </c>
      <c r="AL1799" s="8">
        <v>300</v>
      </c>
      <c r="AM1799" s="8">
        <v>179</v>
      </c>
      <c r="AN1799" s="8">
        <v>147</v>
      </c>
      <c r="AO1799" s="8">
        <v>21.1</v>
      </c>
      <c r="AP1799" s="8">
        <v>16.3</v>
      </c>
      <c r="AQ1799" s="8">
        <v>0.9</v>
      </c>
      <c r="AR1799" s="12">
        <v>0.74</v>
      </c>
      <c r="AS1799" s="8">
        <v>18</v>
      </c>
      <c r="AT1799" s="8">
        <v>520</v>
      </c>
      <c r="AU1799" s="8"/>
      <c r="AV1799" s="8"/>
      <c r="AW1799" s="8"/>
      <c r="AX1799" s="8">
        <v>1095</v>
      </c>
      <c r="AY1799" s="8" t="s">
        <v>25</v>
      </c>
      <c r="AZ1799" s="8">
        <v>198</v>
      </c>
      <c r="BA1799" s="8"/>
      <c r="BB1799" s="8"/>
      <c r="BC1799" s="8"/>
      <c r="BD1799" s="8"/>
      <c r="BE1799" s="8"/>
      <c r="BF1799" s="8">
        <f t="shared" si="241"/>
        <v>82.222222222222214</v>
      </c>
      <c r="BG1799" s="8">
        <f t="shared" si="242"/>
        <v>0.93714285714285717</v>
      </c>
      <c r="BH1799" s="8">
        <f t="shared" si="243"/>
        <v>0.82222222222222219</v>
      </c>
      <c r="BI1799" s="10">
        <f t="shared" si="244"/>
        <v>12.559796825396825</v>
      </c>
      <c r="BJ1799" s="3">
        <f t="shared" si="245"/>
        <v>3488.8324514991182</v>
      </c>
      <c r="BK1799" s="136">
        <v>1.5661157024793388</v>
      </c>
      <c r="BL1799" s="136">
        <v>0.91322314049586795</v>
      </c>
      <c r="BM1799" s="100">
        <v>0.68659241589790898</v>
      </c>
      <c r="BN1799" s="100"/>
      <c r="BO1799" s="100"/>
      <c r="BP1799" s="100"/>
    </row>
    <row r="1800" spans="1:68">
      <c r="A1800" s="8" t="s">
        <v>783</v>
      </c>
      <c r="B1800" s="8" t="s">
        <v>486</v>
      </c>
      <c r="C1800" s="8" t="s">
        <v>581</v>
      </c>
      <c r="D1800" s="8" t="s">
        <v>582</v>
      </c>
      <c r="E1800" s="8" t="s">
        <v>583</v>
      </c>
      <c r="F1800" s="8" t="s">
        <v>584</v>
      </c>
      <c r="G1800" s="8" t="s">
        <v>282</v>
      </c>
      <c r="H1800" s="8" t="s">
        <v>315</v>
      </c>
      <c r="I1800" s="8"/>
      <c r="J1800" s="8"/>
      <c r="K1800" s="8"/>
      <c r="L1800" s="8" t="s">
        <v>1041</v>
      </c>
      <c r="M1800" s="8" t="s">
        <v>1882</v>
      </c>
      <c r="N1800" s="8">
        <v>1</v>
      </c>
      <c r="O1800" s="8"/>
      <c r="P1800" s="8"/>
      <c r="Q1800" s="8"/>
      <c r="R1800" s="8"/>
      <c r="S1800" s="8"/>
      <c r="T1800" s="8"/>
      <c r="U1800" s="8"/>
      <c r="V1800" s="8"/>
      <c r="W1800" s="8"/>
      <c r="X1800" s="8"/>
      <c r="Y1800" s="8"/>
      <c r="Z1800" s="8"/>
      <c r="AA1800" s="8"/>
      <c r="AB1800" s="8"/>
      <c r="AC1800" s="8"/>
      <c r="AD1800" s="8"/>
      <c r="AE1800" s="89"/>
      <c r="AF1800" s="90"/>
      <c r="AG1800" s="90"/>
      <c r="AH1800" s="90"/>
      <c r="AI1800" s="8" t="s">
        <v>28</v>
      </c>
      <c r="AJ1800" t="s">
        <v>1890</v>
      </c>
      <c r="AK1800" s="9">
        <v>42577</v>
      </c>
      <c r="AL1800" s="8">
        <v>274</v>
      </c>
      <c r="AM1800" s="8">
        <v>157</v>
      </c>
      <c r="AN1800" s="8">
        <v>152</v>
      </c>
      <c r="AO1800" s="8">
        <v>18.100000000000001</v>
      </c>
      <c r="AP1800" s="8">
        <v>17.260000000000002</v>
      </c>
      <c r="AQ1800" s="8">
        <v>0.94</v>
      </c>
      <c r="AR1800" s="12">
        <v>0.74</v>
      </c>
      <c r="AS1800" s="8">
        <v>17</v>
      </c>
      <c r="AT1800" s="8">
        <v>520</v>
      </c>
      <c r="AU1800" s="8"/>
      <c r="AV1800" s="8"/>
      <c r="AW1800" s="8"/>
      <c r="AX1800" s="8">
        <v>1096</v>
      </c>
      <c r="AY1800" s="8" t="s">
        <v>25</v>
      </c>
      <c r="AZ1800" s="8">
        <v>198</v>
      </c>
      <c r="BA1800" s="8"/>
      <c r="BB1800" s="8"/>
      <c r="BC1800" s="8"/>
      <c r="BD1800" s="8"/>
      <c r="BE1800" s="8"/>
      <c r="BF1800" s="8">
        <f t="shared" si="241"/>
        <v>78.723404255319153</v>
      </c>
      <c r="BG1800" s="8">
        <f t="shared" si="242"/>
        <v>0.94857142857142862</v>
      </c>
      <c r="BH1800" s="8">
        <f t="shared" si="243"/>
        <v>0.78723404255319152</v>
      </c>
      <c r="BI1800" s="10">
        <f t="shared" si="244"/>
        <v>12.888865653495442</v>
      </c>
      <c r="BJ1800" s="3">
        <f t="shared" si="245"/>
        <v>3580.2404593042893</v>
      </c>
      <c r="BK1800" s="136">
        <v>1.8112391930835734</v>
      </c>
      <c r="BL1800" s="136">
        <v>1.0518731988472623</v>
      </c>
      <c r="BM1800" s="100">
        <v>0.95724388043887187</v>
      </c>
      <c r="BN1800" s="100"/>
      <c r="BO1800" s="100"/>
      <c r="BP1800" s="100"/>
    </row>
    <row r="1801" spans="1:68">
      <c r="A1801" s="8" t="s">
        <v>783</v>
      </c>
      <c r="B1801" s="8" t="s">
        <v>486</v>
      </c>
      <c r="C1801" s="8" t="s">
        <v>581</v>
      </c>
      <c r="D1801" s="8" t="s">
        <v>582</v>
      </c>
      <c r="E1801" s="8" t="s">
        <v>583</v>
      </c>
      <c r="F1801" s="8" t="s">
        <v>584</v>
      </c>
      <c r="G1801" s="8" t="s">
        <v>282</v>
      </c>
      <c r="H1801" s="8" t="s">
        <v>315</v>
      </c>
      <c r="I1801" s="8"/>
      <c r="J1801" s="8"/>
      <c r="K1801" s="8"/>
      <c r="L1801" s="8" t="s">
        <v>1041</v>
      </c>
      <c r="M1801" s="8" t="s">
        <v>1882</v>
      </c>
      <c r="N1801" s="8">
        <v>1</v>
      </c>
      <c r="O1801" s="8"/>
      <c r="P1801" s="8"/>
      <c r="Q1801" s="8"/>
      <c r="R1801" s="8"/>
      <c r="S1801" s="8"/>
      <c r="T1801" s="8"/>
      <c r="U1801" s="8"/>
      <c r="V1801" s="8"/>
      <c r="W1801" s="8"/>
      <c r="X1801" s="8"/>
      <c r="Y1801" s="8"/>
      <c r="Z1801" s="8"/>
      <c r="AA1801" s="8"/>
      <c r="AB1801" s="8"/>
      <c r="AC1801" s="8"/>
      <c r="AD1801" s="8"/>
      <c r="AE1801" s="89"/>
      <c r="AF1801" s="90"/>
      <c r="AG1801" s="90"/>
      <c r="AH1801" s="90"/>
      <c r="AI1801" s="8" t="s">
        <v>29</v>
      </c>
      <c r="AJ1801" t="s">
        <v>1890</v>
      </c>
      <c r="AK1801" s="9">
        <v>42577</v>
      </c>
      <c r="AL1801" s="8">
        <v>301</v>
      </c>
      <c r="AM1801" s="8">
        <v>184</v>
      </c>
      <c r="AN1801" s="8">
        <v>161</v>
      </c>
      <c r="AO1801" s="8">
        <v>21.2</v>
      </c>
      <c r="AP1801" s="8">
        <v>18.12</v>
      </c>
      <c r="AQ1801" s="8">
        <v>0.86</v>
      </c>
      <c r="AR1801" s="12">
        <v>0.72</v>
      </c>
      <c r="AS1801" s="8">
        <v>18</v>
      </c>
      <c r="AT1801" s="8">
        <v>500</v>
      </c>
      <c r="AU1801" s="8"/>
      <c r="AV1801" s="8"/>
      <c r="AW1801" s="8"/>
      <c r="AX1801" s="8">
        <v>1097</v>
      </c>
      <c r="AY1801" s="8" t="s">
        <v>25</v>
      </c>
      <c r="AZ1801" s="8">
        <v>198</v>
      </c>
      <c r="BA1801" s="8"/>
      <c r="BB1801" s="8"/>
      <c r="BC1801" s="8"/>
      <c r="BD1801" s="8"/>
      <c r="BE1801" s="8"/>
      <c r="BF1801" s="8">
        <f t="shared" si="241"/>
        <v>83.720930232558132</v>
      </c>
      <c r="BG1801" s="8">
        <f t="shared" si="242"/>
        <v>0.93714285714285717</v>
      </c>
      <c r="BH1801" s="8">
        <f t="shared" si="243"/>
        <v>0.83720930232558133</v>
      </c>
      <c r="BI1801" s="10">
        <f t="shared" si="244"/>
        <v>14.216675083056479</v>
      </c>
      <c r="BJ1801" s="3">
        <f t="shared" si="245"/>
        <v>3949.0764119601331</v>
      </c>
      <c r="BK1801" s="136">
        <v>1.5693257359924024</v>
      </c>
      <c r="BL1801" s="136">
        <v>0.88176638176638178</v>
      </c>
      <c r="BM1801" s="100">
        <v>0.90425984977023599</v>
      </c>
      <c r="BN1801" s="100"/>
      <c r="BO1801" s="100"/>
      <c r="BP1801" s="100"/>
    </row>
    <row r="1802" spans="1:68">
      <c r="A1802" s="8" t="s">
        <v>783</v>
      </c>
      <c r="B1802" s="8" t="s">
        <v>486</v>
      </c>
      <c r="C1802" s="8" t="s">
        <v>581</v>
      </c>
      <c r="D1802" s="8" t="s">
        <v>582</v>
      </c>
      <c r="E1802" s="8" t="s">
        <v>583</v>
      </c>
      <c r="F1802" s="8" t="s">
        <v>584</v>
      </c>
      <c r="G1802" s="8" t="s">
        <v>282</v>
      </c>
      <c r="H1802" s="8" t="s">
        <v>315</v>
      </c>
      <c r="I1802" s="8"/>
      <c r="J1802" s="8"/>
      <c r="K1802" s="8"/>
      <c r="L1802" s="8" t="s">
        <v>1041</v>
      </c>
      <c r="M1802" s="8" t="s">
        <v>1882</v>
      </c>
      <c r="N1802" s="8">
        <v>1</v>
      </c>
      <c r="O1802" s="8"/>
      <c r="P1802" s="8"/>
      <c r="Q1802" s="8"/>
      <c r="R1802" s="8"/>
      <c r="S1802" s="8"/>
      <c r="T1802" s="8"/>
      <c r="U1802" s="8"/>
      <c r="V1802" s="8"/>
      <c r="W1802" s="8"/>
      <c r="X1802" s="8"/>
      <c r="Y1802" s="8"/>
      <c r="Z1802" s="8"/>
      <c r="AA1802" s="8"/>
      <c r="AB1802" s="8"/>
      <c r="AC1802" s="8"/>
      <c r="AD1802" s="8"/>
      <c r="AE1802" s="89"/>
      <c r="AF1802" s="90"/>
      <c r="AG1802" s="90"/>
      <c r="AH1802" s="90"/>
      <c r="AI1802" s="8" t="s">
        <v>30</v>
      </c>
      <c r="AJ1802" t="s">
        <v>1890</v>
      </c>
      <c r="AK1802" s="9">
        <v>42577</v>
      </c>
      <c r="AL1802" s="8">
        <v>298</v>
      </c>
      <c r="AM1802" s="8">
        <v>154</v>
      </c>
      <c r="AN1802" s="8">
        <v>131</v>
      </c>
      <c r="AO1802" s="8">
        <v>19.2</v>
      </c>
      <c r="AP1802" s="8">
        <v>19.88</v>
      </c>
      <c r="AQ1802" s="8">
        <v>0.9</v>
      </c>
      <c r="AR1802" s="12">
        <v>0.76</v>
      </c>
      <c r="AS1802" s="8">
        <v>15</v>
      </c>
      <c r="AT1802" s="8">
        <v>540</v>
      </c>
      <c r="AU1802" s="8"/>
      <c r="AV1802" s="8"/>
      <c r="AW1802" s="8"/>
      <c r="AX1802" s="8">
        <v>1098</v>
      </c>
      <c r="AY1802" s="8" t="s">
        <v>25</v>
      </c>
      <c r="AZ1802" s="8">
        <v>198</v>
      </c>
      <c r="BA1802" s="8"/>
      <c r="BB1802" s="8"/>
      <c r="BC1802" s="8"/>
      <c r="BD1802" s="8"/>
      <c r="BE1802" s="8"/>
      <c r="BF1802" s="8">
        <f t="shared" si="241"/>
        <v>84.444444444444443</v>
      </c>
      <c r="BG1802" s="8">
        <f t="shared" si="242"/>
        <v>0.97142857142857142</v>
      </c>
      <c r="BH1802" s="8">
        <f t="shared" si="243"/>
        <v>0.84444444444444444</v>
      </c>
      <c r="BI1802" s="10">
        <f t="shared" si="244"/>
        <v>16.30791111111111</v>
      </c>
      <c r="BJ1802" s="3">
        <f t="shared" si="245"/>
        <v>4529.9753086419751</v>
      </c>
      <c r="BK1802" s="136">
        <v>1.5308755760368664</v>
      </c>
      <c r="BL1802" s="136">
        <v>0.87419354838709684</v>
      </c>
      <c r="BM1802" s="100">
        <v>1.0474585190759858</v>
      </c>
      <c r="BN1802" s="100"/>
      <c r="BO1802" s="100"/>
      <c r="BP1802" s="100"/>
    </row>
    <row r="1803" spans="1:68">
      <c r="A1803" s="8" t="s">
        <v>783</v>
      </c>
      <c r="B1803" s="8" t="s">
        <v>486</v>
      </c>
      <c r="C1803" s="8" t="s">
        <v>581</v>
      </c>
      <c r="D1803" s="8" t="s">
        <v>582</v>
      </c>
      <c r="E1803" s="8" t="s">
        <v>583</v>
      </c>
      <c r="F1803" s="8" t="s">
        <v>584</v>
      </c>
      <c r="G1803" s="8" t="s">
        <v>282</v>
      </c>
      <c r="H1803" s="8" t="s">
        <v>314</v>
      </c>
      <c r="I1803" s="8">
        <v>-3.3381814544201198</v>
      </c>
      <c r="J1803" s="8">
        <v>36.362930472057201</v>
      </c>
      <c r="K1803" s="8">
        <v>1407.7322286815499</v>
      </c>
      <c r="L1803" s="8" t="s">
        <v>1040</v>
      </c>
      <c r="M1803" s="8" t="s">
        <v>1882</v>
      </c>
      <c r="N1803" s="8">
        <v>1</v>
      </c>
      <c r="O1803" s="8" t="s">
        <v>1859</v>
      </c>
      <c r="P1803" s="8">
        <v>1.27</v>
      </c>
      <c r="Q1803" s="8">
        <v>6.7</v>
      </c>
      <c r="R1803" s="8">
        <v>0</v>
      </c>
      <c r="S1803" s="8">
        <v>6.81</v>
      </c>
      <c r="T1803" s="8">
        <v>8.0399999999999991</v>
      </c>
      <c r="U1803" s="8">
        <v>11.8</v>
      </c>
      <c r="V1803" s="8">
        <v>154.87</v>
      </c>
      <c r="W1803" s="8">
        <v>7.83</v>
      </c>
      <c r="X1803" s="8">
        <v>3.11</v>
      </c>
      <c r="Y1803" s="8">
        <v>0.34</v>
      </c>
      <c r="Z1803" s="8">
        <v>0.82</v>
      </c>
      <c r="AA1803" s="8">
        <v>0.08</v>
      </c>
      <c r="AB1803" s="8">
        <v>92.35</v>
      </c>
      <c r="AC1803" s="8">
        <v>0.09</v>
      </c>
      <c r="AD1803" s="8">
        <v>0.121</v>
      </c>
      <c r="AE1803" s="91">
        <v>2.1</v>
      </c>
      <c r="AF1803" s="92" t="s">
        <v>1860</v>
      </c>
      <c r="AG1803" s="92" t="s">
        <v>1860</v>
      </c>
      <c r="AH1803" s="92" t="s">
        <v>1860</v>
      </c>
      <c r="AI1803" s="8" t="s">
        <v>24</v>
      </c>
      <c r="AJ1803" t="s">
        <v>1890</v>
      </c>
      <c r="AK1803" s="9">
        <v>42577</v>
      </c>
      <c r="AL1803" s="8">
        <v>327</v>
      </c>
      <c r="AM1803" s="8">
        <v>177</v>
      </c>
      <c r="AN1803" s="8">
        <v>143</v>
      </c>
      <c r="AO1803" s="8">
        <v>22</v>
      </c>
      <c r="AP1803" s="8">
        <v>13.06</v>
      </c>
      <c r="AQ1803" s="8">
        <v>0.64</v>
      </c>
      <c r="AR1803" s="12">
        <v>0.52</v>
      </c>
      <c r="AS1803" s="8">
        <v>21</v>
      </c>
      <c r="AT1803" s="8">
        <v>620</v>
      </c>
      <c r="AU1803" s="8"/>
      <c r="AV1803" s="8"/>
      <c r="AW1803" s="8"/>
      <c r="AX1803" s="8">
        <v>1087</v>
      </c>
      <c r="AY1803" s="8" t="s">
        <v>25</v>
      </c>
      <c r="AZ1803" s="8">
        <v>197</v>
      </c>
      <c r="BA1803" s="8"/>
      <c r="BB1803" s="8"/>
      <c r="BC1803" s="8"/>
      <c r="BD1803" s="8"/>
      <c r="BE1803" s="8"/>
      <c r="BF1803" s="8">
        <f t="shared" si="241"/>
        <v>81.25</v>
      </c>
      <c r="BG1803" s="8">
        <f t="shared" si="242"/>
        <v>0.9028571428571428</v>
      </c>
      <c r="BH1803" s="8">
        <f t="shared" si="243"/>
        <v>0.8125</v>
      </c>
      <c r="BI1803" s="10">
        <f t="shared" si="244"/>
        <v>9.5804428571428577</v>
      </c>
      <c r="BJ1803" s="3">
        <f t="shared" si="245"/>
        <v>2661.2341269841272</v>
      </c>
      <c r="BK1803" s="136">
        <v>1.6555661274976212</v>
      </c>
      <c r="BL1803" s="136">
        <v>0.93625118934348239</v>
      </c>
      <c r="BM1803" s="100">
        <v>0.90826861213734811</v>
      </c>
      <c r="BN1803" s="100"/>
      <c r="BO1803" s="100"/>
      <c r="BP1803" s="100"/>
    </row>
    <row r="1804" spans="1:68">
      <c r="A1804" s="8" t="s">
        <v>783</v>
      </c>
      <c r="B1804" s="8" t="s">
        <v>486</v>
      </c>
      <c r="C1804" s="8" t="s">
        <v>581</v>
      </c>
      <c r="D1804" s="8" t="s">
        <v>582</v>
      </c>
      <c r="E1804" s="8" t="s">
        <v>583</v>
      </c>
      <c r="F1804" s="8" t="s">
        <v>584</v>
      </c>
      <c r="G1804" s="8" t="s">
        <v>282</v>
      </c>
      <c r="H1804" s="8" t="s">
        <v>314</v>
      </c>
      <c r="I1804" s="8"/>
      <c r="J1804" s="8"/>
      <c r="K1804" s="8"/>
      <c r="L1804" s="8" t="s">
        <v>1040</v>
      </c>
      <c r="M1804" s="8" t="s">
        <v>1882</v>
      </c>
      <c r="N1804" s="8">
        <v>1</v>
      </c>
      <c r="O1804" s="8"/>
      <c r="P1804" s="8"/>
      <c r="Q1804" s="8"/>
      <c r="R1804" s="8"/>
      <c r="S1804" s="8"/>
      <c r="T1804" s="8"/>
      <c r="U1804" s="8"/>
      <c r="V1804" s="8"/>
      <c r="W1804" s="8"/>
      <c r="X1804" s="8"/>
      <c r="Y1804" s="8"/>
      <c r="Z1804" s="8"/>
      <c r="AA1804" s="8"/>
      <c r="AB1804" s="8"/>
      <c r="AC1804" s="8"/>
      <c r="AD1804" s="8"/>
      <c r="AE1804" s="89"/>
      <c r="AF1804" s="90"/>
      <c r="AG1804" s="90"/>
      <c r="AH1804" s="90"/>
      <c r="AI1804" s="8" t="s">
        <v>26</v>
      </c>
      <c r="AJ1804" t="s">
        <v>1890</v>
      </c>
      <c r="AK1804" s="9">
        <v>42576</v>
      </c>
      <c r="AL1804" s="8">
        <v>330</v>
      </c>
      <c r="AM1804" s="8">
        <v>181</v>
      </c>
      <c r="AN1804" s="8">
        <v>150</v>
      </c>
      <c r="AO1804" s="8">
        <v>19.2</v>
      </c>
      <c r="AP1804" s="8">
        <v>14.84</v>
      </c>
      <c r="AQ1804" s="8">
        <v>0.74</v>
      </c>
      <c r="AR1804" s="12">
        <v>0.6</v>
      </c>
      <c r="AS1804" s="8">
        <v>19</v>
      </c>
      <c r="AT1804" s="8">
        <v>320</v>
      </c>
      <c r="AU1804" s="8"/>
      <c r="AV1804" s="8"/>
      <c r="AW1804" s="8"/>
      <c r="AX1804" s="8">
        <v>1088</v>
      </c>
      <c r="AY1804" s="8" t="s">
        <v>25</v>
      </c>
      <c r="AZ1804" s="8">
        <v>197</v>
      </c>
      <c r="BA1804" s="8"/>
      <c r="BB1804" s="8"/>
      <c r="BC1804" s="8"/>
      <c r="BD1804" s="8"/>
      <c r="BE1804" s="8"/>
      <c r="BF1804" s="8">
        <f t="shared" si="241"/>
        <v>81.081081081081081</v>
      </c>
      <c r="BG1804" s="8">
        <f t="shared" si="242"/>
        <v>0.92571428571428571</v>
      </c>
      <c r="BH1804" s="8">
        <f t="shared" si="243"/>
        <v>0.81081081081081086</v>
      </c>
      <c r="BI1804" s="10">
        <f t="shared" si="244"/>
        <v>11.138594594594595</v>
      </c>
      <c r="BJ1804" s="3">
        <f t="shared" si="245"/>
        <v>3094.0540540540542</v>
      </c>
      <c r="BK1804" s="136">
        <v>1.9576923076923078</v>
      </c>
      <c r="BL1804" s="136">
        <v>1.0903846153846155</v>
      </c>
      <c r="BM1804" s="100">
        <v>1.0545019481187636</v>
      </c>
      <c r="BN1804" s="100"/>
      <c r="BO1804" s="100"/>
      <c r="BP1804" s="100"/>
    </row>
    <row r="1805" spans="1:68">
      <c r="A1805" s="8" t="s">
        <v>783</v>
      </c>
      <c r="B1805" s="8" t="s">
        <v>486</v>
      </c>
      <c r="C1805" s="8" t="s">
        <v>581</v>
      </c>
      <c r="D1805" s="8" t="s">
        <v>582</v>
      </c>
      <c r="E1805" s="8" t="s">
        <v>583</v>
      </c>
      <c r="F1805" s="8" t="s">
        <v>584</v>
      </c>
      <c r="G1805" s="8" t="s">
        <v>282</v>
      </c>
      <c r="H1805" s="8" t="s">
        <v>314</v>
      </c>
      <c r="I1805" s="8"/>
      <c r="J1805" s="8"/>
      <c r="K1805" s="8"/>
      <c r="L1805" s="8" t="s">
        <v>1040</v>
      </c>
      <c r="M1805" s="8" t="s">
        <v>1882</v>
      </c>
      <c r="N1805" s="8">
        <v>1</v>
      </c>
      <c r="O1805" s="8"/>
      <c r="P1805" s="8"/>
      <c r="Q1805" s="8"/>
      <c r="R1805" s="8"/>
      <c r="S1805" s="8"/>
      <c r="T1805" s="8"/>
      <c r="U1805" s="8"/>
      <c r="V1805" s="8"/>
      <c r="W1805" s="8"/>
      <c r="X1805" s="8"/>
      <c r="Y1805" s="8"/>
      <c r="Z1805" s="8"/>
      <c r="AA1805" s="8"/>
      <c r="AB1805" s="8"/>
      <c r="AC1805" s="8"/>
      <c r="AD1805" s="8"/>
      <c r="AE1805" s="89"/>
      <c r="AF1805" s="90"/>
      <c r="AG1805" s="90"/>
      <c r="AH1805" s="90"/>
      <c r="AI1805" s="8" t="s">
        <v>27</v>
      </c>
      <c r="AJ1805" t="s">
        <v>1890</v>
      </c>
      <c r="AK1805" s="9">
        <v>42576</v>
      </c>
      <c r="AL1805" s="8">
        <v>377</v>
      </c>
      <c r="AM1805" s="8">
        <v>203</v>
      </c>
      <c r="AN1805" s="8">
        <v>191</v>
      </c>
      <c r="AO1805" s="8">
        <v>26</v>
      </c>
      <c r="AP1805" s="8">
        <v>20.46</v>
      </c>
      <c r="AQ1805" s="8">
        <v>0.86</v>
      </c>
      <c r="AR1805" s="12">
        <v>0.64</v>
      </c>
      <c r="AS1805" s="8">
        <v>20</v>
      </c>
      <c r="AT1805" s="8">
        <v>420</v>
      </c>
      <c r="AU1805" s="8"/>
      <c r="AV1805" s="8"/>
      <c r="AW1805" s="8"/>
      <c r="AX1805" s="8">
        <v>1089</v>
      </c>
      <c r="AY1805" s="8" t="s">
        <v>25</v>
      </c>
      <c r="AZ1805" s="8">
        <v>197</v>
      </c>
      <c r="BA1805" s="8"/>
      <c r="BB1805" s="8"/>
      <c r="BC1805" s="8"/>
      <c r="BD1805" s="8"/>
      <c r="BE1805" s="8"/>
      <c r="BF1805" s="8">
        <f t="shared" si="241"/>
        <v>74.418604651162795</v>
      </c>
      <c r="BG1805" s="8">
        <f t="shared" si="242"/>
        <v>0.91428571428571426</v>
      </c>
      <c r="BH1805" s="8">
        <f t="shared" si="243"/>
        <v>0.7441860465116279</v>
      </c>
      <c r="BI1805" s="10">
        <f t="shared" si="244"/>
        <v>13.92095681063123</v>
      </c>
      <c r="BJ1805" s="3">
        <f t="shared" si="245"/>
        <v>3866.9324473975639</v>
      </c>
      <c r="BK1805" s="136">
        <v>1.9173748819641172</v>
      </c>
      <c r="BL1805" s="136">
        <v>1.1633616619452314</v>
      </c>
      <c r="BM1805" s="100">
        <v>0.86597084384236833</v>
      </c>
      <c r="BN1805" s="100"/>
      <c r="BO1805" s="100"/>
      <c r="BP1805" s="100"/>
    </row>
    <row r="1806" spans="1:68">
      <c r="A1806" s="8" t="s">
        <v>783</v>
      </c>
      <c r="B1806" s="8" t="s">
        <v>486</v>
      </c>
      <c r="C1806" s="8" t="s">
        <v>581</v>
      </c>
      <c r="D1806" s="8" t="s">
        <v>582</v>
      </c>
      <c r="E1806" s="8" t="s">
        <v>583</v>
      </c>
      <c r="F1806" s="8" t="s">
        <v>584</v>
      </c>
      <c r="G1806" s="8" t="s">
        <v>282</v>
      </c>
      <c r="H1806" s="8" t="s">
        <v>314</v>
      </c>
      <c r="I1806" s="8"/>
      <c r="J1806" s="8"/>
      <c r="K1806" s="8"/>
      <c r="L1806" s="8" t="s">
        <v>1040</v>
      </c>
      <c r="M1806" s="8" t="s">
        <v>1882</v>
      </c>
      <c r="N1806" s="8">
        <v>1</v>
      </c>
      <c r="O1806" s="8"/>
      <c r="P1806" s="8"/>
      <c r="Q1806" s="8"/>
      <c r="R1806" s="8"/>
      <c r="S1806" s="8"/>
      <c r="T1806" s="8"/>
      <c r="U1806" s="8"/>
      <c r="V1806" s="8"/>
      <c r="W1806" s="8"/>
      <c r="X1806" s="8"/>
      <c r="Y1806" s="8"/>
      <c r="Z1806" s="8"/>
      <c r="AA1806" s="8"/>
      <c r="AB1806" s="8"/>
      <c r="AC1806" s="8"/>
      <c r="AD1806" s="8"/>
      <c r="AE1806" s="89"/>
      <c r="AF1806" s="90"/>
      <c r="AG1806" s="90"/>
      <c r="AH1806" s="90"/>
      <c r="AI1806" s="8" t="s">
        <v>28</v>
      </c>
      <c r="AJ1806" t="s">
        <v>1890</v>
      </c>
      <c r="AK1806" s="9">
        <v>42576</v>
      </c>
      <c r="AL1806" s="8">
        <v>337</v>
      </c>
      <c r="AM1806" s="8">
        <v>190</v>
      </c>
      <c r="AN1806" s="8">
        <v>193</v>
      </c>
      <c r="AO1806" s="8">
        <v>24.6</v>
      </c>
      <c r="AP1806" s="8">
        <v>21.56</v>
      </c>
      <c r="AQ1806" s="8">
        <v>0.8</v>
      </c>
      <c r="AR1806" s="12">
        <v>0.64</v>
      </c>
      <c r="AS1806" s="8">
        <v>17</v>
      </c>
      <c r="AT1806" s="8">
        <v>560</v>
      </c>
      <c r="AU1806" s="8"/>
      <c r="AV1806" s="8"/>
      <c r="AW1806" s="8"/>
      <c r="AX1806" s="8">
        <v>1090</v>
      </c>
      <c r="AY1806" s="8" t="s">
        <v>25</v>
      </c>
      <c r="AZ1806" s="8">
        <v>197</v>
      </c>
      <c r="BA1806" s="8"/>
      <c r="BB1806" s="8"/>
      <c r="BC1806" s="8"/>
      <c r="BD1806" s="8"/>
      <c r="BE1806" s="8"/>
      <c r="BF1806" s="8">
        <f t="shared" si="241"/>
        <v>80</v>
      </c>
      <c r="BG1806" s="8">
        <f t="shared" si="242"/>
        <v>0.94857142857142862</v>
      </c>
      <c r="BH1806" s="8">
        <f t="shared" si="243"/>
        <v>0.8</v>
      </c>
      <c r="BI1806" s="10">
        <f t="shared" si="244"/>
        <v>16.360960000000002</v>
      </c>
      <c r="BJ1806" s="3">
        <f t="shared" si="245"/>
        <v>4544.7111111111117</v>
      </c>
      <c r="BK1806" s="136">
        <v>1.8190661478599222</v>
      </c>
      <c r="BL1806" s="136">
        <v>1.0077821011673154</v>
      </c>
      <c r="BM1806" s="100">
        <v>0.9294031226536188</v>
      </c>
      <c r="BN1806" s="100"/>
      <c r="BO1806" s="100"/>
      <c r="BP1806" s="100"/>
    </row>
    <row r="1807" spans="1:68">
      <c r="A1807" s="8" t="s">
        <v>783</v>
      </c>
      <c r="B1807" s="8" t="s">
        <v>486</v>
      </c>
      <c r="C1807" s="8" t="s">
        <v>581</v>
      </c>
      <c r="D1807" s="8" t="s">
        <v>582</v>
      </c>
      <c r="E1807" s="8" t="s">
        <v>583</v>
      </c>
      <c r="F1807" s="8" t="s">
        <v>584</v>
      </c>
      <c r="G1807" s="8" t="s">
        <v>282</v>
      </c>
      <c r="H1807" s="8" t="s">
        <v>314</v>
      </c>
      <c r="I1807" s="8"/>
      <c r="J1807" s="8"/>
      <c r="K1807" s="8"/>
      <c r="L1807" s="8" t="s">
        <v>1040</v>
      </c>
      <c r="M1807" s="8" t="s">
        <v>1882</v>
      </c>
      <c r="N1807" s="8">
        <v>1</v>
      </c>
      <c r="O1807" s="8"/>
      <c r="P1807" s="8"/>
      <c r="Q1807" s="8"/>
      <c r="R1807" s="8"/>
      <c r="S1807" s="8"/>
      <c r="T1807" s="8"/>
      <c r="U1807" s="8"/>
      <c r="V1807" s="8"/>
      <c r="W1807" s="8"/>
      <c r="X1807" s="8"/>
      <c r="Y1807" s="8"/>
      <c r="Z1807" s="8"/>
      <c r="AA1807" s="8"/>
      <c r="AB1807" s="8"/>
      <c r="AC1807" s="8"/>
      <c r="AD1807" s="8"/>
      <c r="AE1807" s="89"/>
      <c r="AF1807" s="90"/>
      <c r="AG1807" s="90"/>
      <c r="AH1807" s="90"/>
      <c r="AI1807" s="8" t="s">
        <v>29</v>
      </c>
      <c r="AJ1807" t="s">
        <v>1890</v>
      </c>
      <c r="AK1807" s="9">
        <v>42576</v>
      </c>
      <c r="AL1807" s="8">
        <v>326</v>
      </c>
      <c r="AM1807" s="8">
        <v>211</v>
      </c>
      <c r="AN1807" s="8">
        <v>198</v>
      </c>
      <c r="AO1807" s="8">
        <v>25.2</v>
      </c>
      <c r="AP1807" s="8">
        <v>23.18</v>
      </c>
      <c r="AQ1807" s="8">
        <v>0.9</v>
      </c>
      <c r="AR1807" s="12">
        <v>0.68</v>
      </c>
      <c r="AS1807" s="8">
        <v>20</v>
      </c>
      <c r="AT1807" s="8">
        <v>700</v>
      </c>
      <c r="AU1807" s="8"/>
      <c r="AV1807" s="8"/>
      <c r="AW1807" s="8"/>
      <c r="AX1807" s="8">
        <v>1091</v>
      </c>
      <c r="AY1807" s="8" t="s">
        <v>25</v>
      </c>
      <c r="AZ1807" s="8">
        <v>197</v>
      </c>
      <c r="BA1807" s="8"/>
      <c r="BB1807" s="8"/>
      <c r="BC1807" s="8"/>
      <c r="BD1807" s="8"/>
      <c r="BE1807" s="8"/>
      <c r="BF1807" s="8">
        <f t="shared" si="241"/>
        <v>75.555555555555557</v>
      </c>
      <c r="BG1807" s="8">
        <f t="shared" si="242"/>
        <v>0.91428571428571426</v>
      </c>
      <c r="BH1807" s="8">
        <f t="shared" si="243"/>
        <v>0.75555555555555554</v>
      </c>
      <c r="BI1807" s="10">
        <f t="shared" si="244"/>
        <v>16.012596825396823</v>
      </c>
      <c r="BJ1807" s="3">
        <f t="shared" si="245"/>
        <v>4447.9435626102286</v>
      </c>
      <c r="BK1807" s="136">
        <v>2.19677734375</v>
      </c>
      <c r="BL1807" s="136">
        <v>1.130859375</v>
      </c>
      <c r="BM1807" s="100">
        <v>1.2679777974214665</v>
      </c>
      <c r="BN1807" s="100"/>
      <c r="BO1807" s="100"/>
      <c r="BP1807" s="100"/>
    </row>
    <row r="1808" spans="1:68">
      <c r="A1808" s="8" t="s">
        <v>783</v>
      </c>
      <c r="B1808" s="8" t="s">
        <v>486</v>
      </c>
      <c r="C1808" s="8" t="s">
        <v>581</v>
      </c>
      <c r="D1808" s="8" t="s">
        <v>582</v>
      </c>
      <c r="E1808" s="8" t="s">
        <v>583</v>
      </c>
      <c r="F1808" s="8" t="s">
        <v>584</v>
      </c>
      <c r="G1808" s="8" t="s">
        <v>282</v>
      </c>
      <c r="H1808" s="8" t="s">
        <v>314</v>
      </c>
      <c r="I1808" s="8"/>
      <c r="J1808" s="8"/>
      <c r="K1808" s="8"/>
      <c r="L1808" s="8" t="s">
        <v>1040</v>
      </c>
      <c r="M1808" s="8" t="s">
        <v>1882</v>
      </c>
      <c r="N1808" s="8">
        <v>1</v>
      </c>
      <c r="O1808" s="8"/>
      <c r="P1808" s="8"/>
      <c r="Q1808" s="8"/>
      <c r="R1808" s="8"/>
      <c r="S1808" s="8"/>
      <c r="T1808" s="8"/>
      <c r="U1808" s="8"/>
      <c r="V1808" s="8"/>
      <c r="W1808" s="8"/>
      <c r="X1808" s="8"/>
      <c r="Y1808" s="8"/>
      <c r="Z1808" s="8"/>
      <c r="AA1808" s="8"/>
      <c r="AB1808" s="8"/>
      <c r="AC1808" s="8"/>
      <c r="AD1808" s="8"/>
      <c r="AE1808" s="89"/>
      <c r="AF1808" s="90"/>
      <c r="AG1808" s="90"/>
      <c r="AH1808" s="90"/>
      <c r="AI1808" s="8" t="s">
        <v>30</v>
      </c>
      <c r="AJ1808" t="s">
        <v>1890</v>
      </c>
      <c r="AK1808" s="9">
        <v>42576</v>
      </c>
      <c r="AL1808" s="8">
        <v>335</v>
      </c>
      <c r="AM1808" s="8">
        <v>190</v>
      </c>
      <c r="AN1808" s="8">
        <v>194</v>
      </c>
      <c r="AO1808" s="8">
        <v>26.1</v>
      </c>
      <c r="AP1808" s="8">
        <v>22.2</v>
      </c>
      <c r="AQ1808" s="8">
        <v>0.74</v>
      </c>
      <c r="AR1808" s="12">
        <v>0.56000000000000005</v>
      </c>
      <c r="AS1808" s="8">
        <v>20</v>
      </c>
      <c r="AT1808" s="8">
        <v>620</v>
      </c>
      <c r="AU1808" s="8"/>
      <c r="AV1808" s="8"/>
      <c r="AW1808" s="8"/>
      <c r="AX1808" s="8">
        <v>1092</v>
      </c>
      <c r="AY1808" s="8" t="s">
        <v>25</v>
      </c>
      <c r="AZ1808" s="8">
        <v>197</v>
      </c>
      <c r="BA1808" s="8"/>
      <c r="BB1808" s="8"/>
      <c r="BC1808" s="8"/>
      <c r="BD1808" s="8"/>
      <c r="BE1808" s="8"/>
      <c r="BF1808" s="8">
        <f t="shared" si="241"/>
        <v>75.675675675675677</v>
      </c>
      <c r="BG1808" s="8">
        <f t="shared" si="242"/>
        <v>0.91428571428571426</v>
      </c>
      <c r="BH1808" s="8">
        <f t="shared" si="243"/>
        <v>0.7567567567567568</v>
      </c>
      <c r="BI1808" s="10">
        <f t="shared" si="244"/>
        <v>15.36</v>
      </c>
      <c r="BJ1808" s="3">
        <f t="shared" si="245"/>
        <v>4266.6666666666661</v>
      </c>
      <c r="BK1808" s="136">
        <v>2.1911357340720223</v>
      </c>
      <c r="BL1808" s="136">
        <v>1.2072945521698986</v>
      </c>
      <c r="BM1808" s="100">
        <v>0.94246019116568458</v>
      </c>
      <c r="BN1808" s="100"/>
      <c r="BO1808" s="100"/>
      <c r="BP1808" s="100"/>
    </row>
    <row r="1809" spans="1:68">
      <c r="A1809" s="8" t="s">
        <v>783</v>
      </c>
      <c r="B1809" s="8" t="s">
        <v>486</v>
      </c>
      <c r="C1809" s="8" t="s">
        <v>581</v>
      </c>
      <c r="D1809" s="8" t="s">
        <v>582</v>
      </c>
      <c r="E1809" s="8" t="s">
        <v>583</v>
      </c>
      <c r="F1809" s="8" t="s">
        <v>584</v>
      </c>
      <c r="G1809" s="8" t="s">
        <v>282</v>
      </c>
      <c r="H1809" s="8" t="s">
        <v>306</v>
      </c>
      <c r="I1809" s="8">
        <v>-3.34665084469865</v>
      </c>
      <c r="J1809" s="8">
        <v>36.355538700236004</v>
      </c>
      <c r="K1809" s="8">
        <v>1420.4966866145801</v>
      </c>
      <c r="L1809" s="8" t="s">
        <v>1036</v>
      </c>
      <c r="M1809" s="8" t="s">
        <v>1882</v>
      </c>
      <c r="N1809" s="8">
        <v>1</v>
      </c>
      <c r="O1809" s="8" t="s">
        <v>1859</v>
      </c>
      <c r="P1809" s="8">
        <v>1.62</v>
      </c>
      <c r="Q1809" s="8">
        <v>6.8</v>
      </c>
      <c r="R1809" s="8">
        <v>0</v>
      </c>
      <c r="S1809" s="8">
        <v>9.23</v>
      </c>
      <c r="T1809" s="8">
        <v>10.57</v>
      </c>
      <c r="U1809" s="8">
        <v>5.97</v>
      </c>
      <c r="V1809" s="8">
        <v>113.96</v>
      </c>
      <c r="W1809" s="8">
        <v>7.72</v>
      </c>
      <c r="X1809" s="8">
        <v>6.08</v>
      </c>
      <c r="Y1809" s="8">
        <v>0.46</v>
      </c>
      <c r="Z1809" s="8">
        <v>0.79</v>
      </c>
      <c r="AA1809" s="8">
        <v>0.09</v>
      </c>
      <c r="AB1809" s="8">
        <v>103.82</v>
      </c>
      <c r="AC1809" s="8">
        <v>0.21</v>
      </c>
      <c r="AD1809" s="8">
        <v>0.128</v>
      </c>
      <c r="AE1809" s="91">
        <v>1.47</v>
      </c>
      <c r="AF1809" s="92" t="s">
        <v>1860</v>
      </c>
      <c r="AG1809" s="92" t="s">
        <v>1860</v>
      </c>
      <c r="AH1809" s="92" t="s">
        <v>1860</v>
      </c>
      <c r="AI1809" s="8" t="s">
        <v>24</v>
      </c>
      <c r="AJ1809" t="s">
        <v>1890</v>
      </c>
      <c r="AK1809" s="9">
        <v>42574</v>
      </c>
      <c r="AL1809" s="8">
        <v>351</v>
      </c>
      <c r="AM1809" s="8">
        <v>197</v>
      </c>
      <c r="AN1809" s="8">
        <v>54</v>
      </c>
      <c r="AO1809" s="8">
        <v>25.5</v>
      </c>
      <c r="AP1809" s="8">
        <v>3.18</v>
      </c>
      <c r="AQ1809" s="8">
        <v>0.48</v>
      </c>
      <c r="AR1809" s="8">
        <v>0.36</v>
      </c>
      <c r="AS1809" s="8">
        <v>19</v>
      </c>
      <c r="AT1809" s="8">
        <v>620</v>
      </c>
      <c r="AU1809" s="8"/>
      <c r="AV1809" s="8"/>
      <c r="AW1809" s="8"/>
      <c r="AX1809" s="8">
        <v>1051</v>
      </c>
      <c r="AY1809" s="8" t="s">
        <v>25</v>
      </c>
      <c r="AZ1809" s="8">
        <v>191</v>
      </c>
      <c r="BA1809" s="8"/>
      <c r="BB1809" s="8"/>
      <c r="BC1809" s="8"/>
      <c r="BD1809" s="8"/>
      <c r="BE1809" s="8"/>
      <c r="BF1809" s="8">
        <f t="shared" si="241"/>
        <v>75</v>
      </c>
      <c r="BG1809" s="8">
        <f t="shared" si="242"/>
        <v>0.92571428571428571</v>
      </c>
      <c r="BH1809" s="8">
        <f t="shared" si="243"/>
        <v>0.75</v>
      </c>
      <c r="BI1809" s="10">
        <f t="shared" si="244"/>
        <v>2.2078285714285717</v>
      </c>
      <c r="BJ1809" s="3">
        <f t="shared" si="245"/>
        <v>613.28571428571433</v>
      </c>
      <c r="BK1809" s="136">
        <v>1.5658263305322131</v>
      </c>
      <c r="BL1809" s="136">
        <v>0.869747899159664</v>
      </c>
      <c r="BM1809" s="100">
        <v>1.1456266841560578</v>
      </c>
      <c r="BN1809" s="100"/>
      <c r="BO1809" s="100"/>
      <c r="BP1809" s="100"/>
    </row>
    <row r="1810" spans="1:68">
      <c r="A1810" s="8" t="s">
        <v>783</v>
      </c>
      <c r="B1810" s="8" t="s">
        <v>486</v>
      </c>
      <c r="C1810" s="8" t="s">
        <v>581</v>
      </c>
      <c r="D1810" s="8" t="s">
        <v>582</v>
      </c>
      <c r="E1810" s="8" t="s">
        <v>583</v>
      </c>
      <c r="F1810" s="8" t="s">
        <v>584</v>
      </c>
      <c r="G1810" s="8" t="s">
        <v>282</v>
      </c>
      <c r="H1810" s="8" t="s">
        <v>306</v>
      </c>
      <c r="I1810" s="8"/>
      <c r="J1810" s="8"/>
      <c r="K1810" s="8"/>
      <c r="L1810" s="8" t="s">
        <v>1036</v>
      </c>
      <c r="M1810" s="8" t="s">
        <v>1882</v>
      </c>
      <c r="N1810" s="8">
        <v>1</v>
      </c>
      <c r="O1810" s="8"/>
      <c r="P1810" s="8"/>
      <c r="Q1810" s="8"/>
      <c r="R1810" s="8"/>
      <c r="S1810" s="8"/>
      <c r="T1810" s="8"/>
      <c r="U1810" s="8"/>
      <c r="V1810" s="8"/>
      <c r="W1810" s="8"/>
      <c r="X1810" s="8"/>
      <c r="Y1810" s="8"/>
      <c r="Z1810" s="8"/>
      <c r="AA1810" s="8"/>
      <c r="AB1810" s="8"/>
      <c r="AC1810" s="8"/>
      <c r="AD1810" s="8"/>
      <c r="AE1810" s="89"/>
      <c r="AF1810" s="90"/>
      <c r="AG1810" s="90"/>
      <c r="AH1810" s="90"/>
      <c r="AI1810" s="8" t="s">
        <v>26</v>
      </c>
      <c r="AJ1810" t="s">
        <v>1890</v>
      </c>
      <c r="AK1810" s="9">
        <v>42574</v>
      </c>
      <c r="AL1810" s="8">
        <v>322</v>
      </c>
      <c r="AM1810" s="8">
        <v>167</v>
      </c>
      <c r="AN1810" s="8">
        <v>126</v>
      </c>
      <c r="AO1810" s="8">
        <v>22.6</v>
      </c>
      <c r="AP1810" s="8">
        <v>9.6999999999999993</v>
      </c>
      <c r="AQ1810" s="8">
        <v>0.64</v>
      </c>
      <c r="AR1810" s="12">
        <v>0.56000000000000005</v>
      </c>
      <c r="AS1810" s="8">
        <v>24</v>
      </c>
      <c r="AT1810" s="8">
        <v>520</v>
      </c>
      <c r="AU1810" s="8"/>
      <c r="AV1810" s="8"/>
      <c r="AW1810" s="8"/>
      <c r="AX1810" s="8">
        <v>1052</v>
      </c>
      <c r="AY1810" s="8" t="s">
        <v>25</v>
      </c>
      <c r="AZ1810" s="8">
        <v>191</v>
      </c>
      <c r="BA1810" s="8"/>
      <c r="BB1810" s="8"/>
      <c r="BC1810" s="8"/>
      <c r="BD1810" s="8"/>
      <c r="BE1810" s="8"/>
      <c r="BF1810" s="8">
        <f t="shared" si="241"/>
        <v>87.500000000000014</v>
      </c>
      <c r="BG1810" s="8">
        <f t="shared" si="242"/>
        <v>0.86857142857142855</v>
      </c>
      <c r="BH1810" s="8">
        <f t="shared" si="243"/>
        <v>0.87500000000000011</v>
      </c>
      <c r="BI1810" s="10">
        <f t="shared" si="244"/>
        <v>7.3719999999999999</v>
      </c>
      <c r="BJ1810" s="3">
        <f t="shared" si="245"/>
        <v>2047.7777777777776</v>
      </c>
      <c r="BK1810" s="136">
        <v>1.8885199240986719</v>
      </c>
      <c r="BL1810" s="136">
        <v>1.0370018975332069</v>
      </c>
      <c r="BM1810" s="100">
        <v>0.77789215842592707</v>
      </c>
      <c r="BN1810" s="100"/>
      <c r="BO1810" s="100"/>
      <c r="BP1810" s="100"/>
    </row>
    <row r="1811" spans="1:68">
      <c r="A1811" s="8" t="s">
        <v>783</v>
      </c>
      <c r="B1811" s="8" t="s">
        <v>486</v>
      </c>
      <c r="C1811" s="8" t="s">
        <v>581</v>
      </c>
      <c r="D1811" s="8" t="s">
        <v>582</v>
      </c>
      <c r="E1811" s="8" t="s">
        <v>583</v>
      </c>
      <c r="F1811" s="8" t="s">
        <v>584</v>
      </c>
      <c r="G1811" s="8" t="s">
        <v>282</v>
      </c>
      <c r="H1811" s="8" t="s">
        <v>306</v>
      </c>
      <c r="I1811" s="8"/>
      <c r="J1811" s="8"/>
      <c r="K1811" s="8"/>
      <c r="L1811" s="8" t="s">
        <v>1036</v>
      </c>
      <c r="M1811" s="8" t="s">
        <v>1882</v>
      </c>
      <c r="N1811" s="8">
        <v>1</v>
      </c>
      <c r="O1811" s="8"/>
      <c r="P1811" s="8"/>
      <c r="Q1811" s="8"/>
      <c r="R1811" s="8"/>
      <c r="S1811" s="8"/>
      <c r="T1811" s="8"/>
      <c r="U1811" s="8"/>
      <c r="V1811" s="8"/>
      <c r="W1811" s="8"/>
      <c r="X1811" s="8"/>
      <c r="Y1811" s="8"/>
      <c r="Z1811" s="8"/>
      <c r="AA1811" s="8"/>
      <c r="AB1811" s="8"/>
      <c r="AC1811" s="8"/>
      <c r="AD1811" s="8"/>
      <c r="AE1811" s="89"/>
      <c r="AF1811" s="90"/>
      <c r="AG1811" s="90"/>
      <c r="AH1811" s="90"/>
      <c r="AI1811" s="8" t="s">
        <v>27</v>
      </c>
      <c r="AJ1811" t="s">
        <v>1890</v>
      </c>
      <c r="AK1811" s="9">
        <v>42574</v>
      </c>
      <c r="AL1811" s="8">
        <v>376</v>
      </c>
      <c r="AM1811" s="8">
        <v>174</v>
      </c>
      <c r="AN1811" s="8">
        <v>115</v>
      </c>
      <c r="AO1811" s="8">
        <v>24.5</v>
      </c>
      <c r="AP1811" s="8">
        <v>10.48</v>
      </c>
      <c r="AQ1811" s="8">
        <v>0.56000000000000005</v>
      </c>
      <c r="AR1811" s="12">
        <v>0.38</v>
      </c>
      <c r="AS1811" s="8">
        <v>21</v>
      </c>
      <c r="AT1811" s="8">
        <v>800</v>
      </c>
      <c r="AU1811" s="8"/>
      <c r="AV1811" s="8"/>
      <c r="AW1811" s="8"/>
      <c r="AX1811" s="8">
        <v>1053</v>
      </c>
      <c r="AY1811" s="8" t="s">
        <v>25</v>
      </c>
      <c r="AZ1811" s="8">
        <v>191</v>
      </c>
      <c r="BA1811" s="8"/>
      <c r="BB1811" s="8"/>
      <c r="BC1811" s="8"/>
      <c r="BD1811" s="8"/>
      <c r="BE1811" s="8"/>
      <c r="BF1811" s="8">
        <f t="shared" si="241"/>
        <v>67.857142857142847</v>
      </c>
      <c r="BG1811" s="8">
        <f t="shared" si="242"/>
        <v>0.9028571428571428</v>
      </c>
      <c r="BH1811" s="8">
        <f t="shared" si="243"/>
        <v>0.67857142857142849</v>
      </c>
      <c r="BI1811" s="10">
        <f t="shared" si="244"/>
        <v>6.4206040816326517</v>
      </c>
      <c r="BJ1811" s="3">
        <f t="shared" si="245"/>
        <v>1783.5011337868477</v>
      </c>
      <c r="BK1811" s="136">
        <v>1.8367826904985887</v>
      </c>
      <c r="BL1811" s="136">
        <v>1.0992474129821261</v>
      </c>
      <c r="BM1811" s="100">
        <v>1.8385639406583232</v>
      </c>
      <c r="BN1811" s="100"/>
      <c r="BO1811" s="100"/>
      <c r="BP1811" s="100"/>
    </row>
    <row r="1812" spans="1:68">
      <c r="A1812" s="8" t="s">
        <v>783</v>
      </c>
      <c r="B1812" s="8" t="s">
        <v>486</v>
      </c>
      <c r="C1812" s="8" t="s">
        <v>581</v>
      </c>
      <c r="D1812" s="8" t="s">
        <v>582</v>
      </c>
      <c r="E1812" s="8" t="s">
        <v>583</v>
      </c>
      <c r="F1812" s="8" t="s">
        <v>584</v>
      </c>
      <c r="G1812" s="8" t="s">
        <v>282</v>
      </c>
      <c r="H1812" s="8" t="s">
        <v>306</v>
      </c>
      <c r="I1812" s="8"/>
      <c r="J1812" s="8"/>
      <c r="K1812" s="8"/>
      <c r="L1812" s="8" t="s">
        <v>1036</v>
      </c>
      <c r="M1812" s="8" t="s">
        <v>1882</v>
      </c>
      <c r="N1812" s="8">
        <v>1</v>
      </c>
      <c r="O1812" s="8"/>
      <c r="P1812" s="8"/>
      <c r="Q1812" s="8"/>
      <c r="R1812" s="8"/>
      <c r="S1812" s="8"/>
      <c r="T1812" s="8"/>
      <c r="U1812" s="8"/>
      <c r="V1812" s="8"/>
      <c r="W1812" s="8"/>
      <c r="X1812" s="8"/>
      <c r="Y1812" s="8"/>
      <c r="Z1812" s="8"/>
      <c r="AA1812" s="8"/>
      <c r="AB1812" s="8"/>
      <c r="AC1812" s="8"/>
      <c r="AD1812" s="8"/>
      <c r="AE1812" s="89"/>
      <c r="AF1812" s="90"/>
      <c r="AG1812" s="90"/>
      <c r="AH1812" s="90"/>
      <c r="AI1812" s="8" t="s">
        <v>28</v>
      </c>
      <c r="AJ1812" t="s">
        <v>1890</v>
      </c>
      <c r="AK1812" s="9">
        <v>42574</v>
      </c>
      <c r="AL1812" s="8">
        <v>372</v>
      </c>
      <c r="AM1812" s="8">
        <v>199</v>
      </c>
      <c r="AN1812" s="8">
        <v>142</v>
      </c>
      <c r="AO1812" s="8">
        <v>23.3</v>
      </c>
      <c r="AP1812" s="8">
        <v>12.32</v>
      </c>
      <c r="AQ1812" s="8">
        <v>0.78</v>
      </c>
      <c r="AR1812" s="12">
        <v>0.64</v>
      </c>
      <c r="AS1812" s="8">
        <v>23</v>
      </c>
      <c r="AT1812" s="8">
        <v>720</v>
      </c>
      <c r="AU1812" s="8"/>
      <c r="AV1812" s="8"/>
      <c r="AW1812" s="8"/>
      <c r="AX1812" s="8">
        <v>1054</v>
      </c>
      <c r="AY1812" s="8" t="s">
        <v>25</v>
      </c>
      <c r="AZ1812" s="8">
        <v>191</v>
      </c>
      <c r="BA1812" s="8"/>
      <c r="BB1812" s="8"/>
      <c r="BC1812" s="8"/>
      <c r="BD1812" s="8"/>
      <c r="BE1812" s="8"/>
      <c r="BF1812" s="8">
        <f t="shared" si="241"/>
        <v>82.051282051282044</v>
      </c>
      <c r="BG1812" s="8">
        <f t="shared" si="242"/>
        <v>0.88</v>
      </c>
      <c r="BH1812" s="8">
        <f t="shared" si="243"/>
        <v>0.82051282051282048</v>
      </c>
      <c r="BI1812" s="10">
        <f t="shared" si="244"/>
        <v>8.8956717948717952</v>
      </c>
      <c r="BJ1812" s="3">
        <f t="shared" si="245"/>
        <v>2471.0199430199432</v>
      </c>
      <c r="BK1812" s="136">
        <v>1.7061032863849768</v>
      </c>
      <c r="BL1812" s="136">
        <v>1.0192488262910799</v>
      </c>
      <c r="BM1812" s="100">
        <v>1.0579475786608759</v>
      </c>
      <c r="BN1812" s="100"/>
      <c r="BO1812" s="100"/>
      <c r="BP1812" s="100"/>
    </row>
    <row r="1813" spans="1:68">
      <c r="A1813" s="8" t="s">
        <v>783</v>
      </c>
      <c r="B1813" s="8" t="s">
        <v>486</v>
      </c>
      <c r="C1813" s="8" t="s">
        <v>581</v>
      </c>
      <c r="D1813" s="8" t="s">
        <v>582</v>
      </c>
      <c r="E1813" s="8" t="s">
        <v>583</v>
      </c>
      <c r="F1813" s="8" t="s">
        <v>584</v>
      </c>
      <c r="G1813" s="8" t="s">
        <v>282</v>
      </c>
      <c r="H1813" s="8" t="s">
        <v>306</v>
      </c>
      <c r="I1813" s="8"/>
      <c r="J1813" s="8"/>
      <c r="K1813" s="8"/>
      <c r="L1813" s="8" t="s">
        <v>1036</v>
      </c>
      <c r="M1813" s="8" t="s">
        <v>1882</v>
      </c>
      <c r="N1813" s="8">
        <v>1</v>
      </c>
      <c r="O1813" s="8"/>
      <c r="P1813" s="8"/>
      <c r="Q1813" s="8"/>
      <c r="R1813" s="8"/>
      <c r="S1813" s="8"/>
      <c r="T1813" s="8"/>
      <c r="U1813" s="8"/>
      <c r="V1813" s="8"/>
      <c r="W1813" s="8"/>
      <c r="X1813" s="8"/>
      <c r="Y1813" s="8"/>
      <c r="Z1813" s="8"/>
      <c r="AA1813" s="8"/>
      <c r="AB1813" s="8"/>
      <c r="AC1813" s="8"/>
      <c r="AD1813" s="8"/>
      <c r="AE1813" s="89"/>
      <c r="AF1813" s="90"/>
      <c r="AG1813" s="90"/>
      <c r="AH1813" s="90"/>
      <c r="AI1813" s="8" t="s">
        <v>29</v>
      </c>
      <c r="AJ1813" t="s">
        <v>1890</v>
      </c>
      <c r="AK1813" s="9">
        <v>42574</v>
      </c>
      <c r="AL1813" s="8">
        <v>316</v>
      </c>
      <c r="AM1813" s="8">
        <v>172</v>
      </c>
      <c r="AN1813" s="8">
        <v>120</v>
      </c>
      <c r="AO1813" s="8">
        <v>23.3</v>
      </c>
      <c r="AP1813" s="8">
        <v>12.32</v>
      </c>
      <c r="AQ1813" s="8">
        <v>0.78</v>
      </c>
      <c r="AR1813" s="12">
        <v>0.64</v>
      </c>
      <c r="AS1813" s="8">
        <v>23</v>
      </c>
      <c r="AT1813" s="8">
        <v>720</v>
      </c>
      <c r="AU1813" s="8"/>
      <c r="AV1813" s="8"/>
      <c r="AW1813" s="8"/>
      <c r="AX1813" s="8">
        <v>1055</v>
      </c>
      <c r="AY1813" s="8" t="s">
        <v>25</v>
      </c>
      <c r="AZ1813" s="8">
        <v>191</v>
      </c>
      <c r="BA1813" s="8"/>
      <c r="BB1813" s="8"/>
      <c r="BC1813" s="8"/>
      <c r="BD1813" s="8"/>
      <c r="BE1813" s="8"/>
      <c r="BF1813" s="8">
        <f t="shared" si="241"/>
        <v>82.051282051282044</v>
      </c>
      <c r="BG1813" s="8">
        <f t="shared" si="242"/>
        <v>0.88</v>
      </c>
      <c r="BH1813" s="8">
        <f t="shared" si="243"/>
        <v>0.82051282051282048</v>
      </c>
      <c r="BI1813" s="10">
        <f t="shared" si="244"/>
        <v>8.8956717948717952</v>
      </c>
      <c r="BJ1813" s="3">
        <f t="shared" si="245"/>
        <v>2471.0199430199432</v>
      </c>
      <c r="BK1813" s="136">
        <v>0.85674157303370779</v>
      </c>
      <c r="BL1813" s="136">
        <v>0.55009363295880154</v>
      </c>
      <c r="BM1813" s="100">
        <v>0.82550341139932681</v>
      </c>
      <c r="BN1813" s="100"/>
      <c r="BO1813" s="100"/>
      <c r="BP1813" s="100"/>
    </row>
    <row r="1814" spans="1:68">
      <c r="A1814" s="8" t="s">
        <v>783</v>
      </c>
      <c r="B1814" s="8" t="s">
        <v>486</v>
      </c>
      <c r="C1814" s="8" t="s">
        <v>581</v>
      </c>
      <c r="D1814" s="8" t="s">
        <v>582</v>
      </c>
      <c r="E1814" s="8" t="s">
        <v>583</v>
      </c>
      <c r="F1814" s="8" t="s">
        <v>584</v>
      </c>
      <c r="G1814" s="8" t="s">
        <v>282</v>
      </c>
      <c r="H1814" s="8" t="s">
        <v>306</v>
      </c>
      <c r="I1814" s="8"/>
      <c r="J1814" s="8"/>
      <c r="K1814" s="8"/>
      <c r="L1814" s="8" t="s">
        <v>1036</v>
      </c>
      <c r="M1814" s="8" t="s">
        <v>1882</v>
      </c>
      <c r="N1814" s="8">
        <v>1</v>
      </c>
      <c r="O1814" s="8"/>
      <c r="P1814" s="8"/>
      <c r="Q1814" s="8"/>
      <c r="R1814" s="8"/>
      <c r="S1814" s="8"/>
      <c r="T1814" s="8"/>
      <c r="U1814" s="8"/>
      <c r="V1814" s="8"/>
      <c r="W1814" s="8"/>
      <c r="X1814" s="8"/>
      <c r="Y1814" s="8"/>
      <c r="Z1814" s="8"/>
      <c r="AA1814" s="8"/>
      <c r="AB1814" s="8"/>
      <c r="AC1814" s="8"/>
      <c r="AD1814" s="8"/>
      <c r="AE1814" s="89"/>
      <c r="AF1814" s="90"/>
      <c r="AG1814" s="90"/>
      <c r="AH1814" s="90"/>
      <c r="AI1814" s="8" t="s">
        <v>30</v>
      </c>
      <c r="AJ1814" t="s">
        <v>1890</v>
      </c>
      <c r="AK1814" s="9">
        <v>42574</v>
      </c>
      <c r="AL1814" s="8">
        <v>310</v>
      </c>
      <c r="AM1814" s="8">
        <v>175</v>
      </c>
      <c r="AN1814" s="8">
        <v>113</v>
      </c>
      <c r="AO1814" s="8">
        <v>24.6</v>
      </c>
      <c r="AP1814" s="8">
        <v>11.98</v>
      </c>
      <c r="AQ1814" s="8">
        <v>0.5</v>
      </c>
      <c r="AR1814" s="12">
        <v>0.54</v>
      </c>
      <c r="AS1814" s="8">
        <v>20</v>
      </c>
      <c r="AT1814" s="8">
        <v>480</v>
      </c>
      <c r="AU1814" s="8"/>
      <c r="AV1814" s="8"/>
      <c r="AW1814" s="8"/>
      <c r="AX1814" s="8">
        <v>1056</v>
      </c>
      <c r="AY1814" s="8" t="s">
        <v>25</v>
      </c>
      <c r="AZ1814" s="8">
        <v>191</v>
      </c>
      <c r="BA1814" s="8"/>
      <c r="BB1814" s="8"/>
      <c r="BC1814" s="8"/>
      <c r="BD1814" s="8"/>
      <c r="BE1814" s="8"/>
      <c r="BF1814" s="8">
        <f t="shared" si="241"/>
        <v>108</v>
      </c>
      <c r="BG1814" s="8">
        <f t="shared" si="242"/>
        <v>0.91428571428571426</v>
      </c>
      <c r="BH1814" s="8">
        <f t="shared" si="243"/>
        <v>1.08</v>
      </c>
      <c r="BI1814" s="10">
        <f t="shared" si="244"/>
        <v>11.829394285714287</v>
      </c>
      <c r="BJ1814" s="3">
        <f t="shared" si="245"/>
        <v>3285.9428571428575</v>
      </c>
      <c r="BK1814" s="136">
        <v>1.4803921568627452</v>
      </c>
      <c r="BL1814" s="136">
        <v>0.72352941176470598</v>
      </c>
      <c r="BM1814" s="100">
        <v>0.86009593530558437</v>
      </c>
      <c r="BN1814" s="100"/>
      <c r="BO1814" s="100"/>
      <c r="BP1814" s="100"/>
    </row>
    <row r="1815" spans="1:68" s="4" customFormat="1">
      <c r="A1815" s="8" t="s">
        <v>783</v>
      </c>
      <c r="B1815" s="8" t="s">
        <v>486</v>
      </c>
      <c r="C1815" s="8" t="s">
        <v>581</v>
      </c>
      <c r="D1815" s="8" t="s">
        <v>582</v>
      </c>
      <c r="E1815" s="8" t="s">
        <v>583</v>
      </c>
      <c r="F1815" s="8" t="s">
        <v>584</v>
      </c>
      <c r="G1815" s="8" t="s">
        <v>49</v>
      </c>
      <c r="H1815" s="8" t="s">
        <v>353</v>
      </c>
      <c r="I1815" s="8">
        <v>-3.3325408410036901</v>
      </c>
      <c r="J1815" s="8">
        <v>36.350144069063397</v>
      </c>
      <c r="K1815" s="8">
        <v>1466.3468608866399</v>
      </c>
      <c r="L1815" s="8" t="s">
        <v>354</v>
      </c>
      <c r="M1815" s="8" t="s">
        <v>1882</v>
      </c>
      <c r="N1815" s="8">
        <v>1</v>
      </c>
      <c r="O1815" s="8" t="s">
        <v>1859</v>
      </c>
      <c r="P1815" s="8">
        <v>1.72</v>
      </c>
      <c r="Q1815" s="8">
        <v>6.6</v>
      </c>
      <c r="R1815" s="8">
        <v>0</v>
      </c>
      <c r="S1815" s="8">
        <v>4.1399999999999997</v>
      </c>
      <c r="T1815" s="8">
        <v>5.33</v>
      </c>
      <c r="U1815" s="8">
        <v>8.8699999999999992</v>
      </c>
      <c r="V1815" s="8">
        <v>108.84</v>
      </c>
      <c r="W1815" s="8">
        <v>11.31</v>
      </c>
      <c r="X1815" s="8">
        <v>1.63</v>
      </c>
      <c r="Y1815" s="8">
        <v>0.24</v>
      </c>
      <c r="Z1815" s="8">
        <v>0.88</v>
      </c>
      <c r="AA1815" s="8">
        <v>7.0000000000000007E-2</v>
      </c>
      <c r="AB1815" s="8">
        <v>92.35</v>
      </c>
      <c r="AC1815" s="8">
        <v>0.15</v>
      </c>
      <c r="AD1815" s="8">
        <v>0.13500000000000001</v>
      </c>
      <c r="AE1815" s="91">
        <v>2.1</v>
      </c>
      <c r="AF1815" s="92" t="s">
        <v>1860</v>
      </c>
      <c r="AG1815" s="92" t="s">
        <v>1860</v>
      </c>
      <c r="AH1815" s="92" t="s">
        <v>1860</v>
      </c>
      <c r="AI1815" s="8" t="s">
        <v>24</v>
      </c>
      <c r="AJ1815" t="s">
        <v>1890</v>
      </c>
      <c r="AK1815" s="9">
        <v>42590</v>
      </c>
      <c r="AL1815" s="8">
        <v>301</v>
      </c>
      <c r="AM1815" s="8">
        <v>197</v>
      </c>
      <c r="AN1815" s="8">
        <v>161</v>
      </c>
      <c r="AO1815" s="8">
        <v>23.44</v>
      </c>
      <c r="AP1815" s="8">
        <v>11.9</v>
      </c>
      <c r="AQ1815" s="8">
        <v>0.84</v>
      </c>
      <c r="AR1815" s="12">
        <v>0.64</v>
      </c>
      <c r="AS1815" s="8">
        <v>17</v>
      </c>
      <c r="AT1815" s="8">
        <v>420</v>
      </c>
      <c r="AU1815" s="8"/>
      <c r="AV1815" s="8"/>
      <c r="AW1815" s="8"/>
      <c r="AX1815" s="8">
        <v>1255</v>
      </c>
      <c r="AY1815" s="8" t="s">
        <v>25</v>
      </c>
      <c r="AZ1815" s="8">
        <v>225</v>
      </c>
      <c r="BA1815" s="8"/>
      <c r="BB1815" s="8"/>
      <c r="BC1815" s="8"/>
      <c r="BD1815" s="8"/>
      <c r="BE1815" s="8"/>
      <c r="BF1815" s="8">
        <f t="shared" si="241"/>
        <v>76.190476190476204</v>
      </c>
      <c r="BG1815" s="8">
        <f t="shared" si="242"/>
        <v>0.94857142857142862</v>
      </c>
      <c r="BH1815" s="8">
        <f t="shared" si="243"/>
        <v>0.76190476190476208</v>
      </c>
      <c r="BI1815" s="10">
        <f t="shared" si="244"/>
        <v>8.600380952380954</v>
      </c>
      <c r="BJ1815" s="5">
        <f t="shared" si="245"/>
        <v>2388.9947089947095</v>
      </c>
      <c r="BK1815" s="136">
        <v>1.5004830917874397</v>
      </c>
      <c r="BL1815" s="136">
        <v>0.65458937198067646</v>
      </c>
      <c r="BM1815" s="100">
        <v>1.9724306215052858</v>
      </c>
      <c r="BN1815" s="100"/>
      <c r="BO1815" s="100"/>
      <c r="BP1815" s="100"/>
    </row>
    <row r="1816" spans="1:68" s="4" customFormat="1">
      <c r="A1816" s="8" t="s">
        <v>783</v>
      </c>
      <c r="B1816" s="8" t="s">
        <v>486</v>
      </c>
      <c r="C1816" s="8" t="s">
        <v>581</v>
      </c>
      <c r="D1816" s="8" t="s">
        <v>582</v>
      </c>
      <c r="E1816" s="8" t="s">
        <v>583</v>
      </c>
      <c r="F1816" s="8" t="s">
        <v>584</v>
      </c>
      <c r="G1816" s="8" t="s">
        <v>49</v>
      </c>
      <c r="H1816" s="8" t="s">
        <v>353</v>
      </c>
      <c r="I1816" s="8"/>
      <c r="J1816" s="8"/>
      <c r="K1816" s="8"/>
      <c r="L1816" s="8" t="s">
        <v>354</v>
      </c>
      <c r="M1816" s="8" t="s">
        <v>1882</v>
      </c>
      <c r="N1816" s="8">
        <v>1</v>
      </c>
      <c r="O1816" s="8"/>
      <c r="P1816" s="8"/>
      <c r="Q1816" s="8"/>
      <c r="R1816" s="8"/>
      <c r="S1816" s="8"/>
      <c r="T1816" s="8"/>
      <c r="U1816" s="8"/>
      <c r="V1816" s="8"/>
      <c r="W1816" s="8"/>
      <c r="X1816" s="8"/>
      <c r="Y1816" s="8"/>
      <c r="Z1816" s="8"/>
      <c r="AA1816" s="8"/>
      <c r="AB1816" s="8"/>
      <c r="AC1816" s="8"/>
      <c r="AD1816" s="8"/>
      <c r="AE1816" s="89"/>
      <c r="AF1816" s="90"/>
      <c r="AG1816" s="90"/>
      <c r="AH1816" s="90"/>
      <c r="AI1816" s="8" t="s">
        <v>26</v>
      </c>
      <c r="AJ1816" t="s">
        <v>1890</v>
      </c>
      <c r="AK1816" s="9">
        <v>42590</v>
      </c>
      <c r="AL1816" s="8">
        <v>332</v>
      </c>
      <c r="AM1816" s="8">
        <v>206</v>
      </c>
      <c r="AN1816" s="8">
        <v>162</v>
      </c>
      <c r="AO1816" s="8">
        <v>22.56</v>
      </c>
      <c r="AP1816" s="8">
        <v>12.46</v>
      </c>
      <c r="AQ1816" s="8">
        <v>0.82</v>
      </c>
      <c r="AR1816" s="12">
        <v>0.62</v>
      </c>
      <c r="AS1816" s="8">
        <v>18</v>
      </c>
      <c r="AT1816" s="8">
        <v>380</v>
      </c>
      <c r="AU1816" s="8"/>
      <c r="AV1816" s="8"/>
      <c r="AW1816" s="8"/>
      <c r="AX1816" s="8">
        <v>1256</v>
      </c>
      <c r="AY1816" s="8" t="s">
        <v>25</v>
      </c>
      <c r="AZ1816" s="8">
        <v>225</v>
      </c>
      <c r="BA1816" s="8"/>
      <c r="BB1816" s="8"/>
      <c r="BC1816" s="8"/>
      <c r="BD1816" s="8"/>
      <c r="BE1816" s="8"/>
      <c r="BF1816" s="8">
        <f t="shared" si="241"/>
        <v>75.609756097560975</v>
      </c>
      <c r="BG1816" s="8">
        <f t="shared" si="242"/>
        <v>0.93714285714285717</v>
      </c>
      <c r="BH1816" s="8">
        <f t="shared" si="243"/>
        <v>0.75609756097560976</v>
      </c>
      <c r="BI1816" s="10">
        <f t="shared" si="244"/>
        <v>8.8288000000000011</v>
      </c>
      <c r="BJ1816" s="5">
        <f t="shared" si="245"/>
        <v>2452.4444444444448</v>
      </c>
      <c r="BK1816" s="136">
        <v>1.4041030534351144</v>
      </c>
      <c r="BL1816" s="136">
        <v>0.8334923664122138</v>
      </c>
      <c r="BM1816" s="100">
        <v>1.704180561075562</v>
      </c>
      <c r="BN1816" s="100"/>
      <c r="BO1816" s="100"/>
      <c r="BP1816" s="100"/>
    </row>
    <row r="1817" spans="1:68" s="4" customFormat="1">
      <c r="A1817" s="8" t="s">
        <v>783</v>
      </c>
      <c r="B1817" s="8" t="s">
        <v>486</v>
      </c>
      <c r="C1817" s="8" t="s">
        <v>581</v>
      </c>
      <c r="D1817" s="8" t="s">
        <v>582</v>
      </c>
      <c r="E1817" s="8" t="s">
        <v>583</v>
      </c>
      <c r="F1817" s="8" t="s">
        <v>584</v>
      </c>
      <c r="G1817" s="8" t="s">
        <v>49</v>
      </c>
      <c r="H1817" s="8" t="s">
        <v>353</v>
      </c>
      <c r="I1817" s="8"/>
      <c r="J1817" s="8"/>
      <c r="K1817" s="8"/>
      <c r="L1817" s="8" t="s">
        <v>354</v>
      </c>
      <c r="M1817" s="8" t="s">
        <v>1882</v>
      </c>
      <c r="N1817" s="8">
        <v>1</v>
      </c>
      <c r="O1817" s="8"/>
      <c r="P1817" s="8"/>
      <c r="Q1817" s="8"/>
      <c r="R1817" s="8"/>
      <c r="S1817" s="8"/>
      <c r="T1817" s="8"/>
      <c r="U1817" s="8"/>
      <c r="V1817" s="8"/>
      <c r="W1817" s="8"/>
      <c r="X1817" s="8"/>
      <c r="Y1817" s="8"/>
      <c r="Z1817" s="8"/>
      <c r="AA1817" s="8"/>
      <c r="AB1817" s="8"/>
      <c r="AC1817" s="8"/>
      <c r="AD1817" s="8"/>
      <c r="AE1817" s="89"/>
      <c r="AF1817" s="90"/>
      <c r="AG1817" s="90"/>
      <c r="AH1817" s="90"/>
      <c r="AI1817" s="8" t="s">
        <v>27</v>
      </c>
      <c r="AJ1817" t="s">
        <v>1890</v>
      </c>
      <c r="AK1817" s="9">
        <v>42590</v>
      </c>
      <c r="AL1817" s="8">
        <v>346</v>
      </c>
      <c r="AM1817" s="8">
        <v>209</v>
      </c>
      <c r="AN1817" s="8">
        <v>183</v>
      </c>
      <c r="AO1817" s="8">
        <v>24.74</v>
      </c>
      <c r="AP1817" s="8">
        <v>17.78</v>
      </c>
      <c r="AQ1817" s="8">
        <v>0.92</v>
      </c>
      <c r="AR1817" s="12">
        <v>0.64</v>
      </c>
      <c r="AS1817" s="8">
        <v>20</v>
      </c>
      <c r="AT1817" s="8">
        <v>640</v>
      </c>
      <c r="AU1817" s="8"/>
      <c r="AV1817" s="8"/>
      <c r="AW1817" s="8"/>
      <c r="AX1817" s="8">
        <v>1257</v>
      </c>
      <c r="AY1817" s="8" t="s">
        <v>25</v>
      </c>
      <c r="AZ1817" s="8">
        <v>225</v>
      </c>
      <c r="BA1817" s="8"/>
      <c r="BB1817" s="8"/>
      <c r="BC1817" s="8"/>
      <c r="BD1817" s="8"/>
      <c r="BE1817" s="8"/>
      <c r="BF1817" s="8">
        <f t="shared" si="241"/>
        <v>69.565217391304344</v>
      </c>
      <c r="BG1817" s="8">
        <f t="shared" si="242"/>
        <v>0.91428571428571426</v>
      </c>
      <c r="BH1817" s="8">
        <f t="shared" si="243"/>
        <v>0.69565217391304346</v>
      </c>
      <c r="BI1817" s="10">
        <f t="shared" si="244"/>
        <v>11.308521739130434</v>
      </c>
      <c r="BJ1817" s="5">
        <f t="shared" si="245"/>
        <v>3141.2560386473428</v>
      </c>
      <c r="BK1817" s="136">
        <v>1.4372093023255814</v>
      </c>
      <c r="BL1817" s="136">
        <v>0.80093023255813967</v>
      </c>
      <c r="BM1817" s="100">
        <v>1.7552875085042834</v>
      </c>
      <c r="BN1817" s="100"/>
      <c r="BO1817" s="100"/>
      <c r="BP1817" s="100"/>
    </row>
    <row r="1818" spans="1:68" s="4" customFormat="1">
      <c r="A1818" s="8" t="s">
        <v>783</v>
      </c>
      <c r="B1818" s="8" t="s">
        <v>486</v>
      </c>
      <c r="C1818" s="8" t="s">
        <v>581</v>
      </c>
      <c r="D1818" s="8" t="s">
        <v>582</v>
      </c>
      <c r="E1818" s="8" t="s">
        <v>583</v>
      </c>
      <c r="F1818" s="8" t="s">
        <v>584</v>
      </c>
      <c r="G1818" s="8" t="s">
        <v>49</v>
      </c>
      <c r="H1818" s="8" t="s">
        <v>353</v>
      </c>
      <c r="I1818" s="8"/>
      <c r="J1818" s="8"/>
      <c r="K1818" s="8"/>
      <c r="L1818" s="8" t="s">
        <v>354</v>
      </c>
      <c r="M1818" s="8" t="s">
        <v>1882</v>
      </c>
      <c r="N1818" s="8">
        <v>1</v>
      </c>
      <c r="O1818" s="8"/>
      <c r="P1818" s="8"/>
      <c r="Q1818" s="8"/>
      <c r="R1818" s="8"/>
      <c r="S1818" s="8"/>
      <c r="T1818" s="8"/>
      <c r="U1818" s="8"/>
      <c r="V1818" s="8"/>
      <c r="W1818" s="8"/>
      <c r="X1818" s="8"/>
      <c r="Y1818" s="8"/>
      <c r="Z1818" s="8"/>
      <c r="AA1818" s="8"/>
      <c r="AB1818" s="8"/>
      <c r="AC1818" s="8"/>
      <c r="AD1818" s="8"/>
      <c r="AE1818" s="89"/>
      <c r="AF1818" s="90"/>
      <c r="AG1818" s="90"/>
      <c r="AH1818" s="90"/>
      <c r="AI1818" s="8" t="s">
        <v>28</v>
      </c>
      <c r="AJ1818" t="s">
        <v>1890</v>
      </c>
      <c r="AK1818" s="9">
        <v>42590</v>
      </c>
      <c r="AL1818" s="8">
        <v>351</v>
      </c>
      <c r="AM1818" s="8">
        <v>192</v>
      </c>
      <c r="AN1818" s="8">
        <v>167</v>
      </c>
      <c r="AO1818" s="8">
        <v>23.22</v>
      </c>
      <c r="AP1818" s="8">
        <v>16.66</v>
      </c>
      <c r="AQ1818" s="8">
        <v>0.88</v>
      </c>
      <c r="AR1818" s="12">
        <v>0.66</v>
      </c>
      <c r="AS1818" s="8">
        <v>19</v>
      </c>
      <c r="AT1818" s="8">
        <v>560</v>
      </c>
      <c r="AU1818" s="8"/>
      <c r="AV1818" s="8"/>
      <c r="AW1818" s="8"/>
      <c r="AX1818" s="8">
        <v>1258</v>
      </c>
      <c r="AY1818" s="8" t="s">
        <v>25</v>
      </c>
      <c r="AZ1818" s="8">
        <v>225</v>
      </c>
      <c r="BA1818" s="8"/>
      <c r="BB1818" s="8"/>
      <c r="BC1818" s="8"/>
      <c r="BD1818" s="8"/>
      <c r="BE1818" s="8"/>
      <c r="BF1818" s="8">
        <f t="shared" si="241"/>
        <v>75</v>
      </c>
      <c r="BG1818" s="8">
        <f t="shared" si="242"/>
        <v>0.92571428571428571</v>
      </c>
      <c r="BH1818" s="8">
        <f t="shared" si="243"/>
        <v>0.75</v>
      </c>
      <c r="BI1818" s="10">
        <f t="shared" si="244"/>
        <v>11.566800000000001</v>
      </c>
      <c r="BJ1818" s="5">
        <f t="shared" si="245"/>
        <v>3213</v>
      </c>
      <c r="BK1818" s="136">
        <v>1.4985590778097984</v>
      </c>
      <c r="BL1818" s="136">
        <v>0.89337175792507217</v>
      </c>
      <c r="BM1818" s="100">
        <v>1.6149409518690248</v>
      </c>
      <c r="BN1818" s="100"/>
      <c r="BO1818" s="100"/>
      <c r="BP1818" s="100"/>
    </row>
    <row r="1819" spans="1:68" s="4" customFormat="1">
      <c r="A1819" s="8" t="s">
        <v>783</v>
      </c>
      <c r="B1819" s="8" t="s">
        <v>486</v>
      </c>
      <c r="C1819" s="8" t="s">
        <v>581</v>
      </c>
      <c r="D1819" s="8" t="s">
        <v>582</v>
      </c>
      <c r="E1819" s="8" t="s">
        <v>583</v>
      </c>
      <c r="F1819" s="8" t="s">
        <v>584</v>
      </c>
      <c r="G1819" s="8" t="s">
        <v>49</v>
      </c>
      <c r="H1819" s="8" t="s">
        <v>353</v>
      </c>
      <c r="I1819" s="8"/>
      <c r="J1819" s="8"/>
      <c r="K1819" s="8"/>
      <c r="L1819" s="8" t="s">
        <v>354</v>
      </c>
      <c r="M1819" s="8" t="s">
        <v>1882</v>
      </c>
      <c r="N1819" s="8">
        <v>1</v>
      </c>
      <c r="O1819" s="8"/>
      <c r="P1819" s="8"/>
      <c r="Q1819" s="8"/>
      <c r="R1819" s="8"/>
      <c r="S1819" s="8"/>
      <c r="T1819" s="8"/>
      <c r="U1819" s="8"/>
      <c r="V1819" s="8"/>
      <c r="W1819" s="8"/>
      <c r="X1819" s="8"/>
      <c r="Y1819" s="8"/>
      <c r="Z1819" s="8"/>
      <c r="AA1819" s="8"/>
      <c r="AB1819" s="8"/>
      <c r="AC1819" s="8"/>
      <c r="AD1819" s="8"/>
      <c r="AE1819" s="89"/>
      <c r="AF1819" s="90"/>
      <c r="AG1819" s="90"/>
      <c r="AH1819" s="90"/>
      <c r="AI1819" s="8" t="s">
        <v>29</v>
      </c>
      <c r="AJ1819" t="s">
        <v>1890</v>
      </c>
      <c r="AK1819" s="9">
        <v>42590</v>
      </c>
      <c r="AL1819" s="8">
        <v>323</v>
      </c>
      <c r="AM1819" s="8">
        <v>189</v>
      </c>
      <c r="AN1819" s="8">
        <v>169</v>
      </c>
      <c r="AO1819" s="8">
        <v>23.66</v>
      </c>
      <c r="AP1819" s="8">
        <v>12.6</v>
      </c>
      <c r="AQ1819" s="8">
        <v>0.88</v>
      </c>
      <c r="AR1819" s="12">
        <v>0.62</v>
      </c>
      <c r="AS1819" s="8">
        <v>20</v>
      </c>
      <c r="AT1819" s="8">
        <v>520</v>
      </c>
      <c r="AU1819" s="8"/>
      <c r="AV1819" s="8"/>
      <c r="AW1819" s="8"/>
      <c r="AX1819" s="8">
        <v>1259</v>
      </c>
      <c r="AY1819" s="8" t="s">
        <v>25</v>
      </c>
      <c r="AZ1819" s="8">
        <v>225</v>
      </c>
      <c r="BA1819" s="8"/>
      <c r="BB1819" s="8"/>
      <c r="BC1819" s="8"/>
      <c r="BD1819" s="8"/>
      <c r="BE1819" s="8"/>
      <c r="BF1819" s="8">
        <f t="shared" si="241"/>
        <v>70.454545454545453</v>
      </c>
      <c r="BG1819" s="8">
        <f t="shared" si="242"/>
        <v>0.91428571428571426</v>
      </c>
      <c r="BH1819" s="8">
        <f t="shared" si="243"/>
        <v>0.70454545454545459</v>
      </c>
      <c r="BI1819" s="10">
        <f t="shared" si="244"/>
        <v>8.1163636363636371</v>
      </c>
      <c r="BJ1819" s="5">
        <f t="shared" si="245"/>
        <v>2254.5454545454545</v>
      </c>
      <c r="BK1819" s="136">
        <v>1.3568665377176015</v>
      </c>
      <c r="BL1819" s="136">
        <v>0.79932301740812373</v>
      </c>
      <c r="BM1819" s="100">
        <v>1.5893268620595407</v>
      </c>
      <c r="BN1819" s="100"/>
      <c r="BO1819" s="100"/>
      <c r="BP1819" s="100"/>
    </row>
    <row r="1820" spans="1:68" s="4" customFormat="1">
      <c r="A1820" s="8" t="s">
        <v>783</v>
      </c>
      <c r="B1820" s="8" t="s">
        <v>486</v>
      </c>
      <c r="C1820" s="8" t="s">
        <v>581</v>
      </c>
      <c r="D1820" s="8" t="s">
        <v>582</v>
      </c>
      <c r="E1820" s="8" t="s">
        <v>583</v>
      </c>
      <c r="F1820" s="8" t="s">
        <v>584</v>
      </c>
      <c r="G1820" s="8" t="s">
        <v>49</v>
      </c>
      <c r="H1820" s="8" t="s">
        <v>353</v>
      </c>
      <c r="I1820" s="8"/>
      <c r="J1820" s="8"/>
      <c r="K1820" s="8"/>
      <c r="L1820" s="8" t="s">
        <v>354</v>
      </c>
      <c r="M1820" s="8" t="s">
        <v>1882</v>
      </c>
      <c r="N1820" s="8">
        <v>1</v>
      </c>
      <c r="O1820" s="8"/>
      <c r="P1820" s="8"/>
      <c r="Q1820" s="8"/>
      <c r="R1820" s="8"/>
      <c r="S1820" s="8"/>
      <c r="T1820" s="8"/>
      <c r="U1820" s="8"/>
      <c r="V1820" s="8"/>
      <c r="W1820" s="8"/>
      <c r="X1820" s="8"/>
      <c r="Y1820" s="8"/>
      <c r="Z1820" s="8"/>
      <c r="AA1820" s="8"/>
      <c r="AB1820" s="8"/>
      <c r="AC1820" s="8"/>
      <c r="AD1820" s="8"/>
      <c r="AE1820" s="89"/>
      <c r="AF1820" s="90"/>
      <c r="AG1820" s="90"/>
      <c r="AH1820" s="90"/>
      <c r="AI1820" s="8" t="s">
        <v>30</v>
      </c>
      <c r="AJ1820" t="s">
        <v>1890</v>
      </c>
      <c r="AK1820" s="9">
        <v>42590</v>
      </c>
      <c r="AL1820" s="8">
        <v>320</v>
      </c>
      <c r="AM1820" s="8">
        <v>178</v>
      </c>
      <c r="AN1820" s="8">
        <v>148</v>
      </c>
      <c r="AO1820" s="8">
        <v>24.1</v>
      </c>
      <c r="AP1820" s="8">
        <v>11.7</v>
      </c>
      <c r="AQ1820" s="8">
        <v>0.92</v>
      </c>
      <c r="AR1820" s="12">
        <v>0.7</v>
      </c>
      <c r="AS1820" s="8">
        <v>21</v>
      </c>
      <c r="AT1820" s="8">
        <v>560</v>
      </c>
      <c r="AU1820" s="8"/>
      <c r="AV1820" s="8"/>
      <c r="AW1820" s="8"/>
      <c r="AX1820" s="8">
        <v>1260</v>
      </c>
      <c r="AY1820" s="8" t="s">
        <v>25</v>
      </c>
      <c r="AZ1820" s="8">
        <v>225</v>
      </c>
      <c r="BA1820" s="8"/>
      <c r="BB1820" s="8"/>
      <c r="BC1820" s="8"/>
      <c r="BD1820" s="8"/>
      <c r="BE1820" s="8"/>
      <c r="BF1820" s="8">
        <f t="shared" si="241"/>
        <v>76.086956521739125</v>
      </c>
      <c r="BG1820" s="8">
        <f t="shared" si="242"/>
        <v>0.9028571428571428</v>
      </c>
      <c r="BH1820" s="8">
        <f t="shared" si="243"/>
        <v>0.76086956521739124</v>
      </c>
      <c r="BI1820" s="10">
        <f t="shared" si="244"/>
        <v>8.0373913043478247</v>
      </c>
      <c r="BJ1820" s="5">
        <f t="shared" si="245"/>
        <v>2232.6086956521735</v>
      </c>
      <c r="BK1820" s="136">
        <v>1.6007944389275075</v>
      </c>
      <c r="BL1820" s="136">
        <v>0.76762661370407159</v>
      </c>
      <c r="BM1820" s="100">
        <v>1.8484428966097113</v>
      </c>
      <c r="BN1820" s="100"/>
      <c r="BO1820" s="100"/>
      <c r="BP1820" s="100"/>
    </row>
    <row r="1821" spans="1:68">
      <c r="A1821" s="8" t="s">
        <v>783</v>
      </c>
      <c r="B1821" s="8" t="s">
        <v>486</v>
      </c>
      <c r="C1821" s="8" t="s">
        <v>581</v>
      </c>
      <c r="D1821" s="8" t="s">
        <v>582</v>
      </c>
      <c r="E1821" s="8" t="s">
        <v>583</v>
      </c>
      <c r="F1821" s="8" t="s">
        <v>584</v>
      </c>
      <c r="G1821" s="8" t="s">
        <v>282</v>
      </c>
      <c r="H1821" s="8" t="s">
        <v>307</v>
      </c>
      <c r="I1821" s="8">
        <v>-3.3478158173734198</v>
      </c>
      <c r="J1821" s="8">
        <v>36.361128628027899</v>
      </c>
      <c r="K1821" s="8">
        <v>1401.31528284756</v>
      </c>
      <c r="L1821" s="8" t="s">
        <v>1037</v>
      </c>
      <c r="M1821" s="8" t="s">
        <v>1882</v>
      </c>
      <c r="N1821" s="8">
        <v>1</v>
      </c>
      <c r="O1821" s="8" t="s">
        <v>1859</v>
      </c>
      <c r="P1821" s="8">
        <v>1.77</v>
      </c>
      <c r="Q1821" s="8">
        <v>7.3</v>
      </c>
      <c r="R1821" s="8">
        <v>0</v>
      </c>
      <c r="S1821" s="8">
        <v>8.36</v>
      </c>
      <c r="T1821" s="8">
        <v>9.84</v>
      </c>
      <c r="U1821" s="8">
        <v>17.21</v>
      </c>
      <c r="V1821" s="8">
        <v>116</v>
      </c>
      <c r="W1821" s="8">
        <v>9.2200000000000006</v>
      </c>
      <c r="X1821" s="8">
        <v>6.08</v>
      </c>
      <c r="Y1821" s="8">
        <v>0.63</v>
      </c>
      <c r="Z1821" s="8">
        <v>0.76</v>
      </c>
      <c r="AA1821" s="8">
        <v>0.08</v>
      </c>
      <c r="AB1821" s="8">
        <v>75.16</v>
      </c>
      <c r="AC1821" s="8">
        <v>0.49</v>
      </c>
      <c r="AD1821" s="8">
        <v>0.17100000000000001</v>
      </c>
      <c r="AE1821" s="91">
        <v>1.47</v>
      </c>
      <c r="AF1821" s="92" t="s">
        <v>1860</v>
      </c>
      <c r="AG1821" s="92" t="s">
        <v>1860</v>
      </c>
      <c r="AH1821" s="92" t="s">
        <v>1860</v>
      </c>
      <c r="AI1821" s="8" t="s">
        <v>24</v>
      </c>
      <c r="AJ1821" t="s">
        <v>1890</v>
      </c>
      <c r="AK1821" s="9">
        <v>42574</v>
      </c>
      <c r="AL1821" s="8">
        <v>360</v>
      </c>
      <c r="AM1821" s="8">
        <v>191</v>
      </c>
      <c r="AN1821" s="8">
        <v>165</v>
      </c>
      <c r="AO1821" s="8">
        <v>22.8</v>
      </c>
      <c r="AP1821" s="8">
        <v>12.12</v>
      </c>
      <c r="AQ1821" s="8">
        <v>0.52</v>
      </c>
      <c r="AR1821" s="12">
        <v>0.4</v>
      </c>
      <c r="AS1821" s="8">
        <v>17</v>
      </c>
      <c r="AT1821" s="8">
        <v>460</v>
      </c>
      <c r="AU1821" s="8"/>
      <c r="AV1821" s="8"/>
      <c r="AW1821" s="8"/>
      <c r="AX1821" s="8">
        <v>1057</v>
      </c>
      <c r="AY1821" s="8" t="s">
        <v>25</v>
      </c>
      <c r="AZ1821" s="8">
        <v>192</v>
      </c>
      <c r="BA1821" s="8"/>
      <c r="BB1821" s="8"/>
      <c r="BC1821" s="8"/>
      <c r="BD1821" s="8"/>
      <c r="BE1821" s="8"/>
      <c r="BF1821" s="8">
        <f t="shared" si="241"/>
        <v>76.923076923076934</v>
      </c>
      <c r="BG1821" s="8">
        <f t="shared" si="242"/>
        <v>0.94857142857142862</v>
      </c>
      <c r="BH1821" s="8">
        <f t="shared" si="243"/>
        <v>0.76923076923076938</v>
      </c>
      <c r="BI1821" s="10">
        <f t="shared" si="244"/>
        <v>8.8436043956043981</v>
      </c>
      <c r="BJ1821" s="3">
        <f t="shared" si="245"/>
        <v>2456.5567765567771</v>
      </c>
      <c r="BK1821" s="136">
        <v>2.1009756097560977</v>
      </c>
      <c r="BL1821" s="136">
        <v>1.0682926829268293</v>
      </c>
      <c r="BM1821" s="100">
        <v>1.6339216486588666</v>
      </c>
      <c r="BN1821" s="100"/>
      <c r="BO1821" s="100"/>
      <c r="BP1821" s="100"/>
    </row>
    <row r="1822" spans="1:68">
      <c r="A1822" s="8" t="s">
        <v>783</v>
      </c>
      <c r="B1822" s="8" t="s">
        <v>486</v>
      </c>
      <c r="C1822" s="8" t="s">
        <v>581</v>
      </c>
      <c r="D1822" s="8" t="s">
        <v>582</v>
      </c>
      <c r="E1822" s="8" t="s">
        <v>583</v>
      </c>
      <c r="F1822" s="8" t="s">
        <v>584</v>
      </c>
      <c r="G1822" s="8" t="s">
        <v>282</v>
      </c>
      <c r="H1822" s="8" t="s">
        <v>307</v>
      </c>
      <c r="I1822" s="8"/>
      <c r="J1822" s="8"/>
      <c r="K1822" s="8"/>
      <c r="L1822" s="8" t="s">
        <v>1037</v>
      </c>
      <c r="M1822" s="8" t="s">
        <v>1882</v>
      </c>
      <c r="N1822" s="8">
        <v>1</v>
      </c>
      <c r="O1822" s="8"/>
      <c r="P1822" s="8"/>
      <c r="Q1822" s="8"/>
      <c r="R1822" s="8"/>
      <c r="S1822" s="8"/>
      <c r="T1822" s="8"/>
      <c r="U1822" s="8"/>
      <c r="V1822" s="8"/>
      <c r="W1822" s="8"/>
      <c r="X1822" s="8"/>
      <c r="Y1822" s="8"/>
      <c r="Z1822" s="8"/>
      <c r="AA1822" s="8"/>
      <c r="AB1822" s="8"/>
      <c r="AC1822" s="8"/>
      <c r="AD1822" s="8"/>
      <c r="AE1822" s="89"/>
      <c r="AF1822" s="90"/>
      <c r="AG1822" s="90"/>
      <c r="AH1822" s="90"/>
      <c r="AI1822" s="8" t="s">
        <v>26</v>
      </c>
      <c r="AJ1822" t="s">
        <v>1890</v>
      </c>
      <c r="AK1822" s="9">
        <v>42574</v>
      </c>
      <c r="AL1822" s="8">
        <v>338</v>
      </c>
      <c r="AM1822" s="8">
        <v>184</v>
      </c>
      <c r="AN1822" s="8">
        <v>146</v>
      </c>
      <c r="AO1822" s="8">
        <v>22.2</v>
      </c>
      <c r="AP1822" s="8">
        <v>10.64</v>
      </c>
      <c r="AQ1822" s="8">
        <v>0.68</v>
      </c>
      <c r="AR1822" s="12">
        <v>0.44</v>
      </c>
      <c r="AS1822" s="8">
        <v>21</v>
      </c>
      <c r="AT1822" s="8">
        <v>440</v>
      </c>
      <c r="AU1822" s="8"/>
      <c r="AV1822" s="8"/>
      <c r="AW1822" s="8"/>
      <c r="AX1822" s="8">
        <v>1058</v>
      </c>
      <c r="AY1822" s="8" t="s">
        <v>25</v>
      </c>
      <c r="AZ1822" s="8">
        <v>192</v>
      </c>
      <c r="BA1822" s="8"/>
      <c r="BB1822" s="8"/>
      <c r="BC1822" s="8"/>
      <c r="BD1822" s="8"/>
      <c r="BE1822" s="8"/>
      <c r="BF1822" s="8">
        <f t="shared" si="241"/>
        <v>64.705882352941174</v>
      </c>
      <c r="BG1822" s="8">
        <f t="shared" si="242"/>
        <v>0.9028571428571428</v>
      </c>
      <c r="BH1822" s="8">
        <f t="shared" si="243"/>
        <v>0.64705882352941169</v>
      </c>
      <c r="BI1822" s="10">
        <f t="shared" si="244"/>
        <v>6.2159058823529412</v>
      </c>
      <c r="BJ1822" s="3">
        <f t="shared" si="245"/>
        <v>1726.6405228758169</v>
      </c>
      <c r="BK1822" s="136">
        <v>1.6414092664092665</v>
      </c>
      <c r="BL1822" s="136">
        <v>0.76592664092664098</v>
      </c>
      <c r="BM1822" s="100">
        <v>1.7968327749777575</v>
      </c>
      <c r="BN1822" s="100"/>
      <c r="BO1822" s="100"/>
      <c r="BP1822" s="100"/>
    </row>
    <row r="1823" spans="1:68">
      <c r="A1823" s="8" t="s">
        <v>783</v>
      </c>
      <c r="B1823" s="8" t="s">
        <v>486</v>
      </c>
      <c r="C1823" s="8" t="s">
        <v>581</v>
      </c>
      <c r="D1823" s="8" t="s">
        <v>582</v>
      </c>
      <c r="E1823" s="8" t="s">
        <v>583</v>
      </c>
      <c r="F1823" s="8" t="s">
        <v>584</v>
      </c>
      <c r="G1823" s="8" t="s">
        <v>282</v>
      </c>
      <c r="H1823" s="8" t="s">
        <v>307</v>
      </c>
      <c r="I1823" s="8"/>
      <c r="J1823" s="8"/>
      <c r="K1823" s="8"/>
      <c r="L1823" s="8" t="s">
        <v>1037</v>
      </c>
      <c r="M1823" s="8" t="s">
        <v>1882</v>
      </c>
      <c r="N1823" s="8">
        <v>1</v>
      </c>
      <c r="O1823" s="8"/>
      <c r="P1823" s="8"/>
      <c r="Q1823" s="8"/>
      <c r="R1823" s="8"/>
      <c r="S1823" s="8"/>
      <c r="T1823" s="8"/>
      <c r="U1823" s="8"/>
      <c r="V1823" s="8"/>
      <c r="W1823" s="8"/>
      <c r="X1823" s="8"/>
      <c r="Y1823" s="8"/>
      <c r="Z1823" s="8"/>
      <c r="AA1823" s="8"/>
      <c r="AB1823" s="8"/>
      <c r="AC1823" s="8"/>
      <c r="AD1823" s="8"/>
      <c r="AE1823" s="89"/>
      <c r="AF1823" s="90"/>
      <c r="AG1823" s="90"/>
      <c r="AH1823" s="90"/>
      <c r="AI1823" s="8" t="s">
        <v>27</v>
      </c>
      <c r="AJ1823" t="s">
        <v>1890</v>
      </c>
      <c r="AK1823" s="9">
        <v>42574</v>
      </c>
      <c r="AL1823" s="8">
        <v>374</v>
      </c>
      <c r="AM1823" s="8">
        <v>197</v>
      </c>
      <c r="AN1823" s="8">
        <v>174</v>
      </c>
      <c r="AO1823" s="8">
        <v>23.1</v>
      </c>
      <c r="AP1823" s="8">
        <v>11.86</v>
      </c>
      <c r="AQ1823" s="8">
        <v>0.5</v>
      </c>
      <c r="AR1823" s="12">
        <v>0.34</v>
      </c>
      <c r="AS1823" s="8">
        <v>20</v>
      </c>
      <c r="AT1823" s="8">
        <v>460</v>
      </c>
      <c r="AU1823" s="8"/>
      <c r="AV1823" s="8"/>
      <c r="AW1823" s="8"/>
      <c r="AX1823" s="8">
        <v>1059</v>
      </c>
      <c r="AY1823" s="8" t="s">
        <v>25</v>
      </c>
      <c r="AZ1823" s="8">
        <v>192</v>
      </c>
      <c r="BA1823" s="8"/>
      <c r="BB1823" s="8"/>
      <c r="BC1823" s="8"/>
      <c r="BD1823" s="8"/>
      <c r="BE1823" s="8"/>
      <c r="BF1823" s="8">
        <f t="shared" si="241"/>
        <v>68</v>
      </c>
      <c r="BG1823" s="8">
        <f t="shared" si="242"/>
        <v>0.91428571428571426</v>
      </c>
      <c r="BH1823" s="8">
        <f t="shared" si="243"/>
        <v>0.68</v>
      </c>
      <c r="BI1823" s="10">
        <f t="shared" si="244"/>
        <v>7.3735314285714288</v>
      </c>
      <c r="BJ1823" s="3">
        <f t="shared" si="245"/>
        <v>2048.2031746031748</v>
      </c>
      <c r="BK1823" s="136">
        <v>1.8660714285714286</v>
      </c>
      <c r="BL1823" s="136">
        <v>1.0371240601503759</v>
      </c>
      <c r="BM1823" s="100">
        <v>1.1788158416131276</v>
      </c>
      <c r="BN1823" s="100"/>
      <c r="BO1823" s="100"/>
      <c r="BP1823" s="100"/>
    </row>
    <row r="1824" spans="1:68">
      <c r="A1824" s="8" t="s">
        <v>783</v>
      </c>
      <c r="B1824" s="8" t="s">
        <v>486</v>
      </c>
      <c r="C1824" s="8" t="s">
        <v>581</v>
      </c>
      <c r="D1824" s="8" t="s">
        <v>582</v>
      </c>
      <c r="E1824" s="8" t="s">
        <v>583</v>
      </c>
      <c r="F1824" s="8" t="s">
        <v>584</v>
      </c>
      <c r="G1824" s="8" t="s">
        <v>282</v>
      </c>
      <c r="H1824" s="8" t="s">
        <v>307</v>
      </c>
      <c r="I1824" s="8"/>
      <c r="J1824" s="8"/>
      <c r="K1824" s="8"/>
      <c r="L1824" s="8" t="s">
        <v>1037</v>
      </c>
      <c r="M1824" s="8" t="s">
        <v>1882</v>
      </c>
      <c r="N1824" s="8">
        <v>1</v>
      </c>
      <c r="O1824" s="8"/>
      <c r="P1824" s="8"/>
      <c r="Q1824" s="8"/>
      <c r="R1824" s="8"/>
      <c r="S1824" s="8"/>
      <c r="T1824" s="8"/>
      <c r="U1824" s="8"/>
      <c r="V1824" s="8"/>
      <c r="W1824" s="8"/>
      <c r="X1824" s="8"/>
      <c r="Y1824" s="8"/>
      <c r="Z1824" s="8"/>
      <c r="AA1824" s="8"/>
      <c r="AB1824" s="8"/>
      <c r="AC1824" s="8"/>
      <c r="AD1824" s="8"/>
      <c r="AE1824" s="89"/>
      <c r="AF1824" s="90"/>
      <c r="AG1824" s="90"/>
      <c r="AH1824" s="90"/>
      <c r="AI1824" s="8" t="s">
        <v>28</v>
      </c>
      <c r="AJ1824" t="s">
        <v>1890</v>
      </c>
      <c r="AK1824" s="9">
        <v>42574</v>
      </c>
      <c r="AL1824" s="8">
        <v>334</v>
      </c>
      <c r="AM1824" s="8">
        <v>168</v>
      </c>
      <c r="AN1824" s="8">
        <v>134</v>
      </c>
      <c r="AO1824" s="8">
        <v>20.3</v>
      </c>
      <c r="AP1824" s="8">
        <v>9.2899999999999991</v>
      </c>
      <c r="AQ1824" s="8">
        <v>0.57999999999999996</v>
      </c>
      <c r="AR1824" s="12">
        <v>0.46</v>
      </c>
      <c r="AS1824" s="8">
        <v>20</v>
      </c>
      <c r="AT1824" s="8">
        <v>400</v>
      </c>
      <c r="AU1824" s="8"/>
      <c r="AV1824" s="8"/>
      <c r="AW1824" s="8"/>
      <c r="AX1824" s="8">
        <v>1060</v>
      </c>
      <c r="AY1824" s="8" t="s">
        <v>25</v>
      </c>
      <c r="AZ1824" s="8">
        <v>192</v>
      </c>
      <c r="BA1824" s="8"/>
      <c r="BB1824" s="8"/>
      <c r="BC1824" s="8"/>
      <c r="BD1824" s="8"/>
      <c r="BE1824" s="8"/>
      <c r="BF1824" s="8">
        <f t="shared" si="241"/>
        <v>79.310344827586221</v>
      </c>
      <c r="BG1824" s="8">
        <f t="shared" si="242"/>
        <v>0.91428571428571426</v>
      </c>
      <c r="BH1824" s="8">
        <f t="shared" si="243"/>
        <v>0.79310344827586221</v>
      </c>
      <c r="BI1824" s="10">
        <f t="shared" si="244"/>
        <v>6.7363940886699512</v>
      </c>
      <c r="BJ1824" s="3">
        <f t="shared" si="245"/>
        <v>1871.2205801860975</v>
      </c>
      <c r="BK1824" s="136">
        <v>1.6592356687898091</v>
      </c>
      <c r="BL1824" s="136">
        <v>0.62784349408553242</v>
      </c>
      <c r="BM1824" s="100">
        <v>2.4898267448033011</v>
      </c>
      <c r="BN1824" s="100"/>
      <c r="BO1824" s="100"/>
      <c r="BP1824" s="100"/>
    </row>
    <row r="1825" spans="1:68">
      <c r="A1825" s="8" t="s">
        <v>783</v>
      </c>
      <c r="B1825" s="8" t="s">
        <v>486</v>
      </c>
      <c r="C1825" s="8" t="s">
        <v>581</v>
      </c>
      <c r="D1825" s="8" t="s">
        <v>582</v>
      </c>
      <c r="E1825" s="8" t="s">
        <v>583</v>
      </c>
      <c r="F1825" s="8" t="s">
        <v>584</v>
      </c>
      <c r="G1825" s="8" t="s">
        <v>282</v>
      </c>
      <c r="H1825" s="8" t="s">
        <v>307</v>
      </c>
      <c r="I1825" s="8"/>
      <c r="J1825" s="8"/>
      <c r="K1825" s="8"/>
      <c r="L1825" s="8" t="s">
        <v>1037</v>
      </c>
      <c r="M1825" s="8" t="s">
        <v>1882</v>
      </c>
      <c r="N1825" s="8">
        <v>1</v>
      </c>
      <c r="O1825" s="8"/>
      <c r="P1825" s="8"/>
      <c r="Q1825" s="8"/>
      <c r="R1825" s="8"/>
      <c r="S1825" s="8"/>
      <c r="T1825" s="8"/>
      <c r="U1825" s="8"/>
      <c r="V1825" s="8"/>
      <c r="W1825" s="8"/>
      <c r="X1825" s="8"/>
      <c r="Y1825" s="8"/>
      <c r="Z1825" s="8"/>
      <c r="AA1825" s="8"/>
      <c r="AB1825" s="8"/>
      <c r="AC1825" s="8"/>
      <c r="AD1825" s="8"/>
      <c r="AE1825" s="89"/>
      <c r="AF1825" s="90"/>
      <c r="AG1825" s="90"/>
      <c r="AH1825" s="90"/>
      <c r="AI1825" s="8" t="s">
        <v>29</v>
      </c>
      <c r="AJ1825" t="s">
        <v>1890</v>
      </c>
      <c r="AK1825" s="9">
        <v>42574</v>
      </c>
      <c r="AL1825" s="8">
        <v>349</v>
      </c>
      <c r="AM1825" s="8">
        <v>204</v>
      </c>
      <c r="AN1825" s="8">
        <v>154</v>
      </c>
      <c r="AO1825" s="8">
        <v>19.100000000000001</v>
      </c>
      <c r="AP1825" s="8">
        <v>10.32</v>
      </c>
      <c r="AQ1825" s="8">
        <v>0.64</v>
      </c>
      <c r="AR1825" s="12">
        <v>0.46</v>
      </c>
      <c r="AS1825" s="8">
        <v>20</v>
      </c>
      <c r="AT1825" s="8">
        <v>360</v>
      </c>
      <c r="AU1825" s="8"/>
      <c r="AV1825" s="8"/>
      <c r="AW1825" s="8"/>
      <c r="AX1825" s="8">
        <v>1061</v>
      </c>
      <c r="AY1825" s="8" t="s">
        <v>25</v>
      </c>
      <c r="AZ1825" s="8">
        <v>192</v>
      </c>
      <c r="BA1825" s="8"/>
      <c r="BB1825" s="8"/>
      <c r="BC1825" s="8"/>
      <c r="BD1825" s="8"/>
      <c r="BE1825" s="8"/>
      <c r="BF1825" s="8">
        <f t="shared" si="241"/>
        <v>71.875</v>
      </c>
      <c r="BG1825" s="8">
        <f t="shared" si="242"/>
        <v>0.91428571428571426</v>
      </c>
      <c r="BH1825" s="8">
        <f t="shared" si="243"/>
        <v>0.71875</v>
      </c>
      <c r="BI1825" s="10">
        <f t="shared" si="244"/>
        <v>6.781714285714286</v>
      </c>
      <c r="BJ1825" s="3">
        <f t="shared" si="245"/>
        <v>1883.8095238095239</v>
      </c>
      <c r="BK1825" s="136">
        <v>2.4598257502420133</v>
      </c>
      <c r="BL1825" s="136">
        <v>1.5203291384317521</v>
      </c>
      <c r="BM1825" s="100">
        <v>1.9277906892446648</v>
      </c>
      <c r="BN1825" s="100"/>
      <c r="BO1825" s="100"/>
      <c r="BP1825" s="100"/>
    </row>
    <row r="1826" spans="1:68">
      <c r="A1826" s="8" t="s">
        <v>783</v>
      </c>
      <c r="B1826" s="8" t="s">
        <v>486</v>
      </c>
      <c r="C1826" s="8" t="s">
        <v>581</v>
      </c>
      <c r="D1826" s="8" t="s">
        <v>582</v>
      </c>
      <c r="E1826" s="8" t="s">
        <v>583</v>
      </c>
      <c r="F1826" s="8" t="s">
        <v>584</v>
      </c>
      <c r="G1826" s="8" t="s">
        <v>282</v>
      </c>
      <c r="H1826" s="8" t="s">
        <v>307</v>
      </c>
      <c r="I1826" s="8"/>
      <c r="J1826" s="8"/>
      <c r="K1826" s="8"/>
      <c r="L1826" s="8" t="s">
        <v>1037</v>
      </c>
      <c r="M1826" s="8" t="s">
        <v>1882</v>
      </c>
      <c r="N1826" s="8">
        <v>1</v>
      </c>
      <c r="O1826" s="8"/>
      <c r="P1826" s="8"/>
      <c r="Q1826" s="8"/>
      <c r="R1826" s="8"/>
      <c r="S1826" s="8"/>
      <c r="T1826" s="8"/>
      <c r="U1826" s="8"/>
      <c r="V1826" s="8"/>
      <c r="W1826" s="8"/>
      <c r="X1826" s="8"/>
      <c r="Y1826" s="8"/>
      <c r="Z1826" s="8"/>
      <c r="AA1826" s="8"/>
      <c r="AB1826" s="8"/>
      <c r="AC1826" s="8"/>
      <c r="AD1826" s="8"/>
      <c r="AE1826" s="89"/>
      <c r="AF1826" s="90"/>
      <c r="AG1826" s="90"/>
      <c r="AH1826" s="90"/>
      <c r="AI1826" s="8" t="s">
        <v>30</v>
      </c>
      <c r="AJ1826" t="s">
        <v>1890</v>
      </c>
      <c r="AK1826" s="9">
        <v>42574</v>
      </c>
      <c r="AL1826" s="8">
        <v>323</v>
      </c>
      <c r="AM1826" s="8">
        <v>183</v>
      </c>
      <c r="AN1826" s="8">
        <v>153</v>
      </c>
      <c r="AO1826" s="8">
        <v>21.7</v>
      </c>
      <c r="AP1826" s="8">
        <v>14.3</v>
      </c>
      <c r="AQ1826" s="8">
        <v>0.66</v>
      </c>
      <c r="AR1826" s="12">
        <v>0.54</v>
      </c>
      <c r="AS1826" s="8">
        <v>20</v>
      </c>
      <c r="AT1826" s="8">
        <v>480</v>
      </c>
      <c r="AU1826" s="8"/>
      <c r="AV1826" s="8"/>
      <c r="AW1826" s="8"/>
      <c r="AX1826" s="8">
        <v>1062</v>
      </c>
      <c r="AY1826" s="8" t="s">
        <v>25</v>
      </c>
      <c r="AZ1826" s="8">
        <v>192</v>
      </c>
      <c r="BA1826" s="8"/>
      <c r="BB1826" s="8"/>
      <c r="BC1826" s="8"/>
      <c r="BD1826" s="8"/>
      <c r="BE1826" s="8"/>
      <c r="BF1826" s="8">
        <f t="shared" si="241"/>
        <v>81.818181818181827</v>
      </c>
      <c r="BG1826" s="8">
        <f t="shared" si="242"/>
        <v>0.91428571428571426</v>
      </c>
      <c r="BH1826" s="8">
        <f t="shared" si="243"/>
        <v>0.81818181818181823</v>
      </c>
      <c r="BI1826" s="10">
        <f t="shared" si="244"/>
        <v>10.697142857142858</v>
      </c>
      <c r="BJ1826" s="3">
        <f t="shared" si="245"/>
        <v>2971.4285714285716</v>
      </c>
      <c r="BK1826" s="136">
        <v>1.5710280373831773</v>
      </c>
      <c r="BL1826" s="136">
        <v>0.5228971962616823</v>
      </c>
      <c r="BM1826" s="100">
        <v>2.180064196638575</v>
      </c>
      <c r="BN1826" s="100"/>
      <c r="BO1826" s="100"/>
      <c r="BP1826" s="100"/>
    </row>
    <row r="1827" spans="1:68">
      <c r="A1827" s="8"/>
      <c r="B1827" s="8"/>
      <c r="C1827" s="8"/>
      <c r="D1827" s="8"/>
      <c r="E1827" s="8"/>
      <c r="F1827" s="8"/>
      <c r="G1827" s="8"/>
      <c r="H1827" s="8"/>
      <c r="I1827" s="8"/>
      <c r="J1827" s="8"/>
      <c r="K1827" s="8"/>
      <c r="L1827" s="8" t="s">
        <v>1193</v>
      </c>
      <c r="M1827" s="8" t="s">
        <v>1882</v>
      </c>
      <c r="N1827" s="8">
        <v>1</v>
      </c>
      <c r="O1827" s="8"/>
      <c r="P1827" s="8"/>
      <c r="Q1827" s="8"/>
      <c r="R1827" s="8"/>
      <c r="S1827" s="8"/>
      <c r="T1827" s="8"/>
      <c r="U1827" s="8"/>
      <c r="V1827" s="8"/>
      <c r="W1827" s="8"/>
      <c r="X1827" s="8"/>
      <c r="Y1827" s="8"/>
      <c r="Z1827" s="8"/>
      <c r="AA1827" s="8"/>
      <c r="AB1827" s="8"/>
      <c r="AC1827" s="8"/>
      <c r="AD1827" s="8"/>
      <c r="AE1827" s="91"/>
      <c r="AF1827" s="92"/>
      <c r="AG1827" s="92"/>
      <c r="AH1827" s="92"/>
      <c r="AI1827" s="8"/>
      <c r="AJ1827" t="s">
        <v>1890</v>
      </c>
      <c r="AK1827" s="9"/>
      <c r="AL1827" s="8"/>
      <c r="AM1827" s="8"/>
      <c r="AN1827" s="8"/>
      <c r="AO1827" s="8"/>
      <c r="AP1827" s="8"/>
      <c r="AQ1827" s="8"/>
      <c r="AR1827" s="12"/>
      <c r="AS1827" s="8"/>
      <c r="AT1827" s="8"/>
      <c r="AU1827" s="8"/>
      <c r="AV1827" s="8"/>
      <c r="AW1827" s="8"/>
      <c r="AX1827" s="8"/>
      <c r="AY1827" s="8"/>
      <c r="AZ1827" s="8"/>
      <c r="BA1827" s="8"/>
      <c r="BB1827" s="8"/>
      <c r="BC1827" s="8"/>
      <c r="BD1827" s="8"/>
      <c r="BE1827" s="8"/>
      <c r="BF1827" s="8"/>
      <c r="BG1827" s="8"/>
      <c r="BH1827" s="8"/>
      <c r="BI1827" s="10"/>
      <c r="BJ1827" s="3"/>
      <c r="BK1827" s="136"/>
      <c r="BL1827" s="136"/>
      <c r="BM1827" s="100"/>
      <c r="BN1827" s="100"/>
      <c r="BO1827" s="100"/>
      <c r="BP1827" s="100"/>
    </row>
    <row r="1828" spans="1:68">
      <c r="A1828" s="8"/>
      <c r="B1828" s="8"/>
      <c r="C1828" s="8"/>
      <c r="D1828" s="8"/>
      <c r="E1828" s="8"/>
      <c r="F1828" s="8"/>
      <c r="G1828" s="8"/>
      <c r="H1828" s="8"/>
      <c r="I1828" s="8"/>
      <c r="J1828" s="8"/>
      <c r="K1828" s="8"/>
      <c r="L1828" s="8" t="s">
        <v>1193</v>
      </c>
      <c r="M1828" s="8" t="s">
        <v>1882</v>
      </c>
      <c r="N1828" s="8">
        <v>1</v>
      </c>
      <c r="O1828" s="8"/>
      <c r="P1828" s="8"/>
      <c r="Q1828" s="8"/>
      <c r="R1828" s="8"/>
      <c r="S1828" s="8"/>
      <c r="T1828" s="8"/>
      <c r="U1828" s="8"/>
      <c r="V1828" s="8"/>
      <c r="W1828" s="8"/>
      <c r="X1828" s="8"/>
      <c r="Y1828" s="8"/>
      <c r="Z1828" s="8"/>
      <c r="AA1828" s="8"/>
      <c r="AB1828" s="8"/>
      <c r="AC1828" s="8"/>
      <c r="AD1828" s="8"/>
      <c r="AE1828" s="89"/>
      <c r="AF1828" s="90"/>
      <c r="AG1828" s="90"/>
      <c r="AH1828" s="90"/>
      <c r="AI1828" s="8"/>
      <c r="AJ1828" t="s">
        <v>1890</v>
      </c>
      <c r="AK1828" s="9"/>
      <c r="AL1828" s="8"/>
      <c r="AM1828" s="8"/>
      <c r="AN1828" s="8"/>
      <c r="AO1828" s="8"/>
      <c r="AP1828" s="8"/>
      <c r="AQ1828" s="8"/>
      <c r="AR1828" s="12"/>
      <c r="AS1828" s="8"/>
      <c r="AT1828" s="8"/>
      <c r="AU1828" s="8"/>
      <c r="AV1828" s="8"/>
      <c r="AW1828" s="8"/>
      <c r="AX1828" s="8"/>
      <c r="AY1828" s="8"/>
      <c r="AZ1828" s="8"/>
      <c r="BA1828" s="8"/>
      <c r="BB1828" s="8"/>
      <c r="BC1828" s="8"/>
      <c r="BD1828" s="8"/>
      <c r="BE1828" s="8"/>
      <c r="BF1828" s="8"/>
      <c r="BG1828" s="8"/>
      <c r="BH1828" s="8"/>
      <c r="BI1828" s="10"/>
      <c r="BJ1828" s="3"/>
      <c r="BK1828" s="136"/>
      <c r="BL1828" s="136"/>
      <c r="BM1828" s="100"/>
      <c r="BN1828" s="100"/>
      <c r="BO1828" s="100"/>
      <c r="BP1828" s="100"/>
    </row>
    <row r="1829" spans="1:68">
      <c r="A1829" s="8"/>
      <c r="B1829" s="8"/>
      <c r="C1829" s="8"/>
      <c r="D1829" s="8"/>
      <c r="E1829" s="8"/>
      <c r="F1829" s="8"/>
      <c r="G1829" s="8"/>
      <c r="H1829" s="8"/>
      <c r="I1829" s="8"/>
      <c r="J1829" s="8"/>
      <c r="K1829" s="8"/>
      <c r="L1829" s="8" t="s">
        <v>1193</v>
      </c>
      <c r="M1829" s="8" t="s">
        <v>1882</v>
      </c>
      <c r="N1829" s="8">
        <v>1</v>
      </c>
      <c r="O1829" s="8"/>
      <c r="P1829" s="8"/>
      <c r="Q1829" s="8"/>
      <c r="R1829" s="8"/>
      <c r="S1829" s="8"/>
      <c r="T1829" s="8"/>
      <c r="U1829" s="8"/>
      <c r="V1829" s="8"/>
      <c r="W1829" s="8"/>
      <c r="X1829" s="8"/>
      <c r="Y1829" s="8"/>
      <c r="Z1829" s="8"/>
      <c r="AA1829" s="8"/>
      <c r="AB1829" s="8"/>
      <c r="AC1829" s="8"/>
      <c r="AD1829" s="8"/>
      <c r="AE1829" s="89"/>
      <c r="AF1829" s="90"/>
      <c r="AG1829" s="90"/>
      <c r="AH1829" s="90"/>
      <c r="AI1829" s="8"/>
      <c r="AJ1829" t="s">
        <v>1890</v>
      </c>
      <c r="AK1829" s="9"/>
      <c r="AL1829" s="8"/>
      <c r="AM1829" s="8"/>
      <c r="AN1829" s="8"/>
      <c r="AO1829" s="8"/>
      <c r="AP1829" s="8"/>
      <c r="AQ1829" s="8"/>
      <c r="AR1829" s="12"/>
      <c r="AS1829" s="8"/>
      <c r="AT1829" s="8"/>
      <c r="AU1829" s="8"/>
      <c r="AV1829" s="8"/>
      <c r="AW1829" s="8"/>
      <c r="AX1829" s="8"/>
      <c r="AY1829" s="8"/>
      <c r="AZ1829" s="8"/>
      <c r="BA1829" s="8"/>
      <c r="BB1829" s="8"/>
      <c r="BC1829" s="8"/>
      <c r="BD1829" s="8"/>
      <c r="BE1829" s="8"/>
      <c r="BF1829" s="8"/>
      <c r="BG1829" s="8"/>
      <c r="BH1829" s="8"/>
      <c r="BI1829" s="10"/>
      <c r="BJ1829" s="3"/>
      <c r="BK1829" s="136"/>
      <c r="BL1829" s="136"/>
      <c r="BM1829" s="100"/>
      <c r="BN1829" s="100"/>
      <c r="BO1829" s="100"/>
      <c r="BP1829" s="100"/>
    </row>
    <row r="1830" spans="1:68">
      <c r="A1830" s="8"/>
      <c r="B1830" s="8"/>
      <c r="C1830" s="8"/>
      <c r="D1830" s="8"/>
      <c r="E1830" s="8"/>
      <c r="F1830" s="8"/>
      <c r="G1830" s="8"/>
      <c r="H1830" s="8"/>
      <c r="I1830" s="8"/>
      <c r="J1830" s="8"/>
      <c r="K1830" s="8"/>
      <c r="L1830" s="8" t="s">
        <v>1193</v>
      </c>
      <c r="M1830" s="8" t="s">
        <v>1882</v>
      </c>
      <c r="N1830" s="8">
        <v>1</v>
      </c>
      <c r="O1830" s="8"/>
      <c r="P1830" s="8"/>
      <c r="Q1830" s="8"/>
      <c r="R1830" s="8"/>
      <c r="S1830" s="8"/>
      <c r="T1830" s="8"/>
      <c r="U1830" s="8"/>
      <c r="V1830" s="8"/>
      <c r="W1830" s="8"/>
      <c r="X1830" s="8"/>
      <c r="Y1830" s="8"/>
      <c r="Z1830" s="8"/>
      <c r="AA1830" s="8"/>
      <c r="AB1830" s="8"/>
      <c r="AC1830" s="8"/>
      <c r="AD1830" s="8"/>
      <c r="AE1830" s="89"/>
      <c r="AF1830" s="90"/>
      <c r="AG1830" s="90"/>
      <c r="AH1830" s="90"/>
      <c r="AI1830" s="8"/>
      <c r="AJ1830" t="s">
        <v>1890</v>
      </c>
      <c r="AK1830" s="9"/>
      <c r="AL1830" s="8"/>
      <c r="AM1830" s="8"/>
      <c r="AN1830" s="8"/>
      <c r="AO1830" s="8"/>
      <c r="AP1830" s="8"/>
      <c r="AQ1830" s="8"/>
      <c r="AR1830" s="12"/>
      <c r="AS1830" s="8"/>
      <c r="AT1830" s="8"/>
      <c r="AU1830" s="8"/>
      <c r="AV1830" s="8"/>
      <c r="AW1830" s="8"/>
      <c r="AX1830" s="8"/>
      <c r="AY1830" s="8"/>
      <c r="AZ1830" s="8"/>
      <c r="BA1830" s="8"/>
      <c r="BB1830" s="8"/>
      <c r="BC1830" s="8"/>
      <c r="BD1830" s="8"/>
      <c r="BE1830" s="8"/>
      <c r="BF1830" s="8"/>
      <c r="BG1830" s="8"/>
      <c r="BH1830" s="8"/>
      <c r="BI1830" s="10"/>
      <c r="BJ1830" s="3"/>
      <c r="BK1830" s="136"/>
      <c r="BL1830" s="136"/>
      <c r="BM1830" s="100"/>
      <c r="BN1830" s="100"/>
      <c r="BO1830" s="100"/>
      <c r="BP1830" s="100"/>
    </row>
    <row r="1831" spans="1:68">
      <c r="A1831" s="8"/>
      <c r="B1831" s="8"/>
      <c r="C1831" s="8"/>
      <c r="D1831" s="8"/>
      <c r="E1831" s="8"/>
      <c r="F1831" s="8"/>
      <c r="G1831" s="8"/>
      <c r="H1831" s="8"/>
      <c r="I1831" s="8"/>
      <c r="J1831" s="8"/>
      <c r="K1831" s="8"/>
      <c r="L1831" s="8" t="s">
        <v>1193</v>
      </c>
      <c r="M1831" s="8" t="s">
        <v>1882</v>
      </c>
      <c r="N1831" s="8">
        <v>1</v>
      </c>
      <c r="O1831" s="8"/>
      <c r="P1831" s="8"/>
      <c r="Q1831" s="8"/>
      <c r="R1831" s="8"/>
      <c r="S1831" s="8"/>
      <c r="T1831" s="8"/>
      <c r="U1831" s="8"/>
      <c r="V1831" s="8"/>
      <c r="W1831" s="8"/>
      <c r="X1831" s="8"/>
      <c r="Y1831" s="8"/>
      <c r="Z1831" s="8"/>
      <c r="AA1831" s="8"/>
      <c r="AB1831" s="8"/>
      <c r="AC1831" s="8"/>
      <c r="AD1831" s="8"/>
      <c r="AE1831" s="89"/>
      <c r="AF1831" s="90"/>
      <c r="AG1831" s="90"/>
      <c r="AH1831" s="90"/>
      <c r="AI1831" s="8"/>
      <c r="AJ1831" t="s">
        <v>1890</v>
      </c>
      <c r="AK1831" s="9"/>
      <c r="AL1831" s="8"/>
      <c r="AM1831" s="8"/>
      <c r="AN1831" s="8"/>
      <c r="AO1831" s="8"/>
      <c r="AP1831" s="8"/>
      <c r="AQ1831" s="8"/>
      <c r="AR1831" s="12"/>
      <c r="AS1831" s="8"/>
      <c r="AT1831" s="8"/>
      <c r="AU1831" s="8"/>
      <c r="AV1831" s="8"/>
      <c r="AW1831" s="8"/>
      <c r="AX1831" s="8"/>
      <c r="AY1831" s="8"/>
      <c r="AZ1831" s="8"/>
      <c r="BA1831" s="8"/>
      <c r="BB1831" s="8"/>
      <c r="BC1831" s="8"/>
      <c r="BD1831" s="8"/>
      <c r="BE1831" s="8"/>
      <c r="BF1831" s="8"/>
      <c r="BG1831" s="8"/>
      <c r="BH1831" s="8"/>
      <c r="BI1831" s="10"/>
      <c r="BJ1831" s="3"/>
      <c r="BK1831" s="136"/>
      <c r="BL1831" s="136"/>
      <c r="BM1831" s="100"/>
      <c r="BN1831" s="100"/>
      <c r="BO1831" s="100"/>
      <c r="BP1831" s="100"/>
    </row>
    <row r="1832" spans="1:68">
      <c r="A1832" s="8"/>
      <c r="B1832" s="8"/>
      <c r="C1832" s="8"/>
      <c r="D1832" s="8"/>
      <c r="E1832" s="8"/>
      <c r="F1832" s="8"/>
      <c r="G1832" s="8"/>
      <c r="H1832" s="8"/>
      <c r="I1832" s="8"/>
      <c r="J1832" s="8"/>
      <c r="K1832" s="8"/>
      <c r="L1832" s="8" t="s">
        <v>1193</v>
      </c>
      <c r="M1832" s="8" t="s">
        <v>1882</v>
      </c>
      <c r="N1832" s="8">
        <v>1</v>
      </c>
      <c r="O1832" s="8"/>
      <c r="P1832" s="8"/>
      <c r="Q1832" s="8"/>
      <c r="R1832" s="8"/>
      <c r="S1832" s="8"/>
      <c r="T1832" s="8"/>
      <c r="U1832" s="8"/>
      <c r="V1832" s="8"/>
      <c r="W1832" s="8"/>
      <c r="X1832" s="8"/>
      <c r="Y1832" s="8"/>
      <c r="Z1832" s="8"/>
      <c r="AA1832" s="8"/>
      <c r="AB1832" s="8"/>
      <c r="AC1832" s="8"/>
      <c r="AD1832" s="8"/>
      <c r="AE1832" s="89"/>
      <c r="AF1832" s="90"/>
      <c r="AG1832" s="90"/>
      <c r="AH1832" s="90"/>
      <c r="AI1832" s="8"/>
      <c r="AJ1832" t="s">
        <v>1890</v>
      </c>
      <c r="AK1832" s="9"/>
      <c r="AL1832" s="8"/>
      <c r="AM1832" s="8"/>
      <c r="AN1832" s="8"/>
      <c r="AO1832" s="8"/>
      <c r="AP1832" s="8"/>
      <c r="AQ1832" s="8"/>
      <c r="AR1832" s="12"/>
      <c r="AS1832" s="8"/>
      <c r="AT1832" s="8"/>
      <c r="AU1832" s="8"/>
      <c r="AV1832" s="8"/>
      <c r="AW1832" s="8"/>
      <c r="AX1832" s="8"/>
      <c r="AY1832" s="8"/>
      <c r="AZ1832" s="8"/>
      <c r="BA1832" s="8"/>
      <c r="BB1832" s="8"/>
      <c r="BC1832" s="8"/>
      <c r="BD1832" s="8"/>
      <c r="BE1832" s="8"/>
      <c r="BF1832" s="8"/>
      <c r="BG1832" s="8"/>
      <c r="BH1832" s="8"/>
      <c r="BI1832" s="10"/>
      <c r="BJ1832" s="3"/>
      <c r="BK1832" s="136"/>
      <c r="BL1832" s="136"/>
      <c r="BM1832" s="100"/>
      <c r="BN1832" s="100"/>
      <c r="BO1832" s="100"/>
      <c r="BP1832" s="100"/>
    </row>
    <row r="1833" spans="1:68">
      <c r="A1833" s="8" t="s">
        <v>783</v>
      </c>
      <c r="B1833" s="8" t="s">
        <v>486</v>
      </c>
      <c r="C1833" s="8" t="s">
        <v>581</v>
      </c>
      <c r="D1833" s="8" t="s">
        <v>582</v>
      </c>
      <c r="E1833" s="8" t="s">
        <v>583</v>
      </c>
      <c r="F1833" s="8" t="s">
        <v>584</v>
      </c>
      <c r="G1833" s="8" t="s">
        <v>282</v>
      </c>
      <c r="H1833" s="8" t="s">
        <v>313</v>
      </c>
      <c r="I1833" s="8">
        <v>-3.3441858790487702</v>
      </c>
      <c r="J1833" s="8">
        <v>36.3603567020009</v>
      </c>
      <c r="K1833" s="8">
        <v>1403.3769447033101</v>
      </c>
      <c r="L1833" s="8" t="s">
        <v>1039</v>
      </c>
      <c r="M1833" s="8" t="s">
        <v>1882</v>
      </c>
      <c r="N1833" s="8">
        <v>1</v>
      </c>
      <c r="O1833" s="8" t="s">
        <v>1859</v>
      </c>
      <c r="P1833" s="8">
        <v>1.73</v>
      </c>
      <c r="Q1833" s="8">
        <v>8.1999999999999993</v>
      </c>
      <c r="R1833" s="8">
        <v>0</v>
      </c>
      <c r="S1833" s="8">
        <v>8.44</v>
      </c>
      <c r="T1833" s="8">
        <v>9.61</v>
      </c>
      <c r="U1833" s="8">
        <v>14.96</v>
      </c>
      <c r="V1833" s="8">
        <v>97.59</v>
      </c>
      <c r="W1833" s="8">
        <v>7.67</v>
      </c>
      <c r="X1833" s="8">
        <v>4.5999999999999996</v>
      </c>
      <c r="Y1833" s="8">
        <v>0.27</v>
      </c>
      <c r="Z1833" s="8">
        <v>0.82</v>
      </c>
      <c r="AA1833" s="8">
        <v>0.09</v>
      </c>
      <c r="AB1833" s="8">
        <v>69.430000000000007</v>
      </c>
      <c r="AC1833" s="8">
        <v>0.35</v>
      </c>
      <c r="AD1833" s="8">
        <v>0.11700000000000001</v>
      </c>
      <c r="AE1833" s="91">
        <v>2.73</v>
      </c>
      <c r="AF1833" s="92" t="s">
        <v>1860</v>
      </c>
      <c r="AG1833" s="92" t="s">
        <v>1860</v>
      </c>
      <c r="AH1833" s="92" t="s">
        <v>1860</v>
      </c>
      <c r="AI1833" s="8" t="s">
        <v>24</v>
      </c>
      <c r="AJ1833" t="s">
        <v>1890</v>
      </c>
      <c r="AK1833" s="9">
        <v>42576</v>
      </c>
      <c r="AL1833" s="8">
        <v>213</v>
      </c>
      <c r="AM1833" s="8">
        <v>107</v>
      </c>
      <c r="AN1833" s="8">
        <v>94</v>
      </c>
      <c r="AO1833" s="8">
        <v>24</v>
      </c>
      <c r="AP1833" s="8">
        <v>12.44</v>
      </c>
      <c r="AQ1833" s="8">
        <v>0.78</v>
      </c>
      <c r="AR1833" s="12">
        <v>0.62</v>
      </c>
      <c r="AS1833" s="8">
        <v>19</v>
      </c>
      <c r="AT1833" s="8">
        <v>320</v>
      </c>
      <c r="AU1833" s="8"/>
      <c r="AV1833" s="8"/>
      <c r="AW1833" s="8"/>
      <c r="AX1833" s="8">
        <v>1081</v>
      </c>
      <c r="AY1833" s="8" t="s">
        <v>25</v>
      </c>
      <c r="AZ1833" s="8">
        <v>196</v>
      </c>
      <c r="BA1833" s="8"/>
      <c r="BB1833" s="8"/>
      <c r="BC1833" s="8"/>
      <c r="BD1833" s="8"/>
      <c r="BE1833" s="8"/>
      <c r="BF1833" s="8">
        <f t="shared" ref="BF1833:BF1844" si="246">(AR1833/AQ1833)*100</f>
        <v>79.487179487179489</v>
      </c>
      <c r="BG1833" s="8">
        <f t="shared" ref="BG1833:BG1844" si="247">(100-AS1833)/(100-12.5)</f>
        <v>0.92571428571428571</v>
      </c>
      <c r="BH1833" s="8">
        <f t="shared" ref="BH1833:BH1844" si="248">BF1833/100</f>
        <v>0.79487179487179493</v>
      </c>
      <c r="BI1833" s="10">
        <f t="shared" ref="BI1833:BI1844" si="249">AP1833*BG1833*BH1833</f>
        <v>9.1536527472527478</v>
      </c>
      <c r="BJ1833" s="3">
        <f t="shared" ref="BJ1833:BJ1844" si="250">(10000/36)*BI1833</f>
        <v>2542.6813186813188</v>
      </c>
      <c r="BK1833" s="136">
        <v>1.7472577696526508</v>
      </c>
      <c r="BL1833" s="136">
        <v>0.3439213893967093</v>
      </c>
      <c r="BM1833" s="100">
        <v>2.0428606366547717</v>
      </c>
      <c r="BN1833" s="100"/>
      <c r="BO1833" s="100"/>
      <c r="BP1833" s="100"/>
    </row>
    <row r="1834" spans="1:68">
      <c r="A1834" s="8" t="s">
        <v>783</v>
      </c>
      <c r="B1834" s="8" t="s">
        <v>486</v>
      </c>
      <c r="C1834" s="8" t="s">
        <v>581</v>
      </c>
      <c r="D1834" s="8" t="s">
        <v>582</v>
      </c>
      <c r="E1834" s="8" t="s">
        <v>583</v>
      </c>
      <c r="F1834" s="8" t="s">
        <v>584</v>
      </c>
      <c r="G1834" s="8" t="s">
        <v>282</v>
      </c>
      <c r="H1834" s="8" t="s">
        <v>313</v>
      </c>
      <c r="I1834" s="8"/>
      <c r="J1834" s="8"/>
      <c r="K1834" s="8"/>
      <c r="L1834" s="8" t="s">
        <v>1039</v>
      </c>
      <c r="M1834" s="8" t="s">
        <v>1882</v>
      </c>
      <c r="N1834" s="8">
        <v>1</v>
      </c>
      <c r="O1834" s="8"/>
      <c r="P1834" s="8"/>
      <c r="Q1834" s="8"/>
      <c r="R1834" s="8"/>
      <c r="S1834" s="8"/>
      <c r="T1834" s="8"/>
      <c r="U1834" s="8"/>
      <c r="V1834" s="8"/>
      <c r="W1834" s="8"/>
      <c r="X1834" s="8"/>
      <c r="Y1834" s="8"/>
      <c r="Z1834" s="8"/>
      <c r="AA1834" s="8"/>
      <c r="AB1834" s="8"/>
      <c r="AC1834" s="8"/>
      <c r="AD1834" s="8"/>
      <c r="AE1834" s="89"/>
      <c r="AF1834" s="90"/>
      <c r="AG1834" s="90"/>
      <c r="AH1834" s="90"/>
      <c r="AI1834" s="8" t="s">
        <v>26</v>
      </c>
      <c r="AJ1834" t="s">
        <v>1890</v>
      </c>
      <c r="AK1834" s="9">
        <v>42576</v>
      </c>
      <c r="AL1834" s="8">
        <v>340</v>
      </c>
      <c r="AM1834" s="8">
        <v>174</v>
      </c>
      <c r="AN1834" s="8">
        <v>178</v>
      </c>
      <c r="AO1834" s="8">
        <v>24.4</v>
      </c>
      <c r="AP1834" s="8">
        <v>20.68</v>
      </c>
      <c r="AQ1834" s="8">
        <v>0.78</v>
      </c>
      <c r="AR1834" s="12">
        <v>0.44</v>
      </c>
      <c r="AS1834" s="8">
        <v>23</v>
      </c>
      <c r="AT1834" s="8">
        <v>520</v>
      </c>
      <c r="AU1834" s="8"/>
      <c r="AV1834" s="8"/>
      <c r="AW1834" s="8"/>
      <c r="AX1834" s="8">
        <v>1082</v>
      </c>
      <c r="AY1834" s="8" t="s">
        <v>25</v>
      </c>
      <c r="AZ1834" s="8">
        <v>196</v>
      </c>
      <c r="BA1834" s="8"/>
      <c r="BB1834" s="8"/>
      <c r="BC1834" s="8"/>
      <c r="BD1834" s="8"/>
      <c r="BE1834" s="8"/>
      <c r="BF1834" s="8">
        <f t="shared" si="246"/>
        <v>56.410256410256409</v>
      </c>
      <c r="BG1834" s="8">
        <f t="shared" si="247"/>
        <v>0.88</v>
      </c>
      <c r="BH1834" s="8">
        <f t="shared" si="248"/>
        <v>0.5641025641025641</v>
      </c>
      <c r="BI1834" s="10">
        <f t="shared" si="249"/>
        <v>10.265764102564102</v>
      </c>
      <c r="BJ1834" s="3">
        <f t="shared" si="250"/>
        <v>2851.6011396011395</v>
      </c>
      <c r="BK1834" s="136">
        <v>1.9328571428571431</v>
      </c>
      <c r="BL1834" s="136">
        <v>0.38171428571428578</v>
      </c>
      <c r="BM1834" s="100">
        <v>1.8908951736610349</v>
      </c>
      <c r="BN1834" s="100"/>
      <c r="BO1834" s="100"/>
      <c r="BP1834" s="100"/>
    </row>
    <row r="1835" spans="1:68">
      <c r="A1835" s="8" t="s">
        <v>783</v>
      </c>
      <c r="B1835" s="8" t="s">
        <v>486</v>
      </c>
      <c r="C1835" s="8" t="s">
        <v>581</v>
      </c>
      <c r="D1835" s="8" t="s">
        <v>582</v>
      </c>
      <c r="E1835" s="8" t="s">
        <v>583</v>
      </c>
      <c r="F1835" s="8" t="s">
        <v>584</v>
      </c>
      <c r="G1835" s="8" t="s">
        <v>282</v>
      </c>
      <c r="H1835" s="8" t="s">
        <v>313</v>
      </c>
      <c r="I1835" s="8"/>
      <c r="J1835" s="8"/>
      <c r="K1835" s="8"/>
      <c r="L1835" s="8" t="s">
        <v>1039</v>
      </c>
      <c r="M1835" s="8" t="s">
        <v>1882</v>
      </c>
      <c r="N1835" s="8">
        <v>1</v>
      </c>
      <c r="O1835" s="8"/>
      <c r="P1835" s="8"/>
      <c r="Q1835" s="8"/>
      <c r="R1835" s="8"/>
      <c r="S1835" s="8"/>
      <c r="T1835" s="8"/>
      <c r="U1835" s="8"/>
      <c r="V1835" s="8"/>
      <c r="W1835" s="8"/>
      <c r="X1835" s="8"/>
      <c r="Y1835" s="8"/>
      <c r="Z1835" s="8"/>
      <c r="AA1835" s="8"/>
      <c r="AB1835" s="8"/>
      <c r="AC1835" s="8"/>
      <c r="AD1835" s="8"/>
      <c r="AE1835" s="89"/>
      <c r="AF1835" s="90"/>
      <c r="AG1835" s="90"/>
      <c r="AH1835" s="90"/>
      <c r="AI1835" s="8" t="s">
        <v>27</v>
      </c>
      <c r="AJ1835" t="s">
        <v>1890</v>
      </c>
      <c r="AK1835" s="9">
        <v>42576</v>
      </c>
      <c r="AL1835" s="8">
        <v>219</v>
      </c>
      <c r="AM1835" s="8">
        <v>110</v>
      </c>
      <c r="AN1835" s="8">
        <v>82</v>
      </c>
      <c r="AO1835" s="8">
        <v>21.9</v>
      </c>
      <c r="AP1835" s="8">
        <v>12.92</v>
      </c>
      <c r="AQ1835" s="8">
        <v>0.94</v>
      </c>
      <c r="AR1835" s="12">
        <v>0.68</v>
      </c>
      <c r="AS1835" s="8">
        <v>22</v>
      </c>
      <c r="AT1835" s="8">
        <v>460</v>
      </c>
      <c r="AU1835" s="8"/>
      <c r="AV1835" s="8"/>
      <c r="AW1835" s="8"/>
      <c r="AX1835" s="8">
        <v>1083</v>
      </c>
      <c r="AY1835" s="8" t="s">
        <v>25</v>
      </c>
      <c r="AZ1835" s="8">
        <v>196</v>
      </c>
      <c r="BA1835" s="8"/>
      <c r="BB1835" s="8"/>
      <c r="BC1835" s="8"/>
      <c r="BD1835" s="8"/>
      <c r="BE1835" s="8"/>
      <c r="BF1835" s="8">
        <f t="shared" si="246"/>
        <v>72.340425531914903</v>
      </c>
      <c r="BG1835" s="8">
        <f t="shared" si="247"/>
        <v>0.89142857142857146</v>
      </c>
      <c r="BH1835" s="8">
        <f t="shared" si="248"/>
        <v>0.72340425531914898</v>
      </c>
      <c r="BI1835" s="10">
        <f t="shared" si="249"/>
        <v>8.3316328267477218</v>
      </c>
      <c r="BJ1835" s="3">
        <f t="shared" si="250"/>
        <v>2314.3424518743673</v>
      </c>
      <c r="BK1835" s="136">
        <v>2.8041666666666667</v>
      </c>
      <c r="BL1835" s="136">
        <v>1.1365740740740742</v>
      </c>
      <c r="BM1835" s="100">
        <v>2.0420313141894253</v>
      </c>
      <c r="BN1835" s="100"/>
      <c r="BO1835" s="100"/>
      <c r="BP1835" s="100"/>
    </row>
    <row r="1836" spans="1:68">
      <c r="A1836" s="8" t="s">
        <v>783</v>
      </c>
      <c r="B1836" s="8" t="s">
        <v>486</v>
      </c>
      <c r="C1836" s="8" t="s">
        <v>581</v>
      </c>
      <c r="D1836" s="8" t="s">
        <v>582</v>
      </c>
      <c r="E1836" s="8" t="s">
        <v>583</v>
      </c>
      <c r="F1836" s="8" t="s">
        <v>584</v>
      </c>
      <c r="G1836" s="8" t="s">
        <v>282</v>
      </c>
      <c r="H1836" s="8" t="s">
        <v>313</v>
      </c>
      <c r="I1836" s="8"/>
      <c r="J1836" s="8"/>
      <c r="K1836" s="8"/>
      <c r="L1836" s="8" t="s">
        <v>1039</v>
      </c>
      <c r="M1836" s="8" t="s">
        <v>1882</v>
      </c>
      <c r="N1836" s="8">
        <v>1</v>
      </c>
      <c r="O1836" s="8"/>
      <c r="P1836" s="8"/>
      <c r="Q1836" s="8"/>
      <c r="R1836" s="8"/>
      <c r="S1836" s="8"/>
      <c r="T1836" s="8"/>
      <c r="U1836" s="8"/>
      <c r="V1836" s="8"/>
      <c r="W1836" s="8"/>
      <c r="X1836" s="8"/>
      <c r="Y1836" s="8"/>
      <c r="Z1836" s="8"/>
      <c r="AA1836" s="8"/>
      <c r="AB1836" s="8"/>
      <c r="AC1836" s="8"/>
      <c r="AD1836" s="8"/>
      <c r="AE1836" s="89"/>
      <c r="AF1836" s="90"/>
      <c r="AG1836" s="90"/>
      <c r="AH1836" s="90"/>
      <c r="AI1836" s="8" t="s">
        <v>28</v>
      </c>
      <c r="AJ1836" t="s">
        <v>1890</v>
      </c>
      <c r="AK1836" s="9">
        <v>42576</v>
      </c>
      <c r="AL1836" s="8">
        <v>321</v>
      </c>
      <c r="AM1836" s="8">
        <v>179</v>
      </c>
      <c r="AN1836" s="8">
        <v>142</v>
      </c>
      <c r="AO1836" s="8">
        <v>23.3</v>
      </c>
      <c r="AP1836" s="8">
        <v>19.739999999999998</v>
      </c>
      <c r="AQ1836" s="8">
        <v>1.02</v>
      </c>
      <c r="AR1836" s="12">
        <v>0.74</v>
      </c>
      <c r="AS1836" s="8">
        <v>23</v>
      </c>
      <c r="AT1836" s="8">
        <v>540</v>
      </c>
      <c r="AU1836" s="8"/>
      <c r="AV1836" s="8"/>
      <c r="AW1836" s="8"/>
      <c r="AX1836" s="8">
        <v>1084</v>
      </c>
      <c r="AY1836" s="8" t="s">
        <v>25</v>
      </c>
      <c r="AZ1836" s="8">
        <v>196</v>
      </c>
      <c r="BA1836" s="8"/>
      <c r="BB1836" s="8"/>
      <c r="BC1836" s="8"/>
      <c r="BD1836" s="8"/>
      <c r="BE1836" s="8"/>
      <c r="BF1836" s="8">
        <f t="shared" si="246"/>
        <v>72.549019607843135</v>
      </c>
      <c r="BG1836" s="8">
        <f t="shared" si="247"/>
        <v>0.88</v>
      </c>
      <c r="BH1836" s="8">
        <f t="shared" si="248"/>
        <v>0.72549019607843135</v>
      </c>
      <c r="BI1836" s="10">
        <f t="shared" si="249"/>
        <v>12.602635294117645</v>
      </c>
      <c r="BJ1836" s="3">
        <f t="shared" si="250"/>
        <v>3500.7320261437903</v>
      </c>
      <c r="BK1836" s="136">
        <v>2.36181640625</v>
      </c>
      <c r="BL1836" s="136">
        <v>0.86718750000000011</v>
      </c>
      <c r="BM1836" s="100">
        <v>1.7135188967874933</v>
      </c>
      <c r="BN1836" s="100"/>
      <c r="BO1836" s="100"/>
      <c r="BP1836" s="100"/>
    </row>
    <row r="1837" spans="1:68">
      <c r="A1837" s="8" t="s">
        <v>783</v>
      </c>
      <c r="B1837" s="8" t="s">
        <v>486</v>
      </c>
      <c r="C1837" s="8" t="s">
        <v>581</v>
      </c>
      <c r="D1837" s="8" t="s">
        <v>582</v>
      </c>
      <c r="E1837" s="8" t="s">
        <v>583</v>
      </c>
      <c r="F1837" s="8" t="s">
        <v>584</v>
      </c>
      <c r="G1837" s="8" t="s">
        <v>282</v>
      </c>
      <c r="H1837" s="8" t="s">
        <v>313</v>
      </c>
      <c r="I1837" s="8"/>
      <c r="J1837" s="8"/>
      <c r="K1837" s="8"/>
      <c r="L1837" s="8" t="s">
        <v>1039</v>
      </c>
      <c r="M1837" s="8" t="s">
        <v>1882</v>
      </c>
      <c r="N1837" s="8">
        <v>1</v>
      </c>
      <c r="O1837" s="8"/>
      <c r="P1837" s="8"/>
      <c r="Q1837" s="8"/>
      <c r="R1837" s="8"/>
      <c r="S1837" s="8"/>
      <c r="T1837" s="8"/>
      <c r="U1837" s="8"/>
      <c r="V1837" s="8"/>
      <c r="W1837" s="8"/>
      <c r="X1837" s="8"/>
      <c r="Y1837" s="8"/>
      <c r="Z1837" s="8"/>
      <c r="AA1837" s="8"/>
      <c r="AB1837" s="8"/>
      <c r="AC1837" s="8"/>
      <c r="AD1837" s="8"/>
      <c r="AE1837" s="89"/>
      <c r="AF1837" s="90"/>
      <c r="AG1837" s="90"/>
      <c r="AH1837" s="90"/>
      <c r="AI1837" s="8" t="s">
        <v>29</v>
      </c>
      <c r="AJ1837" t="s">
        <v>1890</v>
      </c>
      <c r="AK1837" s="9">
        <v>42576</v>
      </c>
      <c r="AL1837" s="8">
        <v>244</v>
      </c>
      <c r="AM1837" s="8">
        <v>190</v>
      </c>
      <c r="AN1837" s="8">
        <v>168</v>
      </c>
      <c r="AO1837" s="8">
        <v>23.2</v>
      </c>
      <c r="AP1837" s="8">
        <v>22.24</v>
      </c>
      <c r="AQ1837" s="8">
        <v>1.04</v>
      </c>
      <c r="AR1837" s="12">
        <v>0.74</v>
      </c>
      <c r="AS1837" s="8">
        <v>23</v>
      </c>
      <c r="AT1837" s="8">
        <v>540</v>
      </c>
      <c r="AU1837" s="8"/>
      <c r="AV1837" s="8"/>
      <c r="AW1837" s="8"/>
      <c r="AX1837" s="8">
        <v>1085</v>
      </c>
      <c r="AY1837" s="8" t="s">
        <v>25</v>
      </c>
      <c r="AZ1837" s="8">
        <v>196</v>
      </c>
      <c r="BA1837" s="8"/>
      <c r="BB1837" s="8"/>
      <c r="BC1837" s="8"/>
      <c r="BD1837" s="8"/>
      <c r="BE1837" s="8"/>
      <c r="BF1837" s="8">
        <f t="shared" si="246"/>
        <v>71.153846153846146</v>
      </c>
      <c r="BG1837" s="8">
        <f t="shared" si="247"/>
        <v>0.88</v>
      </c>
      <c r="BH1837" s="8">
        <f t="shared" si="248"/>
        <v>0.71153846153846145</v>
      </c>
      <c r="BI1837" s="10">
        <f t="shared" si="249"/>
        <v>13.925661538461535</v>
      </c>
      <c r="BJ1837" s="3">
        <f t="shared" si="250"/>
        <v>3868.239316239315</v>
      </c>
      <c r="BK1837" s="136">
        <v>2.0587668593448938</v>
      </c>
      <c r="BL1837" s="136">
        <v>0.82466281310211953</v>
      </c>
      <c r="BM1837" s="100">
        <v>1.8106967755485577</v>
      </c>
      <c r="BN1837" s="100"/>
      <c r="BO1837" s="100"/>
      <c r="BP1837" s="100"/>
    </row>
    <row r="1838" spans="1:68">
      <c r="A1838" s="8" t="s">
        <v>783</v>
      </c>
      <c r="B1838" s="8" t="s">
        <v>486</v>
      </c>
      <c r="C1838" s="8" t="s">
        <v>581</v>
      </c>
      <c r="D1838" s="8" t="s">
        <v>582</v>
      </c>
      <c r="E1838" s="8" t="s">
        <v>583</v>
      </c>
      <c r="F1838" s="8" t="s">
        <v>584</v>
      </c>
      <c r="G1838" s="8" t="s">
        <v>282</v>
      </c>
      <c r="H1838" s="8" t="s">
        <v>313</v>
      </c>
      <c r="I1838" s="8"/>
      <c r="J1838" s="8"/>
      <c r="K1838" s="8"/>
      <c r="L1838" s="8" t="s">
        <v>1039</v>
      </c>
      <c r="M1838" s="8" t="s">
        <v>1882</v>
      </c>
      <c r="N1838" s="8">
        <v>1</v>
      </c>
      <c r="O1838" s="8"/>
      <c r="P1838" s="8"/>
      <c r="Q1838" s="8"/>
      <c r="R1838" s="8"/>
      <c r="S1838" s="8"/>
      <c r="T1838" s="8"/>
      <c r="U1838" s="8"/>
      <c r="V1838" s="8"/>
      <c r="W1838" s="8"/>
      <c r="X1838" s="8"/>
      <c r="Y1838" s="8"/>
      <c r="Z1838" s="8"/>
      <c r="AA1838" s="8"/>
      <c r="AB1838" s="8"/>
      <c r="AC1838" s="8"/>
      <c r="AD1838" s="8"/>
      <c r="AE1838" s="89"/>
      <c r="AF1838" s="90"/>
      <c r="AG1838" s="90"/>
      <c r="AH1838" s="90"/>
      <c r="AI1838" s="8" t="s">
        <v>30</v>
      </c>
      <c r="AJ1838" t="s">
        <v>1890</v>
      </c>
      <c r="AK1838" s="9">
        <v>42576</v>
      </c>
      <c r="AL1838" s="8">
        <v>253</v>
      </c>
      <c r="AM1838" s="8">
        <v>169</v>
      </c>
      <c r="AN1838" s="8">
        <v>132</v>
      </c>
      <c r="AO1838" s="8">
        <v>21.2</v>
      </c>
      <c r="AP1838" s="8">
        <v>18.88</v>
      </c>
      <c r="AQ1838" s="8">
        <v>1.06</v>
      </c>
      <c r="AR1838" s="12">
        <v>0.8</v>
      </c>
      <c r="AS1838" s="8">
        <v>23</v>
      </c>
      <c r="AT1838" s="8">
        <v>480</v>
      </c>
      <c r="AU1838" s="8"/>
      <c r="AV1838" s="8"/>
      <c r="AW1838" s="8"/>
      <c r="AX1838" s="8">
        <v>1086</v>
      </c>
      <c r="AY1838" s="8" t="s">
        <v>25</v>
      </c>
      <c r="AZ1838" s="8">
        <v>196</v>
      </c>
      <c r="BA1838" s="8"/>
      <c r="BB1838" s="8"/>
      <c r="BC1838" s="8"/>
      <c r="BD1838" s="8"/>
      <c r="BE1838" s="8"/>
      <c r="BF1838" s="8">
        <f t="shared" si="246"/>
        <v>75.471698113207552</v>
      </c>
      <c r="BG1838" s="8">
        <f t="shared" si="247"/>
        <v>0.88</v>
      </c>
      <c r="BH1838" s="8">
        <f t="shared" si="248"/>
        <v>0.75471698113207553</v>
      </c>
      <c r="BI1838" s="10">
        <f t="shared" si="249"/>
        <v>12.539169811320756</v>
      </c>
      <c r="BJ1838" s="3">
        <f t="shared" si="250"/>
        <v>3483.1027253668767</v>
      </c>
      <c r="BK1838" s="136">
        <v>1.9356243949661183</v>
      </c>
      <c r="BL1838" s="136">
        <v>0.87899322362052279</v>
      </c>
      <c r="BM1838" s="100">
        <v>1.9326749655209159</v>
      </c>
      <c r="BN1838" s="100"/>
      <c r="BO1838" s="100"/>
      <c r="BP1838" s="100"/>
    </row>
    <row r="1839" spans="1:68">
      <c r="A1839" s="8" t="s">
        <v>783</v>
      </c>
      <c r="B1839" s="8" t="s">
        <v>486</v>
      </c>
      <c r="C1839" s="8" t="s">
        <v>581</v>
      </c>
      <c r="D1839" s="8" t="s">
        <v>582</v>
      </c>
      <c r="E1839" s="8" t="s">
        <v>583</v>
      </c>
      <c r="F1839" s="8" t="s">
        <v>584</v>
      </c>
      <c r="G1839" s="8" t="s">
        <v>282</v>
      </c>
      <c r="H1839" s="8" t="s">
        <v>316</v>
      </c>
      <c r="I1839" s="8">
        <v>-3.3404580006643201</v>
      </c>
      <c r="J1839" s="8">
        <v>36.361936191925601</v>
      </c>
      <c r="K1839" s="8">
        <v>1410.1941383368201</v>
      </c>
      <c r="L1839" s="8" t="s">
        <v>1042</v>
      </c>
      <c r="M1839" s="8" t="s">
        <v>1882</v>
      </c>
      <c r="N1839" s="8">
        <v>1</v>
      </c>
      <c r="O1839" s="8" t="s">
        <v>1859</v>
      </c>
      <c r="P1839" s="8">
        <v>1.59</v>
      </c>
      <c r="Q1839" s="8">
        <v>8.1</v>
      </c>
      <c r="R1839" s="8">
        <v>0</v>
      </c>
      <c r="S1839" s="8">
        <v>8.2799999999999994</v>
      </c>
      <c r="T1839" s="8">
        <v>9.76</v>
      </c>
      <c r="U1839" s="8">
        <v>15.86</v>
      </c>
      <c r="V1839" s="8">
        <v>99.64</v>
      </c>
      <c r="W1839" s="8">
        <v>10.199999999999999</v>
      </c>
      <c r="X1839" s="8">
        <v>6.08</v>
      </c>
      <c r="Y1839" s="8">
        <v>0.45</v>
      </c>
      <c r="Z1839" s="8">
        <v>0.95</v>
      </c>
      <c r="AA1839" s="8">
        <v>0.08</v>
      </c>
      <c r="AB1839" s="8">
        <v>75.16</v>
      </c>
      <c r="AC1839" s="8">
        <v>0.25</v>
      </c>
      <c r="AD1839" s="8">
        <v>0.124</v>
      </c>
      <c r="AE1839" s="91">
        <v>2.1</v>
      </c>
      <c r="AF1839" s="92" t="s">
        <v>1860</v>
      </c>
      <c r="AG1839" s="92" t="s">
        <v>1860</v>
      </c>
      <c r="AH1839" s="92" t="s">
        <v>1860</v>
      </c>
      <c r="AI1839" s="8" t="s">
        <v>24</v>
      </c>
      <c r="AJ1839" t="s">
        <v>1890</v>
      </c>
      <c r="AK1839" s="9">
        <v>42577</v>
      </c>
      <c r="AL1839" s="8">
        <v>188</v>
      </c>
      <c r="AM1839" s="8">
        <v>93</v>
      </c>
      <c r="AN1839" s="8">
        <v>75</v>
      </c>
      <c r="AO1839" s="8">
        <v>16.5</v>
      </c>
      <c r="AP1839" s="8">
        <v>10.76</v>
      </c>
      <c r="AQ1839" s="8">
        <v>0.98</v>
      </c>
      <c r="AR1839" s="12">
        <v>0.72</v>
      </c>
      <c r="AS1839" s="8">
        <v>19</v>
      </c>
      <c r="AT1839" s="8">
        <v>600</v>
      </c>
      <c r="AU1839" s="8"/>
      <c r="AV1839" s="8"/>
      <c r="AW1839" s="8"/>
      <c r="AX1839" s="8">
        <v>1099</v>
      </c>
      <c r="AY1839" s="8" t="s">
        <v>25</v>
      </c>
      <c r="AZ1839" s="8">
        <v>199</v>
      </c>
      <c r="BA1839" s="8"/>
      <c r="BB1839" s="8"/>
      <c r="BC1839" s="8"/>
      <c r="BD1839" s="8"/>
      <c r="BE1839" s="8"/>
      <c r="BF1839" s="8">
        <f t="shared" si="246"/>
        <v>73.469387755102048</v>
      </c>
      <c r="BG1839" s="8">
        <f t="shared" si="247"/>
        <v>0.92571428571428571</v>
      </c>
      <c r="BH1839" s="8">
        <f t="shared" si="248"/>
        <v>0.73469387755102045</v>
      </c>
      <c r="BI1839" s="10">
        <f t="shared" si="249"/>
        <v>7.318054810495628</v>
      </c>
      <c r="BJ1839" s="3">
        <f t="shared" si="250"/>
        <v>2032.7930029154522</v>
      </c>
      <c r="BK1839" s="136">
        <v>1.8811475409836067</v>
      </c>
      <c r="BL1839" s="136">
        <v>0.72768670309653916</v>
      </c>
      <c r="BM1839" s="100">
        <v>1.9615838871204085</v>
      </c>
      <c r="BN1839" s="100"/>
      <c r="BO1839" s="100"/>
      <c r="BP1839" s="100"/>
    </row>
    <row r="1840" spans="1:68">
      <c r="A1840" s="8" t="s">
        <v>783</v>
      </c>
      <c r="B1840" s="8" t="s">
        <v>486</v>
      </c>
      <c r="C1840" s="8" t="s">
        <v>581</v>
      </c>
      <c r="D1840" s="8" t="s">
        <v>582</v>
      </c>
      <c r="E1840" s="8" t="s">
        <v>583</v>
      </c>
      <c r="F1840" s="8" t="s">
        <v>584</v>
      </c>
      <c r="G1840" s="8" t="s">
        <v>282</v>
      </c>
      <c r="H1840" s="8" t="s">
        <v>316</v>
      </c>
      <c r="I1840" s="8"/>
      <c r="J1840" s="8"/>
      <c r="K1840" s="8"/>
      <c r="L1840" s="8" t="s">
        <v>1042</v>
      </c>
      <c r="M1840" s="8" t="s">
        <v>1882</v>
      </c>
      <c r="N1840" s="8">
        <v>1</v>
      </c>
      <c r="O1840" s="8"/>
      <c r="P1840" s="8"/>
      <c r="Q1840" s="8"/>
      <c r="R1840" s="8"/>
      <c r="S1840" s="8"/>
      <c r="T1840" s="8"/>
      <c r="U1840" s="8"/>
      <c r="V1840" s="8"/>
      <c r="W1840" s="8"/>
      <c r="X1840" s="8"/>
      <c r="Y1840" s="8"/>
      <c r="Z1840" s="8"/>
      <c r="AA1840" s="8"/>
      <c r="AB1840" s="8"/>
      <c r="AC1840" s="8"/>
      <c r="AD1840" s="8"/>
      <c r="AE1840" s="89"/>
      <c r="AF1840" s="90"/>
      <c r="AG1840" s="90"/>
      <c r="AH1840" s="90"/>
      <c r="AI1840" s="8" t="s">
        <v>26</v>
      </c>
      <c r="AJ1840" t="s">
        <v>1890</v>
      </c>
      <c r="AK1840" s="9">
        <v>42577</v>
      </c>
      <c r="AL1840" s="8">
        <v>203</v>
      </c>
      <c r="AM1840" s="8">
        <v>143</v>
      </c>
      <c r="AN1840" s="8">
        <v>94</v>
      </c>
      <c r="AO1840" s="8">
        <v>24.2</v>
      </c>
      <c r="AP1840" s="8">
        <v>12.86</v>
      </c>
      <c r="AQ1840" s="8">
        <v>0.84</v>
      </c>
      <c r="AR1840" s="12">
        <v>0.66</v>
      </c>
      <c r="AS1840" s="8">
        <v>19</v>
      </c>
      <c r="AT1840" s="8">
        <v>560</v>
      </c>
      <c r="AU1840" s="8"/>
      <c r="AV1840" s="8"/>
      <c r="AW1840" s="8"/>
      <c r="AX1840" s="8">
        <v>1100</v>
      </c>
      <c r="AY1840" s="8" t="s">
        <v>25</v>
      </c>
      <c r="AZ1840" s="8">
        <v>199</v>
      </c>
      <c r="BA1840" s="8"/>
      <c r="BB1840" s="8"/>
      <c r="BC1840" s="8"/>
      <c r="BD1840" s="8"/>
      <c r="BE1840" s="8"/>
      <c r="BF1840" s="8">
        <f t="shared" si="246"/>
        <v>78.571428571428584</v>
      </c>
      <c r="BG1840" s="8">
        <f t="shared" si="247"/>
        <v>0.92571428571428571</v>
      </c>
      <c r="BH1840" s="8">
        <f t="shared" si="248"/>
        <v>0.78571428571428581</v>
      </c>
      <c r="BI1840" s="10">
        <f t="shared" si="249"/>
        <v>9.3536816326530623</v>
      </c>
      <c r="BJ1840" s="3">
        <f t="shared" si="250"/>
        <v>2598.2448979591841</v>
      </c>
      <c r="BK1840" s="136">
        <v>2.0322731524789526</v>
      </c>
      <c r="BL1840" s="136">
        <v>0.90271281571562212</v>
      </c>
      <c r="BM1840" s="100">
        <v>1.6874231209025723</v>
      </c>
      <c r="BN1840" s="100"/>
      <c r="BO1840" s="100"/>
      <c r="BP1840" s="100"/>
    </row>
    <row r="1841" spans="1:68">
      <c r="A1841" s="8" t="s">
        <v>783</v>
      </c>
      <c r="B1841" s="8" t="s">
        <v>486</v>
      </c>
      <c r="C1841" s="8" t="s">
        <v>581</v>
      </c>
      <c r="D1841" s="8" t="s">
        <v>582</v>
      </c>
      <c r="E1841" s="8" t="s">
        <v>583</v>
      </c>
      <c r="F1841" s="8" t="s">
        <v>584</v>
      </c>
      <c r="G1841" s="8" t="s">
        <v>282</v>
      </c>
      <c r="H1841" s="8" t="s">
        <v>316</v>
      </c>
      <c r="I1841" s="8"/>
      <c r="J1841" s="8"/>
      <c r="K1841" s="8"/>
      <c r="L1841" s="8" t="s">
        <v>1042</v>
      </c>
      <c r="M1841" s="8" t="s">
        <v>1882</v>
      </c>
      <c r="N1841" s="8">
        <v>1</v>
      </c>
      <c r="O1841" s="8"/>
      <c r="P1841" s="8"/>
      <c r="Q1841" s="8"/>
      <c r="R1841" s="8"/>
      <c r="S1841" s="8"/>
      <c r="T1841" s="8"/>
      <c r="U1841" s="8"/>
      <c r="V1841" s="8"/>
      <c r="W1841" s="8"/>
      <c r="X1841" s="8"/>
      <c r="Y1841" s="8"/>
      <c r="Z1841" s="8"/>
      <c r="AA1841" s="8"/>
      <c r="AB1841" s="8"/>
      <c r="AC1841" s="8"/>
      <c r="AD1841" s="8"/>
      <c r="AE1841" s="89"/>
      <c r="AF1841" s="90"/>
      <c r="AG1841" s="90"/>
      <c r="AH1841" s="90"/>
      <c r="AI1841" s="8" t="s">
        <v>27</v>
      </c>
      <c r="AJ1841" t="s">
        <v>1890</v>
      </c>
      <c r="AK1841" s="9">
        <v>42577</v>
      </c>
      <c r="AL1841" s="8">
        <v>336</v>
      </c>
      <c r="AM1841" s="8">
        <v>219</v>
      </c>
      <c r="AN1841" s="8">
        <v>151</v>
      </c>
      <c r="AO1841" s="8">
        <v>24.4</v>
      </c>
      <c r="AP1841" s="8">
        <v>15.94</v>
      </c>
      <c r="AQ1841" s="8">
        <v>0.72</v>
      </c>
      <c r="AR1841" s="12">
        <v>0.57999999999999996</v>
      </c>
      <c r="AS1841" s="8">
        <v>19</v>
      </c>
      <c r="AT1841" s="8">
        <v>480</v>
      </c>
      <c r="AU1841" s="8"/>
      <c r="AV1841" s="8"/>
      <c r="AW1841" s="8"/>
      <c r="AX1841" s="8">
        <v>1101</v>
      </c>
      <c r="AY1841" s="8" t="s">
        <v>25</v>
      </c>
      <c r="AZ1841" s="8">
        <v>199</v>
      </c>
      <c r="BA1841" s="8"/>
      <c r="BB1841" s="8"/>
      <c r="BC1841" s="8"/>
      <c r="BD1841" s="8"/>
      <c r="BE1841" s="8"/>
      <c r="BF1841" s="8">
        <f t="shared" si="246"/>
        <v>80.555555555555557</v>
      </c>
      <c r="BG1841" s="8">
        <f t="shared" si="247"/>
        <v>0.92571428571428571</v>
      </c>
      <c r="BH1841" s="8">
        <f t="shared" si="248"/>
        <v>0.80555555555555558</v>
      </c>
      <c r="BI1841" s="10">
        <f t="shared" si="249"/>
        <v>11.886685714285715</v>
      </c>
      <c r="BJ1841" s="3">
        <f t="shared" si="250"/>
        <v>3301.8571428571431</v>
      </c>
      <c r="BK1841" s="136">
        <v>1.9118511263467191</v>
      </c>
      <c r="BL1841" s="136">
        <v>0.83349657198824689</v>
      </c>
      <c r="BM1841" s="100">
        <v>1.3330492824442788</v>
      </c>
      <c r="BN1841" s="100"/>
      <c r="BO1841" s="100"/>
      <c r="BP1841" s="100"/>
    </row>
    <row r="1842" spans="1:68">
      <c r="A1842" s="8" t="s">
        <v>783</v>
      </c>
      <c r="B1842" s="8" t="s">
        <v>486</v>
      </c>
      <c r="C1842" s="8" t="s">
        <v>581</v>
      </c>
      <c r="D1842" s="8" t="s">
        <v>582</v>
      </c>
      <c r="E1842" s="8" t="s">
        <v>583</v>
      </c>
      <c r="F1842" s="8" t="s">
        <v>584</v>
      </c>
      <c r="G1842" s="8" t="s">
        <v>282</v>
      </c>
      <c r="H1842" s="8" t="s">
        <v>316</v>
      </c>
      <c r="I1842" s="8"/>
      <c r="J1842" s="8"/>
      <c r="K1842" s="8"/>
      <c r="L1842" s="8" t="s">
        <v>1042</v>
      </c>
      <c r="M1842" s="8" t="s">
        <v>1882</v>
      </c>
      <c r="N1842" s="8">
        <v>1</v>
      </c>
      <c r="O1842" s="8"/>
      <c r="P1842" s="8"/>
      <c r="Q1842" s="8"/>
      <c r="R1842" s="8"/>
      <c r="S1842" s="8"/>
      <c r="T1842" s="8"/>
      <c r="U1842" s="8"/>
      <c r="V1842" s="8"/>
      <c r="W1842" s="8"/>
      <c r="X1842" s="8"/>
      <c r="Y1842" s="8"/>
      <c r="Z1842" s="8"/>
      <c r="AA1842" s="8"/>
      <c r="AB1842" s="8"/>
      <c r="AC1842" s="8"/>
      <c r="AD1842" s="8"/>
      <c r="AE1842" s="89"/>
      <c r="AF1842" s="90"/>
      <c r="AG1842" s="90"/>
      <c r="AH1842" s="90"/>
      <c r="AI1842" s="8" t="s">
        <v>28</v>
      </c>
      <c r="AJ1842" t="s">
        <v>1890</v>
      </c>
      <c r="AK1842" s="9">
        <v>42577</v>
      </c>
      <c r="AL1842" s="8">
        <v>306</v>
      </c>
      <c r="AM1842" s="8">
        <v>195</v>
      </c>
      <c r="AN1842" s="8">
        <v>150</v>
      </c>
      <c r="AO1842" s="8">
        <v>22.6</v>
      </c>
      <c r="AP1842" s="8">
        <v>17.260000000000002</v>
      </c>
      <c r="AQ1842" s="8">
        <v>0.88</v>
      </c>
      <c r="AR1842" s="12">
        <v>0.62</v>
      </c>
      <c r="AS1842" s="8">
        <v>18</v>
      </c>
      <c r="AT1842" s="8">
        <v>540</v>
      </c>
      <c r="AU1842" s="8"/>
      <c r="AV1842" s="8"/>
      <c r="AW1842" s="8"/>
      <c r="AX1842" s="8">
        <v>1102</v>
      </c>
      <c r="AY1842" s="8" t="s">
        <v>25</v>
      </c>
      <c r="AZ1842" s="8">
        <v>199</v>
      </c>
      <c r="BA1842" s="8"/>
      <c r="BB1842" s="8"/>
      <c r="BC1842" s="8"/>
      <c r="BD1842" s="8"/>
      <c r="BE1842" s="8"/>
      <c r="BF1842" s="8">
        <f t="shared" si="246"/>
        <v>70.454545454545453</v>
      </c>
      <c r="BG1842" s="8">
        <f t="shared" si="247"/>
        <v>0.93714285714285717</v>
      </c>
      <c r="BH1842" s="8">
        <f t="shared" si="248"/>
        <v>0.70454545454545459</v>
      </c>
      <c r="BI1842" s="10">
        <f t="shared" si="249"/>
        <v>11.396083116883121</v>
      </c>
      <c r="BJ1842" s="3">
        <f t="shared" si="250"/>
        <v>3165.5786435786445</v>
      </c>
      <c r="BK1842" s="136">
        <v>2.220414201183432</v>
      </c>
      <c r="BL1842" s="136">
        <v>0.92702169625246544</v>
      </c>
      <c r="BM1842" s="100">
        <v>1.843872512034018</v>
      </c>
      <c r="BN1842" s="100"/>
      <c r="BO1842" s="100"/>
      <c r="BP1842" s="100"/>
    </row>
    <row r="1843" spans="1:68">
      <c r="A1843" s="8" t="s">
        <v>783</v>
      </c>
      <c r="B1843" s="8" t="s">
        <v>486</v>
      </c>
      <c r="C1843" s="8" t="s">
        <v>581</v>
      </c>
      <c r="D1843" s="8" t="s">
        <v>582</v>
      </c>
      <c r="E1843" s="8" t="s">
        <v>583</v>
      </c>
      <c r="F1843" s="8" t="s">
        <v>584</v>
      </c>
      <c r="G1843" s="8" t="s">
        <v>282</v>
      </c>
      <c r="H1843" s="8" t="s">
        <v>316</v>
      </c>
      <c r="I1843" s="8"/>
      <c r="J1843" s="8"/>
      <c r="K1843" s="8"/>
      <c r="L1843" s="8" t="s">
        <v>1042</v>
      </c>
      <c r="M1843" s="8" t="s">
        <v>1882</v>
      </c>
      <c r="N1843" s="8">
        <v>1</v>
      </c>
      <c r="O1843" s="8"/>
      <c r="P1843" s="8"/>
      <c r="Q1843" s="8"/>
      <c r="R1843" s="8"/>
      <c r="S1843" s="8"/>
      <c r="T1843" s="8"/>
      <c r="U1843" s="8"/>
      <c r="V1843" s="8"/>
      <c r="W1843" s="8"/>
      <c r="X1843" s="8"/>
      <c r="Y1843" s="8"/>
      <c r="Z1843" s="8"/>
      <c r="AA1843" s="8"/>
      <c r="AB1843" s="8"/>
      <c r="AC1843" s="8"/>
      <c r="AD1843" s="8"/>
      <c r="AE1843" s="89"/>
      <c r="AF1843" s="90"/>
      <c r="AG1843" s="90"/>
      <c r="AH1843" s="90"/>
      <c r="AI1843" s="8" t="s">
        <v>29</v>
      </c>
      <c r="AJ1843" t="s">
        <v>1890</v>
      </c>
      <c r="AK1843" s="9">
        <v>42577</v>
      </c>
      <c r="AL1843" s="8">
        <v>306</v>
      </c>
      <c r="AM1843" s="8">
        <v>195</v>
      </c>
      <c r="AN1843" s="8">
        <v>150</v>
      </c>
      <c r="AO1843" s="8">
        <v>22.6</v>
      </c>
      <c r="AP1843" s="8">
        <v>17.260000000000002</v>
      </c>
      <c r="AQ1843" s="8">
        <v>0.88</v>
      </c>
      <c r="AR1843" s="12">
        <v>0.62</v>
      </c>
      <c r="AS1843" s="8">
        <v>17</v>
      </c>
      <c r="AT1843" s="8">
        <v>540</v>
      </c>
      <c r="AU1843" s="8"/>
      <c r="AV1843" s="8"/>
      <c r="AW1843" s="8"/>
      <c r="AX1843" s="8">
        <v>1103</v>
      </c>
      <c r="AY1843" s="8" t="s">
        <v>25</v>
      </c>
      <c r="AZ1843" s="8">
        <v>199</v>
      </c>
      <c r="BA1843" s="8"/>
      <c r="BB1843" s="8"/>
      <c r="BC1843" s="8"/>
      <c r="BD1843" s="8"/>
      <c r="BE1843" s="8"/>
      <c r="BF1843" s="8">
        <f t="shared" si="246"/>
        <v>70.454545454545453</v>
      </c>
      <c r="BG1843" s="8">
        <f t="shared" si="247"/>
        <v>0.94857142857142862</v>
      </c>
      <c r="BH1843" s="8">
        <f t="shared" si="248"/>
        <v>0.70454545454545459</v>
      </c>
      <c r="BI1843" s="10">
        <f t="shared" si="249"/>
        <v>11.535059740259742</v>
      </c>
      <c r="BJ1843" s="3">
        <f t="shared" si="250"/>
        <v>3204.1832611832615</v>
      </c>
      <c r="BK1843" s="136">
        <v>1.2596330275229359</v>
      </c>
      <c r="BL1843" s="136">
        <v>0.5036697247706422</v>
      </c>
      <c r="BM1843" s="100">
        <v>1.6044315415481885</v>
      </c>
      <c r="BN1843" s="100"/>
      <c r="BO1843" s="100"/>
      <c r="BP1843" s="100"/>
    </row>
    <row r="1844" spans="1:68">
      <c r="A1844" s="8" t="s">
        <v>783</v>
      </c>
      <c r="B1844" s="8" t="s">
        <v>486</v>
      </c>
      <c r="C1844" s="8" t="s">
        <v>581</v>
      </c>
      <c r="D1844" s="8" t="s">
        <v>582</v>
      </c>
      <c r="E1844" s="8" t="s">
        <v>583</v>
      </c>
      <c r="F1844" s="8" t="s">
        <v>584</v>
      </c>
      <c r="G1844" s="8" t="s">
        <v>282</v>
      </c>
      <c r="H1844" s="8" t="s">
        <v>316</v>
      </c>
      <c r="I1844" s="8"/>
      <c r="J1844" s="8"/>
      <c r="K1844" s="8"/>
      <c r="L1844" s="8" t="s">
        <v>1042</v>
      </c>
      <c r="M1844" s="8" t="s">
        <v>1882</v>
      </c>
      <c r="N1844" s="8">
        <v>1</v>
      </c>
      <c r="O1844" s="8"/>
      <c r="P1844" s="8"/>
      <c r="Q1844" s="8"/>
      <c r="R1844" s="8"/>
      <c r="S1844" s="8"/>
      <c r="T1844" s="8"/>
      <c r="U1844" s="8"/>
      <c r="V1844" s="8"/>
      <c r="W1844" s="8"/>
      <c r="X1844" s="8"/>
      <c r="Y1844" s="8"/>
      <c r="Z1844" s="8"/>
      <c r="AA1844" s="8"/>
      <c r="AB1844" s="8"/>
      <c r="AC1844" s="8"/>
      <c r="AD1844" s="8"/>
      <c r="AE1844" s="89"/>
      <c r="AF1844" s="90"/>
      <c r="AG1844" s="90"/>
      <c r="AH1844" s="90"/>
      <c r="AI1844" s="8" t="s">
        <v>30</v>
      </c>
      <c r="AJ1844" t="s">
        <v>1890</v>
      </c>
      <c r="AK1844" s="9">
        <v>42577</v>
      </c>
      <c r="AL1844" s="8">
        <v>246</v>
      </c>
      <c r="AM1844" s="8">
        <v>173</v>
      </c>
      <c r="AN1844" s="8">
        <v>145</v>
      </c>
      <c r="AO1844" s="8">
        <v>22.3</v>
      </c>
      <c r="AP1844" s="8">
        <v>14.66</v>
      </c>
      <c r="AQ1844" s="8">
        <v>0.68</v>
      </c>
      <c r="AR1844" s="12">
        <v>0.57999999999999996</v>
      </c>
      <c r="AS1844" s="8">
        <v>16</v>
      </c>
      <c r="AT1844" s="8">
        <v>680</v>
      </c>
      <c r="AU1844" s="8"/>
      <c r="AV1844" s="8"/>
      <c r="AW1844" s="8"/>
      <c r="AX1844" s="8">
        <v>1104</v>
      </c>
      <c r="AY1844" s="8" t="s">
        <v>25</v>
      </c>
      <c r="AZ1844" s="8">
        <v>199</v>
      </c>
      <c r="BA1844" s="8"/>
      <c r="BB1844" s="8"/>
      <c r="BC1844" s="8"/>
      <c r="BD1844" s="8"/>
      <c r="BE1844" s="8"/>
      <c r="BF1844" s="8">
        <f t="shared" si="246"/>
        <v>85.294117647058812</v>
      </c>
      <c r="BG1844" s="8">
        <f t="shared" si="247"/>
        <v>0.96</v>
      </c>
      <c r="BH1844" s="8">
        <f t="shared" si="248"/>
        <v>0.85294117647058809</v>
      </c>
      <c r="BI1844" s="10">
        <f t="shared" si="249"/>
        <v>12.003952941176468</v>
      </c>
      <c r="BJ1844" s="3">
        <f t="shared" si="250"/>
        <v>3334.4313725490188</v>
      </c>
      <c r="BK1844" s="136">
        <v>2.5527831094049906</v>
      </c>
      <c r="BL1844" s="136">
        <v>1.4078694817658348</v>
      </c>
      <c r="BM1844" s="100">
        <v>1.6697957188798482</v>
      </c>
      <c r="BN1844" s="100"/>
      <c r="BO1844" s="100"/>
      <c r="BP1844" s="100"/>
    </row>
    <row r="1845" spans="1:68">
      <c r="A1845" s="8"/>
      <c r="B1845" s="8"/>
      <c r="C1845" s="8"/>
      <c r="D1845" s="8"/>
      <c r="E1845" s="8"/>
      <c r="F1845" s="8"/>
      <c r="G1845" s="8"/>
      <c r="H1845" s="8"/>
      <c r="I1845" s="8"/>
      <c r="J1845" s="8"/>
      <c r="K1845" s="8"/>
      <c r="L1845" s="8" t="s">
        <v>1194</v>
      </c>
      <c r="M1845" s="8" t="s">
        <v>1882</v>
      </c>
      <c r="N1845" s="8">
        <v>1</v>
      </c>
      <c r="O1845" s="8" t="s">
        <v>1859</v>
      </c>
      <c r="P1845" s="8">
        <v>1.6</v>
      </c>
      <c r="Q1845" s="8">
        <v>7.2</v>
      </c>
      <c r="R1845" s="8">
        <v>0</v>
      </c>
      <c r="S1845" s="8">
        <v>7.4</v>
      </c>
      <c r="T1845" s="8">
        <v>8.8000000000000007</v>
      </c>
      <c r="U1845" s="8">
        <v>27.02</v>
      </c>
      <c r="V1845" s="8">
        <v>139.53</v>
      </c>
      <c r="W1845" s="8">
        <v>7.99</v>
      </c>
      <c r="X1845" s="8">
        <v>3.11</v>
      </c>
      <c r="Y1845" s="8">
        <v>0.67</v>
      </c>
      <c r="Z1845" s="8">
        <v>0.64</v>
      </c>
      <c r="AA1845" s="8">
        <v>0.08</v>
      </c>
      <c r="AB1845" s="8">
        <v>63.7</v>
      </c>
      <c r="AC1845" s="8">
        <v>0.75</v>
      </c>
      <c r="AD1845" s="8">
        <v>0.17799999999999999</v>
      </c>
      <c r="AE1845" s="91">
        <v>2.1</v>
      </c>
      <c r="AF1845" s="92" t="s">
        <v>1860</v>
      </c>
      <c r="AG1845" s="92" t="s">
        <v>1860</v>
      </c>
      <c r="AH1845" s="92" t="s">
        <v>1860</v>
      </c>
      <c r="AI1845" s="8"/>
      <c r="AJ1845" t="s">
        <v>1890</v>
      </c>
      <c r="AK1845" s="9"/>
      <c r="AL1845" s="8"/>
      <c r="AM1845" s="8"/>
      <c r="AN1845" s="8"/>
      <c r="AO1845" s="8"/>
      <c r="AP1845" s="8"/>
      <c r="AQ1845" s="8"/>
      <c r="AR1845" s="12"/>
      <c r="AS1845" s="8"/>
      <c r="AT1845" s="8"/>
      <c r="AU1845" s="8"/>
      <c r="AV1845" s="8"/>
      <c r="AW1845" s="8"/>
      <c r="AX1845" s="8"/>
      <c r="AY1845" s="8"/>
      <c r="AZ1845" s="8"/>
      <c r="BA1845" s="8"/>
      <c r="BB1845" s="8"/>
      <c r="BC1845" s="8"/>
      <c r="BD1845" s="8"/>
      <c r="BE1845" s="8"/>
      <c r="BF1845" s="8"/>
      <c r="BG1845" s="8"/>
      <c r="BH1845" s="8"/>
      <c r="BI1845" s="10"/>
      <c r="BJ1845" s="3"/>
      <c r="BK1845" s="136"/>
      <c r="BL1845" s="136"/>
      <c r="BM1845" s="100"/>
      <c r="BN1845" s="100"/>
      <c r="BO1845" s="100"/>
      <c r="BP1845" s="100"/>
    </row>
    <row r="1846" spans="1:68">
      <c r="A1846" s="8"/>
      <c r="B1846" s="8"/>
      <c r="C1846" s="8"/>
      <c r="D1846" s="8"/>
      <c r="E1846" s="8"/>
      <c r="F1846" s="8"/>
      <c r="G1846" s="8"/>
      <c r="H1846" s="8"/>
      <c r="I1846" s="8"/>
      <c r="J1846" s="8"/>
      <c r="K1846" s="8"/>
      <c r="L1846" s="8" t="s">
        <v>1194</v>
      </c>
      <c r="M1846" s="8" t="s">
        <v>1882</v>
      </c>
      <c r="N1846" s="8">
        <v>1</v>
      </c>
      <c r="O1846" s="8"/>
      <c r="P1846" s="8"/>
      <c r="Q1846" s="8"/>
      <c r="R1846" s="8"/>
      <c r="S1846" s="8"/>
      <c r="T1846" s="8"/>
      <c r="U1846" s="8"/>
      <c r="V1846" s="8"/>
      <c r="W1846" s="8"/>
      <c r="X1846" s="8"/>
      <c r="Y1846" s="8"/>
      <c r="Z1846" s="8"/>
      <c r="AA1846" s="8"/>
      <c r="AB1846" s="8"/>
      <c r="AC1846" s="8"/>
      <c r="AD1846" s="8"/>
      <c r="AE1846" s="89"/>
      <c r="AF1846" s="90"/>
      <c r="AG1846" s="90"/>
      <c r="AH1846" s="90"/>
      <c r="AI1846" s="8"/>
      <c r="AJ1846" t="s">
        <v>1890</v>
      </c>
      <c r="AK1846" s="9"/>
      <c r="AL1846" s="8"/>
      <c r="AM1846" s="8"/>
      <c r="AN1846" s="8"/>
      <c r="AO1846" s="8"/>
      <c r="AP1846" s="8"/>
      <c r="AQ1846" s="8"/>
      <c r="AR1846" s="12"/>
      <c r="AS1846" s="8"/>
      <c r="AT1846" s="8"/>
      <c r="AU1846" s="8"/>
      <c r="AV1846" s="8"/>
      <c r="AW1846" s="8"/>
      <c r="AX1846" s="8"/>
      <c r="AY1846" s="8"/>
      <c r="AZ1846" s="8"/>
      <c r="BA1846" s="8"/>
      <c r="BB1846" s="8"/>
      <c r="BC1846" s="8"/>
      <c r="BD1846" s="8"/>
      <c r="BE1846" s="8"/>
      <c r="BF1846" s="8"/>
      <c r="BG1846" s="8"/>
      <c r="BH1846" s="8"/>
      <c r="BI1846" s="10"/>
      <c r="BJ1846" s="3"/>
      <c r="BK1846" s="136"/>
      <c r="BL1846" s="136"/>
      <c r="BM1846" s="100"/>
      <c r="BN1846" s="100"/>
      <c r="BO1846" s="100"/>
      <c r="BP1846" s="100"/>
    </row>
    <row r="1847" spans="1:68">
      <c r="A1847" s="8"/>
      <c r="B1847" s="8"/>
      <c r="C1847" s="8"/>
      <c r="D1847" s="8"/>
      <c r="E1847" s="8"/>
      <c r="F1847" s="8"/>
      <c r="G1847" s="8"/>
      <c r="H1847" s="8"/>
      <c r="I1847" s="8"/>
      <c r="J1847" s="8"/>
      <c r="K1847" s="8"/>
      <c r="L1847" s="8" t="s">
        <v>1194</v>
      </c>
      <c r="M1847" s="8" t="s">
        <v>1882</v>
      </c>
      <c r="N1847" s="8">
        <v>1</v>
      </c>
      <c r="O1847" s="8"/>
      <c r="P1847" s="8"/>
      <c r="Q1847" s="8"/>
      <c r="R1847" s="8"/>
      <c r="S1847" s="8"/>
      <c r="T1847" s="8"/>
      <c r="U1847" s="8"/>
      <c r="V1847" s="8"/>
      <c r="W1847" s="8"/>
      <c r="X1847" s="8"/>
      <c r="Y1847" s="8"/>
      <c r="Z1847" s="8"/>
      <c r="AA1847" s="8"/>
      <c r="AB1847" s="8"/>
      <c r="AC1847" s="8"/>
      <c r="AD1847" s="8"/>
      <c r="AE1847" s="89"/>
      <c r="AF1847" s="90"/>
      <c r="AG1847" s="90"/>
      <c r="AH1847" s="90"/>
      <c r="AI1847" s="8"/>
      <c r="AJ1847" t="s">
        <v>1890</v>
      </c>
      <c r="AK1847" s="9"/>
      <c r="AL1847" s="8"/>
      <c r="AM1847" s="8"/>
      <c r="AN1847" s="8"/>
      <c r="AO1847" s="8"/>
      <c r="AP1847" s="8"/>
      <c r="AQ1847" s="8"/>
      <c r="AR1847" s="12"/>
      <c r="AS1847" s="8"/>
      <c r="AT1847" s="8"/>
      <c r="AU1847" s="8"/>
      <c r="AV1847" s="8"/>
      <c r="AW1847" s="8"/>
      <c r="AX1847" s="8"/>
      <c r="AY1847" s="8"/>
      <c r="AZ1847" s="8"/>
      <c r="BA1847" s="8"/>
      <c r="BB1847" s="8"/>
      <c r="BC1847" s="8"/>
      <c r="BD1847" s="8"/>
      <c r="BE1847" s="8"/>
      <c r="BF1847" s="8"/>
      <c r="BG1847" s="8"/>
      <c r="BH1847" s="8"/>
      <c r="BI1847" s="10"/>
      <c r="BJ1847" s="3"/>
      <c r="BK1847" s="136"/>
      <c r="BL1847" s="136"/>
      <c r="BM1847" s="100"/>
      <c r="BN1847" s="100"/>
      <c r="BO1847" s="100"/>
      <c r="BP1847" s="100"/>
    </row>
    <row r="1848" spans="1:68">
      <c r="A1848" s="8"/>
      <c r="B1848" s="8"/>
      <c r="C1848" s="8"/>
      <c r="D1848" s="8"/>
      <c r="E1848" s="8"/>
      <c r="F1848" s="8"/>
      <c r="G1848" s="8"/>
      <c r="H1848" s="8"/>
      <c r="I1848" s="8"/>
      <c r="J1848" s="8"/>
      <c r="K1848" s="8"/>
      <c r="L1848" s="8" t="s">
        <v>1194</v>
      </c>
      <c r="M1848" s="8" t="s">
        <v>1882</v>
      </c>
      <c r="N1848" s="8">
        <v>1</v>
      </c>
      <c r="O1848" s="8"/>
      <c r="P1848" s="8"/>
      <c r="Q1848" s="8"/>
      <c r="R1848" s="8"/>
      <c r="S1848" s="8"/>
      <c r="T1848" s="8"/>
      <c r="U1848" s="8"/>
      <c r="V1848" s="8"/>
      <c r="W1848" s="8"/>
      <c r="X1848" s="8"/>
      <c r="Y1848" s="8"/>
      <c r="Z1848" s="8"/>
      <c r="AA1848" s="8"/>
      <c r="AB1848" s="8"/>
      <c r="AC1848" s="8"/>
      <c r="AD1848" s="8"/>
      <c r="AE1848" s="89"/>
      <c r="AF1848" s="90"/>
      <c r="AG1848" s="90"/>
      <c r="AH1848" s="90"/>
      <c r="AI1848" s="8"/>
      <c r="AJ1848" t="s">
        <v>1890</v>
      </c>
      <c r="AK1848" s="9"/>
      <c r="AL1848" s="8"/>
      <c r="AM1848" s="8"/>
      <c r="AN1848" s="8"/>
      <c r="AO1848" s="8"/>
      <c r="AP1848" s="8"/>
      <c r="AQ1848" s="8"/>
      <c r="AR1848" s="12"/>
      <c r="AS1848" s="8"/>
      <c r="AT1848" s="8"/>
      <c r="AU1848" s="8"/>
      <c r="AV1848" s="8"/>
      <c r="AW1848" s="8"/>
      <c r="AX1848" s="8"/>
      <c r="AY1848" s="8"/>
      <c r="AZ1848" s="8"/>
      <c r="BA1848" s="8"/>
      <c r="BB1848" s="8"/>
      <c r="BC1848" s="8"/>
      <c r="BD1848" s="8"/>
      <c r="BE1848" s="8"/>
      <c r="BF1848" s="8"/>
      <c r="BG1848" s="8"/>
      <c r="BH1848" s="8"/>
      <c r="BI1848" s="10"/>
      <c r="BJ1848" s="3"/>
      <c r="BK1848" s="136"/>
      <c r="BL1848" s="136"/>
      <c r="BM1848" s="100"/>
      <c r="BN1848" s="100"/>
      <c r="BO1848" s="100"/>
      <c r="BP1848" s="100"/>
    </row>
    <row r="1849" spans="1:68">
      <c r="A1849" s="8"/>
      <c r="B1849" s="8"/>
      <c r="C1849" s="8"/>
      <c r="D1849" s="8"/>
      <c r="E1849" s="8"/>
      <c r="F1849" s="8"/>
      <c r="G1849" s="8"/>
      <c r="H1849" s="8"/>
      <c r="I1849" s="8"/>
      <c r="J1849" s="8"/>
      <c r="K1849" s="8"/>
      <c r="L1849" s="8" t="s">
        <v>1194</v>
      </c>
      <c r="M1849" s="8" t="s">
        <v>1882</v>
      </c>
      <c r="N1849" s="8">
        <v>1</v>
      </c>
      <c r="O1849" s="8"/>
      <c r="P1849" s="8"/>
      <c r="Q1849" s="8"/>
      <c r="R1849" s="8"/>
      <c r="S1849" s="8"/>
      <c r="T1849" s="8"/>
      <c r="U1849" s="8"/>
      <c r="V1849" s="8"/>
      <c r="W1849" s="8"/>
      <c r="X1849" s="8"/>
      <c r="Y1849" s="8"/>
      <c r="Z1849" s="8"/>
      <c r="AA1849" s="8"/>
      <c r="AB1849" s="8"/>
      <c r="AC1849" s="8"/>
      <c r="AD1849" s="8"/>
      <c r="AE1849" s="89"/>
      <c r="AF1849" s="90"/>
      <c r="AG1849" s="90"/>
      <c r="AH1849" s="90"/>
      <c r="AI1849" s="8"/>
      <c r="AJ1849" t="s">
        <v>1890</v>
      </c>
      <c r="AK1849" s="9"/>
      <c r="AL1849" s="8"/>
      <c r="AM1849" s="8"/>
      <c r="AN1849" s="8"/>
      <c r="AO1849" s="8"/>
      <c r="AP1849" s="8"/>
      <c r="AQ1849" s="8"/>
      <c r="AR1849" s="12"/>
      <c r="AS1849" s="8"/>
      <c r="AT1849" s="8"/>
      <c r="AU1849" s="8"/>
      <c r="AV1849" s="8"/>
      <c r="AW1849" s="8"/>
      <c r="AX1849" s="8"/>
      <c r="AY1849" s="8"/>
      <c r="AZ1849" s="8"/>
      <c r="BA1849" s="8"/>
      <c r="BB1849" s="8"/>
      <c r="BC1849" s="8"/>
      <c r="BD1849" s="8"/>
      <c r="BE1849" s="8"/>
      <c r="BF1849" s="8"/>
      <c r="BG1849" s="8"/>
      <c r="BH1849" s="8"/>
      <c r="BI1849" s="10"/>
      <c r="BJ1849" s="3"/>
      <c r="BK1849" s="136"/>
      <c r="BL1849" s="136"/>
      <c r="BM1849" s="100"/>
      <c r="BN1849" s="100"/>
      <c r="BO1849" s="100"/>
      <c r="BP1849" s="100"/>
    </row>
    <row r="1850" spans="1:68">
      <c r="A1850" s="8"/>
      <c r="B1850" s="8"/>
      <c r="C1850" s="8"/>
      <c r="D1850" s="8"/>
      <c r="E1850" s="8"/>
      <c r="F1850" s="8"/>
      <c r="G1850" s="8"/>
      <c r="H1850" s="8"/>
      <c r="I1850" s="8"/>
      <c r="J1850" s="8"/>
      <c r="K1850" s="8"/>
      <c r="L1850" s="8" t="s">
        <v>1194</v>
      </c>
      <c r="M1850" s="8" t="s">
        <v>1882</v>
      </c>
      <c r="N1850" s="8">
        <v>1</v>
      </c>
      <c r="O1850" s="8"/>
      <c r="P1850" s="8"/>
      <c r="Q1850" s="8"/>
      <c r="R1850" s="8"/>
      <c r="S1850" s="8"/>
      <c r="T1850" s="8"/>
      <c r="U1850" s="8"/>
      <c r="V1850" s="8"/>
      <c r="W1850" s="8"/>
      <c r="X1850" s="8"/>
      <c r="Y1850" s="8"/>
      <c r="Z1850" s="8"/>
      <c r="AA1850" s="8"/>
      <c r="AB1850" s="8"/>
      <c r="AC1850" s="8"/>
      <c r="AD1850" s="8"/>
      <c r="AE1850" s="89"/>
      <c r="AF1850" s="90"/>
      <c r="AG1850" s="90"/>
      <c r="AH1850" s="90"/>
      <c r="AI1850" s="8"/>
      <c r="AJ1850" t="s">
        <v>1890</v>
      </c>
      <c r="AK1850" s="9"/>
      <c r="AL1850" s="8"/>
      <c r="AM1850" s="8"/>
      <c r="AN1850" s="8"/>
      <c r="AO1850" s="8"/>
      <c r="AP1850" s="8"/>
      <c r="AQ1850" s="8"/>
      <c r="AR1850" s="12"/>
      <c r="AS1850" s="8"/>
      <c r="AT1850" s="8"/>
      <c r="AU1850" s="8"/>
      <c r="AV1850" s="8"/>
      <c r="AW1850" s="8"/>
      <c r="AX1850" s="8"/>
      <c r="AY1850" s="8"/>
      <c r="AZ1850" s="8"/>
      <c r="BA1850" s="8"/>
      <c r="BB1850" s="8"/>
      <c r="BC1850" s="8"/>
      <c r="BD1850" s="8"/>
      <c r="BE1850" s="8"/>
      <c r="BF1850" s="8"/>
      <c r="BG1850" s="8"/>
      <c r="BH1850" s="8"/>
      <c r="BI1850" s="10"/>
      <c r="BJ1850" s="3"/>
      <c r="BK1850" s="136"/>
      <c r="BL1850" s="136"/>
      <c r="BM1850" s="100"/>
      <c r="BN1850" s="100"/>
      <c r="BO1850" s="100"/>
      <c r="BP1850" s="100"/>
    </row>
    <row r="1851" spans="1:68" s="4" customFormat="1">
      <c r="A1851" s="8" t="s">
        <v>783</v>
      </c>
      <c r="B1851" s="8" t="s">
        <v>486</v>
      </c>
      <c r="C1851" s="8" t="s">
        <v>581</v>
      </c>
      <c r="D1851" s="8" t="s">
        <v>582</v>
      </c>
      <c r="E1851" s="8" t="s">
        <v>583</v>
      </c>
      <c r="F1851" s="8" t="s">
        <v>585</v>
      </c>
      <c r="G1851" s="8" t="s">
        <v>282</v>
      </c>
      <c r="H1851" s="8" t="s">
        <v>308</v>
      </c>
      <c r="I1851" s="8">
        <v>-3.41476729794404</v>
      </c>
      <c r="J1851" s="8">
        <v>36.319788083628701</v>
      </c>
      <c r="K1851" s="8">
        <v>1544.5212143917399</v>
      </c>
      <c r="L1851" s="8" t="s">
        <v>309</v>
      </c>
      <c r="M1851" s="8" t="s">
        <v>1882</v>
      </c>
      <c r="N1851" s="8">
        <v>1</v>
      </c>
      <c r="O1851" s="8" t="s">
        <v>1859</v>
      </c>
      <c r="P1851" s="8">
        <v>1.19</v>
      </c>
      <c r="Q1851" s="8">
        <v>7.4</v>
      </c>
      <c r="R1851" s="8">
        <v>0</v>
      </c>
      <c r="S1851" s="8">
        <v>8.2799999999999994</v>
      </c>
      <c r="T1851" s="8">
        <v>9.89</v>
      </c>
      <c r="U1851" s="8">
        <v>20.03</v>
      </c>
      <c r="V1851" s="8">
        <v>112.94</v>
      </c>
      <c r="W1851" s="8">
        <v>11.47</v>
      </c>
      <c r="X1851" s="8">
        <v>4.5999999999999996</v>
      </c>
      <c r="Y1851" s="8">
        <v>0.62</v>
      </c>
      <c r="Z1851" s="8">
        <v>0.9</v>
      </c>
      <c r="AA1851" s="8">
        <v>0.09</v>
      </c>
      <c r="AB1851" s="8">
        <v>75.16</v>
      </c>
      <c r="AC1851" s="8">
        <v>0.22</v>
      </c>
      <c r="AD1851" s="8">
        <v>0.121</v>
      </c>
      <c r="AE1851" s="91">
        <v>2.73</v>
      </c>
      <c r="AF1851" s="92" t="s">
        <v>1860</v>
      </c>
      <c r="AG1851" s="92" t="s">
        <v>1860</v>
      </c>
      <c r="AH1851" s="92" t="s">
        <v>1860</v>
      </c>
      <c r="AI1851" s="8" t="s">
        <v>24</v>
      </c>
      <c r="AJ1851" t="s">
        <v>1890</v>
      </c>
      <c r="AK1851" s="9">
        <v>42574</v>
      </c>
      <c r="AL1851" s="8">
        <v>275</v>
      </c>
      <c r="AM1851" s="8">
        <v>174</v>
      </c>
      <c r="AN1851" s="8">
        <v>138</v>
      </c>
      <c r="AO1851" s="8">
        <v>16.3</v>
      </c>
      <c r="AP1851" s="8">
        <v>18.2</v>
      </c>
      <c r="AQ1851" s="8">
        <v>0.78</v>
      </c>
      <c r="AR1851" s="12">
        <v>0.54</v>
      </c>
      <c r="AS1851" s="8">
        <v>13</v>
      </c>
      <c r="AT1851" s="8">
        <v>60</v>
      </c>
      <c r="AU1851" s="8"/>
      <c r="AV1851" s="8"/>
      <c r="AW1851" s="8"/>
      <c r="AX1851" s="8">
        <v>1063</v>
      </c>
      <c r="AY1851" s="8" t="s">
        <v>25</v>
      </c>
      <c r="AZ1851" s="8">
        <v>193</v>
      </c>
      <c r="BA1851" s="8"/>
      <c r="BB1851" s="8"/>
      <c r="BC1851" s="8"/>
      <c r="BD1851" s="8"/>
      <c r="BE1851" s="8"/>
      <c r="BF1851" s="8">
        <f t="shared" ref="BF1851:BF1856" si="251">(AR1851/AQ1851)*100</f>
        <v>69.230769230769226</v>
      </c>
      <c r="BG1851" s="8">
        <f t="shared" ref="BG1851:BG1856" si="252">(100-AS1851)/(100-12.5)</f>
        <v>0.99428571428571433</v>
      </c>
      <c r="BH1851" s="8">
        <f t="shared" ref="BH1851:BH1856" si="253">BF1851/100</f>
        <v>0.69230769230769229</v>
      </c>
      <c r="BI1851" s="10">
        <f t="shared" ref="BI1851:BI1856" si="254">AP1851*BG1851*BH1851</f>
        <v>12.528</v>
      </c>
      <c r="BJ1851" s="5">
        <f t="shared" ref="BJ1851:BJ1856" si="255">(10000/36)*BI1851</f>
        <v>3480</v>
      </c>
      <c r="BK1851" s="136">
        <v>2.0380487804878049</v>
      </c>
      <c r="BL1851" s="136">
        <v>1.1039024390243903</v>
      </c>
      <c r="BM1851" s="100">
        <v>1.4454518569435983</v>
      </c>
      <c r="BN1851" s="100"/>
      <c r="BO1851" s="100"/>
      <c r="BP1851" s="100"/>
    </row>
    <row r="1852" spans="1:68" s="4" customFormat="1">
      <c r="A1852" s="8" t="s">
        <v>783</v>
      </c>
      <c r="B1852" s="8" t="s">
        <v>486</v>
      </c>
      <c r="C1852" s="8" t="s">
        <v>581</v>
      </c>
      <c r="D1852" s="8" t="s">
        <v>582</v>
      </c>
      <c r="E1852" s="8" t="s">
        <v>583</v>
      </c>
      <c r="F1852" s="8" t="s">
        <v>585</v>
      </c>
      <c r="G1852" s="8" t="s">
        <v>282</v>
      </c>
      <c r="H1852" s="8" t="s">
        <v>308</v>
      </c>
      <c r="I1852" s="8"/>
      <c r="J1852" s="8"/>
      <c r="K1852" s="8"/>
      <c r="L1852" s="8" t="s">
        <v>309</v>
      </c>
      <c r="M1852" s="8" t="s">
        <v>1882</v>
      </c>
      <c r="N1852" s="8">
        <v>1</v>
      </c>
      <c r="O1852" s="8"/>
      <c r="P1852" s="8"/>
      <c r="Q1852" s="8"/>
      <c r="R1852" s="8"/>
      <c r="S1852" s="8"/>
      <c r="T1852" s="8"/>
      <c r="U1852" s="8"/>
      <c r="V1852" s="8"/>
      <c r="W1852" s="8"/>
      <c r="X1852" s="8"/>
      <c r="Y1852" s="8"/>
      <c r="Z1852" s="8"/>
      <c r="AA1852" s="8"/>
      <c r="AB1852" s="8"/>
      <c r="AC1852" s="8"/>
      <c r="AD1852" s="8"/>
      <c r="AE1852" s="89"/>
      <c r="AF1852" s="90"/>
      <c r="AG1852" s="90"/>
      <c r="AH1852" s="90"/>
      <c r="AI1852" s="8" t="s">
        <v>26</v>
      </c>
      <c r="AJ1852" t="s">
        <v>1890</v>
      </c>
      <c r="AK1852" s="9">
        <v>42574</v>
      </c>
      <c r="AL1852" s="8">
        <v>300</v>
      </c>
      <c r="AM1852" s="8">
        <v>156</v>
      </c>
      <c r="AN1852" s="8">
        <v>75</v>
      </c>
      <c r="AO1852" s="8">
        <v>22.2</v>
      </c>
      <c r="AP1852" s="8">
        <v>5.54</v>
      </c>
      <c r="AQ1852" s="8">
        <v>0.62</v>
      </c>
      <c r="AR1852" s="12">
        <v>0.5</v>
      </c>
      <c r="AS1852" s="8">
        <v>15</v>
      </c>
      <c r="AT1852" s="8">
        <v>700</v>
      </c>
      <c r="AU1852" s="8"/>
      <c r="AV1852" s="8"/>
      <c r="AW1852" s="8"/>
      <c r="AX1852" s="8">
        <v>1064</v>
      </c>
      <c r="AY1852" s="8" t="s">
        <v>25</v>
      </c>
      <c r="AZ1852" s="8">
        <v>193</v>
      </c>
      <c r="BA1852" s="8"/>
      <c r="BB1852" s="8"/>
      <c r="BC1852" s="8"/>
      <c r="BD1852" s="8"/>
      <c r="BE1852" s="8"/>
      <c r="BF1852" s="8">
        <f t="shared" si="251"/>
        <v>80.645161290322591</v>
      </c>
      <c r="BG1852" s="8">
        <f t="shared" si="252"/>
        <v>0.97142857142857142</v>
      </c>
      <c r="BH1852" s="8">
        <f t="shared" si="253"/>
        <v>0.80645161290322587</v>
      </c>
      <c r="BI1852" s="10">
        <f t="shared" si="254"/>
        <v>4.3400921658986178</v>
      </c>
      <c r="BJ1852" s="5">
        <f t="shared" si="255"/>
        <v>1205.5811571940606</v>
      </c>
      <c r="BK1852" s="136">
        <v>2.1354961832061066</v>
      </c>
      <c r="BL1852" s="136">
        <v>1.2671755725190839</v>
      </c>
      <c r="BM1852" s="100">
        <v>1.5554525953214628</v>
      </c>
      <c r="BN1852" s="100"/>
      <c r="BO1852" s="100"/>
      <c r="BP1852" s="100"/>
    </row>
    <row r="1853" spans="1:68" s="4" customFormat="1">
      <c r="A1853" s="8" t="s">
        <v>783</v>
      </c>
      <c r="B1853" s="8" t="s">
        <v>486</v>
      </c>
      <c r="C1853" s="8" t="s">
        <v>581</v>
      </c>
      <c r="D1853" s="8" t="s">
        <v>582</v>
      </c>
      <c r="E1853" s="8" t="s">
        <v>583</v>
      </c>
      <c r="F1853" s="8" t="s">
        <v>585</v>
      </c>
      <c r="G1853" s="8" t="s">
        <v>282</v>
      </c>
      <c r="H1853" s="8" t="s">
        <v>308</v>
      </c>
      <c r="I1853" s="8"/>
      <c r="J1853" s="8"/>
      <c r="K1853" s="8"/>
      <c r="L1853" s="8" t="s">
        <v>309</v>
      </c>
      <c r="M1853" s="8" t="s">
        <v>1882</v>
      </c>
      <c r="N1853" s="8">
        <v>1</v>
      </c>
      <c r="O1853" s="8"/>
      <c r="P1853" s="8"/>
      <c r="Q1853" s="8"/>
      <c r="R1853" s="8"/>
      <c r="S1853" s="8"/>
      <c r="T1853" s="8"/>
      <c r="U1853" s="8"/>
      <c r="V1853" s="8"/>
      <c r="W1853" s="8"/>
      <c r="X1853" s="8"/>
      <c r="Y1853" s="8"/>
      <c r="Z1853" s="8"/>
      <c r="AA1853" s="8"/>
      <c r="AB1853" s="8"/>
      <c r="AC1853" s="8"/>
      <c r="AD1853" s="8"/>
      <c r="AE1853" s="89"/>
      <c r="AF1853" s="90"/>
      <c r="AG1853" s="90"/>
      <c r="AH1853" s="90"/>
      <c r="AI1853" s="8" t="s">
        <v>27</v>
      </c>
      <c r="AJ1853" t="s">
        <v>1890</v>
      </c>
      <c r="AK1853" s="9">
        <v>42574</v>
      </c>
      <c r="AL1853" s="8">
        <v>360</v>
      </c>
      <c r="AM1853" s="8">
        <v>239</v>
      </c>
      <c r="AN1853" s="8">
        <v>132</v>
      </c>
      <c r="AO1853" s="8">
        <v>22.4</v>
      </c>
      <c r="AP1853" s="8">
        <v>12.52</v>
      </c>
      <c r="AQ1853" s="8">
        <v>0.82</v>
      </c>
      <c r="AR1853" s="12">
        <v>0.66</v>
      </c>
      <c r="AS1853" s="8">
        <v>15</v>
      </c>
      <c r="AT1853" s="8">
        <v>680</v>
      </c>
      <c r="AU1853" s="8"/>
      <c r="AV1853" s="8"/>
      <c r="AW1853" s="8"/>
      <c r="AX1853" s="8">
        <v>1065</v>
      </c>
      <c r="AY1853" s="8" t="s">
        <v>25</v>
      </c>
      <c r="AZ1853" s="8">
        <v>193</v>
      </c>
      <c r="BA1853" s="8"/>
      <c r="BB1853" s="8"/>
      <c r="BC1853" s="8"/>
      <c r="BD1853" s="8"/>
      <c r="BE1853" s="8"/>
      <c r="BF1853" s="8">
        <f t="shared" si="251"/>
        <v>80.487804878048792</v>
      </c>
      <c r="BG1853" s="8">
        <f t="shared" si="252"/>
        <v>0.97142857142857142</v>
      </c>
      <c r="BH1853" s="8">
        <f t="shared" si="253"/>
        <v>0.80487804878048796</v>
      </c>
      <c r="BI1853" s="10">
        <f t="shared" si="254"/>
        <v>9.7891567944250895</v>
      </c>
      <c r="BJ1853" s="5">
        <f t="shared" si="255"/>
        <v>2719.2102206736358</v>
      </c>
      <c r="BK1853" s="136">
        <v>2.1114427860696514</v>
      </c>
      <c r="BL1853" s="136">
        <v>1.1835820895522386</v>
      </c>
      <c r="BM1853" s="100">
        <v>1.6971958416800004</v>
      </c>
      <c r="BN1853" s="100"/>
      <c r="BO1853" s="100"/>
      <c r="BP1853" s="100"/>
    </row>
    <row r="1854" spans="1:68" s="4" customFormat="1">
      <c r="A1854" s="8" t="s">
        <v>783</v>
      </c>
      <c r="B1854" s="8" t="s">
        <v>486</v>
      </c>
      <c r="C1854" s="8" t="s">
        <v>581</v>
      </c>
      <c r="D1854" s="8" t="s">
        <v>582</v>
      </c>
      <c r="E1854" s="8" t="s">
        <v>583</v>
      </c>
      <c r="F1854" s="8" t="s">
        <v>585</v>
      </c>
      <c r="G1854" s="8" t="s">
        <v>282</v>
      </c>
      <c r="H1854" s="8" t="s">
        <v>308</v>
      </c>
      <c r="I1854" s="8"/>
      <c r="J1854" s="8"/>
      <c r="K1854" s="8"/>
      <c r="L1854" s="8" t="s">
        <v>309</v>
      </c>
      <c r="M1854" s="8" t="s">
        <v>1882</v>
      </c>
      <c r="N1854" s="8">
        <v>1</v>
      </c>
      <c r="O1854" s="8"/>
      <c r="P1854" s="8"/>
      <c r="Q1854" s="8"/>
      <c r="R1854" s="8"/>
      <c r="S1854" s="8"/>
      <c r="T1854" s="8"/>
      <c r="U1854" s="8"/>
      <c r="V1854" s="8"/>
      <c r="W1854" s="8"/>
      <c r="X1854" s="8"/>
      <c r="Y1854" s="8"/>
      <c r="Z1854" s="8"/>
      <c r="AA1854" s="8"/>
      <c r="AB1854" s="8"/>
      <c r="AC1854" s="8"/>
      <c r="AD1854" s="8"/>
      <c r="AE1854" s="89"/>
      <c r="AF1854" s="90"/>
      <c r="AG1854" s="90"/>
      <c r="AH1854" s="90"/>
      <c r="AI1854" s="8" t="s">
        <v>28</v>
      </c>
      <c r="AJ1854" t="s">
        <v>1890</v>
      </c>
      <c r="AK1854" s="9">
        <v>42574</v>
      </c>
      <c r="AL1854" s="8">
        <v>309</v>
      </c>
      <c r="AM1854" s="8">
        <v>190</v>
      </c>
      <c r="AN1854" s="8">
        <v>159</v>
      </c>
      <c r="AO1854" s="8">
        <v>20.9</v>
      </c>
      <c r="AP1854" s="8">
        <v>17.46</v>
      </c>
      <c r="AQ1854" s="8">
        <v>0.7</v>
      </c>
      <c r="AR1854" s="12">
        <v>0.56000000000000005</v>
      </c>
      <c r="AS1854" s="8">
        <v>14</v>
      </c>
      <c r="AT1854" s="8">
        <v>860</v>
      </c>
      <c r="AU1854" s="8"/>
      <c r="AV1854" s="8"/>
      <c r="AW1854" s="8"/>
      <c r="AX1854" s="8">
        <v>1066</v>
      </c>
      <c r="AY1854" s="8" t="s">
        <v>25</v>
      </c>
      <c r="AZ1854" s="8">
        <v>193</v>
      </c>
      <c r="BA1854" s="8"/>
      <c r="BB1854" s="8"/>
      <c r="BC1854" s="8"/>
      <c r="BD1854" s="8"/>
      <c r="BE1854" s="8"/>
      <c r="BF1854" s="8">
        <f t="shared" si="251"/>
        <v>80.000000000000014</v>
      </c>
      <c r="BG1854" s="8">
        <f t="shared" si="252"/>
        <v>0.98285714285714287</v>
      </c>
      <c r="BH1854" s="8">
        <f t="shared" si="253"/>
        <v>0.80000000000000016</v>
      </c>
      <c r="BI1854" s="10">
        <f t="shared" si="254"/>
        <v>13.728548571428576</v>
      </c>
      <c r="BJ1854" s="5">
        <f t="shared" si="255"/>
        <v>3813.4857142857154</v>
      </c>
      <c r="BK1854" s="136">
        <v>1.9454545454545453</v>
      </c>
      <c r="BL1854" s="136">
        <v>1.1076555023923447</v>
      </c>
      <c r="BM1854" s="100">
        <v>1.3993168818459443</v>
      </c>
      <c r="BN1854" s="100"/>
      <c r="BO1854" s="100"/>
      <c r="BP1854" s="100"/>
    </row>
    <row r="1855" spans="1:68" s="4" customFormat="1">
      <c r="A1855" s="8" t="s">
        <v>783</v>
      </c>
      <c r="B1855" s="8" t="s">
        <v>486</v>
      </c>
      <c r="C1855" s="8" t="s">
        <v>581</v>
      </c>
      <c r="D1855" s="8" t="s">
        <v>582</v>
      </c>
      <c r="E1855" s="8" t="s">
        <v>583</v>
      </c>
      <c r="F1855" s="8" t="s">
        <v>585</v>
      </c>
      <c r="G1855" s="8" t="s">
        <v>282</v>
      </c>
      <c r="H1855" s="8" t="s">
        <v>308</v>
      </c>
      <c r="I1855" s="8"/>
      <c r="J1855" s="8"/>
      <c r="K1855" s="8"/>
      <c r="L1855" s="8" t="s">
        <v>309</v>
      </c>
      <c r="M1855" s="8" t="s">
        <v>1882</v>
      </c>
      <c r="N1855" s="8">
        <v>1</v>
      </c>
      <c r="O1855" s="8"/>
      <c r="P1855" s="8"/>
      <c r="Q1855" s="8"/>
      <c r="R1855" s="8"/>
      <c r="S1855" s="8"/>
      <c r="T1855" s="8"/>
      <c r="U1855" s="8"/>
      <c r="V1855" s="8"/>
      <c r="W1855" s="8"/>
      <c r="X1855" s="8"/>
      <c r="Y1855" s="8"/>
      <c r="Z1855" s="8"/>
      <c r="AA1855" s="8"/>
      <c r="AB1855" s="8"/>
      <c r="AC1855" s="8"/>
      <c r="AD1855" s="8"/>
      <c r="AE1855" s="89"/>
      <c r="AF1855" s="90"/>
      <c r="AG1855" s="90"/>
      <c r="AH1855" s="90"/>
      <c r="AI1855" s="8" t="s">
        <v>29</v>
      </c>
      <c r="AJ1855" t="s">
        <v>1890</v>
      </c>
      <c r="AK1855" s="9">
        <v>42574</v>
      </c>
      <c r="AL1855" s="8">
        <v>273</v>
      </c>
      <c r="AM1855" s="8">
        <v>153</v>
      </c>
      <c r="AN1855" s="8">
        <v>115</v>
      </c>
      <c r="AO1855" s="8">
        <v>19.7</v>
      </c>
      <c r="AP1855" s="8">
        <v>11.1</v>
      </c>
      <c r="AQ1855" s="8">
        <v>0.82</v>
      </c>
      <c r="AR1855" s="12">
        <v>0.72</v>
      </c>
      <c r="AS1855" s="8">
        <v>18</v>
      </c>
      <c r="AT1855" s="8">
        <v>420</v>
      </c>
      <c r="AU1855" s="8"/>
      <c r="AV1855" s="8"/>
      <c r="AW1855" s="8"/>
      <c r="AX1855" s="8">
        <v>1067</v>
      </c>
      <c r="AY1855" s="8" t="s">
        <v>25</v>
      </c>
      <c r="AZ1855" s="8">
        <v>193</v>
      </c>
      <c r="BA1855" s="8"/>
      <c r="BB1855" s="8"/>
      <c r="BC1855" s="8"/>
      <c r="BD1855" s="8"/>
      <c r="BE1855" s="8"/>
      <c r="BF1855" s="8">
        <f t="shared" si="251"/>
        <v>87.804878048780495</v>
      </c>
      <c r="BG1855" s="8">
        <f t="shared" si="252"/>
        <v>0.93714285714285717</v>
      </c>
      <c r="BH1855" s="8">
        <f t="shared" si="253"/>
        <v>0.87804878048780499</v>
      </c>
      <c r="BI1855" s="10">
        <f t="shared" si="254"/>
        <v>9.1337142857142872</v>
      </c>
      <c r="BJ1855" s="5">
        <f t="shared" si="255"/>
        <v>2537.1428571428573</v>
      </c>
      <c r="BK1855" s="136">
        <v>2.0249768732654951</v>
      </c>
      <c r="BL1855" s="136">
        <v>0.95282146160962078</v>
      </c>
      <c r="BM1855" s="100">
        <v>1.8654593121749041</v>
      </c>
      <c r="BN1855" s="100"/>
      <c r="BO1855" s="100"/>
      <c r="BP1855" s="100"/>
    </row>
    <row r="1856" spans="1:68" s="4" customFormat="1">
      <c r="A1856" s="8" t="s">
        <v>783</v>
      </c>
      <c r="B1856" s="8" t="s">
        <v>486</v>
      </c>
      <c r="C1856" s="8" t="s">
        <v>581</v>
      </c>
      <c r="D1856" s="8" t="s">
        <v>582</v>
      </c>
      <c r="E1856" s="8" t="s">
        <v>583</v>
      </c>
      <c r="F1856" s="8" t="s">
        <v>585</v>
      </c>
      <c r="G1856" s="8" t="s">
        <v>282</v>
      </c>
      <c r="H1856" s="8" t="s">
        <v>308</v>
      </c>
      <c r="I1856" s="8"/>
      <c r="J1856" s="8"/>
      <c r="K1856" s="8"/>
      <c r="L1856" s="8" t="s">
        <v>309</v>
      </c>
      <c r="M1856" s="8" t="s">
        <v>1882</v>
      </c>
      <c r="N1856" s="8">
        <v>1</v>
      </c>
      <c r="O1856" s="8"/>
      <c r="P1856" s="8"/>
      <c r="Q1856" s="8"/>
      <c r="R1856" s="8"/>
      <c r="S1856" s="8"/>
      <c r="T1856" s="8"/>
      <c r="U1856" s="8"/>
      <c r="V1856" s="8"/>
      <c r="W1856" s="8"/>
      <c r="X1856" s="8"/>
      <c r="Y1856" s="8"/>
      <c r="Z1856" s="8"/>
      <c r="AA1856" s="8"/>
      <c r="AB1856" s="8"/>
      <c r="AC1856" s="8"/>
      <c r="AD1856" s="8"/>
      <c r="AE1856" s="89"/>
      <c r="AF1856" s="90"/>
      <c r="AG1856" s="90"/>
      <c r="AH1856" s="90"/>
      <c r="AI1856" s="8" t="s">
        <v>30</v>
      </c>
      <c r="AJ1856" t="s">
        <v>1890</v>
      </c>
      <c r="AK1856" s="9">
        <v>42574</v>
      </c>
      <c r="AL1856" s="8">
        <v>171</v>
      </c>
      <c r="AM1856" s="8">
        <v>95</v>
      </c>
      <c r="AN1856" s="8">
        <v>76</v>
      </c>
      <c r="AO1856" s="8">
        <v>12</v>
      </c>
      <c r="AP1856" s="8">
        <v>7.84</v>
      </c>
      <c r="AQ1856" s="8">
        <v>1</v>
      </c>
      <c r="AR1856" s="12">
        <v>0.82</v>
      </c>
      <c r="AS1856" s="8">
        <v>19</v>
      </c>
      <c r="AT1856" s="8">
        <v>540</v>
      </c>
      <c r="AU1856" s="8"/>
      <c r="AV1856" s="8"/>
      <c r="AW1856" s="8"/>
      <c r="AX1856" s="8">
        <v>1068</v>
      </c>
      <c r="AY1856" s="8" t="s">
        <v>25</v>
      </c>
      <c r="AZ1856" s="8">
        <v>193</v>
      </c>
      <c r="BA1856" s="8"/>
      <c r="BB1856" s="8"/>
      <c r="BC1856" s="8"/>
      <c r="BD1856" s="8"/>
      <c r="BE1856" s="8"/>
      <c r="BF1856" s="8">
        <f t="shared" si="251"/>
        <v>82</v>
      </c>
      <c r="BG1856" s="8">
        <f t="shared" si="252"/>
        <v>0.92571428571428571</v>
      </c>
      <c r="BH1856" s="8">
        <f t="shared" si="253"/>
        <v>0.82</v>
      </c>
      <c r="BI1856" s="10">
        <f t="shared" si="254"/>
        <v>5.9512320000000001</v>
      </c>
      <c r="BJ1856" s="5">
        <f t="shared" si="255"/>
        <v>1653.12</v>
      </c>
      <c r="BK1856" s="136">
        <v>1.5504201680672269</v>
      </c>
      <c r="BL1856" s="136">
        <v>0.8529411764705882</v>
      </c>
      <c r="BM1856" s="100">
        <v>1.5743860070622671</v>
      </c>
      <c r="BN1856" s="100"/>
      <c r="BO1856" s="100"/>
      <c r="BP1856" s="100"/>
    </row>
    <row r="1857" spans="1:68">
      <c r="A1857" s="8"/>
      <c r="B1857" s="8"/>
      <c r="C1857" s="8"/>
      <c r="D1857" s="8"/>
      <c r="E1857" s="8"/>
      <c r="F1857" s="8"/>
      <c r="G1857" s="8"/>
      <c r="H1857" s="8"/>
      <c r="I1857" s="8"/>
      <c r="J1857" s="8"/>
      <c r="K1857" s="8"/>
      <c r="L1857" s="8" t="s">
        <v>1195</v>
      </c>
      <c r="M1857" s="8" t="s">
        <v>1882</v>
      </c>
      <c r="N1857" s="8">
        <v>1</v>
      </c>
      <c r="O1857" s="8" t="s">
        <v>1859</v>
      </c>
      <c r="P1857" s="8">
        <v>1.45</v>
      </c>
      <c r="Q1857" s="8">
        <v>7.3</v>
      </c>
      <c r="R1857" s="8">
        <v>0</v>
      </c>
      <c r="S1857" s="8">
        <v>8.75</v>
      </c>
      <c r="T1857" s="8">
        <v>11.66</v>
      </c>
      <c r="U1857" s="8">
        <v>16.36</v>
      </c>
      <c r="V1857" s="8">
        <v>117.03</v>
      </c>
      <c r="W1857" s="8">
        <v>21.75</v>
      </c>
      <c r="X1857" s="8">
        <v>3.11</v>
      </c>
      <c r="Y1857" s="8">
        <v>0.6</v>
      </c>
      <c r="Z1857" s="8">
        <v>2.2200000000000002</v>
      </c>
      <c r="AA1857" s="8">
        <v>0.08</v>
      </c>
      <c r="AB1857" s="8">
        <v>63.7</v>
      </c>
      <c r="AC1857" s="8">
        <v>0.37</v>
      </c>
      <c r="AD1857" s="8">
        <v>0.109</v>
      </c>
      <c r="AE1857" s="91">
        <v>2.73</v>
      </c>
      <c r="AF1857" s="92" t="s">
        <v>1860</v>
      </c>
      <c r="AG1857" s="92" t="s">
        <v>1860</v>
      </c>
      <c r="AH1857" s="92" t="s">
        <v>1860</v>
      </c>
      <c r="AI1857" s="8"/>
      <c r="AJ1857" t="s">
        <v>1890</v>
      </c>
      <c r="AK1857" s="9"/>
      <c r="AL1857" s="8"/>
      <c r="AM1857" s="8"/>
      <c r="AN1857" s="8"/>
      <c r="AO1857" s="8"/>
      <c r="AP1857" s="8"/>
      <c r="AQ1857" s="8"/>
      <c r="AR1857" s="12"/>
      <c r="AS1857" s="8"/>
      <c r="AT1857" s="8"/>
      <c r="AU1857" s="8"/>
      <c r="AV1857" s="8"/>
      <c r="AW1857" s="8"/>
      <c r="AX1857" s="8"/>
      <c r="AY1857" s="8"/>
      <c r="AZ1857" s="8"/>
      <c r="BA1857" s="8"/>
      <c r="BB1857" s="8"/>
      <c r="BC1857" s="8"/>
      <c r="BD1857" s="8"/>
      <c r="BE1857" s="8"/>
      <c r="BF1857" s="8"/>
      <c r="BG1857" s="8"/>
      <c r="BH1857" s="8"/>
      <c r="BI1857" s="10"/>
      <c r="BJ1857" s="5"/>
      <c r="BK1857" s="136"/>
      <c r="BL1857" s="136"/>
      <c r="BM1857" s="100"/>
      <c r="BN1857" s="100"/>
      <c r="BO1857" s="100"/>
      <c r="BP1857" s="100"/>
    </row>
    <row r="1858" spans="1:68">
      <c r="A1858" s="8"/>
      <c r="B1858" s="8"/>
      <c r="C1858" s="8"/>
      <c r="D1858" s="8"/>
      <c r="E1858" s="8"/>
      <c r="F1858" s="8"/>
      <c r="G1858" s="8"/>
      <c r="H1858" s="8"/>
      <c r="I1858" s="8"/>
      <c r="J1858" s="8"/>
      <c r="K1858" s="8"/>
      <c r="L1858" s="8" t="s">
        <v>1195</v>
      </c>
      <c r="M1858" s="8" t="s">
        <v>1882</v>
      </c>
      <c r="N1858" s="8">
        <v>1</v>
      </c>
      <c r="O1858" s="8"/>
      <c r="P1858" s="8"/>
      <c r="Q1858" s="8"/>
      <c r="R1858" s="8"/>
      <c r="S1858" s="8"/>
      <c r="T1858" s="8"/>
      <c r="U1858" s="8"/>
      <c r="V1858" s="8"/>
      <c r="W1858" s="8"/>
      <c r="X1858" s="8"/>
      <c r="Y1858" s="8"/>
      <c r="Z1858" s="8"/>
      <c r="AA1858" s="8"/>
      <c r="AB1858" s="8"/>
      <c r="AC1858" s="8"/>
      <c r="AD1858" s="8"/>
      <c r="AE1858" s="89"/>
      <c r="AF1858" s="90"/>
      <c r="AG1858" s="90"/>
      <c r="AH1858" s="90"/>
      <c r="AI1858" s="8"/>
      <c r="AJ1858" t="s">
        <v>1890</v>
      </c>
      <c r="AK1858" s="9"/>
      <c r="AL1858" s="8"/>
      <c r="AM1858" s="8"/>
      <c r="AN1858" s="8"/>
      <c r="AO1858" s="8"/>
      <c r="AP1858" s="8"/>
      <c r="AQ1858" s="8"/>
      <c r="AR1858" s="12"/>
      <c r="AS1858" s="8"/>
      <c r="AT1858" s="8"/>
      <c r="AU1858" s="8"/>
      <c r="AV1858" s="8"/>
      <c r="AW1858" s="8"/>
      <c r="AX1858" s="8"/>
      <c r="AY1858" s="8"/>
      <c r="AZ1858" s="8"/>
      <c r="BA1858" s="8"/>
      <c r="BB1858" s="8"/>
      <c r="BC1858" s="8"/>
      <c r="BD1858" s="8"/>
      <c r="BE1858" s="8"/>
      <c r="BF1858" s="8"/>
      <c r="BG1858" s="8"/>
      <c r="BH1858" s="8"/>
      <c r="BI1858" s="10"/>
      <c r="BJ1858" s="5"/>
      <c r="BK1858" s="136"/>
      <c r="BL1858" s="136"/>
      <c r="BM1858" s="100"/>
      <c r="BN1858" s="100"/>
      <c r="BO1858" s="100"/>
      <c r="BP1858" s="100"/>
    </row>
    <row r="1859" spans="1:68">
      <c r="A1859" s="8"/>
      <c r="B1859" s="8"/>
      <c r="C1859" s="8"/>
      <c r="D1859" s="8"/>
      <c r="E1859" s="8"/>
      <c r="F1859" s="8"/>
      <c r="G1859" s="8"/>
      <c r="H1859" s="8"/>
      <c r="I1859" s="8"/>
      <c r="J1859" s="8"/>
      <c r="K1859" s="8"/>
      <c r="L1859" s="8" t="s">
        <v>1195</v>
      </c>
      <c r="M1859" s="8" t="s">
        <v>1882</v>
      </c>
      <c r="N1859" s="8">
        <v>1</v>
      </c>
      <c r="O1859" s="8"/>
      <c r="P1859" s="8"/>
      <c r="Q1859" s="8"/>
      <c r="R1859" s="8"/>
      <c r="S1859" s="8"/>
      <c r="T1859" s="8"/>
      <c r="U1859" s="8"/>
      <c r="V1859" s="8"/>
      <c r="W1859" s="8"/>
      <c r="X1859" s="8"/>
      <c r="Y1859" s="8"/>
      <c r="Z1859" s="8"/>
      <c r="AA1859" s="8"/>
      <c r="AB1859" s="8"/>
      <c r="AC1859" s="8"/>
      <c r="AD1859" s="8"/>
      <c r="AE1859" s="89"/>
      <c r="AF1859" s="90"/>
      <c r="AG1859" s="90"/>
      <c r="AH1859" s="90"/>
      <c r="AI1859" s="8"/>
      <c r="AJ1859" t="s">
        <v>1890</v>
      </c>
      <c r="AK1859" s="9"/>
      <c r="AL1859" s="8"/>
      <c r="AM1859" s="8"/>
      <c r="AN1859" s="8"/>
      <c r="AO1859" s="8"/>
      <c r="AP1859" s="8"/>
      <c r="AQ1859" s="8"/>
      <c r="AR1859" s="12"/>
      <c r="AS1859" s="8"/>
      <c r="AT1859" s="8"/>
      <c r="AU1859" s="8"/>
      <c r="AV1859" s="8"/>
      <c r="AW1859" s="8"/>
      <c r="AX1859" s="8"/>
      <c r="AY1859" s="8"/>
      <c r="AZ1859" s="8"/>
      <c r="BA1859" s="8"/>
      <c r="BB1859" s="8"/>
      <c r="BC1859" s="8"/>
      <c r="BD1859" s="8"/>
      <c r="BE1859" s="8"/>
      <c r="BF1859" s="8"/>
      <c r="BG1859" s="8"/>
      <c r="BH1859" s="8"/>
      <c r="BI1859" s="10"/>
      <c r="BJ1859" s="5"/>
      <c r="BK1859" s="136"/>
      <c r="BL1859" s="136"/>
      <c r="BM1859" s="100"/>
      <c r="BN1859" s="100"/>
      <c r="BO1859" s="100"/>
      <c r="BP1859" s="100"/>
    </row>
    <row r="1860" spans="1:68">
      <c r="A1860" s="8"/>
      <c r="B1860" s="8"/>
      <c r="C1860" s="8"/>
      <c r="D1860" s="8"/>
      <c r="E1860" s="8"/>
      <c r="F1860" s="8"/>
      <c r="G1860" s="8"/>
      <c r="H1860" s="8"/>
      <c r="I1860" s="8"/>
      <c r="J1860" s="8"/>
      <c r="K1860" s="8"/>
      <c r="L1860" s="8" t="s">
        <v>1195</v>
      </c>
      <c r="M1860" s="8" t="s">
        <v>1882</v>
      </c>
      <c r="N1860" s="8">
        <v>1</v>
      </c>
      <c r="O1860" s="8"/>
      <c r="P1860" s="8"/>
      <c r="Q1860" s="8"/>
      <c r="R1860" s="8"/>
      <c r="S1860" s="8"/>
      <c r="T1860" s="8"/>
      <c r="U1860" s="8"/>
      <c r="V1860" s="8"/>
      <c r="W1860" s="8"/>
      <c r="X1860" s="8"/>
      <c r="Y1860" s="8"/>
      <c r="Z1860" s="8"/>
      <c r="AA1860" s="8"/>
      <c r="AB1860" s="8"/>
      <c r="AC1860" s="8"/>
      <c r="AD1860" s="8"/>
      <c r="AE1860" s="89"/>
      <c r="AF1860" s="90"/>
      <c r="AG1860" s="90"/>
      <c r="AH1860" s="90"/>
      <c r="AI1860" s="8"/>
      <c r="AJ1860" t="s">
        <v>1890</v>
      </c>
      <c r="AK1860" s="9"/>
      <c r="AL1860" s="8"/>
      <c r="AM1860" s="8"/>
      <c r="AN1860" s="8"/>
      <c r="AO1860" s="8"/>
      <c r="AP1860" s="8"/>
      <c r="AQ1860" s="8"/>
      <c r="AR1860" s="12"/>
      <c r="AS1860" s="8"/>
      <c r="AT1860" s="8"/>
      <c r="AU1860" s="8"/>
      <c r="AV1860" s="8"/>
      <c r="AW1860" s="8"/>
      <c r="AX1860" s="8"/>
      <c r="AY1860" s="8"/>
      <c r="AZ1860" s="8"/>
      <c r="BA1860" s="8"/>
      <c r="BB1860" s="8"/>
      <c r="BC1860" s="8"/>
      <c r="BD1860" s="8"/>
      <c r="BE1860" s="8"/>
      <c r="BF1860" s="8"/>
      <c r="BG1860" s="8"/>
      <c r="BH1860" s="8"/>
      <c r="BI1860" s="10"/>
      <c r="BJ1860" s="5"/>
      <c r="BK1860" s="136"/>
      <c r="BL1860" s="136"/>
      <c r="BM1860" s="100"/>
      <c r="BN1860" s="100"/>
      <c r="BO1860" s="100"/>
      <c r="BP1860" s="100"/>
    </row>
    <row r="1861" spans="1:68">
      <c r="A1861" s="8"/>
      <c r="B1861" s="8"/>
      <c r="C1861" s="8"/>
      <c r="D1861" s="8"/>
      <c r="E1861" s="8"/>
      <c r="F1861" s="8"/>
      <c r="G1861" s="8"/>
      <c r="H1861" s="8"/>
      <c r="I1861" s="8"/>
      <c r="J1861" s="8"/>
      <c r="K1861" s="8"/>
      <c r="L1861" s="8" t="s">
        <v>1195</v>
      </c>
      <c r="M1861" s="8" t="s">
        <v>1882</v>
      </c>
      <c r="N1861" s="8">
        <v>1</v>
      </c>
      <c r="O1861" s="8"/>
      <c r="P1861" s="8"/>
      <c r="Q1861" s="8"/>
      <c r="R1861" s="8"/>
      <c r="S1861" s="8"/>
      <c r="T1861" s="8"/>
      <c r="U1861" s="8"/>
      <c r="V1861" s="8"/>
      <c r="W1861" s="8"/>
      <c r="X1861" s="8"/>
      <c r="Y1861" s="8"/>
      <c r="Z1861" s="8"/>
      <c r="AA1861" s="8"/>
      <c r="AB1861" s="8"/>
      <c r="AC1861" s="8"/>
      <c r="AD1861" s="8"/>
      <c r="AE1861" s="89"/>
      <c r="AF1861" s="90"/>
      <c r="AG1861" s="90"/>
      <c r="AH1861" s="90"/>
      <c r="AI1861" s="8"/>
      <c r="AJ1861" t="s">
        <v>1890</v>
      </c>
      <c r="AK1861" s="9"/>
      <c r="AL1861" s="8"/>
      <c r="AM1861" s="8"/>
      <c r="AN1861" s="8"/>
      <c r="AO1861" s="8"/>
      <c r="AP1861" s="8"/>
      <c r="AQ1861" s="8"/>
      <c r="AR1861" s="12"/>
      <c r="AS1861" s="8"/>
      <c r="AT1861" s="8"/>
      <c r="AU1861" s="8"/>
      <c r="AV1861" s="8"/>
      <c r="AW1861" s="8"/>
      <c r="AX1861" s="8"/>
      <c r="AY1861" s="8"/>
      <c r="AZ1861" s="8"/>
      <c r="BA1861" s="8"/>
      <c r="BB1861" s="8"/>
      <c r="BC1861" s="8"/>
      <c r="BD1861" s="8"/>
      <c r="BE1861" s="8"/>
      <c r="BF1861" s="8"/>
      <c r="BG1861" s="8"/>
      <c r="BH1861" s="8"/>
      <c r="BI1861" s="10"/>
      <c r="BJ1861" s="5"/>
      <c r="BK1861" s="136"/>
      <c r="BL1861" s="136"/>
      <c r="BM1861" s="100"/>
      <c r="BN1861" s="100"/>
      <c r="BO1861" s="100"/>
      <c r="BP1861" s="100"/>
    </row>
    <row r="1862" spans="1:68">
      <c r="A1862" s="8"/>
      <c r="B1862" s="8"/>
      <c r="C1862" s="8"/>
      <c r="D1862" s="8"/>
      <c r="E1862" s="8"/>
      <c r="F1862" s="8"/>
      <c r="G1862" s="8"/>
      <c r="H1862" s="8"/>
      <c r="I1862" s="8"/>
      <c r="J1862" s="8"/>
      <c r="K1862" s="8"/>
      <c r="L1862" s="8" t="s">
        <v>1195</v>
      </c>
      <c r="M1862" s="8" t="s">
        <v>1882</v>
      </c>
      <c r="N1862" s="8">
        <v>1</v>
      </c>
      <c r="O1862" s="8"/>
      <c r="P1862" s="8"/>
      <c r="Q1862" s="8"/>
      <c r="R1862" s="8"/>
      <c r="S1862" s="8"/>
      <c r="T1862" s="8"/>
      <c r="U1862" s="8"/>
      <c r="V1862" s="8"/>
      <c r="W1862" s="8"/>
      <c r="X1862" s="8"/>
      <c r="Y1862" s="8"/>
      <c r="Z1862" s="8"/>
      <c r="AA1862" s="8"/>
      <c r="AB1862" s="8"/>
      <c r="AC1862" s="8"/>
      <c r="AD1862" s="8"/>
      <c r="AE1862" s="89"/>
      <c r="AF1862" s="90"/>
      <c r="AG1862" s="90"/>
      <c r="AH1862" s="90"/>
      <c r="AI1862" s="8"/>
      <c r="AJ1862" t="s">
        <v>1890</v>
      </c>
      <c r="AK1862" s="9"/>
      <c r="AL1862" s="8"/>
      <c r="AM1862" s="8"/>
      <c r="AN1862" s="8"/>
      <c r="AO1862" s="8"/>
      <c r="AP1862" s="8"/>
      <c r="AQ1862" s="8"/>
      <c r="AR1862" s="12"/>
      <c r="AS1862" s="8"/>
      <c r="AT1862" s="8"/>
      <c r="AU1862" s="8"/>
      <c r="AV1862" s="8"/>
      <c r="AW1862" s="8"/>
      <c r="AX1862" s="8"/>
      <c r="AY1862" s="8"/>
      <c r="AZ1862" s="8"/>
      <c r="BA1862" s="8"/>
      <c r="BB1862" s="8"/>
      <c r="BC1862" s="8"/>
      <c r="BD1862" s="8"/>
      <c r="BE1862" s="8"/>
      <c r="BF1862" s="8"/>
      <c r="BG1862" s="8"/>
      <c r="BH1862" s="8"/>
      <c r="BI1862" s="10"/>
      <c r="BJ1862" s="5"/>
      <c r="BK1862" s="136"/>
      <c r="BL1862" s="136"/>
      <c r="BM1862" s="100"/>
      <c r="BN1862" s="100"/>
      <c r="BO1862" s="100"/>
      <c r="BP1862" s="100"/>
    </row>
    <row r="1863" spans="1:68">
      <c r="A1863" s="8" t="s">
        <v>783</v>
      </c>
      <c r="B1863" s="8" t="s">
        <v>486</v>
      </c>
      <c r="C1863" s="8" t="s">
        <v>581</v>
      </c>
      <c r="D1863" s="8" t="s">
        <v>582</v>
      </c>
      <c r="E1863" s="8" t="s">
        <v>583</v>
      </c>
      <c r="F1863" s="8" t="s">
        <v>586</v>
      </c>
      <c r="G1863" s="8" t="s">
        <v>49</v>
      </c>
      <c r="H1863" s="8" t="s">
        <v>351</v>
      </c>
      <c r="I1863" s="8">
        <v>-3.3400659048742298</v>
      </c>
      <c r="J1863" s="8">
        <v>36.334112835325897</v>
      </c>
      <c r="K1863" s="8">
        <v>1480.7819695739699</v>
      </c>
      <c r="L1863" s="8" t="s">
        <v>352</v>
      </c>
      <c r="M1863" s="8" t="s">
        <v>1882</v>
      </c>
      <c r="N1863" s="8">
        <v>1</v>
      </c>
      <c r="O1863" s="8" t="s">
        <v>1859</v>
      </c>
      <c r="P1863" s="8">
        <v>1.59</v>
      </c>
      <c r="Q1863" s="8">
        <v>6.9</v>
      </c>
      <c r="R1863" s="8">
        <v>0</v>
      </c>
      <c r="S1863" s="8">
        <v>6.29</v>
      </c>
      <c r="T1863" s="8">
        <v>7.56</v>
      </c>
      <c r="U1863" s="8">
        <v>12.52</v>
      </c>
      <c r="V1863" s="8">
        <v>142.6</v>
      </c>
      <c r="W1863" s="8">
        <v>10.050000000000001</v>
      </c>
      <c r="X1863" s="8">
        <v>3.11</v>
      </c>
      <c r="Y1863" s="8">
        <v>0.35</v>
      </c>
      <c r="Z1863" s="8">
        <v>0.84</v>
      </c>
      <c r="AA1863" s="8">
        <v>0.08</v>
      </c>
      <c r="AB1863" s="8">
        <v>98.09</v>
      </c>
      <c r="AC1863" s="8">
        <v>0.13</v>
      </c>
      <c r="AD1863" s="8">
        <v>0.16500000000000001</v>
      </c>
      <c r="AE1863" s="91">
        <v>2.1</v>
      </c>
      <c r="AF1863" s="92" t="s">
        <v>1860</v>
      </c>
      <c r="AG1863" s="92" t="s">
        <v>1860</v>
      </c>
      <c r="AH1863" s="92" t="s">
        <v>1860</v>
      </c>
      <c r="AI1863" s="8" t="s">
        <v>24</v>
      </c>
      <c r="AJ1863" t="s">
        <v>1890</v>
      </c>
      <c r="AK1863" s="9">
        <v>42590</v>
      </c>
      <c r="AL1863" s="8">
        <v>347</v>
      </c>
      <c r="AM1863" s="8">
        <v>231</v>
      </c>
      <c r="AN1863" s="8">
        <v>163</v>
      </c>
      <c r="AO1863" s="8">
        <v>25.3</v>
      </c>
      <c r="AP1863" s="8">
        <v>18.399999999999999</v>
      </c>
      <c r="AQ1863" s="8">
        <v>1.1000000000000001</v>
      </c>
      <c r="AR1863" s="12">
        <v>0.86</v>
      </c>
      <c r="AS1863" s="8">
        <v>22</v>
      </c>
      <c r="AT1863" s="8">
        <v>700</v>
      </c>
      <c r="AU1863" s="8"/>
      <c r="AV1863" s="8"/>
      <c r="AW1863" s="8"/>
      <c r="AX1863" s="8">
        <v>1249</v>
      </c>
      <c r="AY1863" s="8" t="s">
        <v>25</v>
      </c>
      <c r="AZ1863" s="8">
        <v>224</v>
      </c>
      <c r="BA1863" s="8"/>
      <c r="BB1863" s="8"/>
      <c r="BC1863" s="8"/>
      <c r="BD1863" s="8"/>
      <c r="BE1863" s="8"/>
      <c r="BF1863" s="8">
        <f t="shared" ref="BF1863:BF1868" si="256">(AR1863/AQ1863)*100</f>
        <v>78.181818181818173</v>
      </c>
      <c r="BG1863" s="8">
        <f t="shared" ref="BG1863:BG1868" si="257">(100-AS1863)/(100-12.5)</f>
        <v>0.89142857142857146</v>
      </c>
      <c r="BH1863" s="8">
        <f t="shared" ref="BH1863:BH1868" si="258">BF1863/100</f>
        <v>0.78181818181818175</v>
      </c>
      <c r="BI1863" s="10">
        <f t="shared" ref="BI1863:BI1868" si="259">AP1863*BG1863*BH1863</f>
        <v>12.823605194805193</v>
      </c>
      <c r="BJ1863" s="3">
        <f t="shared" ref="BJ1863:BJ1868" si="260">(10000/36)*BI1863</f>
        <v>3562.1125541125534</v>
      </c>
      <c r="BK1863" s="136">
        <v>1.8570075757575757</v>
      </c>
      <c r="BL1863" s="136">
        <v>1.0198863636363638</v>
      </c>
      <c r="BM1863" s="100">
        <v>2.1898753366947856</v>
      </c>
      <c r="BN1863" s="100"/>
      <c r="BO1863" s="100"/>
      <c r="BP1863" s="100"/>
    </row>
    <row r="1864" spans="1:68">
      <c r="A1864" s="8" t="s">
        <v>783</v>
      </c>
      <c r="B1864" s="8" t="s">
        <v>486</v>
      </c>
      <c r="C1864" s="8" t="s">
        <v>581</v>
      </c>
      <c r="D1864" s="8" t="s">
        <v>582</v>
      </c>
      <c r="E1864" s="8" t="s">
        <v>583</v>
      </c>
      <c r="F1864" s="8" t="s">
        <v>586</v>
      </c>
      <c r="G1864" s="8" t="s">
        <v>49</v>
      </c>
      <c r="H1864" s="8" t="s">
        <v>351</v>
      </c>
      <c r="I1864" s="8"/>
      <c r="J1864" s="8"/>
      <c r="K1864" s="8"/>
      <c r="L1864" s="8" t="s">
        <v>352</v>
      </c>
      <c r="M1864" s="8" t="s">
        <v>1882</v>
      </c>
      <c r="N1864" s="8">
        <v>1</v>
      </c>
      <c r="O1864" s="8"/>
      <c r="P1864" s="8"/>
      <c r="Q1864" s="8"/>
      <c r="R1864" s="8"/>
      <c r="S1864" s="8"/>
      <c r="T1864" s="8"/>
      <c r="U1864" s="8"/>
      <c r="V1864" s="8"/>
      <c r="W1864" s="8"/>
      <c r="X1864" s="8"/>
      <c r="Y1864" s="8"/>
      <c r="Z1864" s="8"/>
      <c r="AA1864" s="8"/>
      <c r="AB1864" s="8"/>
      <c r="AC1864" s="8"/>
      <c r="AD1864" s="8"/>
      <c r="AE1864" s="89"/>
      <c r="AF1864" s="90"/>
      <c r="AG1864" s="90"/>
      <c r="AH1864" s="90"/>
      <c r="AI1864" s="8" t="s">
        <v>26</v>
      </c>
      <c r="AJ1864" t="s">
        <v>1890</v>
      </c>
      <c r="AK1864" s="9">
        <v>42590</v>
      </c>
      <c r="AL1864" s="8">
        <v>369</v>
      </c>
      <c r="AM1864" s="8">
        <v>209</v>
      </c>
      <c r="AN1864" s="8">
        <v>187</v>
      </c>
      <c r="AO1864" s="8">
        <v>26.26</v>
      </c>
      <c r="AP1864" s="8">
        <v>22.8</v>
      </c>
      <c r="AQ1864" s="8">
        <v>0.98</v>
      </c>
      <c r="AR1864" s="12">
        <v>0.78</v>
      </c>
      <c r="AS1864" s="8">
        <v>20</v>
      </c>
      <c r="AT1864" s="8">
        <v>720</v>
      </c>
      <c r="AU1864" s="8"/>
      <c r="AV1864" s="8"/>
      <c r="AW1864" s="8"/>
      <c r="AX1864" s="8">
        <v>1250</v>
      </c>
      <c r="AY1864" s="8" t="s">
        <v>25</v>
      </c>
      <c r="AZ1864" s="8">
        <v>224</v>
      </c>
      <c r="BA1864" s="8"/>
      <c r="BB1864" s="8"/>
      <c r="BC1864" s="8"/>
      <c r="BD1864" s="8"/>
      <c r="BE1864" s="8"/>
      <c r="BF1864" s="8">
        <f t="shared" si="256"/>
        <v>79.591836734693871</v>
      </c>
      <c r="BG1864" s="8">
        <f t="shared" si="257"/>
        <v>0.91428571428571426</v>
      </c>
      <c r="BH1864" s="8">
        <f t="shared" si="258"/>
        <v>0.79591836734693866</v>
      </c>
      <c r="BI1864" s="10">
        <f t="shared" si="259"/>
        <v>16.591486880466469</v>
      </c>
      <c r="BJ1864" s="3">
        <f t="shared" si="260"/>
        <v>4608.7463556851299</v>
      </c>
      <c r="BK1864" s="136">
        <v>2.0598690364826941</v>
      </c>
      <c r="BL1864" s="136">
        <v>1.1393826005612724</v>
      </c>
      <c r="BM1864" s="100">
        <v>1.7920297984810467</v>
      </c>
      <c r="BN1864" s="100"/>
      <c r="BO1864" s="100"/>
      <c r="BP1864" s="100"/>
    </row>
    <row r="1865" spans="1:68">
      <c r="A1865" s="8" t="s">
        <v>783</v>
      </c>
      <c r="B1865" s="8" t="s">
        <v>486</v>
      </c>
      <c r="C1865" s="8" t="s">
        <v>581</v>
      </c>
      <c r="D1865" s="8" t="s">
        <v>582</v>
      </c>
      <c r="E1865" s="8" t="s">
        <v>583</v>
      </c>
      <c r="F1865" s="8" t="s">
        <v>586</v>
      </c>
      <c r="G1865" s="8" t="s">
        <v>49</v>
      </c>
      <c r="H1865" s="8" t="s">
        <v>351</v>
      </c>
      <c r="I1865" s="8"/>
      <c r="J1865" s="8"/>
      <c r="K1865" s="8"/>
      <c r="L1865" s="8" t="s">
        <v>352</v>
      </c>
      <c r="M1865" s="8" t="s">
        <v>1882</v>
      </c>
      <c r="N1865" s="8">
        <v>1</v>
      </c>
      <c r="O1865" s="8"/>
      <c r="P1865" s="8"/>
      <c r="Q1865" s="8"/>
      <c r="R1865" s="8"/>
      <c r="S1865" s="8"/>
      <c r="T1865" s="8"/>
      <c r="U1865" s="8"/>
      <c r="V1865" s="8"/>
      <c r="W1865" s="8"/>
      <c r="X1865" s="8"/>
      <c r="Y1865" s="8"/>
      <c r="Z1865" s="8"/>
      <c r="AA1865" s="8"/>
      <c r="AB1865" s="8"/>
      <c r="AC1865" s="8"/>
      <c r="AD1865" s="8"/>
      <c r="AE1865" s="89"/>
      <c r="AF1865" s="90"/>
      <c r="AG1865" s="90"/>
      <c r="AH1865" s="90"/>
      <c r="AI1865" s="8" t="s">
        <v>27</v>
      </c>
      <c r="AJ1865" t="s">
        <v>1890</v>
      </c>
      <c r="AK1865" s="9">
        <v>42590</v>
      </c>
      <c r="AL1865" s="8">
        <v>359</v>
      </c>
      <c r="AM1865" s="8">
        <v>211</v>
      </c>
      <c r="AN1865" s="8">
        <v>203</v>
      </c>
      <c r="AO1865" s="8">
        <v>28.42</v>
      </c>
      <c r="AP1865" s="8">
        <v>24.64</v>
      </c>
      <c r="AQ1865" s="8">
        <v>1.06</v>
      </c>
      <c r="AR1865" s="12">
        <v>0.84</v>
      </c>
      <c r="AS1865" s="8">
        <v>20</v>
      </c>
      <c r="AT1865" s="8">
        <v>700</v>
      </c>
      <c r="AU1865" s="8"/>
      <c r="AV1865" s="8"/>
      <c r="AW1865" s="8"/>
      <c r="AX1865" s="8">
        <v>1251</v>
      </c>
      <c r="AY1865" s="8" t="s">
        <v>25</v>
      </c>
      <c r="AZ1865" s="8">
        <v>224</v>
      </c>
      <c r="BA1865" s="8"/>
      <c r="BB1865" s="8"/>
      <c r="BC1865" s="8"/>
      <c r="BD1865" s="8"/>
      <c r="BE1865" s="8"/>
      <c r="BF1865" s="8">
        <f t="shared" si="256"/>
        <v>79.245283018867923</v>
      </c>
      <c r="BG1865" s="8">
        <f t="shared" si="257"/>
        <v>0.91428571428571426</v>
      </c>
      <c r="BH1865" s="8">
        <f t="shared" si="258"/>
        <v>0.79245283018867918</v>
      </c>
      <c r="BI1865" s="10">
        <f t="shared" si="259"/>
        <v>17.852377358490564</v>
      </c>
      <c r="BJ1865" s="3">
        <f t="shared" si="260"/>
        <v>4958.9937106918233</v>
      </c>
      <c r="BK1865" s="136">
        <v>2.2100591715976332</v>
      </c>
      <c r="BL1865" s="136">
        <v>1.2396449704142012</v>
      </c>
      <c r="BM1865" s="100">
        <v>2.6057767276506461</v>
      </c>
      <c r="BN1865" s="100"/>
      <c r="BO1865" s="100"/>
      <c r="BP1865" s="100"/>
    </row>
    <row r="1866" spans="1:68">
      <c r="A1866" s="8" t="s">
        <v>783</v>
      </c>
      <c r="B1866" s="8" t="s">
        <v>486</v>
      </c>
      <c r="C1866" s="8" t="s">
        <v>581</v>
      </c>
      <c r="D1866" s="8" t="s">
        <v>582</v>
      </c>
      <c r="E1866" s="8" t="s">
        <v>583</v>
      </c>
      <c r="F1866" s="8" t="s">
        <v>586</v>
      </c>
      <c r="G1866" s="8" t="s">
        <v>49</v>
      </c>
      <c r="H1866" s="8" t="s">
        <v>351</v>
      </c>
      <c r="I1866" s="8"/>
      <c r="J1866" s="8"/>
      <c r="K1866" s="8"/>
      <c r="L1866" s="8" t="s">
        <v>352</v>
      </c>
      <c r="M1866" s="8" t="s">
        <v>1882</v>
      </c>
      <c r="N1866" s="8">
        <v>1</v>
      </c>
      <c r="O1866" s="8"/>
      <c r="P1866" s="8"/>
      <c r="Q1866" s="8"/>
      <c r="R1866" s="8"/>
      <c r="S1866" s="8"/>
      <c r="T1866" s="8"/>
      <c r="U1866" s="8"/>
      <c r="V1866" s="8"/>
      <c r="W1866" s="8"/>
      <c r="X1866" s="8"/>
      <c r="Y1866" s="8"/>
      <c r="Z1866" s="8"/>
      <c r="AA1866" s="8"/>
      <c r="AB1866" s="8"/>
      <c r="AC1866" s="8"/>
      <c r="AD1866" s="8"/>
      <c r="AE1866" s="89"/>
      <c r="AF1866" s="90"/>
      <c r="AG1866" s="90"/>
      <c r="AH1866" s="90"/>
      <c r="AI1866" s="8" t="s">
        <v>28</v>
      </c>
      <c r="AJ1866" t="s">
        <v>1890</v>
      </c>
      <c r="AK1866" s="9">
        <v>42590</v>
      </c>
      <c r="AL1866" s="8">
        <v>308</v>
      </c>
      <c r="AM1866" s="8">
        <v>184</v>
      </c>
      <c r="AN1866" s="8">
        <v>181</v>
      </c>
      <c r="AO1866" s="8">
        <v>26.76</v>
      </c>
      <c r="AP1866" s="8">
        <v>25.18</v>
      </c>
      <c r="AQ1866" s="8">
        <v>1.24</v>
      </c>
      <c r="AR1866" s="12">
        <v>0.98</v>
      </c>
      <c r="AS1866" s="8">
        <v>17</v>
      </c>
      <c r="AT1866" s="8">
        <v>820</v>
      </c>
      <c r="AU1866" s="8"/>
      <c r="AV1866" s="8"/>
      <c r="AW1866" s="8"/>
      <c r="AX1866" s="8">
        <v>1252</v>
      </c>
      <c r="AY1866" s="8" t="s">
        <v>25</v>
      </c>
      <c r="AZ1866" s="8">
        <v>224</v>
      </c>
      <c r="BA1866" s="8"/>
      <c r="BB1866" s="8"/>
      <c r="BC1866" s="8"/>
      <c r="BD1866" s="8"/>
      <c r="BE1866" s="8"/>
      <c r="BF1866" s="8">
        <f t="shared" si="256"/>
        <v>79.032258064516128</v>
      </c>
      <c r="BG1866" s="8">
        <f t="shared" si="257"/>
        <v>0.94857142857142862</v>
      </c>
      <c r="BH1866" s="8">
        <f t="shared" si="258"/>
        <v>0.79032258064516125</v>
      </c>
      <c r="BI1866" s="10">
        <f t="shared" si="259"/>
        <v>18.876877419354841</v>
      </c>
      <c r="BJ1866" s="3">
        <f t="shared" si="260"/>
        <v>5243.5770609318997</v>
      </c>
      <c r="BK1866" s="136">
        <v>1.4913627639155471</v>
      </c>
      <c r="BL1866" s="136">
        <v>0.95249520153550882</v>
      </c>
      <c r="BM1866" s="100">
        <v>1.2370726634573928</v>
      </c>
      <c r="BN1866" s="100"/>
      <c r="BO1866" s="100"/>
      <c r="BP1866" s="100"/>
    </row>
    <row r="1867" spans="1:68">
      <c r="A1867" s="8" t="s">
        <v>783</v>
      </c>
      <c r="B1867" s="8" t="s">
        <v>486</v>
      </c>
      <c r="C1867" s="8" t="s">
        <v>581</v>
      </c>
      <c r="D1867" s="8" t="s">
        <v>582</v>
      </c>
      <c r="E1867" s="8" t="s">
        <v>583</v>
      </c>
      <c r="F1867" s="8" t="s">
        <v>586</v>
      </c>
      <c r="G1867" s="8" t="s">
        <v>49</v>
      </c>
      <c r="H1867" s="8" t="s">
        <v>351</v>
      </c>
      <c r="I1867" s="8"/>
      <c r="J1867" s="8"/>
      <c r="K1867" s="8"/>
      <c r="L1867" s="8" t="s">
        <v>352</v>
      </c>
      <c r="M1867" s="8" t="s">
        <v>1882</v>
      </c>
      <c r="N1867" s="8">
        <v>1</v>
      </c>
      <c r="O1867" s="8"/>
      <c r="P1867" s="8"/>
      <c r="Q1867" s="8"/>
      <c r="R1867" s="8"/>
      <c r="S1867" s="8"/>
      <c r="T1867" s="8"/>
      <c r="U1867" s="8"/>
      <c r="V1867" s="8"/>
      <c r="W1867" s="8"/>
      <c r="X1867" s="8"/>
      <c r="Y1867" s="8"/>
      <c r="Z1867" s="8"/>
      <c r="AA1867" s="8"/>
      <c r="AB1867" s="8"/>
      <c r="AC1867" s="8"/>
      <c r="AD1867" s="8"/>
      <c r="AE1867" s="89"/>
      <c r="AF1867" s="90"/>
      <c r="AG1867" s="90"/>
      <c r="AH1867" s="90"/>
      <c r="AI1867" s="8" t="s">
        <v>29</v>
      </c>
      <c r="AJ1867" t="s">
        <v>1890</v>
      </c>
      <c r="AK1867" s="9">
        <v>42590</v>
      </c>
      <c r="AL1867" s="8">
        <v>358</v>
      </c>
      <c r="AM1867" s="8">
        <v>189</v>
      </c>
      <c r="AN1867" s="8">
        <v>177</v>
      </c>
      <c r="AO1867" s="8">
        <v>26.44</v>
      </c>
      <c r="AP1867" s="8">
        <v>23.14</v>
      </c>
      <c r="AQ1867" s="8">
        <v>1.1399999999999999</v>
      </c>
      <c r="AR1867" s="12">
        <v>0.9</v>
      </c>
      <c r="AS1867" s="8">
        <v>19</v>
      </c>
      <c r="AT1867" s="8">
        <v>700</v>
      </c>
      <c r="AU1867" s="8"/>
      <c r="AV1867" s="8"/>
      <c r="AW1867" s="8"/>
      <c r="AX1867" s="8">
        <v>1253</v>
      </c>
      <c r="AY1867" s="8" t="s">
        <v>25</v>
      </c>
      <c r="AZ1867" s="8">
        <v>224</v>
      </c>
      <c r="BA1867" s="8"/>
      <c r="BB1867" s="8"/>
      <c r="BC1867" s="8"/>
      <c r="BD1867" s="8"/>
      <c r="BE1867" s="8"/>
      <c r="BF1867" s="8">
        <f t="shared" si="256"/>
        <v>78.947368421052644</v>
      </c>
      <c r="BG1867" s="8">
        <f t="shared" si="257"/>
        <v>0.92571428571428571</v>
      </c>
      <c r="BH1867" s="8">
        <f t="shared" si="258"/>
        <v>0.78947368421052644</v>
      </c>
      <c r="BI1867" s="10">
        <f t="shared" si="259"/>
        <v>16.911338345864664</v>
      </c>
      <c r="BJ1867" s="3">
        <f t="shared" si="260"/>
        <v>4697.5939849624065</v>
      </c>
      <c r="BK1867" s="136">
        <v>1.7938894277400583</v>
      </c>
      <c r="BL1867" s="136">
        <v>0.84869059165858396</v>
      </c>
      <c r="BM1867" s="100">
        <v>1.1051300993002833</v>
      </c>
      <c r="BN1867" s="100"/>
      <c r="BO1867" s="100"/>
      <c r="BP1867" s="100"/>
    </row>
    <row r="1868" spans="1:68">
      <c r="A1868" s="8" t="s">
        <v>783</v>
      </c>
      <c r="B1868" s="8" t="s">
        <v>486</v>
      </c>
      <c r="C1868" s="8" t="s">
        <v>581</v>
      </c>
      <c r="D1868" s="8" t="s">
        <v>582</v>
      </c>
      <c r="E1868" s="8" t="s">
        <v>583</v>
      </c>
      <c r="F1868" s="8" t="s">
        <v>586</v>
      </c>
      <c r="G1868" s="8" t="s">
        <v>49</v>
      </c>
      <c r="H1868" s="8" t="s">
        <v>351</v>
      </c>
      <c r="I1868" s="8"/>
      <c r="J1868" s="8"/>
      <c r="K1868" s="8"/>
      <c r="L1868" s="8" t="s">
        <v>352</v>
      </c>
      <c r="M1868" s="8" t="s">
        <v>1882</v>
      </c>
      <c r="N1868" s="8">
        <v>1</v>
      </c>
      <c r="O1868" s="8"/>
      <c r="P1868" s="8"/>
      <c r="Q1868" s="8"/>
      <c r="R1868" s="8"/>
      <c r="S1868" s="8"/>
      <c r="T1868" s="8"/>
      <c r="U1868" s="8"/>
      <c r="V1868" s="8"/>
      <c r="W1868" s="8"/>
      <c r="X1868" s="8"/>
      <c r="Y1868" s="8"/>
      <c r="Z1868" s="8"/>
      <c r="AA1868" s="8"/>
      <c r="AB1868" s="8"/>
      <c r="AC1868" s="8"/>
      <c r="AD1868" s="8"/>
      <c r="AE1868" s="89"/>
      <c r="AF1868" s="90"/>
      <c r="AG1868" s="90"/>
      <c r="AH1868" s="90"/>
      <c r="AI1868" s="8" t="s">
        <v>30</v>
      </c>
      <c r="AJ1868" t="s">
        <v>1890</v>
      </c>
      <c r="AK1868" s="9">
        <v>42590</v>
      </c>
      <c r="AL1868" s="8">
        <v>352</v>
      </c>
      <c r="AM1868" s="8">
        <v>196</v>
      </c>
      <c r="AN1868" s="8">
        <v>181</v>
      </c>
      <c r="AO1868" s="8">
        <v>26.6</v>
      </c>
      <c r="AP1868" s="8">
        <v>22.86</v>
      </c>
      <c r="AQ1868" s="8">
        <v>0.9</v>
      </c>
      <c r="AR1868" s="12">
        <v>0.64</v>
      </c>
      <c r="AS1868" s="8">
        <v>18</v>
      </c>
      <c r="AT1868" s="8">
        <v>860</v>
      </c>
      <c r="AU1868" s="8"/>
      <c r="AV1868" s="8"/>
      <c r="AW1868" s="8"/>
      <c r="AX1868" s="8">
        <v>1254</v>
      </c>
      <c r="AY1868" s="8" t="s">
        <v>25</v>
      </c>
      <c r="AZ1868" s="8">
        <v>224</v>
      </c>
      <c r="BA1868" s="8"/>
      <c r="BB1868" s="8"/>
      <c r="BC1868" s="8"/>
      <c r="BD1868" s="8"/>
      <c r="BE1868" s="8"/>
      <c r="BF1868" s="8">
        <f t="shared" si="256"/>
        <v>71.111111111111114</v>
      </c>
      <c r="BG1868" s="8">
        <f t="shared" si="257"/>
        <v>0.93714285714285717</v>
      </c>
      <c r="BH1868" s="8">
        <f t="shared" si="258"/>
        <v>0.71111111111111114</v>
      </c>
      <c r="BI1868" s="10">
        <f t="shared" si="259"/>
        <v>15.234194285714286</v>
      </c>
      <c r="BJ1868" s="3">
        <f t="shared" si="260"/>
        <v>4231.7206349206353</v>
      </c>
      <c r="BK1868" s="136">
        <v>1.9132111861137899</v>
      </c>
      <c r="BL1868" s="136">
        <v>1.0891996142719385</v>
      </c>
      <c r="BM1868" s="100">
        <v>1.1423041004040793</v>
      </c>
      <c r="BN1868" s="100"/>
      <c r="BO1868" s="100"/>
      <c r="BP1868" s="100"/>
    </row>
    <row r="1869" spans="1:68">
      <c r="A1869" s="8"/>
      <c r="B1869" s="8"/>
      <c r="C1869" s="8"/>
      <c r="D1869" s="8"/>
      <c r="E1869" s="8"/>
      <c r="F1869" s="8"/>
      <c r="G1869" s="8"/>
      <c r="H1869" s="8"/>
      <c r="I1869" s="8"/>
      <c r="J1869" s="8"/>
      <c r="K1869" s="8"/>
      <c r="L1869" s="8" t="s">
        <v>1196</v>
      </c>
      <c r="M1869" s="8" t="s">
        <v>1882</v>
      </c>
      <c r="N1869" s="8">
        <v>1</v>
      </c>
      <c r="O1869" s="8" t="s">
        <v>1859</v>
      </c>
      <c r="P1869" s="8">
        <v>1.28</v>
      </c>
      <c r="Q1869" s="8">
        <v>7.5</v>
      </c>
      <c r="R1869" s="8">
        <v>0</v>
      </c>
      <c r="S1869" s="8">
        <v>8.44</v>
      </c>
      <c r="T1869" s="8">
        <v>9.83</v>
      </c>
      <c r="U1869" s="8">
        <v>17.07</v>
      </c>
      <c r="V1869" s="8">
        <v>99.64</v>
      </c>
      <c r="W1869" s="8">
        <v>5.46</v>
      </c>
      <c r="X1869" s="8">
        <v>3.11</v>
      </c>
      <c r="Y1869" s="8">
        <v>0.45</v>
      </c>
      <c r="Z1869" s="8">
        <v>0.85</v>
      </c>
      <c r="AA1869" s="8">
        <v>0.09</v>
      </c>
      <c r="AB1869" s="8">
        <v>103.82</v>
      </c>
      <c r="AC1869" s="8">
        <v>0.42</v>
      </c>
      <c r="AD1869" s="8">
        <v>0.129</v>
      </c>
      <c r="AE1869" s="91">
        <v>2.73</v>
      </c>
      <c r="AF1869" s="92" t="s">
        <v>1860</v>
      </c>
      <c r="AG1869" s="92" t="s">
        <v>1860</v>
      </c>
      <c r="AH1869" s="92" t="s">
        <v>1860</v>
      </c>
      <c r="AI1869" s="8"/>
      <c r="AJ1869" t="s">
        <v>1890</v>
      </c>
      <c r="AK1869" s="9"/>
      <c r="AL1869" s="8"/>
      <c r="AM1869" s="8"/>
      <c r="AN1869" s="8"/>
      <c r="AO1869" s="8"/>
      <c r="AP1869" s="8"/>
      <c r="AQ1869" s="8"/>
      <c r="AR1869" s="12"/>
      <c r="AS1869" s="8"/>
      <c r="AT1869" s="8"/>
      <c r="AU1869" s="8"/>
      <c r="AV1869" s="8"/>
      <c r="AW1869" s="8"/>
      <c r="AX1869" s="8"/>
      <c r="AY1869" s="8"/>
      <c r="AZ1869" s="8"/>
      <c r="BA1869" s="8"/>
      <c r="BB1869" s="8"/>
      <c r="BC1869" s="8"/>
      <c r="BD1869" s="8"/>
      <c r="BE1869" s="8"/>
      <c r="BF1869" s="8"/>
      <c r="BG1869" s="8"/>
      <c r="BH1869" s="8"/>
      <c r="BI1869" s="10"/>
      <c r="BJ1869" s="3"/>
      <c r="BK1869" s="136"/>
      <c r="BL1869" s="136"/>
      <c r="BM1869" s="100"/>
      <c r="BN1869" s="100"/>
      <c r="BO1869" s="100"/>
      <c r="BP1869" s="100"/>
    </row>
    <row r="1870" spans="1:68">
      <c r="A1870" s="8"/>
      <c r="B1870" s="8"/>
      <c r="C1870" s="8"/>
      <c r="D1870" s="8"/>
      <c r="E1870" s="8"/>
      <c r="F1870" s="8"/>
      <c r="G1870" s="8"/>
      <c r="H1870" s="8"/>
      <c r="I1870" s="8"/>
      <c r="J1870" s="8"/>
      <c r="K1870" s="8"/>
      <c r="L1870" s="8" t="s">
        <v>1196</v>
      </c>
      <c r="M1870" s="8" t="s">
        <v>1882</v>
      </c>
      <c r="N1870" s="8">
        <v>1</v>
      </c>
      <c r="O1870" s="8"/>
      <c r="P1870" s="8"/>
      <c r="Q1870" s="8"/>
      <c r="R1870" s="8"/>
      <c r="S1870" s="8"/>
      <c r="T1870" s="8"/>
      <c r="U1870" s="8"/>
      <c r="V1870" s="8"/>
      <c r="W1870" s="8"/>
      <c r="X1870" s="8"/>
      <c r="Y1870" s="8"/>
      <c r="Z1870" s="8"/>
      <c r="AA1870" s="8"/>
      <c r="AB1870" s="8"/>
      <c r="AC1870" s="8"/>
      <c r="AD1870" s="8"/>
      <c r="AE1870" s="89"/>
      <c r="AF1870" s="90"/>
      <c r="AG1870" s="90"/>
      <c r="AH1870" s="90"/>
      <c r="AI1870" s="8"/>
      <c r="AJ1870" t="s">
        <v>1890</v>
      </c>
      <c r="AK1870" s="9"/>
      <c r="AL1870" s="8"/>
      <c r="AM1870" s="8"/>
      <c r="AN1870" s="8"/>
      <c r="AO1870" s="8"/>
      <c r="AP1870" s="8"/>
      <c r="AQ1870" s="8"/>
      <c r="AR1870" s="12"/>
      <c r="AS1870" s="8"/>
      <c r="AT1870" s="8"/>
      <c r="AU1870" s="8"/>
      <c r="AV1870" s="8"/>
      <c r="AW1870" s="8"/>
      <c r="AX1870" s="8"/>
      <c r="AY1870" s="8"/>
      <c r="AZ1870" s="8"/>
      <c r="BA1870" s="8"/>
      <c r="BB1870" s="8"/>
      <c r="BC1870" s="8"/>
      <c r="BD1870" s="8"/>
      <c r="BE1870" s="8"/>
      <c r="BF1870" s="8"/>
      <c r="BG1870" s="8"/>
      <c r="BH1870" s="8"/>
      <c r="BI1870" s="10"/>
      <c r="BJ1870" s="3"/>
      <c r="BK1870" s="136"/>
      <c r="BL1870" s="136"/>
      <c r="BM1870" s="100"/>
      <c r="BN1870" s="100"/>
      <c r="BO1870" s="100"/>
      <c r="BP1870" s="100"/>
    </row>
    <row r="1871" spans="1:68">
      <c r="A1871" s="8"/>
      <c r="B1871" s="8"/>
      <c r="C1871" s="8"/>
      <c r="D1871" s="8"/>
      <c r="E1871" s="8"/>
      <c r="F1871" s="8"/>
      <c r="G1871" s="8"/>
      <c r="H1871" s="8"/>
      <c r="I1871" s="8"/>
      <c r="J1871" s="8"/>
      <c r="K1871" s="8"/>
      <c r="L1871" s="8" t="s">
        <v>1196</v>
      </c>
      <c r="M1871" s="8" t="s">
        <v>1882</v>
      </c>
      <c r="N1871" s="8">
        <v>1</v>
      </c>
      <c r="O1871" s="8"/>
      <c r="P1871" s="8"/>
      <c r="Q1871" s="8"/>
      <c r="R1871" s="8"/>
      <c r="S1871" s="8"/>
      <c r="T1871" s="8"/>
      <c r="U1871" s="8"/>
      <c r="V1871" s="8"/>
      <c r="W1871" s="8"/>
      <c r="X1871" s="8"/>
      <c r="Y1871" s="8"/>
      <c r="Z1871" s="8"/>
      <c r="AA1871" s="8"/>
      <c r="AB1871" s="8"/>
      <c r="AC1871" s="8"/>
      <c r="AD1871" s="8"/>
      <c r="AE1871" s="89"/>
      <c r="AF1871" s="90"/>
      <c r="AG1871" s="90"/>
      <c r="AH1871" s="90"/>
      <c r="AI1871" s="8"/>
      <c r="AJ1871" t="s">
        <v>1890</v>
      </c>
      <c r="AK1871" s="9"/>
      <c r="AL1871" s="8"/>
      <c r="AM1871" s="8"/>
      <c r="AN1871" s="8"/>
      <c r="AO1871" s="8"/>
      <c r="AP1871" s="8"/>
      <c r="AQ1871" s="8"/>
      <c r="AR1871" s="12"/>
      <c r="AS1871" s="8"/>
      <c r="AT1871" s="8"/>
      <c r="AU1871" s="8"/>
      <c r="AV1871" s="8"/>
      <c r="AW1871" s="8"/>
      <c r="AX1871" s="8"/>
      <c r="AY1871" s="8"/>
      <c r="AZ1871" s="8"/>
      <c r="BA1871" s="8"/>
      <c r="BB1871" s="8"/>
      <c r="BC1871" s="8"/>
      <c r="BD1871" s="8"/>
      <c r="BE1871" s="8"/>
      <c r="BF1871" s="8"/>
      <c r="BG1871" s="8"/>
      <c r="BH1871" s="8"/>
      <c r="BI1871" s="10"/>
      <c r="BJ1871" s="3"/>
      <c r="BK1871" s="136"/>
      <c r="BL1871" s="136"/>
      <c r="BM1871" s="100"/>
      <c r="BN1871" s="100"/>
      <c r="BO1871" s="100"/>
      <c r="BP1871" s="100"/>
    </row>
    <row r="1872" spans="1:68">
      <c r="A1872" s="8"/>
      <c r="B1872" s="8"/>
      <c r="C1872" s="8"/>
      <c r="D1872" s="8"/>
      <c r="E1872" s="8"/>
      <c r="F1872" s="8"/>
      <c r="G1872" s="8"/>
      <c r="H1872" s="8"/>
      <c r="I1872" s="8"/>
      <c r="J1872" s="8"/>
      <c r="K1872" s="8"/>
      <c r="L1872" s="8" t="s">
        <v>1196</v>
      </c>
      <c r="M1872" s="8" t="s">
        <v>1882</v>
      </c>
      <c r="N1872" s="8">
        <v>1</v>
      </c>
      <c r="O1872" s="8"/>
      <c r="P1872" s="8"/>
      <c r="Q1872" s="8"/>
      <c r="R1872" s="8"/>
      <c r="S1872" s="8"/>
      <c r="T1872" s="8"/>
      <c r="U1872" s="8"/>
      <c r="V1872" s="8"/>
      <c r="W1872" s="8"/>
      <c r="X1872" s="8"/>
      <c r="Y1872" s="8"/>
      <c r="Z1872" s="8"/>
      <c r="AA1872" s="8"/>
      <c r="AB1872" s="8"/>
      <c r="AC1872" s="8"/>
      <c r="AD1872" s="8"/>
      <c r="AE1872" s="89"/>
      <c r="AF1872" s="90"/>
      <c r="AG1872" s="90"/>
      <c r="AH1872" s="90"/>
      <c r="AI1872" s="8"/>
      <c r="AJ1872" t="s">
        <v>1890</v>
      </c>
      <c r="AK1872" s="9"/>
      <c r="AL1872" s="8"/>
      <c r="AM1872" s="8"/>
      <c r="AN1872" s="8"/>
      <c r="AO1872" s="8"/>
      <c r="AP1872" s="8"/>
      <c r="AQ1872" s="8"/>
      <c r="AR1872" s="12"/>
      <c r="AS1872" s="8"/>
      <c r="AT1872" s="8"/>
      <c r="AU1872" s="8"/>
      <c r="AV1872" s="8"/>
      <c r="AW1872" s="8"/>
      <c r="AX1872" s="8"/>
      <c r="AY1872" s="8"/>
      <c r="AZ1872" s="8"/>
      <c r="BA1872" s="8"/>
      <c r="BB1872" s="8"/>
      <c r="BC1872" s="8"/>
      <c r="BD1872" s="8"/>
      <c r="BE1872" s="8"/>
      <c r="BF1872" s="8"/>
      <c r="BG1872" s="8"/>
      <c r="BH1872" s="8"/>
      <c r="BI1872" s="10"/>
      <c r="BJ1872" s="3"/>
      <c r="BK1872" s="136"/>
      <c r="BL1872" s="136"/>
      <c r="BM1872" s="100"/>
      <c r="BN1872" s="100"/>
      <c r="BO1872" s="100"/>
      <c r="BP1872" s="100"/>
    </row>
    <row r="1873" spans="1:68">
      <c r="A1873" s="8"/>
      <c r="B1873" s="8"/>
      <c r="C1873" s="8"/>
      <c r="D1873" s="8"/>
      <c r="E1873" s="8"/>
      <c r="F1873" s="8"/>
      <c r="G1873" s="8"/>
      <c r="H1873" s="8"/>
      <c r="I1873" s="8"/>
      <c r="J1873" s="8"/>
      <c r="K1873" s="8"/>
      <c r="L1873" s="8" t="s">
        <v>1196</v>
      </c>
      <c r="M1873" s="8" t="s">
        <v>1882</v>
      </c>
      <c r="N1873" s="8">
        <v>1</v>
      </c>
      <c r="O1873" s="8"/>
      <c r="P1873" s="8"/>
      <c r="Q1873" s="8"/>
      <c r="R1873" s="8"/>
      <c r="S1873" s="8"/>
      <c r="T1873" s="8"/>
      <c r="U1873" s="8"/>
      <c r="V1873" s="8"/>
      <c r="W1873" s="8"/>
      <c r="X1873" s="8"/>
      <c r="Y1873" s="8"/>
      <c r="Z1873" s="8"/>
      <c r="AA1873" s="8"/>
      <c r="AB1873" s="8"/>
      <c r="AC1873" s="8"/>
      <c r="AD1873" s="8"/>
      <c r="AE1873" s="89"/>
      <c r="AF1873" s="90"/>
      <c r="AG1873" s="90"/>
      <c r="AH1873" s="90"/>
      <c r="AI1873" s="8"/>
      <c r="AJ1873" t="s">
        <v>1890</v>
      </c>
      <c r="AK1873" s="9"/>
      <c r="AL1873" s="8"/>
      <c r="AM1873" s="8"/>
      <c r="AN1873" s="8"/>
      <c r="AO1873" s="8"/>
      <c r="AP1873" s="8"/>
      <c r="AQ1873" s="8"/>
      <c r="AR1873" s="12"/>
      <c r="AS1873" s="8"/>
      <c r="AT1873" s="8"/>
      <c r="AU1873" s="8"/>
      <c r="AV1873" s="8"/>
      <c r="AW1873" s="8"/>
      <c r="AX1873" s="8"/>
      <c r="AY1873" s="8"/>
      <c r="AZ1873" s="8"/>
      <c r="BA1873" s="8"/>
      <c r="BB1873" s="8"/>
      <c r="BC1873" s="8"/>
      <c r="BD1873" s="8"/>
      <c r="BE1873" s="8"/>
      <c r="BF1873" s="8"/>
      <c r="BG1873" s="8"/>
      <c r="BH1873" s="8"/>
      <c r="BI1873" s="10"/>
      <c r="BJ1873" s="3"/>
      <c r="BK1873" s="136"/>
      <c r="BL1873" s="136"/>
      <c r="BM1873" s="100"/>
      <c r="BN1873" s="100"/>
      <c r="BO1873" s="100"/>
      <c r="BP1873" s="100"/>
    </row>
    <row r="1874" spans="1:68">
      <c r="A1874" s="8"/>
      <c r="B1874" s="8"/>
      <c r="C1874" s="8"/>
      <c r="D1874" s="8"/>
      <c r="E1874" s="8"/>
      <c r="F1874" s="8"/>
      <c r="G1874" s="8"/>
      <c r="H1874" s="8"/>
      <c r="I1874" s="8"/>
      <c r="J1874" s="8"/>
      <c r="K1874" s="8"/>
      <c r="L1874" s="8" t="s">
        <v>1196</v>
      </c>
      <c r="M1874" s="8" t="s">
        <v>1882</v>
      </c>
      <c r="N1874" s="8">
        <v>1</v>
      </c>
      <c r="O1874" s="8"/>
      <c r="P1874" s="8"/>
      <c r="Q1874" s="8"/>
      <c r="R1874" s="8"/>
      <c r="S1874" s="8"/>
      <c r="T1874" s="8"/>
      <c r="U1874" s="8"/>
      <c r="V1874" s="8"/>
      <c r="W1874" s="8"/>
      <c r="X1874" s="8"/>
      <c r="Y1874" s="8"/>
      <c r="Z1874" s="8"/>
      <c r="AA1874" s="8"/>
      <c r="AB1874" s="8"/>
      <c r="AC1874" s="8"/>
      <c r="AD1874" s="8"/>
      <c r="AE1874" s="89"/>
      <c r="AF1874" s="90"/>
      <c r="AG1874" s="90"/>
      <c r="AH1874" s="90"/>
      <c r="AI1874" s="8"/>
      <c r="AJ1874" t="s">
        <v>1890</v>
      </c>
      <c r="AK1874" s="9"/>
      <c r="AL1874" s="8"/>
      <c r="AM1874" s="8"/>
      <c r="AN1874" s="8"/>
      <c r="AO1874" s="8"/>
      <c r="AP1874" s="8"/>
      <c r="AQ1874" s="8"/>
      <c r="AR1874" s="12"/>
      <c r="AS1874" s="8"/>
      <c r="AT1874" s="8"/>
      <c r="AU1874" s="8"/>
      <c r="AV1874" s="8"/>
      <c r="AW1874" s="8"/>
      <c r="AX1874" s="8"/>
      <c r="AY1874" s="8"/>
      <c r="AZ1874" s="8"/>
      <c r="BA1874" s="8"/>
      <c r="BB1874" s="8"/>
      <c r="BC1874" s="8"/>
      <c r="BD1874" s="8"/>
      <c r="BE1874" s="8"/>
      <c r="BF1874" s="8"/>
      <c r="BG1874" s="8"/>
      <c r="BH1874" s="8"/>
      <c r="BI1874" s="10"/>
      <c r="BJ1874" s="3"/>
      <c r="BK1874" s="136"/>
      <c r="BL1874" s="136"/>
      <c r="BM1874" s="100"/>
      <c r="BN1874" s="100"/>
      <c r="BO1874" s="100"/>
      <c r="BP1874" s="100"/>
    </row>
    <row r="1875" spans="1:68">
      <c r="A1875" s="8" t="s">
        <v>783</v>
      </c>
      <c r="B1875" s="8" t="s">
        <v>486</v>
      </c>
      <c r="C1875" s="8" t="s">
        <v>581</v>
      </c>
      <c r="D1875" s="8" t="s">
        <v>582</v>
      </c>
      <c r="E1875" s="8" t="s">
        <v>583</v>
      </c>
      <c r="F1875" s="8" t="s">
        <v>586</v>
      </c>
      <c r="G1875" s="8" t="s">
        <v>282</v>
      </c>
      <c r="H1875" s="8" t="s">
        <v>311</v>
      </c>
      <c r="I1875" s="8">
        <v>-3.3562963383417599</v>
      </c>
      <c r="J1875" s="8">
        <v>36.323821366398597</v>
      </c>
      <c r="K1875" s="8">
        <v>1476.99104360007</v>
      </c>
      <c r="L1875" s="8" t="s">
        <v>312</v>
      </c>
      <c r="M1875" s="8" t="s">
        <v>1882</v>
      </c>
      <c r="N1875" s="8">
        <v>1</v>
      </c>
      <c r="O1875" s="8" t="s">
        <v>1859</v>
      </c>
      <c r="P1875" s="8">
        <v>1.69</v>
      </c>
      <c r="Q1875" s="8">
        <v>7.5</v>
      </c>
      <c r="R1875" s="8">
        <v>0</v>
      </c>
      <c r="S1875" s="8">
        <v>8.9499999999999993</v>
      </c>
      <c r="T1875" s="8">
        <v>10.3</v>
      </c>
      <c r="U1875" s="8">
        <v>22.84</v>
      </c>
      <c r="V1875" s="8">
        <v>101.68</v>
      </c>
      <c r="W1875" s="8">
        <v>5.93</v>
      </c>
      <c r="X1875" s="8">
        <v>4.5999999999999996</v>
      </c>
      <c r="Y1875" s="8">
        <v>0.42</v>
      </c>
      <c r="Z1875" s="8">
        <v>0.84</v>
      </c>
      <c r="AA1875" s="8">
        <v>0.09</v>
      </c>
      <c r="AB1875" s="8">
        <v>63.7</v>
      </c>
      <c r="AC1875" s="8">
        <v>0.5</v>
      </c>
      <c r="AD1875" s="8">
        <v>0.16900000000000001</v>
      </c>
      <c r="AE1875" s="91">
        <v>1.47</v>
      </c>
      <c r="AF1875" s="92">
        <v>20</v>
      </c>
      <c r="AG1875" s="92">
        <v>20</v>
      </c>
      <c r="AH1875" s="92">
        <v>60</v>
      </c>
      <c r="AI1875" s="8" t="s">
        <v>24</v>
      </c>
      <c r="AJ1875" t="s">
        <v>1890</v>
      </c>
      <c r="AK1875" s="9">
        <v>42576</v>
      </c>
      <c r="AL1875" s="8">
        <v>272</v>
      </c>
      <c r="AM1875" s="8">
        <v>151</v>
      </c>
      <c r="AN1875" s="8">
        <v>143</v>
      </c>
      <c r="AO1875" s="8">
        <v>23</v>
      </c>
      <c r="AP1875" s="8">
        <v>19.920000000000002</v>
      </c>
      <c r="AQ1875" s="8">
        <v>0.76</v>
      </c>
      <c r="AR1875" s="12">
        <v>0.56000000000000005</v>
      </c>
      <c r="AS1875" s="8">
        <v>18</v>
      </c>
      <c r="AT1875" s="8">
        <v>540</v>
      </c>
      <c r="AU1875" s="8"/>
      <c r="AV1875" s="8"/>
      <c r="AW1875" s="8"/>
      <c r="AX1875" s="8">
        <v>1075</v>
      </c>
      <c r="AY1875" s="8" t="s">
        <v>25</v>
      </c>
      <c r="AZ1875" s="8">
        <v>195</v>
      </c>
      <c r="BA1875" s="8"/>
      <c r="BB1875" s="8"/>
      <c r="BC1875" s="8"/>
      <c r="BD1875" s="8"/>
      <c r="BE1875" s="8"/>
      <c r="BF1875" s="8">
        <f t="shared" ref="BF1875:BF1886" si="261">(AR1875/AQ1875)*100</f>
        <v>73.684210526315795</v>
      </c>
      <c r="BG1875" s="8">
        <f t="shared" ref="BG1875:BG1886" si="262">(100-AS1875)/(100-12.5)</f>
        <v>0.93714285714285717</v>
      </c>
      <c r="BH1875" s="8">
        <f t="shared" ref="BH1875:BH1886" si="263">BF1875/100</f>
        <v>0.73684210526315796</v>
      </c>
      <c r="BI1875" s="10">
        <f t="shared" ref="BI1875:BI1886" si="264">AP1875*BG1875*BH1875</f>
        <v>13.75528421052632</v>
      </c>
      <c r="BJ1875" s="3">
        <f t="shared" ref="BJ1875:BJ1886" si="265">(10000/36)*BI1875</f>
        <v>3820.9122807017552</v>
      </c>
      <c r="BK1875" s="136">
        <v>1.6860687022900764</v>
      </c>
      <c r="BL1875" s="136">
        <v>0.77862595419847336</v>
      </c>
      <c r="BM1875" s="100">
        <v>1.0577084719049352</v>
      </c>
      <c r="BN1875" s="100"/>
      <c r="BO1875" s="100"/>
      <c r="BP1875" s="100"/>
    </row>
    <row r="1876" spans="1:68">
      <c r="A1876" s="8" t="s">
        <v>783</v>
      </c>
      <c r="B1876" s="8" t="s">
        <v>486</v>
      </c>
      <c r="C1876" s="8" t="s">
        <v>581</v>
      </c>
      <c r="D1876" s="8" t="s">
        <v>582</v>
      </c>
      <c r="E1876" s="8" t="s">
        <v>583</v>
      </c>
      <c r="F1876" s="8" t="s">
        <v>586</v>
      </c>
      <c r="G1876" s="8" t="s">
        <v>282</v>
      </c>
      <c r="H1876" s="8" t="s">
        <v>311</v>
      </c>
      <c r="I1876" s="8"/>
      <c r="J1876" s="8"/>
      <c r="K1876" s="8"/>
      <c r="L1876" s="8" t="s">
        <v>312</v>
      </c>
      <c r="M1876" s="8" t="s">
        <v>1882</v>
      </c>
      <c r="N1876" s="8">
        <v>1</v>
      </c>
      <c r="O1876" s="8"/>
      <c r="P1876" s="8"/>
      <c r="Q1876" s="8"/>
      <c r="R1876" s="8"/>
      <c r="S1876" s="8"/>
      <c r="T1876" s="8"/>
      <c r="U1876" s="8"/>
      <c r="V1876" s="8"/>
      <c r="W1876" s="8"/>
      <c r="X1876" s="8"/>
      <c r="Y1876" s="8"/>
      <c r="Z1876" s="8"/>
      <c r="AA1876" s="8"/>
      <c r="AB1876" s="8"/>
      <c r="AC1876" s="8"/>
      <c r="AD1876" s="8"/>
      <c r="AE1876" s="89"/>
      <c r="AF1876" s="90"/>
      <c r="AG1876" s="90"/>
      <c r="AH1876" s="90"/>
      <c r="AI1876" s="8" t="s">
        <v>26</v>
      </c>
      <c r="AJ1876" t="s">
        <v>1890</v>
      </c>
      <c r="AK1876" s="9">
        <v>42576</v>
      </c>
      <c r="AL1876" s="8">
        <v>276</v>
      </c>
      <c r="AM1876" s="8">
        <v>151</v>
      </c>
      <c r="AN1876" s="8">
        <v>154</v>
      </c>
      <c r="AO1876" s="8">
        <v>21.3</v>
      </c>
      <c r="AP1876" s="8">
        <v>20.239999999999998</v>
      </c>
      <c r="AQ1876" s="8">
        <v>0.8</v>
      </c>
      <c r="AR1876" s="12">
        <v>0.62</v>
      </c>
      <c r="AS1876" s="8">
        <v>17</v>
      </c>
      <c r="AT1876" s="8">
        <v>560</v>
      </c>
      <c r="AU1876" s="8"/>
      <c r="AV1876" s="8"/>
      <c r="AW1876" s="8"/>
      <c r="AX1876" s="8">
        <v>1076</v>
      </c>
      <c r="AY1876" s="8" t="s">
        <v>25</v>
      </c>
      <c r="AZ1876" s="8">
        <v>195</v>
      </c>
      <c r="BA1876" s="8"/>
      <c r="BB1876" s="8"/>
      <c r="BC1876" s="8"/>
      <c r="BD1876" s="8"/>
      <c r="BE1876" s="8"/>
      <c r="BF1876" s="8">
        <f t="shared" si="261"/>
        <v>77.499999999999986</v>
      </c>
      <c r="BG1876" s="8">
        <f t="shared" si="262"/>
        <v>0.94857142857142862</v>
      </c>
      <c r="BH1876" s="8">
        <f t="shared" si="263"/>
        <v>0.77499999999999991</v>
      </c>
      <c r="BI1876" s="10">
        <f t="shared" si="264"/>
        <v>14.879291428571428</v>
      </c>
      <c r="BJ1876" s="3">
        <f t="shared" si="265"/>
        <v>4133.1365079365078</v>
      </c>
      <c r="BK1876" s="136">
        <v>1.9059829059829061</v>
      </c>
      <c r="BL1876" s="136">
        <v>0.95679012345679004</v>
      </c>
      <c r="BM1876" s="100">
        <v>1.2443441151439885</v>
      </c>
      <c r="BN1876" s="100"/>
      <c r="BO1876" s="100"/>
      <c r="BP1876" s="100"/>
    </row>
    <row r="1877" spans="1:68">
      <c r="A1877" s="8" t="s">
        <v>783</v>
      </c>
      <c r="B1877" s="8" t="s">
        <v>486</v>
      </c>
      <c r="C1877" s="8" t="s">
        <v>581</v>
      </c>
      <c r="D1877" s="8" t="s">
        <v>582</v>
      </c>
      <c r="E1877" s="8" t="s">
        <v>583</v>
      </c>
      <c r="F1877" s="8" t="s">
        <v>586</v>
      </c>
      <c r="G1877" s="8" t="s">
        <v>282</v>
      </c>
      <c r="H1877" s="8" t="s">
        <v>311</v>
      </c>
      <c r="I1877" s="8"/>
      <c r="J1877" s="8"/>
      <c r="K1877" s="8"/>
      <c r="L1877" s="8" t="s">
        <v>312</v>
      </c>
      <c r="M1877" s="8" t="s">
        <v>1882</v>
      </c>
      <c r="N1877" s="8">
        <v>1</v>
      </c>
      <c r="O1877" s="8"/>
      <c r="P1877" s="8"/>
      <c r="Q1877" s="8"/>
      <c r="R1877" s="8"/>
      <c r="S1877" s="8"/>
      <c r="T1877" s="8"/>
      <c r="U1877" s="8"/>
      <c r="V1877" s="8"/>
      <c r="W1877" s="8"/>
      <c r="X1877" s="8"/>
      <c r="Y1877" s="8"/>
      <c r="Z1877" s="8"/>
      <c r="AA1877" s="8"/>
      <c r="AB1877" s="8"/>
      <c r="AC1877" s="8"/>
      <c r="AD1877" s="8"/>
      <c r="AE1877" s="89"/>
      <c r="AF1877" s="90"/>
      <c r="AG1877" s="90"/>
      <c r="AH1877" s="90"/>
      <c r="AI1877" s="8" t="s">
        <v>27</v>
      </c>
      <c r="AJ1877" t="s">
        <v>1890</v>
      </c>
      <c r="AK1877" s="9">
        <v>42576</v>
      </c>
      <c r="AL1877" s="8">
        <v>277</v>
      </c>
      <c r="AM1877" s="8">
        <v>171</v>
      </c>
      <c r="AN1877" s="8">
        <v>161</v>
      </c>
      <c r="AO1877" s="8">
        <v>23.9</v>
      </c>
      <c r="AP1877" s="8">
        <v>17.04</v>
      </c>
      <c r="AQ1877" s="8">
        <v>0.8</v>
      </c>
      <c r="AR1877" s="12">
        <v>0.62</v>
      </c>
      <c r="AS1877" s="8">
        <v>20</v>
      </c>
      <c r="AT1877" s="8">
        <v>580</v>
      </c>
      <c r="AU1877" s="8"/>
      <c r="AV1877" s="8"/>
      <c r="AW1877" s="8"/>
      <c r="AX1877" s="8">
        <v>1077</v>
      </c>
      <c r="AY1877" s="8" t="s">
        <v>25</v>
      </c>
      <c r="AZ1877" s="8">
        <v>195</v>
      </c>
      <c r="BA1877" s="8"/>
      <c r="BB1877" s="8"/>
      <c r="BC1877" s="8"/>
      <c r="BD1877" s="8"/>
      <c r="BE1877" s="8"/>
      <c r="BF1877" s="8">
        <f t="shared" si="261"/>
        <v>77.499999999999986</v>
      </c>
      <c r="BG1877" s="8">
        <f t="shared" si="262"/>
        <v>0.91428571428571426</v>
      </c>
      <c r="BH1877" s="8">
        <f t="shared" si="263"/>
        <v>0.77499999999999991</v>
      </c>
      <c r="BI1877" s="10">
        <f t="shared" si="264"/>
        <v>12.074057142857141</v>
      </c>
      <c r="BJ1877" s="3">
        <f t="shared" si="265"/>
        <v>3353.9047619047615</v>
      </c>
      <c r="BK1877" s="136">
        <v>1.804162724692526</v>
      </c>
      <c r="BL1877" s="136">
        <v>0.69772942289498585</v>
      </c>
      <c r="BM1877" s="100">
        <v>1.2014020683196009</v>
      </c>
      <c r="BN1877" s="100"/>
      <c r="BO1877" s="100"/>
      <c r="BP1877" s="100"/>
    </row>
    <row r="1878" spans="1:68">
      <c r="A1878" s="8" t="s">
        <v>783</v>
      </c>
      <c r="B1878" s="8" t="s">
        <v>486</v>
      </c>
      <c r="C1878" s="8" t="s">
        <v>581</v>
      </c>
      <c r="D1878" s="8" t="s">
        <v>582</v>
      </c>
      <c r="E1878" s="8" t="s">
        <v>583</v>
      </c>
      <c r="F1878" s="8" t="s">
        <v>586</v>
      </c>
      <c r="G1878" s="8" t="s">
        <v>282</v>
      </c>
      <c r="H1878" s="8" t="s">
        <v>311</v>
      </c>
      <c r="I1878" s="8"/>
      <c r="J1878" s="8"/>
      <c r="K1878" s="8"/>
      <c r="L1878" s="8" t="s">
        <v>312</v>
      </c>
      <c r="M1878" s="8" t="s">
        <v>1882</v>
      </c>
      <c r="N1878" s="8">
        <v>1</v>
      </c>
      <c r="O1878" s="8"/>
      <c r="P1878" s="8"/>
      <c r="Q1878" s="8"/>
      <c r="R1878" s="8"/>
      <c r="S1878" s="8"/>
      <c r="T1878" s="8"/>
      <c r="U1878" s="8"/>
      <c r="V1878" s="8"/>
      <c r="W1878" s="8"/>
      <c r="X1878" s="8"/>
      <c r="Y1878" s="8"/>
      <c r="Z1878" s="8"/>
      <c r="AA1878" s="8"/>
      <c r="AB1878" s="8"/>
      <c r="AC1878" s="8"/>
      <c r="AD1878" s="8"/>
      <c r="AE1878" s="89"/>
      <c r="AF1878" s="90"/>
      <c r="AG1878" s="90"/>
      <c r="AH1878" s="90"/>
      <c r="AI1878" s="8" t="s">
        <v>28</v>
      </c>
      <c r="AJ1878" t="s">
        <v>1890</v>
      </c>
      <c r="AK1878" s="9">
        <v>42576</v>
      </c>
      <c r="AL1878" s="8">
        <v>286</v>
      </c>
      <c r="AM1878" s="8">
        <v>174</v>
      </c>
      <c r="AN1878" s="8">
        <v>176</v>
      </c>
      <c r="AO1878" s="8">
        <v>22.8</v>
      </c>
      <c r="AP1878" s="8">
        <v>18.16</v>
      </c>
      <c r="AQ1878" s="8">
        <v>0.86</v>
      </c>
      <c r="AR1878" s="12">
        <v>0.62</v>
      </c>
      <c r="AS1878" s="8">
        <v>18</v>
      </c>
      <c r="AT1878" s="8">
        <v>520</v>
      </c>
      <c r="AU1878" s="8"/>
      <c r="AV1878" s="8"/>
      <c r="AW1878" s="8"/>
      <c r="AX1878" s="8">
        <v>1078</v>
      </c>
      <c r="AY1878" s="8" t="s">
        <v>25</v>
      </c>
      <c r="AZ1878" s="8">
        <v>195</v>
      </c>
      <c r="BA1878" s="8"/>
      <c r="BB1878" s="8"/>
      <c r="BC1878" s="8"/>
      <c r="BD1878" s="8"/>
      <c r="BE1878" s="8"/>
      <c r="BF1878" s="8">
        <f t="shared" si="261"/>
        <v>72.093023255813961</v>
      </c>
      <c r="BG1878" s="8">
        <f t="shared" si="262"/>
        <v>0.93714285714285717</v>
      </c>
      <c r="BH1878" s="8">
        <f t="shared" si="263"/>
        <v>0.72093023255813959</v>
      </c>
      <c r="BI1878" s="10">
        <f t="shared" si="264"/>
        <v>12.26916146179402</v>
      </c>
      <c r="BJ1878" s="3">
        <f t="shared" si="265"/>
        <v>3408.1004060538944</v>
      </c>
      <c r="BK1878" s="136">
        <v>1.7738205365402406</v>
      </c>
      <c r="BL1878" s="136">
        <v>0.74236817761332097</v>
      </c>
      <c r="BM1878" s="100">
        <v>1.4444637521424031</v>
      </c>
      <c r="BN1878" s="100"/>
      <c r="BO1878" s="100"/>
      <c r="BP1878" s="100"/>
    </row>
    <row r="1879" spans="1:68">
      <c r="A1879" s="8" t="s">
        <v>783</v>
      </c>
      <c r="B1879" s="8" t="s">
        <v>486</v>
      </c>
      <c r="C1879" s="8" t="s">
        <v>581</v>
      </c>
      <c r="D1879" s="8" t="s">
        <v>582</v>
      </c>
      <c r="E1879" s="8" t="s">
        <v>583</v>
      </c>
      <c r="F1879" s="8" t="s">
        <v>586</v>
      </c>
      <c r="G1879" s="8" t="s">
        <v>282</v>
      </c>
      <c r="H1879" s="8" t="s">
        <v>311</v>
      </c>
      <c r="I1879" s="8"/>
      <c r="J1879" s="8"/>
      <c r="K1879" s="8"/>
      <c r="L1879" s="8" t="s">
        <v>312</v>
      </c>
      <c r="M1879" s="8" t="s">
        <v>1882</v>
      </c>
      <c r="N1879" s="8">
        <v>1</v>
      </c>
      <c r="O1879" s="8"/>
      <c r="P1879" s="8"/>
      <c r="Q1879" s="8"/>
      <c r="R1879" s="8"/>
      <c r="S1879" s="8"/>
      <c r="T1879" s="8"/>
      <c r="U1879" s="8"/>
      <c r="V1879" s="8"/>
      <c r="W1879" s="8"/>
      <c r="X1879" s="8"/>
      <c r="Y1879" s="8"/>
      <c r="Z1879" s="8"/>
      <c r="AA1879" s="8"/>
      <c r="AB1879" s="8"/>
      <c r="AC1879" s="8"/>
      <c r="AD1879" s="8"/>
      <c r="AE1879" s="89"/>
      <c r="AF1879" s="90"/>
      <c r="AG1879" s="90"/>
      <c r="AH1879" s="90"/>
      <c r="AI1879" s="8" t="s">
        <v>29</v>
      </c>
      <c r="AJ1879" t="s">
        <v>1890</v>
      </c>
      <c r="AK1879" s="9">
        <v>42576</v>
      </c>
      <c r="AL1879" s="8">
        <v>275</v>
      </c>
      <c r="AM1879" s="8">
        <v>185</v>
      </c>
      <c r="AN1879" s="8">
        <v>146</v>
      </c>
      <c r="AO1879" s="8">
        <v>23.9</v>
      </c>
      <c r="AP1879" s="8">
        <v>18.48</v>
      </c>
      <c r="AQ1879" s="8">
        <v>0.86</v>
      </c>
      <c r="AR1879" s="12">
        <v>0.68</v>
      </c>
      <c r="AS1879" s="8">
        <v>18</v>
      </c>
      <c r="AT1879" s="8">
        <v>740</v>
      </c>
      <c r="AU1879" s="8"/>
      <c r="AV1879" s="8"/>
      <c r="AW1879" s="8"/>
      <c r="AX1879" s="8">
        <v>1079</v>
      </c>
      <c r="AY1879" s="8" t="s">
        <v>25</v>
      </c>
      <c r="AZ1879" s="8">
        <v>195</v>
      </c>
      <c r="BA1879" s="8"/>
      <c r="BB1879" s="8"/>
      <c r="BC1879" s="8"/>
      <c r="BD1879" s="8"/>
      <c r="BE1879" s="8"/>
      <c r="BF1879" s="8">
        <f t="shared" si="261"/>
        <v>79.069767441860478</v>
      </c>
      <c r="BG1879" s="8">
        <f t="shared" si="262"/>
        <v>0.93714285714285717</v>
      </c>
      <c r="BH1879" s="8">
        <f t="shared" si="263"/>
        <v>0.79069767441860472</v>
      </c>
      <c r="BI1879" s="10">
        <f t="shared" si="264"/>
        <v>13.693618604651164</v>
      </c>
      <c r="BJ1879" s="3">
        <f t="shared" si="265"/>
        <v>3803.7829457364342</v>
      </c>
      <c r="BK1879" s="136">
        <v>1.868725868725869</v>
      </c>
      <c r="BL1879" s="136">
        <v>0.8885135135135136</v>
      </c>
      <c r="BM1879" s="100">
        <v>1.3841360630051383</v>
      </c>
      <c r="BN1879" s="100"/>
      <c r="BO1879" s="100"/>
      <c r="BP1879" s="100"/>
    </row>
    <row r="1880" spans="1:68">
      <c r="A1880" s="8" t="s">
        <v>783</v>
      </c>
      <c r="B1880" s="8" t="s">
        <v>486</v>
      </c>
      <c r="C1880" s="8" t="s">
        <v>581</v>
      </c>
      <c r="D1880" s="8" t="s">
        <v>582</v>
      </c>
      <c r="E1880" s="8" t="s">
        <v>583</v>
      </c>
      <c r="F1880" s="8" t="s">
        <v>586</v>
      </c>
      <c r="G1880" s="8" t="s">
        <v>282</v>
      </c>
      <c r="H1880" s="8" t="s">
        <v>311</v>
      </c>
      <c r="I1880" s="8"/>
      <c r="J1880" s="8"/>
      <c r="K1880" s="8"/>
      <c r="L1880" s="8" t="s">
        <v>312</v>
      </c>
      <c r="M1880" s="8" t="s">
        <v>1882</v>
      </c>
      <c r="N1880" s="8">
        <v>1</v>
      </c>
      <c r="O1880" s="8"/>
      <c r="P1880" s="8"/>
      <c r="Q1880" s="8"/>
      <c r="R1880" s="8"/>
      <c r="S1880" s="8"/>
      <c r="T1880" s="8"/>
      <c r="U1880" s="8"/>
      <c r="V1880" s="8"/>
      <c r="W1880" s="8"/>
      <c r="X1880" s="8"/>
      <c r="Y1880" s="8"/>
      <c r="Z1880" s="8"/>
      <c r="AA1880" s="8"/>
      <c r="AB1880" s="8"/>
      <c r="AC1880" s="8"/>
      <c r="AD1880" s="8"/>
      <c r="AE1880" s="89"/>
      <c r="AF1880" s="90"/>
      <c r="AG1880" s="90"/>
      <c r="AH1880" s="90"/>
      <c r="AI1880" s="8" t="s">
        <v>30</v>
      </c>
      <c r="AJ1880" t="s">
        <v>1890</v>
      </c>
      <c r="AK1880" s="9">
        <v>42576</v>
      </c>
      <c r="AL1880" s="8">
        <v>253</v>
      </c>
      <c r="AM1880" s="8">
        <v>169</v>
      </c>
      <c r="AN1880" s="8">
        <v>132</v>
      </c>
      <c r="AO1880" s="8">
        <v>24.3</v>
      </c>
      <c r="AP1880" s="8">
        <v>22.92</v>
      </c>
      <c r="AQ1880" s="8">
        <v>1.1200000000000001</v>
      </c>
      <c r="AR1880" s="12">
        <v>0.9</v>
      </c>
      <c r="AS1880" s="8">
        <v>20</v>
      </c>
      <c r="AT1880" s="8">
        <v>840</v>
      </c>
      <c r="AU1880" s="8"/>
      <c r="AV1880" s="8"/>
      <c r="AW1880" s="8"/>
      <c r="AX1880" s="8">
        <v>1080</v>
      </c>
      <c r="AY1880" s="8" t="s">
        <v>25</v>
      </c>
      <c r="AZ1880" s="8">
        <v>195</v>
      </c>
      <c r="BA1880" s="8"/>
      <c r="BB1880" s="8"/>
      <c r="BC1880" s="8"/>
      <c r="BD1880" s="8"/>
      <c r="BE1880" s="8"/>
      <c r="BF1880" s="8">
        <f t="shared" si="261"/>
        <v>80.357142857142847</v>
      </c>
      <c r="BG1880" s="8">
        <f t="shared" si="262"/>
        <v>0.91428571428571426</v>
      </c>
      <c r="BH1880" s="8">
        <f t="shared" si="263"/>
        <v>0.80357142857142849</v>
      </c>
      <c r="BI1880" s="10">
        <f t="shared" si="264"/>
        <v>16.839183673469389</v>
      </c>
      <c r="BJ1880" s="3">
        <f t="shared" si="265"/>
        <v>4677.5510204081638</v>
      </c>
      <c r="BK1880" s="136">
        <v>1.5467695274831246</v>
      </c>
      <c r="BL1880" s="136">
        <v>0.77483124397299907</v>
      </c>
      <c r="BM1880" s="100">
        <v>1.6256635584960006</v>
      </c>
      <c r="BN1880" s="100"/>
      <c r="BO1880" s="100"/>
      <c r="BP1880" s="100"/>
    </row>
    <row r="1881" spans="1:68">
      <c r="A1881" s="8" t="s">
        <v>783</v>
      </c>
      <c r="B1881" s="8" t="s">
        <v>486</v>
      </c>
      <c r="C1881" s="8" t="s">
        <v>581</v>
      </c>
      <c r="D1881" s="8" t="s">
        <v>582</v>
      </c>
      <c r="E1881" s="8" t="s">
        <v>583</v>
      </c>
      <c r="F1881" s="8" t="s">
        <v>586</v>
      </c>
      <c r="G1881" s="8" t="s">
        <v>282</v>
      </c>
      <c r="H1881" s="8" t="s">
        <v>310</v>
      </c>
      <c r="I1881" s="8">
        <v>-3.3657398375026801</v>
      </c>
      <c r="J1881" s="8">
        <v>36.320914234011902</v>
      </c>
      <c r="K1881" s="8">
        <v>1444.76439723154</v>
      </c>
      <c r="L1881" s="8" t="s">
        <v>1038</v>
      </c>
      <c r="M1881" s="8" t="s">
        <v>1882</v>
      </c>
      <c r="N1881" s="8">
        <v>1</v>
      </c>
      <c r="O1881" s="8" t="s">
        <v>1859</v>
      </c>
      <c r="P1881" s="8">
        <v>2.0099999999999998</v>
      </c>
      <c r="Q1881" s="8">
        <v>7.5</v>
      </c>
      <c r="R1881" s="8">
        <v>0</v>
      </c>
      <c r="S1881" s="8">
        <v>8.68</v>
      </c>
      <c r="T1881" s="8">
        <v>10.07</v>
      </c>
      <c r="U1881" s="8">
        <v>17.79</v>
      </c>
      <c r="V1881" s="8">
        <v>111.91</v>
      </c>
      <c r="W1881" s="8">
        <v>26.33</v>
      </c>
      <c r="X1881" s="8">
        <v>6.08</v>
      </c>
      <c r="Y1881" s="8">
        <v>0.54</v>
      </c>
      <c r="Z1881" s="8">
        <v>0.77</v>
      </c>
      <c r="AA1881" s="8">
        <v>0.08</v>
      </c>
      <c r="AB1881" s="8">
        <v>57.97</v>
      </c>
      <c r="AC1881" s="8">
        <v>0.3</v>
      </c>
      <c r="AD1881" s="8">
        <v>0.159</v>
      </c>
      <c r="AE1881" s="91">
        <v>2.1</v>
      </c>
      <c r="AF1881" s="92" t="s">
        <v>1860</v>
      </c>
      <c r="AG1881" s="92" t="s">
        <v>1860</v>
      </c>
      <c r="AH1881" s="92" t="s">
        <v>1860</v>
      </c>
      <c r="AI1881" s="8" t="s">
        <v>24</v>
      </c>
      <c r="AJ1881" t="s">
        <v>1890</v>
      </c>
      <c r="AK1881" s="9">
        <v>42576</v>
      </c>
      <c r="AL1881" s="8">
        <v>345</v>
      </c>
      <c r="AM1881" s="8">
        <v>185</v>
      </c>
      <c r="AN1881" s="8">
        <v>105</v>
      </c>
      <c r="AO1881" s="8">
        <v>22.8</v>
      </c>
      <c r="AP1881" s="8">
        <v>5.62</v>
      </c>
      <c r="AQ1881" s="8">
        <v>0.46</v>
      </c>
      <c r="AR1881" s="12">
        <v>0.4</v>
      </c>
      <c r="AS1881" s="8">
        <v>19</v>
      </c>
      <c r="AT1881" s="8">
        <v>520</v>
      </c>
      <c r="AU1881" s="8"/>
      <c r="AV1881" s="8"/>
      <c r="AW1881" s="8"/>
      <c r="AX1881" s="8">
        <v>1069</v>
      </c>
      <c r="AY1881" s="8" t="s">
        <v>25</v>
      </c>
      <c r="AZ1881" s="8">
        <v>194</v>
      </c>
      <c r="BA1881" s="8"/>
      <c r="BB1881" s="8"/>
      <c r="BC1881" s="8"/>
      <c r="BD1881" s="8"/>
      <c r="BE1881" s="8"/>
      <c r="BF1881" s="8">
        <f t="shared" si="261"/>
        <v>86.956521739130437</v>
      </c>
      <c r="BG1881" s="8">
        <f t="shared" si="262"/>
        <v>0.92571428571428571</v>
      </c>
      <c r="BH1881" s="8">
        <f t="shared" si="263"/>
        <v>0.86956521739130432</v>
      </c>
      <c r="BI1881" s="10">
        <f t="shared" si="264"/>
        <v>4.5239254658385093</v>
      </c>
      <c r="BJ1881" s="3">
        <f t="shared" si="265"/>
        <v>1256.6459627329193</v>
      </c>
      <c r="BK1881" s="136">
        <v>2.0248780487804878</v>
      </c>
      <c r="BL1881" s="136">
        <v>1.0546341463414635</v>
      </c>
      <c r="BM1881" s="100">
        <v>1.8704722270672043</v>
      </c>
      <c r="BN1881" s="100"/>
      <c r="BO1881" s="100"/>
      <c r="BP1881" s="100"/>
    </row>
    <row r="1882" spans="1:68">
      <c r="A1882" s="8" t="s">
        <v>783</v>
      </c>
      <c r="B1882" s="8" t="s">
        <v>486</v>
      </c>
      <c r="C1882" s="8" t="s">
        <v>581</v>
      </c>
      <c r="D1882" s="8" t="s">
        <v>582</v>
      </c>
      <c r="E1882" s="8" t="s">
        <v>583</v>
      </c>
      <c r="F1882" s="8" t="s">
        <v>586</v>
      </c>
      <c r="G1882" s="8" t="s">
        <v>282</v>
      </c>
      <c r="H1882" s="8" t="s">
        <v>310</v>
      </c>
      <c r="I1882" s="8"/>
      <c r="J1882" s="8"/>
      <c r="K1882" s="8"/>
      <c r="L1882" s="8" t="s">
        <v>1038</v>
      </c>
      <c r="M1882" s="8" t="s">
        <v>1882</v>
      </c>
      <c r="N1882" s="8">
        <v>1</v>
      </c>
      <c r="O1882" s="8"/>
      <c r="P1882" s="8"/>
      <c r="Q1882" s="8"/>
      <c r="R1882" s="8"/>
      <c r="S1882" s="8"/>
      <c r="T1882" s="8"/>
      <c r="U1882" s="8"/>
      <c r="V1882" s="8"/>
      <c r="W1882" s="8"/>
      <c r="X1882" s="8"/>
      <c r="Y1882" s="8"/>
      <c r="Z1882" s="8"/>
      <c r="AA1882" s="8"/>
      <c r="AB1882" s="8"/>
      <c r="AC1882" s="8"/>
      <c r="AD1882" s="8"/>
      <c r="AE1882" s="89"/>
      <c r="AF1882" s="90"/>
      <c r="AG1882" s="90"/>
      <c r="AH1882" s="90"/>
      <c r="AI1882" s="8" t="s">
        <v>26</v>
      </c>
      <c r="AJ1882" t="s">
        <v>1890</v>
      </c>
      <c r="AK1882" s="9">
        <v>42576</v>
      </c>
      <c r="AL1882" s="8">
        <v>362</v>
      </c>
      <c r="AM1882" s="8">
        <v>170</v>
      </c>
      <c r="AN1882" s="8">
        <v>164</v>
      </c>
      <c r="AO1882" s="8">
        <v>22.6</v>
      </c>
      <c r="AP1882" s="8">
        <v>8.42</v>
      </c>
      <c r="AQ1882" s="8">
        <v>0.48</v>
      </c>
      <c r="AR1882" s="12">
        <v>0.38</v>
      </c>
      <c r="AS1882" s="8">
        <v>18</v>
      </c>
      <c r="AT1882" s="8">
        <v>450</v>
      </c>
      <c r="AU1882" s="8"/>
      <c r="AV1882" s="8"/>
      <c r="AW1882" s="8"/>
      <c r="AX1882" s="8">
        <v>1070</v>
      </c>
      <c r="AY1882" s="8" t="s">
        <v>25</v>
      </c>
      <c r="AZ1882" s="8">
        <v>194</v>
      </c>
      <c r="BA1882" s="8"/>
      <c r="BB1882" s="8"/>
      <c r="BC1882" s="8"/>
      <c r="BD1882" s="8"/>
      <c r="BE1882" s="8"/>
      <c r="BF1882" s="8">
        <f t="shared" si="261"/>
        <v>79.166666666666671</v>
      </c>
      <c r="BG1882" s="8">
        <f t="shared" si="262"/>
        <v>0.93714285714285717</v>
      </c>
      <c r="BH1882" s="8">
        <f t="shared" si="263"/>
        <v>0.79166666666666674</v>
      </c>
      <c r="BI1882" s="10">
        <f t="shared" si="264"/>
        <v>6.246838095238096</v>
      </c>
      <c r="BJ1882" s="3">
        <f t="shared" si="265"/>
        <v>1735.2328042328045</v>
      </c>
      <c r="BK1882" s="136">
        <v>1.7434456928838951</v>
      </c>
      <c r="BL1882" s="136">
        <v>0.83192883895131076</v>
      </c>
      <c r="BM1882" s="100">
        <v>1.4175608249508052</v>
      </c>
      <c r="BN1882" s="100"/>
      <c r="BO1882" s="100"/>
      <c r="BP1882" s="100"/>
    </row>
    <row r="1883" spans="1:68">
      <c r="A1883" s="8" t="s">
        <v>783</v>
      </c>
      <c r="B1883" s="8" t="s">
        <v>486</v>
      </c>
      <c r="C1883" s="8" t="s">
        <v>581</v>
      </c>
      <c r="D1883" s="8" t="s">
        <v>582</v>
      </c>
      <c r="E1883" s="8" t="s">
        <v>583</v>
      </c>
      <c r="F1883" s="8" t="s">
        <v>586</v>
      </c>
      <c r="G1883" s="8" t="s">
        <v>282</v>
      </c>
      <c r="H1883" s="8" t="s">
        <v>310</v>
      </c>
      <c r="I1883" s="8"/>
      <c r="J1883" s="8"/>
      <c r="K1883" s="8"/>
      <c r="L1883" s="8" t="s">
        <v>1038</v>
      </c>
      <c r="M1883" s="8" t="s">
        <v>1882</v>
      </c>
      <c r="N1883" s="8">
        <v>1</v>
      </c>
      <c r="O1883" s="8"/>
      <c r="P1883" s="8"/>
      <c r="Q1883" s="8"/>
      <c r="R1883" s="8"/>
      <c r="S1883" s="8"/>
      <c r="T1883" s="8"/>
      <c r="U1883" s="8"/>
      <c r="V1883" s="8"/>
      <c r="W1883" s="8"/>
      <c r="X1883" s="8"/>
      <c r="Y1883" s="8"/>
      <c r="Z1883" s="8"/>
      <c r="AA1883" s="8"/>
      <c r="AB1883" s="8"/>
      <c r="AC1883" s="8"/>
      <c r="AD1883" s="8"/>
      <c r="AE1883" s="89"/>
      <c r="AF1883" s="90"/>
      <c r="AG1883" s="90"/>
      <c r="AH1883" s="90"/>
      <c r="AI1883" s="8" t="s">
        <v>27</v>
      </c>
      <c r="AJ1883" t="s">
        <v>1890</v>
      </c>
      <c r="AK1883" s="9">
        <v>42576</v>
      </c>
      <c r="AL1883" s="8">
        <v>390</v>
      </c>
      <c r="AM1883" s="8">
        <v>214</v>
      </c>
      <c r="AN1883" s="8">
        <v>193</v>
      </c>
      <c r="AO1883" s="8">
        <v>21.9</v>
      </c>
      <c r="AP1883" s="8">
        <v>10.06</v>
      </c>
      <c r="AQ1883" s="8">
        <v>0.38</v>
      </c>
      <c r="AR1883" s="12">
        <v>0.28000000000000003</v>
      </c>
      <c r="AS1883" s="8">
        <v>18</v>
      </c>
      <c r="AT1883" s="8">
        <v>280</v>
      </c>
      <c r="AU1883" s="8"/>
      <c r="AV1883" s="8"/>
      <c r="AW1883" s="8"/>
      <c r="AX1883" s="8">
        <v>1071</v>
      </c>
      <c r="AY1883" s="8" t="s">
        <v>25</v>
      </c>
      <c r="AZ1883" s="8">
        <v>194</v>
      </c>
      <c r="BA1883" s="8"/>
      <c r="BB1883" s="8"/>
      <c r="BC1883" s="8"/>
      <c r="BD1883" s="8"/>
      <c r="BE1883" s="8"/>
      <c r="BF1883" s="8">
        <f t="shared" si="261"/>
        <v>73.684210526315795</v>
      </c>
      <c r="BG1883" s="8">
        <f t="shared" si="262"/>
        <v>0.93714285714285717</v>
      </c>
      <c r="BH1883" s="8">
        <f t="shared" si="263"/>
        <v>0.73684210526315796</v>
      </c>
      <c r="BI1883" s="10">
        <f t="shared" si="264"/>
        <v>6.9466947368421064</v>
      </c>
      <c r="BJ1883" s="3">
        <f t="shared" si="265"/>
        <v>1929.6374269005851</v>
      </c>
      <c r="BK1883" s="136">
        <v>2.1143946615824598</v>
      </c>
      <c r="BL1883" s="136">
        <v>1.0681601525262157</v>
      </c>
      <c r="BM1883" s="100">
        <v>1.6119765864819797</v>
      </c>
      <c r="BN1883" s="100"/>
      <c r="BO1883" s="100"/>
      <c r="BP1883" s="100"/>
    </row>
    <row r="1884" spans="1:68">
      <c r="A1884" s="8" t="s">
        <v>783</v>
      </c>
      <c r="B1884" s="8" t="s">
        <v>486</v>
      </c>
      <c r="C1884" s="8" t="s">
        <v>581</v>
      </c>
      <c r="D1884" s="8" t="s">
        <v>582</v>
      </c>
      <c r="E1884" s="8" t="s">
        <v>583</v>
      </c>
      <c r="F1884" s="8" t="s">
        <v>586</v>
      </c>
      <c r="G1884" s="8" t="s">
        <v>282</v>
      </c>
      <c r="H1884" s="8" t="s">
        <v>310</v>
      </c>
      <c r="I1884" s="8"/>
      <c r="J1884" s="8"/>
      <c r="K1884" s="8"/>
      <c r="L1884" s="8" t="s">
        <v>1038</v>
      </c>
      <c r="M1884" s="8" t="s">
        <v>1882</v>
      </c>
      <c r="N1884" s="8">
        <v>1</v>
      </c>
      <c r="O1884" s="8"/>
      <c r="P1884" s="8"/>
      <c r="Q1884" s="8"/>
      <c r="R1884" s="8"/>
      <c r="S1884" s="8"/>
      <c r="T1884" s="8"/>
      <c r="U1884" s="8"/>
      <c r="V1884" s="8"/>
      <c r="W1884" s="8"/>
      <c r="X1884" s="8"/>
      <c r="Y1884" s="8"/>
      <c r="Z1884" s="8"/>
      <c r="AA1884" s="8"/>
      <c r="AB1884" s="8"/>
      <c r="AC1884" s="8"/>
      <c r="AD1884" s="8"/>
      <c r="AE1884" s="89"/>
      <c r="AF1884" s="90"/>
      <c r="AG1884" s="90"/>
      <c r="AH1884" s="90"/>
      <c r="AI1884" s="8" t="s">
        <v>28</v>
      </c>
      <c r="AJ1884" t="s">
        <v>1890</v>
      </c>
      <c r="AK1884" s="9">
        <v>42576</v>
      </c>
      <c r="AL1884" s="8">
        <v>348</v>
      </c>
      <c r="AM1884" s="8">
        <v>180</v>
      </c>
      <c r="AN1884" s="8">
        <v>147</v>
      </c>
      <c r="AO1884" s="8">
        <v>22.5</v>
      </c>
      <c r="AP1884" s="8">
        <v>7.08</v>
      </c>
      <c r="AQ1884" s="8">
        <v>0.44</v>
      </c>
      <c r="AR1884" s="12">
        <v>0.36</v>
      </c>
      <c r="AS1884" s="8">
        <v>18</v>
      </c>
      <c r="AT1884" s="8">
        <v>440</v>
      </c>
      <c r="AU1884" s="8"/>
      <c r="AV1884" s="8"/>
      <c r="AW1884" s="8"/>
      <c r="AX1884" s="8">
        <v>1072</v>
      </c>
      <c r="AY1884" s="8" t="s">
        <v>25</v>
      </c>
      <c r="AZ1884" s="8">
        <v>194</v>
      </c>
      <c r="BA1884" s="8"/>
      <c r="BB1884" s="8"/>
      <c r="BC1884" s="8"/>
      <c r="BD1884" s="8"/>
      <c r="BE1884" s="8"/>
      <c r="BF1884" s="8">
        <f t="shared" si="261"/>
        <v>81.818181818181813</v>
      </c>
      <c r="BG1884" s="8">
        <f t="shared" si="262"/>
        <v>0.93714285714285717</v>
      </c>
      <c r="BH1884" s="8">
        <f t="shared" si="263"/>
        <v>0.81818181818181812</v>
      </c>
      <c r="BI1884" s="10">
        <f t="shared" si="264"/>
        <v>5.4286129870129871</v>
      </c>
      <c r="BJ1884" s="3">
        <f t="shared" si="265"/>
        <v>1507.9480519480519</v>
      </c>
      <c r="BK1884" s="136">
        <v>1.901124648547329</v>
      </c>
      <c r="BL1884" s="136">
        <v>0.92127460168697273</v>
      </c>
      <c r="BM1884" s="100">
        <v>1.4778708140837695</v>
      </c>
      <c r="BN1884" s="100"/>
      <c r="BO1884" s="100"/>
      <c r="BP1884" s="100"/>
    </row>
    <row r="1885" spans="1:68">
      <c r="A1885" s="8" t="s">
        <v>783</v>
      </c>
      <c r="B1885" s="8" t="s">
        <v>486</v>
      </c>
      <c r="C1885" s="8" t="s">
        <v>581</v>
      </c>
      <c r="D1885" s="8" t="s">
        <v>582</v>
      </c>
      <c r="E1885" s="8" t="s">
        <v>583</v>
      </c>
      <c r="F1885" s="8" t="s">
        <v>586</v>
      </c>
      <c r="G1885" s="8" t="s">
        <v>282</v>
      </c>
      <c r="H1885" s="8" t="s">
        <v>310</v>
      </c>
      <c r="I1885" s="8"/>
      <c r="J1885" s="8"/>
      <c r="K1885" s="8"/>
      <c r="L1885" s="8" t="s">
        <v>1038</v>
      </c>
      <c r="M1885" s="8" t="s">
        <v>1882</v>
      </c>
      <c r="N1885" s="8">
        <v>1</v>
      </c>
      <c r="O1885" s="8"/>
      <c r="P1885" s="8"/>
      <c r="Q1885" s="8"/>
      <c r="R1885" s="8"/>
      <c r="S1885" s="8"/>
      <c r="T1885" s="8"/>
      <c r="U1885" s="8"/>
      <c r="V1885" s="8"/>
      <c r="W1885" s="8"/>
      <c r="X1885" s="8"/>
      <c r="Y1885" s="8"/>
      <c r="Z1885" s="8"/>
      <c r="AA1885" s="8"/>
      <c r="AB1885" s="8"/>
      <c r="AC1885" s="8"/>
      <c r="AD1885" s="8"/>
      <c r="AE1885" s="89"/>
      <c r="AF1885" s="90"/>
      <c r="AG1885" s="90"/>
      <c r="AH1885" s="90"/>
      <c r="AI1885" s="8" t="s">
        <v>29</v>
      </c>
      <c r="AJ1885" t="s">
        <v>1890</v>
      </c>
      <c r="AK1885" s="9">
        <v>42576</v>
      </c>
      <c r="AL1885" s="8">
        <v>382</v>
      </c>
      <c r="AM1885" s="8">
        <v>210</v>
      </c>
      <c r="AN1885" s="8">
        <v>191</v>
      </c>
      <c r="AO1885" s="8">
        <v>22.1</v>
      </c>
      <c r="AP1885" s="8">
        <v>10.3</v>
      </c>
      <c r="AQ1885" s="8">
        <v>0.52</v>
      </c>
      <c r="AR1885" s="12">
        <v>0.38</v>
      </c>
      <c r="AS1885" s="8">
        <v>19</v>
      </c>
      <c r="AT1885" s="8">
        <v>360</v>
      </c>
      <c r="AU1885" s="8"/>
      <c r="AV1885" s="8"/>
      <c r="AW1885" s="8"/>
      <c r="AX1885" s="8">
        <v>1073</v>
      </c>
      <c r="AY1885" s="8" t="s">
        <v>25</v>
      </c>
      <c r="AZ1885" s="8">
        <v>194</v>
      </c>
      <c r="BA1885" s="8"/>
      <c r="BB1885" s="8"/>
      <c r="BC1885" s="8"/>
      <c r="BD1885" s="8"/>
      <c r="BE1885" s="8"/>
      <c r="BF1885" s="8">
        <f t="shared" si="261"/>
        <v>73.076923076923066</v>
      </c>
      <c r="BG1885" s="8">
        <f t="shared" si="262"/>
        <v>0.92571428571428571</v>
      </c>
      <c r="BH1885" s="8">
        <f t="shared" si="263"/>
        <v>0.73076923076923062</v>
      </c>
      <c r="BI1885" s="10">
        <f t="shared" si="264"/>
        <v>6.9677802197802192</v>
      </c>
      <c r="BJ1885" s="3">
        <f t="shared" si="265"/>
        <v>1935.4945054945053</v>
      </c>
      <c r="BK1885" s="136">
        <v>2.317722681359045</v>
      </c>
      <c r="BL1885" s="136">
        <v>1.290174471992654</v>
      </c>
      <c r="BM1885" s="100">
        <v>1.7981741631080603</v>
      </c>
      <c r="BN1885" s="100"/>
      <c r="BO1885" s="100"/>
      <c r="BP1885" s="100"/>
    </row>
    <row r="1886" spans="1:68">
      <c r="A1886" s="8" t="s">
        <v>783</v>
      </c>
      <c r="B1886" s="8" t="s">
        <v>486</v>
      </c>
      <c r="C1886" s="8" t="s">
        <v>581</v>
      </c>
      <c r="D1886" s="8" t="s">
        <v>582</v>
      </c>
      <c r="E1886" s="8" t="s">
        <v>583</v>
      </c>
      <c r="F1886" s="8" t="s">
        <v>586</v>
      </c>
      <c r="G1886" s="8" t="s">
        <v>282</v>
      </c>
      <c r="H1886" s="8" t="s">
        <v>310</v>
      </c>
      <c r="I1886" s="8"/>
      <c r="J1886" s="8"/>
      <c r="K1886" s="8"/>
      <c r="L1886" s="8" t="s">
        <v>1038</v>
      </c>
      <c r="M1886" s="8" t="s">
        <v>1882</v>
      </c>
      <c r="N1886" s="8">
        <v>1</v>
      </c>
      <c r="O1886" s="8"/>
      <c r="P1886" s="8"/>
      <c r="Q1886" s="8"/>
      <c r="R1886" s="8"/>
      <c r="S1886" s="8"/>
      <c r="T1886" s="8"/>
      <c r="U1886" s="8"/>
      <c r="V1886" s="8"/>
      <c r="W1886" s="8"/>
      <c r="X1886" s="8"/>
      <c r="Y1886" s="8"/>
      <c r="Z1886" s="8"/>
      <c r="AA1886" s="8"/>
      <c r="AB1886" s="8"/>
      <c r="AC1886" s="8"/>
      <c r="AD1886" s="8"/>
      <c r="AE1886" s="89"/>
      <c r="AF1886" s="90"/>
      <c r="AG1886" s="90"/>
      <c r="AH1886" s="90"/>
      <c r="AI1886" s="8" t="s">
        <v>30</v>
      </c>
      <c r="AJ1886" t="s">
        <v>1890</v>
      </c>
      <c r="AK1886" s="9">
        <v>42576</v>
      </c>
      <c r="AL1886" s="8">
        <v>361</v>
      </c>
      <c r="AM1886" s="8">
        <v>190</v>
      </c>
      <c r="AN1886" s="8">
        <v>189</v>
      </c>
      <c r="AO1886" s="8">
        <v>16.2</v>
      </c>
      <c r="AP1886" s="8">
        <v>11.32</v>
      </c>
      <c r="AQ1886" s="8">
        <v>0.66</v>
      </c>
      <c r="AR1886" s="12">
        <v>0.46</v>
      </c>
      <c r="AS1886" s="8">
        <v>17</v>
      </c>
      <c r="AT1886" s="8">
        <v>480</v>
      </c>
      <c r="AU1886" s="8"/>
      <c r="AV1886" s="8"/>
      <c r="AW1886" s="8"/>
      <c r="AX1886" s="8">
        <v>1074</v>
      </c>
      <c r="AY1886" s="8" t="s">
        <v>25</v>
      </c>
      <c r="AZ1886" s="8">
        <v>194</v>
      </c>
      <c r="BA1886" s="8"/>
      <c r="BB1886" s="8"/>
      <c r="BC1886" s="8"/>
      <c r="BD1886" s="8"/>
      <c r="BE1886" s="8"/>
      <c r="BF1886" s="8">
        <f t="shared" si="261"/>
        <v>69.696969696969703</v>
      </c>
      <c r="BG1886" s="8">
        <f t="shared" si="262"/>
        <v>0.94857142857142862</v>
      </c>
      <c r="BH1886" s="8">
        <f t="shared" si="263"/>
        <v>0.69696969696969702</v>
      </c>
      <c r="BI1886" s="10">
        <f t="shared" si="264"/>
        <v>7.4839411255411266</v>
      </c>
      <c r="BJ1886" s="3">
        <f t="shared" si="265"/>
        <v>2078.8725348725352</v>
      </c>
      <c r="BK1886" s="136">
        <v>1.1043851286939945</v>
      </c>
      <c r="BL1886" s="136">
        <v>0.52240228789323173</v>
      </c>
      <c r="BM1886" s="100">
        <v>2.09814253737775</v>
      </c>
      <c r="BN1886" s="100"/>
      <c r="BO1886" s="100"/>
      <c r="BP1886" s="100"/>
    </row>
    <row r="1887" spans="1:68">
      <c r="A1887" s="8"/>
      <c r="B1887" s="8"/>
      <c r="C1887" s="8"/>
      <c r="D1887" s="8"/>
      <c r="E1887" s="8"/>
      <c r="F1887" s="8"/>
      <c r="G1887" s="8"/>
      <c r="H1887" s="8"/>
      <c r="I1887" s="8"/>
      <c r="J1887" s="8"/>
      <c r="K1887" s="8"/>
      <c r="L1887" s="8" t="s">
        <v>1197</v>
      </c>
      <c r="M1887" s="8" t="s">
        <v>1882</v>
      </c>
      <c r="N1887" s="8">
        <v>1</v>
      </c>
      <c r="O1887" s="8" t="s">
        <v>1859</v>
      </c>
      <c r="P1887" s="8">
        <v>1.82</v>
      </c>
      <c r="Q1887" s="8">
        <v>7.1</v>
      </c>
      <c r="R1887" s="8">
        <v>0</v>
      </c>
      <c r="S1887" s="8">
        <v>5.3</v>
      </c>
      <c r="T1887" s="8">
        <v>6.41</v>
      </c>
      <c r="U1887" s="8">
        <v>13.49</v>
      </c>
      <c r="V1887" s="8">
        <v>164.08</v>
      </c>
      <c r="W1887" s="8">
        <v>24.28</v>
      </c>
      <c r="X1887" s="8">
        <v>4.5999999999999996</v>
      </c>
      <c r="Y1887" s="8">
        <v>0.38</v>
      </c>
      <c r="Z1887" s="8">
        <v>0.65</v>
      </c>
      <c r="AA1887" s="8">
        <v>0.09</v>
      </c>
      <c r="AB1887" s="8">
        <v>63.7</v>
      </c>
      <c r="AC1887" s="8">
        <v>0.08</v>
      </c>
      <c r="AD1887" s="8">
        <v>0.123</v>
      </c>
      <c r="AE1887" s="91">
        <v>2.1</v>
      </c>
      <c r="AF1887" s="92" t="s">
        <v>1860</v>
      </c>
      <c r="AG1887" s="92" t="s">
        <v>1860</v>
      </c>
      <c r="AH1887" s="92" t="s">
        <v>1860</v>
      </c>
      <c r="AI1887" s="8"/>
      <c r="AJ1887" t="s">
        <v>1890</v>
      </c>
      <c r="AK1887" s="9"/>
      <c r="AL1887" s="8"/>
      <c r="AM1887" s="8"/>
      <c r="AN1887" s="8"/>
      <c r="AO1887" s="8"/>
      <c r="AP1887" s="8"/>
      <c r="AQ1887" s="8"/>
      <c r="AR1887" s="12"/>
      <c r="AS1887" s="8"/>
      <c r="AT1887" s="8"/>
      <c r="AU1887" s="8"/>
      <c r="AV1887" s="8"/>
      <c r="AW1887" s="8"/>
      <c r="AX1887" s="8"/>
      <c r="AY1887" s="8"/>
      <c r="AZ1887" s="8"/>
      <c r="BA1887" s="8"/>
      <c r="BB1887" s="8"/>
      <c r="BC1887" s="8"/>
      <c r="BD1887" s="8"/>
      <c r="BE1887" s="8"/>
      <c r="BF1887" s="8"/>
      <c r="BG1887" s="8"/>
      <c r="BH1887" s="8"/>
      <c r="BI1887" s="10"/>
      <c r="BJ1887" s="3"/>
      <c r="BK1887" s="136"/>
      <c r="BL1887" s="136"/>
      <c r="BM1887" s="100"/>
      <c r="BN1887" s="100"/>
      <c r="BO1887" s="100"/>
      <c r="BP1887" s="100"/>
    </row>
    <row r="1888" spans="1:68">
      <c r="A1888" s="8"/>
      <c r="B1888" s="8"/>
      <c r="C1888" s="8"/>
      <c r="D1888" s="8"/>
      <c r="E1888" s="8"/>
      <c r="F1888" s="8"/>
      <c r="G1888" s="8"/>
      <c r="H1888" s="8"/>
      <c r="I1888" s="8"/>
      <c r="J1888" s="8"/>
      <c r="K1888" s="8"/>
      <c r="L1888" s="8" t="s">
        <v>1197</v>
      </c>
      <c r="M1888" s="8" t="s">
        <v>1882</v>
      </c>
      <c r="N1888" s="8">
        <v>1</v>
      </c>
      <c r="O1888" s="8"/>
      <c r="P1888" s="8"/>
      <c r="Q1888" s="8"/>
      <c r="R1888" s="8"/>
      <c r="S1888" s="8"/>
      <c r="T1888" s="8"/>
      <c r="U1888" s="8"/>
      <c r="V1888" s="8"/>
      <c r="W1888" s="8"/>
      <c r="X1888" s="8"/>
      <c r="Y1888" s="8"/>
      <c r="Z1888" s="8"/>
      <c r="AA1888" s="8"/>
      <c r="AB1888" s="8"/>
      <c r="AC1888" s="8"/>
      <c r="AD1888" s="8"/>
      <c r="AE1888" s="89"/>
      <c r="AF1888" s="90"/>
      <c r="AG1888" s="90"/>
      <c r="AH1888" s="90"/>
      <c r="AI1888" s="8"/>
      <c r="AJ1888" t="s">
        <v>1890</v>
      </c>
      <c r="AK1888" s="9"/>
      <c r="AL1888" s="8"/>
      <c r="AM1888" s="8"/>
      <c r="AN1888" s="8"/>
      <c r="AO1888" s="8"/>
      <c r="AP1888" s="8"/>
      <c r="AQ1888" s="8"/>
      <c r="AR1888" s="12"/>
      <c r="AS1888" s="8"/>
      <c r="AT1888" s="8"/>
      <c r="AU1888" s="8"/>
      <c r="AV1888" s="8"/>
      <c r="AW1888" s="8"/>
      <c r="AX1888" s="8"/>
      <c r="AY1888" s="8"/>
      <c r="AZ1888" s="8"/>
      <c r="BA1888" s="8"/>
      <c r="BB1888" s="8"/>
      <c r="BC1888" s="8"/>
      <c r="BD1888" s="8"/>
      <c r="BE1888" s="8"/>
      <c r="BF1888" s="8"/>
      <c r="BG1888" s="8"/>
      <c r="BH1888" s="8"/>
      <c r="BI1888" s="10"/>
      <c r="BJ1888" s="3"/>
      <c r="BK1888" s="136"/>
      <c r="BL1888" s="136"/>
      <c r="BM1888" s="100"/>
      <c r="BN1888" s="100"/>
      <c r="BO1888" s="100"/>
      <c r="BP1888" s="100"/>
    </row>
    <row r="1889" spans="1:68">
      <c r="A1889" s="8"/>
      <c r="B1889" s="8"/>
      <c r="C1889" s="8"/>
      <c r="D1889" s="8"/>
      <c r="E1889" s="8"/>
      <c r="F1889" s="8"/>
      <c r="G1889" s="8"/>
      <c r="H1889" s="8"/>
      <c r="I1889" s="8"/>
      <c r="J1889" s="8"/>
      <c r="K1889" s="8"/>
      <c r="L1889" s="8" t="s">
        <v>1197</v>
      </c>
      <c r="M1889" s="8" t="s">
        <v>1882</v>
      </c>
      <c r="N1889" s="8">
        <v>1</v>
      </c>
      <c r="O1889" s="8"/>
      <c r="P1889" s="8"/>
      <c r="Q1889" s="8"/>
      <c r="R1889" s="8"/>
      <c r="S1889" s="8"/>
      <c r="T1889" s="8"/>
      <c r="U1889" s="8"/>
      <c r="V1889" s="8"/>
      <c r="W1889" s="8"/>
      <c r="X1889" s="8"/>
      <c r="Y1889" s="8"/>
      <c r="Z1889" s="8"/>
      <c r="AA1889" s="8"/>
      <c r="AB1889" s="8"/>
      <c r="AC1889" s="8"/>
      <c r="AD1889" s="8"/>
      <c r="AE1889" s="89"/>
      <c r="AF1889" s="90"/>
      <c r="AG1889" s="90"/>
      <c r="AH1889" s="90"/>
      <c r="AI1889" s="8"/>
      <c r="AJ1889" t="s">
        <v>1890</v>
      </c>
      <c r="AK1889" s="9"/>
      <c r="AL1889" s="8"/>
      <c r="AM1889" s="8"/>
      <c r="AN1889" s="8"/>
      <c r="AO1889" s="8"/>
      <c r="AP1889" s="8"/>
      <c r="AQ1889" s="8"/>
      <c r="AR1889" s="12"/>
      <c r="AS1889" s="8"/>
      <c r="AT1889" s="8"/>
      <c r="AU1889" s="8"/>
      <c r="AV1889" s="8"/>
      <c r="AW1889" s="8"/>
      <c r="AX1889" s="8"/>
      <c r="AY1889" s="8"/>
      <c r="AZ1889" s="8"/>
      <c r="BA1889" s="8"/>
      <c r="BB1889" s="8"/>
      <c r="BC1889" s="8"/>
      <c r="BD1889" s="8"/>
      <c r="BE1889" s="8"/>
      <c r="BF1889" s="8"/>
      <c r="BG1889" s="8"/>
      <c r="BH1889" s="8"/>
      <c r="BI1889" s="10"/>
      <c r="BJ1889" s="3"/>
      <c r="BK1889" s="136"/>
      <c r="BL1889" s="136"/>
      <c r="BM1889" s="100"/>
      <c r="BN1889" s="100"/>
      <c r="BO1889" s="100"/>
      <c r="BP1889" s="100"/>
    </row>
    <row r="1890" spans="1:68">
      <c r="A1890" s="8"/>
      <c r="B1890" s="8"/>
      <c r="C1890" s="8"/>
      <c r="D1890" s="8"/>
      <c r="E1890" s="8"/>
      <c r="F1890" s="8"/>
      <c r="G1890" s="8"/>
      <c r="H1890" s="8"/>
      <c r="I1890" s="8"/>
      <c r="J1890" s="8"/>
      <c r="K1890" s="8"/>
      <c r="L1890" s="8" t="s">
        <v>1197</v>
      </c>
      <c r="M1890" s="8" t="s">
        <v>1882</v>
      </c>
      <c r="N1890" s="8">
        <v>1</v>
      </c>
      <c r="O1890" s="8"/>
      <c r="P1890" s="8"/>
      <c r="Q1890" s="8"/>
      <c r="R1890" s="8"/>
      <c r="S1890" s="8"/>
      <c r="T1890" s="8"/>
      <c r="U1890" s="8"/>
      <c r="V1890" s="8"/>
      <c r="W1890" s="8"/>
      <c r="X1890" s="8"/>
      <c r="Y1890" s="8"/>
      <c r="Z1890" s="8"/>
      <c r="AA1890" s="8"/>
      <c r="AB1890" s="8"/>
      <c r="AC1890" s="8"/>
      <c r="AD1890" s="8"/>
      <c r="AE1890" s="89"/>
      <c r="AF1890" s="90"/>
      <c r="AG1890" s="90"/>
      <c r="AH1890" s="90"/>
      <c r="AI1890" s="8"/>
      <c r="AJ1890" t="s">
        <v>1890</v>
      </c>
      <c r="AK1890" s="9"/>
      <c r="AL1890" s="8"/>
      <c r="AM1890" s="8"/>
      <c r="AN1890" s="8"/>
      <c r="AO1890" s="8"/>
      <c r="AP1890" s="8"/>
      <c r="AQ1890" s="8"/>
      <c r="AR1890" s="12"/>
      <c r="AS1890" s="8"/>
      <c r="AT1890" s="8"/>
      <c r="AU1890" s="8"/>
      <c r="AV1890" s="8"/>
      <c r="AW1890" s="8"/>
      <c r="AX1890" s="8"/>
      <c r="AY1890" s="8"/>
      <c r="AZ1890" s="8"/>
      <c r="BA1890" s="8"/>
      <c r="BB1890" s="8"/>
      <c r="BC1890" s="8"/>
      <c r="BD1890" s="8"/>
      <c r="BE1890" s="8"/>
      <c r="BF1890" s="8"/>
      <c r="BG1890" s="8"/>
      <c r="BH1890" s="8"/>
      <c r="BI1890" s="10"/>
      <c r="BJ1890" s="3"/>
      <c r="BK1890" s="136"/>
      <c r="BL1890" s="136"/>
      <c r="BM1890" s="100"/>
      <c r="BN1890" s="100"/>
      <c r="BO1890" s="100"/>
      <c r="BP1890" s="100"/>
    </row>
    <row r="1891" spans="1:68">
      <c r="A1891" s="8"/>
      <c r="B1891" s="8"/>
      <c r="C1891" s="8"/>
      <c r="D1891" s="8"/>
      <c r="E1891" s="8"/>
      <c r="F1891" s="8"/>
      <c r="G1891" s="8"/>
      <c r="H1891" s="8"/>
      <c r="I1891" s="8"/>
      <c r="J1891" s="8"/>
      <c r="K1891" s="8"/>
      <c r="L1891" s="8" t="s">
        <v>1197</v>
      </c>
      <c r="M1891" s="8" t="s">
        <v>1882</v>
      </c>
      <c r="N1891" s="8">
        <v>1</v>
      </c>
      <c r="O1891" s="8"/>
      <c r="P1891" s="8"/>
      <c r="Q1891" s="8"/>
      <c r="R1891" s="8"/>
      <c r="S1891" s="8"/>
      <c r="T1891" s="8"/>
      <c r="U1891" s="8"/>
      <c r="V1891" s="8"/>
      <c r="W1891" s="8"/>
      <c r="X1891" s="8"/>
      <c r="Y1891" s="8"/>
      <c r="Z1891" s="8"/>
      <c r="AA1891" s="8"/>
      <c r="AB1891" s="8"/>
      <c r="AC1891" s="8"/>
      <c r="AD1891" s="8"/>
      <c r="AE1891" s="89"/>
      <c r="AF1891" s="90"/>
      <c r="AG1891" s="90"/>
      <c r="AH1891" s="90"/>
      <c r="AI1891" s="8"/>
      <c r="AJ1891" t="s">
        <v>1890</v>
      </c>
      <c r="AK1891" s="9"/>
      <c r="AL1891" s="8"/>
      <c r="AM1891" s="8"/>
      <c r="AN1891" s="8"/>
      <c r="AO1891" s="8"/>
      <c r="AP1891" s="8"/>
      <c r="AQ1891" s="8"/>
      <c r="AR1891" s="12"/>
      <c r="AS1891" s="8"/>
      <c r="AT1891" s="8"/>
      <c r="AU1891" s="8"/>
      <c r="AV1891" s="8"/>
      <c r="AW1891" s="8"/>
      <c r="AX1891" s="8"/>
      <c r="AY1891" s="8"/>
      <c r="AZ1891" s="8"/>
      <c r="BA1891" s="8"/>
      <c r="BB1891" s="8"/>
      <c r="BC1891" s="8"/>
      <c r="BD1891" s="8"/>
      <c r="BE1891" s="8"/>
      <c r="BF1891" s="8"/>
      <c r="BG1891" s="8"/>
      <c r="BH1891" s="8"/>
      <c r="BI1891" s="10"/>
      <c r="BJ1891" s="3"/>
      <c r="BK1891" s="136"/>
      <c r="BL1891" s="136"/>
      <c r="BM1891" s="100"/>
      <c r="BN1891" s="100"/>
      <c r="BO1891" s="100"/>
      <c r="BP1891" s="100"/>
    </row>
    <row r="1892" spans="1:68">
      <c r="A1892" s="8"/>
      <c r="B1892" s="8"/>
      <c r="C1892" s="8"/>
      <c r="D1892" s="8"/>
      <c r="E1892" s="8"/>
      <c r="F1892" s="8"/>
      <c r="G1892" s="8"/>
      <c r="H1892" s="8"/>
      <c r="I1892" s="8"/>
      <c r="J1892" s="8"/>
      <c r="K1892" s="8"/>
      <c r="L1892" s="8" t="s">
        <v>1197</v>
      </c>
      <c r="M1892" s="8" t="s">
        <v>1882</v>
      </c>
      <c r="N1892" s="8">
        <v>1</v>
      </c>
      <c r="O1892" s="8"/>
      <c r="P1892" s="8"/>
      <c r="Q1892" s="8"/>
      <c r="R1892" s="8"/>
      <c r="S1892" s="8"/>
      <c r="T1892" s="8"/>
      <c r="U1892" s="8"/>
      <c r="V1892" s="8"/>
      <c r="W1892" s="8"/>
      <c r="X1892" s="8"/>
      <c r="Y1892" s="8"/>
      <c r="Z1892" s="8"/>
      <c r="AA1892" s="8"/>
      <c r="AB1892" s="8"/>
      <c r="AC1892" s="8"/>
      <c r="AD1892" s="8"/>
      <c r="AE1892" s="89"/>
      <c r="AF1892" s="90"/>
      <c r="AG1892" s="90"/>
      <c r="AH1892" s="90"/>
      <c r="AI1892" s="8"/>
      <c r="AJ1892" t="s">
        <v>1890</v>
      </c>
      <c r="AK1892" s="9"/>
      <c r="AL1892" s="8"/>
      <c r="AM1892" s="8"/>
      <c r="AN1892" s="8"/>
      <c r="AO1892" s="8"/>
      <c r="AP1892" s="8"/>
      <c r="AQ1892" s="8"/>
      <c r="AR1892" s="12"/>
      <c r="AS1892" s="8"/>
      <c r="AT1892" s="8"/>
      <c r="AU1892" s="8"/>
      <c r="AV1892" s="8"/>
      <c r="AW1892" s="8"/>
      <c r="AX1892" s="8"/>
      <c r="AY1892" s="8"/>
      <c r="AZ1892" s="8"/>
      <c r="BA1892" s="8"/>
      <c r="BB1892" s="8"/>
      <c r="BC1892" s="8"/>
      <c r="BD1892" s="8"/>
      <c r="BE1892" s="8"/>
      <c r="BF1892" s="8"/>
      <c r="BG1892" s="8"/>
      <c r="BH1892" s="8"/>
      <c r="BI1892" s="10"/>
      <c r="BJ1892" s="3"/>
      <c r="BK1892" s="136"/>
      <c r="BL1892" s="136"/>
      <c r="BM1892" s="100"/>
      <c r="BN1892" s="100"/>
      <c r="BO1892" s="100"/>
      <c r="BP1892" s="100"/>
    </row>
    <row r="1893" spans="1:68">
      <c r="A1893" s="8" t="s">
        <v>783</v>
      </c>
      <c r="B1893" s="8" t="s">
        <v>486</v>
      </c>
      <c r="C1893" s="8" t="s">
        <v>581</v>
      </c>
      <c r="D1893" s="8" t="s">
        <v>602</v>
      </c>
      <c r="E1893" s="8" t="s">
        <v>602</v>
      </c>
      <c r="F1893" s="8" t="s">
        <v>608</v>
      </c>
      <c r="G1893" s="8" t="s">
        <v>282</v>
      </c>
      <c r="H1893" s="8" t="s">
        <v>341</v>
      </c>
      <c r="I1893" s="8">
        <v>-3.3778911087940999</v>
      </c>
      <c r="J1893" s="8">
        <v>35.718689127429698</v>
      </c>
      <c r="K1893" s="8">
        <v>1429.99778772729</v>
      </c>
      <c r="L1893" s="8" t="s">
        <v>1055</v>
      </c>
      <c r="M1893" s="8" t="s">
        <v>1882</v>
      </c>
      <c r="N1893" s="8">
        <v>1</v>
      </c>
      <c r="O1893" s="8" t="s">
        <v>1859</v>
      </c>
      <c r="P1893" s="8">
        <v>1.29</v>
      </c>
      <c r="Q1893" s="8">
        <v>6.7</v>
      </c>
      <c r="R1893" s="8">
        <v>0</v>
      </c>
      <c r="S1893" s="8">
        <v>8.24</v>
      </c>
      <c r="T1893" s="8">
        <v>9.5</v>
      </c>
      <c r="U1893" s="8">
        <v>11.75</v>
      </c>
      <c r="V1893" s="8">
        <v>171.24</v>
      </c>
      <c r="W1893" s="8">
        <v>1.98</v>
      </c>
      <c r="X1893" s="8">
        <v>3.11</v>
      </c>
      <c r="Y1893" s="8">
        <v>0.36</v>
      </c>
      <c r="Z1893" s="8">
        <v>0.83</v>
      </c>
      <c r="AA1893" s="8">
        <v>7.0000000000000007E-2</v>
      </c>
      <c r="AB1893" s="8">
        <v>75.16</v>
      </c>
      <c r="AC1893" s="8">
        <v>0.11</v>
      </c>
      <c r="AD1893" s="8">
        <v>0.187</v>
      </c>
      <c r="AE1893" s="91">
        <v>3.37</v>
      </c>
      <c r="AF1893" s="92" t="s">
        <v>1860</v>
      </c>
      <c r="AG1893" s="92" t="s">
        <v>1860</v>
      </c>
      <c r="AH1893" s="92" t="s">
        <v>1860</v>
      </c>
      <c r="AI1893" s="8" t="s">
        <v>24</v>
      </c>
      <c r="AJ1893" t="s">
        <v>1890</v>
      </c>
      <c r="AK1893" s="9">
        <v>42572</v>
      </c>
      <c r="AL1893" s="8">
        <v>312</v>
      </c>
      <c r="AM1893" s="8">
        <v>222</v>
      </c>
      <c r="AN1893" s="8">
        <v>216</v>
      </c>
      <c r="AO1893" s="8">
        <v>22.24</v>
      </c>
      <c r="AP1893" s="8">
        <v>23.54</v>
      </c>
      <c r="AQ1893" s="8">
        <v>0.84</v>
      </c>
      <c r="AR1893" s="12">
        <v>0.74</v>
      </c>
      <c r="AS1893" s="8">
        <v>15</v>
      </c>
      <c r="AT1893" s="8">
        <v>660</v>
      </c>
      <c r="AU1893" s="8"/>
      <c r="AV1893" s="8"/>
      <c r="AW1893" s="8"/>
      <c r="AX1893" s="8">
        <v>1213</v>
      </c>
      <c r="AY1893" s="8" t="s">
        <v>25</v>
      </c>
      <c r="AZ1893" s="8">
        <v>218</v>
      </c>
      <c r="BA1893" s="8"/>
      <c r="BB1893" s="8"/>
      <c r="BC1893" s="8"/>
      <c r="BD1893" s="8"/>
      <c r="BE1893" s="8"/>
      <c r="BF1893" s="8">
        <f t="shared" ref="BF1893:BF1910" si="266">(AR1893/AQ1893)*100</f>
        <v>88.095238095238088</v>
      </c>
      <c r="BG1893" s="8">
        <f t="shared" ref="BG1893:BG1910" si="267">(100-AS1893)/(100-12.5)</f>
        <v>0.97142857142857142</v>
      </c>
      <c r="BH1893" s="8">
        <f t="shared" ref="BH1893:BH1904" si="268">BF1893/100</f>
        <v>0.88095238095238093</v>
      </c>
      <c r="BI1893" s="10">
        <f t="shared" ref="BI1893:BI1904" si="269">AP1893*BG1893*BH1893</f>
        <v>20.1451156462585</v>
      </c>
      <c r="BJ1893" s="3">
        <f t="shared" ref="BJ1893:BJ1904" si="270">(10000/36)*BI1893</f>
        <v>5595.8654572940277</v>
      </c>
      <c r="BK1893" s="136">
        <v>1.2197696737044148</v>
      </c>
      <c r="BL1893" s="136">
        <v>0.69721689059500969</v>
      </c>
      <c r="BM1893" s="100">
        <v>1.3262590222990598</v>
      </c>
      <c r="BN1893" s="100"/>
      <c r="BO1893" s="100"/>
      <c r="BP1893" s="100"/>
    </row>
    <row r="1894" spans="1:68">
      <c r="A1894" s="8" t="s">
        <v>783</v>
      </c>
      <c r="B1894" s="8" t="s">
        <v>486</v>
      </c>
      <c r="C1894" s="8" t="s">
        <v>581</v>
      </c>
      <c r="D1894" s="8" t="s">
        <v>602</v>
      </c>
      <c r="E1894" s="8" t="s">
        <v>602</v>
      </c>
      <c r="F1894" s="8" t="s">
        <v>608</v>
      </c>
      <c r="G1894" s="8" t="s">
        <v>282</v>
      </c>
      <c r="H1894" s="8" t="s">
        <v>341</v>
      </c>
      <c r="I1894" s="8"/>
      <c r="J1894" s="8"/>
      <c r="K1894" s="8"/>
      <c r="L1894" s="8" t="s">
        <v>1055</v>
      </c>
      <c r="M1894" s="8" t="s">
        <v>1882</v>
      </c>
      <c r="N1894" s="8">
        <v>1</v>
      </c>
      <c r="O1894" s="8"/>
      <c r="P1894" s="8"/>
      <c r="Q1894" s="8"/>
      <c r="R1894" s="8"/>
      <c r="S1894" s="8"/>
      <c r="T1894" s="8"/>
      <c r="U1894" s="8"/>
      <c r="V1894" s="8"/>
      <c r="W1894" s="8"/>
      <c r="X1894" s="8"/>
      <c r="Y1894" s="8"/>
      <c r="Z1894" s="8"/>
      <c r="AA1894" s="8"/>
      <c r="AB1894" s="8"/>
      <c r="AC1894" s="8"/>
      <c r="AD1894" s="8"/>
      <c r="AE1894" s="89"/>
      <c r="AF1894" s="90"/>
      <c r="AG1894" s="90"/>
      <c r="AH1894" s="90"/>
      <c r="AI1894" s="8" t="s">
        <v>26</v>
      </c>
      <c r="AJ1894" t="s">
        <v>1890</v>
      </c>
      <c r="AK1894" s="9">
        <v>42572</v>
      </c>
      <c r="AL1894" s="8">
        <v>259</v>
      </c>
      <c r="AM1894" s="8">
        <v>192</v>
      </c>
      <c r="AN1894" s="8">
        <v>200</v>
      </c>
      <c r="AO1894" s="8">
        <v>23.74</v>
      </c>
      <c r="AP1894" s="8">
        <v>24.6</v>
      </c>
      <c r="AQ1894" s="8">
        <v>0.72</v>
      </c>
      <c r="AR1894" s="12">
        <v>0.62</v>
      </c>
      <c r="AS1894" s="8">
        <v>15</v>
      </c>
      <c r="AT1894" s="8">
        <v>360</v>
      </c>
      <c r="AU1894" s="8"/>
      <c r="AV1894" s="8"/>
      <c r="AW1894" s="8"/>
      <c r="AX1894" s="8">
        <v>1214</v>
      </c>
      <c r="AY1894" s="8" t="s">
        <v>25</v>
      </c>
      <c r="AZ1894" s="8">
        <v>218</v>
      </c>
      <c r="BA1894" s="8"/>
      <c r="BB1894" s="8"/>
      <c r="BC1894" s="8"/>
      <c r="BD1894" s="8"/>
      <c r="BE1894" s="8"/>
      <c r="BF1894" s="8">
        <f t="shared" si="266"/>
        <v>86.111111111111114</v>
      </c>
      <c r="BG1894" s="8">
        <f t="shared" si="267"/>
        <v>0.97142857142857142</v>
      </c>
      <c r="BH1894" s="8">
        <f t="shared" si="268"/>
        <v>0.86111111111111116</v>
      </c>
      <c r="BI1894" s="10">
        <f t="shared" si="269"/>
        <v>20.578095238095241</v>
      </c>
      <c r="BJ1894" s="3">
        <f t="shared" si="270"/>
        <v>5716.1375661375669</v>
      </c>
      <c r="BK1894" s="136">
        <v>1.5538834951456311</v>
      </c>
      <c r="BL1894" s="136">
        <v>0.74902912621359241</v>
      </c>
      <c r="BM1894" s="100">
        <v>1.4188211974555651</v>
      </c>
      <c r="BN1894" s="100"/>
      <c r="BO1894" s="100"/>
      <c r="BP1894" s="100"/>
    </row>
    <row r="1895" spans="1:68">
      <c r="A1895" s="8" t="s">
        <v>783</v>
      </c>
      <c r="B1895" s="8" t="s">
        <v>486</v>
      </c>
      <c r="C1895" s="8" t="s">
        <v>581</v>
      </c>
      <c r="D1895" s="8" t="s">
        <v>602</v>
      </c>
      <c r="E1895" s="8" t="s">
        <v>602</v>
      </c>
      <c r="F1895" s="8" t="s">
        <v>608</v>
      </c>
      <c r="G1895" s="8" t="s">
        <v>282</v>
      </c>
      <c r="H1895" s="8" t="s">
        <v>341</v>
      </c>
      <c r="I1895" s="8"/>
      <c r="J1895" s="8"/>
      <c r="K1895" s="8"/>
      <c r="L1895" s="8" t="s">
        <v>1055</v>
      </c>
      <c r="M1895" s="8" t="s">
        <v>1882</v>
      </c>
      <c r="N1895" s="8">
        <v>1</v>
      </c>
      <c r="O1895" s="8"/>
      <c r="P1895" s="8"/>
      <c r="Q1895" s="8"/>
      <c r="R1895" s="8"/>
      <c r="S1895" s="8"/>
      <c r="T1895" s="8"/>
      <c r="U1895" s="8"/>
      <c r="V1895" s="8"/>
      <c r="W1895" s="8"/>
      <c r="X1895" s="8"/>
      <c r="Y1895" s="8"/>
      <c r="Z1895" s="8"/>
      <c r="AA1895" s="8"/>
      <c r="AB1895" s="8"/>
      <c r="AC1895" s="8"/>
      <c r="AD1895" s="8"/>
      <c r="AE1895" s="89"/>
      <c r="AF1895" s="90"/>
      <c r="AG1895" s="90"/>
      <c r="AH1895" s="90"/>
      <c r="AI1895" s="8" t="s">
        <v>27</v>
      </c>
      <c r="AJ1895" t="s">
        <v>1890</v>
      </c>
      <c r="AK1895" s="9">
        <v>42572</v>
      </c>
      <c r="AL1895" s="8">
        <v>302</v>
      </c>
      <c r="AM1895" s="8">
        <v>168</v>
      </c>
      <c r="AN1895" s="8">
        <v>172</v>
      </c>
      <c r="AO1895" s="8">
        <v>22.6</v>
      </c>
      <c r="AP1895" s="8">
        <v>24.06</v>
      </c>
      <c r="AQ1895" s="8">
        <v>0.86</v>
      </c>
      <c r="AR1895" s="12">
        <v>0.76</v>
      </c>
      <c r="AS1895" s="8">
        <v>15</v>
      </c>
      <c r="AT1895" s="8">
        <v>480</v>
      </c>
      <c r="AU1895" s="8"/>
      <c r="AV1895" s="8"/>
      <c r="AW1895" s="8"/>
      <c r="AX1895" s="8">
        <v>1215</v>
      </c>
      <c r="AY1895" s="8" t="s">
        <v>25</v>
      </c>
      <c r="AZ1895" s="8">
        <v>218</v>
      </c>
      <c r="BA1895" s="8"/>
      <c r="BB1895" s="8"/>
      <c r="BC1895" s="8"/>
      <c r="BD1895" s="8"/>
      <c r="BE1895" s="8"/>
      <c r="BF1895" s="8">
        <f t="shared" si="266"/>
        <v>88.372093023255815</v>
      </c>
      <c r="BG1895" s="8">
        <f t="shared" si="267"/>
        <v>0.97142857142857142</v>
      </c>
      <c r="BH1895" s="8">
        <f t="shared" si="268"/>
        <v>0.88372093023255816</v>
      </c>
      <c r="BI1895" s="10">
        <f t="shared" si="269"/>
        <v>20.654830564784053</v>
      </c>
      <c r="BJ1895" s="3">
        <f t="shared" si="270"/>
        <v>5737.4529346622367</v>
      </c>
      <c r="BK1895" s="136">
        <v>1.7944389275074479</v>
      </c>
      <c r="BL1895" s="136">
        <v>0.82820258192651441</v>
      </c>
      <c r="BM1895" s="100">
        <v>1.4174582568240035</v>
      </c>
      <c r="BN1895" s="100"/>
      <c r="BO1895" s="100"/>
      <c r="BP1895" s="100"/>
    </row>
    <row r="1896" spans="1:68">
      <c r="A1896" s="8" t="s">
        <v>783</v>
      </c>
      <c r="B1896" s="8" t="s">
        <v>486</v>
      </c>
      <c r="C1896" s="8" t="s">
        <v>581</v>
      </c>
      <c r="D1896" s="8" t="s">
        <v>602</v>
      </c>
      <c r="E1896" s="8" t="s">
        <v>602</v>
      </c>
      <c r="F1896" s="8" t="s">
        <v>608</v>
      </c>
      <c r="G1896" s="8" t="s">
        <v>282</v>
      </c>
      <c r="H1896" s="8" t="s">
        <v>341</v>
      </c>
      <c r="I1896" s="8"/>
      <c r="J1896" s="8"/>
      <c r="K1896" s="8"/>
      <c r="L1896" s="8" t="s">
        <v>1055</v>
      </c>
      <c r="M1896" s="8" t="s">
        <v>1882</v>
      </c>
      <c r="N1896" s="8">
        <v>1</v>
      </c>
      <c r="O1896" s="8"/>
      <c r="P1896" s="8"/>
      <c r="Q1896" s="8"/>
      <c r="R1896" s="8"/>
      <c r="S1896" s="8"/>
      <c r="T1896" s="8"/>
      <c r="U1896" s="8"/>
      <c r="V1896" s="8"/>
      <c r="W1896" s="8"/>
      <c r="X1896" s="8"/>
      <c r="Y1896" s="8"/>
      <c r="Z1896" s="8"/>
      <c r="AA1896" s="8"/>
      <c r="AB1896" s="8"/>
      <c r="AC1896" s="8"/>
      <c r="AD1896" s="8"/>
      <c r="AE1896" s="89"/>
      <c r="AF1896" s="90"/>
      <c r="AG1896" s="90"/>
      <c r="AH1896" s="90"/>
      <c r="AI1896" s="8" t="s">
        <v>28</v>
      </c>
      <c r="AJ1896" t="s">
        <v>1890</v>
      </c>
      <c r="AK1896" s="9">
        <v>42572</v>
      </c>
      <c r="AL1896" s="8">
        <v>345</v>
      </c>
      <c r="AM1896" s="8">
        <v>204</v>
      </c>
      <c r="AN1896" s="8">
        <v>207</v>
      </c>
      <c r="AO1896" s="8">
        <v>22.08</v>
      </c>
      <c r="AP1896" s="8">
        <v>24.22</v>
      </c>
      <c r="AQ1896" s="8">
        <v>0.9</v>
      </c>
      <c r="AR1896" s="12">
        <v>0.76</v>
      </c>
      <c r="AS1896" s="8">
        <v>16</v>
      </c>
      <c r="AT1896" s="8">
        <v>500</v>
      </c>
      <c r="AU1896" s="8"/>
      <c r="AV1896" s="8"/>
      <c r="AW1896" s="8"/>
      <c r="AX1896" s="8">
        <v>1216</v>
      </c>
      <c r="AY1896" s="8" t="s">
        <v>25</v>
      </c>
      <c r="AZ1896" s="8">
        <v>218</v>
      </c>
      <c r="BA1896" s="8"/>
      <c r="BB1896" s="8"/>
      <c r="BC1896" s="8"/>
      <c r="BD1896" s="8"/>
      <c r="BE1896" s="8"/>
      <c r="BF1896" s="8">
        <f t="shared" si="266"/>
        <v>84.444444444444443</v>
      </c>
      <c r="BG1896" s="8">
        <f t="shared" si="267"/>
        <v>0.96</v>
      </c>
      <c r="BH1896" s="8">
        <f t="shared" si="268"/>
        <v>0.84444444444444444</v>
      </c>
      <c r="BI1896" s="10">
        <f t="shared" si="269"/>
        <v>19.634346666666666</v>
      </c>
      <c r="BJ1896" s="3">
        <f t="shared" si="270"/>
        <v>5453.9851851851845</v>
      </c>
      <c r="BK1896" s="136">
        <v>1.2394167450611477</v>
      </c>
      <c r="BL1896" s="136">
        <v>0.59736594543744115</v>
      </c>
      <c r="BM1896" s="100">
        <v>1.5999470805113356</v>
      </c>
      <c r="BN1896" s="100"/>
      <c r="BO1896" s="100"/>
      <c r="BP1896" s="100"/>
    </row>
    <row r="1897" spans="1:68">
      <c r="A1897" s="8" t="s">
        <v>783</v>
      </c>
      <c r="B1897" s="8" t="s">
        <v>486</v>
      </c>
      <c r="C1897" s="8" t="s">
        <v>581</v>
      </c>
      <c r="D1897" s="8" t="s">
        <v>602</v>
      </c>
      <c r="E1897" s="8" t="s">
        <v>602</v>
      </c>
      <c r="F1897" s="8" t="s">
        <v>608</v>
      </c>
      <c r="G1897" s="8" t="s">
        <v>282</v>
      </c>
      <c r="H1897" s="8" t="s">
        <v>341</v>
      </c>
      <c r="I1897" s="8"/>
      <c r="J1897" s="8"/>
      <c r="K1897" s="8"/>
      <c r="L1897" s="8" t="s">
        <v>1055</v>
      </c>
      <c r="M1897" s="8" t="s">
        <v>1882</v>
      </c>
      <c r="N1897" s="8">
        <v>1</v>
      </c>
      <c r="O1897" s="8"/>
      <c r="P1897" s="8"/>
      <c r="Q1897" s="8"/>
      <c r="R1897" s="8"/>
      <c r="S1897" s="8"/>
      <c r="T1897" s="8"/>
      <c r="U1897" s="8"/>
      <c r="V1897" s="8"/>
      <c r="W1897" s="8"/>
      <c r="X1897" s="8"/>
      <c r="Y1897" s="8"/>
      <c r="Z1897" s="8"/>
      <c r="AA1897" s="8"/>
      <c r="AB1897" s="8"/>
      <c r="AC1897" s="8"/>
      <c r="AD1897" s="8"/>
      <c r="AE1897" s="89"/>
      <c r="AF1897" s="90"/>
      <c r="AG1897" s="90"/>
      <c r="AH1897" s="90"/>
      <c r="AI1897" s="8" t="s">
        <v>29</v>
      </c>
      <c r="AJ1897" t="s">
        <v>1890</v>
      </c>
      <c r="AK1897" s="9">
        <v>42572</v>
      </c>
      <c r="AL1897" s="8">
        <v>316</v>
      </c>
      <c r="AM1897" s="8">
        <v>173</v>
      </c>
      <c r="AN1897" s="8">
        <v>157</v>
      </c>
      <c r="AO1897" s="8">
        <v>19.32</v>
      </c>
      <c r="AP1897" s="8">
        <v>21.96</v>
      </c>
      <c r="AQ1897" s="8">
        <v>0.72</v>
      </c>
      <c r="AR1897" s="12">
        <v>0.66</v>
      </c>
      <c r="AS1897" s="8">
        <v>15</v>
      </c>
      <c r="AT1897" s="8">
        <v>640</v>
      </c>
      <c r="AU1897" s="8"/>
      <c r="AV1897" s="8"/>
      <c r="AW1897" s="8"/>
      <c r="AX1897" s="8">
        <v>1217</v>
      </c>
      <c r="AY1897" s="8" t="s">
        <v>25</v>
      </c>
      <c r="AZ1897" s="8">
        <v>218</v>
      </c>
      <c r="BA1897" s="8"/>
      <c r="BB1897" s="8"/>
      <c r="BC1897" s="8"/>
      <c r="BD1897" s="8"/>
      <c r="BE1897" s="8"/>
      <c r="BF1897" s="8">
        <f t="shared" si="266"/>
        <v>91.666666666666671</v>
      </c>
      <c r="BG1897" s="8">
        <f t="shared" si="267"/>
        <v>0.97142857142857142</v>
      </c>
      <c r="BH1897" s="8">
        <f t="shared" si="268"/>
        <v>0.91666666666666674</v>
      </c>
      <c r="BI1897" s="10">
        <f t="shared" si="269"/>
        <v>19.554857142857145</v>
      </c>
      <c r="BJ1897" s="3">
        <f t="shared" si="270"/>
        <v>5431.9047619047624</v>
      </c>
      <c r="BK1897" s="136">
        <v>1.1671511627906976</v>
      </c>
      <c r="BL1897" s="136">
        <v>0.65552325581395354</v>
      </c>
      <c r="BM1897" s="100">
        <v>1.2747099258670431</v>
      </c>
      <c r="BN1897" s="100"/>
      <c r="BO1897" s="100"/>
      <c r="BP1897" s="100"/>
    </row>
    <row r="1898" spans="1:68">
      <c r="A1898" s="8" t="s">
        <v>783</v>
      </c>
      <c r="B1898" s="8" t="s">
        <v>486</v>
      </c>
      <c r="C1898" s="8" t="s">
        <v>581</v>
      </c>
      <c r="D1898" s="8" t="s">
        <v>602</v>
      </c>
      <c r="E1898" s="8" t="s">
        <v>602</v>
      </c>
      <c r="F1898" s="8" t="s">
        <v>608</v>
      </c>
      <c r="G1898" s="8" t="s">
        <v>282</v>
      </c>
      <c r="H1898" s="8" t="s">
        <v>341</v>
      </c>
      <c r="I1898" s="8"/>
      <c r="J1898" s="8"/>
      <c r="K1898" s="8"/>
      <c r="L1898" s="8" t="s">
        <v>1055</v>
      </c>
      <c r="M1898" s="8" t="s">
        <v>1882</v>
      </c>
      <c r="N1898" s="8">
        <v>1</v>
      </c>
      <c r="O1898" s="8"/>
      <c r="P1898" s="8"/>
      <c r="Q1898" s="8"/>
      <c r="R1898" s="8"/>
      <c r="S1898" s="8"/>
      <c r="T1898" s="8"/>
      <c r="U1898" s="8"/>
      <c r="V1898" s="8"/>
      <c r="W1898" s="8"/>
      <c r="X1898" s="8"/>
      <c r="Y1898" s="8"/>
      <c r="Z1898" s="8"/>
      <c r="AA1898" s="8"/>
      <c r="AB1898" s="8"/>
      <c r="AC1898" s="8"/>
      <c r="AD1898" s="8"/>
      <c r="AE1898" s="89"/>
      <c r="AF1898" s="90"/>
      <c r="AG1898" s="90"/>
      <c r="AH1898" s="90"/>
      <c r="AI1898" s="8" t="s">
        <v>30</v>
      </c>
      <c r="AJ1898" t="s">
        <v>1890</v>
      </c>
      <c r="AK1898" s="9">
        <v>42572</v>
      </c>
      <c r="AL1898" s="8">
        <v>238</v>
      </c>
      <c r="AM1898" s="8">
        <v>161</v>
      </c>
      <c r="AN1898" s="8">
        <v>148</v>
      </c>
      <c r="AO1898" s="8">
        <v>18.04</v>
      </c>
      <c r="AP1898" s="8">
        <v>21.88</v>
      </c>
      <c r="AQ1898" s="8">
        <v>0.88</v>
      </c>
      <c r="AR1898" s="12">
        <v>0.74</v>
      </c>
      <c r="AS1898" s="8">
        <v>16</v>
      </c>
      <c r="AT1898" s="8">
        <v>420</v>
      </c>
      <c r="AU1898" s="8"/>
      <c r="AV1898" s="8"/>
      <c r="AW1898" s="8"/>
      <c r="AX1898" s="8">
        <v>1218</v>
      </c>
      <c r="AY1898" s="8" t="s">
        <v>25</v>
      </c>
      <c r="AZ1898" s="8">
        <v>218</v>
      </c>
      <c r="BA1898" s="8"/>
      <c r="BB1898" s="8"/>
      <c r="BC1898" s="8"/>
      <c r="BD1898" s="8"/>
      <c r="BE1898" s="8"/>
      <c r="BF1898" s="8">
        <f t="shared" si="266"/>
        <v>84.090909090909093</v>
      </c>
      <c r="BG1898" s="8">
        <f t="shared" si="267"/>
        <v>0.96</v>
      </c>
      <c r="BH1898" s="8">
        <f t="shared" si="268"/>
        <v>0.84090909090909094</v>
      </c>
      <c r="BI1898" s="10">
        <f t="shared" si="269"/>
        <v>17.663127272727273</v>
      </c>
      <c r="BJ1898" s="3">
        <f t="shared" si="270"/>
        <v>4906.424242424242</v>
      </c>
      <c r="BK1898" s="136">
        <v>1.2387005649717513</v>
      </c>
      <c r="BL1898" s="136">
        <v>0.65677966101694918</v>
      </c>
      <c r="BM1898" s="100">
        <v>1.2232985255605178</v>
      </c>
      <c r="BN1898" s="100"/>
      <c r="BO1898" s="100"/>
      <c r="BP1898" s="100"/>
    </row>
    <row r="1899" spans="1:68">
      <c r="A1899" s="8" t="s">
        <v>783</v>
      </c>
      <c r="B1899" s="8" t="s">
        <v>486</v>
      </c>
      <c r="C1899" s="8" t="s">
        <v>581</v>
      </c>
      <c r="D1899" s="8" t="s">
        <v>602</v>
      </c>
      <c r="E1899" s="8" t="s">
        <v>609</v>
      </c>
      <c r="F1899" s="8" t="s">
        <v>610</v>
      </c>
      <c r="G1899" s="8" t="s">
        <v>282</v>
      </c>
      <c r="H1899" s="8" t="s">
        <v>342</v>
      </c>
      <c r="I1899" s="8">
        <v>-3.4308031295802901</v>
      </c>
      <c r="J1899" s="8">
        <v>35.583597847283897</v>
      </c>
      <c r="K1899" s="8">
        <v>1364.5903278875801</v>
      </c>
      <c r="L1899" s="8" t="s">
        <v>343</v>
      </c>
      <c r="M1899" s="8" t="s">
        <v>1882</v>
      </c>
      <c r="N1899" s="8">
        <v>1</v>
      </c>
      <c r="O1899" s="8"/>
      <c r="P1899" s="8"/>
      <c r="Q1899" s="8"/>
      <c r="R1899" s="8"/>
      <c r="S1899" s="8"/>
      <c r="T1899" s="8"/>
      <c r="U1899" s="8"/>
      <c r="V1899" s="8"/>
      <c r="W1899" s="8"/>
      <c r="X1899" s="8"/>
      <c r="Y1899" s="8"/>
      <c r="Z1899" s="8"/>
      <c r="AA1899" s="8"/>
      <c r="AB1899" s="8"/>
      <c r="AC1899" s="8"/>
      <c r="AD1899" s="8"/>
      <c r="AE1899" s="91"/>
      <c r="AF1899" s="92"/>
      <c r="AG1899" s="92"/>
      <c r="AH1899" s="92"/>
      <c r="AI1899" s="8" t="s">
        <v>24</v>
      </c>
      <c r="AJ1899" t="s">
        <v>1890</v>
      </c>
      <c r="AK1899" s="9">
        <v>42572</v>
      </c>
      <c r="AL1899" s="8">
        <v>332</v>
      </c>
      <c r="AM1899" s="8">
        <v>162</v>
      </c>
      <c r="AN1899" s="8">
        <v>175</v>
      </c>
      <c r="AO1899" s="8">
        <v>16.2</v>
      </c>
      <c r="AP1899" s="8">
        <v>15.54</v>
      </c>
      <c r="AQ1899" s="8">
        <v>0.62</v>
      </c>
      <c r="AR1899" s="12">
        <v>0.52</v>
      </c>
      <c r="AS1899" s="8">
        <v>13</v>
      </c>
      <c r="AT1899" s="8">
        <v>320</v>
      </c>
      <c r="AU1899" s="8"/>
      <c r="AV1899" s="8"/>
      <c r="AW1899" s="8"/>
      <c r="AX1899" s="8">
        <v>1219</v>
      </c>
      <c r="AY1899" s="8" t="s">
        <v>25</v>
      </c>
      <c r="AZ1899" s="8">
        <v>219</v>
      </c>
      <c r="BA1899" s="8"/>
      <c r="BB1899" s="8"/>
      <c r="BC1899" s="8"/>
      <c r="BD1899" s="8"/>
      <c r="BE1899" s="8"/>
      <c r="BF1899" s="8">
        <f t="shared" si="266"/>
        <v>83.870967741935488</v>
      </c>
      <c r="BG1899" s="8">
        <f t="shared" si="267"/>
        <v>0.99428571428571433</v>
      </c>
      <c r="BH1899" s="8">
        <f t="shared" si="268"/>
        <v>0.83870967741935487</v>
      </c>
      <c r="BI1899" s="10">
        <f t="shared" si="269"/>
        <v>12.959070967741937</v>
      </c>
      <c r="BJ1899" s="3">
        <f t="shared" si="270"/>
        <v>3599.7419354838712</v>
      </c>
      <c r="BK1899" s="136">
        <v>1.7934272300469487</v>
      </c>
      <c r="BL1899" s="136">
        <v>0.77370892018779347</v>
      </c>
      <c r="BM1899" s="100">
        <v>1.5896343461065661</v>
      </c>
      <c r="BN1899" s="100"/>
      <c r="BO1899" s="100"/>
      <c r="BP1899" s="100"/>
    </row>
    <row r="1900" spans="1:68">
      <c r="A1900" s="8" t="s">
        <v>783</v>
      </c>
      <c r="B1900" s="8" t="s">
        <v>486</v>
      </c>
      <c r="C1900" s="8" t="s">
        <v>581</v>
      </c>
      <c r="D1900" s="8" t="s">
        <v>602</v>
      </c>
      <c r="E1900" s="8" t="s">
        <v>609</v>
      </c>
      <c r="F1900" s="8" t="s">
        <v>610</v>
      </c>
      <c r="G1900" s="8" t="s">
        <v>282</v>
      </c>
      <c r="H1900" s="8" t="s">
        <v>342</v>
      </c>
      <c r="I1900" s="8"/>
      <c r="J1900" s="8"/>
      <c r="K1900" s="8"/>
      <c r="L1900" s="8" t="s">
        <v>343</v>
      </c>
      <c r="M1900" s="8" t="s">
        <v>1882</v>
      </c>
      <c r="N1900" s="8">
        <v>1</v>
      </c>
      <c r="O1900" s="8"/>
      <c r="P1900" s="8"/>
      <c r="Q1900" s="8"/>
      <c r="R1900" s="8"/>
      <c r="S1900" s="8"/>
      <c r="T1900" s="8"/>
      <c r="U1900" s="8"/>
      <c r="V1900" s="8"/>
      <c r="W1900" s="8"/>
      <c r="X1900" s="8"/>
      <c r="Y1900" s="8"/>
      <c r="Z1900" s="8"/>
      <c r="AA1900" s="8"/>
      <c r="AB1900" s="8"/>
      <c r="AC1900" s="8"/>
      <c r="AD1900" s="8"/>
      <c r="AE1900" s="89"/>
      <c r="AF1900" s="90"/>
      <c r="AG1900" s="90"/>
      <c r="AH1900" s="90"/>
      <c r="AI1900" s="8" t="s">
        <v>26</v>
      </c>
      <c r="AJ1900" t="s">
        <v>1890</v>
      </c>
      <c r="AK1900" s="9">
        <v>42572</v>
      </c>
      <c r="AL1900" s="8">
        <v>367</v>
      </c>
      <c r="AM1900" s="8">
        <v>189</v>
      </c>
      <c r="AN1900" s="8">
        <v>140</v>
      </c>
      <c r="AO1900" s="8">
        <v>17.02</v>
      </c>
      <c r="AP1900" s="8">
        <v>22.14</v>
      </c>
      <c r="AQ1900" s="8">
        <v>0.66</v>
      </c>
      <c r="AR1900" s="12">
        <v>0.6</v>
      </c>
      <c r="AS1900" s="8">
        <v>13</v>
      </c>
      <c r="AT1900" s="8">
        <v>280</v>
      </c>
      <c r="AU1900" s="8"/>
      <c r="AV1900" s="8"/>
      <c r="AW1900" s="8"/>
      <c r="AX1900" s="8">
        <v>1220</v>
      </c>
      <c r="AY1900" s="8" t="s">
        <v>25</v>
      </c>
      <c r="AZ1900" s="8">
        <v>219</v>
      </c>
      <c r="BA1900" s="8"/>
      <c r="BB1900" s="8"/>
      <c r="BC1900" s="8"/>
      <c r="BD1900" s="8"/>
      <c r="BE1900" s="8"/>
      <c r="BF1900" s="8">
        <f t="shared" si="266"/>
        <v>90.909090909090907</v>
      </c>
      <c r="BG1900" s="8">
        <f t="shared" si="267"/>
        <v>0.99428571428571433</v>
      </c>
      <c r="BH1900" s="8">
        <f t="shared" si="268"/>
        <v>0.90909090909090906</v>
      </c>
      <c r="BI1900" s="10">
        <f t="shared" si="269"/>
        <v>20.01225974025974</v>
      </c>
      <c r="BJ1900" s="3">
        <f t="shared" si="270"/>
        <v>5558.9610389610389</v>
      </c>
      <c r="BK1900" s="136">
        <v>1.9032416502946956</v>
      </c>
      <c r="BL1900" s="136">
        <v>0.8727897838899803</v>
      </c>
      <c r="BM1900" s="100">
        <v>1.8154580959583868</v>
      </c>
      <c r="BN1900" s="100"/>
      <c r="BO1900" s="100"/>
      <c r="BP1900" s="100"/>
    </row>
    <row r="1901" spans="1:68">
      <c r="A1901" s="8" t="s">
        <v>783</v>
      </c>
      <c r="B1901" s="8" t="s">
        <v>486</v>
      </c>
      <c r="C1901" s="8" t="s">
        <v>581</v>
      </c>
      <c r="D1901" s="8" t="s">
        <v>602</v>
      </c>
      <c r="E1901" s="8" t="s">
        <v>609</v>
      </c>
      <c r="F1901" s="8" t="s">
        <v>610</v>
      </c>
      <c r="G1901" s="8" t="s">
        <v>282</v>
      </c>
      <c r="H1901" s="8" t="s">
        <v>342</v>
      </c>
      <c r="I1901" s="8"/>
      <c r="J1901" s="8"/>
      <c r="K1901" s="8"/>
      <c r="L1901" s="8" t="s">
        <v>343</v>
      </c>
      <c r="M1901" s="8" t="s">
        <v>1882</v>
      </c>
      <c r="N1901" s="8">
        <v>1</v>
      </c>
      <c r="O1901" s="8"/>
      <c r="P1901" s="8"/>
      <c r="Q1901" s="8"/>
      <c r="R1901" s="8"/>
      <c r="S1901" s="8"/>
      <c r="T1901" s="8"/>
      <c r="U1901" s="8"/>
      <c r="V1901" s="8"/>
      <c r="W1901" s="8"/>
      <c r="X1901" s="8"/>
      <c r="Y1901" s="8"/>
      <c r="Z1901" s="8"/>
      <c r="AA1901" s="8"/>
      <c r="AB1901" s="8"/>
      <c r="AC1901" s="8"/>
      <c r="AD1901" s="8"/>
      <c r="AE1901" s="89"/>
      <c r="AF1901" s="90"/>
      <c r="AG1901" s="90"/>
      <c r="AH1901" s="90"/>
      <c r="AI1901" s="8" t="s">
        <v>27</v>
      </c>
      <c r="AJ1901" t="s">
        <v>1890</v>
      </c>
      <c r="AK1901" s="9">
        <v>42572</v>
      </c>
      <c r="AL1901" s="8">
        <v>378</v>
      </c>
      <c r="AM1901" s="8">
        <v>223</v>
      </c>
      <c r="AN1901" s="8">
        <v>193</v>
      </c>
      <c r="AO1901" s="8">
        <v>20.62</v>
      </c>
      <c r="AP1901" s="8">
        <v>22.64</v>
      </c>
      <c r="AQ1901" s="8">
        <v>0.72</v>
      </c>
      <c r="AR1901" s="12">
        <v>0.6</v>
      </c>
      <c r="AS1901" s="8">
        <v>12</v>
      </c>
      <c r="AT1901" s="8">
        <v>300</v>
      </c>
      <c r="AU1901" s="8"/>
      <c r="AV1901" s="8"/>
      <c r="AW1901" s="8"/>
      <c r="AX1901" s="8">
        <v>1221</v>
      </c>
      <c r="AY1901" s="8" t="s">
        <v>25</v>
      </c>
      <c r="AZ1901" s="8">
        <v>219</v>
      </c>
      <c r="BA1901" s="8"/>
      <c r="BB1901" s="8"/>
      <c r="BC1901" s="8"/>
      <c r="BD1901" s="8"/>
      <c r="BE1901" s="8"/>
      <c r="BF1901" s="8">
        <f t="shared" si="266"/>
        <v>83.333333333333343</v>
      </c>
      <c r="BG1901" s="8">
        <f t="shared" si="267"/>
        <v>1.0057142857142858</v>
      </c>
      <c r="BH1901" s="8">
        <f t="shared" si="268"/>
        <v>0.83333333333333348</v>
      </c>
      <c r="BI1901" s="10">
        <f t="shared" si="269"/>
        <v>18.974476190476196</v>
      </c>
      <c r="BJ1901" s="3">
        <f t="shared" si="270"/>
        <v>5270.6878306878325</v>
      </c>
      <c r="BK1901" s="136">
        <v>1.9136933461909356</v>
      </c>
      <c r="BL1901" s="136">
        <v>0.7483124397299904</v>
      </c>
      <c r="BM1901" s="100">
        <v>1.1036696879443375</v>
      </c>
      <c r="BN1901" s="100"/>
      <c r="BO1901" s="100"/>
      <c r="BP1901" s="100"/>
    </row>
    <row r="1902" spans="1:68">
      <c r="A1902" s="8" t="s">
        <v>783</v>
      </c>
      <c r="B1902" s="8" t="s">
        <v>486</v>
      </c>
      <c r="C1902" s="8" t="s">
        <v>581</v>
      </c>
      <c r="D1902" s="8" t="s">
        <v>602</v>
      </c>
      <c r="E1902" s="8" t="s">
        <v>609</v>
      </c>
      <c r="F1902" s="8" t="s">
        <v>610</v>
      </c>
      <c r="G1902" s="8" t="s">
        <v>282</v>
      </c>
      <c r="H1902" s="8" t="s">
        <v>342</v>
      </c>
      <c r="I1902" s="8"/>
      <c r="J1902" s="8"/>
      <c r="K1902" s="8"/>
      <c r="L1902" s="8" t="s">
        <v>343</v>
      </c>
      <c r="M1902" s="8" t="s">
        <v>1882</v>
      </c>
      <c r="N1902" s="8">
        <v>1</v>
      </c>
      <c r="O1902" s="8"/>
      <c r="P1902" s="8"/>
      <c r="Q1902" s="8"/>
      <c r="R1902" s="8"/>
      <c r="S1902" s="8"/>
      <c r="T1902" s="8"/>
      <c r="U1902" s="8"/>
      <c r="V1902" s="8"/>
      <c r="W1902" s="8"/>
      <c r="X1902" s="8"/>
      <c r="Y1902" s="8"/>
      <c r="Z1902" s="8"/>
      <c r="AA1902" s="8"/>
      <c r="AB1902" s="8"/>
      <c r="AC1902" s="8"/>
      <c r="AD1902" s="8"/>
      <c r="AE1902" s="89"/>
      <c r="AF1902" s="90"/>
      <c r="AG1902" s="90"/>
      <c r="AH1902" s="90"/>
      <c r="AI1902" s="8" t="s">
        <v>28</v>
      </c>
      <c r="AJ1902" t="s">
        <v>1890</v>
      </c>
      <c r="AK1902" s="9">
        <v>42572</v>
      </c>
      <c r="AL1902" s="8">
        <v>368</v>
      </c>
      <c r="AM1902" s="8">
        <v>230</v>
      </c>
      <c r="AN1902" s="8">
        <v>233</v>
      </c>
      <c r="AO1902" s="8">
        <v>19.420000000000002</v>
      </c>
      <c r="AP1902" s="8">
        <v>23.38</v>
      </c>
      <c r="AQ1902" s="8">
        <v>0.57999999999999996</v>
      </c>
      <c r="AR1902" s="12">
        <v>0.54</v>
      </c>
      <c r="AS1902" s="8">
        <v>12</v>
      </c>
      <c r="AT1902" s="8">
        <v>260</v>
      </c>
      <c r="AU1902" s="8"/>
      <c r="AV1902" s="8"/>
      <c r="AW1902" s="8"/>
      <c r="AX1902" s="8">
        <v>1222</v>
      </c>
      <c r="AY1902" s="8" t="s">
        <v>25</v>
      </c>
      <c r="AZ1902" s="8">
        <v>219</v>
      </c>
      <c r="BA1902" s="8"/>
      <c r="BB1902" s="8"/>
      <c r="BC1902" s="8"/>
      <c r="BD1902" s="8"/>
      <c r="BE1902" s="8"/>
      <c r="BF1902" s="8">
        <f t="shared" si="266"/>
        <v>93.103448275862078</v>
      </c>
      <c r="BG1902" s="8">
        <f t="shared" si="267"/>
        <v>1.0057142857142858</v>
      </c>
      <c r="BH1902" s="8">
        <f t="shared" si="268"/>
        <v>0.93103448275862077</v>
      </c>
      <c r="BI1902" s="10">
        <f t="shared" si="269"/>
        <v>21.891972413793106</v>
      </c>
      <c r="BJ1902" s="3">
        <f t="shared" si="270"/>
        <v>6081.1034482758623</v>
      </c>
      <c r="BK1902" s="136">
        <v>1.5722543352601157</v>
      </c>
      <c r="BL1902" s="136">
        <v>0.60115606936416188</v>
      </c>
      <c r="BM1902" s="100">
        <v>1.2145940343784001</v>
      </c>
      <c r="BN1902" s="100"/>
      <c r="BO1902" s="100"/>
      <c r="BP1902" s="100"/>
    </row>
    <row r="1903" spans="1:68">
      <c r="A1903" s="8" t="s">
        <v>783</v>
      </c>
      <c r="B1903" s="8" t="s">
        <v>486</v>
      </c>
      <c r="C1903" s="8" t="s">
        <v>581</v>
      </c>
      <c r="D1903" s="8" t="s">
        <v>602</v>
      </c>
      <c r="E1903" s="8" t="s">
        <v>609</v>
      </c>
      <c r="F1903" s="8" t="s">
        <v>610</v>
      </c>
      <c r="G1903" s="8" t="s">
        <v>282</v>
      </c>
      <c r="H1903" s="8" t="s">
        <v>342</v>
      </c>
      <c r="I1903" s="8"/>
      <c r="J1903" s="8"/>
      <c r="K1903" s="8"/>
      <c r="L1903" s="8" t="s">
        <v>343</v>
      </c>
      <c r="M1903" s="8" t="s">
        <v>1882</v>
      </c>
      <c r="N1903" s="8">
        <v>1</v>
      </c>
      <c r="O1903" s="8"/>
      <c r="P1903" s="8"/>
      <c r="Q1903" s="8"/>
      <c r="R1903" s="8"/>
      <c r="S1903" s="8"/>
      <c r="T1903" s="8"/>
      <c r="U1903" s="8"/>
      <c r="V1903" s="8"/>
      <c r="W1903" s="8"/>
      <c r="X1903" s="8"/>
      <c r="Y1903" s="8"/>
      <c r="Z1903" s="8"/>
      <c r="AA1903" s="8"/>
      <c r="AB1903" s="8"/>
      <c r="AC1903" s="8"/>
      <c r="AD1903" s="8"/>
      <c r="AE1903" s="89"/>
      <c r="AF1903" s="90"/>
      <c r="AG1903" s="90"/>
      <c r="AH1903" s="90"/>
      <c r="AI1903" s="8" t="s">
        <v>29</v>
      </c>
      <c r="AJ1903" t="s">
        <v>1890</v>
      </c>
      <c r="AK1903" s="9">
        <v>42572</v>
      </c>
      <c r="AL1903" s="8">
        <v>368</v>
      </c>
      <c r="AM1903" s="8">
        <v>265</v>
      </c>
      <c r="AN1903" s="8">
        <v>214</v>
      </c>
      <c r="AO1903" s="8">
        <v>19.239999999999998</v>
      </c>
      <c r="AP1903" s="8">
        <v>22.78</v>
      </c>
      <c r="AQ1903" s="8">
        <v>0.86</v>
      </c>
      <c r="AR1903" s="12">
        <v>0.62</v>
      </c>
      <c r="AS1903" s="8">
        <v>13</v>
      </c>
      <c r="AT1903" s="8">
        <v>300</v>
      </c>
      <c r="AU1903" s="8"/>
      <c r="AV1903" s="8"/>
      <c r="AW1903" s="8"/>
      <c r="AX1903" s="8">
        <v>1223</v>
      </c>
      <c r="AY1903" s="8" t="s">
        <v>25</v>
      </c>
      <c r="AZ1903" s="8">
        <v>219</v>
      </c>
      <c r="BA1903" s="8"/>
      <c r="BB1903" s="8"/>
      <c r="BC1903" s="8"/>
      <c r="BD1903" s="8"/>
      <c r="BE1903" s="8"/>
      <c r="BF1903" s="8">
        <f t="shared" si="266"/>
        <v>72.093023255813961</v>
      </c>
      <c r="BG1903" s="8">
        <f t="shared" si="267"/>
        <v>0.99428571428571433</v>
      </c>
      <c r="BH1903" s="8">
        <f t="shared" si="268"/>
        <v>0.72093023255813959</v>
      </c>
      <c r="BI1903" s="10">
        <f t="shared" si="269"/>
        <v>16.328946179401996</v>
      </c>
      <c r="BJ1903" s="3">
        <f t="shared" si="270"/>
        <v>4535.8183831672213</v>
      </c>
      <c r="BK1903" s="136">
        <v>1.2867504835589942</v>
      </c>
      <c r="BL1903" s="136">
        <v>0.58413926499032875</v>
      </c>
      <c r="BM1903" s="100">
        <v>1.2064031304856748</v>
      </c>
      <c r="BN1903" s="100"/>
      <c r="BO1903" s="100"/>
      <c r="BP1903" s="100"/>
    </row>
    <row r="1904" spans="1:68">
      <c r="A1904" s="8" t="s">
        <v>783</v>
      </c>
      <c r="B1904" s="8" t="s">
        <v>486</v>
      </c>
      <c r="C1904" s="8" t="s">
        <v>581</v>
      </c>
      <c r="D1904" s="8" t="s">
        <v>602</v>
      </c>
      <c r="E1904" s="8" t="s">
        <v>609</v>
      </c>
      <c r="F1904" s="8" t="s">
        <v>610</v>
      </c>
      <c r="G1904" s="8" t="s">
        <v>282</v>
      </c>
      <c r="H1904" s="8" t="s">
        <v>342</v>
      </c>
      <c r="I1904" s="8"/>
      <c r="J1904" s="8"/>
      <c r="K1904" s="8"/>
      <c r="L1904" s="8" t="s">
        <v>343</v>
      </c>
      <c r="M1904" s="8" t="s">
        <v>1882</v>
      </c>
      <c r="N1904" s="8">
        <v>1</v>
      </c>
      <c r="O1904" s="8"/>
      <c r="P1904" s="8"/>
      <c r="Q1904" s="8"/>
      <c r="R1904" s="8"/>
      <c r="S1904" s="8"/>
      <c r="T1904" s="8"/>
      <c r="U1904" s="8"/>
      <c r="V1904" s="8"/>
      <c r="W1904" s="8"/>
      <c r="X1904" s="8"/>
      <c r="Y1904" s="8"/>
      <c r="Z1904" s="8"/>
      <c r="AA1904" s="8"/>
      <c r="AB1904" s="8"/>
      <c r="AC1904" s="8"/>
      <c r="AD1904" s="8"/>
      <c r="AE1904" s="89"/>
      <c r="AF1904" s="90"/>
      <c r="AG1904" s="90"/>
      <c r="AH1904" s="90"/>
      <c r="AI1904" s="8" t="s">
        <v>30</v>
      </c>
      <c r="AJ1904" t="s">
        <v>1890</v>
      </c>
      <c r="AK1904" s="9">
        <v>42572</v>
      </c>
      <c r="AL1904" s="8">
        <v>375</v>
      </c>
      <c r="AM1904" s="8">
        <v>229</v>
      </c>
      <c r="AN1904" s="8">
        <v>195</v>
      </c>
      <c r="AO1904" s="8">
        <v>17.420000000000002</v>
      </c>
      <c r="AP1904" s="8">
        <v>21.44</v>
      </c>
      <c r="AQ1904" s="8">
        <v>0.78</v>
      </c>
      <c r="AR1904" s="12">
        <v>0.56000000000000005</v>
      </c>
      <c r="AS1904" s="8">
        <v>14</v>
      </c>
      <c r="AT1904" s="8">
        <v>300</v>
      </c>
      <c r="AU1904" s="8"/>
      <c r="AV1904" s="8"/>
      <c r="AW1904" s="8"/>
      <c r="AX1904" s="8">
        <v>1224</v>
      </c>
      <c r="AY1904" s="8" t="s">
        <v>25</v>
      </c>
      <c r="AZ1904" s="8">
        <v>219</v>
      </c>
      <c r="BA1904" s="8"/>
      <c r="BB1904" s="8"/>
      <c r="BC1904" s="8"/>
      <c r="BD1904" s="8"/>
      <c r="BE1904" s="8"/>
      <c r="BF1904" s="8">
        <f t="shared" si="266"/>
        <v>71.794871794871796</v>
      </c>
      <c r="BG1904" s="8">
        <f t="shared" si="267"/>
        <v>0.98285714285714287</v>
      </c>
      <c r="BH1904" s="8">
        <f t="shared" si="268"/>
        <v>0.71794871794871795</v>
      </c>
      <c r="BI1904" s="10">
        <f t="shared" si="269"/>
        <v>15.12894358974359</v>
      </c>
      <c r="BJ1904" s="3">
        <f t="shared" si="270"/>
        <v>4202.4843304843307</v>
      </c>
      <c r="BK1904" s="136">
        <v>0.85402843601895739</v>
      </c>
      <c r="BL1904" s="136">
        <v>0.47180094786729859</v>
      </c>
      <c r="BM1904" s="100">
        <v>1.0521925569767845</v>
      </c>
      <c r="BN1904" s="100"/>
      <c r="BO1904" s="100"/>
      <c r="BP1904" s="100"/>
    </row>
    <row r="1905" spans="1:68" s="4" customFormat="1">
      <c r="A1905" s="8" t="s">
        <v>783</v>
      </c>
      <c r="B1905" s="95" t="s">
        <v>486</v>
      </c>
      <c r="C1905" s="95" t="s">
        <v>581</v>
      </c>
      <c r="D1905" s="95" t="s">
        <v>602</v>
      </c>
      <c r="E1905" s="95" t="s">
        <v>603</v>
      </c>
      <c r="F1905" s="95" t="s">
        <v>497</v>
      </c>
      <c r="G1905" s="95" t="s">
        <v>49</v>
      </c>
      <c r="H1905" s="95" t="s">
        <v>382</v>
      </c>
      <c r="I1905" s="8">
        <v>-3.36959141164205</v>
      </c>
      <c r="J1905" s="8">
        <v>35.613080572967199</v>
      </c>
      <c r="K1905" s="8">
        <v>1466.1358175683399</v>
      </c>
      <c r="L1905" s="95" t="s">
        <v>1058</v>
      </c>
      <c r="M1905" s="8" t="s">
        <v>1882</v>
      </c>
      <c r="N1905" s="8">
        <v>1</v>
      </c>
      <c r="O1905" s="8" t="s">
        <v>1859</v>
      </c>
      <c r="P1905" s="8">
        <v>2.1</v>
      </c>
      <c r="Q1905" s="8">
        <v>6.8</v>
      </c>
      <c r="R1905" s="8">
        <v>0</v>
      </c>
      <c r="S1905" s="8">
        <v>4.78</v>
      </c>
      <c r="T1905" s="8">
        <v>6.15</v>
      </c>
      <c r="U1905" s="8">
        <v>19.97</v>
      </c>
      <c r="V1905" s="8">
        <v>213.17</v>
      </c>
      <c r="W1905" s="8">
        <v>20.96</v>
      </c>
      <c r="X1905" s="8">
        <v>7.56</v>
      </c>
      <c r="Y1905" s="8">
        <v>0.3</v>
      </c>
      <c r="Z1905" s="8">
        <v>0.98</v>
      </c>
      <c r="AA1905" s="8">
        <v>0.08</v>
      </c>
      <c r="AB1905" s="8">
        <v>63.7</v>
      </c>
      <c r="AC1905" s="8">
        <v>0.22</v>
      </c>
      <c r="AD1905" s="8">
        <v>0.13</v>
      </c>
      <c r="AE1905" s="91">
        <v>2.73</v>
      </c>
      <c r="AF1905" s="92" t="s">
        <v>1860</v>
      </c>
      <c r="AG1905" s="92" t="s">
        <v>1860</v>
      </c>
      <c r="AH1905" s="92" t="s">
        <v>1860</v>
      </c>
      <c r="AI1905" s="95" t="s">
        <v>24</v>
      </c>
      <c r="AJ1905" t="s">
        <v>1890</v>
      </c>
      <c r="AK1905" s="102">
        <v>42585</v>
      </c>
      <c r="AL1905" s="95">
        <v>0</v>
      </c>
      <c r="AM1905" s="95">
        <v>0</v>
      </c>
      <c r="AN1905" s="95">
        <v>0</v>
      </c>
      <c r="AO1905" s="95">
        <v>0</v>
      </c>
      <c r="AP1905" s="95">
        <v>0</v>
      </c>
      <c r="AQ1905" s="95">
        <v>0</v>
      </c>
      <c r="AR1905" s="95">
        <v>0</v>
      </c>
      <c r="AS1905" s="95">
        <v>0</v>
      </c>
      <c r="AT1905" s="95">
        <v>0</v>
      </c>
      <c r="AU1905" s="95"/>
      <c r="AV1905" s="95"/>
      <c r="AW1905" s="95"/>
      <c r="AX1905" s="95">
        <v>1345</v>
      </c>
      <c r="AY1905" s="95" t="s">
        <v>25</v>
      </c>
      <c r="AZ1905" s="95">
        <v>240</v>
      </c>
      <c r="BA1905" s="95"/>
      <c r="BB1905" s="95"/>
      <c r="BC1905" s="95"/>
      <c r="BD1905" s="95"/>
      <c r="BE1905" s="95"/>
      <c r="BF1905" s="95" t="e">
        <f t="shared" si="266"/>
        <v>#DIV/0!</v>
      </c>
      <c r="BG1905" s="95">
        <f t="shared" si="267"/>
        <v>1.1428571428571428</v>
      </c>
      <c r="BH1905" s="95"/>
      <c r="BI1905" s="103"/>
      <c r="BJ1905" s="16"/>
      <c r="BK1905" s="136"/>
      <c r="BL1905" s="136"/>
      <c r="BM1905" s="100"/>
      <c r="BN1905" s="100"/>
      <c r="BO1905" s="100"/>
      <c r="BP1905" s="100"/>
    </row>
    <row r="1906" spans="1:68" s="4" customFormat="1">
      <c r="A1906" s="8" t="s">
        <v>783</v>
      </c>
      <c r="B1906" s="95" t="s">
        <v>486</v>
      </c>
      <c r="C1906" s="95" t="s">
        <v>581</v>
      </c>
      <c r="D1906" s="95" t="s">
        <v>602</v>
      </c>
      <c r="E1906" s="95" t="s">
        <v>603</v>
      </c>
      <c r="F1906" s="95" t="s">
        <v>497</v>
      </c>
      <c r="G1906" s="95" t="s">
        <v>49</v>
      </c>
      <c r="H1906" s="95" t="s">
        <v>382</v>
      </c>
      <c r="I1906" s="8"/>
      <c r="J1906" s="8"/>
      <c r="K1906" s="8"/>
      <c r="L1906" s="95" t="s">
        <v>1058</v>
      </c>
      <c r="M1906" s="8" t="s">
        <v>1882</v>
      </c>
      <c r="N1906" s="8">
        <v>1</v>
      </c>
      <c r="O1906" s="8"/>
      <c r="P1906" s="8"/>
      <c r="Q1906" s="8"/>
      <c r="R1906" s="8"/>
      <c r="S1906" s="8"/>
      <c r="T1906" s="8"/>
      <c r="U1906" s="8"/>
      <c r="V1906" s="8"/>
      <c r="W1906" s="8"/>
      <c r="X1906" s="8"/>
      <c r="Y1906" s="8"/>
      <c r="Z1906" s="8"/>
      <c r="AA1906" s="8"/>
      <c r="AB1906" s="8"/>
      <c r="AC1906" s="8"/>
      <c r="AD1906" s="8"/>
      <c r="AE1906" s="89"/>
      <c r="AF1906" s="90"/>
      <c r="AG1906" s="90"/>
      <c r="AH1906" s="90"/>
      <c r="AI1906" s="95" t="s">
        <v>26</v>
      </c>
      <c r="AJ1906" t="s">
        <v>1890</v>
      </c>
      <c r="AK1906" s="102">
        <v>42585</v>
      </c>
      <c r="AL1906" s="95">
        <v>0</v>
      </c>
      <c r="AM1906" s="95">
        <v>0</v>
      </c>
      <c r="AN1906" s="95">
        <v>0</v>
      </c>
      <c r="AO1906" s="95">
        <v>0</v>
      </c>
      <c r="AP1906" s="95">
        <v>0</v>
      </c>
      <c r="AQ1906" s="95">
        <v>0</v>
      </c>
      <c r="AR1906" s="95">
        <v>0</v>
      </c>
      <c r="AS1906" s="95">
        <v>0</v>
      </c>
      <c r="AT1906" s="95">
        <v>0</v>
      </c>
      <c r="AU1906" s="95"/>
      <c r="AV1906" s="95"/>
      <c r="AW1906" s="95"/>
      <c r="AX1906" s="95">
        <v>1346</v>
      </c>
      <c r="AY1906" s="95" t="s">
        <v>25</v>
      </c>
      <c r="AZ1906" s="95">
        <v>240</v>
      </c>
      <c r="BA1906" s="95"/>
      <c r="BB1906" s="95"/>
      <c r="BC1906" s="95"/>
      <c r="BD1906" s="95"/>
      <c r="BE1906" s="95"/>
      <c r="BF1906" s="95" t="e">
        <f t="shared" si="266"/>
        <v>#DIV/0!</v>
      </c>
      <c r="BG1906" s="95">
        <f t="shared" si="267"/>
        <v>1.1428571428571428</v>
      </c>
      <c r="BH1906" s="95"/>
      <c r="BI1906" s="103"/>
      <c r="BJ1906" s="16"/>
      <c r="BK1906" s="136"/>
      <c r="BL1906" s="136"/>
      <c r="BM1906" s="100"/>
      <c r="BN1906" s="100"/>
      <c r="BO1906" s="100"/>
      <c r="BP1906" s="100"/>
    </row>
    <row r="1907" spans="1:68" s="4" customFormat="1">
      <c r="A1907" s="8" t="s">
        <v>783</v>
      </c>
      <c r="B1907" s="95" t="s">
        <v>486</v>
      </c>
      <c r="C1907" s="95" t="s">
        <v>581</v>
      </c>
      <c r="D1907" s="95" t="s">
        <v>602</v>
      </c>
      <c r="E1907" s="95" t="s">
        <v>603</v>
      </c>
      <c r="F1907" s="95" t="s">
        <v>497</v>
      </c>
      <c r="G1907" s="95" t="s">
        <v>49</v>
      </c>
      <c r="H1907" s="95" t="s">
        <v>382</v>
      </c>
      <c r="I1907" s="8"/>
      <c r="J1907" s="8"/>
      <c r="K1907" s="8"/>
      <c r="L1907" s="95" t="s">
        <v>1058</v>
      </c>
      <c r="M1907" s="8" t="s">
        <v>1882</v>
      </c>
      <c r="N1907" s="8">
        <v>1</v>
      </c>
      <c r="O1907" s="8"/>
      <c r="P1907" s="8"/>
      <c r="Q1907" s="8"/>
      <c r="R1907" s="8"/>
      <c r="S1907" s="8"/>
      <c r="T1907" s="8"/>
      <c r="U1907" s="8"/>
      <c r="V1907" s="8"/>
      <c r="W1907" s="8"/>
      <c r="X1907" s="8"/>
      <c r="Y1907" s="8"/>
      <c r="Z1907" s="8"/>
      <c r="AA1907" s="8"/>
      <c r="AB1907" s="8"/>
      <c r="AC1907" s="8"/>
      <c r="AD1907" s="8"/>
      <c r="AE1907" s="89"/>
      <c r="AF1907" s="90"/>
      <c r="AG1907" s="90"/>
      <c r="AH1907" s="90"/>
      <c r="AI1907" s="95" t="s">
        <v>27</v>
      </c>
      <c r="AJ1907" t="s">
        <v>1890</v>
      </c>
      <c r="AK1907" s="102">
        <v>42585</v>
      </c>
      <c r="AL1907" s="95">
        <v>0</v>
      </c>
      <c r="AM1907" s="95">
        <v>0</v>
      </c>
      <c r="AN1907" s="95">
        <v>0</v>
      </c>
      <c r="AO1907" s="95">
        <v>0</v>
      </c>
      <c r="AP1907" s="95">
        <v>0</v>
      </c>
      <c r="AQ1907" s="95">
        <v>0</v>
      </c>
      <c r="AR1907" s="95">
        <v>0</v>
      </c>
      <c r="AS1907" s="95">
        <v>0</v>
      </c>
      <c r="AT1907" s="95">
        <v>0</v>
      </c>
      <c r="AU1907" s="95"/>
      <c r="AV1907" s="95"/>
      <c r="AW1907" s="95"/>
      <c r="AX1907" s="95">
        <v>1347</v>
      </c>
      <c r="AY1907" s="95" t="s">
        <v>25</v>
      </c>
      <c r="AZ1907" s="95">
        <v>240</v>
      </c>
      <c r="BA1907" s="95"/>
      <c r="BB1907" s="95"/>
      <c r="BC1907" s="95"/>
      <c r="BD1907" s="95"/>
      <c r="BE1907" s="95"/>
      <c r="BF1907" s="95" t="e">
        <f t="shared" si="266"/>
        <v>#DIV/0!</v>
      </c>
      <c r="BG1907" s="95">
        <f t="shared" si="267"/>
        <v>1.1428571428571428</v>
      </c>
      <c r="BH1907" s="95"/>
      <c r="BI1907" s="103"/>
      <c r="BJ1907" s="16"/>
      <c r="BK1907" s="136"/>
      <c r="BL1907" s="136"/>
      <c r="BM1907" s="100"/>
      <c r="BN1907" s="100"/>
      <c r="BO1907" s="100"/>
      <c r="BP1907" s="100"/>
    </row>
    <row r="1908" spans="1:68" s="4" customFormat="1">
      <c r="A1908" s="8" t="s">
        <v>783</v>
      </c>
      <c r="B1908" s="95" t="s">
        <v>486</v>
      </c>
      <c r="C1908" s="95" t="s">
        <v>581</v>
      </c>
      <c r="D1908" s="95" t="s">
        <v>602</v>
      </c>
      <c r="E1908" s="95" t="s">
        <v>603</v>
      </c>
      <c r="F1908" s="95" t="s">
        <v>497</v>
      </c>
      <c r="G1908" s="95" t="s">
        <v>49</v>
      </c>
      <c r="H1908" s="95" t="s">
        <v>382</v>
      </c>
      <c r="I1908" s="8"/>
      <c r="J1908" s="8"/>
      <c r="K1908" s="8"/>
      <c r="L1908" s="95" t="s">
        <v>1058</v>
      </c>
      <c r="M1908" s="8" t="s">
        <v>1882</v>
      </c>
      <c r="N1908" s="8">
        <v>1</v>
      </c>
      <c r="O1908" s="8"/>
      <c r="P1908" s="8"/>
      <c r="Q1908" s="8"/>
      <c r="R1908" s="8"/>
      <c r="S1908" s="8"/>
      <c r="T1908" s="8"/>
      <c r="U1908" s="8"/>
      <c r="V1908" s="8"/>
      <c r="W1908" s="8"/>
      <c r="X1908" s="8"/>
      <c r="Y1908" s="8"/>
      <c r="Z1908" s="8"/>
      <c r="AA1908" s="8"/>
      <c r="AB1908" s="8"/>
      <c r="AC1908" s="8"/>
      <c r="AD1908" s="8"/>
      <c r="AE1908" s="89"/>
      <c r="AF1908" s="90"/>
      <c r="AG1908" s="90"/>
      <c r="AH1908" s="90"/>
      <c r="AI1908" s="95" t="s">
        <v>28</v>
      </c>
      <c r="AJ1908" t="s">
        <v>1890</v>
      </c>
      <c r="AK1908" s="102">
        <v>42585</v>
      </c>
      <c r="AL1908" s="95">
        <v>0</v>
      </c>
      <c r="AM1908" s="95">
        <v>0</v>
      </c>
      <c r="AN1908" s="95">
        <v>0</v>
      </c>
      <c r="AO1908" s="95">
        <v>0</v>
      </c>
      <c r="AP1908" s="95">
        <v>0</v>
      </c>
      <c r="AQ1908" s="95">
        <v>0</v>
      </c>
      <c r="AR1908" s="95">
        <v>0</v>
      </c>
      <c r="AS1908" s="95">
        <v>0</v>
      </c>
      <c r="AT1908" s="95">
        <v>0</v>
      </c>
      <c r="AU1908" s="95"/>
      <c r="AV1908" s="95"/>
      <c r="AW1908" s="95"/>
      <c r="AX1908" s="95">
        <v>1348</v>
      </c>
      <c r="AY1908" s="95" t="s">
        <v>25</v>
      </c>
      <c r="AZ1908" s="95">
        <v>240</v>
      </c>
      <c r="BA1908" s="95"/>
      <c r="BB1908" s="95"/>
      <c r="BC1908" s="95"/>
      <c r="BD1908" s="95"/>
      <c r="BE1908" s="95"/>
      <c r="BF1908" s="95" t="e">
        <f t="shared" si="266"/>
        <v>#DIV/0!</v>
      </c>
      <c r="BG1908" s="95">
        <f t="shared" si="267"/>
        <v>1.1428571428571428</v>
      </c>
      <c r="BH1908" s="95"/>
      <c r="BI1908" s="103"/>
      <c r="BJ1908" s="16"/>
      <c r="BK1908" s="136"/>
      <c r="BL1908" s="136"/>
      <c r="BM1908" s="100"/>
      <c r="BN1908" s="100"/>
      <c r="BO1908" s="100"/>
      <c r="BP1908" s="100"/>
    </row>
    <row r="1909" spans="1:68" s="4" customFormat="1">
      <c r="A1909" s="8" t="s">
        <v>783</v>
      </c>
      <c r="B1909" s="95" t="s">
        <v>486</v>
      </c>
      <c r="C1909" s="95" t="s">
        <v>581</v>
      </c>
      <c r="D1909" s="95" t="s">
        <v>602</v>
      </c>
      <c r="E1909" s="95" t="s">
        <v>603</v>
      </c>
      <c r="F1909" s="95" t="s">
        <v>497</v>
      </c>
      <c r="G1909" s="95" t="s">
        <v>49</v>
      </c>
      <c r="H1909" s="95" t="s">
        <v>382</v>
      </c>
      <c r="I1909" s="8"/>
      <c r="J1909" s="8"/>
      <c r="K1909" s="8"/>
      <c r="L1909" s="95" t="s">
        <v>1058</v>
      </c>
      <c r="M1909" s="8" t="s">
        <v>1882</v>
      </c>
      <c r="N1909" s="8">
        <v>1</v>
      </c>
      <c r="O1909" s="8"/>
      <c r="P1909" s="8"/>
      <c r="Q1909" s="8"/>
      <c r="R1909" s="8"/>
      <c r="S1909" s="8"/>
      <c r="T1909" s="8"/>
      <c r="U1909" s="8"/>
      <c r="V1909" s="8"/>
      <c r="W1909" s="8"/>
      <c r="X1909" s="8"/>
      <c r="Y1909" s="8"/>
      <c r="Z1909" s="8"/>
      <c r="AA1909" s="8"/>
      <c r="AB1909" s="8"/>
      <c r="AC1909" s="8"/>
      <c r="AD1909" s="8"/>
      <c r="AE1909" s="89"/>
      <c r="AF1909" s="90"/>
      <c r="AG1909" s="90"/>
      <c r="AH1909" s="90"/>
      <c r="AI1909" s="95" t="s">
        <v>29</v>
      </c>
      <c r="AJ1909" t="s">
        <v>1890</v>
      </c>
      <c r="AK1909" s="102">
        <v>42585</v>
      </c>
      <c r="AL1909" s="95">
        <v>0</v>
      </c>
      <c r="AM1909" s="95">
        <v>0</v>
      </c>
      <c r="AN1909" s="95">
        <v>0</v>
      </c>
      <c r="AO1909" s="95">
        <v>0</v>
      </c>
      <c r="AP1909" s="95">
        <v>0</v>
      </c>
      <c r="AQ1909" s="95">
        <v>0</v>
      </c>
      <c r="AR1909" s="95">
        <v>0</v>
      </c>
      <c r="AS1909" s="95">
        <v>0</v>
      </c>
      <c r="AT1909" s="95">
        <v>0</v>
      </c>
      <c r="AU1909" s="95"/>
      <c r="AV1909" s="95"/>
      <c r="AW1909" s="95"/>
      <c r="AX1909" s="95">
        <v>1349</v>
      </c>
      <c r="AY1909" s="95" t="s">
        <v>25</v>
      </c>
      <c r="AZ1909" s="95">
        <v>240</v>
      </c>
      <c r="BA1909" s="95"/>
      <c r="BB1909" s="95"/>
      <c r="BC1909" s="95"/>
      <c r="BD1909" s="95"/>
      <c r="BE1909" s="95"/>
      <c r="BF1909" s="95" t="e">
        <f t="shared" si="266"/>
        <v>#DIV/0!</v>
      </c>
      <c r="BG1909" s="95">
        <f t="shared" si="267"/>
        <v>1.1428571428571428</v>
      </c>
      <c r="BH1909" s="95"/>
      <c r="BI1909" s="103"/>
      <c r="BJ1909" s="16"/>
      <c r="BK1909" s="136"/>
      <c r="BL1909" s="136"/>
      <c r="BM1909" s="100"/>
      <c r="BN1909" s="100"/>
      <c r="BO1909" s="100"/>
      <c r="BP1909" s="100"/>
    </row>
    <row r="1910" spans="1:68" s="4" customFormat="1">
      <c r="A1910" s="8" t="s">
        <v>783</v>
      </c>
      <c r="B1910" s="95" t="s">
        <v>486</v>
      </c>
      <c r="C1910" s="95" t="s">
        <v>581</v>
      </c>
      <c r="D1910" s="95" t="s">
        <v>602</v>
      </c>
      <c r="E1910" s="95" t="s">
        <v>603</v>
      </c>
      <c r="F1910" s="95" t="s">
        <v>497</v>
      </c>
      <c r="G1910" s="95" t="s">
        <v>49</v>
      </c>
      <c r="H1910" s="95" t="s">
        <v>382</v>
      </c>
      <c r="I1910" s="8"/>
      <c r="J1910" s="8"/>
      <c r="K1910" s="8"/>
      <c r="L1910" s="95" t="s">
        <v>1058</v>
      </c>
      <c r="M1910" s="8" t="s">
        <v>1882</v>
      </c>
      <c r="N1910" s="8">
        <v>1</v>
      </c>
      <c r="O1910" s="8"/>
      <c r="P1910" s="8"/>
      <c r="Q1910" s="8"/>
      <c r="R1910" s="8"/>
      <c r="S1910" s="8"/>
      <c r="T1910" s="8"/>
      <c r="U1910" s="8"/>
      <c r="V1910" s="8"/>
      <c r="W1910" s="8"/>
      <c r="X1910" s="8"/>
      <c r="Y1910" s="8"/>
      <c r="Z1910" s="8"/>
      <c r="AA1910" s="8"/>
      <c r="AB1910" s="8"/>
      <c r="AC1910" s="8"/>
      <c r="AD1910" s="8"/>
      <c r="AE1910" s="89"/>
      <c r="AF1910" s="90"/>
      <c r="AG1910" s="90"/>
      <c r="AH1910" s="90"/>
      <c r="AI1910" s="95" t="s">
        <v>30</v>
      </c>
      <c r="AJ1910" t="s">
        <v>1890</v>
      </c>
      <c r="AK1910" s="102">
        <v>42585</v>
      </c>
      <c r="AL1910" s="95">
        <v>0</v>
      </c>
      <c r="AM1910" s="95">
        <v>0</v>
      </c>
      <c r="AN1910" s="95">
        <v>0</v>
      </c>
      <c r="AO1910" s="95">
        <v>0</v>
      </c>
      <c r="AP1910" s="95">
        <v>0</v>
      </c>
      <c r="AQ1910" s="95">
        <v>0</v>
      </c>
      <c r="AR1910" s="95">
        <v>0</v>
      </c>
      <c r="AS1910" s="95">
        <v>0</v>
      </c>
      <c r="AT1910" s="95">
        <v>0</v>
      </c>
      <c r="AU1910" s="95"/>
      <c r="AV1910" s="95"/>
      <c r="AW1910" s="95"/>
      <c r="AX1910" s="95">
        <v>1350</v>
      </c>
      <c r="AY1910" s="95" t="s">
        <v>25</v>
      </c>
      <c r="AZ1910" s="95">
        <v>240</v>
      </c>
      <c r="BA1910" s="95"/>
      <c r="BB1910" s="95"/>
      <c r="BC1910" s="95"/>
      <c r="BD1910" s="95"/>
      <c r="BE1910" s="95"/>
      <c r="BF1910" s="95" t="e">
        <f t="shared" si="266"/>
        <v>#DIV/0!</v>
      </c>
      <c r="BG1910" s="95">
        <f t="shared" si="267"/>
        <v>1.1428571428571428</v>
      </c>
      <c r="BH1910" s="95"/>
      <c r="BI1910" s="103"/>
      <c r="BJ1910" s="16"/>
      <c r="BK1910" s="136"/>
      <c r="BL1910" s="136"/>
      <c r="BM1910" s="100"/>
      <c r="BN1910" s="100"/>
      <c r="BO1910" s="100"/>
      <c r="BP1910" s="100"/>
    </row>
    <row r="1911" spans="1:68">
      <c r="A1911" s="8"/>
      <c r="B1911" s="95"/>
      <c r="C1911" s="95"/>
      <c r="D1911" s="95"/>
      <c r="E1911" s="95"/>
      <c r="F1911" s="95"/>
      <c r="G1911" s="95"/>
      <c r="H1911" s="95"/>
      <c r="I1911" s="8"/>
      <c r="J1911" s="8"/>
      <c r="K1911" s="8"/>
      <c r="L1911" s="95" t="s">
        <v>1198</v>
      </c>
      <c r="M1911" s="8" t="s">
        <v>1882</v>
      </c>
      <c r="N1911" s="8">
        <v>1</v>
      </c>
      <c r="O1911" s="8" t="s">
        <v>1859</v>
      </c>
      <c r="P1911" s="8">
        <v>0.97</v>
      </c>
      <c r="Q1911" s="8">
        <v>7.1</v>
      </c>
      <c r="R1911" s="8">
        <v>0</v>
      </c>
      <c r="S1911" s="8">
        <v>5.97</v>
      </c>
      <c r="T1911" s="8">
        <v>7</v>
      </c>
      <c r="U1911" s="8">
        <v>13.44</v>
      </c>
      <c r="V1911" s="8">
        <v>134.41</v>
      </c>
      <c r="W1911" s="8">
        <v>31.23</v>
      </c>
      <c r="X1911" s="8">
        <v>4.5999999999999996</v>
      </c>
      <c r="Y1911" s="8">
        <v>0.28999999999999998</v>
      </c>
      <c r="Z1911" s="8">
        <v>0.65</v>
      </c>
      <c r="AA1911" s="8">
        <v>0.09</v>
      </c>
      <c r="AB1911" s="8">
        <v>86.62</v>
      </c>
      <c r="AC1911" s="8">
        <v>0.18</v>
      </c>
      <c r="AD1911" s="8">
        <v>9.0999999999999998E-2</v>
      </c>
      <c r="AE1911" s="91">
        <v>2.1</v>
      </c>
      <c r="AF1911" s="92" t="s">
        <v>1860</v>
      </c>
      <c r="AG1911" s="92" t="s">
        <v>1860</v>
      </c>
      <c r="AH1911" s="92" t="s">
        <v>1860</v>
      </c>
      <c r="AI1911" s="95"/>
      <c r="AJ1911" t="s">
        <v>1890</v>
      </c>
      <c r="AK1911" s="102"/>
      <c r="AL1911" s="95"/>
      <c r="AM1911" s="95"/>
      <c r="AN1911" s="95"/>
      <c r="AO1911" s="95"/>
      <c r="AP1911" s="95"/>
      <c r="AQ1911" s="95"/>
      <c r="AR1911" s="95"/>
      <c r="AS1911" s="95"/>
      <c r="AT1911" s="95"/>
      <c r="AU1911" s="95"/>
      <c r="AV1911" s="95"/>
      <c r="AW1911" s="95"/>
      <c r="AX1911" s="95"/>
      <c r="AY1911" s="95"/>
      <c r="AZ1911" s="95"/>
      <c r="BA1911" s="95"/>
      <c r="BB1911" s="95"/>
      <c r="BC1911" s="95"/>
      <c r="BD1911" s="95"/>
      <c r="BE1911" s="95"/>
      <c r="BF1911" s="95"/>
      <c r="BG1911" s="95"/>
      <c r="BH1911" s="95"/>
      <c r="BI1911" s="103"/>
      <c r="BJ1911" s="16"/>
      <c r="BK1911" s="136"/>
      <c r="BL1911" s="136"/>
      <c r="BM1911" s="100"/>
      <c r="BN1911" s="100"/>
      <c r="BO1911" s="100"/>
      <c r="BP1911" s="100"/>
    </row>
    <row r="1912" spans="1:68">
      <c r="A1912" s="8"/>
      <c r="B1912" s="95"/>
      <c r="C1912" s="95"/>
      <c r="D1912" s="95"/>
      <c r="E1912" s="95"/>
      <c r="F1912" s="95"/>
      <c r="G1912" s="95"/>
      <c r="H1912" s="95"/>
      <c r="I1912" s="8"/>
      <c r="J1912" s="8"/>
      <c r="K1912" s="8"/>
      <c r="L1912" s="95" t="s">
        <v>1198</v>
      </c>
      <c r="M1912" s="8" t="s">
        <v>1882</v>
      </c>
      <c r="N1912" s="8">
        <v>1</v>
      </c>
      <c r="O1912" s="8"/>
      <c r="P1912" s="8"/>
      <c r="Q1912" s="8"/>
      <c r="R1912" s="8"/>
      <c r="S1912" s="8"/>
      <c r="T1912" s="8"/>
      <c r="U1912" s="8"/>
      <c r="V1912" s="8"/>
      <c r="W1912" s="8"/>
      <c r="X1912" s="8"/>
      <c r="Y1912" s="8"/>
      <c r="Z1912" s="8"/>
      <c r="AA1912" s="8"/>
      <c r="AB1912" s="8"/>
      <c r="AC1912" s="8"/>
      <c r="AD1912" s="8"/>
      <c r="AE1912" s="89"/>
      <c r="AF1912" s="90"/>
      <c r="AG1912" s="90"/>
      <c r="AH1912" s="90"/>
      <c r="AI1912" s="95"/>
      <c r="AJ1912" t="s">
        <v>1890</v>
      </c>
      <c r="AK1912" s="102"/>
      <c r="AL1912" s="95"/>
      <c r="AM1912" s="95"/>
      <c r="AN1912" s="95"/>
      <c r="AO1912" s="95"/>
      <c r="AP1912" s="95"/>
      <c r="AQ1912" s="95"/>
      <c r="AR1912" s="95"/>
      <c r="AS1912" s="95"/>
      <c r="AT1912" s="95"/>
      <c r="AU1912" s="95"/>
      <c r="AV1912" s="95"/>
      <c r="AW1912" s="95"/>
      <c r="AX1912" s="95"/>
      <c r="AY1912" s="95"/>
      <c r="AZ1912" s="95"/>
      <c r="BA1912" s="95"/>
      <c r="BB1912" s="95"/>
      <c r="BC1912" s="95"/>
      <c r="BD1912" s="95"/>
      <c r="BE1912" s="95"/>
      <c r="BF1912" s="95"/>
      <c r="BG1912" s="95"/>
      <c r="BH1912" s="95"/>
      <c r="BI1912" s="103"/>
      <c r="BJ1912" s="16"/>
      <c r="BK1912" s="136"/>
      <c r="BL1912" s="136"/>
      <c r="BM1912" s="100"/>
      <c r="BN1912" s="100"/>
      <c r="BO1912" s="100"/>
      <c r="BP1912" s="100"/>
    </row>
    <row r="1913" spans="1:68">
      <c r="A1913" s="8"/>
      <c r="B1913" s="95"/>
      <c r="C1913" s="95"/>
      <c r="D1913" s="95"/>
      <c r="E1913" s="95"/>
      <c r="F1913" s="95"/>
      <c r="G1913" s="95"/>
      <c r="H1913" s="95"/>
      <c r="I1913" s="8"/>
      <c r="J1913" s="8"/>
      <c r="K1913" s="8"/>
      <c r="L1913" s="95" t="s">
        <v>1198</v>
      </c>
      <c r="M1913" s="8" t="s">
        <v>1882</v>
      </c>
      <c r="N1913" s="8">
        <v>1</v>
      </c>
      <c r="O1913" s="8"/>
      <c r="P1913" s="8"/>
      <c r="Q1913" s="8"/>
      <c r="R1913" s="8"/>
      <c r="S1913" s="8"/>
      <c r="T1913" s="8"/>
      <c r="U1913" s="8"/>
      <c r="V1913" s="8"/>
      <c r="W1913" s="8"/>
      <c r="X1913" s="8"/>
      <c r="Y1913" s="8"/>
      <c r="Z1913" s="8"/>
      <c r="AA1913" s="8"/>
      <c r="AB1913" s="8"/>
      <c r="AC1913" s="8"/>
      <c r="AD1913" s="8"/>
      <c r="AE1913" s="89"/>
      <c r="AF1913" s="90"/>
      <c r="AG1913" s="90"/>
      <c r="AH1913" s="90"/>
      <c r="AI1913" s="95"/>
      <c r="AJ1913" t="s">
        <v>1890</v>
      </c>
      <c r="AK1913" s="102"/>
      <c r="AL1913" s="95"/>
      <c r="AM1913" s="95"/>
      <c r="AN1913" s="95"/>
      <c r="AO1913" s="95"/>
      <c r="AP1913" s="95"/>
      <c r="AQ1913" s="95"/>
      <c r="AR1913" s="95"/>
      <c r="AS1913" s="95"/>
      <c r="AT1913" s="95"/>
      <c r="AU1913" s="95"/>
      <c r="AV1913" s="95"/>
      <c r="AW1913" s="95"/>
      <c r="AX1913" s="95"/>
      <c r="AY1913" s="95"/>
      <c r="AZ1913" s="95"/>
      <c r="BA1913" s="95"/>
      <c r="BB1913" s="95"/>
      <c r="BC1913" s="95"/>
      <c r="BD1913" s="95"/>
      <c r="BE1913" s="95"/>
      <c r="BF1913" s="95"/>
      <c r="BG1913" s="95"/>
      <c r="BH1913" s="95"/>
      <c r="BI1913" s="103"/>
      <c r="BJ1913" s="16"/>
      <c r="BK1913" s="136"/>
      <c r="BL1913" s="136"/>
      <c r="BM1913" s="100"/>
      <c r="BN1913" s="100"/>
      <c r="BO1913" s="100"/>
      <c r="BP1913" s="100"/>
    </row>
    <row r="1914" spans="1:68">
      <c r="A1914" s="8"/>
      <c r="B1914" s="95"/>
      <c r="C1914" s="95"/>
      <c r="D1914" s="95"/>
      <c r="E1914" s="95"/>
      <c r="F1914" s="95"/>
      <c r="G1914" s="95"/>
      <c r="H1914" s="95"/>
      <c r="I1914" s="8"/>
      <c r="J1914" s="8"/>
      <c r="K1914" s="8"/>
      <c r="L1914" s="95" t="s">
        <v>1198</v>
      </c>
      <c r="M1914" s="8" t="s">
        <v>1882</v>
      </c>
      <c r="N1914" s="8">
        <v>1</v>
      </c>
      <c r="O1914" s="8"/>
      <c r="P1914" s="8"/>
      <c r="Q1914" s="8"/>
      <c r="R1914" s="8"/>
      <c r="S1914" s="8"/>
      <c r="T1914" s="8"/>
      <c r="U1914" s="8"/>
      <c r="V1914" s="8"/>
      <c r="W1914" s="8"/>
      <c r="X1914" s="8"/>
      <c r="Y1914" s="8"/>
      <c r="Z1914" s="8"/>
      <c r="AA1914" s="8"/>
      <c r="AB1914" s="8"/>
      <c r="AC1914" s="8"/>
      <c r="AD1914" s="8"/>
      <c r="AE1914" s="89"/>
      <c r="AF1914" s="90"/>
      <c r="AG1914" s="90"/>
      <c r="AH1914" s="90"/>
      <c r="AI1914" s="95"/>
      <c r="AJ1914" t="s">
        <v>1890</v>
      </c>
      <c r="AK1914" s="102"/>
      <c r="AL1914" s="95"/>
      <c r="AM1914" s="95"/>
      <c r="AN1914" s="95"/>
      <c r="AO1914" s="95"/>
      <c r="AP1914" s="95"/>
      <c r="AQ1914" s="95"/>
      <c r="AR1914" s="95"/>
      <c r="AS1914" s="95"/>
      <c r="AT1914" s="95"/>
      <c r="AU1914" s="95"/>
      <c r="AV1914" s="95"/>
      <c r="AW1914" s="95"/>
      <c r="AX1914" s="95"/>
      <c r="AY1914" s="95"/>
      <c r="AZ1914" s="95"/>
      <c r="BA1914" s="95"/>
      <c r="BB1914" s="95"/>
      <c r="BC1914" s="95"/>
      <c r="BD1914" s="95"/>
      <c r="BE1914" s="95"/>
      <c r="BF1914" s="95"/>
      <c r="BG1914" s="95"/>
      <c r="BH1914" s="95"/>
      <c r="BI1914" s="103"/>
      <c r="BJ1914" s="16"/>
      <c r="BK1914" s="136"/>
      <c r="BL1914" s="136"/>
      <c r="BM1914" s="100"/>
      <c r="BN1914" s="100"/>
      <c r="BO1914" s="100"/>
      <c r="BP1914" s="100"/>
    </row>
    <row r="1915" spans="1:68">
      <c r="A1915" s="8"/>
      <c r="B1915" s="95"/>
      <c r="C1915" s="95"/>
      <c r="D1915" s="95"/>
      <c r="E1915" s="95"/>
      <c r="F1915" s="95"/>
      <c r="G1915" s="95"/>
      <c r="H1915" s="95"/>
      <c r="I1915" s="8"/>
      <c r="J1915" s="8"/>
      <c r="K1915" s="8"/>
      <c r="L1915" s="95" t="s">
        <v>1198</v>
      </c>
      <c r="M1915" s="8" t="s">
        <v>1882</v>
      </c>
      <c r="N1915" s="8">
        <v>1</v>
      </c>
      <c r="O1915" s="8"/>
      <c r="P1915" s="8"/>
      <c r="Q1915" s="8"/>
      <c r="R1915" s="8"/>
      <c r="S1915" s="8"/>
      <c r="T1915" s="8"/>
      <c r="U1915" s="8"/>
      <c r="V1915" s="8"/>
      <c r="W1915" s="8"/>
      <c r="X1915" s="8"/>
      <c r="Y1915" s="8"/>
      <c r="Z1915" s="8"/>
      <c r="AA1915" s="8"/>
      <c r="AB1915" s="8"/>
      <c r="AC1915" s="8"/>
      <c r="AD1915" s="8"/>
      <c r="AE1915" s="89"/>
      <c r="AF1915" s="90"/>
      <c r="AG1915" s="90"/>
      <c r="AH1915" s="90"/>
      <c r="AI1915" s="95"/>
      <c r="AJ1915" t="s">
        <v>1890</v>
      </c>
      <c r="AK1915" s="102"/>
      <c r="AL1915" s="95"/>
      <c r="AM1915" s="95"/>
      <c r="AN1915" s="95"/>
      <c r="AO1915" s="95"/>
      <c r="AP1915" s="95"/>
      <c r="AQ1915" s="95"/>
      <c r="AR1915" s="95"/>
      <c r="AS1915" s="95"/>
      <c r="AT1915" s="95"/>
      <c r="AU1915" s="95"/>
      <c r="AV1915" s="95"/>
      <c r="AW1915" s="95"/>
      <c r="AX1915" s="95"/>
      <c r="AY1915" s="95"/>
      <c r="AZ1915" s="95"/>
      <c r="BA1915" s="95"/>
      <c r="BB1915" s="95"/>
      <c r="BC1915" s="95"/>
      <c r="BD1915" s="95"/>
      <c r="BE1915" s="95"/>
      <c r="BF1915" s="95"/>
      <c r="BG1915" s="95"/>
      <c r="BH1915" s="95"/>
      <c r="BI1915" s="103"/>
      <c r="BJ1915" s="16"/>
      <c r="BK1915" s="136"/>
      <c r="BL1915" s="136"/>
      <c r="BM1915" s="100"/>
      <c r="BN1915" s="100"/>
      <c r="BO1915" s="100"/>
      <c r="BP1915" s="100"/>
    </row>
    <row r="1916" spans="1:68">
      <c r="A1916" s="8"/>
      <c r="B1916" s="95"/>
      <c r="C1916" s="95"/>
      <c r="D1916" s="95"/>
      <c r="E1916" s="95"/>
      <c r="F1916" s="95"/>
      <c r="G1916" s="95"/>
      <c r="H1916" s="95"/>
      <c r="I1916" s="8"/>
      <c r="J1916" s="8"/>
      <c r="K1916" s="8"/>
      <c r="L1916" s="95" t="s">
        <v>1198</v>
      </c>
      <c r="M1916" s="8" t="s">
        <v>1882</v>
      </c>
      <c r="N1916" s="8">
        <v>1</v>
      </c>
      <c r="O1916" s="8"/>
      <c r="P1916" s="8"/>
      <c r="Q1916" s="8"/>
      <c r="R1916" s="8"/>
      <c r="S1916" s="8"/>
      <c r="T1916" s="8"/>
      <c r="U1916" s="8"/>
      <c r="V1916" s="8"/>
      <c r="W1916" s="8"/>
      <c r="X1916" s="8"/>
      <c r="Y1916" s="8"/>
      <c r="Z1916" s="8"/>
      <c r="AA1916" s="8"/>
      <c r="AB1916" s="8"/>
      <c r="AC1916" s="8"/>
      <c r="AD1916" s="8"/>
      <c r="AE1916" s="89"/>
      <c r="AF1916" s="90"/>
      <c r="AG1916" s="90"/>
      <c r="AH1916" s="90"/>
      <c r="AI1916" s="95"/>
      <c r="AJ1916" t="s">
        <v>1890</v>
      </c>
      <c r="AK1916" s="102"/>
      <c r="AL1916" s="95"/>
      <c r="AM1916" s="95"/>
      <c r="AN1916" s="95"/>
      <c r="AO1916" s="95"/>
      <c r="AP1916" s="95"/>
      <c r="AQ1916" s="95"/>
      <c r="AR1916" s="95"/>
      <c r="AS1916" s="95"/>
      <c r="AT1916" s="95"/>
      <c r="AU1916" s="95"/>
      <c r="AV1916" s="95"/>
      <c r="AW1916" s="95"/>
      <c r="AX1916" s="95"/>
      <c r="AY1916" s="95"/>
      <c r="AZ1916" s="95"/>
      <c r="BA1916" s="95"/>
      <c r="BB1916" s="95"/>
      <c r="BC1916" s="95"/>
      <c r="BD1916" s="95"/>
      <c r="BE1916" s="95"/>
      <c r="BF1916" s="95"/>
      <c r="BG1916" s="95"/>
      <c r="BH1916" s="95"/>
      <c r="BI1916" s="103"/>
      <c r="BJ1916" s="16"/>
      <c r="BK1916" s="136"/>
      <c r="BL1916" s="136"/>
      <c r="BM1916" s="100"/>
      <c r="BN1916" s="100"/>
      <c r="BO1916" s="100"/>
      <c r="BP1916" s="100"/>
    </row>
    <row r="1917" spans="1:68">
      <c r="A1917" s="8" t="s">
        <v>783</v>
      </c>
      <c r="B1917" s="8" t="s">
        <v>486</v>
      </c>
      <c r="C1917" s="8" t="s">
        <v>581</v>
      </c>
      <c r="D1917" s="8" t="s">
        <v>602</v>
      </c>
      <c r="E1917" s="8" t="s">
        <v>606</v>
      </c>
      <c r="F1917" s="8" t="s">
        <v>607</v>
      </c>
      <c r="G1917" s="8" t="s">
        <v>282</v>
      </c>
      <c r="H1917" s="8" t="s">
        <v>339</v>
      </c>
      <c r="I1917" s="8">
        <v>-3.36878202039312</v>
      </c>
      <c r="J1917" s="8">
        <v>35.713743663564998</v>
      </c>
      <c r="K1917" s="8">
        <v>1384.93640130627</v>
      </c>
      <c r="L1917" s="8" t="s">
        <v>340</v>
      </c>
      <c r="M1917" s="8" t="s">
        <v>1882</v>
      </c>
      <c r="N1917" s="8">
        <v>1</v>
      </c>
      <c r="O1917" s="8"/>
      <c r="P1917" s="8"/>
      <c r="Q1917" s="8"/>
      <c r="R1917" s="8"/>
      <c r="S1917" s="8"/>
      <c r="T1917" s="8"/>
      <c r="U1917" s="8"/>
      <c r="V1917" s="8"/>
      <c r="W1917" s="8"/>
      <c r="X1917" s="8"/>
      <c r="Y1917" s="8"/>
      <c r="Z1917" s="8"/>
      <c r="AA1917" s="8"/>
      <c r="AB1917" s="8"/>
      <c r="AC1917" s="8"/>
      <c r="AD1917" s="8"/>
      <c r="AE1917" s="91"/>
      <c r="AF1917" s="92"/>
      <c r="AG1917" s="92"/>
      <c r="AH1917" s="92"/>
      <c r="AI1917" s="8" t="s">
        <v>24</v>
      </c>
      <c r="AJ1917" t="s">
        <v>1890</v>
      </c>
      <c r="AK1917" s="9">
        <v>42572</v>
      </c>
      <c r="AL1917" s="8">
        <v>273</v>
      </c>
      <c r="AM1917" s="8">
        <v>163</v>
      </c>
      <c r="AN1917" s="8">
        <v>152</v>
      </c>
      <c r="AO1917" s="8">
        <v>15.74</v>
      </c>
      <c r="AP1917" s="8">
        <v>15.32</v>
      </c>
      <c r="AQ1917" s="8">
        <v>0.48</v>
      </c>
      <c r="AR1917" s="12">
        <v>0.38</v>
      </c>
      <c r="AS1917" s="8">
        <v>15</v>
      </c>
      <c r="AT1917" s="8">
        <v>580</v>
      </c>
      <c r="AU1917" s="8"/>
      <c r="AV1917" s="8"/>
      <c r="AW1917" s="8"/>
      <c r="AX1917" s="8">
        <v>1207</v>
      </c>
      <c r="AY1917" s="8" t="s">
        <v>25</v>
      </c>
      <c r="AZ1917" s="8">
        <v>217</v>
      </c>
      <c r="BA1917" s="8"/>
      <c r="BB1917" s="8"/>
      <c r="BC1917" s="8"/>
      <c r="BD1917" s="8"/>
      <c r="BE1917" s="8"/>
      <c r="BF1917" s="8">
        <f t="shared" ref="BF1917:BF1940" si="271">(AR1917/AQ1917)*100</f>
        <v>79.166666666666671</v>
      </c>
      <c r="BG1917" s="8">
        <f t="shared" ref="BG1917:BG1940" si="272">(100-AS1917)/(100-12.5)</f>
        <v>0.97142857142857142</v>
      </c>
      <c r="BH1917" s="8">
        <f t="shared" ref="BH1917:BH1940" si="273">BF1917/100</f>
        <v>0.79166666666666674</v>
      </c>
      <c r="BI1917" s="10">
        <f t="shared" ref="BI1917:BI1940" si="274">AP1917*BG1917*BH1917</f>
        <v>11.781809523809525</v>
      </c>
      <c r="BJ1917" s="11">
        <f>(10000/36)*BI1917</f>
        <v>3272.7248677248681</v>
      </c>
      <c r="BK1917" s="136">
        <v>1.206457925636008</v>
      </c>
      <c r="BL1917" s="136">
        <v>0.6237769080234834</v>
      </c>
      <c r="BM1917" s="100">
        <v>1.0141663500431952</v>
      </c>
      <c r="BN1917" s="100"/>
      <c r="BO1917" s="100"/>
      <c r="BP1917" s="100"/>
    </row>
    <row r="1918" spans="1:68">
      <c r="A1918" s="8" t="s">
        <v>783</v>
      </c>
      <c r="B1918" s="8" t="s">
        <v>486</v>
      </c>
      <c r="C1918" s="8" t="s">
        <v>581</v>
      </c>
      <c r="D1918" s="8" t="s">
        <v>602</v>
      </c>
      <c r="E1918" s="8" t="s">
        <v>606</v>
      </c>
      <c r="F1918" s="8" t="s">
        <v>607</v>
      </c>
      <c r="G1918" s="8" t="s">
        <v>282</v>
      </c>
      <c r="H1918" s="8" t="s">
        <v>339</v>
      </c>
      <c r="I1918" s="8"/>
      <c r="J1918" s="8"/>
      <c r="K1918" s="8"/>
      <c r="L1918" s="8" t="s">
        <v>340</v>
      </c>
      <c r="M1918" s="8" t="s">
        <v>1882</v>
      </c>
      <c r="N1918" s="8">
        <v>1</v>
      </c>
      <c r="O1918" s="8"/>
      <c r="P1918" s="8"/>
      <c r="Q1918" s="8"/>
      <c r="R1918" s="8"/>
      <c r="S1918" s="8"/>
      <c r="T1918" s="8"/>
      <c r="U1918" s="8"/>
      <c r="V1918" s="8"/>
      <c r="W1918" s="8"/>
      <c r="X1918" s="8"/>
      <c r="Y1918" s="8"/>
      <c r="Z1918" s="8"/>
      <c r="AA1918" s="8"/>
      <c r="AB1918" s="8"/>
      <c r="AC1918" s="8"/>
      <c r="AD1918" s="8"/>
      <c r="AE1918" s="89"/>
      <c r="AF1918" s="90"/>
      <c r="AG1918" s="90"/>
      <c r="AH1918" s="90"/>
      <c r="AI1918" s="8" t="s">
        <v>26</v>
      </c>
      <c r="AJ1918" t="s">
        <v>1890</v>
      </c>
      <c r="AK1918" s="9">
        <v>42572</v>
      </c>
      <c r="AL1918" s="8">
        <v>211</v>
      </c>
      <c r="AM1918" s="8">
        <v>151</v>
      </c>
      <c r="AN1918" s="8">
        <v>158</v>
      </c>
      <c r="AO1918" s="8">
        <v>14.56</v>
      </c>
      <c r="AP1918" s="8">
        <v>17.579999999999998</v>
      </c>
      <c r="AQ1918" s="8">
        <v>0.54</v>
      </c>
      <c r="AR1918" s="12">
        <v>0.52</v>
      </c>
      <c r="AS1918" s="8">
        <v>16</v>
      </c>
      <c r="AT1918" s="8">
        <v>420</v>
      </c>
      <c r="AU1918" s="8"/>
      <c r="AV1918" s="8"/>
      <c r="AW1918" s="8"/>
      <c r="AX1918" s="8">
        <v>1208</v>
      </c>
      <c r="AY1918" s="8" t="s">
        <v>25</v>
      </c>
      <c r="AZ1918" s="8">
        <v>217</v>
      </c>
      <c r="BA1918" s="8"/>
      <c r="BB1918" s="8"/>
      <c r="BC1918" s="8"/>
      <c r="BD1918" s="8"/>
      <c r="BE1918" s="8"/>
      <c r="BF1918" s="8">
        <f t="shared" si="271"/>
        <v>96.296296296296291</v>
      </c>
      <c r="BG1918" s="8">
        <f t="shared" si="272"/>
        <v>0.96</v>
      </c>
      <c r="BH1918" s="8">
        <f t="shared" si="273"/>
        <v>0.96296296296296291</v>
      </c>
      <c r="BI1918" s="10">
        <f t="shared" si="274"/>
        <v>16.25173333333333</v>
      </c>
      <c r="BJ1918" s="11">
        <f>(10000/36)*BI1918</f>
        <v>4514.3703703703695</v>
      </c>
      <c r="BK1918" s="136">
        <v>1.2467661691542287</v>
      </c>
      <c r="BL1918" s="136">
        <v>0.54676616915422893</v>
      </c>
      <c r="BM1918" s="100">
        <v>1.2459534508297943</v>
      </c>
      <c r="BN1918" s="100"/>
      <c r="BO1918" s="100"/>
      <c r="BP1918" s="100"/>
    </row>
    <row r="1919" spans="1:68">
      <c r="A1919" s="8" t="s">
        <v>783</v>
      </c>
      <c r="B1919" s="8" t="s">
        <v>486</v>
      </c>
      <c r="C1919" s="8" t="s">
        <v>581</v>
      </c>
      <c r="D1919" s="8" t="s">
        <v>602</v>
      </c>
      <c r="E1919" s="8" t="s">
        <v>606</v>
      </c>
      <c r="F1919" s="8" t="s">
        <v>607</v>
      </c>
      <c r="G1919" s="8" t="s">
        <v>282</v>
      </c>
      <c r="H1919" s="8" t="s">
        <v>339</v>
      </c>
      <c r="I1919" s="8"/>
      <c r="J1919" s="8"/>
      <c r="K1919" s="8"/>
      <c r="L1919" s="8" t="s">
        <v>340</v>
      </c>
      <c r="M1919" s="8" t="s">
        <v>1882</v>
      </c>
      <c r="N1919" s="8">
        <v>1</v>
      </c>
      <c r="O1919" s="8"/>
      <c r="P1919" s="8"/>
      <c r="Q1919" s="8"/>
      <c r="R1919" s="8"/>
      <c r="S1919" s="8"/>
      <c r="T1919" s="8"/>
      <c r="U1919" s="8"/>
      <c r="V1919" s="8"/>
      <c r="W1919" s="8"/>
      <c r="X1919" s="8"/>
      <c r="Y1919" s="8"/>
      <c r="Z1919" s="8"/>
      <c r="AA1919" s="8"/>
      <c r="AB1919" s="8"/>
      <c r="AC1919" s="8"/>
      <c r="AD1919" s="8"/>
      <c r="AE1919" s="89"/>
      <c r="AF1919" s="90"/>
      <c r="AG1919" s="90"/>
      <c r="AH1919" s="90"/>
      <c r="AI1919" s="8" t="s">
        <v>27</v>
      </c>
      <c r="AJ1919" t="s">
        <v>1890</v>
      </c>
      <c r="AK1919" s="9">
        <v>42572</v>
      </c>
      <c r="AL1919" s="8">
        <v>246</v>
      </c>
      <c r="AM1919" s="8">
        <v>127</v>
      </c>
      <c r="AN1919" s="8">
        <v>120</v>
      </c>
      <c r="AO1919" s="8">
        <v>13.48</v>
      </c>
      <c r="AP1919" s="8">
        <v>18.68</v>
      </c>
      <c r="AQ1919" s="8">
        <v>0.54</v>
      </c>
      <c r="AR1919" s="12">
        <v>0.52</v>
      </c>
      <c r="AS1919" s="8">
        <v>16</v>
      </c>
      <c r="AT1919" s="8">
        <v>260</v>
      </c>
      <c r="AU1919" s="8"/>
      <c r="AV1919" s="8"/>
      <c r="AW1919" s="8"/>
      <c r="AX1919" s="8">
        <v>1209</v>
      </c>
      <c r="AY1919" s="8" t="s">
        <v>25</v>
      </c>
      <c r="AZ1919" s="8">
        <v>217</v>
      </c>
      <c r="BA1919" s="8"/>
      <c r="BB1919" s="8"/>
      <c r="BC1919" s="8"/>
      <c r="BD1919" s="8"/>
      <c r="BE1919" s="8"/>
      <c r="BF1919" s="8">
        <f t="shared" si="271"/>
        <v>96.296296296296291</v>
      </c>
      <c r="BG1919" s="8">
        <f t="shared" si="272"/>
        <v>0.96</v>
      </c>
      <c r="BH1919" s="8">
        <f t="shared" si="273"/>
        <v>0.96296296296296291</v>
      </c>
      <c r="BI1919" s="10">
        <f t="shared" si="274"/>
        <v>17.26862222222222</v>
      </c>
      <c r="BJ1919" s="11">
        <f>(10000/36)*BI1919</f>
        <v>4796.8395061728388</v>
      </c>
      <c r="BK1919" s="136">
        <v>1.221763085399449</v>
      </c>
      <c r="BL1919" s="136">
        <v>0.53397612488521584</v>
      </c>
      <c r="BM1919" s="100">
        <v>1.1555362127823217</v>
      </c>
      <c r="BN1919" s="100"/>
      <c r="BO1919" s="100"/>
      <c r="BP1919" s="100"/>
    </row>
    <row r="1920" spans="1:68">
      <c r="A1920" s="8" t="s">
        <v>783</v>
      </c>
      <c r="B1920" s="8" t="s">
        <v>486</v>
      </c>
      <c r="C1920" s="8" t="s">
        <v>581</v>
      </c>
      <c r="D1920" s="8" t="s">
        <v>602</v>
      </c>
      <c r="E1920" s="8" t="s">
        <v>606</v>
      </c>
      <c r="F1920" s="8" t="s">
        <v>607</v>
      </c>
      <c r="G1920" s="8" t="s">
        <v>282</v>
      </c>
      <c r="H1920" s="8" t="s">
        <v>339</v>
      </c>
      <c r="I1920" s="8"/>
      <c r="J1920" s="8"/>
      <c r="K1920" s="8"/>
      <c r="L1920" s="8" t="s">
        <v>340</v>
      </c>
      <c r="M1920" s="8" t="s">
        <v>1882</v>
      </c>
      <c r="N1920" s="8">
        <v>1</v>
      </c>
      <c r="O1920" s="8"/>
      <c r="P1920" s="8"/>
      <c r="Q1920" s="8"/>
      <c r="R1920" s="8"/>
      <c r="S1920" s="8"/>
      <c r="T1920" s="8"/>
      <c r="U1920" s="8"/>
      <c r="V1920" s="8"/>
      <c r="W1920" s="8"/>
      <c r="X1920" s="8"/>
      <c r="Y1920" s="8"/>
      <c r="Z1920" s="8"/>
      <c r="AA1920" s="8"/>
      <c r="AB1920" s="8"/>
      <c r="AC1920" s="8"/>
      <c r="AD1920" s="8"/>
      <c r="AE1920" s="89"/>
      <c r="AF1920" s="90"/>
      <c r="AG1920" s="90"/>
      <c r="AH1920" s="90"/>
      <c r="AI1920" s="8" t="s">
        <v>28</v>
      </c>
      <c r="AJ1920" t="s">
        <v>1890</v>
      </c>
      <c r="AK1920" s="9">
        <v>42572</v>
      </c>
      <c r="AL1920" s="8">
        <v>231</v>
      </c>
      <c r="AM1920" s="8">
        <v>119</v>
      </c>
      <c r="AN1920" s="8">
        <v>128</v>
      </c>
      <c r="AO1920" s="8">
        <v>15.12</v>
      </c>
      <c r="AP1920" s="8">
        <v>18.600000000000001</v>
      </c>
      <c r="AQ1920" s="8">
        <v>0.62</v>
      </c>
      <c r="AR1920" s="12">
        <v>0.52</v>
      </c>
      <c r="AS1920" s="8">
        <v>16</v>
      </c>
      <c r="AT1920" s="8">
        <v>360</v>
      </c>
      <c r="AU1920" s="8"/>
      <c r="AV1920" s="8"/>
      <c r="AW1920" s="8"/>
      <c r="AX1920" s="8">
        <v>1210</v>
      </c>
      <c r="AY1920" s="8" t="s">
        <v>25</v>
      </c>
      <c r="AZ1920" s="8">
        <v>217</v>
      </c>
      <c r="BA1920" s="8"/>
      <c r="BB1920" s="8"/>
      <c r="BC1920" s="8"/>
      <c r="BD1920" s="8"/>
      <c r="BE1920" s="8"/>
      <c r="BF1920" s="8">
        <f t="shared" si="271"/>
        <v>83.870967741935488</v>
      </c>
      <c r="BG1920" s="8">
        <f t="shared" si="272"/>
        <v>0.96</v>
      </c>
      <c r="BH1920" s="8">
        <f t="shared" si="273"/>
        <v>0.83870967741935487</v>
      </c>
      <c r="BI1920" s="10">
        <f t="shared" si="274"/>
        <v>14.976000000000003</v>
      </c>
      <c r="BJ1920" s="11">
        <f>(10000/36)*BI1920</f>
        <v>4160.0000000000009</v>
      </c>
      <c r="BK1920" s="136">
        <v>1.4105769230769232</v>
      </c>
      <c r="BL1920" s="136">
        <v>0.57980769230769236</v>
      </c>
      <c r="BM1920" s="100">
        <v>1.3525588599488965</v>
      </c>
      <c r="BN1920" s="100"/>
      <c r="BO1920" s="100"/>
      <c r="BP1920" s="100"/>
    </row>
    <row r="1921" spans="1:68">
      <c r="A1921" s="8" t="s">
        <v>783</v>
      </c>
      <c r="B1921" s="8" t="s">
        <v>486</v>
      </c>
      <c r="C1921" s="8" t="s">
        <v>581</v>
      </c>
      <c r="D1921" s="8" t="s">
        <v>602</v>
      </c>
      <c r="E1921" s="8" t="s">
        <v>606</v>
      </c>
      <c r="F1921" s="8" t="s">
        <v>607</v>
      </c>
      <c r="G1921" s="8" t="s">
        <v>282</v>
      </c>
      <c r="H1921" s="8" t="s">
        <v>339</v>
      </c>
      <c r="I1921" s="8"/>
      <c r="J1921" s="8"/>
      <c r="K1921" s="8"/>
      <c r="L1921" s="8" t="s">
        <v>340</v>
      </c>
      <c r="M1921" s="8" t="s">
        <v>1882</v>
      </c>
      <c r="N1921" s="8">
        <v>1</v>
      </c>
      <c r="O1921" s="8"/>
      <c r="P1921" s="8"/>
      <c r="Q1921" s="8"/>
      <c r="R1921" s="8"/>
      <c r="S1921" s="8"/>
      <c r="T1921" s="8"/>
      <c r="U1921" s="8"/>
      <c r="V1921" s="8"/>
      <c r="W1921" s="8"/>
      <c r="X1921" s="8"/>
      <c r="Y1921" s="8"/>
      <c r="Z1921" s="8"/>
      <c r="AA1921" s="8"/>
      <c r="AB1921" s="8"/>
      <c r="AC1921" s="8"/>
      <c r="AD1921" s="8"/>
      <c r="AE1921" s="89"/>
      <c r="AF1921" s="90"/>
      <c r="AG1921" s="90"/>
      <c r="AH1921" s="90"/>
      <c r="AI1921" s="8" t="s">
        <v>29</v>
      </c>
      <c r="AJ1921" t="s">
        <v>1890</v>
      </c>
      <c r="AK1921" s="9">
        <v>42572</v>
      </c>
      <c r="AL1921" s="8">
        <v>190</v>
      </c>
      <c r="AM1921" s="8">
        <v>96</v>
      </c>
      <c r="AN1921" s="8">
        <v>106</v>
      </c>
      <c r="AO1921" s="8">
        <v>15</v>
      </c>
      <c r="AP1921" s="8">
        <v>16.62</v>
      </c>
      <c r="AQ1921" s="8">
        <v>0.66</v>
      </c>
      <c r="AR1921" s="12">
        <v>0.57999999999999996</v>
      </c>
      <c r="AS1921" s="8">
        <v>400</v>
      </c>
      <c r="AT1921" s="8">
        <v>16</v>
      </c>
      <c r="AU1921" s="8"/>
      <c r="AV1921" s="8"/>
      <c r="AW1921" s="8"/>
      <c r="AX1921" s="8">
        <v>1211</v>
      </c>
      <c r="AY1921" s="8" t="s">
        <v>25</v>
      </c>
      <c r="AZ1921" s="8">
        <v>217</v>
      </c>
      <c r="BA1921" s="8"/>
      <c r="BB1921" s="8"/>
      <c r="BC1921" s="8"/>
      <c r="BD1921" s="8"/>
      <c r="BE1921" s="8"/>
      <c r="BF1921" s="8">
        <f t="shared" si="271"/>
        <v>87.878787878787861</v>
      </c>
      <c r="BG1921" s="8">
        <f t="shared" si="272"/>
        <v>-3.4285714285714284</v>
      </c>
      <c r="BH1921" s="8">
        <f t="shared" si="273"/>
        <v>0.87878787878787856</v>
      </c>
      <c r="BI1921" s="10">
        <f t="shared" si="274"/>
        <v>-50.075844155844145</v>
      </c>
      <c r="BJ1921" s="11"/>
      <c r="BK1921" s="136">
        <v>1.3808837656099906</v>
      </c>
      <c r="BL1921" s="136">
        <v>0.56195965417867444</v>
      </c>
      <c r="BM1921" s="100">
        <v>1.4341260001571308</v>
      </c>
      <c r="BN1921" s="100"/>
      <c r="BO1921" s="100"/>
      <c r="BP1921" s="100"/>
    </row>
    <row r="1922" spans="1:68">
      <c r="A1922" s="8" t="s">
        <v>783</v>
      </c>
      <c r="B1922" s="8" t="s">
        <v>486</v>
      </c>
      <c r="C1922" s="8" t="s">
        <v>581</v>
      </c>
      <c r="D1922" s="8" t="s">
        <v>602</v>
      </c>
      <c r="E1922" s="8" t="s">
        <v>606</v>
      </c>
      <c r="F1922" s="8" t="s">
        <v>607</v>
      </c>
      <c r="G1922" s="8" t="s">
        <v>282</v>
      </c>
      <c r="H1922" s="8" t="s">
        <v>339</v>
      </c>
      <c r="I1922" s="8"/>
      <c r="J1922" s="8"/>
      <c r="K1922" s="8"/>
      <c r="L1922" s="8" t="s">
        <v>340</v>
      </c>
      <c r="M1922" s="8" t="s">
        <v>1882</v>
      </c>
      <c r="N1922" s="8">
        <v>1</v>
      </c>
      <c r="O1922" s="8"/>
      <c r="P1922" s="8"/>
      <c r="Q1922" s="8"/>
      <c r="R1922" s="8"/>
      <c r="S1922" s="8"/>
      <c r="T1922" s="8"/>
      <c r="U1922" s="8"/>
      <c r="V1922" s="8"/>
      <c r="W1922" s="8"/>
      <c r="X1922" s="8"/>
      <c r="Y1922" s="8"/>
      <c r="Z1922" s="8"/>
      <c r="AA1922" s="8"/>
      <c r="AB1922" s="8"/>
      <c r="AC1922" s="8"/>
      <c r="AD1922" s="8"/>
      <c r="AE1922" s="89"/>
      <c r="AF1922" s="90"/>
      <c r="AG1922" s="90"/>
      <c r="AH1922" s="90"/>
      <c r="AI1922" s="8" t="s">
        <v>30</v>
      </c>
      <c r="AJ1922" t="s">
        <v>1890</v>
      </c>
      <c r="AK1922" s="9">
        <v>42572</v>
      </c>
      <c r="AL1922" s="8">
        <v>219</v>
      </c>
      <c r="AM1922" s="8">
        <v>106</v>
      </c>
      <c r="AN1922" s="8">
        <v>116</v>
      </c>
      <c r="AO1922" s="8">
        <v>16.100000000000001</v>
      </c>
      <c r="AP1922" s="8">
        <v>20.96</v>
      </c>
      <c r="AQ1922" s="8">
        <v>0.88</v>
      </c>
      <c r="AR1922" s="12">
        <v>0.76</v>
      </c>
      <c r="AS1922" s="8">
        <v>14</v>
      </c>
      <c r="AT1922" s="8">
        <v>420</v>
      </c>
      <c r="AU1922" s="8"/>
      <c r="AV1922" s="8"/>
      <c r="AW1922" s="8"/>
      <c r="AX1922" s="8">
        <v>1212</v>
      </c>
      <c r="AY1922" s="8" t="s">
        <v>25</v>
      </c>
      <c r="AZ1922" s="8">
        <v>217</v>
      </c>
      <c r="BA1922" s="8"/>
      <c r="BB1922" s="8"/>
      <c r="BC1922" s="8"/>
      <c r="BD1922" s="8"/>
      <c r="BE1922" s="8"/>
      <c r="BF1922" s="8">
        <f t="shared" si="271"/>
        <v>86.36363636363636</v>
      </c>
      <c r="BG1922" s="8">
        <f t="shared" si="272"/>
        <v>0.98285714285714287</v>
      </c>
      <c r="BH1922" s="8">
        <f t="shared" si="273"/>
        <v>0.86363636363636365</v>
      </c>
      <c r="BI1922" s="10">
        <f t="shared" si="274"/>
        <v>17.791501298701302</v>
      </c>
      <c r="BJ1922" s="11">
        <f>(10000/36)*BI1922</f>
        <v>4942.0836940836953</v>
      </c>
      <c r="BK1922" s="136">
        <v>1.1654309545875812</v>
      </c>
      <c r="BL1922" s="136">
        <v>0.69694161260426324</v>
      </c>
      <c r="BM1922" s="100">
        <v>1.4388176958073615</v>
      </c>
      <c r="BN1922" s="100"/>
      <c r="BO1922" s="100"/>
      <c r="BP1922" s="100"/>
    </row>
    <row r="1923" spans="1:68">
      <c r="A1923" s="8" t="s">
        <v>783</v>
      </c>
      <c r="B1923" s="8" t="s">
        <v>486</v>
      </c>
      <c r="C1923" s="8" t="s">
        <v>581</v>
      </c>
      <c r="D1923" s="8" t="s">
        <v>602</v>
      </c>
      <c r="E1923" s="8" t="s">
        <v>603</v>
      </c>
      <c r="F1923" s="8" t="s">
        <v>603</v>
      </c>
      <c r="G1923" s="8" t="s">
        <v>282</v>
      </c>
      <c r="H1923" s="8" t="s">
        <v>344</v>
      </c>
      <c r="I1923" s="8">
        <v>-3.4483961905728799</v>
      </c>
      <c r="J1923" s="8">
        <v>35.592228014051301</v>
      </c>
      <c r="K1923" s="8">
        <v>1419.3755181556</v>
      </c>
      <c r="L1923" s="8" t="s">
        <v>345</v>
      </c>
      <c r="M1923" s="8" t="s">
        <v>1882</v>
      </c>
      <c r="N1923" s="8">
        <v>1</v>
      </c>
      <c r="O1923" s="8" t="s">
        <v>1859</v>
      </c>
      <c r="P1923" s="8">
        <v>0.8</v>
      </c>
      <c r="Q1923" s="8">
        <v>7</v>
      </c>
      <c r="R1923" s="8">
        <v>0</v>
      </c>
      <c r="S1923" s="8">
        <v>5.65</v>
      </c>
      <c r="T1923" s="8">
        <v>6.95</v>
      </c>
      <c r="U1923" s="8">
        <v>7.36</v>
      </c>
      <c r="V1923" s="8">
        <v>127.26</v>
      </c>
      <c r="W1923" s="8">
        <v>15.11</v>
      </c>
      <c r="X1923" s="8">
        <v>4.5999999999999996</v>
      </c>
      <c r="Y1923" s="8">
        <v>0.35</v>
      </c>
      <c r="Z1923" s="8">
        <v>0.86</v>
      </c>
      <c r="AA1923" s="8">
        <v>0.08</v>
      </c>
      <c r="AB1923" s="8">
        <v>69.430000000000007</v>
      </c>
      <c r="AC1923" s="8">
        <v>0.15</v>
      </c>
      <c r="AD1923" s="8">
        <v>0.107</v>
      </c>
      <c r="AE1923" s="91">
        <v>1.47</v>
      </c>
      <c r="AF1923" s="92" t="s">
        <v>1860</v>
      </c>
      <c r="AG1923" s="92" t="s">
        <v>1860</v>
      </c>
      <c r="AH1923" s="92" t="s">
        <v>1860</v>
      </c>
      <c r="AI1923" s="8" t="s">
        <v>24</v>
      </c>
      <c r="AJ1923" t="s">
        <v>1890</v>
      </c>
      <c r="AK1923" s="9">
        <v>42572</v>
      </c>
      <c r="AL1923" s="8">
        <v>261</v>
      </c>
      <c r="AM1923" s="8">
        <v>138</v>
      </c>
      <c r="AN1923" s="8">
        <v>127</v>
      </c>
      <c r="AO1923" s="8">
        <v>9.58</v>
      </c>
      <c r="AP1923" s="8">
        <v>7.5</v>
      </c>
      <c r="AQ1923" s="8">
        <v>0.36</v>
      </c>
      <c r="AR1923" s="12">
        <v>0.28000000000000003</v>
      </c>
      <c r="AS1923" s="8">
        <v>14</v>
      </c>
      <c r="AT1923" s="8">
        <v>220</v>
      </c>
      <c r="AU1923" s="8"/>
      <c r="AV1923" s="8"/>
      <c r="AW1923" s="8"/>
      <c r="AX1923" s="8">
        <v>1225</v>
      </c>
      <c r="AY1923" s="8" t="s">
        <v>25</v>
      </c>
      <c r="AZ1923" s="8">
        <v>220</v>
      </c>
      <c r="BA1923" s="8"/>
      <c r="BB1923" s="8"/>
      <c r="BC1923" s="8"/>
      <c r="BD1923" s="8"/>
      <c r="BE1923" s="8"/>
      <c r="BF1923" s="8">
        <f t="shared" si="271"/>
        <v>77.777777777777786</v>
      </c>
      <c r="BG1923" s="8">
        <f t="shared" si="272"/>
        <v>0.98285714285714287</v>
      </c>
      <c r="BH1923" s="8">
        <f t="shared" si="273"/>
        <v>0.7777777777777779</v>
      </c>
      <c r="BI1923" s="10">
        <f t="shared" si="274"/>
        <v>5.7333333333333343</v>
      </c>
      <c r="BJ1923" s="11">
        <f>(10000/36)*BI1923</f>
        <v>1592.5925925925928</v>
      </c>
      <c r="BK1923" s="136">
        <v>0.90682656826568264</v>
      </c>
      <c r="BL1923" s="136">
        <v>0.5096863468634687</v>
      </c>
      <c r="BM1923" s="100">
        <v>1.6173660866909501</v>
      </c>
      <c r="BN1923" s="100"/>
      <c r="BO1923" s="100"/>
      <c r="BP1923" s="100"/>
    </row>
    <row r="1924" spans="1:68">
      <c r="A1924" s="8" t="s">
        <v>783</v>
      </c>
      <c r="B1924" s="8" t="s">
        <v>486</v>
      </c>
      <c r="C1924" s="8" t="s">
        <v>581</v>
      </c>
      <c r="D1924" s="8" t="s">
        <v>602</v>
      </c>
      <c r="E1924" s="8" t="s">
        <v>603</v>
      </c>
      <c r="F1924" s="8" t="s">
        <v>603</v>
      </c>
      <c r="G1924" s="8" t="s">
        <v>282</v>
      </c>
      <c r="H1924" s="8" t="s">
        <v>344</v>
      </c>
      <c r="I1924" s="8"/>
      <c r="J1924" s="8"/>
      <c r="K1924" s="8"/>
      <c r="L1924" s="8" t="s">
        <v>345</v>
      </c>
      <c r="M1924" s="8" t="s">
        <v>1882</v>
      </c>
      <c r="N1924" s="8">
        <v>1</v>
      </c>
      <c r="O1924" s="8"/>
      <c r="P1924" s="8"/>
      <c r="Q1924" s="8"/>
      <c r="R1924" s="8"/>
      <c r="S1924" s="8"/>
      <c r="T1924" s="8"/>
      <c r="U1924" s="8"/>
      <c r="V1924" s="8"/>
      <c r="W1924" s="8"/>
      <c r="X1924" s="8"/>
      <c r="Y1924" s="8"/>
      <c r="Z1924" s="8"/>
      <c r="AA1924" s="8"/>
      <c r="AB1924" s="8"/>
      <c r="AC1924" s="8"/>
      <c r="AD1924" s="8"/>
      <c r="AE1924" s="89"/>
      <c r="AF1924" s="90"/>
      <c r="AG1924" s="90"/>
      <c r="AH1924" s="90"/>
      <c r="AI1924" s="8" t="s">
        <v>26</v>
      </c>
      <c r="AJ1924" t="s">
        <v>1890</v>
      </c>
      <c r="AK1924" s="9">
        <v>42572</v>
      </c>
      <c r="AL1924" s="8">
        <v>291</v>
      </c>
      <c r="AM1924" s="8">
        <v>169</v>
      </c>
      <c r="AN1924" s="8">
        <v>118</v>
      </c>
      <c r="AO1924" s="8">
        <v>11.82</v>
      </c>
      <c r="AP1924" s="8">
        <v>6.8</v>
      </c>
      <c r="AQ1924" s="8">
        <v>0.36</v>
      </c>
      <c r="AR1924" s="12">
        <v>0.3</v>
      </c>
      <c r="AS1924" s="8">
        <v>180</v>
      </c>
      <c r="AT1924" s="8">
        <v>14</v>
      </c>
      <c r="AU1924" s="8"/>
      <c r="AV1924" s="8"/>
      <c r="AW1924" s="8"/>
      <c r="AX1924" s="8">
        <v>1226</v>
      </c>
      <c r="AY1924" s="8" t="s">
        <v>25</v>
      </c>
      <c r="AZ1924" s="8">
        <v>220</v>
      </c>
      <c r="BA1924" s="8"/>
      <c r="BB1924" s="8"/>
      <c r="BC1924" s="8"/>
      <c r="BD1924" s="8"/>
      <c r="BE1924" s="8"/>
      <c r="BF1924" s="8">
        <f t="shared" si="271"/>
        <v>83.333333333333343</v>
      </c>
      <c r="BG1924" s="8">
        <f t="shared" si="272"/>
        <v>-0.91428571428571426</v>
      </c>
      <c r="BH1924" s="8">
        <f t="shared" si="273"/>
        <v>0.83333333333333348</v>
      </c>
      <c r="BI1924" s="10">
        <f t="shared" si="274"/>
        <v>-5.1809523809523821</v>
      </c>
      <c r="BJ1924" s="11"/>
      <c r="BK1924" s="136">
        <v>1.1277302943969612</v>
      </c>
      <c r="BL1924" s="136">
        <v>0.44715099715099715</v>
      </c>
      <c r="BM1924" s="100">
        <v>1.6916511278606683</v>
      </c>
      <c r="BN1924" s="100"/>
      <c r="BO1924" s="100"/>
      <c r="BP1924" s="100"/>
    </row>
    <row r="1925" spans="1:68">
      <c r="A1925" s="8" t="s">
        <v>783</v>
      </c>
      <c r="B1925" s="8" t="s">
        <v>486</v>
      </c>
      <c r="C1925" s="8" t="s">
        <v>581</v>
      </c>
      <c r="D1925" s="8" t="s">
        <v>602</v>
      </c>
      <c r="E1925" s="8" t="s">
        <v>603</v>
      </c>
      <c r="F1925" s="8" t="s">
        <v>603</v>
      </c>
      <c r="G1925" s="8" t="s">
        <v>282</v>
      </c>
      <c r="H1925" s="8" t="s">
        <v>344</v>
      </c>
      <c r="I1925" s="8"/>
      <c r="J1925" s="8"/>
      <c r="K1925" s="8"/>
      <c r="L1925" s="8" t="s">
        <v>345</v>
      </c>
      <c r="M1925" s="8" t="s">
        <v>1882</v>
      </c>
      <c r="N1925" s="8">
        <v>1</v>
      </c>
      <c r="O1925" s="8"/>
      <c r="P1925" s="8"/>
      <c r="Q1925" s="8"/>
      <c r="R1925" s="8"/>
      <c r="S1925" s="8"/>
      <c r="T1925" s="8"/>
      <c r="U1925" s="8"/>
      <c r="V1925" s="8"/>
      <c r="W1925" s="8"/>
      <c r="X1925" s="8"/>
      <c r="Y1925" s="8"/>
      <c r="Z1925" s="8"/>
      <c r="AA1925" s="8"/>
      <c r="AB1925" s="8"/>
      <c r="AC1925" s="8"/>
      <c r="AD1925" s="8"/>
      <c r="AE1925" s="89"/>
      <c r="AF1925" s="90"/>
      <c r="AG1925" s="90"/>
      <c r="AH1925" s="90"/>
      <c r="AI1925" s="8" t="s">
        <v>27</v>
      </c>
      <c r="AJ1925" t="s">
        <v>1890</v>
      </c>
      <c r="AK1925" s="9">
        <v>42572</v>
      </c>
      <c r="AL1925" s="8">
        <v>286</v>
      </c>
      <c r="AM1925" s="8">
        <v>170</v>
      </c>
      <c r="AN1925" s="8">
        <v>124</v>
      </c>
      <c r="AO1925" s="8">
        <v>16.46</v>
      </c>
      <c r="AP1925" s="8">
        <v>22.38</v>
      </c>
      <c r="AQ1925" s="8">
        <v>0.7</v>
      </c>
      <c r="AR1925" s="12">
        <v>0.64</v>
      </c>
      <c r="AS1925" s="8">
        <v>13</v>
      </c>
      <c r="AT1925" s="8">
        <v>420</v>
      </c>
      <c r="AU1925" s="8"/>
      <c r="AV1925" s="8"/>
      <c r="AW1925" s="8"/>
      <c r="AX1925" s="8">
        <v>1227</v>
      </c>
      <c r="AY1925" s="8" t="s">
        <v>25</v>
      </c>
      <c r="AZ1925" s="8">
        <v>220</v>
      </c>
      <c r="BA1925" s="8"/>
      <c r="BB1925" s="8"/>
      <c r="BC1925" s="8"/>
      <c r="BD1925" s="8"/>
      <c r="BE1925" s="8"/>
      <c r="BF1925" s="8">
        <f t="shared" si="271"/>
        <v>91.428571428571431</v>
      </c>
      <c r="BG1925" s="8">
        <f t="shared" si="272"/>
        <v>0.99428571428571433</v>
      </c>
      <c r="BH1925" s="8">
        <f t="shared" si="273"/>
        <v>0.91428571428571426</v>
      </c>
      <c r="BI1925" s="10">
        <f t="shared" si="274"/>
        <v>20.34479020408163</v>
      </c>
      <c r="BJ1925" s="11">
        <f t="shared" ref="BJ1925:BJ1940" si="275">(10000/36)*BI1925</f>
        <v>5651.3306122448967</v>
      </c>
      <c r="BK1925" s="136">
        <v>1.2191528545119708</v>
      </c>
      <c r="BL1925" s="136">
        <v>0.60727440147329659</v>
      </c>
      <c r="BM1925" s="100">
        <v>1.580072512344586</v>
      </c>
      <c r="BN1925" s="100"/>
      <c r="BO1925" s="100"/>
      <c r="BP1925" s="100"/>
    </row>
    <row r="1926" spans="1:68">
      <c r="A1926" s="8" t="s">
        <v>783</v>
      </c>
      <c r="B1926" s="8" t="s">
        <v>486</v>
      </c>
      <c r="C1926" s="8" t="s">
        <v>581</v>
      </c>
      <c r="D1926" s="8" t="s">
        <v>602</v>
      </c>
      <c r="E1926" s="8" t="s">
        <v>603</v>
      </c>
      <c r="F1926" s="8" t="s">
        <v>603</v>
      </c>
      <c r="G1926" s="8" t="s">
        <v>282</v>
      </c>
      <c r="H1926" s="8" t="s">
        <v>344</v>
      </c>
      <c r="I1926" s="8"/>
      <c r="J1926" s="8"/>
      <c r="K1926" s="8"/>
      <c r="L1926" s="8" t="s">
        <v>345</v>
      </c>
      <c r="M1926" s="8" t="s">
        <v>1882</v>
      </c>
      <c r="N1926" s="8">
        <v>1</v>
      </c>
      <c r="O1926" s="8"/>
      <c r="P1926" s="8"/>
      <c r="Q1926" s="8"/>
      <c r="R1926" s="8"/>
      <c r="S1926" s="8"/>
      <c r="T1926" s="8"/>
      <c r="U1926" s="8"/>
      <c r="V1926" s="8"/>
      <c r="W1926" s="8"/>
      <c r="X1926" s="8"/>
      <c r="Y1926" s="8"/>
      <c r="Z1926" s="8"/>
      <c r="AA1926" s="8"/>
      <c r="AB1926" s="8"/>
      <c r="AC1926" s="8"/>
      <c r="AD1926" s="8"/>
      <c r="AE1926" s="89"/>
      <c r="AF1926" s="90"/>
      <c r="AG1926" s="90"/>
      <c r="AH1926" s="90"/>
      <c r="AI1926" s="8" t="s">
        <v>28</v>
      </c>
      <c r="AJ1926" t="s">
        <v>1890</v>
      </c>
      <c r="AK1926" s="9">
        <v>42572</v>
      </c>
      <c r="AL1926" s="8">
        <v>356</v>
      </c>
      <c r="AM1926" s="8">
        <v>186</v>
      </c>
      <c r="AN1926" s="8">
        <v>156</v>
      </c>
      <c r="AO1926" s="8">
        <v>15.58</v>
      </c>
      <c r="AP1926" s="8">
        <v>22.28</v>
      </c>
      <c r="AQ1926" s="8">
        <v>0.82</v>
      </c>
      <c r="AR1926" s="12">
        <v>0.74</v>
      </c>
      <c r="AS1926" s="8">
        <v>14</v>
      </c>
      <c r="AT1926" s="8">
        <v>300</v>
      </c>
      <c r="AU1926" s="8"/>
      <c r="AV1926" s="8"/>
      <c r="AW1926" s="8"/>
      <c r="AX1926" s="8">
        <v>1228</v>
      </c>
      <c r="AY1926" s="8" t="s">
        <v>25</v>
      </c>
      <c r="AZ1926" s="8">
        <v>220</v>
      </c>
      <c r="BA1926" s="8"/>
      <c r="BB1926" s="8"/>
      <c r="BC1926" s="8"/>
      <c r="BD1926" s="8"/>
      <c r="BE1926" s="8"/>
      <c r="BF1926" s="8">
        <f t="shared" si="271"/>
        <v>90.243902439024396</v>
      </c>
      <c r="BG1926" s="8">
        <f t="shared" si="272"/>
        <v>0.98285714285714287</v>
      </c>
      <c r="BH1926" s="8">
        <f t="shared" si="273"/>
        <v>0.90243902439024393</v>
      </c>
      <c r="BI1926" s="10">
        <f t="shared" si="274"/>
        <v>19.761661324041814</v>
      </c>
      <c r="BJ1926" s="11">
        <f t="shared" si="275"/>
        <v>5489.3503677893923</v>
      </c>
      <c r="BK1926" s="136">
        <v>1.4676015473887813</v>
      </c>
      <c r="BL1926" s="136">
        <v>0.67843326885880073</v>
      </c>
      <c r="BM1926" s="100">
        <v>1.5472831219023704</v>
      </c>
      <c r="BN1926" s="100"/>
      <c r="BO1926" s="100"/>
      <c r="BP1926" s="100"/>
    </row>
    <row r="1927" spans="1:68">
      <c r="A1927" s="8" t="s">
        <v>783</v>
      </c>
      <c r="B1927" s="8" t="s">
        <v>486</v>
      </c>
      <c r="C1927" s="8" t="s">
        <v>581</v>
      </c>
      <c r="D1927" s="8" t="s">
        <v>602</v>
      </c>
      <c r="E1927" s="8" t="s">
        <v>603</v>
      </c>
      <c r="F1927" s="8" t="s">
        <v>603</v>
      </c>
      <c r="G1927" s="8" t="s">
        <v>282</v>
      </c>
      <c r="H1927" s="8" t="s">
        <v>344</v>
      </c>
      <c r="I1927" s="8"/>
      <c r="J1927" s="8"/>
      <c r="K1927" s="8"/>
      <c r="L1927" s="8" t="s">
        <v>345</v>
      </c>
      <c r="M1927" s="8" t="s">
        <v>1882</v>
      </c>
      <c r="N1927" s="8">
        <v>1</v>
      </c>
      <c r="O1927" s="8"/>
      <c r="P1927" s="8"/>
      <c r="Q1927" s="8"/>
      <c r="R1927" s="8"/>
      <c r="S1927" s="8"/>
      <c r="T1927" s="8"/>
      <c r="U1927" s="8"/>
      <c r="V1927" s="8"/>
      <c r="W1927" s="8"/>
      <c r="X1927" s="8"/>
      <c r="Y1927" s="8"/>
      <c r="Z1927" s="8"/>
      <c r="AA1927" s="8"/>
      <c r="AB1927" s="8"/>
      <c r="AC1927" s="8"/>
      <c r="AD1927" s="8"/>
      <c r="AE1927" s="89"/>
      <c r="AF1927" s="90"/>
      <c r="AG1927" s="90"/>
      <c r="AH1927" s="90"/>
      <c r="AI1927" s="8" t="s">
        <v>29</v>
      </c>
      <c r="AJ1927" t="s">
        <v>1890</v>
      </c>
      <c r="AK1927" s="9">
        <v>42572</v>
      </c>
      <c r="AL1927" s="8">
        <v>324</v>
      </c>
      <c r="AM1927" s="8">
        <v>192</v>
      </c>
      <c r="AN1927" s="8">
        <v>193</v>
      </c>
      <c r="AO1927" s="8">
        <v>19.399999999999999</v>
      </c>
      <c r="AP1927" s="8">
        <v>23.18</v>
      </c>
      <c r="AQ1927" s="8">
        <v>0.92</v>
      </c>
      <c r="AR1927" s="12">
        <v>0.86</v>
      </c>
      <c r="AS1927" s="8">
        <v>15</v>
      </c>
      <c r="AT1927" s="8">
        <v>320</v>
      </c>
      <c r="AU1927" s="8"/>
      <c r="AV1927" s="8"/>
      <c r="AW1927" s="8"/>
      <c r="AX1927" s="8">
        <v>1229</v>
      </c>
      <c r="AY1927" s="8" t="s">
        <v>25</v>
      </c>
      <c r="AZ1927" s="8">
        <v>220</v>
      </c>
      <c r="BA1927" s="8"/>
      <c r="BB1927" s="8"/>
      <c r="BC1927" s="8"/>
      <c r="BD1927" s="8"/>
      <c r="BE1927" s="8"/>
      <c r="BF1927" s="8">
        <f t="shared" si="271"/>
        <v>93.478260869565204</v>
      </c>
      <c r="BG1927" s="8">
        <f t="shared" si="272"/>
        <v>0.97142857142857142</v>
      </c>
      <c r="BH1927" s="8">
        <f t="shared" si="273"/>
        <v>0.934782608695652</v>
      </c>
      <c r="BI1927" s="10">
        <f t="shared" si="274"/>
        <v>21.049167701863347</v>
      </c>
      <c r="BJ1927" s="11">
        <f t="shared" si="275"/>
        <v>5846.9910282953742</v>
      </c>
      <c r="BK1927" s="136">
        <v>1.1746575342465755</v>
      </c>
      <c r="BL1927" s="136">
        <v>0.44867906066536206</v>
      </c>
      <c r="BM1927" s="100">
        <v>1.5669724147590403</v>
      </c>
      <c r="BN1927" s="100"/>
      <c r="BO1927" s="100"/>
      <c r="BP1927" s="100"/>
    </row>
    <row r="1928" spans="1:68">
      <c r="A1928" s="8" t="s">
        <v>783</v>
      </c>
      <c r="B1928" s="8" t="s">
        <v>486</v>
      </c>
      <c r="C1928" s="8" t="s">
        <v>581</v>
      </c>
      <c r="D1928" s="8" t="s">
        <v>602</v>
      </c>
      <c r="E1928" s="8" t="s">
        <v>603</v>
      </c>
      <c r="F1928" s="8" t="s">
        <v>603</v>
      </c>
      <c r="G1928" s="8" t="s">
        <v>282</v>
      </c>
      <c r="H1928" s="8" t="s">
        <v>344</v>
      </c>
      <c r="I1928" s="8"/>
      <c r="J1928" s="8"/>
      <c r="K1928" s="8"/>
      <c r="L1928" s="8" t="s">
        <v>345</v>
      </c>
      <c r="M1928" s="8" t="s">
        <v>1882</v>
      </c>
      <c r="N1928" s="8">
        <v>1</v>
      </c>
      <c r="O1928" s="8"/>
      <c r="P1928" s="8"/>
      <c r="Q1928" s="8"/>
      <c r="R1928" s="8"/>
      <c r="S1928" s="8"/>
      <c r="T1928" s="8"/>
      <c r="U1928" s="8"/>
      <c r="V1928" s="8"/>
      <c r="W1928" s="8"/>
      <c r="X1928" s="8"/>
      <c r="Y1928" s="8"/>
      <c r="Z1928" s="8"/>
      <c r="AA1928" s="8"/>
      <c r="AB1928" s="8"/>
      <c r="AC1928" s="8"/>
      <c r="AD1928" s="8"/>
      <c r="AE1928" s="89"/>
      <c r="AF1928" s="90"/>
      <c r="AG1928" s="90"/>
      <c r="AH1928" s="90"/>
      <c r="AI1928" s="8" t="s">
        <v>30</v>
      </c>
      <c r="AJ1928" t="s">
        <v>1890</v>
      </c>
      <c r="AK1928" s="9">
        <v>42572</v>
      </c>
      <c r="AL1928" s="8">
        <v>321</v>
      </c>
      <c r="AM1928" s="8">
        <v>192</v>
      </c>
      <c r="AN1928" s="8">
        <v>196</v>
      </c>
      <c r="AO1928" s="8">
        <v>19.8</v>
      </c>
      <c r="AP1928" s="8">
        <v>22.9</v>
      </c>
      <c r="AQ1928" s="8">
        <v>0.7</v>
      </c>
      <c r="AR1928" s="12">
        <v>0.62</v>
      </c>
      <c r="AS1928" s="8">
        <v>16</v>
      </c>
      <c r="AT1928" s="8">
        <v>420</v>
      </c>
      <c r="AU1928" s="8"/>
      <c r="AV1928" s="8"/>
      <c r="AW1928" s="8"/>
      <c r="AX1928" s="8">
        <v>1230</v>
      </c>
      <c r="AY1928" s="8" t="s">
        <v>25</v>
      </c>
      <c r="AZ1928" s="8">
        <v>220</v>
      </c>
      <c r="BA1928" s="8"/>
      <c r="BB1928" s="8"/>
      <c r="BC1928" s="8"/>
      <c r="BD1928" s="8"/>
      <c r="BE1928" s="8"/>
      <c r="BF1928" s="8">
        <f t="shared" si="271"/>
        <v>88.571428571428584</v>
      </c>
      <c r="BG1928" s="8">
        <f t="shared" si="272"/>
        <v>0.96</v>
      </c>
      <c r="BH1928" s="8">
        <f t="shared" si="273"/>
        <v>0.88571428571428579</v>
      </c>
      <c r="BI1928" s="10">
        <f t="shared" si="274"/>
        <v>19.471542857142857</v>
      </c>
      <c r="BJ1928" s="11">
        <f t="shared" si="275"/>
        <v>5408.7619047619046</v>
      </c>
      <c r="BK1928" s="136">
        <v>0.92580019398642099</v>
      </c>
      <c r="BL1928" s="136">
        <v>0.45213385063045591</v>
      </c>
      <c r="BM1928" s="100">
        <v>1.4056587689533189</v>
      </c>
      <c r="BN1928" s="100"/>
      <c r="BO1928" s="100"/>
      <c r="BP1928" s="100"/>
    </row>
    <row r="1929" spans="1:68">
      <c r="A1929" s="8" t="s">
        <v>783</v>
      </c>
      <c r="B1929" s="8" t="s">
        <v>486</v>
      </c>
      <c r="C1929" s="8" t="s">
        <v>581</v>
      </c>
      <c r="D1929" s="8" t="s">
        <v>602</v>
      </c>
      <c r="E1929" s="8" t="s">
        <v>603</v>
      </c>
      <c r="F1929" s="8" t="s">
        <v>603</v>
      </c>
      <c r="G1929" s="8" t="s">
        <v>282</v>
      </c>
      <c r="H1929" s="8" t="s">
        <v>330</v>
      </c>
      <c r="I1929" s="8">
        <v>-3.4225434300271802</v>
      </c>
      <c r="J1929" s="8">
        <v>35.639244569636297</v>
      </c>
      <c r="K1929" s="8">
        <v>1362.61120714201</v>
      </c>
      <c r="L1929" s="8" t="s">
        <v>331</v>
      </c>
      <c r="M1929" s="8" t="s">
        <v>1882</v>
      </c>
      <c r="N1929" s="8">
        <v>1</v>
      </c>
      <c r="O1929" s="8" t="s">
        <v>1859</v>
      </c>
      <c r="P1929" s="8">
        <v>0.69</v>
      </c>
      <c r="Q1929" s="8">
        <v>7.1</v>
      </c>
      <c r="R1929" s="8">
        <v>0</v>
      </c>
      <c r="S1929" s="8">
        <v>5.0999999999999996</v>
      </c>
      <c r="T1929" s="8">
        <v>6.15</v>
      </c>
      <c r="U1929" s="8">
        <v>16.23</v>
      </c>
      <c r="V1929" s="8">
        <v>158.96</v>
      </c>
      <c r="W1929" s="8">
        <v>6.88</v>
      </c>
      <c r="X1929" s="8">
        <v>7.56</v>
      </c>
      <c r="Y1929" s="8">
        <v>0.2</v>
      </c>
      <c r="Z1929" s="8">
        <v>0.77</v>
      </c>
      <c r="AA1929" s="8">
        <v>0.09</v>
      </c>
      <c r="AB1929" s="8">
        <v>121.01</v>
      </c>
      <c r="AC1929" s="8">
        <v>0.24</v>
      </c>
      <c r="AD1929" s="8">
        <v>9.2999999999999999E-2</v>
      </c>
      <c r="AE1929" s="91">
        <v>2.1</v>
      </c>
      <c r="AF1929" s="92" t="s">
        <v>1860</v>
      </c>
      <c r="AG1929" s="92" t="s">
        <v>1860</v>
      </c>
      <c r="AH1929" s="92" t="s">
        <v>1860</v>
      </c>
      <c r="AI1929" s="8" t="s">
        <v>24</v>
      </c>
      <c r="AJ1929" t="s">
        <v>1890</v>
      </c>
      <c r="AK1929" s="9">
        <v>42570</v>
      </c>
      <c r="AL1929" s="8">
        <v>338</v>
      </c>
      <c r="AM1929" s="8">
        <v>194</v>
      </c>
      <c r="AN1929" s="8">
        <v>169</v>
      </c>
      <c r="AO1929" s="8">
        <v>15.46</v>
      </c>
      <c r="AP1929" s="8">
        <v>10.08</v>
      </c>
      <c r="AQ1929" s="8">
        <v>0.46</v>
      </c>
      <c r="AR1929" s="12">
        <v>0.38</v>
      </c>
      <c r="AS1929" s="8">
        <v>15</v>
      </c>
      <c r="AT1929" s="8">
        <v>360</v>
      </c>
      <c r="AU1929" s="8"/>
      <c r="AV1929" s="8"/>
      <c r="AW1929" s="8"/>
      <c r="AX1929" s="8">
        <v>1177</v>
      </c>
      <c r="AY1929" s="8" t="s">
        <v>25</v>
      </c>
      <c r="AZ1929" s="8">
        <v>212</v>
      </c>
      <c r="BA1929" s="8"/>
      <c r="BB1929" s="8"/>
      <c r="BC1929" s="8"/>
      <c r="BD1929" s="8"/>
      <c r="BE1929" s="8"/>
      <c r="BF1929" s="8">
        <f t="shared" si="271"/>
        <v>82.608695652173907</v>
      </c>
      <c r="BG1929" s="8">
        <f t="shared" si="272"/>
        <v>0.97142857142857142</v>
      </c>
      <c r="BH1929" s="8">
        <f t="shared" si="273"/>
        <v>0.82608695652173902</v>
      </c>
      <c r="BI1929" s="10">
        <f t="shared" si="274"/>
        <v>8.0890434782608676</v>
      </c>
      <c r="BJ1929" s="3">
        <f t="shared" si="275"/>
        <v>2246.95652173913</v>
      </c>
      <c r="BK1929" s="136">
        <v>0.84248554913294782</v>
      </c>
      <c r="BL1929" s="136">
        <v>0.44845857418111751</v>
      </c>
      <c r="BM1929" s="100">
        <v>1.8458556540382809</v>
      </c>
      <c r="BN1929" s="100"/>
      <c r="BO1929" s="100"/>
      <c r="BP1929" s="100"/>
    </row>
    <row r="1930" spans="1:68">
      <c r="A1930" s="8" t="s">
        <v>783</v>
      </c>
      <c r="B1930" s="8" t="s">
        <v>486</v>
      </c>
      <c r="C1930" s="8" t="s">
        <v>581</v>
      </c>
      <c r="D1930" s="8" t="s">
        <v>602</v>
      </c>
      <c r="E1930" s="8" t="s">
        <v>603</v>
      </c>
      <c r="F1930" s="8" t="s">
        <v>603</v>
      </c>
      <c r="G1930" s="8" t="s">
        <v>282</v>
      </c>
      <c r="H1930" s="8" t="s">
        <v>330</v>
      </c>
      <c r="I1930" s="8"/>
      <c r="J1930" s="8"/>
      <c r="K1930" s="8"/>
      <c r="L1930" s="8" t="s">
        <v>331</v>
      </c>
      <c r="M1930" s="8" t="s">
        <v>1882</v>
      </c>
      <c r="N1930" s="8">
        <v>1</v>
      </c>
      <c r="O1930" s="8"/>
      <c r="P1930" s="8"/>
      <c r="Q1930" s="8"/>
      <c r="R1930" s="8"/>
      <c r="S1930" s="8"/>
      <c r="T1930" s="8"/>
      <c r="U1930" s="8"/>
      <c r="V1930" s="8"/>
      <c r="W1930" s="8"/>
      <c r="X1930" s="8"/>
      <c r="Y1930" s="8"/>
      <c r="Z1930" s="8"/>
      <c r="AA1930" s="8"/>
      <c r="AB1930" s="8"/>
      <c r="AC1930" s="8"/>
      <c r="AD1930" s="8"/>
      <c r="AE1930" s="89"/>
      <c r="AF1930" s="90"/>
      <c r="AG1930" s="90"/>
      <c r="AH1930" s="90"/>
      <c r="AI1930" s="8" t="s">
        <v>26</v>
      </c>
      <c r="AJ1930" t="s">
        <v>1890</v>
      </c>
      <c r="AK1930" s="9">
        <v>42570</v>
      </c>
      <c r="AL1930" s="8">
        <v>336</v>
      </c>
      <c r="AM1930" s="8">
        <v>200</v>
      </c>
      <c r="AN1930" s="8">
        <v>185</v>
      </c>
      <c r="AO1930" s="8">
        <v>14.3</v>
      </c>
      <c r="AP1930" s="8">
        <v>9.4</v>
      </c>
      <c r="AQ1930" s="8">
        <v>0.38</v>
      </c>
      <c r="AR1930" s="12">
        <v>0.34</v>
      </c>
      <c r="AS1930" s="8">
        <v>16</v>
      </c>
      <c r="AT1930" s="8">
        <v>320</v>
      </c>
      <c r="AU1930" s="8"/>
      <c r="AV1930" s="8"/>
      <c r="AW1930" s="8"/>
      <c r="AX1930" s="8">
        <v>1178</v>
      </c>
      <c r="AY1930" s="8" t="s">
        <v>25</v>
      </c>
      <c r="AZ1930" s="8">
        <v>212</v>
      </c>
      <c r="BA1930" s="8"/>
      <c r="BB1930" s="8"/>
      <c r="BC1930" s="8"/>
      <c r="BD1930" s="8"/>
      <c r="BE1930" s="8"/>
      <c r="BF1930" s="8">
        <f t="shared" si="271"/>
        <v>89.473684210526315</v>
      </c>
      <c r="BG1930" s="8">
        <f t="shared" si="272"/>
        <v>0.96</v>
      </c>
      <c r="BH1930" s="8">
        <f t="shared" si="273"/>
        <v>0.89473684210526316</v>
      </c>
      <c r="BI1930" s="10">
        <f t="shared" si="274"/>
        <v>8.0741052631578949</v>
      </c>
      <c r="BJ1930" s="3">
        <f t="shared" si="275"/>
        <v>2242.8070175438597</v>
      </c>
      <c r="BK1930" s="136">
        <v>0.90625</v>
      </c>
      <c r="BL1930" s="136">
        <v>0.36665111940298506</v>
      </c>
      <c r="BM1930" s="100">
        <v>1.2216758328832045</v>
      </c>
      <c r="BN1930" s="100"/>
      <c r="BO1930" s="100"/>
      <c r="BP1930" s="100"/>
    </row>
    <row r="1931" spans="1:68">
      <c r="A1931" s="8" t="s">
        <v>783</v>
      </c>
      <c r="B1931" s="8" t="s">
        <v>486</v>
      </c>
      <c r="C1931" s="8" t="s">
        <v>581</v>
      </c>
      <c r="D1931" s="8" t="s">
        <v>602</v>
      </c>
      <c r="E1931" s="8" t="s">
        <v>603</v>
      </c>
      <c r="F1931" s="8" t="s">
        <v>603</v>
      </c>
      <c r="G1931" s="8" t="s">
        <v>282</v>
      </c>
      <c r="H1931" s="8" t="s">
        <v>330</v>
      </c>
      <c r="I1931" s="8"/>
      <c r="J1931" s="8"/>
      <c r="K1931" s="8"/>
      <c r="L1931" s="8" t="s">
        <v>331</v>
      </c>
      <c r="M1931" s="8" t="s">
        <v>1882</v>
      </c>
      <c r="N1931" s="8">
        <v>1</v>
      </c>
      <c r="O1931" s="8"/>
      <c r="P1931" s="8"/>
      <c r="Q1931" s="8"/>
      <c r="R1931" s="8"/>
      <c r="S1931" s="8"/>
      <c r="T1931" s="8"/>
      <c r="U1931" s="8"/>
      <c r="V1931" s="8"/>
      <c r="W1931" s="8"/>
      <c r="X1931" s="8"/>
      <c r="Y1931" s="8"/>
      <c r="Z1931" s="8"/>
      <c r="AA1931" s="8"/>
      <c r="AB1931" s="8"/>
      <c r="AC1931" s="8"/>
      <c r="AD1931" s="8"/>
      <c r="AE1931" s="89"/>
      <c r="AF1931" s="90"/>
      <c r="AG1931" s="90"/>
      <c r="AH1931" s="90"/>
      <c r="AI1931" s="8" t="s">
        <v>27</v>
      </c>
      <c r="AJ1931" t="s">
        <v>1890</v>
      </c>
      <c r="AK1931" s="9">
        <v>42570</v>
      </c>
      <c r="AL1931" s="8">
        <v>277</v>
      </c>
      <c r="AM1931" s="8">
        <v>157</v>
      </c>
      <c r="AN1931" s="8">
        <v>154</v>
      </c>
      <c r="AO1931" s="8">
        <v>19.059999999999999</v>
      </c>
      <c r="AP1931" s="8">
        <v>19.18</v>
      </c>
      <c r="AQ1931" s="8">
        <v>0.64</v>
      </c>
      <c r="AR1931" s="12">
        <v>0.59</v>
      </c>
      <c r="AS1931" s="8">
        <v>16</v>
      </c>
      <c r="AT1931" s="8">
        <v>320</v>
      </c>
      <c r="AU1931" s="8"/>
      <c r="AV1931" s="8"/>
      <c r="AW1931" s="8"/>
      <c r="AX1931" s="8">
        <v>1179</v>
      </c>
      <c r="AY1931" s="8" t="s">
        <v>25</v>
      </c>
      <c r="AZ1931" s="8">
        <v>212</v>
      </c>
      <c r="BA1931" s="8"/>
      <c r="BB1931" s="8"/>
      <c r="BC1931" s="8"/>
      <c r="BD1931" s="8"/>
      <c r="BE1931" s="8"/>
      <c r="BF1931" s="8">
        <f t="shared" si="271"/>
        <v>92.187499999999986</v>
      </c>
      <c r="BG1931" s="8">
        <f t="shared" si="272"/>
        <v>0.96</v>
      </c>
      <c r="BH1931" s="8">
        <f t="shared" si="273"/>
        <v>0.92187499999999989</v>
      </c>
      <c r="BI1931" s="10">
        <f t="shared" si="274"/>
        <v>16.974299999999999</v>
      </c>
      <c r="BJ1931" s="3">
        <f t="shared" si="275"/>
        <v>4715.083333333333</v>
      </c>
      <c r="BK1931" s="136">
        <v>0.88629876308277844</v>
      </c>
      <c r="BL1931" s="136">
        <v>0.37093244529019981</v>
      </c>
      <c r="BM1931" s="100">
        <v>1.415171283042725</v>
      </c>
      <c r="BN1931" s="100"/>
      <c r="BO1931" s="100"/>
      <c r="BP1931" s="100"/>
    </row>
    <row r="1932" spans="1:68">
      <c r="A1932" s="8" t="s">
        <v>783</v>
      </c>
      <c r="B1932" s="8" t="s">
        <v>486</v>
      </c>
      <c r="C1932" s="8" t="s">
        <v>581</v>
      </c>
      <c r="D1932" s="8" t="s">
        <v>602</v>
      </c>
      <c r="E1932" s="8" t="s">
        <v>603</v>
      </c>
      <c r="F1932" s="8" t="s">
        <v>603</v>
      </c>
      <c r="G1932" s="8" t="s">
        <v>282</v>
      </c>
      <c r="H1932" s="8" t="s">
        <v>330</v>
      </c>
      <c r="I1932" s="8"/>
      <c r="J1932" s="8"/>
      <c r="K1932" s="8"/>
      <c r="L1932" s="8" t="s">
        <v>331</v>
      </c>
      <c r="M1932" s="8" t="s">
        <v>1882</v>
      </c>
      <c r="N1932" s="8">
        <v>1</v>
      </c>
      <c r="O1932" s="8"/>
      <c r="P1932" s="8"/>
      <c r="Q1932" s="8"/>
      <c r="R1932" s="8"/>
      <c r="S1932" s="8"/>
      <c r="T1932" s="8"/>
      <c r="U1932" s="8"/>
      <c r="V1932" s="8"/>
      <c r="W1932" s="8"/>
      <c r="X1932" s="8"/>
      <c r="Y1932" s="8"/>
      <c r="Z1932" s="8"/>
      <c r="AA1932" s="8"/>
      <c r="AB1932" s="8"/>
      <c r="AC1932" s="8"/>
      <c r="AD1932" s="8"/>
      <c r="AE1932" s="89"/>
      <c r="AF1932" s="90"/>
      <c r="AG1932" s="90"/>
      <c r="AH1932" s="90"/>
      <c r="AI1932" s="8" t="s">
        <v>28</v>
      </c>
      <c r="AJ1932" t="s">
        <v>1890</v>
      </c>
      <c r="AK1932" s="9">
        <v>42570</v>
      </c>
      <c r="AL1932" s="8">
        <v>273</v>
      </c>
      <c r="AM1932" s="8">
        <v>177</v>
      </c>
      <c r="AN1932" s="8">
        <v>164</v>
      </c>
      <c r="AO1932" s="8">
        <v>18.899999999999999</v>
      </c>
      <c r="AP1932" s="8">
        <v>21.68</v>
      </c>
      <c r="AQ1932" s="8">
        <v>0.7</v>
      </c>
      <c r="AR1932" s="12">
        <v>0.6</v>
      </c>
      <c r="AS1932" s="8">
        <v>16</v>
      </c>
      <c r="AT1932" s="8">
        <v>480</v>
      </c>
      <c r="AU1932" s="8"/>
      <c r="AV1932" s="8"/>
      <c r="AW1932" s="8"/>
      <c r="AX1932" s="8">
        <v>1180</v>
      </c>
      <c r="AY1932" s="8" t="s">
        <v>25</v>
      </c>
      <c r="AZ1932" s="8">
        <v>212</v>
      </c>
      <c r="BA1932" s="8"/>
      <c r="BB1932" s="8"/>
      <c r="BC1932" s="8"/>
      <c r="BD1932" s="8"/>
      <c r="BE1932" s="8"/>
      <c r="BF1932" s="8">
        <f t="shared" si="271"/>
        <v>85.714285714285722</v>
      </c>
      <c r="BG1932" s="8">
        <f t="shared" si="272"/>
        <v>0.96</v>
      </c>
      <c r="BH1932" s="8">
        <f t="shared" si="273"/>
        <v>0.85714285714285721</v>
      </c>
      <c r="BI1932" s="10">
        <f t="shared" si="274"/>
        <v>17.83954285714286</v>
      </c>
      <c r="BJ1932" s="3">
        <f t="shared" si="275"/>
        <v>4955.4285714285716</v>
      </c>
      <c r="BK1932" s="136">
        <v>1.1545023696682466</v>
      </c>
      <c r="BL1932" s="136">
        <v>0.46606635071090047</v>
      </c>
      <c r="BM1932" s="100">
        <v>1.1181956887888824</v>
      </c>
      <c r="BN1932" s="100"/>
      <c r="BO1932" s="100"/>
      <c r="BP1932" s="100"/>
    </row>
    <row r="1933" spans="1:68">
      <c r="A1933" s="8" t="s">
        <v>783</v>
      </c>
      <c r="B1933" s="8" t="s">
        <v>486</v>
      </c>
      <c r="C1933" s="8" t="s">
        <v>581</v>
      </c>
      <c r="D1933" s="8" t="s">
        <v>602</v>
      </c>
      <c r="E1933" s="8" t="s">
        <v>603</v>
      </c>
      <c r="F1933" s="8" t="s">
        <v>603</v>
      </c>
      <c r="G1933" s="8" t="s">
        <v>282</v>
      </c>
      <c r="H1933" s="8" t="s">
        <v>330</v>
      </c>
      <c r="I1933" s="8"/>
      <c r="J1933" s="8"/>
      <c r="K1933" s="8"/>
      <c r="L1933" s="8" t="s">
        <v>331</v>
      </c>
      <c r="M1933" s="8" t="s">
        <v>1882</v>
      </c>
      <c r="N1933" s="8">
        <v>1</v>
      </c>
      <c r="O1933" s="8"/>
      <c r="P1933" s="8"/>
      <c r="Q1933" s="8"/>
      <c r="R1933" s="8"/>
      <c r="S1933" s="8"/>
      <c r="T1933" s="8"/>
      <c r="U1933" s="8"/>
      <c r="V1933" s="8"/>
      <c r="W1933" s="8"/>
      <c r="X1933" s="8"/>
      <c r="Y1933" s="8"/>
      <c r="Z1933" s="8"/>
      <c r="AA1933" s="8"/>
      <c r="AB1933" s="8"/>
      <c r="AC1933" s="8"/>
      <c r="AD1933" s="8"/>
      <c r="AE1933" s="89"/>
      <c r="AF1933" s="90"/>
      <c r="AG1933" s="90"/>
      <c r="AH1933" s="90"/>
      <c r="AI1933" s="8" t="s">
        <v>29</v>
      </c>
      <c r="AJ1933" t="s">
        <v>1890</v>
      </c>
      <c r="AK1933" s="9">
        <v>42570</v>
      </c>
      <c r="AL1933" s="8">
        <v>318</v>
      </c>
      <c r="AM1933" s="8">
        <v>184</v>
      </c>
      <c r="AN1933" s="8">
        <v>171</v>
      </c>
      <c r="AO1933" s="8">
        <v>20.64</v>
      </c>
      <c r="AP1933" s="8">
        <v>22.06</v>
      </c>
      <c r="AQ1933" s="8">
        <v>0.92</v>
      </c>
      <c r="AR1933" s="12">
        <v>0.8</v>
      </c>
      <c r="AS1933" s="8">
        <v>17</v>
      </c>
      <c r="AT1933" s="8">
        <v>580</v>
      </c>
      <c r="AU1933" s="8"/>
      <c r="AV1933" s="8"/>
      <c r="AW1933" s="8"/>
      <c r="AX1933" s="8">
        <v>1181</v>
      </c>
      <c r="AY1933" s="8" t="s">
        <v>25</v>
      </c>
      <c r="AZ1933" s="8">
        <v>212</v>
      </c>
      <c r="BA1933" s="8"/>
      <c r="BB1933" s="8"/>
      <c r="BC1933" s="8"/>
      <c r="BD1933" s="8"/>
      <c r="BE1933" s="8"/>
      <c r="BF1933" s="8">
        <f t="shared" si="271"/>
        <v>86.956521739130437</v>
      </c>
      <c r="BG1933" s="8">
        <f t="shared" si="272"/>
        <v>0.94857142857142862</v>
      </c>
      <c r="BH1933" s="8">
        <f t="shared" si="273"/>
        <v>0.86956521739130432</v>
      </c>
      <c r="BI1933" s="10">
        <f t="shared" si="274"/>
        <v>18.19607453416149</v>
      </c>
      <c r="BJ1933" s="3">
        <f t="shared" si="275"/>
        <v>5054.4651483781918</v>
      </c>
      <c r="BK1933" s="136">
        <v>1.0812562313060818</v>
      </c>
      <c r="BL1933" s="136">
        <v>0.42347956131605186</v>
      </c>
      <c r="BM1933" s="100">
        <v>1.0438968071904915</v>
      </c>
      <c r="BN1933" s="100"/>
      <c r="BO1933" s="100"/>
      <c r="BP1933" s="100"/>
    </row>
    <row r="1934" spans="1:68">
      <c r="A1934" s="8" t="s">
        <v>783</v>
      </c>
      <c r="B1934" s="8" t="s">
        <v>486</v>
      </c>
      <c r="C1934" s="8" t="s">
        <v>581</v>
      </c>
      <c r="D1934" s="8" t="s">
        <v>602</v>
      </c>
      <c r="E1934" s="8" t="s">
        <v>603</v>
      </c>
      <c r="F1934" s="8" t="s">
        <v>603</v>
      </c>
      <c r="G1934" s="8" t="s">
        <v>282</v>
      </c>
      <c r="H1934" s="8" t="s">
        <v>330</v>
      </c>
      <c r="I1934" s="8"/>
      <c r="J1934" s="8"/>
      <c r="K1934" s="8"/>
      <c r="L1934" s="8" t="s">
        <v>331</v>
      </c>
      <c r="M1934" s="8" t="s">
        <v>1882</v>
      </c>
      <c r="N1934" s="8">
        <v>1</v>
      </c>
      <c r="O1934" s="8"/>
      <c r="P1934" s="8"/>
      <c r="Q1934" s="8"/>
      <c r="R1934" s="8"/>
      <c r="S1934" s="8"/>
      <c r="T1934" s="8"/>
      <c r="U1934" s="8"/>
      <c r="V1934" s="8"/>
      <c r="W1934" s="8"/>
      <c r="X1934" s="8"/>
      <c r="Y1934" s="8"/>
      <c r="Z1934" s="8"/>
      <c r="AA1934" s="8"/>
      <c r="AB1934" s="8"/>
      <c r="AC1934" s="8"/>
      <c r="AD1934" s="8"/>
      <c r="AE1934" s="89"/>
      <c r="AF1934" s="90"/>
      <c r="AG1934" s="90"/>
      <c r="AH1934" s="90"/>
      <c r="AI1934" s="8" t="s">
        <v>30</v>
      </c>
      <c r="AJ1934" t="s">
        <v>1890</v>
      </c>
      <c r="AK1934" s="9">
        <v>42570</v>
      </c>
      <c r="AL1934" s="8">
        <v>294</v>
      </c>
      <c r="AM1934" s="8">
        <v>171</v>
      </c>
      <c r="AN1934" s="8">
        <v>183</v>
      </c>
      <c r="AO1934" s="8">
        <v>19.84</v>
      </c>
      <c r="AP1934" s="8">
        <v>11.86</v>
      </c>
      <c r="AQ1934" s="8">
        <v>0.66</v>
      </c>
      <c r="AR1934" s="12">
        <v>0.36</v>
      </c>
      <c r="AS1934" s="8">
        <v>18</v>
      </c>
      <c r="AT1934" s="8">
        <v>400</v>
      </c>
      <c r="AU1934" s="8"/>
      <c r="AV1934" s="8"/>
      <c r="AW1934" s="8"/>
      <c r="AX1934" s="8">
        <v>1182</v>
      </c>
      <c r="AY1934" s="8" t="s">
        <v>25</v>
      </c>
      <c r="AZ1934" s="8">
        <v>212</v>
      </c>
      <c r="BA1934" s="8"/>
      <c r="BB1934" s="8"/>
      <c r="BC1934" s="8"/>
      <c r="BD1934" s="8"/>
      <c r="BE1934" s="8"/>
      <c r="BF1934" s="8">
        <f t="shared" si="271"/>
        <v>54.54545454545454</v>
      </c>
      <c r="BG1934" s="8">
        <f t="shared" si="272"/>
        <v>0.93714285714285717</v>
      </c>
      <c r="BH1934" s="8">
        <f t="shared" si="273"/>
        <v>0.54545454545454541</v>
      </c>
      <c r="BI1934" s="10">
        <f t="shared" si="274"/>
        <v>6.0624623376623372</v>
      </c>
      <c r="BJ1934" s="3">
        <f t="shared" si="275"/>
        <v>1684.0173160173158</v>
      </c>
      <c r="BK1934" s="136">
        <v>0.94595864661654139</v>
      </c>
      <c r="BL1934" s="136">
        <v>0.51503759398496241</v>
      </c>
      <c r="BM1934" s="100">
        <v>1.265508651397306</v>
      </c>
      <c r="BN1934" s="100"/>
      <c r="BO1934" s="100"/>
      <c r="BP1934" s="100"/>
    </row>
    <row r="1935" spans="1:68">
      <c r="A1935" s="8" t="s">
        <v>783</v>
      </c>
      <c r="B1935" s="8" t="s">
        <v>486</v>
      </c>
      <c r="C1935" s="8" t="s">
        <v>581</v>
      </c>
      <c r="D1935" s="8" t="s">
        <v>602</v>
      </c>
      <c r="E1935" s="8" t="s">
        <v>606</v>
      </c>
      <c r="F1935" s="8" t="s">
        <v>607</v>
      </c>
      <c r="G1935" s="8" t="s">
        <v>282</v>
      </c>
      <c r="H1935" s="8" t="s">
        <v>337</v>
      </c>
      <c r="I1935" s="8">
        <v>-3.37284443484999</v>
      </c>
      <c r="J1935" s="8">
        <v>35.702996768657101</v>
      </c>
      <c r="K1935" s="8">
        <v>1518.5749298716</v>
      </c>
      <c r="L1935" s="8" t="s">
        <v>338</v>
      </c>
      <c r="M1935" s="8" t="s">
        <v>1882</v>
      </c>
      <c r="N1935" s="8">
        <v>1</v>
      </c>
      <c r="O1935" s="8" t="s">
        <v>1859</v>
      </c>
      <c r="P1935" s="8">
        <v>1.23</v>
      </c>
      <c r="Q1935" s="8">
        <v>6.8</v>
      </c>
      <c r="R1935" s="8">
        <v>0</v>
      </c>
      <c r="S1935" s="8">
        <v>7.92</v>
      </c>
      <c r="T1935" s="8">
        <v>9.07</v>
      </c>
      <c r="U1935" s="8">
        <v>7.5</v>
      </c>
      <c r="V1935" s="8">
        <v>170.21</v>
      </c>
      <c r="W1935" s="8">
        <v>20.64</v>
      </c>
      <c r="X1935" s="8">
        <v>10.52</v>
      </c>
      <c r="Y1935" s="8">
        <v>0.28999999999999998</v>
      </c>
      <c r="Z1935" s="8">
        <v>0.78</v>
      </c>
      <c r="AA1935" s="8">
        <v>0.08</v>
      </c>
      <c r="AB1935" s="8">
        <v>86.62</v>
      </c>
      <c r="AC1935" s="8">
        <v>0.28999999999999998</v>
      </c>
      <c r="AD1935" s="8">
        <v>0.19500000000000001</v>
      </c>
      <c r="AE1935" s="91">
        <v>3.37</v>
      </c>
      <c r="AF1935" s="92" t="s">
        <v>1860</v>
      </c>
      <c r="AG1935" s="92" t="s">
        <v>1860</v>
      </c>
      <c r="AH1935" s="92" t="s">
        <v>1860</v>
      </c>
      <c r="AI1935" s="8" t="s">
        <v>24</v>
      </c>
      <c r="AJ1935" t="s">
        <v>1890</v>
      </c>
      <c r="AK1935" s="9">
        <v>42572</v>
      </c>
      <c r="AL1935" s="8">
        <v>336</v>
      </c>
      <c r="AM1935" s="8">
        <v>218</v>
      </c>
      <c r="AN1935" s="8">
        <v>196</v>
      </c>
      <c r="AO1935" s="8">
        <v>17.8</v>
      </c>
      <c r="AP1935" s="8">
        <v>19.12</v>
      </c>
      <c r="AQ1935" s="8">
        <v>0.32</v>
      </c>
      <c r="AR1935" s="12">
        <v>0.26</v>
      </c>
      <c r="AS1935" s="8">
        <v>14</v>
      </c>
      <c r="AT1935" s="8">
        <v>280</v>
      </c>
      <c r="AU1935" s="8"/>
      <c r="AV1935" s="8"/>
      <c r="AW1935" s="8"/>
      <c r="AX1935" s="8">
        <v>1201</v>
      </c>
      <c r="AY1935" s="8" t="s">
        <v>25</v>
      </c>
      <c r="AZ1935" s="8">
        <v>216</v>
      </c>
      <c r="BA1935" s="8"/>
      <c r="BB1935" s="8"/>
      <c r="BC1935" s="8"/>
      <c r="BD1935" s="8"/>
      <c r="BE1935" s="8"/>
      <c r="BF1935" s="8">
        <f t="shared" si="271"/>
        <v>81.25</v>
      </c>
      <c r="BG1935" s="8">
        <f t="shared" si="272"/>
        <v>0.98285714285714287</v>
      </c>
      <c r="BH1935" s="8">
        <f t="shared" si="273"/>
        <v>0.8125</v>
      </c>
      <c r="BI1935" s="10">
        <f t="shared" si="274"/>
        <v>15.268685714285716</v>
      </c>
      <c r="BJ1935" s="3">
        <f t="shared" si="275"/>
        <v>4241.3015873015875</v>
      </c>
      <c r="BK1935" s="136">
        <v>1.0420248328557784</v>
      </c>
      <c r="BL1935" s="136">
        <v>0.5902578796561605</v>
      </c>
      <c r="BM1935" s="100">
        <v>1.0888660405319117</v>
      </c>
      <c r="BN1935" s="100"/>
      <c r="BO1935" s="100"/>
      <c r="BP1935" s="100"/>
    </row>
    <row r="1936" spans="1:68">
      <c r="A1936" s="8" t="s">
        <v>783</v>
      </c>
      <c r="B1936" s="8" t="s">
        <v>486</v>
      </c>
      <c r="C1936" s="8" t="s">
        <v>581</v>
      </c>
      <c r="D1936" s="8" t="s">
        <v>602</v>
      </c>
      <c r="E1936" s="8" t="s">
        <v>606</v>
      </c>
      <c r="F1936" s="8" t="s">
        <v>607</v>
      </c>
      <c r="G1936" s="8" t="s">
        <v>282</v>
      </c>
      <c r="H1936" s="8" t="s">
        <v>337</v>
      </c>
      <c r="I1936" s="8"/>
      <c r="J1936" s="8"/>
      <c r="K1936" s="8"/>
      <c r="L1936" s="8" t="s">
        <v>338</v>
      </c>
      <c r="M1936" s="8" t="s">
        <v>1882</v>
      </c>
      <c r="N1936" s="8">
        <v>1</v>
      </c>
      <c r="O1936" s="8"/>
      <c r="P1936" s="8"/>
      <c r="Q1936" s="8"/>
      <c r="R1936" s="8"/>
      <c r="S1936" s="8"/>
      <c r="T1936" s="8"/>
      <c r="U1936" s="8"/>
      <c r="V1936" s="8"/>
      <c r="W1936" s="8"/>
      <c r="X1936" s="8"/>
      <c r="Y1936" s="8"/>
      <c r="Z1936" s="8"/>
      <c r="AA1936" s="8"/>
      <c r="AB1936" s="8"/>
      <c r="AC1936" s="8"/>
      <c r="AD1936" s="8"/>
      <c r="AE1936" s="89"/>
      <c r="AF1936" s="90"/>
      <c r="AG1936" s="90"/>
      <c r="AH1936" s="90"/>
      <c r="AI1936" s="8" t="s">
        <v>26</v>
      </c>
      <c r="AJ1936" t="s">
        <v>1890</v>
      </c>
      <c r="AK1936" s="9">
        <v>42572</v>
      </c>
      <c r="AL1936" s="8">
        <v>323</v>
      </c>
      <c r="AM1936" s="8">
        <v>210</v>
      </c>
      <c r="AN1936" s="8">
        <v>191</v>
      </c>
      <c r="AO1936" s="8">
        <v>15.48</v>
      </c>
      <c r="AP1936" s="8">
        <v>11.12</v>
      </c>
      <c r="AQ1936" s="8">
        <v>0.54</v>
      </c>
      <c r="AR1936" s="12">
        <v>0.44</v>
      </c>
      <c r="AS1936" s="8">
        <v>15</v>
      </c>
      <c r="AT1936" s="8">
        <v>320</v>
      </c>
      <c r="AU1936" s="8"/>
      <c r="AV1936" s="8"/>
      <c r="AW1936" s="8"/>
      <c r="AX1936" s="8">
        <v>1202</v>
      </c>
      <c r="AY1936" s="8" t="s">
        <v>25</v>
      </c>
      <c r="AZ1936" s="8">
        <v>216</v>
      </c>
      <c r="BA1936" s="8"/>
      <c r="BB1936" s="8"/>
      <c r="BC1936" s="8"/>
      <c r="BD1936" s="8"/>
      <c r="BE1936" s="8"/>
      <c r="BF1936" s="8">
        <f t="shared" si="271"/>
        <v>81.481481481481481</v>
      </c>
      <c r="BG1936" s="8">
        <f t="shared" si="272"/>
        <v>0.97142857142857142</v>
      </c>
      <c r="BH1936" s="8">
        <f t="shared" si="273"/>
        <v>0.81481481481481477</v>
      </c>
      <c r="BI1936" s="10">
        <f t="shared" si="274"/>
        <v>8.8018624338624321</v>
      </c>
      <c r="BJ1936" s="3">
        <f t="shared" si="275"/>
        <v>2444.9617871840087</v>
      </c>
      <c r="BK1936" s="136">
        <v>1.2635694572217111</v>
      </c>
      <c r="BL1936" s="136">
        <v>0.52253909843606261</v>
      </c>
      <c r="BM1936" s="100">
        <v>1.2286077722975675</v>
      </c>
      <c r="BN1936" s="100"/>
      <c r="BO1936" s="100"/>
      <c r="BP1936" s="100"/>
    </row>
    <row r="1937" spans="1:68">
      <c r="A1937" s="8" t="s">
        <v>783</v>
      </c>
      <c r="B1937" s="8" t="s">
        <v>486</v>
      </c>
      <c r="C1937" s="8" t="s">
        <v>581</v>
      </c>
      <c r="D1937" s="8" t="s">
        <v>602</v>
      </c>
      <c r="E1937" s="8" t="s">
        <v>606</v>
      </c>
      <c r="F1937" s="8" t="s">
        <v>607</v>
      </c>
      <c r="G1937" s="8" t="s">
        <v>282</v>
      </c>
      <c r="H1937" s="8" t="s">
        <v>337</v>
      </c>
      <c r="I1937" s="8"/>
      <c r="J1937" s="8"/>
      <c r="K1937" s="8"/>
      <c r="L1937" s="8" t="s">
        <v>338</v>
      </c>
      <c r="M1937" s="8" t="s">
        <v>1882</v>
      </c>
      <c r="N1937" s="8">
        <v>1</v>
      </c>
      <c r="O1937" s="8"/>
      <c r="P1937" s="8"/>
      <c r="Q1937" s="8"/>
      <c r="R1937" s="8"/>
      <c r="S1937" s="8"/>
      <c r="T1937" s="8"/>
      <c r="U1937" s="8"/>
      <c r="V1937" s="8"/>
      <c r="W1937" s="8"/>
      <c r="X1937" s="8"/>
      <c r="Y1937" s="8"/>
      <c r="Z1937" s="8"/>
      <c r="AA1937" s="8"/>
      <c r="AB1937" s="8"/>
      <c r="AC1937" s="8"/>
      <c r="AD1937" s="8"/>
      <c r="AE1937" s="89"/>
      <c r="AF1937" s="90"/>
      <c r="AG1937" s="90"/>
      <c r="AH1937" s="90"/>
      <c r="AI1937" s="8" t="s">
        <v>27</v>
      </c>
      <c r="AJ1937" t="s">
        <v>1890</v>
      </c>
      <c r="AK1937" s="9">
        <v>42572</v>
      </c>
      <c r="AL1937" s="8">
        <v>327</v>
      </c>
      <c r="AM1937" s="8">
        <v>176</v>
      </c>
      <c r="AN1937" s="8">
        <v>147</v>
      </c>
      <c r="AO1937" s="8">
        <v>19.18</v>
      </c>
      <c r="AP1937" s="8">
        <v>19.2</v>
      </c>
      <c r="AQ1937" s="8">
        <v>0.52</v>
      </c>
      <c r="AR1937" s="12">
        <v>0.42</v>
      </c>
      <c r="AS1937" s="8">
        <v>15</v>
      </c>
      <c r="AT1937" s="8">
        <v>480</v>
      </c>
      <c r="AU1937" s="8"/>
      <c r="AV1937" s="8"/>
      <c r="AW1937" s="8"/>
      <c r="AX1937" s="8">
        <v>1203</v>
      </c>
      <c r="AY1937" s="8" t="s">
        <v>25</v>
      </c>
      <c r="AZ1937" s="8">
        <v>216</v>
      </c>
      <c r="BA1937" s="8"/>
      <c r="BB1937" s="8"/>
      <c r="BC1937" s="8"/>
      <c r="BD1937" s="8"/>
      <c r="BE1937" s="8"/>
      <c r="BF1937" s="8">
        <f t="shared" si="271"/>
        <v>80.769230769230759</v>
      </c>
      <c r="BG1937" s="8">
        <f t="shared" si="272"/>
        <v>0.97142857142857142</v>
      </c>
      <c r="BH1937" s="8">
        <f t="shared" si="273"/>
        <v>0.8076923076923076</v>
      </c>
      <c r="BI1937" s="10">
        <f t="shared" si="274"/>
        <v>15.064615384615383</v>
      </c>
      <c r="BJ1937" s="3">
        <f t="shared" si="275"/>
        <v>4184.6153846153838</v>
      </c>
      <c r="BK1937" s="136">
        <v>1.4156097560975611</v>
      </c>
      <c r="BL1937" s="136">
        <v>0.63512195121951232</v>
      </c>
      <c r="BM1937" s="100">
        <v>1.3852539332327223</v>
      </c>
      <c r="BN1937" s="100"/>
      <c r="BO1937" s="100"/>
      <c r="BP1937" s="100"/>
    </row>
    <row r="1938" spans="1:68">
      <c r="A1938" s="8" t="s">
        <v>783</v>
      </c>
      <c r="B1938" s="8" t="s">
        <v>486</v>
      </c>
      <c r="C1938" s="8" t="s">
        <v>581</v>
      </c>
      <c r="D1938" s="8" t="s">
        <v>602</v>
      </c>
      <c r="E1938" s="8" t="s">
        <v>606</v>
      </c>
      <c r="F1938" s="8" t="s">
        <v>607</v>
      </c>
      <c r="G1938" s="8" t="s">
        <v>282</v>
      </c>
      <c r="H1938" s="8" t="s">
        <v>337</v>
      </c>
      <c r="I1938" s="8"/>
      <c r="J1938" s="8"/>
      <c r="K1938" s="8"/>
      <c r="L1938" s="8" t="s">
        <v>338</v>
      </c>
      <c r="M1938" s="8" t="s">
        <v>1882</v>
      </c>
      <c r="N1938" s="8">
        <v>1</v>
      </c>
      <c r="O1938" s="8"/>
      <c r="P1938" s="8"/>
      <c r="Q1938" s="8"/>
      <c r="R1938" s="8"/>
      <c r="S1938" s="8"/>
      <c r="T1938" s="8"/>
      <c r="U1938" s="8"/>
      <c r="V1938" s="8"/>
      <c r="W1938" s="8"/>
      <c r="X1938" s="8"/>
      <c r="Y1938" s="8"/>
      <c r="Z1938" s="8"/>
      <c r="AA1938" s="8"/>
      <c r="AB1938" s="8"/>
      <c r="AC1938" s="8"/>
      <c r="AD1938" s="8"/>
      <c r="AE1938" s="89"/>
      <c r="AF1938" s="90"/>
      <c r="AG1938" s="90"/>
      <c r="AH1938" s="90"/>
      <c r="AI1938" s="8" t="s">
        <v>28</v>
      </c>
      <c r="AJ1938" t="s">
        <v>1890</v>
      </c>
      <c r="AK1938" s="9">
        <v>42572</v>
      </c>
      <c r="AL1938" s="8">
        <v>229</v>
      </c>
      <c r="AM1938" s="8">
        <v>168</v>
      </c>
      <c r="AN1938" s="8">
        <v>173</v>
      </c>
      <c r="AO1938" s="8">
        <v>20.18</v>
      </c>
      <c r="AP1938" s="8">
        <v>23.22</v>
      </c>
      <c r="AQ1938" s="8">
        <v>0.68</v>
      </c>
      <c r="AR1938" s="12">
        <v>0.57999999999999996</v>
      </c>
      <c r="AS1938" s="8">
        <v>15</v>
      </c>
      <c r="AT1938" s="8">
        <v>400</v>
      </c>
      <c r="AU1938" s="8"/>
      <c r="AV1938" s="8"/>
      <c r="AW1938" s="8"/>
      <c r="AX1938" s="8">
        <v>1204</v>
      </c>
      <c r="AY1938" s="8" t="s">
        <v>25</v>
      </c>
      <c r="AZ1938" s="8">
        <v>216</v>
      </c>
      <c r="BA1938" s="8"/>
      <c r="BB1938" s="8"/>
      <c r="BC1938" s="8"/>
      <c r="BD1938" s="8"/>
      <c r="BE1938" s="8"/>
      <c r="BF1938" s="8">
        <f t="shared" si="271"/>
        <v>85.294117647058812</v>
      </c>
      <c r="BG1938" s="8">
        <f t="shared" si="272"/>
        <v>0.97142857142857142</v>
      </c>
      <c r="BH1938" s="8">
        <f t="shared" si="273"/>
        <v>0.85294117647058809</v>
      </c>
      <c r="BI1938" s="10">
        <f t="shared" si="274"/>
        <v>19.239428571428569</v>
      </c>
      <c r="BJ1938" s="3">
        <f t="shared" si="275"/>
        <v>5344.2857142857138</v>
      </c>
      <c r="BK1938" s="136">
        <v>1.5245821042281222</v>
      </c>
      <c r="BL1938" s="136">
        <v>0.67109144542772869</v>
      </c>
      <c r="BM1938" s="100">
        <v>0.92207499999694176</v>
      </c>
      <c r="BN1938" s="100"/>
      <c r="BO1938" s="100"/>
      <c r="BP1938" s="100"/>
    </row>
    <row r="1939" spans="1:68">
      <c r="A1939" s="8" t="s">
        <v>783</v>
      </c>
      <c r="B1939" s="8" t="s">
        <v>486</v>
      </c>
      <c r="C1939" s="8" t="s">
        <v>581</v>
      </c>
      <c r="D1939" s="8" t="s">
        <v>602</v>
      </c>
      <c r="E1939" s="8" t="s">
        <v>606</v>
      </c>
      <c r="F1939" s="8" t="s">
        <v>607</v>
      </c>
      <c r="G1939" s="8" t="s">
        <v>282</v>
      </c>
      <c r="H1939" s="8" t="s">
        <v>337</v>
      </c>
      <c r="I1939" s="8"/>
      <c r="J1939" s="8"/>
      <c r="K1939" s="8"/>
      <c r="L1939" s="8" t="s">
        <v>338</v>
      </c>
      <c r="M1939" s="8" t="s">
        <v>1882</v>
      </c>
      <c r="N1939" s="8">
        <v>1</v>
      </c>
      <c r="O1939" s="8"/>
      <c r="P1939" s="8"/>
      <c r="Q1939" s="8"/>
      <c r="R1939" s="8"/>
      <c r="S1939" s="8"/>
      <c r="T1939" s="8"/>
      <c r="U1939" s="8"/>
      <c r="V1939" s="8"/>
      <c r="W1939" s="8"/>
      <c r="X1939" s="8"/>
      <c r="Y1939" s="8"/>
      <c r="Z1939" s="8"/>
      <c r="AA1939" s="8"/>
      <c r="AB1939" s="8"/>
      <c r="AC1939" s="8"/>
      <c r="AD1939" s="8"/>
      <c r="AE1939" s="89"/>
      <c r="AF1939" s="90"/>
      <c r="AG1939" s="90"/>
      <c r="AH1939" s="90"/>
      <c r="AI1939" s="8" t="s">
        <v>29</v>
      </c>
      <c r="AJ1939" t="s">
        <v>1890</v>
      </c>
      <c r="AK1939" s="9">
        <v>42572</v>
      </c>
      <c r="AL1939" s="8">
        <v>294</v>
      </c>
      <c r="AM1939" s="8">
        <v>148</v>
      </c>
      <c r="AN1939" s="8">
        <v>157</v>
      </c>
      <c r="AO1939" s="8">
        <v>21.4</v>
      </c>
      <c r="AP1939" s="8">
        <v>22.86</v>
      </c>
      <c r="AQ1939" s="8">
        <v>0.96</v>
      </c>
      <c r="AR1939" s="12">
        <v>0.78</v>
      </c>
      <c r="AS1939" s="8">
        <v>15</v>
      </c>
      <c r="AT1939" s="8">
        <v>460</v>
      </c>
      <c r="AU1939" s="8"/>
      <c r="AV1939" s="8"/>
      <c r="AW1939" s="8"/>
      <c r="AX1939" s="8">
        <v>1205</v>
      </c>
      <c r="AY1939" s="8" t="s">
        <v>25</v>
      </c>
      <c r="AZ1939" s="8">
        <v>216</v>
      </c>
      <c r="BA1939" s="8"/>
      <c r="BB1939" s="8"/>
      <c r="BC1939" s="8"/>
      <c r="BD1939" s="8"/>
      <c r="BE1939" s="8"/>
      <c r="BF1939" s="8">
        <f t="shared" si="271"/>
        <v>81.250000000000014</v>
      </c>
      <c r="BG1939" s="8">
        <f t="shared" si="272"/>
        <v>0.97142857142857142</v>
      </c>
      <c r="BH1939" s="8">
        <f t="shared" si="273"/>
        <v>0.81250000000000011</v>
      </c>
      <c r="BI1939" s="10">
        <f t="shared" si="274"/>
        <v>18.04307142857143</v>
      </c>
      <c r="BJ1939" s="3">
        <f t="shared" si="275"/>
        <v>5011.9642857142862</v>
      </c>
      <c r="BK1939" s="136">
        <v>1.4139382600561274</v>
      </c>
      <c r="BL1939" s="136">
        <v>0.58840037418147806</v>
      </c>
      <c r="BM1939" s="100">
        <v>1.2986304116509018</v>
      </c>
      <c r="BN1939" s="100"/>
      <c r="BO1939" s="100"/>
      <c r="BP1939" s="100"/>
    </row>
    <row r="1940" spans="1:68">
      <c r="A1940" s="8" t="s">
        <v>783</v>
      </c>
      <c r="B1940" s="8" t="s">
        <v>486</v>
      </c>
      <c r="C1940" s="8" t="s">
        <v>581</v>
      </c>
      <c r="D1940" s="8" t="s">
        <v>602</v>
      </c>
      <c r="E1940" s="8" t="s">
        <v>606</v>
      </c>
      <c r="F1940" s="8" t="s">
        <v>607</v>
      </c>
      <c r="G1940" s="8" t="s">
        <v>282</v>
      </c>
      <c r="H1940" s="8" t="s">
        <v>337</v>
      </c>
      <c r="I1940" s="8"/>
      <c r="J1940" s="8"/>
      <c r="K1940" s="8"/>
      <c r="L1940" s="8" t="s">
        <v>338</v>
      </c>
      <c r="M1940" s="8" t="s">
        <v>1882</v>
      </c>
      <c r="N1940" s="8">
        <v>1</v>
      </c>
      <c r="O1940" s="8"/>
      <c r="P1940" s="8"/>
      <c r="Q1940" s="8"/>
      <c r="R1940" s="8"/>
      <c r="S1940" s="8"/>
      <c r="T1940" s="8"/>
      <c r="U1940" s="8"/>
      <c r="V1940" s="8"/>
      <c r="W1940" s="8"/>
      <c r="X1940" s="8"/>
      <c r="Y1940" s="8"/>
      <c r="Z1940" s="8"/>
      <c r="AA1940" s="8"/>
      <c r="AB1940" s="8"/>
      <c r="AC1940" s="8"/>
      <c r="AD1940" s="8"/>
      <c r="AE1940" s="89"/>
      <c r="AF1940" s="90"/>
      <c r="AG1940" s="90"/>
      <c r="AH1940" s="90"/>
      <c r="AI1940" s="8" t="s">
        <v>30</v>
      </c>
      <c r="AJ1940" t="s">
        <v>1890</v>
      </c>
      <c r="AK1940" s="9">
        <v>42572</v>
      </c>
      <c r="AL1940" s="8">
        <v>268</v>
      </c>
      <c r="AM1940" s="8">
        <v>162</v>
      </c>
      <c r="AN1940" s="8">
        <v>158</v>
      </c>
      <c r="AO1940" s="8">
        <v>22.12</v>
      </c>
      <c r="AP1940" s="8">
        <v>21.84</v>
      </c>
      <c r="AQ1940" s="8">
        <v>0.44</v>
      </c>
      <c r="AR1940" s="12">
        <v>0.34</v>
      </c>
      <c r="AS1940" s="8">
        <v>13</v>
      </c>
      <c r="AT1940" s="8">
        <v>640</v>
      </c>
      <c r="AU1940" s="8"/>
      <c r="AV1940" s="8"/>
      <c r="AW1940" s="8"/>
      <c r="AX1940" s="8">
        <v>1206</v>
      </c>
      <c r="AY1940" s="8" t="s">
        <v>25</v>
      </c>
      <c r="AZ1940" s="8">
        <v>216</v>
      </c>
      <c r="BA1940" s="8"/>
      <c r="BB1940" s="8"/>
      <c r="BC1940" s="8"/>
      <c r="BD1940" s="8"/>
      <c r="BE1940" s="8"/>
      <c r="BF1940" s="8">
        <f t="shared" si="271"/>
        <v>77.27272727272728</v>
      </c>
      <c r="BG1940" s="8">
        <f t="shared" si="272"/>
        <v>0.99428571428571433</v>
      </c>
      <c r="BH1940" s="8">
        <f t="shared" si="273"/>
        <v>0.77272727272727282</v>
      </c>
      <c r="BI1940" s="10">
        <f t="shared" si="274"/>
        <v>16.779927272727274</v>
      </c>
      <c r="BJ1940" s="3">
        <f t="shared" si="275"/>
        <v>4661.090909090909</v>
      </c>
      <c r="BK1940" s="136">
        <v>1.0048496605237636</v>
      </c>
      <c r="BL1940" s="136">
        <v>0.53394762366634341</v>
      </c>
      <c r="BM1940" s="100">
        <v>1.1882681875963144</v>
      </c>
      <c r="BN1940" s="100"/>
      <c r="BO1940" s="100"/>
      <c r="BP1940" s="100"/>
    </row>
    <row r="1941" spans="1:68">
      <c r="A1941" s="8"/>
      <c r="B1941" s="8"/>
      <c r="C1941" s="8"/>
      <c r="D1941" s="8"/>
      <c r="E1941" s="8"/>
      <c r="F1941" s="8"/>
      <c r="G1941" s="8"/>
      <c r="H1941" s="8"/>
      <c r="I1941" s="8"/>
      <c r="J1941" s="8"/>
      <c r="K1941" s="8"/>
      <c r="L1941" s="8" t="s">
        <v>1199</v>
      </c>
      <c r="M1941" s="8" t="s">
        <v>1882</v>
      </c>
      <c r="N1941" s="8">
        <v>1</v>
      </c>
      <c r="O1941" s="8"/>
      <c r="P1941" s="8"/>
      <c r="Q1941" s="8"/>
      <c r="R1941" s="8"/>
      <c r="S1941" s="8"/>
      <c r="T1941" s="8"/>
      <c r="U1941" s="8"/>
      <c r="V1941" s="8"/>
      <c r="W1941" s="8"/>
      <c r="X1941" s="8"/>
      <c r="Y1941" s="8"/>
      <c r="Z1941" s="8"/>
      <c r="AA1941" s="8"/>
      <c r="AB1941" s="8"/>
      <c r="AC1941" s="8"/>
      <c r="AD1941" s="8"/>
      <c r="AE1941" s="91"/>
      <c r="AF1941" s="92"/>
      <c r="AG1941" s="92"/>
      <c r="AH1941" s="92"/>
      <c r="AI1941" s="8"/>
      <c r="AJ1941" t="s">
        <v>1890</v>
      </c>
      <c r="AK1941" s="9"/>
      <c r="AL1941" s="8"/>
      <c r="AM1941" s="8"/>
      <c r="AN1941" s="8"/>
      <c r="AO1941" s="8"/>
      <c r="AP1941" s="8"/>
      <c r="AQ1941" s="8"/>
      <c r="AR1941" s="12"/>
      <c r="AS1941" s="8"/>
      <c r="AT1941" s="8"/>
      <c r="AU1941" s="8"/>
      <c r="AV1941" s="8"/>
      <c r="AW1941" s="8"/>
      <c r="AX1941" s="8"/>
      <c r="AY1941" s="8"/>
      <c r="AZ1941" s="8"/>
      <c r="BA1941" s="8"/>
      <c r="BB1941" s="8"/>
      <c r="BC1941" s="8"/>
      <c r="BD1941" s="8"/>
      <c r="BE1941" s="8"/>
      <c r="BF1941" s="8"/>
      <c r="BG1941" s="8"/>
      <c r="BH1941" s="8"/>
      <c r="BI1941" s="10"/>
      <c r="BJ1941" s="3"/>
      <c r="BK1941" s="136"/>
      <c r="BL1941" s="136"/>
      <c r="BM1941" s="100"/>
      <c r="BN1941" s="100"/>
      <c r="BO1941" s="100"/>
      <c r="BP1941" s="100"/>
    </row>
    <row r="1942" spans="1:68">
      <c r="A1942" s="8"/>
      <c r="B1942" s="8"/>
      <c r="C1942" s="8"/>
      <c r="D1942" s="8"/>
      <c r="E1942" s="8"/>
      <c r="F1942" s="8"/>
      <c r="G1942" s="8"/>
      <c r="H1942" s="8"/>
      <c r="I1942" s="8"/>
      <c r="J1942" s="8"/>
      <c r="K1942" s="8"/>
      <c r="L1942" s="8" t="s">
        <v>1199</v>
      </c>
      <c r="M1942" s="8" t="s">
        <v>1882</v>
      </c>
      <c r="N1942" s="8">
        <v>1</v>
      </c>
      <c r="O1942" s="8"/>
      <c r="P1942" s="8"/>
      <c r="Q1942" s="8"/>
      <c r="R1942" s="8"/>
      <c r="S1942" s="8"/>
      <c r="T1942" s="8"/>
      <c r="U1942" s="8"/>
      <c r="V1942" s="8"/>
      <c r="W1942" s="8"/>
      <c r="X1942" s="8"/>
      <c r="Y1942" s="8"/>
      <c r="Z1942" s="8"/>
      <c r="AA1942" s="8"/>
      <c r="AB1942" s="8"/>
      <c r="AC1942" s="8"/>
      <c r="AD1942" s="8"/>
      <c r="AE1942" s="89"/>
      <c r="AF1942" s="90"/>
      <c r="AG1942" s="90"/>
      <c r="AH1942" s="90"/>
      <c r="AI1942" s="8"/>
      <c r="AJ1942" t="s">
        <v>1890</v>
      </c>
      <c r="AK1942" s="9"/>
      <c r="AL1942" s="8"/>
      <c r="AM1942" s="8"/>
      <c r="AN1942" s="8"/>
      <c r="AO1942" s="8"/>
      <c r="AP1942" s="8"/>
      <c r="AQ1942" s="8"/>
      <c r="AR1942" s="12"/>
      <c r="AS1942" s="8"/>
      <c r="AT1942" s="8"/>
      <c r="AU1942" s="8"/>
      <c r="AV1942" s="8"/>
      <c r="AW1942" s="8"/>
      <c r="AX1942" s="8"/>
      <c r="AY1942" s="8"/>
      <c r="AZ1942" s="8"/>
      <c r="BA1942" s="8"/>
      <c r="BB1942" s="8"/>
      <c r="BC1942" s="8"/>
      <c r="BD1942" s="8"/>
      <c r="BE1942" s="8"/>
      <c r="BF1942" s="8"/>
      <c r="BG1942" s="8"/>
      <c r="BH1942" s="8"/>
      <c r="BI1942" s="10"/>
      <c r="BJ1942" s="3"/>
      <c r="BK1942" s="136"/>
      <c r="BL1942" s="136"/>
      <c r="BM1942" s="100"/>
      <c r="BN1942" s="100"/>
      <c r="BO1942" s="100"/>
      <c r="BP1942" s="100"/>
    </row>
    <row r="1943" spans="1:68">
      <c r="A1943" s="8"/>
      <c r="B1943" s="8"/>
      <c r="C1943" s="8"/>
      <c r="D1943" s="8"/>
      <c r="E1943" s="8"/>
      <c r="F1943" s="8"/>
      <c r="G1943" s="8"/>
      <c r="H1943" s="8"/>
      <c r="I1943" s="8"/>
      <c r="J1943" s="8"/>
      <c r="K1943" s="8"/>
      <c r="L1943" s="8" t="s">
        <v>1199</v>
      </c>
      <c r="M1943" s="8" t="s">
        <v>1882</v>
      </c>
      <c r="N1943" s="8">
        <v>1</v>
      </c>
      <c r="O1943" s="8"/>
      <c r="P1943" s="8"/>
      <c r="Q1943" s="8"/>
      <c r="R1943" s="8"/>
      <c r="S1943" s="8"/>
      <c r="T1943" s="8"/>
      <c r="U1943" s="8"/>
      <c r="V1943" s="8"/>
      <c r="W1943" s="8"/>
      <c r="X1943" s="8"/>
      <c r="Y1943" s="8"/>
      <c r="Z1943" s="8"/>
      <c r="AA1943" s="8"/>
      <c r="AB1943" s="8"/>
      <c r="AC1943" s="8"/>
      <c r="AD1943" s="8"/>
      <c r="AE1943" s="89"/>
      <c r="AF1943" s="90"/>
      <c r="AG1943" s="90"/>
      <c r="AH1943" s="90"/>
      <c r="AI1943" s="8"/>
      <c r="AJ1943" t="s">
        <v>1890</v>
      </c>
      <c r="AK1943" s="9"/>
      <c r="AL1943" s="8"/>
      <c r="AM1943" s="8"/>
      <c r="AN1943" s="8"/>
      <c r="AO1943" s="8"/>
      <c r="AP1943" s="8"/>
      <c r="AQ1943" s="8"/>
      <c r="AR1943" s="12"/>
      <c r="AS1943" s="8"/>
      <c r="AT1943" s="8"/>
      <c r="AU1943" s="8"/>
      <c r="AV1943" s="8"/>
      <c r="AW1943" s="8"/>
      <c r="AX1943" s="8"/>
      <c r="AY1943" s="8"/>
      <c r="AZ1943" s="8"/>
      <c r="BA1943" s="8"/>
      <c r="BB1943" s="8"/>
      <c r="BC1943" s="8"/>
      <c r="BD1943" s="8"/>
      <c r="BE1943" s="8"/>
      <c r="BF1943" s="8"/>
      <c r="BG1943" s="8"/>
      <c r="BH1943" s="8"/>
      <c r="BI1943" s="10"/>
      <c r="BJ1943" s="3"/>
      <c r="BK1943" s="136"/>
      <c r="BL1943" s="136"/>
      <c r="BM1943" s="100"/>
      <c r="BN1943" s="100"/>
      <c r="BO1943" s="100"/>
      <c r="BP1943" s="100"/>
    </row>
    <row r="1944" spans="1:68">
      <c r="A1944" s="8"/>
      <c r="B1944" s="8"/>
      <c r="C1944" s="8"/>
      <c r="D1944" s="8"/>
      <c r="E1944" s="8"/>
      <c r="F1944" s="8"/>
      <c r="G1944" s="8"/>
      <c r="H1944" s="8"/>
      <c r="I1944" s="8"/>
      <c r="J1944" s="8"/>
      <c r="K1944" s="8"/>
      <c r="L1944" s="8" t="s">
        <v>1199</v>
      </c>
      <c r="M1944" s="8" t="s">
        <v>1882</v>
      </c>
      <c r="N1944" s="8">
        <v>1</v>
      </c>
      <c r="O1944" s="8"/>
      <c r="P1944" s="8"/>
      <c r="Q1944" s="8"/>
      <c r="R1944" s="8"/>
      <c r="S1944" s="8"/>
      <c r="T1944" s="8"/>
      <c r="U1944" s="8"/>
      <c r="V1944" s="8"/>
      <c r="W1944" s="8"/>
      <c r="X1944" s="8"/>
      <c r="Y1944" s="8"/>
      <c r="Z1944" s="8"/>
      <c r="AA1944" s="8"/>
      <c r="AB1944" s="8"/>
      <c r="AC1944" s="8"/>
      <c r="AD1944" s="8"/>
      <c r="AE1944" s="89"/>
      <c r="AF1944" s="90"/>
      <c r="AG1944" s="90"/>
      <c r="AH1944" s="90"/>
      <c r="AI1944" s="8"/>
      <c r="AJ1944" t="s">
        <v>1890</v>
      </c>
      <c r="AK1944" s="9"/>
      <c r="AL1944" s="8"/>
      <c r="AM1944" s="8"/>
      <c r="AN1944" s="8"/>
      <c r="AO1944" s="8"/>
      <c r="AP1944" s="8"/>
      <c r="AQ1944" s="8"/>
      <c r="AR1944" s="12"/>
      <c r="AS1944" s="8"/>
      <c r="AT1944" s="8"/>
      <c r="AU1944" s="8"/>
      <c r="AV1944" s="8"/>
      <c r="AW1944" s="8"/>
      <c r="AX1944" s="8"/>
      <c r="AY1944" s="8"/>
      <c r="AZ1944" s="8"/>
      <c r="BA1944" s="8"/>
      <c r="BB1944" s="8"/>
      <c r="BC1944" s="8"/>
      <c r="BD1944" s="8"/>
      <c r="BE1944" s="8"/>
      <c r="BF1944" s="8"/>
      <c r="BG1944" s="8"/>
      <c r="BH1944" s="8"/>
      <c r="BI1944" s="10"/>
      <c r="BJ1944" s="3"/>
      <c r="BK1944" s="136"/>
      <c r="BL1944" s="136"/>
      <c r="BM1944" s="100"/>
      <c r="BN1944" s="100"/>
      <c r="BO1944" s="100"/>
      <c r="BP1944" s="100"/>
    </row>
    <row r="1945" spans="1:68">
      <c r="A1945" s="8"/>
      <c r="B1945" s="8"/>
      <c r="C1945" s="8"/>
      <c r="D1945" s="8"/>
      <c r="E1945" s="8"/>
      <c r="F1945" s="8"/>
      <c r="G1945" s="8"/>
      <c r="H1945" s="8"/>
      <c r="I1945" s="8"/>
      <c r="J1945" s="8"/>
      <c r="K1945" s="8"/>
      <c r="L1945" s="8" t="s">
        <v>1199</v>
      </c>
      <c r="M1945" s="8" t="s">
        <v>1882</v>
      </c>
      <c r="N1945" s="8">
        <v>1</v>
      </c>
      <c r="O1945" s="8"/>
      <c r="P1945" s="8"/>
      <c r="Q1945" s="8"/>
      <c r="R1945" s="8"/>
      <c r="S1945" s="8"/>
      <c r="T1945" s="8"/>
      <c r="U1945" s="8"/>
      <c r="V1945" s="8"/>
      <c r="W1945" s="8"/>
      <c r="X1945" s="8"/>
      <c r="Y1945" s="8"/>
      <c r="Z1945" s="8"/>
      <c r="AA1945" s="8"/>
      <c r="AB1945" s="8"/>
      <c r="AC1945" s="8"/>
      <c r="AD1945" s="8"/>
      <c r="AE1945" s="89"/>
      <c r="AF1945" s="90"/>
      <c r="AG1945" s="90"/>
      <c r="AH1945" s="90"/>
      <c r="AI1945" s="8"/>
      <c r="AJ1945" t="s">
        <v>1890</v>
      </c>
      <c r="AK1945" s="9"/>
      <c r="AL1945" s="8"/>
      <c r="AM1945" s="8"/>
      <c r="AN1945" s="8"/>
      <c r="AO1945" s="8"/>
      <c r="AP1945" s="8"/>
      <c r="AQ1945" s="8"/>
      <c r="AR1945" s="12"/>
      <c r="AS1945" s="8"/>
      <c r="AT1945" s="8"/>
      <c r="AU1945" s="8"/>
      <c r="AV1945" s="8"/>
      <c r="AW1945" s="8"/>
      <c r="AX1945" s="8"/>
      <c r="AY1945" s="8"/>
      <c r="AZ1945" s="8"/>
      <c r="BA1945" s="8"/>
      <c r="BB1945" s="8"/>
      <c r="BC1945" s="8"/>
      <c r="BD1945" s="8"/>
      <c r="BE1945" s="8"/>
      <c r="BF1945" s="8"/>
      <c r="BG1945" s="8"/>
      <c r="BH1945" s="8"/>
      <c r="BI1945" s="10"/>
      <c r="BJ1945" s="3"/>
      <c r="BK1945" s="136"/>
      <c r="BL1945" s="136"/>
      <c r="BM1945" s="100"/>
      <c r="BN1945" s="100"/>
      <c r="BO1945" s="100"/>
      <c r="BP1945" s="100"/>
    </row>
    <row r="1946" spans="1:68">
      <c r="A1946" s="8"/>
      <c r="B1946" s="8"/>
      <c r="C1946" s="8"/>
      <c r="D1946" s="8"/>
      <c r="E1946" s="8"/>
      <c r="F1946" s="8"/>
      <c r="G1946" s="8"/>
      <c r="H1946" s="8"/>
      <c r="I1946" s="8"/>
      <c r="J1946" s="8"/>
      <c r="K1946" s="8"/>
      <c r="L1946" s="8" t="s">
        <v>1199</v>
      </c>
      <c r="M1946" s="8" t="s">
        <v>1882</v>
      </c>
      <c r="N1946" s="8">
        <v>1</v>
      </c>
      <c r="O1946" s="8"/>
      <c r="P1946" s="8"/>
      <c r="Q1946" s="8"/>
      <c r="R1946" s="8"/>
      <c r="S1946" s="8"/>
      <c r="T1946" s="8"/>
      <c r="U1946" s="8"/>
      <c r="V1946" s="8"/>
      <c r="W1946" s="8"/>
      <c r="X1946" s="8"/>
      <c r="Y1946" s="8"/>
      <c r="Z1946" s="8"/>
      <c r="AA1946" s="8"/>
      <c r="AB1946" s="8"/>
      <c r="AC1946" s="8"/>
      <c r="AD1946" s="8"/>
      <c r="AE1946" s="89"/>
      <c r="AF1946" s="90"/>
      <c r="AG1946" s="90"/>
      <c r="AH1946" s="90"/>
      <c r="AI1946" s="8"/>
      <c r="AJ1946" t="s">
        <v>1890</v>
      </c>
      <c r="AK1946" s="9"/>
      <c r="AL1946" s="8"/>
      <c r="AM1946" s="8"/>
      <c r="AN1946" s="8"/>
      <c r="AO1946" s="8"/>
      <c r="AP1946" s="8"/>
      <c r="AQ1946" s="8"/>
      <c r="AR1946" s="12"/>
      <c r="AS1946" s="8"/>
      <c r="AT1946" s="8"/>
      <c r="AU1946" s="8"/>
      <c r="AV1946" s="8"/>
      <c r="AW1946" s="8"/>
      <c r="AX1946" s="8"/>
      <c r="AY1946" s="8"/>
      <c r="AZ1946" s="8"/>
      <c r="BA1946" s="8"/>
      <c r="BB1946" s="8"/>
      <c r="BC1946" s="8"/>
      <c r="BD1946" s="8"/>
      <c r="BE1946" s="8"/>
      <c r="BF1946" s="8"/>
      <c r="BG1946" s="8"/>
      <c r="BH1946" s="8"/>
      <c r="BI1946" s="10"/>
      <c r="BJ1946" s="3"/>
      <c r="BK1946" s="136"/>
      <c r="BL1946" s="136"/>
      <c r="BM1946" s="100"/>
      <c r="BN1946" s="100"/>
      <c r="BO1946" s="100"/>
      <c r="BP1946" s="100"/>
    </row>
    <row r="1947" spans="1:68">
      <c r="A1947" s="8"/>
      <c r="B1947" s="8"/>
      <c r="C1947" s="8"/>
      <c r="D1947" s="8"/>
      <c r="E1947" s="8"/>
      <c r="F1947" s="8"/>
      <c r="G1947" s="8"/>
      <c r="H1947" s="8"/>
      <c r="I1947" s="8"/>
      <c r="J1947" s="8"/>
      <c r="K1947" s="8"/>
      <c r="L1947" s="8" t="s">
        <v>1200</v>
      </c>
      <c r="M1947" s="8" t="s">
        <v>1882</v>
      </c>
      <c r="N1947" s="8">
        <v>1</v>
      </c>
      <c r="O1947" s="8"/>
      <c r="P1947" s="8"/>
      <c r="Q1947" s="8"/>
      <c r="R1947" s="8"/>
      <c r="S1947" s="8"/>
      <c r="T1947" s="8"/>
      <c r="U1947" s="8"/>
      <c r="V1947" s="8"/>
      <c r="W1947" s="8"/>
      <c r="X1947" s="8"/>
      <c r="Y1947" s="8"/>
      <c r="Z1947" s="8"/>
      <c r="AA1947" s="8"/>
      <c r="AB1947" s="8"/>
      <c r="AC1947" s="8"/>
      <c r="AD1947" s="8"/>
      <c r="AE1947" s="91"/>
      <c r="AF1947" s="92"/>
      <c r="AG1947" s="92"/>
      <c r="AH1947" s="92"/>
      <c r="AI1947" s="8"/>
      <c r="AJ1947" t="s">
        <v>1890</v>
      </c>
      <c r="AK1947" s="9"/>
      <c r="AL1947" s="8"/>
      <c r="AM1947" s="8"/>
      <c r="AN1947" s="8"/>
      <c r="AO1947" s="8"/>
      <c r="AP1947" s="8"/>
      <c r="AQ1947" s="8"/>
      <c r="AR1947" s="12"/>
      <c r="AS1947" s="8"/>
      <c r="AT1947" s="8"/>
      <c r="AU1947" s="8"/>
      <c r="AV1947" s="8"/>
      <c r="AW1947" s="8"/>
      <c r="AX1947" s="8"/>
      <c r="AY1947" s="8"/>
      <c r="AZ1947" s="8"/>
      <c r="BA1947" s="8"/>
      <c r="BB1947" s="8"/>
      <c r="BC1947" s="8"/>
      <c r="BD1947" s="8"/>
      <c r="BE1947" s="8"/>
      <c r="BF1947" s="8"/>
      <c r="BG1947" s="8"/>
      <c r="BH1947" s="8"/>
      <c r="BI1947" s="10"/>
      <c r="BJ1947" s="3"/>
      <c r="BK1947" s="136"/>
      <c r="BL1947" s="136"/>
      <c r="BM1947" s="100"/>
      <c r="BN1947" s="100"/>
      <c r="BO1947" s="100"/>
      <c r="BP1947" s="100"/>
    </row>
    <row r="1948" spans="1:68">
      <c r="A1948" s="8"/>
      <c r="B1948" s="8"/>
      <c r="C1948" s="8"/>
      <c r="D1948" s="8"/>
      <c r="E1948" s="8"/>
      <c r="F1948" s="8"/>
      <c r="G1948" s="8"/>
      <c r="H1948" s="8"/>
      <c r="I1948" s="8"/>
      <c r="J1948" s="8"/>
      <c r="K1948" s="8"/>
      <c r="L1948" s="8" t="s">
        <v>1200</v>
      </c>
      <c r="M1948" s="8" t="s">
        <v>1882</v>
      </c>
      <c r="N1948" s="8">
        <v>1</v>
      </c>
      <c r="O1948" s="8"/>
      <c r="P1948" s="8"/>
      <c r="Q1948" s="8"/>
      <c r="R1948" s="8"/>
      <c r="S1948" s="8"/>
      <c r="T1948" s="8"/>
      <c r="U1948" s="8"/>
      <c r="V1948" s="8"/>
      <c r="W1948" s="8"/>
      <c r="X1948" s="8"/>
      <c r="Y1948" s="8"/>
      <c r="Z1948" s="8"/>
      <c r="AA1948" s="8"/>
      <c r="AB1948" s="8"/>
      <c r="AC1948" s="8"/>
      <c r="AD1948" s="8"/>
      <c r="AE1948" s="89"/>
      <c r="AF1948" s="90"/>
      <c r="AG1948" s="90"/>
      <c r="AH1948" s="90"/>
      <c r="AI1948" s="8"/>
      <c r="AJ1948" t="s">
        <v>1890</v>
      </c>
      <c r="AK1948" s="9"/>
      <c r="AL1948" s="8"/>
      <c r="AM1948" s="8"/>
      <c r="AN1948" s="8"/>
      <c r="AO1948" s="8"/>
      <c r="AP1948" s="8"/>
      <c r="AQ1948" s="8"/>
      <c r="AR1948" s="12"/>
      <c r="AS1948" s="8"/>
      <c r="AT1948" s="8"/>
      <c r="AU1948" s="8"/>
      <c r="AV1948" s="8"/>
      <c r="AW1948" s="8"/>
      <c r="AX1948" s="8"/>
      <c r="AY1948" s="8"/>
      <c r="AZ1948" s="8"/>
      <c r="BA1948" s="8"/>
      <c r="BB1948" s="8"/>
      <c r="BC1948" s="8"/>
      <c r="BD1948" s="8"/>
      <c r="BE1948" s="8"/>
      <c r="BF1948" s="8"/>
      <c r="BG1948" s="8"/>
      <c r="BH1948" s="8"/>
      <c r="BI1948" s="10"/>
      <c r="BJ1948" s="3"/>
      <c r="BK1948" s="136"/>
      <c r="BL1948" s="136"/>
      <c r="BM1948" s="100"/>
      <c r="BN1948" s="100"/>
      <c r="BO1948" s="100"/>
      <c r="BP1948" s="100"/>
    </row>
    <row r="1949" spans="1:68">
      <c r="A1949" s="8"/>
      <c r="B1949" s="8"/>
      <c r="C1949" s="8"/>
      <c r="D1949" s="8"/>
      <c r="E1949" s="8"/>
      <c r="F1949" s="8"/>
      <c r="G1949" s="8"/>
      <c r="H1949" s="8"/>
      <c r="I1949" s="8"/>
      <c r="J1949" s="8"/>
      <c r="K1949" s="8"/>
      <c r="L1949" s="8" t="s">
        <v>1200</v>
      </c>
      <c r="M1949" s="8" t="s">
        <v>1882</v>
      </c>
      <c r="N1949" s="8">
        <v>1</v>
      </c>
      <c r="O1949" s="8"/>
      <c r="P1949" s="8"/>
      <c r="Q1949" s="8"/>
      <c r="R1949" s="8"/>
      <c r="S1949" s="8"/>
      <c r="T1949" s="8"/>
      <c r="U1949" s="8"/>
      <c r="V1949" s="8"/>
      <c r="W1949" s="8"/>
      <c r="X1949" s="8"/>
      <c r="Y1949" s="8"/>
      <c r="Z1949" s="8"/>
      <c r="AA1949" s="8"/>
      <c r="AB1949" s="8"/>
      <c r="AC1949" s="8"/>
      <c r="AD1949" s="8"/>
      <c r="AE1949" s="89"/>
      <c r="AF1949" s="90"/>
      <c r="AG1949" s="90"/>
      <c r="AH1949" s="90"/>
      <c r="AI1949" s="8"/>
      <c r="AJ1949" t="s">
        <v>1890</v>
      </c>
      <c r="AK1949" s="9"/>
      <c r="AL1949" s="8"/>
      <c r="AM1949" s="8"/>
      <c r="AN1949" s="8"/>
      <c r="AO1949" s="8"/>
      <c r="AP1949" s="8"/>
      <c r="AQ1949" s="8"/>
      <c r="AR1949" s="12"/>
      <c r="AS1949" s="8"/>
      <c r="AT1949" s="8"/>
      <c r="AU1949" s="8"/>
      <c r="AV1949" s="8"/>
      <c r="AW1949" s="8"/>
      <c r="AX1949" s="8"/>
      <c r="AY1949" s="8"/>
      <c r="AZ1949" s="8"/>
      <c r="BA1949" s="8"/>
      <c r="BB1949" s="8"/>
      <c r="BC1949" s="8"/>
      <c r="BD1949" s="8"/>
      <c r="BE1949" s="8"/>
      <c r="BF1949" s="8"/>
      <c r="BG1949" s="8"/>
      <c r="BH1949" s="8"/>
      <c r="BI1949" s="10"/>
      <c r="BJ1949" s="3"/>
      <c r="BK1949" s="136"/>
      <c r="BL1949" s="136"/>
      <c r="BM1949" s="100"/>
      <c r="BN1949" s="100"/>
      <c r="BO1949" s="100"/>
      <c r="BP1949" s="100"/>
    </row>
    <row r="1950" spans="1:68">
      <c r="A1950" s="8"/>
      <c r="B1950" s="8"/>
      <c r="C1950" s="8"/>
      <c r="D1950" s="8"/>
      <c r="E1950" s="8"/>
      <c r="F1950" s="8"/>
      <c r="G1950" s="8"/>
      <c r="H1950" s="8"/>
      <c r="I1950" s="8"/>
      <c r="J1950" s="8"/>
      <c r="K1950" s="8"/>
      <c r="L1950" s="8" t="s">
        <v>1200</v>
      </c>
      <c r="M1950" s="8" t="s">
        <v>1882</v>
      </c>
      <c r="N1950" s="8">
        <v>1</v>
      </c>
      <c r="O1950" s="8"/>
      <c r="P1950" s="8"/>
      <c r="Q1950" s="8"/>
      <c r="R1950" s="8"/>
      <c r="S1950" s="8"/>
      <c r="T1950" s="8"/>
      <c r="U1950" s="8"/>
      <c r="V1950" s="8"/>
      <c r="W1950" s="8"/>
      <c r="X1950" s="8"/>
      <c r="Y1950" s="8"/>
      <c r="Z1950" s="8"/>
      <c r="AA1950" s="8"/>
      <c r="AB1950" s="8"/>
      <c r="AC1950" s="8"/>
      <c r="AD1950" s="8"/>
      <c r="AE1950" s="89"/>
      <c r="AF1950" s="90"/>
      <c r="AG1950" s="90"/>
      <c r="AH1950" s="90"/>
      <c r="AI1950" s="8"/>
      <c r="AJ1950" t="s">
        <v>1890</v>
      </c>
      <c r="AK1950" s="9"/>
      <c r="AL1950" s="8"/>
      <c r="AM1950" s="8"/>
      <c r="AN1950" s="8"/>
      <c r="AO1950" s="8"/>
      <c r="AP1950" s="8"/>
      <c r="AQ1950" s="8"/>
      <c r="AR1950" s="12"/>
      <c r="AS1950" s="8"/>
      <c r="AT1950" s="8"/>
      <c r="AU1950" s="8"/>
      <c r="AV1950" s="8"/>
      <c r="AW1950" s="8"/>
      <c r="AX1950" s="8"/>
      <c r="AY1950" s="8"/>
      <c r="AZ1950" s="8"/>
      <c r="BA1950" s="8"/>
      <c r="BB1950" s="8"/>
      <c r="BC1950" s="8"/>
      <c r="BD1950" s="8"/>
      <c r="BE1950" s="8"/>
      <c r="BF1950" s="8"/>
      <c r="BG1950" s="8"/>
      <c r="BH1950" s="8"/>
      <c r="BI1950" s="10"/>
      <c r="BJ1950" s="3"/>
      <c r="BK1950" s="136"/>
      <c r="BL1950" s="136"/>
      <c r="BM1950" s="100"/>
      <c r="BN1950" s="100"/>
      <c r="BO1950" s="100"/>
      <c r="BP1950" s="100"/>
    </row>
    <row r="1951" spans="1:68">
      <c r="A1951" s="8"/>
      <c r="B1951" s="8"/>
      <c r="C1951" s="8"/>
      <c r="D1951" s="8"/>
      <c r="E1951" s="8"/>
      <c r="F1951" s="8"/>
      <c r="G1951" s="8"/>
      <c r="H1951" s="8"/>
      <c r="I1951" s="8"/>
      <c r="J1951" s="8"/>
      <c r="K1951" s="8"/>
      <c r="L1951" s="8" t="s">
        <v>1200</v>
      </c>
      <c r="M1951" s="8" t="s">
        <v>1882</v>
      </c>
      <c r="N1951" s="8">
        <v>1</v>
      </c>
      <c r="O1951" s="8"/>
      <c r="P1951" s="8"/>
      <c r="Q1951" s="8"/>
      <c r="R1951" s="8"/>
      <c r="S1951" s="8"/>
      <c r="T1951" s="8"/>
      <c r="U1951" s="8"/>
      <c r="V1951" s="8"/>
      <c r="W1951" s="8"/>
      <c r="X1951" s="8"/>
      <c r="Y1951" s="8"/>
      <c r="Z1951" s="8"/>
      <c r="AA1951" s="8"/>
      <c r="AB1951" s="8"/>
      <c r="AC1951" s="8"/>
      <c r="AD1951" s="8"/>
      <c r="AE1951" s="89"/>
      <c r="AF1951" s="90"/>
      <c r="AG1951" s="90"/>
      <c r="AH1951" s="90"/>
      <c r="AI1951" s="8"/>
      <c r="AJ1951" t="s">
        <v>1890</v>
      </c>
      <c r="AK1951" s="9"/>
      <c r="AL1951" s="8"/>
      <c r="AM1951" s="8"/>
      <c r="AN1951" s="8"/>
      <c r="AO1951" s="8"/>
      <c r="AP1951" s="8"/>
      <c r="AQ1951" s="8"/>
      <c r="AR1951" s="12"/>
      <c r="AS1951" s="8"/>
      <c r="AT1951" s="8"/>
      <c r="AU1951" s="8"/>
      <c r="AV1951" s="8"/>
      <c r="AW1951" s="8"/>
      <c r="AX1951" s="8"/>
      <c r="AY1951" s="8"/>
      <c r="AZ1951" s="8"/>
      <c r="BA1951" s="8"/>
      <c r="BB1951" s="8"/>
      <c r="BC1951" s="8"/>
      <c r="BD1951" s="8"/>
      <c r="BE1951" s="8"/>
      <c r="BF1951" s="8"/>
      <c r="BG1951" s="8"/>
      <c r="BH1951" s="8"/>
      <c r="BI1951" s="10"/>
      <c r="BJ1951" s="3"/>
      <c r="BK1951" s="136"/>
      <c r="BL1951" s="136"/>
      <c r="BM1951" s="100"/>
      <c r="BN1951" s="100"/>
      <c r="BO1951" s="100"/>
      <c r="BP1951" s="100"/>
    </row>
    <row r="1952" spans="1:68">
      <c r="A1952" s="8"/>
      <c r="B1952" s="8"/>
      <c r="C1952" s="8"/>
      <c r="D1952" s="8"/>
      <c r="E1952" s="8"/>
      <c r="F1952" s="8"/>
      <c r="G1952" s="8"/>
      <c r="H1952" s="8"/>
      <c r="I1952" s="8"/>
      <c r="J1952" s="8"/>
      <c r="K1952" s="8"/>
      <c r="L1952" s="8" t="s">
        <v>1200</v>
      </c>
      <c r="M1952" s="8" t="s">
        <v>1882</v>
      </c>
      <c r="N1952" s="8">
        <v>1</v>
      </c>
      <c r="O1952" s="8"/>
      <c r="P1952" s="8"/>
      <c r="Q1952" s="8"/>
      <c r="R1952" s="8"/>
      <c r="S1952" s="8"/>
      <c r="T1952" s="8"/>
      <c r="U1952" s="8"/>
      <c r="V1952" s="8"/>
      <c r="W1952" s="8"/>
      <c r="X1952" s="8"/>
      <c r="Y1952" s="8"/>
      <c r="Z1952" s="8"/>
      <c r="AA1952" s="8"/>
      <c r="AB1952" s="8"/>
      <c r="AC1952" s="8"/>
      <c r="AD1952" s="8"/>
      <c r="AE1952" s="89"/>
      <c r="AF1952" s="90"/>
      <c r="AG1952" s="90"/>
      <c r="AH1952" s="90"/>
      <c r="AI1952" s="8"/>
      <c r="AJ1952" t="s">
        <v>1890</v>
      </c>
      <c r="AK1952" s="9"/>
      <c r="AL1952" s="8"/>
      <c r="AM1952" s="8"/>
      <c r="AN1952" s="8"/>
      <c r="AO1952" s="8"/>
      <c r="AP1952" s="8"/>
      <c r="AQ1952" s="8"/>
      <c r="AR1952" s="12"/>
      <c r="AS1952" s="8"/>
      <c r="AT1952" s="8"/>
      <c r="AU1952" s="8"/>
      <c r="AV1952" s="8"/>
      <c r="AW1952" s="8"/>
      <c r="AX1952" s="8"/>
      <c r="AY1952" s="8"/>
      <c r="AZ1952" s="8"/>
      <c r="BA1952" s="8"/>
      <c r="BB1952" s="8"/>
      <c r="BC1952" s="8"/>
      <c r="BD1952" s="8"/>
      <c r="BE1952" s="8"/>
      <c r="BF1952" s="8"/>
      <c r="BG1952" s="8"/>
      <c r="BH1952" s="8"/>
      <c r="BI1952" s="10"/>
      <c r="BJ1952" s="3"/>
      <c r="BK1952" s="136"/>
      <c r="BL1952" s="136"/>
      <c r="BM1952" s="100"/>
      <c r="BN1952" s="100"/>
      <c r="BO1952" s="100"/>
      <c r="BP1952" s="100"/>
    </row>
    <row r="1953" spans="1:68">
      <c r="A1953" s="8"/>
      <c r="B1953" s="8"/>
      <c r="C1953" s="8"/>
      <c r="D1953" s="8"/>
      <c r="E1953" s="8"/>
      <c r="F1953" s="8"/>
      <c r="G1953" s="8"/>
      <c r="H1953" s="8"/>
      <c r="I1953" s="8"/>
      <c r="J1953" s="8"/>
      <c r="K1953" s="8"/>
      <c r="L1953" s="8" t="s">
        <v>1201</v>
      </c>
      <c r="M1953" s="8" t="s">
        <v>1882</v>
      </c>
      <c r="N1953" s="8">
        <v>1</v>
      </c>
      <c r="O1953" s="8"/>
      <c r="P1953" s="8"/>
      <c r="Q1953" s="8"/>
      <c r="R1953" s="8"/>
      <c r="S1953" s="8"/>
      <c r="T1953" s="8"/>
      <c r="U1953" s="8"/>
      <c r="V1953" s="8"/>
      <c r="W1953" s="8"/>
      <c r="X1953" s="8"/>
      <c r="Y1953" s="8"/>
      <c r="Z1953" s="8"/>
      <c r="AA1953" s="8"/>
      <c r="AB1953" s="8"/>
      <c r="AC1953" s="8"/>
      <c r="AD1953" s="8"/>
      <c r="AE1953" s="91"/>
      <c r="AF1953" s="92"/>
      <c r="AG1953" s="92"/>
      <c r="AH1953" s="92"/>
      <c r="AI1953" s="8"/>
      <c r="AJ1953" t="s">
        <v>1890</v>
      </c>
      <c r="AK1953" s="9"/>
      <c r="AL1953" s="8"/>
      <c r="AM1953" s="8"/>
      <c r="AN1953" s="8"/>
      <c r="AO1953" s="8"/>
      <c r="AP1953" s="8"/>
      <c r="AQ1953" s="8"/>
      <c r="AR1953" s="12"/>
      <c r="AS1953" s="8"/>
      <c r="AT1953" s="8"/>
      <c r="AU1953" s="8"/>
      <c r="AV1953" s="8"/>
      <c r="AW1953" s="8"/>
      <c r="AX1953" s="8"/>
      <c r="AY1953" s="8"/>
      <c r="AZ1953" s="8"/>
      <c r="BA1953" s="8"/>
      <c r="BB1953" s="8"/>
      <c r="BC1953" s="8"/>
      <c r="BD1953" s="8"/>
      <c r="BE1953" s="8"/>
      <c r="BF1953" s="8"/>
      <c r="BG1953" s="8"/>
      <c r="BH1953" s="8"/>
      <c r="BI1953" s="10"/>
      <c r="BJ1953" s="3"/>
      <c r="BK1953" s="136"/>
      <c r="BL1953" s="136"/>
      <c r="BM1953" s="100"/>
      <c r="BN1953" s="100"/>
      <c r="BO1953" s="100"/>
      <c r="BP1953" s="100"/>
    </row>
    <row r="1954" spans="1:68">
      <c r="A1954" s="8"/>
      <c r="B1954" s="8"/>
      <c r="C1954" s="8"/>
      <c r="D1954" s="8"/>
      <c r="E1954" s="8"/>
      <c r="F1954" s="8"/>
      <c r="G1954" s="8"/>
      <c r="H1954" s="8"/>
      <c r="I1954" s="8"/>
      <c r="J1954" s="8"/>
      <c r="K1954" s="8"/>
      <c r="L1954" s="8" t="s">
        <v>1201</v>
      </c>
      <c r="M1954" s="8" t="s">
        <v>1882</v>
      </c>
      <c r="N1954" s="8">
        <v>1</v>
      </c>
      <c r="O1954" s="8"/>
      <c r="P1954" s="8"/>
      <c r="Q1954" s="8"/>
      <c r="R1954" s="8"/>
      <c r="S1954" s="8"/>
      <c r="T1954" s="8"/>
      <c r="U1954" s="8"/>
      <c r="V1954" s="8"/>
      <c r="W1954" s="8"/>
      <c r="X1954" s="8"/>
      <c r="Y1954" s="8"/>
      <c r="Z1954" s="8"/>
      <c r="AA1954" s="8"/>
      <c r="AB1954" s="8"/>
      <c r="AC1954" s="8"/>
      <c r="AD1954" s="8"/>
      <c r="AE1954" s="89"/>
      <c r="AF1954" s="90"/>
      <c r="AG1954" s="90"/>
      <c r="AH1954" s="90"/>
      <c r="AI1954" s="8"/>
      <c r="AJ1954" t="s">
        <v>1890</v>
      </c>
      <c r="AK1954" s="9"/>
      <c r="AL1954" s="8"/>
      <c r="AM1954" s="8"/>
      <c r="AN1954" s="8"/>
      <c r="AO1954" s="8"/>
      <c r="AP1954" s="8"/>
      <c r="AQ1954" s="8"/>
      <c r="AR1954" s="12"/>
      <c r="AS1954" s="8"/>
      <c r="AT1954" s="8"/>
      <c r="AU1954" s="8"/>
      <c r="AV1954" s="8"/>
      <c r="AW1954" s="8"/>
      <c r="AX1954" s="8"/>
      <c r="AY1954" s="8"/>
      <c r="AZ1954" s="8"/>
      <c r="BA1954" s="8"/>
      <c r="BB1954" s="8"/>
      <c r="BC1954" s="8"/>
      <c r="BD1954" s="8"/>
      <c r="BE1954" s="8"/>
      <c r="BF1954" s="8"/>
      <c r="BG1954" s="8"/>
      <c r="BH1954" s="8"/>
      <c r="BI1954" s="10"/>
      <c r="BJ1954" s="3"/>
      <c r="BK1954" s="136"/>
      <c r="BL1954" s="136"/>
      <c r="BM1954" s="100"/>
      <c r="BN1954" s="100"/>
      <c r="BO1954" s="100"/>
      <c r="BP1954" s="100"/>
    </row>
    <row r="1955" spans="1:68">
      <c r="A1955" s="8"/>
      <c r="B1955" s="8"/>
      <c r="C1955" s="8"/>
      <c r="D1955" s="8"/>
      <c r="E1955" s="8"/>
      <c r="F1955" s="8"/>
      <c r="G1955" s="8"/>
      <c r="H1955" s="8"/>
      <c r="I1955" s="8"/>
      <c r="J1955" s="8"/>
      <c r="K1955" s="8"/>
      <c r="L1955" s="8" t="s">
        <v>1201</v>
      </c>
      <c r="M1955" s="8" t="s">
        <v>1882</v>
      </c>
      <c r="N1955" s="8">
        <v>1</v>
      </c>
      <c r="O1955" s="8"/>
      <c r="P1955" s="8"/>
      <c r="Q1955" s="8"/>
      <c r="R1955" s="8"/>
      <c r="S1955" s="8"/>
      <c r="T1955" s="8"/>
      <c r="U1955" s="8"/>
      <c r="V1955" s="8"/>
      <c r="W1955" s="8"/>
      <c r="X1955" s="8"/>
      <c r="Y1955" s="8"/>
      <c r="Z1955" s="8"/>
      <c r="AA1955" s="8"/>
      <c r="AB1955" s="8"/>
      <c r="AC1955" s="8"/>
      <c r="AD1955" s="8"/>
      <c r="AE1955" s="89"/>
      <c r="AF1955" s="90"/>
      <c r="AG1955" s="90"/>
      <c r="AH1955" s="90"/>
      <c r="AI1955" s="8"/>
      <c r="AJ1955" t="s">
        <v>1890</v>
      </c>
      <c r="AK1955" s="9"/>
      <c r="AL1955" s="8"/>
      <c r="AM1955" s="8"/>
      <c r="AN1955" s="8"/>
      <c r="AO1955" s="8"/>
      <c r="AP1955" s="8"/>
      <c r="AQ1955" s="8"/>
      <c r="AR1955" s="12"/>
      <c r="AS1955" s="8"/>
      <c r="AT1955" s="8"/>
      <c r="AU1955" s="8"/>
      <c r="AV1955" s="8"/>
      <c r="AW1955" s="8"/>
      <c r="AX1955" s="8"/>
      <c r="AY1955" s="8"/>
      <c r="AZ1955" s="8"/>
      <c r="BA1955" s="8"/>
      <c r="BB1955" s="8"/>
      <c r="BC1955" s="8"/>
      <c r="BD1955" s="8"/>
      <c r="BE1955" s="8"/>
      <c r="BF1955" s="8"/>
      <c r="BG1955" s="8"/>
      <c r="BH1955" s="8"/>
      <c r="BI1955" s="10"/>
      <c r="BJ1955" s="3"/>
      <c r="BK1955" s="136"/>
      <c r="BL1955" s="136"/>
      <c r="BM1955" s="100"/>
      <c r="BN1955" s="100"/>
      <c r="BO1955" s="100"/>
      <c r="BP1955" s="100"/>
    </row>
    <row r="1956" spans="1:68">
      <c r="A1956" s="8"/>
      <c r="B1956" s="8"/>
      <c r="C1956" s="8"/>
      <c r="D1956" s="8"/>
      <c r="E1956" s="8"/>
      <c r="F1956" s="8"/>
      <c r="G1956" s="8"/>
      <c r="H1956" s="8"/>
      <c r="I1956" s="8"/>
      <c r="J1956" s="8"/>
      <c r="K1956" s="8"/>
      <c r="L1956" s="8" t="s">
        <v>1201</v>
      </c>
      <c r="M1956" s="8" t="s">
        <v>1882</v>
      </c>
      <c r="N1956" s="8">
        <v>1</v>
      </c>
      <c r="O1956" s="8"/>
      <c r="P1956" s="8"/>
      <c r="Q1956" s="8"/>
      <c r="R1956" s="8"/>
      <c r="S1956" s="8"/>
      <c r="T1956" s="8"/>
      <c r="U1956" s="8"/>
      <c r="V1956" s="8"/>
      <c r="W1956" s="8"/>
      <c r="X1956" s="8"/>
      <c r="Y1956" s="8"/>
      <c r="Z1956" s="8"/>
      <c r="AA1956" s="8"/>
      <c r="AB1956" s="8"/>
      <c r="AC1956" s="8"/>
      <c r="AD1956" s="8"/>
      <c r="AE1956" s="89"/>
      <c r="AF1956" s="90"/>
      <c r="AG1956" s="90"/>
      <c r="AH1956" s="90"/>
      <c r="AI1956" s="8"/>
      <c r="AJ1956" t="s">
        <v>1890</v>
      </c>
      <c r="AK1956" s="9"/>
      <c r="AL1956" s="8"/>
      <c r="AM1956" s="8"/>
      <c r="AN1956" s="8"/>
      <c r="AO1956" s="8"/>
      <c r="AP1956" s="8"/>
      <c r="AQ1956" s="8"/>
      <c r="AR1956" s="12"/>
      <c r="AS1956" s="8"/>
      <c r="AT1956" s="8"/>
      <c r="AU1956" s="8"/>
      <c r="AV1956" s="8"/>
      <c r="AW1956" s="8"/>
      <c r="AX1956" s="8"/>
      <c r="AY1956" s="8"/>
      <c r="AZ1956" s="8"/>
      <c r="BA1956" s="8"/>
      <c r="BB1956" s="8"/>
      <c r="BC1956" s="8"/>
      <c r="BD1956" s="8"/>
      <c r="BE1956" s="8"/>
      <c r="BF1956" s="8"/>
      <c r="BG1956" s="8"/>
      <c r="BH1956" s="8"/>
      <c r="BI1956" s="10"/>
      <c r="BJ1956" s="3"/>
      <c r="BK1956" s="136"/>
      <c r="BL1956" s="136"/>
      <c r="BM1956" s="100"/>
      <c r="BN1956" s="100"/>
      <c r="BO1956" s="100"/>
      <c r="BP1956" s="100"/>
    </row>
    <row r="1957" spans="1:68">
      <c r="A1957" s="8"/>
      <c r="B1957" s="8"/>
      <c r="C1957" s="8"/>
      <c r="D1957" s="8"/>
      <c r="E1957" s="8"/>
      <c r="F1957" s="8"/>
      <c r="G1957" s="8"/>
      <c r="H1957" s="8"/>
      <c r="I1957" s="8"/>
      <c r="J1957" s="8"/>
      <c r="K1957" s="8"/>
      <c r="L1957" s="8" t="s">
        <v>1201</v>
      </c>
      <c r="M1957" s="8" t="s">
        <v>1882</v>
      </c>
      <c r="N1957" s="8">
        <v>1</v>
      </c>
      <c r="O1957" s="8"/>
      <c r="P1957" s="8"/>
      <c r="Q1957" s="8"/>
      <c r="R1957" s="8"/>
      <c r="S1957" s="8"/>
      <c r="T1957" s="8"/>
      <c r="U1957" s="8"/>
      <c r="V1957" s="8"/>
      <c r="W1957" s="8"/>
      <c r="X1957" s="8"/>
      <c r="Y1957" s="8"/>
      <c r="Z1957" s="8"/>
      <c r="AA1957" s="8"/>
      <c r="AB1957" s="8"/>
      <c r="AC1957" s="8"/>
      <c r="AD1957" s="8"/>
      <c r="AE1957" s="89"/>
      <c r="AF1957" s="90"/>
      <c r="AG1957" s="90"/>
      <c r="AH1957" s="90"/>
      <c r="AI1957" s="8"/>
      <c r="AJ1957" t="s">
        <v>1890</v>
      </c>
      <c r="AK1957" s="9"/>
      <c r="AL1957" s="8"/>
      <c r="AM1957" s="8"/>
      <c r="AN1957" s="8"/>
      <c r="AO1957" s="8"/>
      <c r="AP1957" s="8"/>
      <c r="AQ1957" s="8"/>
      <c r="AR1957" s="12"/>
      <c r="AS1957" s="8"/>
      <c r="AT1957" s="8"/>
      <c r="AU1957" s="8"/>
      <c r="AV1957" s="8"/>
      <c r="AW1957" s="8"/>
      <c r="AX1957" s="8"/>
      <c r="AY1957" s="8"/>
      <c r="AZ1957" s="8"/>
      <c r="BA1957" s="8"/>
      <c r="BB1957" s="8"/>
      <c r="BC1957" s="8"/>
      <c r="BD1957" s="8"/>
      <c r="BE1957" s="8"/>
      <c r="BF1957" s="8"/>
      <c r="BG1957" s="8"/>
      <c r="BH1957" s="8"/>
      <c r="BI1957" s="10"/>
      <c r="BJ1957" s="3"/>
      <c r="BK1957" s="136"/>
      <c r="BL1957" s="136"/>
      <c r="BM1957" s="100"/>
      <c r="BN1957" s="100"/>
      <c r="BO1957" s="100"/>
      <c r="BP1957" s="100"/>
    </row>
    <row r="1958" spans="1:68">
      <c r="A1958" s="8"/>
      <c r="B1958" s="8"/>
      <c r="C1958" s="8"/>
      <c r="D1958" s="8"/>
      <c r="E1958" s="8"/>
      <c r="F1958" s="8"/>
      <c r="G1958" s="8"/>
      <c r="H1958" s="8"/>
      <c r="I1958" s="8"/>
      <c r="J1958" s="8"/>
      <c r="K1958" s="8"/>
      <c r="L1958" s="8" t="s">
        <v>1201</v>
      </c>
      <c r="M1958" s="8" t="s">
        <v>1882</v>
      </c>
      <c r="N1958" s="8">
        <v>1</v>
      </c>
      <c r="O1958" s="8"/>
      <c r="P1958" s="8"/>
      <c r="Q1958" s="8"/>
      <c r="R1958" s="8"/>
      <c r="S1958" s="8"/>
      <c r="T1958" s="8"/>
      <c r="U1958" s="8"/>
      <c r="V1958" s="8"/>
      <c r="W1958" s="8"/>
      <c r="X1958" s="8"/>
      <c r="Y1958" s="8"/>
      <c r="Z1958" s="8"/>
      <c r="AA1958" s="8"/>
      <c r="AB1958" s="8"/>
      <c r="AC1958" s="8"/>
      <c r="AD1958" s="8"/>
      <c r="AE1958" s="89"/>
      <c r="AF1958" s="90"/>
      <c r="AG1958" s="90"/>
      <c r="AH1958" s="90"/>
      <c r="AI1958" s="8"/>
      <c r="AJ1958" t="s">
        <v>1890</v>
      </c>
      <c r="AK1958" s="9"/>
      <c r="AL1958" s="8"/>
      <c r="AM1958" s="8"/>
      <c r="AN1958" s="8"/>
      <c r="AO1958" s="8"/>
      <c r="AP1958" s="8"/>
      <c r="AQ1958" s="8"/>
      <c r="AR1958" s="12"/>
      <c r="AS1958" s="8"/>
      <c r="AT1958" s="8"/>
      <c r="AU1958" s="8"/>
      <c r="AV1958" s="8"/>
      <c r="AW1958" s="8"/>
      <c r="AX1958" s="8"/>
      <c r="AY1958" s="8"/>
      <c r="AZ1958" s="8"/>
      <c r="BA1958" s="8"/>
      <c r="BB1958" s="8"/>
      <c r="BC1958" s="8"/>
      <c r="BD1958" s="8"/>
      <c r="BE1958" s="8"/>
      <c r="BF1958" s="8"/>
      <c r="BG1958" s="8"/>
      <c r="BH1958" s="8"/>
      <c r="BI1958" s="10"/>
      <c r="BJ1958" s="3"/>
      <c r="BK1958" s="136"/>
      <c r="BL1958" s="136"/>
      <c r="BM1958" s="100"/>
      <c r="BN1958" s="100"/>
      <c r="BO1958" s="100"/>
      <c r="BP1958" s="100"/>
    </row>
    <row r="1959" spans="1:68">
      <c r="A1959" s="8"/>
      <c r="B1959" s="8"/>
      <c r="C1959" s="8"/>
      <c r="D1959" s="8"/>
      <c r="E1959" s="8"/>
      <c r="F1959" s="8"/>
      <c r="G1959" s="8"/>
      <c r="H1959" s="8"/>
      <c r="I1959" s="8"/>
      <c r="J1959" s="8"/>
      <c r="K1959" s="8"/>
      <c r="L1959" s="8" t="s">
        <v>1202</v>
      </c>
      <c r="M1959" s="8" t="s">
        <v>1882</v>
      </c>
      <c r="N1959" s="8">
        <v>1</v>
      </c>
      <c r="O1959" s="8"/>
      <c r="P1959" s="8"/>
      <c r="Q1959" s="8"/>
      <c r="R1959" s="8"/>
      <c r="S1959" s="8"/>
      <c r="T1959" s="8"/>
      <c r="U1959" s="8"/>
      <c r="V1959" s="8"/>
      <c r="W1959" s="8"/>
      <c r="X1959" s="8"/>
      <c r="Y1959" s="8"/>
      <c r="Z1959" s="8"/>
      <c r="AA1959" s="8"/>
      <c r="AB1959" s="8"/>
      <c r="AC1959" s="8"/>
      <c r="AD1959" s="8"/>
      <c r="AE1959" s="91"/>
      <c r="AF1959" s="92"/>
      <c r="AG1959" s="92"/>
      <c r="AH1959" s="92"/>
      <c r="AI1959" s="8"/>
      <c r="AJ1959" t="s">
        <v>1890</v>
      </c>
      <c r="AK1959" s="9"/>
      <c r="AL1959" s="8"/>
      <c r="AM1959" s="8"/>
      <c r="AN1959" s="8"/>
      <c r="AO1959" s="8"/>
      <c r="AP1959" s="8"/>
      <c r="AQ1959" s="8"/>
      <c r="AR1959" s="12"/>
      <c r="AS1959" s="8"/>
      <c r="AT1959" s="8"/>
      <c r="AU1959" s="8"/>
      <c r="AV1959" s="8"/>
      <c r="AW1959" s="8"/>
      <c r="AX1959" s="8"/>
      <c r="AY1959" s="8"/>
      <c r="AZ1959" s="8"/>
      <c r="BA1959" s="8"/>
      <c r="BB1959" s="8"/>
      <c r="BC1959" s="8"/>
      <c r="BD1959" s="8"/>
      <c r="BE1959" s="8"/>
      <c r="BF1959" s="8"/>
      <c r="BG1959" s="8"/>
      <c r="BH1959" s="8"/>
      <c r="BI1959" s="10"/>
      <c r="BJ1959" s="3"/>
      <c r="BK1959" s="136"/>
      <c r="BL1959" s="136"/>
      <c r="BM1959" s="100"/>
      <c r="BN1959" s="100"/>
      <c r="BO1959" s="100"/>
      <c r="BP1959" s="100"/>
    </row>
    <row r="1960" spans="1:68">
      <c r="A1960" s="8"/>
      <c r="B1960" s="8"/>
      <c r="C1960" s="8"/>
      <c r="D1960" s="8"/>
      <c r="E1960" s="8"/>
      <c r="F1960" s="8"/>
      <c r="G1960" s="8"/>
      <c r="H1960" s="8"/>
      <c r="I1960" s="8"/>
      <c r="J1960" s="8"/>
      <c r="K1960" s="8"/>
      <c r="L1960" s="8" t="s">
        <v>1202</v>
      </c>
      <c r="M1960" s="8" t="s">
        <v>1882</v>
      </c>
      <c r="N1960" s="8">
        <v>1</v>
      </c>
      <c r="O1960" s="8"/>
      <c r="P1960" s="8"/>
      <c r="Q1960" s="8"/>
      <c r="R1960" s="8"/>
      <c r="S1960" s="8"/>
      <c r="T1960" s="8"/>
      <c r="U1960" s="8"/>
      <c r="V1960" s="8"/>
      <c r="W1960" s="8"/>
      <c r="X1960" s="8"/>
      <c r="Y1960" s="8"/>
      <c r="Z1960" s="8"/>
      <c r="AA1960" s="8"/>
      <c r="AB1960" s="8"/>
      <c r="AC1960" s="8"/>
      <c r="AD1960" s="8"/>
      <c r="AE1960" s="89"/>
      <c r="AF1960" s="90"/>
      <c r="AG1960" s="90"/>
      <c r="AH1960" s="90"/>
      <c r="AI1960" s="8"/>
      <c r="AJ1960" t="s">
        <v>1890</v>
      </c>
      <c r="AK1960" s="9"/>
      <c r="AL1960" s="8"/>
      <c r="AM1960" s="8"/>
      <c r="AN1960" s="8"/>
      <c r="AO1960" s="8"/>
      <c r="AP1960" s="8"/>
      <c r="AQ1960" s="8"/>
      <c r="AR1960" s="12"/>
      <c r="AS1960" s="8"/>
      <c r="AT1960" s="8"/>
      <c r="AU1960" s="8"/>
      <c r="AV1960" s="8"/>
      <c r="AW1960" s="8"/>
      <c r="AX1960" s="8"/>
      <c r="AY1960" s="8"/>
      <c r="AZ1960" s="8"/>
      <c r="BA1960" s="8"/>
      <c r="BB1960" s="8"/>
      <c r="BC1960" s="8"/>
      <c r="BD1960" s="8"/>
      <c r="BE1960" s="8"/>
      <c r="BF1960" s="8"/>
      <c r="BG1960" s="8"/>
      <c r="BH1960" s="8"/>
      <c r="BI1960" s="10"/>
      <c r="BJ1960" s="3"/>
      <c r="BK1960" s="136"/>
      <c r="BL1960" s="136"/>
      <c r="BM1960" s="100"/>
      <c r="BN1960" s="100"/>
      <c r="BO1960" s="100"/>
      <c r="BP1960" s="100"/>
    </row>
    <row r="1961" spans="1:68">
      <c r="A1961" s="8"/>
      <c r="B1961" s="8"/>
      <c r="C1961" s="8"/>
      <c r="D1961" s="8"/>
      <c r="E1961" s="8"/>
      <c r="F1961" s="8"/>
      <c r="G1961" s="8"/>
      <c r="H1961" s="8"/>
      <c r="I1961" s="8"/>
      <c r="J1961" s="8"/>
      <c r="K1961" s="8"/>
      <c r="L1961" s="8" t="s">
        <v>1202</v>
      </c>
      <c r="M1961" s="8" t="s">
        <v>1882</v>
      </c>
      <c r="N1961" s="8">
        <v>1</v>
      </c>
      <c r="O1961" s="8"/>
      <c r="P1961" s="8"/>
      <c r="Q1961" s="8"/>
      <c r="R1961" s="8"/>
      <c r="S1961" s="8"/>
      <c r="T1961" s="8"/>
      <c r="U1961" s="8"/>
      <c r="V1961" s="8"/>
      <c r="W1961" s="8"/>
      <c r="X1961" s="8"/>
      <c r="Y1961" s="8"/>
      <c r="Z1961" s="8"/>
      <c r="AA1961" s="8"/>
      <c r="AB1961" s="8"/>
      <c r="AC1961" s="8"/>
      <c r="AD1961" s="8"/>
      <c r="AE1961" s="89"/>
      <c r="AF1961" s="90"/>
      <c r="AG1961" s="90"/>
      <c r="AH1961" s="90"/>
      <c r="AI1961" s="8"/>
      <c r="AJ1961" t="s">
        <v>1890</v>
      </c>
      <c r="AK1961" s="9"/>
      <c r="AL1961" s="8"/>
      <c r="AM1961" s="8"/>
      <c r="AN1961" s="8"/>
      <c r="AO1961" s="8"/>
      <c r="AP1961" s="8"/>
      <c r="AQ1961" s="8"/>
      <c r="AR1961" s="12"/>
      <c r="AS1961" s="8"/>
      <c r="AT1961" s="8"/>
      <c r="AU1961" s="8"/>
      <c r="AV1961" s="8"/>
      <c r="AW1961" s="8"/>
      <c r="AX1961" s="8"/>
      <c r="AY1961" s="8"/>
      <c r="AZ1961" s="8"/>
      <c r="BA1961" s="8"/>
      <c r="BB1961" s="8"/>
      <c r="BC1961" s="8"/>
      <c r="BD1961" s="8"/>
      <c r="BE1961" s="8"/>
      <c r="BF1961" s="8"/>
      <c r="BG1961" s="8"/>
      <c r="BH1961" s="8"/>
      <c r="BI1961" s="10"/>
      <c r="BJ1961" s="3"/>
      <c r="BK1961" s="136"/>
      <c r="BL1961" s="136"/>
      <c r="BM1961" s="100"/>
      <c r="BN1961" s="100"/>
      <c r="BO1961" s="100"/>
      <c r="BP1961" s="100"/>
    </row>
    <row r="1962" spans="1:68">
      <c r="A1962" s="8"/>
      <c r="B1962" s="8"/>
      <c r="C1962" s="8"/>
      <c r="D1962" s="8"/>
      <c r="E1962" s="8"/>
      <c r="F1962" s="8"/>
      <c r="G1962" s="8"/>
      <c r="H1962" s="8"/>
      <c r="I1962" s="8"/>
      <c r="J1962" s="8"/>
      <c r="K1962" s="8"/>
      <c r="L1962" s="8" t="s">
        <v>1202</v>
      </c>
      <c r="M1962" s="8" t="s">
        <v>1882</v>
      </c>
      <c r="N1962" s="8">
        <v>1</v>
      </c>
      <c r="O1962" s="8"/>
      <c r="P1962" s="8"/>
      <c r="Q1962" s="8"/>
      <c r="R1962" s="8"/>
      <c r="S1962" s="8"/>
      <c r="T1962" s="8"/>
      <c r="U1962" s="8"/>
      <c r="V1962" s="8"/>
      <c r="W1962" s="8"/>
      <c r="X1962" s="8"/>
      <c r="Y1962" s="8"/>
      <c r="Z1962" s="8"/>
      <c r="AA1962" s="8"/>
      <c r="AB1962" s="8"/>
      <c r="AC1962" s="8"/>
      <c r="AD1962" s="8"/>
      <c r="AE1962" s="89"/>
      <c r="AF1962" s="90"/>
      <c r="AG1962" s="90"/>
      <c r="AH1962" s="90"/>
      <c r="AI1962" s="8"/>
      <c r="AJ1962" t="s">
        <v>1890</v>
      </c>
      <c r="AK1962" s="9"/>
      <c r="AL1962" s="8"/>
      <c r="AM1962" s="8"/>
      <c r="AN1962" s="8"/>
      <c r="AO1962" s="8"/>
      <c r="AP1962" s="8"/>
      <c r="AQ1962" s="8"/>
      <c r="AR1962" s="12"/>
      <c r="AS1962" s="8"/>
      <c r="AT1962" s="8"/>
      <c r="AU1962" s="8"/>
      <c r="AV1962" s="8"/>
      <c r="AW1962" s="8"/>
      <c r="AX1962" s="8"/>
      <c r="AY1962" s="8"/>
      <c r="AZ1962" s="8"/>
      <c r="BA1962" s="8"/>
      <c r="BB1962" s="8"/>
      <c r="BC1962" s="8"/>
      <c r="BD1962" s="8"/>
      <c r="BE1962" s="8"/>
      <c r="BF1962" s="8"/>
      <c r="BG1962" s="8"/>
      <c r="BH1962" s="8"/>
      <c r="BI1962" s="10"/>
      <c r="BJ1962" s="3"/>
      <c r="BK1962" s="136"/>
      <c r="BL1962" s="136"/>
      <c r="BM1962" s="100"/>
      <c r="BN1962" s="100"/>
      <c r="BO1962" s="100"/>
      <c r="BP1962" s="100"/>
    </row>
    <row r="1963" spans="1:68">
      <c r="A1963" s="8"/>
      <c r="B1963" s="8"/>
      <c r="C1963" s="8"/>
      <c r="D1963" s="8"/>
      <c r="E1963" s="8"/>
      <c r="F1963" s="8"/>
      <c r="G1963" s="8"/>
      <c r="H1963" s="8"/>
      <c r="I1963" s="8"/>
      <c r="J1963" s="8"/>
      <c r="K1963" s="8"/>
      <c r="L1963" s="8" t="s">
        <v>1202</v>
      </c>
      <c r="M1963" s="8" t="s">
        <v>1882</v>
      </c>
      <c r="N1963" s="8">
        <v>1</v>
      </c>
      <c r="O1963" s="8"/>
      <c r="P1963" s="8"/>
      <c r="Q1963" s="8"/>
      <c r="R1963" s="8"/>
      <c r="S1963" s="8"/>
      <c r="T1963" s="8"/>
      <c r="U1963" s="8"/>
      <c r="V1963" s="8"/>
      <c r="W1963" s="8"/>
      <c r="X1963" s="8"/>
      <c r="Y1963" s="8"/>
      <c r="Z1963" s="8"/>
      <c r="AA1963" s="8"/>
      <c r="AB1963" s="8"/>
      <c r="AC1963" s="8"/>
      <c r="AD1963" s="8"/>
      <c r="AE1963" s="89"/>
      <c r="AF1963" s="90"/>
      <c r="AG1963" s="90"/>
      <c r="AH1963" s="90"/>
      <c r="AI1963" s="8"/>
      <c r="AJ1963" t="s">
        <v>1890</v>
      </c>
      <c r="AK1963" s="9"/>
      <c r="AL1963" s="8"/>
      <c r="AM1963" s="8"/>
      <c r="AN1963" s="8"/>
      <c r="AO1963" s="8"/>
      <c r="AP1963" s="8"/>
      <c r="AQ1963" s="8"/>
      <c r="AR1963" s="12"/>
      <c r="AS1963" s="8"/>
      <c r="AT1963" s="8"/>
      <c r="AU1963" s="8"/>
      <c r="AV1963" s="8"/>
      <c r="AW1963" s="8"/>
      <c r="AX1963" s="8"/>
      <c r="AY1963" s="8"/>
      <c r="AZ1963" s="8"/>
      <c r="BA1963" s="8"/>
      <c r="BB1963" s="8"/>
      <c r="BC1963" s="8"/>
      <c r="BD1963" s="8"/>
      <c r="BE1963" s="8"/>
      <c r="BF1963" s="8"/>
      <c r="BG1963" s="8"/>
      <c r="BH1963" s="8"/>
      <c r="BI1963" s="10"/>
      <c r="BJ1963" s="3"/>
      <c r="BK1963" s="136"/>
      <c r="BL1963" s="136"/>
      <c r="BM1963" s="100"/>
      <c r="BN1963" s="100"/>
      <c r="BO1963" s="100"/>
      <c r="BP1963" s="100"/>
    </row>
    <row r="1964" spans="1:68">
      <c r="A1964" s="8"/>
      <c r="B1964" s="8"/>
      <c r="C1964" s="8"/>
      <c r="D1964" s="8"/>
      <c r="E1964" s="8"/>
      <c r="F1964" s="8"/>
      <c r="G1964" s="8"/>
      <c r="H1964" s="8"/>
      <c r="I1964" s="8"/>
      <c r="J1964" s="8"/>
      <c r="K1964" s="8"/>
      <c r="L1964" s="8" t="s">
        <v>1202</v>
      </c>
      <c r="M1964" s="8" t="s">
        <v>1882</v>
      </c>
      <c r="N1964" s="8">
        <v>1</v>
      </c>
      <c r="O1964" s="8"/>
      <c r="P1964" s="8"/>
      <c r="Q1964" s="8"/>
      <c r="R1964" s="8"/>
      <c r="S1964" s="8"/>
      <c r="T1964" s="8"/>
      <c r="U1964" s="8"/>
      <c r="V1964" s="8"/>
      <c r="W1964" s="8"/>
      <c r="X1964" s="8"/>
      <c r="Y1964" s="8"/>
      <c r="Z1964" s="8"/>
      <c r="AA1964" s="8"/>
      <c r="AB1964" s="8"/>
      <c r="AC1964" s="8"/>
      <c r="AD1964" s="8"/>
      <c r="AE1964" s="89"/>
      <c r="AF1964" s="90"/>
      <c r="AG1964" s="90"/>
      <c r="AH1964" s="90"/>
      <c r="AI1964" s="8"/>
      <c r="AJ1964" t="s">
        <v>1890</v>
      </c>
      <c r="AK1964" s="9"/>
      <c r="AL1964" s="8"/>
      <c r="AM1964" s="8"/>
      <c r="AN1964" s="8"/>
      <c r="AO1964" s="8"/>
      <c r="AP1964" s="8"/>
      <c r="AQ1964" s="8"/>
      <c r="AR1964" s="12"/>
      <c r="AS1964" s="8"/>
      <c r="AT1964" s="8"/>
      <c r="AU1964" s="8"/>
      <c r="AV1964" s="8"/>
      <c r="AW1964" s="8"/>
      <c r="AX1964" s="8"/>
      <c r="AY1964" s="8"/>
      <c r="AZ1964" s="8"/>
      <c r="BA1964" s="8"/>
      <c r="BB1964" s="8"/>
      <c r="BC1964" s="8"/>
      <c r="BD1964" s="8"/>
      <c r="BE1964" s="8"/>
      <c r="BF1964" s="8"/>
      <c r="BG1964" s="8"/>
      <c r="BH1964" s="8"/>
      <c r="BI1964" s="10"/>
      <c r="BJ1964" s="3"/>
      <c r="BK1964" s="136"/>
      <c r="BL1964" s="136"/>
      <c r="BM1964" s="100"/>
      <c r="BN1964" s="100"/>
      <c r="BO1964" s="100"/>
      <c r="BP1964" s="100"/>
    </row>
    <row r="1965" spans="1:68">
      <c r="A1965" s="8"/>
      <c r="B1965" s="8"/>
      <c r="C1965" s="8"/>
      <c r="D1965" s="8"/>
      <c r="E1965" s="8"/>
      <c r="F1965" s="8"/>
      <c r="G1965" s="8"/>
      <c r="H1965" s="8"/>
      <c r="I1965" s="8"/>
      <c r="J1965" s="8"/>
      <c r="K1965" s="8"/>
      <c r="L1965" s="8" t="s">
        <v>1203</v>
      </c>
      <c r="M1965" s="8" t="s">
        <v>1882</v>
      </c>
      <c r="N1965" s="8">
        <v>1</v>
      </c>
      <c r="O1965" s="8"/>
      <c r="P1965" s="8"/>
      <c r="Q1965" s="8"/>
      <c r="R1965" s="8"/>
      <c r="S1965" s="8"/>
      <c r="T1965" s="8"/>
      <c r="U1965" s="8"/>
      <c r="V1965" s="8"/>
      <c r="W1965" s="8"/>
      <c r="X1965" s="8"/>
      <c r="Y1965" s="8"/>
      <c r="Z1965" s="8"/>
      <c r="AA1965" s="8"/>
      <c r="AB1965" s="8"/>
      <c r="AC1965" s="8"/>
      <c r="AD1965" s="8"/>
      <c r="AE1965" s="91"/>
      <c r="AF1965" s="92"/>
      <c r="AG1965" s="92"/>
      <c r="AH1965" s="92"/>
      <c r="AI1965" s="8"/>
      <c r="AJ1965" t="s">
        <v>1890</v>
      </c>
      <c r="AK1965" s="9"/>
      <c r="AL1965" s="8"/>
      <c r="AM1965" s="8"/>
      <c r="AN1965" s="8"/>
      <c r="AO1965" s="8"/>
      <c r="AP1965" s="8"/>
      <c r="AQ1965" s="8"/>
      <c r="AR1965" s="12"/>
      <c r="AS1965" s="8"/>
      <c r="AT1965" s="8"/>
      <c r="AU1965" s="8"/>
      <c r="AV1965" s="8"/>
      <c r="AW1965" s="8"/>
      <c r="AX1965" s="8"/>
      <c r="AY1965" s="8"/>
      <c r="AZ1965" s="8"/>
      <c r="BA1965" s="8"/>
      <c r="BB1965" s="8"/>
      <c r="BC1965" s="8"/>
      <c r="BD1965" s="8"/>
      <c r="BE1965" s="8"/>
      <c r="BF1965" s="8"/>
      <c r="BG1965" s="8"/>
      <c r="BH1965" s="8"/>
      <c r="BI1965" s="10"/>
      <c r="BJ1965" s="3"/>
      <c r="BK1965" s="136"/>
      <c r="BL1965" s="136"/>
      <c r="BM1965" s="100"/>
      <c r="BN1965" s="100"/>
      <c r="BO1965" s="100"/>
      <c r="BP1965" s="100"/>
    </row>
    <row r="1966" spans="1:68">
      <c r="A1966" s="8"/>
      <c r="B1966" s="8"/>
      <c r="C1966" s="8"/>
      <c r="D1966" s="8"/>
      <c r="E1966" s="8"/>
      <c r="F1966" s="8"/>
      <c r="G1966" s="8"/>
      <c r="H1966" s="8"/>
      <c r="I1966" s="8"/>
      <c r="J1966" s="8"/>
      <c r="K1966" s="8"/>
      <c r="L1966" s="8" t="s">
        <v>1203</v>
      </c>
      <c r="M1966" s="8" t="s">
        <v>1882</v>
      </c>
      <c r="N1966" s="8">
        <v>1</v>
      </c>
      <c r="O1966" s="8"/>
      <c r="P1966" s="8"/>
      <c r="Q1966" s="8"/>
      <c r="R1966" s="8"/>
      <c r="S1966" s="8"/>
      <c r="T1966" s="8"/>
      <c r="U1966" s="8"/>
      <c r="V1966" s="8"/>
      <c r="W1966" s="8"/>
      <c r="X1966" s="8"/>
      <c r="Y1966" s="8"/>
      <c r="Z1966" s="8"/>
      <c r="AA1966" s="8"/>
      <c r="AB1966" s="8"/>
      <c r="AC1966" s="8"/>
      <c r="AD1966" s="8"/>
      <c r="AE1966" s="89"/>
      <c r="AF1966" s="90"/>
      <c r="AG1966" s="90"/>
      <c r="AH1966" s="90"/>
      <c r="AI1966" s="8"/>
      <c r="AJ1966" t="s">
        <v>1890</v>
      </c>
      <c r="AK1966" s="9"/>
      <c r="AL1966" s="8"/>
      <c r="AM1966" s="8"/>
      <c r="AN1966" s="8"/>
      <c r="AO1966" s="8"/>
      <c r="AP1966" s="8"/>
      <c r="AQ1966" s="8"/>
      <c r="AR1966" s="12"/>
      <c r="AS1966" s="8"/>
      <c r="AT1966" s="8"/>
      <c r="AU1966" s="8"/>
      <c r="AV1966" s="8"/>
      <c r="AW1966" s="8"/>
      <c r="AX1966" s="8"/>
      <c r="AY1966" s="8"/>
      <c r="AZ1966" s="8"/>
      <c r="BA1966" s="8"/>
      <c r="BB1966" s="8"/>
      <c r="BC1966" s="8"/>
      <c r="BD1966" s="8"/>
      <c r="BE1966" s="8"/>
      <c r="BF1966" s="8"/>
      <c r="BG1966" s="8"/>
      <c r="BH1966" s="8"/>
      <c r="BI1966" s="10"/>
      <c r="BJ1966" s="3"/>
      <c r="BK1966" s="136"/>
      <c r="BL1966" s="136"/>
      <c r="BM1966" s="100"/>
      <c r="BN1966" s="100"/>
      <c r="BO1966" s="100"/>
      <c r="BP1966" s="100"/>
    </row>
    <row r="1967" spans="1:68">
      <c r="A1967" s="8"/>
      <c r="B1967" s="8"/>
      <c r="C1967" s="8"/>
      <c r="D1967" s="8"/>
      <c r="E1967" s="8"/>
      <c r="F1967" s="8"/>
      <c r="G1967" s="8"/>
      <c r="H1967" s="8"/>
      <c r="I1967" s="8"/>
      <c r="J1967" s="8"/>
      <c r="K1967" s="8"/>
      <c r="L1967" s="8" t="s">
        <v>1203</v>
      </c>
      <c r="M1967" s="8" t="s">
        <v>1882</v>
      </c>
      <c r="N1967" s="8">
        <v>1</v>
      </c>
      <c r="O1967" s="8"/>
      <c r="P1967" s="8"/>
      <c r="Q1967" s="8"/>
      <c r="R1967" s="8"/>
      <c r="S1967" s="8"/>
      <c r="T1967" s="8"/>
      <c r="U1967" s="8"/>
      <c r="V1967" s="8"/>
      <c r="W1967" s="8"/>
      <c r="X1967" s="8"/>
      <c r="Y1967" s="8"/>
      <c r="Z1967" s="8"/>
      <c r="AA1967" s="8"/>
      <c r="AB1967" s="8"/>
      <c r="AC1967" s="8"/>
      <c r="AD1967" s="8"/>
      <c r="AE1967" s="89"/>
      <c r="AF1967" s="90"/>
      <c r="AG1967" s="90"/>
      <c r="AH1967" s="90"/>
      <c r="AI1967" s="8"/>
      <c r="AJ1967" t="s">
        <v>1890</v>
      </c>
      <c r="AK1967" s="9"/>
      <c r="AL1967" s="8"/>
      <c r="AM1967" s="8"/>
      <c r="AN1967" s="8"/>
      <c r="AO1967" s="8"/>
      <c r="AP1967" s="8"/>
      <c r="AQ1967" s="8"/>
      <c r="AR1967" s="12"/>
      <c r="AS1967" s="8"/>
      <c r="AT1967" s="8"/>
      <c r="AU1967" s="8"/>
      <c r="AV1967" s="8"/>
      <c r="AW1967" s="8"/>
      <c r="AX1967" s="8"/>
      <c r="AY1967" s="8"/>
      <c r="AZ1967" s="8"/>
      <c r="BA1967" s="8"/>
      <c r="BB1967" s="8"/>
      <c r="BC1967" s="8"/>
      <c r="BD1967" s="8"/>
      <c r="BE1967" s="8"/>
      <c r="BF1967" s="8"/>
      <c r="BG1967" s="8"/>
      <c r="BH1967" s="8"/>
      <c r="BI1967" s="10"/>
      <c r="BJ1967" s="3"/>
      <c r="BK1967" s="136"/>
      <c r="BL1967" s="136"/>
      <c r="BM1967" s="100"/>
      <c r="BN1967" s="100"/>
      <c r="BO1967" s="100"/>
      <c r="BP1967" s="100"/>
    </row>
    <row r="1968" spans="1:68">
      <c r="A1968" s="8"/>
      <c r="B1968" s="8"/>
      <c r="C1968" s="8"/>
      <c r="D1968" s="8"/>
      <c r="E1968" s="8"/>
      <c r="F1968" s="8"/>
      <c r="G1968" s="8"/>
      <c r="H1968" s="8"/>
      <c r="I1968" s="8"/>
      <c r="J1968" s="8"/>
      <c r="K1968" s="8"/>
      <c r="L1968" s="8" t="s">
        <v>1203</v>
      </c>
      <c r="M1968" s="8" t="s">
        <v>1882</v>
      </c>
      <c r="N1968" s="8">
        <v>1</v>
      </c>
      <c r="O1968" s="8"/>
      <c r="P1968" s="8"/>
      <c r="Q1968" s="8"/>
      <c r="R1968" s="8"/>
      <c r="S1968" s="8"/>
      <c r="T1968" s="8"/>
      <c r="U1968" s="8"/>
      <c r="V1968" s="8"/>
      <c r="W1968" s="8"/>
      <c r="X1968" s="8"/>
      <c r="Y1968" s="8"/>
      <c r="Z1968" s="8"/>
      <c r="AA1968" s="8"/>
      <c r="AB1968" s="8"/>
      <c r="AC1968" s="8"/>
      <c r="AD1968" s="8"/>
      <c r="AE1968" s="89"/>
      <c r="AF1968" s="90"/>
      <c r="AG1968" s="90"/>
      <c r="AH1968" s="90"/>
      <c r="AI1968" s="8"/>
      <c r="AJ1968" t="s">
        <v>1890</v>
      </c>
      <c r="AK1968" s="9"/>
      <c r="AL1968" s="8"/>
      <c r="AM1968" s="8"/>
      <c r="AN1968" s="8"/>
      <c r="AO1968" s="8"/>
      <c r="AP1968" s="8"/>
      <c r="AQ1968" s="8"/>
      <c r="AR1968" s="12"/>
      <c r="AS1968" s="8"/>
      <c r="AT1968" s="8"/>
      <c r="AU1968" s="8"/>
      <c r="AV1968" s="8"/>
      <c r="AW1968" s="8"/>
      <c r="AX1968" s="8"/>
      <c r="AY1968" s="8"/>
      <c r="AZ1968" s="8"/>
      <c r="BA1968" s="8"/>
      <c r="BB1968" s="8"/>
      <c r="BC1968" s="8"/>
      <c r="BD1968" s="8"/>
      <c r="BE1968" s="8"/>
      <c r="BF1968" s="8"/>
      <c r="BG1968" s="8"/>
      <c r="BH1968" s="8"/>
      <c r="BI1968" s="10"/>
      <c r="BJ1968" s="3"/>
      <c r="BK1968" s="136"/>
      <c r="BL1968" s="136"/>
      <c r="BM1968" s="100"/>
      <c r="BN1968" s="100"/>
      <c r="BO1968" s="100"/>
      <c r="BP1968" s="100"/>
    </row>
    <row r="1969" spans="1:68">
      <c r="A1969" s="8"/>
      <c r="B1969" s="8"/>
      <c r="C1969" s="8"/>
      <c r="D1969" s="8"/>
      <c r="E1969" s="8"/>
      <c r="F1969" s="8"/>
      <c r="G1969" s="8"/>
      <c r="H1969" s="8"/>
      <c r="I1969" s="8"/>
      <c r="J1969" s="8"/>
      <c r="K1969" s="8"/>
      <c r="L1969" s="8" t="s">
        <v>1203</v>
      </c>
      <c r="M1969" s="8" t="s">
        <v>1882</v>
      </c>
      <c r="N1969" s="8">
        <v>1</v>
      </c>
      <c r="O1969" s="8"/>
      <c r="P1969" s="8"/>
      <c r="Q1969" s="8"/>
      <c r="R1969" s="8"/>
      <c r="S1969" s="8"/>
      <c r="T1969" s="8"/>
      <c r="U1969" s="8"/>
      <c r="V1969" s="8"/>
      <c r="W1969" s="8"/>
      <c r="X1969" s="8"/>
      <c r="Y1969" s="8"/>
      <c r="Z1969" s="8"/>
      <c r="AA1969" s="8"/>
      <c r="AB1969" s="8"/>
      <c r="AC1969" s="8"/>
      <c r="AD1969" s="8"/>
      <c r="AE1969" s="89"/>
      <c r="AF1969" s="90"/>
      <c r="AG1969" s="90"/>
      <c r="AH1969" s="90"/>
      <c r="AI1969" s="8"/>
      <c r="AJ1969" t="s">
        <v>1890</v>
      </c>
      <c r="AK1969" s="9"/>
      <c r="AL1969" s="8"/>
      <c r="AM1969" s="8"/>
      <c r="AN1969" s="8"/>
      <c r="AO1969" s="8"/>
      <c r="AP1969" s="8"/>
      <c r="AQ1969" s="8"/>
      <c r="AR1969" s="12"/>
      <c r="AS1969" s="8"/>
      <c r="AT1969" s="8"/>
      <c r="AU1969" s="8"/>
      <c r="AV1969" s="8"/>
      <c r="AW1969" s="8"/>
      <c r="AX1969" s="8"/>
      <c r="AY1969" s="8"/>
      <c r="AZ1969" s="8"/>
      <c r="BA1969" s="8"/>
      <c r="BB1969" s="8"/>
      <c r="BC1969" s="8"/>
      <c r="BD1969" s="8"/>
      <c r="BE1969" s="8"/>
      <c r="BF1969" s="8"/>
      <c r="BG1969" s="8"/>
      <c r="BH1969" s="8"/>
      <c r="BI1969" s="10"/>
      <c r="BJ1969" s="3"/>
      <c r="BK1969" s="136"/>
      <c r="BL1969" s="136"/>
      <c r="BM1969" s="100"/>
      <c r="BN1969" s="100"/>
      <c r="BO1969" s="100"/>
      <c r="BP1969" s="100"/>
    </row>
    <row r="1970" spans="1:68">
      <c r="A1970" s="8"/>
      <c r="B1970" s="8"/>
      <c r="C1970" s="8"/>
      <c r="D1970" s="8"/>
      <c r="E1970" s="8"/>
      <c r="F1970" s="8"/>
      <c r="G1970" s="8"/>
      <c r="H1970" s="8"/>
      <c r="I1970" s="8"/>
      <c r="J1970" s="8"/>
      <c r="K1970" s="8"/>
      <c r="L1970" s="8" t="s">
        <v>1203</v>
      </c>
      <c r="M1970" s="8" t="s">
        <v>1882</v>
      </c>
      <c r="N1970" s="8">
        <v>1</v>
      </c>
      <c r="O1970" s="8"/>
      <c r="P1970" s="8"/>
      <c r="Q1970" s="8"/>
      <c r="R1970" s="8"/>
      <c r="S1970" s="8"/>
      <c r="T1970" s="8"/>
      <c r="U1970" s="8"/>
      <c r="V1970" s="8"/>
      <c r="W1970" s="8"/>
      <c r="X1970" s="8"/>
      <c r="Y1970" s="8"/>
      <c r="Z1970" s="8"/>
      <c r="AA1970" s="8"/>
      <c r="AB1970" s="8"/>
      <c r="AC1970" s="8"/>
      <c r="AD1970" s="8"/>
      <c r="AE1970" s="89"/>
      <c r="AF1970" s="90"/>
      <c r="AG1970" s="90"/>
      <c r="AH1970" s="90"/>
      <c r="AI1970" s="8"/>
      <c r="AJ1970" t="s">
        <v>1890</v>
      </c>
      <c r="AK1970" s="9"/>
      <c r="AL1970" s="8"/>
      <c r="AM1970" s="8"/>
      <c r="AN1970" s="8"/>
      <c r="AO1970" s="8"/>
      <c r="AP1970" s="8"/>
      <c r="AQ1970" s="8"/>
      <c r="AR1970" s="12"/>
      <c r="AS1970" s="8"/>
      <c r="AT1970" s="8"/>
      <c r="AU1970" s="8"/>
      <c r="AV1970" s="8"/>
      <c r="AW1970" s="8"/>
      <c r="AX1970" s="8"/>
      <c r="AY1970" s="8"/>
      <c r="AZ1970" s="8"/>
      <c r="BA1970" s="8"/>
      <c r="BB1970" s="8"/>
      <c r="BC1970" s="8"/>
      <c r="BD1970" s="8"/>
      <c r="BE1970" s="8"/>
      <c r="BF1970" s="8"/>
      <c r="BG1970" s="8"/>
      <c r="BH1970" s="8"/>
      <c r="BI1970" s="10"/>
      <c r="BJ1970" s="3"/>
      <c r="BK1970" s="136"/>
      <c r="BL1970" s="136"/>
      <c r="BM1970" s="100"/>
      <c r="BN1970" s="100"/>
      <c r="BO1970" s="100"/>
      <c r="BP1970" s="100"/>
    </row>
    <row r="1971" spans="1:68">
      <c r="A1971" s="8"/>
      <c r="B1971" s="8"/>
      <c r="C1971" s="8"/>
      <c r="D1971" s="8"/>
      <c r="E1971" s="8"/>
      <c r="F1971" s="8"/>
      <c r="G1971" s="8"/>
      <c r="H1971" s="8"/>
      <c r="I1971" s="8">
        <v>-3.3200848775757401</v>
      </c>
      <c r="J1971" s="8">
        <v>35.6928644587246</v>
      </c>
      <c r="K1971" s="8">
        <v>1456.06219953039</v>
      </c>
      <c r="L1971" s="8" t="s">
        <v>336</v>
      </c>
      <c r="M1971" s="8" t="s">
        <v>1882</v>
      </c>
      <c r="N1971" s="8">
        <v>1</v>
      </c>
      <c r="O1971" s="8" t="s">
        <v>1859</v>
      </c>
      <c r="P1971" s="8">
        <v>2.15</v>
      </c>
      <c r="Q1971" s="8">
        <v>6.8</v>
      </c>
      <c r="R1971" s="8">
        <v>0</v>
      </c>
      <c r="S1971" s="8">
        <v>5.93</v>
      </c>
      <c r="T1971" s="8">
        <v>7.05</v>
      </c>
      <c r="U1971" s="8">
        <v>8.2899999999999991</v>
      </c>
      <c r="V1971" s="8">
        <v>184.53</v>
      </c>
      <c r="W1971" s="8">
        <v>7.67</v>
      </c>
      <c r="X1971" s="8">
        <v>3.11</v>
      </c>
      <c r="Y1971" s="8">
        <v>0.25</v>
      </c>
      <c r="Z1971" s="8">
        <v>0.79</v>
      </c>
      <c r="AA1971" s="8">
        <v>0.08</v>
      </c>
      <c r="AB1971" s="8">
        <v>57.97</v>
      </c>
      <c r="AC1971" s="8">
        <v>0.04</v>
      </c>
      <c r="AD1971" s="8">
        <v>0.16700000000000001</v>
      </c>
      <c r="AE1971" s="91">
        <v>2.73</v>
      </c>
      <c r="AF1971" s="92" t="s">
        <v>1860</v>
      </c>
      <c r="AG1971" s="92" t="s">
        <v>1860</v>
      </c>
      <c r="AH1971" s="92" t="s">
        <v>1860</v>
      </c>
      <c r="AI1971" s="8"/>
      <c r="AJ1971" t="s">
        <v>1890</v>
      </c>
      <c r="AK1971" s="9"/>
      <c r="AL1971" s="8"/>
      <c r="AM1971" s="8"/>
      <c r="AN1971" s="8"/>
      <c r="AO1971" s="8"/>
      <c r="AP1971" s="8"/>
      <c r="AQ1971" s="8"/>
      <c r="AR1971" s="12"/>
      <c r="AS1971" s="8"/>
      <c r="AT1971" s="8"/>
      <c r="AU1971" s="8"/>
      <c r="AV1971" s="8"/>
      <c r="AW1971" s="8"/>
      <c r="AX1971" s="8"/>
      <c r="AY1971" s="8"/>
      <c r="AZ1971" s="8"/>
      <c r="BA1971" s="8"/>
      <c r="BB1971" s="8"/>
      <c r="BC1971" s="8"/>
      <c r="BD1971" s="8"/>
      <c r="BE1971" s="8"/>
      <c r="BF1971" s="8"/>
      <c r="BG1971" s="8"/>
      <c r="BH1971" s="8"/>
      <c r="BI1971" s="10"/>
      <c r="BJ1971" s="3"/>
      <c r="BK1971" s="136">
        <v>0.98651252408477841</v>
      </c>
      <c r="BL1971" s="136">
        <v>0.53371868978805392</v>
      </c>
      <c r="BM1971" s="100">
        <v>1.7150632174865528</v>
      </c>
      <c r="BN1971" s="100"/>
      <c r="BO1971" s="100"/>
      <c r="BP1971" s="100"/>
    </row>
    <row r="1972" spans="1:68">
      <c r="A1972" s="8"/>
      <c r="B1972" s="8"/>
      <c r="C1972" s="8"/>
      <c r="D1972" s="8"/>
      <c r="E1972" s="8"/>
      <c r="F1972" s="8"/>
      <c r="G1972" s="8"/>
      <c r="H1972" s="8"/>
      <c r="I1972" s="8"/>
      <c r="J1972" s="8"/>
      <c r="K1972" s="8"/>
      <c r="L1972" s="8" t="s">
        <v>336</v>
      </c>
      <c r="M1972" s="8" t="s">
        <v>1882</v>
      </c>
      <c r="N1972" s="8">
        <v>1</v>
      </c>
      <c r="O1972" s="8"/>
      <c r="P1972" s="8"/>
      <c r="Q1972" s="8"/>
      <c r="R1972" s="8"/>
      <c r="S1972" s="8"/>
      <c r="T1972" s="8"/>
      <c r="U1972" s="8"/>
      <c r="V1972" s="8"/>
      <c r="W1972" s="8"/>
      <c r="X1972" s="8"/>
      <c r="Y1972" s="8"/>
      <c r="Z1972" s="8"/>
      <c r="AA1972" s="8"/>
      <c r="AB1972" s="8"/>
      <c r="AC1972" s="8"/>
      <c r="AD1972" s="8"/>
      <c r="AE1972" s="89"/>
      <c r="AF1972" s="90"/>
      <c r="AG1972" s="90"/>
      <c r="AH1972" s="90"/>
      <c r="AI1972" s="8"/>
      <c r="AJ1972" t="s">
        <v>1890</v>
      </c>
      <c r="AK1972" s="9"/>
      <c r="AL1972" s="8"/>
      <c r="AM1972" s="8"/>
      <c r="AN1972" s="8"/>
      <c r="AO1972" s="8"/>
      <c r="AP1972" s="8"/>
      <c r="AQ1972" s="8"/>
      <c r="AR1972" s="12"/>
      <c r="AS1972" s="8"/>
      <c r="AT1972" s="8"/>
      <c r="AU1972" s="8"/>
      <c r="AV1972" s="8"/>
      <c r="AW1972" s="8"/>
      <c r="AX1972" s="8"/>
      <c r="AY1972" s="8"/>
      <c r="AZ1972" s="8"/>
      <c r="BA1972" s="8"/>
      <c r="BB1972" s="8"/>
      <c r="BC1972" s="8"/>
      <c r="BD1972" s="8"/>
      <c r="BE1972" s="8"/>
      <c r="BF1972" s="8"/>
      <c r="BG1972" s="8"/>
      <c r="BH1972" s="8"/>
      <c r="BI1972" s="10"/>
      <c r="BJ1972" s="3"/>
      <c r="BK1972" s="136">
        <v>1.1395793499043978</v>
      </c>
      <c r="BL1972" s="136">
        <v>0.43379541108986613</v>
      </c>
      <c r="BM1972" s="100">
        <v>1.1713090793052157</v>
      </c>
      <c r="BN1972" s="100"/>
      <c r="BO1972" s="100"/>
      <c r="BP1972" s="100"/>
    </row>
    <row r="1973" spans="1:68">
      <c r="A1973" s="8"/>
      <c r="B1973" s="8"/>
      <c r="C1973" s="8"/>
      <c r="D1973" s="8"/>
      <c r="E1973" s="8"/>
      <c r="F1973" s="8"/>
      <c r="G1973" s="8"/>
      <c r="H1973" s="8"/>
      <c r="I1973" s="8"/>
      <c r="J1973" s="8"/>
      <c r="K1973" s="8"/>
      <c r="L1973" s="8" t="s">
        <v>336</v>
      </c>
      <c r="M1973" s="8" t="s">
        <v>1882</v>
      </c>
      <c r="N1973" s="8">
        <v>1</v>
      </c>
      <c r="O1973" s="8"/>
      <c r="P1973" s="8"/>
      <c r="Q1973" s="8"/>
      <c r="R1973" s="8"/>
      <c r="S1973" s="8"/>
      <c r="T1973" s="8"/>
      <c r="U1973" s="8"/>
      <c r="V1973" s="8"/>
      <c r="W1973" s="8"/>
      <c r="X1973" s="8"/>
      <c r="Y1973" s="8"/>
      <c r="Z1973" s="8"/>
      <c r="AA1973" s="8"/>
      <c r="AB1973" s="8"/>
      <c r="AC1973" s="8"/>
      <c r="AD1973" s="8"/>
      <c r="AE1973" s="89"/>
      <c r="AF1973" s="90"/>
      <c r="AG1973" s="90"/>
      <c r="AH1973" s="90"/>
      <c r="AI1973" s="8"/>
      <c r="AJ1973" t="s">
        <v>1890</v>
      </c>
      <c r="AK1973" s="9"/>
      <c r="AL1973" s="8"/>
      <c r="AM1973" s="8"/>
      <c r="AN1973" s="8"/>
      <c r="AO1973" s="8"/>
      <c r="AP1973" s="8"/>
      <c r="AQ1973" s="8"/>
      <c r="AR1973" s="12"/>
      <c r="AS1973" s="8"/>
      <c r="AT1973" s="8"/>
      <c r="AU1973" s="8"/>
      <c r="AV1973" s="8"/>
      <c r="AW1973" s="8"/>
      <c r="AX1973" s="8"/>
      <c r="AY1973" s="8"/>
      <c r="AZ1973" s="8"/>
      <c r="BA1973" s="8"/>
      <c r="BB1973" s="8"/>
      <c r="BC1973" s="8"/>
      <c r="BD1973" s="8"/>
      <c r="BE1973" s="8"/>
      <c r="BF1973" s="8"/>
      <c r="BG1973" s="8"/>
      <c r="BH1973" s="8"/>
      <c r="BI1973" s="10"/>
      <c r="BJ1973" s="3"/>
      <c r="BK1973" s="136">
        <v>1.4690770694576594</v>
      </c>
      <c r="BL1973" s="136">
        <v>0.64081826831588973</v>
      </c>
      <c r="BM1973" s="100">
        <v>1.3340830118178497</v>
      </c>
      <c r="BN1973" s="100"/>
      <c r="BO1973" s="100"/>
      <c r="BP1973" s="100"/>
    </row>
    <row r="1974" spans="1:68">
      <c r="A1974" s="8"/>
      <c r="B1974" s="8"/>
      <c r="C1974" s="8"/>
      <c r="D1974" s="8"/>
      <c r="E1974" s="8"/>
      <c r="F1974" s="8"/>
      <c r="G1974" s="8"/>
      <c r="H1974" s="8"/>
      <c r="I1974" s="8"/>
      <c r="J1974" s="8"/>
      <c r="K1974" s="8"/>
      <c r="L1974" s="8" t="s">
        <v>336</v>
      </c>
      <c r="M1974" s="8" t="s">
        <v>1882</v>
      </c>
      <c r="N1974" s="8">
        <v>1</v>
      </c>
      <c r="O1974" s="8"/>
      <c r="P1974" s="8"/>
      <c r="Q1974" s="8"/>
      <c r="R1974" s="8"/>
      <c r="S1974" s="8"/>
      <c r="T1974" s="8"/>
      <c r="U1974" s="8"/>
      <c r="V1974" s="8"/>
      <c r="W1974" s="8"/>
      <c r="X1974" s="8"/>
      <c r="Y1974" s="8"/>
      <c r="Z1974" s="8"/>
      <c r="AA1974" s="8"/>
      <c r="AB1974" s="8"/>
      <c r="AC1974" s="8"/>
      <c r="AD1974" s="8"/>
      <c r="AE1974" s="89"/>
      <c r="AF1974" s="90"/>
      <c r="AG1974" s="90"/>
      <c r="AH1974" s="90"/>
      <c r="AI1974" s="8"/>
      <c r="AJ1974" t="s">
        <v>1890</v>
      </c>
      <c r="AK1974" s="9"/>
      <c r="AL1974" s="8"/>
      <c r="AM1974" s="8"/>
      <c r="AN1974" s="8"/>
      <c r="AO1974" s="8"/>
      <c r="AP1974" s="8"/>
      <c r="AQ1974" s="8"/>
      <c r="AR1974" s="12"/>
      <c r="AS1974" s="8"/>
      <c r="AT1974" s="8"/>
      <c r="AU1974" s="8"/>
      <c r="AV1974" s="8"/>
      <c r="AW1974" s="8"/>
      <c r="AX1974" s="8"/>
      <c r="AY1974" s="8"/>
      <c r="AZ1974" s="8"/>
      <c r="BA1974" s="8"/>
      <c r="BB1974" s="8"/>
      <c r="BC1974" s="8"/>
      <c r="BD1974" s="8"/>
      <c r="BE1974" s="8"/>
      <c r="BF1974" s="8"/>
      <c r="BG1974" s="8"/>
      <c r="BH1974" s="8"/>
      <c r="BI1974" s="10"/>
      <c r="BJ1974" s="3"/>
      <c r="BK1974" s="136">
        <v>1.0926275992438563</v>
      </c>
      <c r="BL1974" s="136">
        <v>0.54442344045368618</v>
      </c>
      <c r="BM1974" s="100">
        <v>1.6939297370815052</v>
      </c>
      <c r="BN1974" s="100"/>
      <c r="BO1974" s="100"/>
      <c r="BP1974" s="100"/>
    </row>
    <row r="1975" spans="1:68">
      <c r="A1975" s="8"/>
      <c r="B1975" s="8"/>
      <c r="C1975" s="8"/>
      <c r="D1975" s="8"/>
      <c r="E1975" s="8"/>
      <c r="F1975" s="8"/>
      <c r="G1975" s="8"/>
      <c r="H1975" s="8"/>
      <c r="I1975" s="8"/>
      <c r="J1975" s="8"/>
      <c r="K1975" s="8"/>
      <c r="L1975" s="8" t="s">
        <v>336</v>
      </c>
      <c r="M1975" s="8" t="s">
        <v>1882</v>
      </c>
      <c r="N1975" s="8">
        <v>1</v>
      </c>
      <c r="O1975" s="8"/>
      <c r="P1975" s="8"/>
      <c r="Q1975" s="8"/>
      <c r="R1975" s="8"/>
      <c r="S1975" s="8"/>
      <c r="T1975" s="8"/>
      <c r="U1975" s="8"/>
      <c r="V1975" s="8"/>
      <c r="W1975" s="8"/>
      <c r="X1975" s="8"/>
      <c r="Y1975" s="8"/>
      <c r="Z1975" s="8"/>
      <c r="AA1975" s="8"/>
      <c r="AB1975" s="8"/>
      <c r="AC1975" s="8"/>
      <c r="AD1975" s="8"/>
      <c r="AE1975" s="89"/>
      <c r="AF1975" s="90"/>
      <c r="AG1975" s="90"/>
      <c r="AH1975" s="90"/>
      <c r="AI1975" s="8"/>
      <c r="AJ1975" t="s">
        <v>1890</v>
      </c>
      <c r="AK1975" s="9"/>
      <c r="AL1975" s="8"/>
      <c r="AM1975" s="8"/>
      <c r="AN1975" s="8"/>
      <c r="AO1975" s="8"/>
      <c r="AP1975" s="8"/>
      <c r="AQ1975" s="8"/>
      <c r="AR1975" s="12"/>
      <c r="AS1975" s="8"/>
      <c r="AT1975" s="8"/>
      <c r="AU1975" s="8"/>
      <c r="AV1975" s="8"/>
      <c r="AW1975" s="8"/>
      <c r="AX1975" s="8"/>
      <c r="AY1975" s="8"/>
      <c r="AZ1975" s="8"/>
      <c r="BA1975" s="8"/>
      <c r="BB1975" s="8"/>
      <c r="BC1975" s="8"/>
      <c r="BD1975" s="8"/>
      <c r="BE1975" s="8"/>
      <c r="BF1975" s="8"/>
      <c r="BG1975" s="8"/>
      <c r="BH1975" s="8"/>
      <c r="BI1975" s="10"/>
      <c r="BJ1975" s="3"/>
      <c r="BK1975" s="136">
        <v>1.2528735632183907</v>
      </c>
      <c r="BL1975" s="136">
        <v>0.63553639846743293</v>
      </c>
      <c r="BM1975" s="100">
        <v>1.3445656638436652</v>
      </c>
      <c r="BN1975" s="100"/>
      <c r="BO1975" s="100"/>
      <c r="BP1975" s="100"/>
    </row>
    <row r="1976" spans="1:68">
      <c r="A1976" s="8"/>
      <c r="B1976" s="8"/>
      <c r="C1976" s="8"/>
      <c r="D1976" s="8"/>
      <c r="E1976" s="8"/>
      <c r="F1976" s="8"/>
      <c r="G1976" s="8"/>
      <c r="H1976" s="8"/>
      <c r="I1976" s="8"/>
      <c r="J1976" s="8"/>
      <c r="K1976" s="8"/>
      <c r="L1976" s="8" t="s">
        <v>336</v>
      </c>
      <c r="M1976" s="8" t="s">
        <v>1882</v>
      </c>
      <c r="N1976" s="8">
        <v>1</v>
      </c>
      <c r="O1976" s="8"/>
      <c r="P1976" s="8"/>
      <c r="Q1976" s="8"/>
      <c r="R1976" s="8"/>
      <c r="S1976" s="8"/>
      <c r="T1976" s="8"/>
      <c r="U1976" s="8"/>
      <c r="V1976" s="8"/>
      <c r="W1976" s="8"/>
      <c r="X1976" s="8"/>
      <c r="Y1976" s="8"/>
      <c r="Z1976" s="8"/>
      <c r="AA1976" s="8"/>
      <c r="AB1976" s="8"/>
      <c r="AC1976" s="8"/>
      <c r="AD1976" s="8"/>
      <c r="AE1976" s="89"/>
      <c r="AF1976" s="90"/>
      <c r="AG1976" s="90"/>
      <c r="AH1976" s="90"/>
      <c r="AI1976" s="8"/>
      <c r="AJ1976" t="s">
        <v>1890</v>
      </c>
      <c r="AK1976" s="9"/>
      <c r="AL1976" s="8"/>
      <c r="AM1976" s="8"/>
      <c r="AN1976" s="8"/>
      <c r="AO1976" s="8"/>
      <c r="AP1976" s="8"/>
      <c r="AQ1976" s="8"/>
      <c r="AR1976" s="12"/>
      <c r="AS1976" s="8"/>
      <c r="AT1976" s="8"/>
      <c r="AU1976" s="8"/>
      <c r="AV1976" s="8"/>
      <c r="AW1976" s="8"/>
      <c r="AX1976" s="8"/>
      <c r="AY1976" s="8"/>
      <c r="AZ1976" s="8"/>
      <c r="BA1976" s="8"/>
      <c r="BB1976" s="8"/>
      <c r="BC1976" s="8"/>
      <c r="BD1976" s="8"/>
      <c r="BE1976" s="8"/>
      <c r="BF1976" s="8"/>
      <c r="BG1976" s="8"/>
      <c r="BH1976" s="8"/>
      <c r="BI1976" s="10"/>
      <c r="BJ1976" s="3"/>
      <c r="BK1976" s="136">
        <v>1.368546845124283</v>
      </c>
      <c r="BL1976" s="136">
        <v>0.3782026768642448</v>
      </c>
      <c r="BM1976" s="100">
        <v>1.7282704618111944</v>
      </c>
      <c r="BN1976" s="100"/>
      <c r="BO1976" s="100"/>
      <c r="BP1976" s="100"/>
    </row>
    <row r="1977" spans="1:68">
      <c r="A1977" s="8"/>
      <c r="B1977" s="8"/>
      <c r="C1977" s="8"/>
      <c r="D1977" s="8"/>
      <c r="E1977" s="8"/>
      <c r="F1977" s="8"/>
      <c r="G1977" s="8"/>
      <c r="H1977" s="8"/>
      <c r="I1977" s="8"/>
      <c r="J1977" s="8"/>
      <c r="K1977" s="8"/>
      <c r="L1977" s="8" t="s">
        <v>1204</v>
      </c>
      <c r="M1977" s="8" t="s">
        <v>1882</v>
      </c>
      <c r="N1977" s="8">
        <v>1</v>
      </c>
      <c r="O1977" s="8"/>
      <c r="P1977" s="8"/>
      <c r="Q1977" s="8"/>
      <c r="R1977" s="8"/>
      <c r="S1977" s="8"/>
      <c r="T1977" s="8"/>
      <c r="U1977" s="8"/>
      <c r="V1977" s="8"/>
      <c r="W1977" s="8"/>
      <c r="X1977" s="8"/>
      <c r="Y1977" s="8"/>
      <c r="Z1977" s="8"/>
      <c r="AA1977" s="8"/>
      <c r="AB1977" s="8"/>
      <c r="AC1977" s="8"/>
      <c r="AD1977" s="8"/>
      <c r="AE1977" s="91"/>
      <c r="AF1977" s="92"/>
      <c r="AG1977" s="92"/>
      <c r="AH1977" s="92"/>
      <c r="AI1977" s="8"/>
      <c r="AJ1977" t="s">
        <v>1890</v>
      </c>
      <c r="AK1977" s="9"/>
      <c r="AL1977" s="8"/>
      <c r="AM1977" s="8"/>
      <c r="AN1977" s="8"/>
      <c r="AO1977" s="8"/>
      <c r="AP1977" s="8"/>
      <c r="AQ1977" s="8"/>
      <c r="AR1977" s="12"/>
      <c r="AS1977" s="8"/>
      <c r="AT1977" s="8"/>
      <c r="AU1977" s="8"/>
      <c r="AV1977" s="8"/>
      <c r="AW1977" s="8"/>
      <c r="AX1977" s="8"/>
      <c r="AY1977" s="8"/>
      <c r="AZ1977" s="8"/>
      <c r="BA1977" s="8"/>
      <c r="BB1977" s="8"/>
      <c r="BC1977" s="8"/>
      <c r="BD1977" s="8"/>
      <c r="BE1977" s="8"/>
      <c r="BF1977" s="8"/>
      <c r="BG1977" s="8"/>
      <c r="BH1977" s="8"/>
      <c r="BI1977" s="10"/>
      <c r="BJ1977" s="3"/>
      <c r="BK1977" s="136"/>
      <c r="BL1977" s="136"/>
      <c r="BM1977" s="100"/>
      <c r="BN1977" s="100"/>
      <c r="BO1977" s="100"/>
      <c r="BP1977" s="100"/>
    </row>
    <row r="1978" spans="1:68">
      <c r="A1978" s="8"/>
      <c r="B1978" s="8"/>
      <c r="C1978" s="8"/>
      <c r="D1978" s="8"/>
      <c r="E1978" s="8"/>
      <c r="F1978" s="8"/>
      <c r="G1978" s="8"/>
      <c r="H1978" s="8"/>
      <c r="I1978" s="8"/>
      <c r="J1978" s="8"/>
      <c r="K1978" s="8"/>
      <c r="L1978" s="8" t="s">
        <v>1204</v>
      </c>
      <c r="M1978" s="8" t="s">
        <v>1882</v>
      </c>
      <c r="N1978" s="8">
        <v>1</v>
      </c>
      <c r="O1978" s="8"/>
      <c r="P1978" s="8"/>
      <c r="Q1978" s="8"/>
      <c r="R1978" s="8"/>
      <c r="S1978" s="8"/>
      <c r="T1978" s="8"/>
      <c r="U1978" s="8"/>
      <c r="V1978" s="8"/>
      <c r="W1978" s="8"/>
      <c r="X1978" s="8"/>
      <c r="Y1978" s="8"/>
      <c r="Z1978" s="8"/>
      <c r="AA1978" s="8"/>
      <c r="AB1978" s="8"/>
      <c r="AC1978" s="8"/>
      <c r="AD1978" s="8"/>
      <c r="AE1978" s="89"/>
      <c r="AF1978" s="90"/>
      <c r="AG1978" s="90"/>
      <c r="AH1978" s="90"/>
      <c r="AI1978" s="8"/>
      <c r="AJ1978" t="s">
        <v>1890</v>
      </c>
      <c r="AK1978" s="9"/>
      <c r="AL1978" s="8"/>
      <c r="AM1978" s="8"/>
      <c r="AN1978" s="8"/>
      <c r="AO1978" s="8"/>
      <c r="AP1978" s="8"/>
      <c r="AQ1978" s="8"/>
      <c r="AR1978" s="12"/>
      <c r="AS1978" s="8"/>
      <c r="AT1978" s="8"/>
      <c r="AU1978" s="8"/>
      <c r="AV1978" s="8"/>
      <c r="AW1978" s="8"/>
      <c r="AX1978" s="8"/>
      <c r="AY1978" s="8"/>
      <c r="AZ1978" s="8"/>
      <c r="BA1978" s="8"/>
      <c r="BB1978" s="8"/>
      <c r="BC1978" s="8"/>
      <c r="BD1978" s="8"/>
      <c r="BE1978" s="8"/>
      <c r="BF1978" s="8"/>
      <c r="BG1978" s="8"/>
      <c r="BH1978" s="8"/>
      <c r="BI1978" s="10"/>
      <c r="BJ1978" s="3"/>
      <c r="BK1978" s="136"/>
      <c r="BL1978" s="136"/>
      <c r="BM1978" s="100"/>
      <c r="BN1978" s="100"/>
      <c r="BO1978" s="100"/>
      <c r="BP1978" s="100"/>
    </row>
    <row r="1979" spans="1:68">
      <c r="A1979" s="8"/>
      <c r="B1979" s="8"/>
      <c r="C1979" s="8"/>
      <c r="D1979" s="8"/>
      <c r="E1979" s="8"/>
      <c r="F1979" s="8"/>
      <c r="G1979" s="8"/>
      <c r="H1979" s="8"/>
      <c r="I1979" s="8"/>
      <c r="J1979" s="8"/>
      <c r="K1979" s="8"/>
      <c r="L1979" s="8" t="s">
        <v>1204</v>
      </c>
      <c r="M1979" s="8" t="s">
        <v>1882</v>
      </c>
      <c r="N1979" s="8">
        <v>1</v>
      </c>
      <c r="O1979" s="8"/>
      <c r="P1979" s="8"/>
      <c r="Q1979" s="8"/>
      <c r="R1979" s="8"/>
      <c r="S1979" s="8"/>
      <c r="T1979" s="8"/>
      <c r="U1979" s="8"/>
      <c r="V1979" s="8"/>
      <c r="W1979" s="8"/>
      <c r="X1979" s="8"/>
      <c r="Y1979" s="8"/>
      <c r="Z1979" s="8"/>
      <c r="AA1979" s="8"/>
      <c r="AB1979" s="8"/>
      <c r="AC1979" s="8"/>
      <c r="AD1979" s="8"/>
      <c r="AE1979" s="89"/>
      <c r="AF1979" s="90"/>
      <c r="AG1979" s="90"/>
      <c r="AH1979" s="90"/>
      <c r="AI1979" s="8"/>
      <c r="AJ1979" t="s">
        <v>1890</v>
      </c>
      <c r="AK1979" s="9"/>
      <c r="AL1979" s="8"/>
      <c r="AM1979" s="8"/>
      <c r="AN1979" s="8"/>
      <c r="AO1979" s="8"/>
      <c r="AP1979" s="8"/>
      <c r="AQ1979" s="8"/>
      <c r="AR1979" s="12"/>
      <c r="AS1979" s="8"/>
      <c r="AT1979" s="8"/>
      <c r="AU1979" s="8"/>
      <c r="AV1979" s="8"/>
      <c r="AW1979" s="8"/>
      <c r="AX1979" s="8"/>
      <c r="AY1979" s="8"/>
      <c r="AZ1979" s="8"/>
      <c r="BA1979" s="8"/>
      <c r="BB1979" s="8"/>
      <c r="BC1979" s="8"/>
      <c r="BD1979" s="8"/>
      <c r="BE1979" s="8"/>
      <c r="BF1979" s="8"/>
      <c r="BG1979" s="8"/>
      <c r="BH1979" s="8"/>
      <c r="BI1979" s="10"/>
      <c r="BJ1979" s="3"/>
      <c r="BK1979" s="136"/>
      <c r="BL1979" s="136"/>
      <c r="BM1979" s="100"/>
      <c r="BN1979" s="100"/>
      <c r="BO1979" s="100"/>
      <c r="BP1979" s="100"/>
    </row>
    <row r="1980" spans="1:68">
      <c r="A1980" s="8"/>
      <c r="B1980" s="8"/>
      <c r="C1980" s="8"/>
      <c r="D1980" s="8"/>
      <c r="E1980" s="8"/>
      <c r="F1980" s="8"/>
      <c r="G1980" s="8"/>
      <c r="H1980" s="8"/>
      <c r="I1980" s="8"/>
      <c r="J1980" s="8"/>
      <c r="K1980" s="8"/>
      <c r="L1980" s="8" t="s">
        <v>1204</v>
      </c>
      <c r="M1980" s="8" t="s">
        <v>1882</v>
      </c>
      <c r="N1980" s="8">
        <v>1</v>
      </c>
      <c r="O1980" s="8"/>
      <c r="P1980" s="8"/>
      <c r="Q1980" s="8"/>
      <c r="R1980" s="8"/>
      <c r="S1980" s="8"/>
      <c r="T1980" s="8"/>
      <c r="U1980" s="8"/>
      <c r="V1980" s="8"/>
      <c r="W1980" s="8"/>
      <c r="X1980" s="8"/>
      <c r="Y1980" s="8"/>
      <c r="Z1980" s="8"/>
      <c r="AA1980" s="8"/>
      <c r="AB1980" s="8"/>
      <c r="AC1980" s="8"/>
      <c r="AD1980" s="8"/>
      <c r="AE1980" s="89"/>
      <c r="AF1980" s="90"/>
      <c r="AG1980" s="90"/>
      <c r="AH1980" s="90"/>
      <c r="AI1980" s="8"/>
      <c r="AJ1980" t="s">
        <v>1890</v>
      </c>
      <c r="AK1980" s="9"/>
      <c r="AL1980" s="8"/>
      <c r="AM1980" s="8"/>
      <c r="AN1980" s="8"/>
      <c r="AO1980" s="8"/>
      <c r="AP1980" s="8"/>
      <c r="AQ1980" s="8"/>
      <c r="AR1980" s="12"/>
      <c r="AS1980" s="8"/>
      <c r="AT1980" s="8"/>
      <c r="AU1980" s="8"/>
      <c r="AV1980" s="8"/>
      <c r="AW1980" s="8"/>
      <c r="AX1980" s="8"/>
      <c r="AY1980" s="8"/>
      <c r="AZ1980" s="8"/>
      <c r="BA1980" s="8"/>
      <c r="BB1980" s="8"/>
      <c r="BC1980" s="8"/>
      <c r="BD1980" s="8"/>
      <c r="BE1980" s="8"/>
      <c r="BF1980" s="8"/>
      <c r="BG1980" s="8"/>
      <c r="BH1980" s="8"/>
      <c r="BI1980" s="10"/>
      <c r="BJ1980" s="3"/>
      <c r="BK1980" s="136"/>
      <c r="BL1980" s="136"/>
      <c r="BM1980" s="100"/>
      <c r="BN1980" s="100"/>
      <c r="BO1980" s="100"/>
      <c r="BP1980" s="100"/>
    </row>
    <row r="1981" spans="1:68">
      <c r="A1981" s="8"/>
      <c r="B1981" s="8"/>
      <c r="C1981" s="8"/>
      <c r="D1981" s="8"/>
      <c r="E1981" s="8"/>
      <c r="F1981" s="8"/>
      <c r="G1981" s="8"/>
      <c r="H1981" s="8"/>
      <c r="I1981" s="8"/>
      <c r="J1981" s="8"/>
      <c r="K1981" s="8"/>
      <c r="L1981" s="8" t="s">
        <v>1204</v>
      </c>
      <c r="M1981" s="8" t="s">
        <v>1882</v>
      </c>
      <c r="N1981" s="8">
        <v>1</v>
      </c>
      <c r="O1981" s="8"/>
      <c r="P1981" s="8"/>
      <c r="Q1981" s="8"/>
      <c r="R1981" s="8"/>
      <c r="S1981" s="8"/>
      <c r="T1981" s="8"/>
      <c r="U1981" s="8"/>
      <c r="V1981" s="8"/>
      <c r="W1981" s="8"/>
      <c r="X1981" s="8"/>
      <c r="Y1981" s="8"/>
      <c r="Z1981" s="8"/>
      <c r="AA1981" s="8"/>
      <c r="AB1981" s="8"/>
      <c r="AC1981" s="8"/>
      <c r="AD1981" s="8"/>
      <c r="AE1981" s="89"/>
      <c r="AF1981" s="90"/>
      <c r="AG1981" s="90"/>
      <c r="AH1981" s="90"/>
      <c r="AI1981" s="8"/>
      <c r="AJ1981" t="s">
        <v>1890</v>
      </c>
      <c r="AK1981" s="9"/>
      <c r="AL1981" s="8"/>
      <c r="AM1981" s="8"/>
      <c r="AN1981" s="8"/>
      <c r="AO1981" s="8"/>
      <c r="AP1981" s="8"/>
      <c r="AQ1981" s="8"/>
      <c r="AR1981" s="12"/>
      <c r="AS1981" s="8"/>
      <c r="AT1981" s="8"/>
      <c r="AU1981" s="8"/>
      <c r="AV1981" s="8"/>
      <c r="AW1981" s="8"/>
      <c r="AX1981" s="8"/>
      <c r="AY1981" s="8"/>
      <c r="AZ1981" s="8"/>
      <c r="BA1981" s="8"/>
      <c r="BB1981" s="8"/>
      <c r="BC1981" s="8"/>
      <c r="BD1981" s="8"/>
      <c r="BE1981" s="8"/>
      <c r="BF1981" s="8"/>
      <c r="BG1981" s="8"/>
      <c r="BH1981" s="8"/>
      <c r="BI1981" s="10"/>
      <c r="BJ1981" s="3"/>
      <c r="BK1981" s="136"/>
      <c r="BL1981" s="136"/>
      <c r="BM1981" s="100"/>
      <c r="BN1981" s="100"/>
      <c r="BO1981" s="100"/>
      <c r="BP1981" s="100"/>
    </row>
    <row r="1982" spans="1:68">
      <c r="A1982" s="8"/>
      <c r="B1982" s="8"/>
      <c r="C1982" s="8"/>
      <c r="D1982" s="8"/>
      <c r="E1982" s="8"/>
      <c r="F1982" s="8"/>
      <c r="G1982" s="8"/>
      <c r="H1982" s="8"/>
      <c r="I1982" s="8"/>
      <c r="J1982" s="8"/>
      <c r="K1982" s="8"/>
      <c r="L1982" s="8" t="s">
        <v>1204</v>
      </c>
      <c r="M1982" s="8" t="s">
        <v>1882</v>
      </c>
      <c r="N1982" s="8">
        <v>1</v>
      </c>
      <c r="O1982" s="8"/>
      <c r="P1982" s="8"/>
      <c r="Q1982" s="8"/>
      <c r="R1982" s="8"/>
      <c r="S1982" s="8"/>
      <c r="T1982" s="8"/>
      <c r="U1982" s="8"/>
      <c r="V1982" s="8"/>
      <c r="W1982" s="8"/>
      <c r="X1982" s="8"/>
      <c r="Y1982" s="8"/>
      <c r="Z1982" s="8"/>
      <c r="AA1982" s="8"/>
      <c r="AB1982" s="8"/>
      <c r="AC1982" s="8"/>
      <c r="AD1982" s="8"/>
      <c r="AE1982" s="89"/>
      <c r="AF1982" s="90"/>
      <c r="AG1982" s="90"/>
      <c r="AH1982" s="90"/>
      <c r="AI1982" s="8"/>
      <c r="AJ1982" t="s">
        <v>1890</v>
      </c>
      <c r="AK1982" s="9"/>
      <c r="AL1982" s="8"/>
      <c r="AM1982" s="8"/>
      <c r="AN1982" s="8"/>
      <c r="AO1982" s="8"/>
      <c r="AP1982" s="8"/>
      <c r="AQ1982" s="8"/>
      <c r="AR1982" s="12"/>
      <c r="AS1982" s="8"/>
      <c r="AT1982" s="8"/>
      <c r="AU1982" s="8"/>
      <c r="AV1982" s="8"/>
      <c r="AW1982" s="8"/>
      <c r="AX1982" s="8"/>
      <c r="AY1982" s="8"/>
      <c r="AZ1982" s="8"/>
      <c r="BA1982" s="8"/>
      <c r="BB1982" s="8"/>
      <c r="BC1982" s="8"/>
      <c r="BD1982" s="8"/>
      <c r="BE1982" s="8"/>
      <c r="BF1982" s="8"/>
      <c r="BG1982" s="8"/>
      <c r="BH1982" s="8"/>
      <c r="BI1982" s="10"/>
      <c r="BJ1982" s="3"/>
      <c r="BK1982" s="136"/>
      <c r="BL1982" s="136"/>
      <c r="BM1982" s="100"/>
      <c r="BN1982" s="100"/>
      <c r="BO1982" s="100"/>
      <c r="BP1982" s="100"/>
    </row>
    <row r="1983" spans="1:68">
      <c r="A1983" s="8" t="s">
        <v>783</v>
      </c>
      <c r="B1983" s="8" t="s">
        <v>486</v>
      </c>
      <c r="C1983" s="8" t="s">
        <v>581</v>
      </c>
      <c r="D1983" s="8" t="s">
        <v>602</v>
      </c>
      <c r="E1983" s="8" t="s">
        <v>604</v>
      </c>
      <c r="F1983" s="8" t="s">
        <v>605</v>
      </c>
      <c r="G1983" s="8" t="s">
        <v>282</v>
      </c>
      <c r="H1983" s="8" t="s">
        <v>332</v>
      </c>
      <c r="I1983" s="8">
        <v>-3.3182380082576901</v>
      </c>
      <c r="J1983" s="8">
        <v>35.715099443036401</v>
      </c>
      <c r="K1983" s="8">
        <v>1471.7990091397701</v>
      </c>
      <c r="L1983" s="8" t="s">
        <v>333</v>
      </c>
      <c r="M1983" s="8" t="s">
        <v>1882</v>
      </c>
      <c r="N1983" s="8">
        <v>1</v>
      </c>
      <c r="O1983" s="8" t="s">
        <v>1859</v>
      </c>
      <c r="P1983" s="8">
        <v>1.9</v>
      </c>
      <c r="Q1983" s="8">
        <v>6.8</v>
      </c>
      <c r="R1983" s="8">
        <v>0</v>
      </c>
      <c r="S1983" s="8">
        <v>6.09</v>
      </c>
      <c r="T1983" s="8">
        <v>6.48</v>
      </c>
      <c r="U1983" s="8">
        <v>9.41</v>
      </c>
      <c r="V1983" s="8">
        <v>140.55000000000001</v>
      </c>
      <c r="W1983" s="8">
        <v>7.36</v>
      </c>
      <c r="X1983" s="8">
        <v>3.11</v>
      </c>
      <c r="Y1983" s="8">
        <v>0.21</v>
      </c>
      <c r="Z1983" s="8">
        <v>0.1</v>
      </c>
      <c r="AA1983" s="8">
        <v>0.08</v>
      </c>
      <c r="AB1983" s="8">
        <v>46.5</v>
      </c>
      <c r="AC1983" s="8">
        <v>7.0000000000000007E-2</v>
      </c>
      <c r="AD1983" s="8">
        <v>0.19700000000000001</v>
      </c>
      <c r="AE1983" s="91">
        <v>3.37</v>
      </c>
      <c r="AF1983" s="92" t="s">
        <v>1860</v>
      </c>
      <c r="AG1983" s="92" t="s">
        <v>1860</v>
      </c>
      <c r="AH1983" s="92" t="s">
        <v>1860</v>
      </c>
      <c r="AI1983" s="8" t="s">
        <v>24</v>
      </c>
      <c r="AJ1983" t="s">
        <v>1890</v>
      </c>
      <c r="AK1983" s="9">
        <v>42571</v>
      </c>
      <c r="AL1983" s="8">
        <v>294</v>
      </c>
      <c r="AM1983" s="8">
        <v>171</v>
      </c>
      <c r="AN1983" s="8">
        <v>183</v>
      </c>
      <c r="AO1983" s="8">
        <v>19.84</v>
      </c>
      <c r="AP1983" s="8">
        <v>11.86</v>
      </c>
      <c r="AQ1983" s="8">
        <v>0.66</v>
      </c>
      <c r="AR1983" s="12">
        <v>0.48</v>
      </c>
      <c r="AS1983" s="8">
        <v>22</v>
      </c>
      <c r="AT1983" s="8">
        <v>22</v>
      </c>
      <c r="AU1983" s="8"/>
      <c r="AV1983" s="8"/>
      <c r="AW1983" s="8"/>
      <c r="AX1983" s="8">
        <v>1183</v>
      </c>
      <c r="AY1983" s="8" t="s">
        <v>25</v>
      </c>
      <c r="AZ1983" s="8">
        <v>213</v>
      </c>
      <c r="BA1983" s="8"/>
      <c r="BB1983" s="8"/>
      <c r="BC1983" s="8"/>
      <c r="BD1983" s="8"/>
      <c r="BE1983" s="8"/>
      <c r="BF1983" s="8">
        <f t="shared" ref="BF1983:BF1994" si="276">(AR1983/AQ1983)*100</f>
        <v>72.72727272727272</v>
      </c>
      <c r="BG1983" s="8">
        <f t="shared" ref="BG1983:BG1994" si="277">(100-AS1983)/(100-12.5)</f>
        <v>0.89142857142857146</v>
      </c>
      <c r="BH1983" s="8">
        <f t="shared" ref="BH1983:BH1994" si="278">BF1983/100</f>
        <v>0.72727272727272718</v>
      </c>
      <c r="BI1983" s="10">
        <f t="shared" ref="BI1983:BI1994" si="279">AP1983*BG1983*BH1983</f>
        <v>7.6889766233766226</v>
      </c>
      <c r="BJ1983" s="3">
        <f t="shared" ref="BJ1983:BJ1994" si="280">(10000/36)*BI1983</f>
        <v>2135.8268398268397</v>
      </c>
      <c r="BK1983" s="136">
        <v>1.0348953140578265</v>
      </c>
      <c r="BL1983" s="136">
        <v>0.35034895314057823</v>
      </c>
      <c r="BM1983" s="100">
        <v>1.3829588097607255</v>
      </c>
      <c r="BN1983" s="100"/>
      <c r="BO1983" s="100"/>
      <c r="BP1983" s="100"/>
    </row>
    <row r="1984" spans="1:68">
      <c r="A1984" s="8" t="s">
        <v>783</v>
      </c>
      <c r="B1984" s="8" t="s">
        <v>486</v>
      </c>
      <c r="C1984" s="8" t="s">
        <v>581</v>
      </c>
      <c r="D1984" s="8" t="s">
        <v>602</v>
      </c>
      <c r="E1984" s="8" t="s">
        <v>604</v>
      </c>
      <c r="F1984" s="8" t="s">
        <v>605</v>
      </c>
      <c r="G1984" s="8" t="s">
        <v>282</v>
      </c>
      <c r="H1984" s="8" t="s">
        <v>332</v>
      </c>
      <c r="I1984" s="8"/>
      <c r="J1984" s="8"/>
      <c r="K1984" s="8"/>
      <c r="L1984" s="8" t="s">
        <v>333</v>
      </c>
      <c r="M1984" s="8" t="s">
        <v>1882</v>
      </c>
      <c r="N1984" s="8">
        <v>1</v>
      </c>
      <c r="O1984" s="8"/>
      <c r="P1984" s="8"/>
      <c r="Q1984" s="8"/>
      <c r="R1984" s="8"/>
      <c r="S1984" s="8"/>
      <c r="T1984" s="8"/>
      <c r="U1984" s="8"/>
      <c r="V1984" s="8"/>
      <c r="W1984" s="8"/>
      <c r="X1984" s="8"/>
      <c r="Y1984" s="8"/>
      <c r="Z1984" s="8"/>
      <c r="AA1984" s="8"/>
      <c r="AB1984" s="8"/>
      <c r="AC1984" s="8"/>
      <c r="AD1984" s="8"/>
      <c r="AE1984" s="89"/>
      <c r="AF1984" s="90"/>
      <c r="AG1984" s="90"/>
      <c r="AH1984" s="90"/>
      <c r="AI1984" s="8" t="s">
        <v>26</v>
      </c>
      <c r="AJ1984" t="s">
        <v>1890</v>
      </c>
      <c r="AK1984" s="9">
        <v>42571</v>
      </c>
      <c r="AL1984" s="8">
        <v>298</v>
      </c>
      <c r="AM1984" s="8">
        <v>150</v>
      </c>
      <c r="AN1984" s="8">
        <v>151</v>
      </c>
      <c r="AO1984" s="8">
        <v>18.88</v>
      </c>
      <c r="AP1984" s="8">
        <v>10.34</v>
      </c>
      <c r="AQ1984" s="8">
        <v>0.56000000000000005</v>
      </c>
      <c r="AR1984" s="12">
        <v>0.36</v>
      </c>
      <c r="AS1984" s="8">
        <v>22</v>
      </c>
      <c r="AT1984" s="8">
        <v>480</v>
      </c>
      <c r="AU1984" s="8"/>
      <c r="AV1984" s="8"/>
      <c r="AW1984" s="8"/>
      <c r="AX1984" s="8">
        <v>1184</v>
      </c>
      <c r="AY1984" s="8" t="s">
        <v>25</v>
      </c>
      <c r="AZ1984" s="8">
        <v>213</v>
      </c>
      <c r="BA1984" s="8"/>
      <c r="BB1984" s="8"/>
      <c r="BC1984" s="8"/>
      <c r="BD1984" s="8"/>
      <c r="BE1984" s="8"/>
      <c r="BF1984" s="8">
        <f t="shared" si="276"/>
        <v>64.285714285714278</v>
      </c>
      <c r="BG1984" s="8">
        <f t="shared" si="277"/>
        <v>0.89142857142857146</v>
      </c>
      <c r="BH1984" s="8">
        <f t="shared" si="278"/>
        <v>0.64285714285714279</v>
      </c>
      <c r="BI1984" s="10">
        <f t="shared" si="279"/>
        <v>5.9254530612244896</v>
      </c>
      <c r="BJ1984" s="3">
        <f t="shared" si="280"/>
        <v>1645.9591836734694</v>
      </c>
      <c r="BK1984" s="136">
        <v>1.3873831775700936</v>
      </c>
      <c r="BL1984" s="136">
        <v>0.4089719626168225</v>
      </c>
      <c r="BM1984" s="100">
        <v>1.1332874411904272</v>
      </c>
      <c r="BN1984" s="100"/>
      <c r="BO1984" s="100"/>
      <c r="BP1984" s="100"/>
    </row>
    <row r="1985" spans="1:68">
      <c r="A1985" s="8" t="s">
        <v>783</v>
      </c>
      <c r="B1985" s="8" t="s">
        <v>486</v>
      </c>
      <c r="C1985" s="8" t="s">
        <v>581</v>
      </c>
      <c r="D1985" s="8" t="s">
        <v>602</v>
      </c>
      <c r="E1985" s="8" t="s">
        <v>604</v>
      </c>
      <c r="F1985" s="8" t="s">
        <v>605</v>
      </c>
      <c r="G1985" s="8" t="s">
        <v>282</v>
      </c>
      <c r="H1985" s="8" t="s">
        <v>332</v>
      </c>
      <c r="I1985" s="8"/>
      <c r="J1985" s="8"/>
      <c r="K1985" s="8"/>
      <c r="L1985" s="8" t="s">
        <v>333</v>
      </c>
      <c r="M1985" s="8" t="s">
        <v>1882</v>
      </c>
      <c r="N1985" s="8">
        <v>1</v>
      </c>
      <c r="O1985" s="8"/>
      <c r="P1985" s="8"/>
      <c r="Q1985" s="8"/>
      <c r="R1985" s="8"/>
      <c r="S1985" s="8"/>
      <c r="T1985" s="8"/>
      <c r="U1985" s="8"/>
      <c r="V1985" s="8"/>
      <c r="W1985" s="8"/>
      <c r="X1985" s="8"/>
      <c r="Y1985" s="8"/>
      <c r="Z1985" s="8"/>
      <c r="AA1985" s="8"/>
      <c r="AB1985" s="8"/>
      <c r="AC1985" s="8"/>
      <c r="AD1985" s="8"/>
      <c r="AE1985" s="89"/>
      <c r="AF1985" s="90"/>
      <c r="AG1985" s="90"/>
      <c r="AH1985" s="90"/>
      <c r="AI1985" s="8" t="s">
        <v>27</v>
      </c>
      <c r="AJ1985" t="s">
        <v>1890</v>
      </c>
      <c r="AK1985" s="9">
        <v>42571</v>
      </c>
      <c r="AL1985" s="8">
        <v>309</v>
      </c>
      <c r="AM1985" s="8">
        <v>159</v>
      </c>
      <c r="AN1985" s="8">
        <v>159</v>
      </c>
      <c r="AO1985" s="8">
        <v>22.52</v>
      </c>
      <c r="AP1985" s="8">
        <v>20.62</v>
      </c>
      <c r="AQ1985" s="8">
        <v>0.62</v>
      </c>
      <c r="AR1985" s="12">
        <v>0.48</v>
      </c>
      <c r="AS1985" s="8">
        <v>24</v>
      </c>
      <c r="AT1985" s="8">
        <v>940</v>
      </c>
      <c r="AU1985" s="8"/>
      <c r="AV1985" s="8"/>
      <c r="AW1985" s="8"/>
      <c r="AX1985" s="8">
        <v>1185</v>
      </c>
      <c r="AY1985" s="8" t="s">
        <v>25</v>
      </c>
      <c r="AZ1985" s="8">
        <v>213</v>
      </c>
      <c r="BA1985" s="8"/>
      <c r="BB1985" s="8"/>
      <c r="BC1985" s="8"/>
      <c r="BD1985" s="8"/>
      <c r="BE1985" s="8"/>
      <c r="BF1985" s="8">
        <f t="shared" si="276"/>
        <v>77.41935483870968</v>
      </c>
      <c r="BG1985" s="8">
        <f t="shared" si="277"/>
        <v>0.86857142857142855</v>
      </c>
      <c r="BH1985" s="8">
        <f t="shared" si="278"/>
        <v>0.77419354838709675</v>
      </c>
      <c r="BI1985" s="10">
        <f t="shared" si="279"/>
        <v>13.865762211981568</v>
      </c>
      <c r="BJ1985" s="3">
        <f t="shared" si="280"/>
        <v>3851.6006144393245</v>
      </c>
      <c r="BK1985" s="136">
        <v>1.1051625239005738</v>
      </c>
      <c r="BL1985" s="136">
        <v>0.4132887189292544</v>
      </c>
      <c r="BM1985" s="100">
        <v>1.5432484577176857</v>
      </c>
      <c r="BN1985" s="100"/>
      <c r="BO1985" s="100"/>
      <c r="BP1985" s="100"/>
    </row>
    <row r="1986" spans="1:68">
      <c r="A1986" s="8" t="s">
        <v>783</v>
      </c>
      <c r="B1986" s="8" t="s">
        <v>486</v>
      </c>
      <c r="C1986" s="8" t="s">
        <v>581</v>
      </c>
      <c r="D1986" s="8" t="s">
        <v>602</v>
      </c>
      <c r="E1986" s="8" t="s">
        <v>604</v>
      </c>
      <c r="F1986" s="8" t="s">
        <v>605</v>
      </c>
      <c r="G1986" s="8" t="s">
        <v>282</v>
      </c>
      <c r="H1986" s="8" t="s">
        <v>332</v>
      </c>
      <c r="I1986" s="8"/>
      <c r="J1986" s="8"/>
      <c r="K1986" s="8"/>
      <c r="L1986" s="8" t="s">
        <v>333</v>
      </c>
      <c r="M1986" s="8" t="s">
        <v>1882</v>
      </c>
      <c r="N1986" s="8">
        <v>1</v>
      </c>
      <c r="O1986" s="8"/>
      <c r="P1986" s="8"/>
      <c r="Q1986" s="8"/>
      <c r="R1986" s="8"/>
      <c r="S1986" s="8"/>
      <c r="T1986" s="8"/>
      <c r="U1986" s="8"/>
      <c r="V1986" s="8"/>
      <c r="W1986" s="8"/>
      <c r="X1986" s="8"/>
      <c r="Y1986" s="8"/>
      <c r="Z1986" s="8"/>
      <c r="AA1986" s="8"/>
      <c r="AB1986" s="8"/>
      <c r="AC1986" s="8"/>
      <c r="AD1986" s="8"/>
      <c r="AE1986" s="89"/>
      <c r="AF1986" s="90"/>
      <c r="AG1986" s="90"/>
      <c r="AH1986" s="90"/>
      <c r="AI1986" s="8" t="s">
        <v>28</v>
      </c>
      <c r="AJ1986" t="s">
        <v>1890</v>
      </c>
      <c r="AK1986" s="9">
        <v>42571</v>
      </c>
      <c r="AL1986" s="8">
        <v>387</v>
      </c>
      <c r="AM1986" s="8">
        <v>171</v>
      </c>
      <c r="AN1986" s="8">
        <v>212</v>
      </c>
      <c r="AO1986" s="8">
        <v>20.86</v>
      </c>
      <c r="AP1986" s="8">
        <v>23.92</v>
      </c>
      <c r="AQ1986" s="8">
        <v>0.56000000000000005</v>
      </c>
      <c r="AR1986" s="12">
        <v>0.46</v>
      </c>
      <c r="AS1986" s="8">
        <v>19</v>
      </c>
      <c r="AT1986" s="8">
        <v>420</v>
      </c>
      <c r="AU1986" s="8"/>
      <c r="AV1986" s="8"/>
      <c r="AW1986" s="8"/>
      <c r="AX1986" s="8">
        <v>1186</v>
      </c>
      <c r="AY1986" s="8" t="s">
        <v>25</v>
      </c>
      <c r="AZ1986" s="8">
        <v>213</v>
      </c>
      <c r="BA1986" s="8"/>
      <c r="BB1986" s="8"/>
      <c r="BC1986" s="8"/>
      <c r="BD1986" s="8"/>
      <c r="BE1986" s="8"/>
      <c r="BF1986" s="8">
        <f t="shared" si="276"/>
        <v>82.142857142857139</v>
      </c>
      <c r="BG1986" s="8">
        <f t="shared" si="277"/>
        <v>0.92571428571428571</v>
      </c>
      <c r="BH1986" s="8">
        <f t="shared" si="278"/>
        <v>0.8214285714285714</v>
      </c>
      <c r="BI1986" s="10">
        <f t="shared" si="279"/>
        <v>18.188963265306121</v>
      </c>
      <c r="BJ1986" s="3">
        <f t="shared" si="280"/>
        <v>5052.4897959183672</v>
      </c>
      <c r="BK1986" s="136">
        <v>1.2555988315481987</v>
      </c>
      <c r="BL1986" s="136">
        <v>0.43894839337877317</v>
      </c>
      <c r="BM1986" s="100">
        <v>1.7969523164720682</v>
      </c>
      <c r="BN1986" s="100"/>
      <c r="BO1986" s="100"/>
      <c r="BP1986" s="100"/>
    </row>
    <row r="1987" spans="1:68">
      <c r="A1987" s="8" t="s">
        <v>783</v>
      </c>
      <c r="B1987" s="8" t="s">
        <v>486</v>
      </c>
      <c r="C1987" s="8" t="s">
        <v>581</v>
      </c>
      <c r="D1987" s="8" t="s">
        <v>602</v>
      </c>
      <c r="E1987" s="8" t="s">
        <v>604</v>
      </c>
      <c r="F1987" s="8" t="s">
        <v>605</v>
      </c>
      <c r="G1987" s="8" t="s">
        <v>282</v>
      </c>
      <c r="H1987" s="8" t="s">
        <v>332</v>
      </c>
      <c r="I1987" s="8"/>
      <c r="J1987" s="8"/>
      <c r="K1987" s="8"/>
      <c r="L1987" s="8" t="s">
        <v>333</v>
      </c>
      <c r="M1987" s="8" t="s">
        <v>1882</v>
      </c>
      <c r="N1987" s="8">
        <v>1</v>
      </c>
      <c r="O1987" s="8"/>
      <c r="P1987" s="8"/>
      <c r="Q1987" s="8"/>
      <c r="R1987" s="8"/>
      <c r="S1987" s="8"/>
      <c r="T1987" s="8"/>
      <c r="U1987" s="8"/>
      <c r="V1987" s="8"/>
      <c r="W1987" s="8"/>
      <c r="X1987" s="8"/>
      <c r="Y1987" s="8"/>
      <c r="Z1987" s="8"/>
      <c r="AA1987" s="8"/>
      <c r="AB1987" s="8"/>
      <c r="AC1987" s="8"/>
      <c r="AD1987" s="8"/>
      <c r="AE1987" s="89"/>
      <c r="AF1987" s="90"/>
      <c r="AG1987" s="90"/>
      <c r="AH1987" s="90"/>
      <c r="AI1987" s="8" t="s">
        <v>29</v>
      </c>
      <c r="AJ1987" t="s">
        <v>1890</v>
      </c>
      <c r="AK1987" s="9">
        <v>42571</v>
      </c>
      <c r="AL1987" s="8">
        <v>312</v>
      </c>
      <c r="AM1987" s="8">
        <v>210</v>
      </c>
      <c r="AN1987" s="8">
        <v>223</v>
      </c>
      <c r="AO1987" s="8">
        <v>26</v>
      </c>
      <c r="AP1987" s="8">
        <v>22.88</v>
      </c>
      <c r="AQ1987" s="8">
        <v>0.68</v>
      </c>
      <c r="AR1987" s="12">
        <v>0.52</v>
      </c>
      <c r="AS1987" s="8">
        <v>19</v>
      </c>
      <c r="AT1987" s="8">
        <v>560</v>
      </c>
      <c r="AU1987" s="8"/>
      <c r="AV1987" s="8"/>
      <c r="AW1987" s="8"/>
      <c r="AX1987" s="8">
        <v>1187</v>
      </c>
      <c r="AY1987" s="8" t="s">
        <v>25</v>
      </c>
      <c r="AZ1987" s="8">
        <v>213</v>
      </c>
      <c r="BA1987" s="8"/>
      <c r="BB1987" s="8"/>
      <c r="BC1987" s="8"/>
      <c r="BD1987" s="8"/>
      <c r="BE1987" s="8"/>
      <c r="BF1987" s="8">
        <f t="shared" si="276"/>
        <v>76.470588235294116</v>
      </c>
      <c r="BG1987" s="8">
        <f t="shared" si="277"/>
        <v>0.92571428571428571</v>
      </c>
      <c r="BH1987" s="8">
        <f t="shared" si="278"/>
        <v>0.76470588235294112</v>
      </c>
      <c r="BI1987" s="10">
        <f t="shared" si="279"/>
        <v>16.196732773109243</v>
      </c>
      <c r="BJ1987" s="3">
        <f t="shared" si="280"/>
        <v>4499.09243697479</v>
      </c>
      <c r="BK1987" s="136">
        <v>1.3845401174168299</v>
      </c>
      <c r="BL1987" s="136">
        <v>0.49021526418786698</v>
      </c>
      <c r="BM1987" s="100">
        <v>1.6160518242510378</v>
      </c>
      <c r="BN1987" s="100"/>
      <c r="BO1987" s="100"/>
      <c r="BP1987" s="100"/>
    </row>
    <row r="1988" spans="1:68">
      <c r="A1988" s="8" t="s">
        <v>783</v>
      </c>
      <c r="B1988" s="8" t="s">
        <v>486</v>
      </c>
      <c r="C1988" s="8" t="s">
        <v>581</v>
      </c>
      <c r="D1988" s="8" t="s">
        <v>602</v>
      </c>
      <c r="E1988" s="8" t="s">
        <v>604</v>
      </c>
      <c r="F1988" s="8" t="s">
        <v>605</v>
      </c>
      <c r="G1988" s="8" t="s">
        <v>282</v>
      </c>
      <c r="H1988" s="8" t="s">
        <v>332</v>
      </c>
      <c r="I1988" s="8"/>
      <c r="J1988" s="8"/>
      <c r="K1988" s="8"/>
      <c r="L1988" s="8" t="s">
        <v>333</v>
      </c>
      <c r="M1988" s="8" t="s">
        <v>1882</v>
      </c>
      <c r="N1988" s="8">
        <v>1</v>
      </c>
      <c r="O1988" s="8"/>
      <c r="P1988" s="8"/>
      <c r="Q1988" s="8"/>
      <c r="R1988" s="8"/>
      <c r="S1988" s="8"/>
      <c r="T1988" s="8"/>
      <c r="U1988" s="8"/>
      <c r="V1988" s="8"/>
      <c r="W1988" s="8"/>
      <c r="X1988" s="8"/>
      <c r="Y1988" s="8"/>
      <c r="Z1988" s="8"/>
      <c r="AA1988" s="8"/>
      <c r="AB1988" s="8"/>
      <c r="AC1988" s="8"/>
      <c r="AD1988" s="8"/>
      <c r="AE1988" s="89"/>
      <c r="AF1988" s="90"/>
      <c r="AG1988" s="90"/>
      <c r="AH1988" s="90"/>
      <c r="AI1988" s="8" t="s">
        <v>30</v>
      </c>
      <c r="AJ1988" t="s">
        <v>1890</v>
      </c>
      <c r="AK1988" s="9">
        <v>42571</v>
      </c>
      <c r="AL1988" s="8">
        <v>319</v>
      </c>
      <c r="AM1988" s="8">
        <v>167</v>
      </c>
      <c r="AN1988" s="8">
        <v>154</v>
      </c>
      <c r="AO1988" s="8">
        <v>22.88</v>
      </c>
      <c r="AP1988" s="8">
        <v>20.92</v>
      </c>
      <c r="AQ1988" s="8">
        <v>1.06</v>
      </c>
      <c r="AR1988" s="12">
        <v>0.84</v>
      </c>
      <c r="AS1988" s="8">
        <v>18</v>
      </c>
      <c r="AT1988" s="8">
        <v>540</v>
      </c>
      <c r="AU1988" s="8"/>
      <c r="AV1988" s="8"/>
      <c r="AW1988" s="8"/>
      <c r="AX1988" s="8">
        <v>1188</v>
      </c>
      <c r="AY1988" s="8" t="s">
        <v>25</v>
      </c>
      <c r="AZ1988" s="8">
        <v>213</v>
      </c>
      <c r="BA1988" s="8"/>
      <c r="BB1988" s="8"/>
      <c r="BC1988" s="8"/>
      <c r="BD1988" s="8"/>
      <c r="BE1988" s="8"/>
      <c r="BF1988" s="8">
        <f t="shared" si="276"/>
        <v>79.245283018867923</v>
      </c>
      <c r="BG1988" s="8">
        <f t="shared" si="277"/>
        <v>0.93714285714285717</v>
      </c>
      <c r="BH1988" s="8">
        <f t="shared" si="278"/>
        <v>0.79245283018867918</v>
      </c>
      <c r="BI1988" s="10">
        <f t="shared" si="279"/>
        <v>15.53606037735849</v>
      </c>
      <c r="BJ1988" s="3">
        <f t="shared" si="280"/>
        <v>4315.5723270440249</v>
      </c>
      <c r="BK1988" s="136">
        <v>1.1124517374517375</v>
      </c>
      <c r="BL1988" s="136">
        <v>0.30907335907335909</v>
      </c>
      <c r="BM1988" s="100">
        <v>1.9201055665025988</v>
      </c>
      <c r="BN1988" s="100"/>
      <c r="BO1988" s="100"/>
      <c r="BP1988" s="100"/>
    </row>
    <row r="1989" spans="1:68">
      <c r="A1989" s="8" t="s">
        <v>783</v>
      </c>
      <c r="B1989" s="8" t="s">
        <v>486</v>
      </c>
      <c r="C1989" s="8" t="s">
        <v>581</v>
      </c>
      <c r="D1989" s="8" t="s">
        <v>602</v>
      </c>
      <c r="E1989" s="8" t="s">
        <v>606</v>
      </c>
      <c r="F1989" s="8" t="s">
        <v>607</v>
      </c>
      <c r="G1989" s="8" t="s">
        <v>282</v>
      </c>
      <c r="H1989" s="8" t="s">
        <v>334</v>
      </c>
      <c r="I1989" s="8">
        <v>-3.33461650781264</v>
      </c>
      <c r="J1989" s="8">
        <v>35.711620185672501</v>
      </c>
      <c r="K1989" s="8">
        <v>1449.8860630526301</v>
      </c>
      <c r="L1989" s="8" t="s">
        <v>335</v>
      </c>
      <c r="M1989" s="8" t="s">
        <v>1882</v>
      </c>
      <c r="N1989" s="8">
        <v>1</v>
      </c>
      <c r="O1989" s="8" t="s">
        <v>1859</v>
      </c>
      <c r="P1989" s="8">
        <v>2.2999999999999998</v>
      </c>
      <c r="Q1989" s="8">
        <v>7</v>
      </c>
      <c r="R1989" s="8">
        <v>0</v>
      </c>
      <c r="S1989" s="8">
        <v>5.61</v>
      </c>
      <c r="T1989" s="8">
        <v>6.68</v>
      </c>
      <c r="U1989" s="8">
        <v>12.47</v>
      </c>
      <c r="V1989" s="8">
        <v>168.17</v>
      </c>
      <c r="W1989" s="8">
        <v>3.88</v>
      </c>
      <c r="X1989" s="8">
        <v>4.5999999999999996</v>
      </c>
      <c r="Y1989" s="8">
        <v>0.24</v>
      </c>
      <c r="Z1989" s="8">
        <v>0.76</v>
      </c>
      <c r="AA1989" s="8">
        <v>7.0000000000000007E-2</v>
      </c>
      <c r="AB1989" s="8">
        <v>46.5</v>
      </c>
      <c r="AC1989" s="8">
        <v>0.09</v>
      </c>
      <c r="AD1989" s="8">
        <v>0.183</v>
      </c>
      <c r="AE1989" s="91">
        <v>4</v>
      </c>
      <c r="AF1989" s="92" t="s">
        <v>1860</v>
      </c>
      <c r="AG1989" s="92" t="s">
        <v>1860</v>
      </c>
      <c r="AH1989" s="92" t="s">
        <v>1860</v>
      </c>
      <c r="AI1989" s="8" t="s">
        <v>24</v>
      </c>
      <c r="AJ1989" t="s">
        <v>1890</v>
      </c>
      <c r="AK1989" s="9">
        <v>42571</v>
      </c>
      <c r="AL1989" s="8">
        <v>230</v>
      </c>
      <c r="AM1989" s="8">
        <v>129</v>
      </c>
      <c r="AN1989" s="8">
        <v>137</v>
      </c>
      <c r="AO1989" s="8">
        <v>20.2</v>
      </c>
      <c r="AP1989" s="8">
        <v>20.64</v>
      </c>
      <c r="AQ1989" s="8">
        <v>0.62</v>
      </c>
      <c r="AR1989" s="12">
        <v>0.42</v>
      </c>
      <c r="AS1989" s="8">
        <v>15</v>
      </c>
      <c r="AT1989" s="8">
        <v>540</v>
      </c>
      <c r="AU1989" s="8"/>
      <c r="AV1989" s="8"/>
      <c r="AW1989" s="8"/>
      <c r="AX1989" s="8">
        <v>1189</v>
      </c>
      <c r="AY1989" s="8" t="s">
        <v>25</v>
      </c>
      <c r="AZ1989" s="8">
        <v>214</v>
      </c>
      <c r="BA1989" s="8"/>
      <c r="BB1989" s="8"/>
      <c r="BC1989" s="8"/>
      <c r="BD1989" s="8"/>
      <c r="BE1989" s="8"/>
      <c r="BF1989" s="8">
        <f t="shared" si="276"/>
        <v>67.741935483870961</v>
      </c>
      <c r="BG1989" s="8">
        <f t="shared" si="277"/>
        <v>0.97142857142857142</v>
      </c>
      <c r="BH1989" s="8">
        <f t="shared" si="278"/>
        <v>0.67741935483870963</v>
      </c>
      <c r="BI1989" s="10">
        <f t="shared" si="279"/>
        <v>13.582451612903224</v>
      </c>
      <c r="BJ1989" s="3">
        <f t="shared" si="280"/>
        <v>3772.9032258064512</v>
      </c>
      <c r="BK1989" s="136">
        <v>1.010233918128655</v>
      </c>
      <c r="BL1989" s="136">
        <v>0.47480506822612095</v>
      </c>
      <c r="BM1989" s="100">
        <v>1.7860084118631354</v>
      </c>
      <c r="BN1989" s="100"/>
      <c r="BO1989" s="100"/>
      <c r="BP1989" s="100"/>
    </row>
    <row r="1990" spans="1:68">
      <c r="A1990" s="8" t="s">
        <v>783</v>
      </c>
      <c r="B1990" s="8" t="s">
        <v>486</v>
      </c>
      <c r="C1990" s="8" t="s">
        <v>581</v>
      </c>
      <c r="D1990" s="8" t="s">
        <v>602</v>
      </c>
      <c r="E1990" s="8" t="s">
        <v>606</v>
      </c>
      <c r="F1990" s="8" t="s">
        <v>607</v>
      </c>
      <c r="G1990" s="8" t="s">
        <v>282</v>
      </c>
      <c r="H1990" s="8" t="s">
        <v>334</v>
      </c>
      <c r="I1990" s="8"/>
      <c r="J1990" s="8"/>
      <c r="K1990" s="8"/>
      <c r="L1990" s="8" t="s">
        <v>335</v>
      </c>
      <c r="M1990" s="8" t="s">
        <v>1882</v>
      </c>
      <c r="N1990" s="8">
        <v>1</v>
      </c>
      <c r="O1990" s="8"/>
      <c r="P1990" s="8"/>
      <c r="Q1990" s="8"/>
      <c r="R1990" s="8"/>
      <c r="S1990" s="8"/>
      <c r="T1990" s="8"/>
      <c r="U1990" s="8"/>
      <c r="V1990" s="8"/>
      <c r="W1990" s="8"/>
      <c r="X1990" s="8"/>
      <c r="Y1990" s="8"/>
      <c r="Z1990" s="8"/>
      <c r="AA1990" s="8"/>
      <c r="AB1990" s="8"/>
      <c r="AC1990" s="8"/>
      <c r="AD1990" s="8"/>
      <c r="AE1990" s="89"/>
      <c r="AF1990" s="90"/>
      <c r="AG1990" s="90"/>
      <c r="AH1990" s="90"/>
      <c r="AI1990" s="8" t="s">
        <v>26</v>
      </c>
      <c r="AJ1990" t="s">
        <v>1890</v>
      </c>
      <c r="AK1990" s="9">
        <v>42571</v>
      </c>
      <c r="AL1990" s="8">
        <v>288</v>
      </c>
      <c r="AM1990" s="8">
        <v>180</v>
      </c>
      <c r="AN1990" s="8">
        <v>179</v>
      </c>
      <c r="AO1990" s="8">
        <v>21.92</v>
      </c>
      <c r="AP1990" s="8">
        <v>22.5</v>
      </c>
      <c r="AQ1990" s="8">
        <v>0.57999999999999996</v>
      </c>
      <c r="AR1990" s="12">
        <v>0.5</v>
      </c>
      <c r="AS1990" s="8">
        <v>15</v>
      </c>
      <c r="AT1990" s="8">
        <v>500</v>
      </c>
      <c r="AU1990" s="8"/>
      <c r="AV1990" s="8"/>
      <c r="AW1990" s="8"/>
      <c r="AX1990" s="8">
        <v>1190</v>
      </c>
      <c r="AY1990" s="8" t="s">
        <v>25</v>
      </c>
      <c r="AZ1990" s="8">
        <v>214</v>
      </c>
      <c r="BA1990" s="8"/>
      <c r="BB1990" s="8"/>
      <c r="BC1990" s="8"/>
      <c r="BD1990" s="8"/>
      <c r="BE1990" s="8"/>
      <c r="BF1990" s="8">
        <f t="shared" si="276"/>
        <v>86.206896551724142</v>
      </c>
      <c r="BG1990" s="8">
        <f t="shared" si="277"/>
        <v>0.97142857142857142</v>
      </c>
      <c r="BH1990" s="8">
        <f t="shared" si="278"/>
        <v>0.86206896551724144</v>
      </c>
      <c r="BI1990" s="10">
        <f t="shared" si="279"/>
        <v>18.842364532019705</v>
      </c>
      <c r="BJ1990" s="3">
        <f t="shared" si="280"/>
        <v>5233.9901477832509</v>
      </c>
      <c r="BK1990" s="136">
        <v>0.79292452830188664</v>
      </c>
      <c r="BL1990" s="136">
        <v>0.33457547169811319</v>
      </c>
      <c r="BM1990" s="100">
        <v>1.5120412375307932</v>
      </c>
      <c r="BN1990" s="100"/>
      <c r="BO1990" s="100"/>
      <c r="BP1990" s="100"/>
    </row>
    <row r="1991" spans="1:68">
      <c r="A1991" s="8" t="s">
        <v>783</v>
      </c>
      <c r="B1991" s="8" t="s">
        <v>486</v>
      </c>
      <c r="C1991" s="8" t="s">
        <v>581</v>
      </c>
      <c r="D1991" s="8" t="s">
        <v>602</v>
      </c>
      <c r="E1991" s="8" t="s">
        <v>606</v>
      </c>
      <c r="F1991" s="8" t="s">
        <v>607</v>
      </c>
      <c r="G1991" s="8" t="s">
        <v>282</v>
      </c>
      <c r="H1991" s="8" t="s">
        <v>334</v>
      </c>
      <c r="I1991" s="8"/>
      <c r="J1991" s="8"/>
      <c r="K1991" s="8"/>
      <c r="L1991" s="8" t="s">
        <v>335</v>
      </c>
      <c r="M1991" s="8" t="s">
        <v>1882</v>
      </c>
      <c r="N1991" s="8">
        <v>1</v>
      </c>
      <c r="O1991" s="8"/>
      <c r="P1991" s="8"/>
      <c r="Q1991" s="8"/>
      <c r="R1991" s="8"/>
      <c r="S1991" s="8"/>
      <c r="T1991" s="8"/>
      <c r="U1991" s="8"/>
      <c r="V1991" s="8"/>
      <c r="W1991" s="8"/>
      <c r="X1991" s="8"/>
      <c r="Y1991" s="8"/>
      <c r="Z1991" s="8"/>
      <c r="AA1991" s="8"/>
      <c r="AB1991" s="8"/>
      <c r="AC1991" s="8"/>
      <c r="AD1991" s="8"/>
      <c r="AE1991" s="89"/>
      <c r="AF1991" s="90"/>
      <c r="AG1991" s="90"/>
      <c r="AH1991" s="90"/>
      <c r="AI1991" s="8" t="s">
        <v>27</v>
      </c>
      <c r="AJ1991" t="s">
        <v>1890</v>
      </c>
      <c r="AK1991" s="9">
        <v>42571</v>
      </c>
      <c r="AL1991" s="8">
        <v>303</v>
      </c>
      <c r="AM1991" s="8">
        <v>169</v>
      </c>
      <c r="AN1991" s="8">
        <v>172</v>
      </c>
      <c r="AO1991" s="8">
        <v>20.72</v>
      </c>
      <c r="AP1991" s="8">
        <v>22.22</v>
      </c>
      <c r="AQ1991" s="8">
        <v>0.68</v>
      </c>
      <c r="AR1991" s="12">
        <v>0.5</v>
      </c>
      <c r="AS1991" s="8">
        <v>16</v>
      </c>
      <c r="AT1991" s="8">
        <v>360</v>
      </c>
      <c r="AU1991" s="8"/>
      <c r="AV1991" s="8"/>
      <c r="AW1991" s="8"/>
      <c r="AX1991" s="8">
        <v>1191</v>
      </c>
      <c r="AY1991" s="8" t="s">
        <v>25</v>
      </c>
      <c r="AZ1991" s="8">
        <v>214</v>
      </c>
      <c r="BA1991" s="8"/>
      <c r="BB1991" s="8"/>
      <c r="BC1991" s="8"/>
      <c r="BD1991" s="8"/>
      <c r="BE1991" s="8"/>
      <c r="BF1991" s="8">
        <f t="shared" si="276"/>
        <v>73.52941176470587</v>
      </c>
      <c r="BG1991" s="8">
        <f t="shared" si="277"/>
        <v>0.96</v>
      </c>
      <c r="BH1991" s="8">
        <f t="shared" si="278"/>
        <v>0.73529411764705865</v>
      </c>
      <c r="BI1991" s="10">
        <f t="shared" si="279"/>
        <v>15.684705882352937</v>
      </c>
      <c r="BJ1991" s="3">
        <f t="shared" si="280"/>
        <v>4356.8627450980375</v>
      </c>
      <c r="BK1991" s="136">
        <v>1.1534514925373134</v>
      </c>
      <c r="BL1991" s="136">
        <v>0.36697761194029854</v>
      </c>
      <c r="BM1991" s="100">
        <v>1.4573183335809534</v>
      </c>
      <c r="BN1991" s="100"/>
      <c r="BO1991" s="100"/>
      <c r="BP1991" s="100"/>
    </row>
    <row r="1992" spans="1:68">
      <c r="A1992" s="8" t="s">
        <v>783</v>
      </c>
      <c r="B1992" s="8" t="s">
        <v>486</v>
      </c>
      <c r="C1992" s="8" t="s">
        <v>581</v>
      </c>
      <c r="D1992" s="8" t="s">
        <v>602</v>
      </c>
      <c r="E1992" s="8" t="s">
        <v>606</v>
      </c>
      <c r="F1992" s="8" t="s">
        <v>607</v>
      </c>
      <c r="G1992" s="8" t="s">
        <v>282</v>
      </c>
      <c r="H1992" s="8" t="s">
        <v>334</v>
      </c>
      <c r="I1992" s="8"/>
      <c r="J1992" s="8"/>
      <c r="K1992" s="8"/>
      <c r="L1992" s="8" t="s">
        <v>335</v>
      </c>
      <c r="M1992" s="8" t="s">
        <v>1882</v>
      </c>
      <c r="N1992" s="8">
        <v>1</v>
      </c>
      <c r="O1992" s="8"/>
      <c r="P1992" s="8"/>
      <c r="Q1992" s="8"/>
      <c r="R1992" s="8"/>
      <c r="S1992" s="8"/>
      <c r="T1992" s="8"/>
      <c r="U1992" s="8"/>
      <c r="V1992" s="8"/>
      <c r="W1992" s="8"/>
      <c r="X1992" s="8"/>
      <c r="Y1992" s="8"/>
      <c r="Z1992" s="8"/>
      <c r="AA1992" s="8"/>
      <c r="AB1992" s="8"/>
      <c r="AC1992" s="8"/>
      <c r="AD1992" s="8"/>
      <c r="AE1992" s="89"/>
      <c r="AF1992" s="90"/>
      <c r="AG1992" s="90"/>
      <c r="AH1992" s="90"/>
      <c r="AI1992" s="8" t="s">
        <v>28</v>
      </c>
      <c r="AJ1992" t="s">
        <v>1890</v>
      </c>
      <c r="AK1992" s="9">
        <v>42571</v>
      </c>
      <c r="AL1992" s="8">
        <v>247</v>
      </c>
      <c r="AM1992" s="8">
        <v>131</v>
      </c>
      <c r="AN1992" s="8">
        <v>130</v>
      </c>
      <c r="AO1992" s="8">
        <v>17.3</v>
      </c>
      <c r="AP1992" s="8">
        <v>16.920000000000002</v>
      </c>
      <c r="AQ1992" s="8">
        <v>0.7</v>
      </c>
      <c r="AR1992" s="12">
        <v>0.54</v>
      </c>
      <c r="AS1992" s="8">
        <v>15</v>
      </c>
      <c r="AT1992" s="8">
        <v>420</v>
      </c>
      <c r="AU1992" s="8"/>
      <c r="AV1992" s="8"/>
      <c r="AW1992" s="8"/>
      <c r="AX1992" s="8">
        <v>1192</v>
      </c>
      <c r="AY1992" s="8" t="s">
        <v>25</v>
      </c>
      <c r="AZ1992" s="8">
        <v>214</v>
      </c>
      <c r="BA1992" s="8"/>
      <c r="BB1992" s="8"/>
      <c r="BC1992" s="8"/>
      <c r="BD1992" s="8"/>
      <c r="BE1992" s="8"/>
      <c r="BF1992" s="8">
        <f t="shared" si="276"/>
        <v>77.142857142857153</v>
      </c>
      <c r="BG1992" s="8">
        <f t="shared" si="277"/>
        <v>0.97142857142857142</v>
      </c>
      <c r="BH1992" s="8">
        <f t="shared" si="278"/>
        <v>0.77142857142857157</v>
      </c>
      <c r="BI1992" s="10">
        <f t="shared" si="279"/>
        <v>12.679640816326534</v>
      </c>
      <c r="BJ1992" s="3">
        <f t="shared" si="280"/>
        <v>3522.1224489795927</v>
      </c>
      <c r="BK1992" s="136">
        <v>0.90975387420237008</v>
      </c>
      <c r="BL1992" s="136">
        <v>0.38318140382862353</v>
      </c>
      <c r="BM1992" s="100">
        <v>1.250555080560475</v>
      </c>
      <c r="BN1992" s="100"/>
      <c r="BO1992" s="100"/>
      <c r="BP1992" s="100"/>
    </row>
    <row r="1993" spans="1:68">
      <c r="A1993" s="8" t="s">
        <v>783</v>
      </c>
      <c r="B1993" s="8" t="s">
        <v>486</v>
      </c>
      <c r="C1993" s="8" t="s">
        <v>581</v>
      </c>
      <c r="D1993" s="8" t="s">
        <v>602</v>
      </c>
      <c r="E1993" s="8" t="s">
        <v>606</v>
      </c>
      <c r="F1993" s="8" t="s">
        <v>607</v>
      </c>
      <c r="G1993" s="8" t="s">
        <v>282</v>
      </c>
      <c r="H1993" s="8" t="s">
        <v>334</v>
      </c>
      <c r="I1993" s="8"/>
      <c r="J1993" s="8"/>
      <c r="K1993" s="8"/>
      <c r="L1993" s="8" t="s">
        <v>335</v>
      </c>
      <c r="M1993" s="8" t="s">
        <v>1882</v>
      </c>
      <c r="N1993" s="8">
        <v>1</v>
      </c>
      <c r="O1993" s="8"/>
      <c r="P1993" s="8"/>
      <c r="Q1993" s="8"/>
      <c r="R1993" s="8"/>
      <c r="S1993" s="8"/>
      <c r="T1993" s="8"/>
      <c r="U1993" s="8"/>
      <c r="V1993" s="8"/>
      <c r="W1993" s="8"/>
      <c r="X1993" s="8"/>
      <c r="Y1993" s="8"/>
      <c r="Z1993" s="8"/>
      <c r="AA1993" s="8"/>
      <c r="AB1993" s="8"/>
      <c r="AC1993" s="8"/>
      <c r="AD1993" s="8"/>
      <c r="AE1993" s="89"/>
      <c r="AF1993" s="90"/>
      <c r="AG1993" s="90"/>
      <c r="AH1993" s="90"/>
      <c r="AI1993" s="8" t="s">
        <v>29</v>
      </c>
      <c r="AJ1993" t="s">
        <v>1890</v>
      </c>
      <c r="AK1993" s="9">
        <v>42571</v>
      </c>
      <c r="AL1993" s="8">
        <v>284</v>
      </c>
      <c r="AM1993" s="8">
        <v>153</v>
      </c>
      <c r="AN1993" s="8">
        <v>151</v>
      </c>
      <c r="AO1993" s="8">
        <v>19.2</v>
      </c>
      <c r="AP1993" s="8">
        <v>20.32</v>
      </c>
      <c r="AQ1993" s="8">
        <v>0.78</v>
      </c>
      <c r="AR1993" s="12">
        <v>0.64</v>
      </c>
      <c r="AS1993" s="8">
        <v>16</v>
      </c>
      <c r="AT1993" s="8">
        <v>320</v>
      </c>
      <c r="AU1993" s="8"/>
      <c r="AV1993" s="8"/>
      <c r="AW1993" s="8"/>
      <c r="AX1993" s="8">
        <v>1193</v>
      </c>
      <c r="AY1993" s="8" t="s">
        <v>25</v>
      </c>
      <c r="AZ1993" s="8">
        <v>214</v>
      </c>
      <c r="BA1993" s="8"/>
      <c r="BB1993" s="8"/>
      <c r="BC1993" s="8"/>
      <c r="BD1993" s="8"/>
      <c r="BE1993" s="8"/>
      <c r="BF1993" s="8">
        <f t="shared" si="276"/>
        <v>82.051282051282044</v>
      </c>
      <c r="BG1993" s="8">
        <f t="shared" si="277"/>
        <v>0.96</v>
      </c>
      <c r="BH1993" s="8">
        <f t="shared" si="278"/>
        <v>0.82051282051282048</v>
      </c>
      <c r="BI1993" s="10">
        <f t="shared" si="279"/>
        <v>16.005907692307691</v>
      </c>
      <c r="BJ1993" s="3">
        <f t="shared" si="280"/>
        <v>4446.0854700854698</v>
      </c>
      <c r="BK1993" s="136">
        <v>1.0181902985074627</v>
      </c>
      <c r="BL1993" s="136">
        <v>0.3704757462686567</v>
      </c>
      <c r="BM1993" s="100">
        <v>1.4132055531151431</v>
      </c>
      <c r="BN1993" s="100"/>
      <c r="BO1993" s="100"/>
      <c r="BP1993" s="100"/>
    </row>
    <row r="1994" spans="1:68">
      <c r="A1994" s="8" t="s">
        <v>783</v>
      </c>
      <c r="B1994" s="8" t="s">
        <v>486</v>
      </c>
      <c r="C1994" s="8" t="s">
        <v>581</v>
      </c>
      <c r="D1994" s="8" t="s">
        <v>602</v>
      </c>
      <c r="E1994" s="8" t="s">
        <v>606</v>
      </c>
      <c r="F1994" s="8" t="s">
        <v>607</v>
      </c>
      <c r="G1994" s="8" t="s">
        <v>282</v>
      </c>
      <c r="H1994" s="8" t="s">
        <v>334</v>
      </c>
      <c r="I1994" s="8"/>
      <c r="J1994" s="8"/>
      <c r="K1994" s="8"/>
      <c r="L1994" s="8" t="s">
        <v>335</v>
      </c>
      <c r="M1994" s="8" t="s">
        <v>1882</v>
      </c>
      <c r="N1994" s="8">
        <v>1</v>
      </c>
      <c r="O1994" s="8"/>
      <c r="P1994" s="8"/>
      <c r="Q1994" s="8"/>
      <c r="R1994" s="8"/>
      <c r="S1994" s="8"/>
      <c r="T1994" s="8"/>
      <c r="U1994" s="8"/>
      <c r="V1994" s="8"/>
      <c r="W1994" s="8"/>
      <c r="X1994" s="8"/>
      <c r="Y1994" s="8"/>
      <c r="Z1994" s="8"/>
      <c r="AA1994" s="8"/>
      <c r="AB1994" s="8"/>
      <c r="AC1994" s="8"/>
      <c r="AD1994" s="8"/>
      <c r="AE1994" s="89"/>
      <c r="AF1994" s="90"/>
      <c r="AG1994" s="90"/>
      <c r="AH1994" s="90"/>
      <c r="AI1994" s="8" t="s">
        <v>30</v>
      </c>
      <c r="AJ1994" t="s">
        <v>1890</v>
      </c>
      <c r="AK1994" s="9">
        <v>42571</v>
      </c>
      <c r="AL1994" s="8">
        <v>321</v>
      </c>
      <c r="AM1994" s="8">
        <v>152</v>
      </c>
      <c r="AN1994" s="8">
        <v>163</v>
      </c>
      <c r="AO1994" s="8">
        <v>15.02</v>
      </c>
      <c r="AP1994" s="8">
        <v>17.54</v>
      </c>
      <c r="AQ1994" s="8">
        <v>0.62</v>
      </c>
      <c r="AR1994" s="12">
        <v>0.48</v>
      </c>
      <c r="AS1994" s="8">
        <v>17</v>
      </c>
      <c r="AT1994" s="8">
        <v>220</v>
      </c>
      <c r="AU1994" s="8"/>
      <c r="AV1994" s="8"/>
      <c r="AW1994" s="8"/>
      <c r="AX1994" s="8">
        <v>1194</v>
      </c>
      <c r="AY1994" s="8" t="s">
        <v>25</v>
      </c>
      <c r="AZ1994" s="8">
        <v>214</v>
      </c>
      <c r="BA1994" s="8"/>
      <c r="BB1994" s="8"/>
      <c r="BC1994" s="8"/>
      <c r="BD1994" s="8"/>
      <c r="BE1994" s="8"/>
      <c r="BF1994" s="8">
        <f t="shared" si="276"/>
        <v>77.41935483870968</v>
      </c>
      <c r="BG1994" s="8">
        <f t="shared" si="277"/>
        <v>0.94857142857142862</v>
      </c>
      <c r="BH1994" s="8">
        <f t="shared" si="278"/>
        <v>0.77419354838709675</v>
      </c>
      <c r="BI1994" s="10">
        <f t="shared" si="279"/>
        <v>12.880988018433179</v>
      </c>
      <c r="BJ1994" s="3">
        <f t="shared" si="280"/>
        <v>3578.0522273425495</v>
      </c>
      <c r="BK1994" s="136">
        <v>1.3992395437262357</v>
      </c>
      <c r="BL1994" s="136">
        <v>0.65019011406844107</v>
      </c>
      <c r="BM1994" s="100">
        <v>1.3127717512351254</v>
      </c>
      <c r="BN1994" s="100"/>
      <c r="BO1994" s="100"/>
      <c r="BP1994" s="100"/>
    </row>
    <row r="1995" spans="1:68">
      <c r="A1995" s="8"/>
      <c r="B1995" s="8"/>
      <c r="C1995" s="8"/>
      <c r="D1995" s="8"/>
      <c r="E1995" s="8"/>
      <c r="F1995" s="8"/>
      <c r="G1995" s="8"/>
      <c r="H1995" s="8"/>
      <c r="I1995" s="8"/>
      <c r="J1995" s="8"/>
      <c r="K1995" s="8"/>
      <c r="L1995" s="8" t="s">
        <v>1205</v>
      </c>
      <c r="M1995" s="8" t="s">
        <v>1882</v>
      </c>
      <c r="N1995" s="8">
        <v>1</v>
      </c>
      <c r="O1995" s="8"/>
      <c r="P1995" s="8"/>
      <c r="Q1995" s="8"/>
      <c r="R1995" s="8"/>
      <c r="S1995" s="8"/>
      <c r="T1995" s="8"/>
      <c r="U1995" s="8"/>
      <c r="V1995" s="8"/>
      <c r="W1995" s="8"/>
      <c r="X1995" s="8"/>
      <c r="Y1995" s="8"/>
      <c r="Z1995" s="8"/>
      <c r="AA1995" s="8"/>
      <c r="AB1995" s="8"/>
      <c r="AC1995" s="8"/>
      <c r="AD1995" s="8"/>
      <c r="AE1995" s="91"/>
      <c r="AF1995" s="92"/>
      <c r="AG1995" s="92"/>
      <c r="AH1995" s="92"/>
      <c r="AI1995" s="8"/>
      <c r="AJ1995" t="s">
        <v>1890</v>
      </c>
      <c r="AK1995" s="9"/>
      <c r="AL1995" s="8"/>
      <c r="AM1995" s="8"/>
      <c r="AN1995" s="8"/>
      <c r="AO1995" s="8"/>
      <c r="AP1995" s="8"/>
      <c r="AQ1995" s="8"/>
      <c r="AR1995" s="12"/>
      <c r="AS1995" s="8"/>
      <c r="AT1995" s="8"/>
      <c r="AU1995" s="8"/>
      <c r="AV1995" s="8"/>
      <c r="AW1995" s="8"/>
      <c r="AX1995" s="8"/>
      <c r="AY1995" s="8"/>
      <c r="AZ1995" s="8"/>
      <c r="BA1995" s="8"/>
      <c r="BB1995" s="8"/>
      <c r="BC1995" s="8"/>
      <c r="BD1995" s="8"/>
      <c r="BE1995" s="8"/>
      <c r="BF1995" s="8"/>
      <c r="BG1995" s="8"/>
      <c r="BH1995" s="8"/>
      <c r="BI1995" s="10"/>
      <c r="BJ1995" s="3"/>
      <c r="BK1995" s="136"/>
      <c r="BL1995" s="136"/>
      <c r="BM1995" s="100"/>
      <c r="BN1995" s="100"/>
      <c r="BO1995" s="100"/>
      <c r="BP1995" s="100"/>
    </row>
    <row r="1996" spans="1:68">
      <c r="A1996" s="8"/>
      <c r="B1996" s="8"/>
      <c r="C1996" s="8"/>
      <c r="D1996" s="8"/>
      <c r="E1996" s="8"/>
      <c r="F1996" s="8"/>
      <c r="G1996" s="8"/>
      <c r="H1996" s="8"/>
      <c r="I1996" s="8"/>
      <c r="J1996" s="8"/>
      <c r="K1996" s="8"/>
      <c r="L1996" s="8" t="s">
        <v>1205</v>
      </c>
      <c r="M1996" s="8" t="s">
        <v>1882</v>
      </c>
      <c r="N1996" s="8">
        <v>1</v>
      </c>
      <c r="O1996" s="8"/>
      <c r="P1996" s="8"/>
      <c r="Q1996" s="8"/>
      <c r="R1996" s="8"/>
      <c r="S1996" s="8"/>
      <c r="T1996" s="8"/>
      <c r="U1996" s="8"/>
      <c r="V1996" s="8"/>
      <c r="W1996" s="8"/>
      <c r="X1996" s="8"/>
      <c r="Y1996" s="8"/>
      <c r="Z1996" s="8"/>
      <c r="AA1996" s="8"/>
      <c r="AB1996" s="8"/>
      <c r="AC1996" s="8"/>
      <c r="AD1996" s="8"/>
      <c r="AE1996" s="89"/>
      <c r="AF1996" s="90"/>
      <c r="AG1996" s="90"/>
      <c r="AH1996" s="90"/>
      <c r="AI1996" s="8"/>
      <c r="AJ1996" t="s">
        <v>1890</v>
      </c>
      <c r="AK1996" s="9"/>
      <c r="AL1996" s="8"/>
      <c r="AM1996" s="8"/>
      <c r="AN1996" s="8"/>
      <c r="AO1996" s="8"/>
      <c r="AP1996" s="8"/>
      <c r="AQ1996" s="8"/>
      <c r="AR1996" s="12"/>
      <c r="AS1996" s="8"/>
      <c r="AT1996" s="8"/>
      <c r="AU1996" s="8"/>
      <c r="AV1996" s="8"/>
      <c r="AW1996" s="8"/>
      <c r="AX1996" s="8"/>
      <c r="AY1996" s="8"/>
      <c r="AZ1996" s="8"/>
      <c r="BA1996" s="8"/>
      <c r="BB1996" s="8"/>
      <c r="BC1996" s="8"/>
      <c r="BD1996" s="8"/>
      <c r="BE1996" s="8"/>
      <c r="BF1996" s="8"/>
      <c r="BG1996" s="8"/>
      <c r="BH1996" s="8"/>
      <c r="BI1996" s="10"/>
      <c r="BJ1996" s="3"/>
      <c r="BK1996" s="136"/>
      <c r="BL1996" s="136"/>
      <c r="BM1996" s="100"/>
      <c r="BN1996" s="100"/>
      <c r="BO1996" s="100"/>
      <c r="BP1996" s="100"/>
    </row>
    <row r="1997" spans="1:68">
      <c r="A1997" s="8"/>
      <c r="B1997" s="8"/>
      <c r="C1997" s="8"/>
      <c r="D1997" s="8"/>
      <c r="E1997" s="8"/>
      <c r="F1997" s="8"/>
      <c r="G1997" s="8"/>
      <c r="H1997" s="8"/>
      <c r="I1997" s="8"/>
      <c r="J1997" s="8"/>
      <c r="K1997" s="8"/>
      <c r="L1997" s="8" t="s">
        <v>1205</v>
      </c>
      <c r="M1997" s="8" t="s">
        <v>1882</v>
      </c>
      <c r="N1997" s="8">
        <v>1</v>
      </c>
      <c r="O1997" s="8"/>
      <c r="P1997" s="8"/>
      <c r="Q1997" s="8"/>
      <c r="R1997" s="8"/>
      <c r="S1997" s="8"/>
      <c r="T1997" s="8"/>
      <c r="U1997" s="8"/>
      <c r="V1997" s="8"/>
      <c r="W1997" s="8"/>
      <c r="X1997" s="8"/>
      <c r="Y1997" s="8"/>
      <c r="Z1997" s="8"/>
      <c r="AA1997" s="8"/>
      <c r="AB1997" s="8"/>
      <c r="AC1997" s="8"/>
      <c r="AD1997" s="8"/>
      <c r="AE1997" s="89"/>
      <c r="AF1997" s="90"/>
      <c r="AG1997" s="90"/>
      <c r="AH1997" s="90"/>
      <c r="AI1997" s="8"/>
      <c r="AJ1997" t="s">
        <v>1890</v>
      </c>
      <c r="AK1997" s="9"/>
      <c r="AL1997" s="8"/>
      <c r="AM1997" s="8"/>
      <c r="AN1997" s="8"/>
      <c r="AO1997" s="8"/>
      <c r="AP1997" s="8"/>
      <c r="AQ1997" s="8"/>
      <c r="AR1997" s="12"/>
      <c r="AS1997" s="8"/>
      <c r="AT1997" s="8"/>
      <c r="AU1997" s="8"/>
      <c r="AV1997" s="8"/>
      <c r="AW1997" s="8"/>
      <c r="AX1997" s="8"/>
      <c r="AY1997" s="8"/>
      <c r="AZ1997" s="8"/>
      <c r="BA1997" s="8"/>
      <c r="BB1997" s="8"/>
      <c r="BC1997" s="8"/>
      <c r="BD1997" s="8"/>
      <c r="BE1997" s="8"/>
      <c r="BF1997" s="8"/>
      <c r="BG1997" s="8"/>
      <c r="BH1997" s="8"/>
      <c r="BI1997" s="10"/>
      <c r="BJ1997" s="3"/>
      <c r="BK1997" s="136"/>
      <c r="BL1997" s="136"/>
      <c r="BM1997" s="100"/>
      <c r="BN1997" s="100"/>
      <c r="BO1997" s="100"/>
      <c r="BP1997" s="100"/>
    </row>
    <row r="1998" spans="1:68">
      <c r="A1998" s="8"/>
      <c r="B1998" s="8"/>
      <c r="C1998" s="8"/>
      <c r="D1998" s="8"/>
      <c r="E1998" s="8"/>
      <c r="F1998" s="8"/>
      <c r="G1998" s="8"/>
      <c r="H1998" s="8"/>
      <c r="I1998" s="8"/>
      <c r="J1998" s="8"/>
      <c r="K1998" s="8"/>
      <c r="L1998" s="8" t="s">
        <v>1205</v>
      </c>
      <c r="M1998" s="8" t="s">
        <v>1882</v>
      </c>
      <c r="N1998" s="8">
        <v>1</v>
      </c>
      <c r="O1998" s="8"/>
      <c r="P1998" s="8"/>
      <c r="Q1998" s="8"/>
      <c r="R1998" s="8"/>
      <c r="S1998" s="8"/>
      <c r="T1998" s="8"/>
      <c r="U1998" s="8"/>
      <c r="V1998" s="8"/>
      <c r="W1998" s="8"/>
      <c r="X1998" s="8"/>
      <c r="Y1998" s="8"/>
      <c r="Z1998" s="8"/>
      <c r="AA1998" s="8"/>
      <c r="AB1998" s="8"/>
      <c r="AC1998" s="8"/>
      <c r="AD1998" s="8"/>
      <c r="AE1998" s="89"/>
      <c r="AF1998" s="90"/>
      <c r="AG1998" s="90"/>
      <c r="AH1998" s="90"/>
      <c r="AI1998" s="8"/>
      <c r="AJ1998" t="s">
        <v>1890</v>
      </c>
      <c r="AK1998" s="9"/>
      <c r="AL1998" s="8"/>
      <c r="AM1998" s="8"/>
      <c r="AN1998" s="8"/>
      <c r="AO1998" s="8"/>
      <c r="AP1998" s="8"/>
      <c r="AQ1998" s="8"/>
      <c r="AR1998" s="12"/>
      <c r="AS1998" s="8"/>
      <c r="AT1998" s="8"/>
      <c r="AU1998" s="8"/>
      <c r="AV1998" s="8"/>
      <c r="AW1998" s="8"/>
      <c r="AX1998" s="8"/>
      <c r="AY1998" s="8"/>
      <c r="AZ1998" s="8"/>
      <c r="BA1998" s="8"/>
      <c r="BB1998" s="8"/>
      <c r="BC1998" s="8"/>
      <c r="BD1998" s="8"/>
      <c r="BE1998" s="8"/>
      <c r="BF1998" s="8"/>
      <c r="BG1998" s="8"/>
      <c r="BH1998" s="8"/>
      <c r="BI1998" s="10"/>
      <c r="BJ1998" s="3"/>
      <c r="BK1998" s="136"/>
      <c r="BL1998" s="136"/>
      <c r="BM1998" s="100"/>
      <c r="BN1998" s="100"/>
      <c r="BO1998" s="100"/>
      <c r="BP1998" s="100"/>
    </row>
    <row r="1999" spans="1:68">
      <c r="A1999" s="8"/>
      <c r="B1999" s="8"/>
      <c r="C1999" s="8"/>
      <c r="D1999" s="8"/>
      <c r="E1999" s="8"/>
      <c r="F1999" s="8"/>
      <c r="G1999" s="8"/>
      <c r="H1999" s="8"/>
      <c r="I1999" s="8"/>
      <c r="J1999" s="8"/>
      <c r="K1999" s="8"/>
      <c r="L1999" s="8" t="s">
        <v>1205</v>
      </c>
      <c r="M1999" s="8" t="s">
        <v>1882</v>
      </c>
      <c r="N1999" s="8">
        <v>1</v>
      </c>
      <c r="O1999" s="8"/>
      <c r="P1999" s="8"/>
      <c r="Q1999" s="8"/>
      <c r="R1999" s="8"/>
      <c r="S1999" s="8"/>
      <c r="T1999" s="8"/>
      <c r="U1999" s="8"/>
      <c r="V1999" s="8"/>
      <c r="W1999" s="8"/>
      <c r="X1999" s="8"/>
      <c r="Y1999" s="8"/>
      <c r="Z1999" s="8"/>
      <c r="AA1999" s="8"/>
      <c r="AB1999" s="8"/>
      <c r="AC1999" s="8"/>
      <c r="AD1999" s="8"/>
      <c r="AE1999" s="89"/>
      <c r="AF1999" s="90"/>
      <c r="AG1999" s="90"/>
      <c r="AH1999" s="90"/>
      <c r="AI1999" s="8"/>
      <c r="AJ1999" t="s">
        <v>1890</v>
      </c>
      <c r="AK1999" s="9"/>
      <c r="AL1999" s="8"/>
      <c r="AM1999" s="8"/>
      <c r="AN1999" s="8"/>
      <c r="AO1999" s="8"/>
      <c r="AP1999" s="8"/>
      <c r="AQ1999" s="8"/>
      <c r="AR1999" s="12"/>
      <c r="AS1999" s="8"/>
      <c r="AT1999" s="8"/>
      <c r="AU1999" s="8"/>
      <c r="AV1999" s="8"/>
      <c r="AW1999" s="8"/>
      <c r="AX1999" s="8"/>
      <c r="AY1999" s="8"/>
      <c r="AZ1999" s="8"/>
      <c r="BA1999" s="8"/>
      <c r="BB1999" s="8"/>
      <c r="BC1999" s="8"/>
      <c r="BD1999" s="8"/>
      <c r="BE1999" s="8"/>
      <c r="BF1999" s="8"/>
      <c r="BG1999" s="8"/>
      <c r="BH1999" s="8"/>
      <c r="BI1999" s="10"/>
      <c r="BJ1999" s="3"/>
      <c r="BK1999" s="136"/>
      <c r="BL1999" s="136"/>
      <c r="BM1999" s="100"/>
      <c r="BN1999" s="100"/>
      <c r="BO1999" s="100"/>
      <c r="BP1999" s="100"/>
    </row>
    <row r="2000" spans="1:68">
      <c r="A2000" s="8"/>
      <c r="B2000" s="8"/>
      <c r="C2000" s="8"/>
      <c r="D2000" s="8"/>
      <c r="E2000" s="8"/>
      <c r="F2000" s="8"/>
      <c r="G2000" s="8"/>
      <c r="H2000" s="8"/>
      <c r="I2000" s="8"/>
      <c r="J2000" s="8"/>
      <c r="K2000" s="8"/>
      <c r="L2000" s="8" t="s">
        <v>1205</v>
      </c>
      <c r="M2000" s="8" t="s">
        <v>1882</v>
      </c>
      <c r="N2000" s="8">
        <v>1</v>
      </c>
      <c r="O2000" s="8"/>
      <c r="P2000" s="8"/>
      <c r="Q2000" s="8"/>
      <c r="R2000" s="8"/>
      <c r="S2000" s="8"/>
      <c r="T2000" s="8"/>
      <c r="U2000" s="8"/>
      <c r="V2000" s="8"/>
      <c r="W2000" s="8"/>
      <c r="X2000" s="8"/>
      <c r="Y2000" s="8"/>
      <c r="Z2000" s="8"/>
      <c r="AA2000" s="8"/>
      <c r="AB2000" s="8"/>
      <c r="AC2000" s="8"/>
      <c r="AD2000" s="8"/>
      <c r="AE2000" s="89"/>
      <c r="AF2000" s="90"/>
      <c r="AG2000" s="90"/>
      <c r="AH2000" s="90"/>
      <c r="AI2000" s="8"/>
      <c r="AJ2000" t="s">
        <v>1890</v>
      </c>
      <c r="AK2000" s="9"/>
      <c r="AL2000" s="8"/>
      <c r="AM2000" s="8"/>
      <c r="AN2000" s="8"/>
      <c r="AO2000" s="8"/>
      <c r="AP2000" s="8"/>
      <c r="AQ2000" s="8"/>
      <c r="AR2000" s="12"/>
      <c r="AS2000" s="8"/>
      <c r="AT2000" s="8"/>
      <c r="AU2000" s="8"/>
      <c r="AV2000" s="8"/>
      <c r="AW2000" s="8"/>
      <c r="AX2000" s="8"/>
      <c r="AY2000" s="8"/>
      <c r="AZ2000" s="8"/>
      <c r="BA2000" s="8"/>
      <c r="BB2000" s="8"/>
      <c r="BC2000" s="8"/>
      <c r="BD2000" s="8"/>
      <c r="BE2000" s="8"/>
      <c r="BF2000" s="8"/>
      <c r="BG2000" s="8"/>
      <c r="BH2000" s="8"/>
      <c r="BI2000" s="10"/>
      <c r="BJ2000" s="3"/>
      <c r="BK2000" s="136"/>
      <c r="BL2000" s="136"/>
      <c r="BM2000" s="100"/>
      <c r="BN2000" s="100"/>
      <c r="BO2000" s="100"/>
      <c r="BP2000" s="100"/>
    </row>
    <row r="2001" spans="1:68">
      <c r="A2001" s="8" t="s">
        <v>783</v>
      </c>
      <c r="B2001" s="8" t="s">
        <v>486</v>
      </c>
      <c r="C2001" s="8" t="s">
        <v>581</v>
      </c>
      <c r="D2001" s="8" t="s">
        <v>602</v>
      </c>
      <c r="E2001" s="8" t="s">
        <v>604</v>
      </c>
      <c r="F2001" s="8" t="s">
        <v>620</v>
      </c>
      <c r="G2001" s="8" t="s">
        <v>49</v>
      </c>
      <c r="H2001" s="8" t="s">
        <v>383</v>
      </c>
      <c r="I2001" s="95">
        <v>-3.3598977095964102</v>
      </c>
      <c r="J2001" s="95">
        <v>35.750812479969497</v>
      </c>
      <c r="K2001" s="95">
        <v>1357.3169633386201</v>
      </c>
      <c r="L2001" s="8" t="s">
        <v>384</v>
      </c>
      <c r="M2001" s="8" t="s">
        <v>1882</v>
      </c>
      <c r="N2001" s="8">
        <v>1</v>
      </c>
      <c r="O2001" s="8" t="s">
        <v>1859</v>
      </c>
      <c r="P2001" s="8">
        <v>1.74</v>
      </c>
      <c r="Q2001" s="8">
        <v>6.9</v>
      </c>
      <c r="R2001" s="8">
        <v>0</v>
      </c>
      <c r="S2001" s="8">
        <v>8.91</v>
      </c>
      <c r="T2001" s="8">
        <v>10.19</v>
      </c>
      <c r="U2001" s="8">
        <v>13.11</v>
      </c>
      <c r="V2001" s="8">
        <v>150.78</v>
      </c>
      <c r="W2001" s="8">
        <v>31.39</v>
      </c>
      <c r="X2001" s="8">
        <v>4.5999999999999996</v>
      </c>
      <c r="Y2001" s="8">
        <v>0.48</v>
      </c>
      <c r="Z2001" s="8">
        <v>0.72</v>
      </c>
      <c r="AA2001" s="8">
        <v>7.0000000000000007E-2</v>
      </c>
      <c r="AB2001" s="8">
        <v>92.35</v>
      </c>
      <c r="AC2001" s="8">
        <v>7.0000000000000007E-2</v>
      </c>
      <c r="AD2001" s="8">
        <v>0.19900000000000001</v>
      </c>
      <c r="AE2001" s="91">
        <v>2.73</v>
      </c>
      <c r="AF2001" s="92" t="s">
        <v>1860</v>
      </c>
      <c r="AG2001" s="92" t="s">
        <v>1860</v>
      </c>
      <c r="AH2001" s="92" t="s">
        <v>1860</v>
      </c>
      <c r="AI2001" s="8" t="s">
        <v>24</v>
      </c>
      <c r="AJ2001" t="s">
        <v>1890</v>
      </c>
      <c r="AK2001" s="9">
        <v>42595</v>
      </c>
      <c r="AL2001" s="8">
        <v>380</v>
      </c>
      <c r="AM2001" s="8">
        <v>201</v>
      </c>
      <c r="AN2001" s="8">
        <v>196</v>
      </c>
      <c r="AO2001" s="8">
        <v>14.98</v>
      </c>
      <c r="AP2001" s="8">
        <v>14.94</v>
      </c>
      <c r="AQ2001" s="8">
        <v>0.62</v>
      </c>
      <c r="AR2001" s="12">
        <v>0.54</v>
      </c>
      <c r="AS2001" s="8">
        <v>10</v>
      </c>
      <c r="AT2001" s="8">
        <v>240</v>
      </c>
      <c r="AU2001" s="8"/>
      <c r="AV2001" s="8"/>
      <c r="AW2001" s="8"/>
      <c r="AX2001" s="8">
        <v>1351</v>
      </c>
      <c r="AY2001" s="8" t="s">
        <v>25</v>
      </c>
      <c r="AZ2001" s="8">
        <v>241</v>
      </c>
      <c r="BA2001" s="8"/>
      <c r="BB2001" s="8"/>
      <c r="BC2001" s="8"/>
      <c r="BD2001" s="8"/>
      <c r="BE2001" s="8"/>
      <c r="BF2001" s="8">
        <f t="shared" ref="BF2001:BF2006" si="281">(AR2001/AQ2001)*100</f>
        <v>87.096774193548399</v>
      </c>
      <c r="BG2001" s="8">
        <f t="shared" ref="BG2001:BG2006" si="282">(100-AS2001)/(100-12.5)</f>
        <v>1.0285714285714285</v>
      </c>
      <c r="BH2001" s="8">
        <f t="shared" ref="BH2001:BH2006" si="283">BF2001/100</f>
        <v>0.87096774193548399</v>
      </c>
      <c r="BI2001" s="10">
        <f t="shared" ref="BI2001:BI2006" si="284">AP2001*BG2001*BH2001</f>
        <v>13.384036866359446</v>
      </c>
      <c r="BJ2001" s="3">
        <f t="shared" ref="BJ2001:BJ2006" si="285">(10000/36)*BI2001</f>
        <v>3717.7880184331793</v>
      </c>
      <c r="BK2001" s="136"/>
      <c r="BL2001" s="136"/>
      <c r="BM2001" s="100"/>
      <c r="BN2001" s="100"/>
      <c r="BO2001" s="100"/>
      <c r="BP2001" s="100"/>
    </row>
    <row r="2002" spans="1:68">
      <c r="A2002" s="8" t="s">
        <v>783</v>
      </c>
      <c r="B2002" s="8" t="s">
        <v>486</v>
      </c>
      <c r="C2002" s="8" t="s">
        <v>581</v>
      </c>
      <c r="D2002" s="8" t="s">
        <v>602</v>
      </c>
      <c r="E2002" s="8" t="s">
        <v>604</v>
      </c>
      <c r="F2002" s="8" t="s">
        <v>620</v>
      </c>
      <c r="G2002" s="8" t="s">
        <v>49</v>
      </c>
      <c r="H2002" s="8" t="s">
        <v>383</v>
      </c>
      <c r="I2002" s="8"/>
      <c r="J2002" s="8"/>
      <c r="K2002" s="8"/>
      <c r="L2002" s="8" t="s">
        <v>384</v>
      </c>
      <c r="M2002" s="8" t="s">
        <v>1882</v>
      </c>
      <c r="N2002" s="8">
        <v>1</v>
      </c>
      <c r="O2002" s="8"/>
      <c r="P2002" s="8"/>
      <c r="Q2002" s="8"/>
      <c r="R2002" s="8"/>
      <c r="S2002" s="8"/>
      <c r="T2002" s="8"/>
      <c r="U2002" s="8"/>
      <c r="V2002" s="8"/>
      <c r="W2002" s="8"/>
      <c r="X2002" s="8"/>
      <c r="Y2002" s="8"/>
      <c r="Z2002" s="8"/>
      <c r="AA2002" s="8"/>
      <c r="AB2002" s="8"/>
      <c r="AC2002" s="8"/>
      <c r="AD2002" s="8"/>
      <c r="AE2002" s="89"/>
      <c r="AF2002" s="90"/>
      <c r="AG2002" s="90"/>
      <c r="AH2002" s="90"/>
      <c r="AI2002" s="8" t="s">
        <v>26</v>
      </c>
      <c r="AJ2002" t="s">
        <v>1890</v>
      </c>
      <c r="AK2002" s="9">
        <v>42595</v>
      </c>
      <c r="AL2002" s="8">
        <v>322</v>
      </c>
      <c r="AM2002" s="8">
        <v>177</v>
      </c>
      <c r="AN2002" s="8">
        <v>170</v>
      </c>
      <c r="AO2002" s="8">
        <v>13.22</v>
      </c>
      <c r="AP2002" s="8">
        <v>13.04</v>
      </c>
      <c r="AQ2002" s="8">
        <v>0.62</v>
      </c>
      <c r="AR2002" s="12">
        <v>0.52</v>
      </c>
      <c r="AS2002" s="8">
        <v>12</v>
      </c>
      <c r="AT2002" s="8">
        <v>380</v>
      </c>
      <c r="AU2002" s="8"/>
      <c r="AV2002" s="8"/>
      <c r="AW2002" s="8"/>
      <c r="AX2002" s="8">
        <v>1352</v>
      </c>
      <c r="AY2002" s="8" t="s">
        <v>25</v>
      </c>
      <c r="AZ2002" s="8">
        <v>241</v>
      </c>
      <c r="BA2002" s="8"/>
      <c r="BB2002" s="8"/>
      <c r="BC2002" s="8"/>
      <c r="BD2002" s="8"/>
      <c r="BE2002" s="8"/>
      <c r="BF2002" s="8">
        <f t="shared" si="281"/>
        <v>83.870967741935488</v>
      </c>
      <c r="BG2002" s="8">
        <f t="shared" si="282"/>
        <v>1.0057142857142858</v>
      </c>
      <c r="BH2002" s="8">
        <f t="shared" si="283"/>
        <v>0.83870967741935487</v>
      </c>
      <c r="BI2002" s="10">
        <f t="shared" si="284"/>
        <v>10.99927004608295</v>
      </c>
      <c r="BJ2002" s="3">
        <f t="shared" si="285"/>
        <v>3055.3527905785973</v>
      </c>
      <c r="BK2002" s="136"/>
      <c r="BL2002" s="136"/>
      <c r="BM2002" s="100"/>
      <c r="BN2002" s="100"/>
      <c r="BO2002" s="100"/>
      <c r="BP2002" s="100"/>
    </row>
    <row r="2003" spans="1:68">
      <c r="A2003" s="8" t="s">
        <v>783</v>
      </c>
      <c r="B2003" s="8" t="s">
        <v>486</v>
      </c>
      <c r="C2003" s="8" t="s">
        <v>581</v>
      </c>
      <c r="D2003" s="8" t="s">
        <v>602</v>
      </c>
      <c r="E2003" s="8" t="s">
        <v>604</v>
      </c>
      <c r="F2003" s="8" t="s">
        <v>620</v>
      </c>
      <c r="G2003" s="8" t="s">
        <v>49</v>
      </c>
      <c r="H2003" s="8" t="s">
        <v>383</v>
      </c>
      <c r="I2003" s="8"/>
      <c r="J2003" s="8"/>
      <c r="K2003" s="8"/>
      <c r="L2003" s="8" t="s">
        <v>384</v>
      </c>
      <c r="M2003" s="8" t="s">
        <v>1882</v>
      </c>
      <c r="N2003" s="8">
        <v>1</v>
      </c>
      <c r="O2003" s="8"/>
      <c r="P2003" s="8"/>
      <c r="Q2003" s="8"/>
      <c r="R2003" s="8"/>
      <c r="S2003" s="8"/>
      <c r="T2003" s="8"/>
      <c r="U2003" s="8"/>
      <c r="V2003" s="8"/>
      <c r="W2003" s="8"/>
      <c r="X2003" s="8"/>
      <c r="Y2003" s="8"/>
      <c r="Z2003" s="8"/>
      <c r="AA2003" s="8"/>
      <c r="AB2003" s="8"/>
      <c r="AC2003" s="8"/>
      <c r="AD2003" s="8"/>
      <c r="AE2003" s="89"/>
      <c r="AF2003" s="90"/>
      <c r="AG2003" s="90"/>
      <c r="AH2003" s="90"/>
      <c r="AI2003" s="8" t="s">
        <v>27</v>
      </c>
      <c r="AJ2003" t="s">
        <v>1890</v>
      </c>
      <c r="AK2003" s="9">
        <v>42595</v>
      </c>
      <c r="AL2003" s="8">
        <v>344</v>
      </c>
      <c r="AM2003" s="8">
        <v>205</v>
      </c>
      <c r="AN2003" s="8">
        <v>189</v>
      </c>
      <c r="AO2003" s="8">
        <v>17.559999999999999</v>
      </c>
      <c r="AP2003" s="8">
        <v>23.5</v>
      </c>
      <c r="AQ2003" s="8">
        <v>0.9</v>
      </c>
      <c r="AR2003" s="12">
        <v>0.74</v>
      </c>
      <c r="AS2003" s="8">
        <v>10</v>
      </c>
      <c r="AT2003" s="8">
        <v>580</v>
      </c>
      <c r="AU2003" s="8"/>
      <c r="AV2003" s="8"/>
      <c r="AW2003" s="8"/>
      <c r="AX2003" s="8">
        <v>1353</v>
      </c>
      <c r="AY2003" s="8" t="s">
        <v>25</v>
      </c>
      <c r="AZ2003" s="8">
        <v>241</v>
      </c>
      <c r="BA2003" s="8"/>
      <c r="BB2003" s="8"/>
      <c r="BC2003" s="8"/>
      <c r="BD2003" s="8"/>
      <c r="BE2003" s="8"/>
      <c r="BF2003" s="8">
        <f t="shared" si="281"/>
        <v>82.222222222222214</v>
      </c>
      <c r="BG2003" s="8">
        <f t="shared" si="282"/>
        <v>1.0285714285714285</v>
      </c>
      <c r="BH2003" s="8">
        <f t="shared" si="283"/>
        <v>0.82222222222222219</v>
      </c>
      <c r="BI2003" s="10">
        <f t="shared" si="284"/>
        <v>19.874285714285712</v>
      </c>
      <c r="BJ2003" s="3">
        <f t="shared" si="285"/>
        <v>5520.6349206349196</v>
      </c>
      <c r="BK2003" s="136"/>
      <c r="BL2003" s="136"/>
      <c r="BM2003" s="100"/>
      <c r="BN2003" s="100"/>
      <c r="BO2003" s="100"/>
      <c r="BP2003" s="100"/>
    </row>
    <row r="2004" spans="1:68">
      <c r="A2004" s="8" t="s">
        <v>783</v>
      </c>
      <c r="B2004" s="8" t="s">
        <v>486</v>
      </c>
      <c r="C2004" s="8" t="s">
        <v>581</v>
      </c>
      <c r="D2004" s="8" t="s">
        <v>602</v>
      </c>
      <c r="E2004" s="8" t="s">
        <v>604</v>
      </c>
      <c r="F2004" s="8" t="s">
        <v>620</v>
      </c>
      <c r="G2004" s="8" t="s">
        <v>49</v>
      </c>
      <c r="H2004" s="8" t="s">
        <v>383</v>
      </c>
      <c r="I2004" s="8"/>
      <c r="J2004" s="8"/>
      <c r="K2004" s="8"/>
      <c r="L2004" s="8" t="s">
        <v>384</v>
      </c>
      <c r="M2004" s="8" t="s">
        <v>1882</v>
      </c>
      <c r="N2004" s="8">
        <v>1</v>
      </c>
      <c r="O2004" s="8"/>
      <c r="P2004" s="8"/>
      <c r="Q2004" s="8"/>
      <c r="R2004" s="8"/>
      <c r="S2004" s="8"/>
      <c r="T2004" s="8"/>
      <c r="U2004" s="8"/>
      <c r="V2004" s="8"/>
      <c r="W2004" s="8"/>
      <c r="X2004" s="8"/>
      <c r="Y2004" s="8"/>
      <c r="Z2004" s="8"/>
      <c r="AA2004" s="8"/>
      <c r="AB2004" s="8"/>
      <c r="AC2004" s="8"/>
      <c r="AD2004" s="8"/>
      <c r="AE2004" s="89"/>
      <c r="AF2004" s="90"/>
      <c r="AG2004" s="90"/>
      <c r="AH2004" s="90"/>
      <c r="AI2004" s="8" t="s">
        <v>28</v>
      </c>
      <c r="AJ2004" t="s">
        <v>1890</v>
      </c>
      <c r="AK2004" s="9">
        <v>42595</v>
      </c>
      <c r="AL2004" s="8">
        <v>345</v>
      </c>
      <c r="AM2004" s="8">
        <v>240</v>
      </c>
      <c r="AN2004" s="8">
        <v>240</v>
      </c>
      <c r="AO2004" s="8">
        <v>22.13</v>
      </c>
      <c r="AP2004" s="8">
        <v>25.56</v>
      </c>
      <c r="AQ2004" s="8">
        <v>0.98</v>
      </c>
      <c r="AR2004" s="12">
        <v>0.82</v>
      </c>
      <c r="AS2004" s="8">
        <v>10</v>
      </c>
      <c r="AT2004" s="8">
        <v>480</v>
      </c>
      <c r="AU2004" s="8"/>
      <c r="AV2004" s="8"/>
      <c r="AW2004" s="8"/>
      <c r="AX2004" s="8">
        <v>1354</v>
      </c>
      <c r="AY2004" s="8" t="s">
        <v>25</v>
      </c>
      <c r="AZ2004" s="8">
        <v>241</v>
      </c>
      <c r="BA2004" s="8"/>
      <c r="BB2004" s="8"/>
      <c r="BC2004" s="8"/>
      <c r="BD2004" s="8"/>
      <c r="BE2004" s="8"/>
      <c r="BF2004" s="8">
        <f t="shared" si="281"/>
        <v>83.673469387755091</v>
      </c>
      <c r="BG2004" s="8">
        <f t="shared" si="282"/>
        <v>1.0285714285714285</v>
      </c>
      <c r="BH2004" s="8">
        <f t="shared" si="283"/>
        <v>0.83673469387755095</v>
      </c>
      <c r="BI2004" s="10">
        <f t="shared" si="284"/>
        <v>21.997994169096202</v>
      </c>
      <c r="BJ2004" s="3">
        <f t="shared" si="285"/>
        <v>6110.5539358600563</v>
      </c>
      <c r="BK2004" s="136"/>
      <c r="BL2004" s="136"/>
      <c r="BM2004" s="100"/>
      <c r="BN2004" s="100"/>
      <c r="BO2004" s="100"/>
      <c r="BP2004" s="100"/>
    </row>
    <row r="2005" spans="1:68">
      <c r="A2005" s="8" t="s">
        <v>783</v>
      </c>
      <c r="B2005" s="8" t="s">
        <v>486</v>
      </c>
      <c r="C2005" s="8" t="s">
        <v>581</v>
      </c>
      <c r="D2005" s="8" t="s">
        <v>602</v>
      </c>
      <c r="E2005" s="8" t="s">
        <v>604</v>
      </c>
      <c r="F2005" s="8" t="s">
        <v>620</v>
      </c>
      <c r="G2005" s="8" t="s">
        <v>49</v>
      </c>
      <c r="H2005" s="8" t="s">
        <v>383</v>
      </c>
      <c r="I2005" s="8"/>
      <c r="J2005" s="8"/>
      <c r="K2005" s="8"/>
      <c r="L2005" s="8" t="s">
        <v>384</v>
      </c>
      <c r="M2005" s="8" t="s">
        <v>1882</v>
      </c>
      <c r="N2005" s="8">
        <v>1</v>
      </c>
      <c r="O2005" s="8"/>
      <c r="P2005" s="8"/>
      <c r="Q2005" s="8"/>
      <c r="R2005" s="8"/>
      <c r="S2005" s="8"/>
      <c r="T2005" s="8"/>
      <c r="U2005" s="8"/>
      <c r="V2005" s="8"/>
      <c r="W2005" s="8"/>
      <c r="X2005" s="8"/>
      <c r="Y2005" s="8"/>
      <c r="Z2005" s="8"/>
      <c r="AA2005" s="8"/>
      <c r="AB2005" s="8"/>
      <c r="AC2005" s="8"/>
      <c r="AD2005" s="8"/>
      <c r="AE2005" s="89"/>
      <c r="AF2005" s="90"/>
      <c r="AG2005" s="90"/>
      <c r="AH2005" s="90"/>
      <c r="AI2005" s="8" t="s">
        <v>29</v>
      </c>
      <c r="AJ2005" t="s">
        <v>1890</v>
      </c>
      <c r="AK2005" s="9">
        <v>42595</v>
      </c>
      <c r="AL2005" s="8">
        <v>321</v>
      </c>
      <c r="AM2005" s="8">
        <v>201</v>
      </c>
      <c r="AN2005" s="8">
        <v>241</v>
      </c>
      <c r="AO2005" s="8">
        <v>22.54</v>
      </c>
      <c r="AP2005" s="8">
        <v>26.44</v>
      </c>
      <c r="AQ2005" s="8">
        <v>1.1000000000000001</v>
      </c>
      <c r="AR2005" s="12">
        <v>0.98</v>
      </c>
      <c r="AS2005" s="8">
        <v>12</v>
      </c>
      <c r="AT2005" s="8">
        <v>500</v>
      </c>
      <c r="AU2005" s="8"/>
      <c r="AV2005" s="8"/>
      <c r="AW2005" s="8"/>
      <c r="AX2005" s="8">
        <v>1355</v>
      </c>
      <c r="AY2005" s="8" t="s">
        <v>25</v>
      </c>
      <c r="AZ2005" s="8">
        <v>241</v>
      </c>
      <c r="BA2005" s="8"/>
      <c r="BB2005" s="8"/>
      <c r="BC2005" s="8"/>
      <c r="BD2005" s="8"/>
      <c r="BE2005" s="8"/>
      <c r="BF2005" s="8">
        <f t="shared" si="281"/>
        <v>89.090909090909093</v>
      </c>
      <c r="BG2005" s="8">
        <f t="shared" si="282"/>
        <v>1.0057142857142858</v>
      </c>
      <c r="BH2005" s="8">
        <f t="shared" si="283"/>
        <v>0.89090909090909098</v>
      </c>
      <c r="BI2005" s="10">
        <f t="shared" si="284"/>
        <v>23.690240000000006</v>
      </c>
      <c r="BJ2005" s="3">
        <f t="shared" si="285"/>
        <v>6580.6222222222241</v>
      </c>
      <c r="BK2005" s="136"/>
      <c r="BL2005" s="136"/>
      <c r="BM2005" s="100"/>
      <c r="BN2005" s="100"/>
      <c r="BO2005" s="100"/>
      <c r="BP2005" s="100"/>
    </row>
    <row r="2006" spans="1:68">
      <c r="A2006" s="8" t="s">
        <v>783</v>
      </c>
      <c r="B2006" s="8" t="s">
        <v>486</v>
      </c>
      <c r="C2006" s="8" t="s">
        <v>581</v>
      </c>
      <c r="D2006" s="8" t="s">
        <v>602</v>
      </c>
      <c r="E2006" s="8" t="s">
        <v>604</v>
      </c>
      <c r="F2006" s="8" t="s">
        <v>620</v>
      </c>
      <c r="G2006" s="8" t="s">
        <v>49</v>
      </c>
      <c r="H2006" s="8" t="s">
        <v>383</v>
      </c>
      <c r="I2006" s="8"/>
      <c r="J2006" s="8"/>
      <c r="K2006" s="8"/>
      <c r="L2006" s="8" t="s">
        <v>384</v>
      </c>
      <c r="M2006" s="8" t="s">
        <v>1882</v>
      </c>
      <c r="N2006" s="8">
        <v>1</v>
      </c>
      <c r="O2006" s="8"/>
      <c r="P2006" s="8"/>
      <c r="Q2006" s="8"/>
      <c r="R2006" s="8"/>
      <c r="S2006" s="8"/>
      <c r="T2006" s="8"/>
      <c r="U2006" s="8"/>
      <c r="V2006" s="8"/>
      <c r="W2006" s="8"/>
      <c r="X2006" s="8"/>
      <c r="Y2006" s="8"/>
      <c r="Z2006" s="8"/>
      <c r="AA2006" s="8"/>
      <c r="AB2006" s="8"/>
      <c r="AC2006" s="8"/>
      <c r="AD2006" s="8"/>
      <c r="AE2006" s="89"/>
      <c r="AF2006" s="90"/>
      <c r="AG2006" s="90"/>
      <c r="AH2006" s="90"/>
      <c r="AI2006" s="8" t="s">
        <v>30</v>
      </c>
      <c r="AJ2006" t="s">
        <v>1890</v>
      </c>
      <c r="AK2006" s="9">
        <v>42595</v>
      </c>
      <c r="AL2006" s="8">
        <v>315</v>
      </c>
      <c r="AM2006" s="8">
        <v>195</v>
      </c>
      <c r="AN2006" s="8">
        <v>219</v>
      </c>
      <c r="AO2006" s="8">
        <v>23.34</v>
      </c>
      <c r="AP2006" s="8">
        <v>25.92</v>
      </c>
      <c r="AQ2006" s="8">
        <v>1.08</v>
      </c>
      <c r="AR2006" s="12">
        <v>0.94</v>
      </c>
      <c r="AS2006" s="8">
        <v>13</v>
      </c>
      <c r="AT2006" s="8">
        <v>560</v>
      </c>
      <c r="AU2006" s="8"/>
      <c r="AV2006" s="8"/>
      <c r="AW2006" s="8"/>
      <c r="AX2006" s="8">
        <v>1356</v>
      </c>
      <c r="AY2006" s="8" t="s">
        <v>25</v>
      </c>
      <c r="AZ2006" s="8">
        <v>241</v>
      </c>
      <c r="BA2006" s="8"/>
      <c r="BB2006" s="8"/>
      <c r="BC2006" s="8"/>
      <c r="BD2006" s="8"/>
      <c r="BE2006" s="8"/>
      <c r="BF2006" s="8">
        <f t="shared" si="281"/>
        <v>87.037037037037024</v>
      </c>
      <c r="BG2006" s="8">
        <f t="shared" si="282"/>
        <v>0.99428571428571433</v>
      </c>
      <c r="BH2006" s="8">
        <f t="shared" si="283"/>
        <v>0.87037037037037024</v>
      </c>
      <c r="BI2006" s="10">
        <f t="shared" si="284"/>
        <v>22.431085714285711</v>
      </c>
      <c r="BJ2006" s="3">
        <f t="shared" si="285"/>
        <v>6230.8571428571422</v>
      </c>
      <c r="BK2006" s="136"/>
      <c r="BL2006" s="136"/>
      <c r="BM2006" s="100"/>
      <c r="BN2006" s="100"/>
      <c r="BO2006" s="100"/>
      <c r="BP2006" s="100"/>
    </row>
    <row r="2007" spans="1:68">
      <c r="A2007" s="8"/>
      <c r="B2007" s="8"/>
      <c r="C2007" s="8"/>
      <c r="D2007" s="8"/>
      <c r="E2007" s="8"/>
      <c r="F2007" s="8"/>
      <c r="G2007" s="8"/>
      <c r="H2007" s="8"/>
      <c r="I2007" s="8"/>
      <c r="J2007" s="8"/>
      <c r="K2007" s="8"/>
      <c r="L2007" s="8" t="s">
        <v>1206</v>
      </c>
      <c r="M2007" s="8" t="s">
        <v>1882</v>
      </c>
      <c r="N2007" s="8">
        <v>1</v>
      </c>
      <c r="O2007" s="8"/>
      <c r="P2007" s="8"/>
      <c r="Q2007" s="8"/>
      <c r="R2007" s="8"/>
      <c r="S2007" s="8"/>
      <c r="T2007" s="8"/>
      <c r="U2007" s="8"/>
      <c r="V2007" s="8"/>
      <c r="W2007" s="8"/>
      <c r="X2007" s="8"/>
      <c r="Y2007" s="8"/>
      <c r="Z2007" s="8"/>
      <c r="AA2007" s="8"/>
      <c r="AB2007" s="8"/>
      <c r="AC2007" s="8"/>
      <c r="AD2007" s="8"/>
      <c r="AE2007" s="91"/>
      <c r="AF2007" s="92"/>
      <c r="AG2007" s="92"/>
      <c r="AH2007" s="92"/>
      <c r="AI2007" s="8"/>
      <c r="AJ2007" t="s">
        <v>1890</v>
      </c>
      <c r="AK2007" s="9"/>
      <c r="AL2007" s="8"/>
      <c r="AM2007" s="8"/>
      <c r="AN2007" s="8"/>
      <c r="AO2007" s="8"/>
      <c r="AP2007" s="8"/>
      <c r="AQ2007" s="8"/>
      <c r="AR2007" s="12"/>
      <c r="AS2007" s="8"/>
      <c r="AT2007" s="8"/>
      <c r="AU2007" s="8"/>
      <c r="AV2007" s="8"/>
      <c r="AW2007" s="8"/>
      <c r="AX2007" s="8"/>
      <c r="AY2007" s="8"/>
      <c r="AZ2007" s="8"/>
      <c r="BA2007" s="8"/>
      <c r="BB2007" s="8"/>
      <c r="BC2007" s="8"/>
      <c r="BD2007" s="8"/>
      <c r="BE2007" s="8"/>
      <c r="BF2007" s="8"/>
      <c r="BG2007" s="8"/>
      <c r="BH2007" s="8"/>
      <c r="BI2007" s="10"/>
      <c r="BJ2007" s="3"/>
      <c r="BK2007" s="136"/>
      <c r="BL2007" s="136"/>
      <c r="BM2007" s="100"/>
      <c r="BN2007" s="100"/>
      <c r="BO2007" s="100"/>
      <c r="BP2007" s="100"/>
    </row>
    <row r="2008" spans="1:68">
      <c r="A2008" s="8"/>
      <c r="B2008" s="8"/>
      <c r="C2008" s="8"/>
      <c r="D2008" s="8"/>
      <c r="E2008" s="8"/>
      <c r="F2008" s="8"/>
      <c r="G2008" s="8"/>
      <c r="H2008" s="8"/>
      <c r="I2008" s="8"/>
      <c r="J2008" s="8"/>
      <c r="K2008" s="8"/>
      <c r="L2008" s="8" t="s">
        <v>1206</v>
      </c>
      <c r="M2008" s="8" t="s">
        <v>1882</v>
      </c>
      <c r="N2008" s="8">
        <v>1</v>
      </c>
      <c r="O2008" s="8"/>
      <c r="P2008" s="8"/>
      <c r="Q2008" s="8"/>
      <c r="R2008" s="8"/>
      <c r="S2008" s="8"/>
      <c r="T2008" s="8"/>
      <c r="U2008" s="8"/>
      <c r="V2008" s="8"/>
      <c r="W2008" s="8"/>
      <c r="X2008" s="8"/>
      <c r="Y2008" s="8"/>
      <c r="Z2008" s="8"/>
      <c r="AA2008" s="8"/>
      <c r="AB2008" s="8"/>
      <c r="AC2008" s="8"/>
      <c r="AD2008" s="8"/>
      <c r="AE2008" s="89"/>
      <c r="AF2008" s="90"/>
      <c r="AG2008" s="90"/>
      <c r="AH2008" s="90"/>
      <c r="AI2008" s="8"/>
      <c r="AJ2008" t="s">
        <v>1890</v>
      </c>
      <c r="AK2008" s="9"/>
      <c r="AL2008" s="8"/>
      <c r="AM2008" s="8"/>
      <c r="AN2008" s="8"/>
      <c r="AO2008" s="8"/>
      <c r="AP2008" s="8"/>
      <c r="AQ2008" s="8"/>
      <c r="AR2008" s="12"/>
      <c r="AS2008" s="8"/>
      <c r="AT2008" s="8"/>
      <c r="AU2008" s="8"/>
      <c r="AV2008" s="8"/>
      <c r="AW2008" s="8"/>
      <c r="AX2008" s="8"/>
      <c r="AY2008" s="8"/>
      <c r="AZ2008" s="8"/>
      <c r="BA2008" s="8"/>
      <c r="BB2008" s="8"/>
      <c r="BC2008" s="8"/>
      <c r="BD2008" s="8"/>
      <c r="BE2008" s="8"/>
      <c r="BF2008" s="8"/>
      <c r="BG2008" s="8"/>
      <c r="BH2008" s="8"/>
      <c r="BI2008" s="10"/>
      <c r="BJ2008" s="3"/>
      <c r="BK2008" s="136"/>
      <c r="BL2008" s="136"/>
      <c r="BM2008" s="100"/>
      <c r="BN2008" s="100"/>
      <c r="BO2008" s="100"/>
      <c r="BP2008" s="100"/>
    </row>
    <row r="2009" spans="1:68">
      <c r="A2009" s="8"/>
      <c r="B2009" s="8"/>
      <c r="C2009" s="8"/>
      <c r="D2009" s="8"/>
      <c r="E2009" s="8"/>
      <c r="F2009" s="8"/>
      <c r="G2009" s="8"/>
      <c r="H2009" s="8"/>
      <c r="I2009" s="8"/>
      <c r="J2009" s="8"/>
      <c r="K2009" s="8"/>
      <c r="L2009" s="8" t="s">
        <v>1206</v>
      </c>
      <c r="M2009" s="8" t="s">
        <v>1882</v>
      </c>
      <c r="N2009" s="8">
        <v>1</v>
      </c>
      <c r="O2009" s="8"/>
      <c r="P2009" s="8"/>
      <c r="Q2009" s="8"/>
      <c r="R2009" s="8"/>
      <c r="S2009" s="8"/>
      <c r="T2009" s="8"/>
      <c r="U2009" s="8"/>
      <c r="V2009" s="8"/>
      <c r="W2009" s="8"/>
      <c r="X2009" s="8"/>
      <c r="Y2009" s="8"/>
      <c r="Z2009" s="8"/>
      <c r="AA2009" s="8"/>
      <c r="AB2009" s="8"/>
      <c r="AC2009" s="8"/>
      <c r="AD2009" s="8"/>
      <c r="AE2009" s="89"/>
      <c r="AF2009" s="90"/>
      <c r="AG2009" s="90"/>
      <c r="AH2009" s="90"/>
      <c r="AI2009" s="8"/>
      <c r="AJ2009" t="s">
        <v>1890</v>
      </c>
      <c r="AK2009" s="9"/>
      <c r="AL2009" s="8"/>
      <c r="AM2009" s="8"/>
      <c r="AN2009" s="8"/>
      <c r="AO2009" s="8"/>
      <c r="AP2009" s="8"/>
      <c r="AQ2009" s="8"/>
      <c r="AR2009" s="12"/>
      <c r="AS2009" s="8"/>
      <c r="AT2009" s="8"/>
      <c r="AU2009" s="8"/>
      <c r="AV2009" s="8"/>
      <c r="AW2009" s="8"/>
      <c r="AX2009" s="8"/>
      <c r="AY2009" s="8"/>
      <c r="AZ2009" s="8"/>
      <c r="BA2009" s="8"/>
      <c r="BB2009" s="8"/>
      <c r="BC2009" s="8"/>
      <c r="BD2009" s="8"/>
      <c r="BE2009" s="8"/>
      <c r="BF2009" s="8"/>
      <c r="BG2009" s="8"/>
      <c r="BH2009" s="8"/>
      <c r="BI2009" s="10"/>
      <c r="BJ2009" s="3"/>
      <c r="BK2009" s="136"/>
      <c r="BL2009" s="136"/>
      <c r="BM2009" s="100"/>
      <c r="BN2009" s="100"/>
      <c r="BO2009" s="100"/>
      <c r="BP2009" s="100"/>
    </row>
    <row r="2010" spans="1:68">
      <c r="A2010" s="8"/>
      <c r="B2010" s="8"/>
      <c r="C2010" s="8"/>
      <c r="D2010" s="8"/>
      <c r="E2010" s="8"/>
      <c r="F2010" s="8"/>
      <c r="G2010" s="8"/>
      <c r="H2010" s="8"/>
      <c r="I2010" s="8"/>
      <c r="J2010" s="8"/>
      <c r="K2010" s="8"/>
      <c r="L2010" s="8" t="s">
        <v>1206</v>
      </c>
      <c r="M2010" s="8" t="s">
        <v>1882</v>
      </c>
      <c r="N2010" s="8">
        <v>1</v>
      </c>
      <c r="O2010" s="8"/>
      <c r="P2010" s="8"/>
      <c r="Q2010" s="8"/>
      <c r="R2010" s="8"/>
      <c r="S2010" s="8"/>
      <c r="T2010" s="8"/>
      <c r="U2010" s="8"/>
      <c r="V2010" s="8"/>
      <c r="W2010" s="8"/>
      <c r="X2010" s="8"/>
      <c r="Y2010" s="8"/>
      <c r="Z2010" s="8"/>
      <c r="AA2010" s="8"/>
      <c r="AB2010" s="8"/>
      <c r="AC2010" s="8"/>
      <c r="AD2010" s="8"/>
      <c r="AE2010" s="89"/>
      <c r="AF2010" s="90"/>
      <c r="AG2010" s="90"/>
      <c r="AH2010" s="90"/>
      <c r="AI2010" s="8"/>
      <c r="AJ2010" t="s">
        <v>1890</v>
      </c>
      <c r="AK2010" s="9"/>
      <c r="AL2010" s="8"/>
      <c r="AM2010" s="8"/>
      <c r="AN2010" s="8"/>
      <c r="AO2010" s="8"/>
      <c r="AP2010" s="8"/>
      <c r="AQ2010" s="8"/>
      <c r="AR2010" s="12"/>
      <c r="AS2010" s="8"/>
      <c r="AT2010" s="8"/>
      <c r="AU2010" s="8"/>
      <c r="AV2010" s="8"/>
      <c r="AW2010" s="8"/>
      <c r="AX2010" s="8"/>
      <c r="AY2010" s="8"/>
      <c r="AZ2010" s="8"/>
      <c r="BA2010" s="8"/>
      <c r="BB2010" s="8"/>
      <c r="BC2010" s="8"/>
      <c r="BD2010" s="8"/>
      <c r="BE2010" s="8"/>
      <c r="BF2010" s="8"/>
      <c r="BG2010" s="8"/>
      <c r="BH2010" s="8"/>
      <c r="BI2010" s="10"/>
      <c r="BJ2010" s="3"/>
      <c r="BK2010" s="136"/>
      <c r="BL2010" s="136"/>
      <c r="BM2010" s="100"/>
      <c r="BN2010" s="100"/>
      <c r="BO2010" s="100"/>
      <c r="BP2010" s="100"/>
    </row>
    <row r="2011" spans="1:68">
      <c r="A2011" s="8"/>
      <c r="B2011" s="8"/>
      <c r="C2011" s="8"/>
      <c r="D2011" s="8"/>
      <c r="E2011" s="8"/>
      <c r="F2011" s="8"/>
      <c r="G2011" s="8"/>
      <c r="H2011" s="8"/>
      <c r="I2011" s="8"/>
      <c r="J2011" s="8"/>
      <c r="K2011" s="8"/>
      <c r="L2011" s="8" t="s">
        <v>1206</v>
      </c>
      <c r="M2011" s="8" t="s">
        <v>1882</v>
      </c>
      <c r="N2011" s="8">
        <v>1</v>
      </c>
      <c r="O2011" s="8"/>
      <c r="P2011" s="8"/>
      <c r="Q2011" s="8"/>
      <c r="R2011" s="8"/>
      <c r="S2011" s="8"/>
      <c r="T2011" s="8"/>
      <c r="U2011" s="8"/>
      <c r="V2011" s="8"/>
      <c r="W2011" s="8"/>
      <c r="X2011" s="8"/>
      <c r="Y2011" s="8"/>
      <c r="Z2011" s="8"/>
      <c r="AA2011" s="8"/>
      <c r="AB2011" s="8"/>
      <c r="AC2011" s="8"/>
      <c r="AD2011" s="8"/>
      <c r="AE2011" s="89"/>
      <c r="AF2011" s="90"/>
      <c r="AG2011" s="90"/>
      <c r="AH2011" s="90"/>
      <c r="AI2011" s="8"/>
      <c r="AJ2011" t="s">
        <v>1890</v>
      </c>
      <c r="AK2011" s="9"/>
      <c r="AL2011" s="8"/>
      <c r="AM2011" s="8"/>
      <c r="AN2011" s="8"/>
      <c r="AO2011" s="8"/>
      <c r="AP2011" s="8"/>
      <c r="AQ2011" s="8"/>
      <c r="AR2011" s="12"/>
      <c r="AS2011" s="8"/>
      <c r="AT2011" s="8"/>
      <c r="AU2011" s="8"/>
      <c r="AV2011" s="8"/>
      <c r="AW2011" s="8"/>
      <c r="AX2011" s="8"/>
      <c r="AY2011" s="8"/>
      <c r="AZ2011" s="8"/>
      <c r="BA2011" s="8"/>
      <c r="BB2011" s="8"/>
      <c r="BC2011" s="8"/>
      <c r="BD2011" s="8"/>
      <c r="BE2011" s="8"/>
      <c r="BF2011" s="8"/>
      <c r="BG2011" s="8"/>
      <c r="BH2011" s="8"/>
      <c r="BI2011" s="10"/>
      <c r="BJ2011" s="3"/>
      <c r="BK2011" s="136"/>
      <c r="BL2011" s="136"/>
      <c r="BM2011" s="100"/>
      <c r="BN2011" s="100"/>
      <c r="BO2011" s="100"/>
      <c r="BP2011" s="100"/>
    </row>
    <row r="2012" spans="1:68">
      <c r="A2012" s="8"/>
      <c r="B2012" s="8"/>
      <c r="C2012" s="8"/>
      <c r="D2012" s="8"/>
      <c r="E2012" s="8"/>
      <c r="F2012" s="8"/>
      <c r="G2012" s="8"/>
      <c r="H2012" s="8"/>
      <c r="I2012" s="8"/>
      <c r="J2012" s="8"/>
      <c r="K2012" s="8"/>
      <c r="L2012" s="8" t="s">
        <v>1206</v>
      </c>
      <c r="M2012" s="8" t="s">
        <v>1882</v>
      </c>
      <c r="N2012" s="8">
        <v>1</v>
      </c>
      <c r="O2012" s="8"/>
      <c r="P2012" s="8"/>
      <c r="Q2012" s="8"/>
      <c r="R2012" s="8"/>
      <c r="S2012" s="8"/>
      <c r="T2012" s="8"/>
      <c r="U2012" s="8"/>
      <c r="V2012" s="8"/>
      <c r="W2012" s="8"/>
      <c r="X2012" s="8"/>
      <c r="Y2012" s="8"/>
      <c r="Z2012" s="8"/>
      <c r="AA2012" s="8"/>
      <c r="AB2012" s="8"/>
      <c r="AC2012" s="8"/>
      <c r="AD2012" s="8"/>
      <c r="AE2012" s="89"/>
      <c r="AF2012" s="90"/>
      <c r="AG2012" s="90"/>
      <c r="AH2012" s="90"/>
      <c r="AI2012" s="8"/>
      <c r="AJ2012" t="s">
        <v>1890</v>
      </c>
      <c r="AK2012" s="9"/>
      <c r="AL2012" s="8"/>
      <c r="AM2012" s="8"/>
      <c r="AN2012" s="8"/>
      <c r="AO2012" s="8"/>
      <c r="AP2012" s="8"/>
      <c r="AQ2012" s="8"/>
      <c r="AR2012" s="12"/>
      <c r="AS2012" s="8"/>
      <c r="AT2012" s="8"/>
      <c r="AU2012" s="8"/>
      <c r="AV2012" s="8"/>
      <c r="AW2012" s="8"/>
      <c r="AX2012" s="8"/>
      <c r="AY2012" s="8"/>
      <c r="AZ2012" s="8"/>
      <c r="BA2012" s="8"/>
      <c r="BB2012" s="8"/>
      <c r="BC2012" s="8"/>
      <c r="BD2012" s="8"/>
      <c r="BE2012" s="8"/>
      <c r="BF2012" s="8"/>
      <c r="BG2012" s="8"/>
      <c r="BH2012" s="8"/>
      <c r="BI2012" s="10"/>
      <c r="BJ2012" s="3"/>
      <c r="BK2012" s="136"/>
      <c r="BL2012" s="136"/>
      <c r="BM2012" s="100"/>
      <c r="BN2012" s="100"/>
      <c r="BO2012" s="100"/>
      <c r="BP2012" s="100"/>
    </row>
    <row r="2013" spans="1:68">
      <c r="A2013" s="8"/>
      <c r="B2013" s="8"/>
      <c r="C2013" s="8"/>
      <c r="D2013" s="8"/>
      <c r="E2013" s="8"/>
      <c r="F2013" s="8"/>
      <c r="G2013" s="8"/>
      <c r="H2013" s="8"/>
      <c r="I2013" s="8"/>
      <c r="J2013" s="8"/>
      <c r="K2013" s="8"/>
      <c r="L2013" s="8" t="s">
        <v>1207</v>
      </c>
      <c r="M2013" s="8" t="s">
        <v>1882</v>
      </c>
      <c r="N2013" s="8">
        <v>1</v>
      </c>
      <c r="O2013" s="8"/>
      <c r="P2013" s="8"/>
      <c r="Q2013" s="8"/>
      <c r="R2013" s="8"/>
      <c r="S2013" s="8"/>
      <c r="T2013" s="8"/>
      <c r="U2013" s="8"/>
      <c r="V2013" s="8"/>
      <c r="W2013" s="8"/>
      <c r="X2013" s="8"/>
      <c r="Y2013" s="8"/>
      <c r="Z2013" s="8"/>
      <c r="AA2013" s="8"/>
      <c r="AB2013" s="8"/>
      <c r="AC2013" s="8"/>
      <c r="AD2013" s="8"/>
      <c r="AE2013" s="91"/>
      <c r="AF2013" s="92"/>
      <c r="AG2013" s="92"/>
      <c r="AH2013" s="92"/>
      <c r="AI2013" s="8"/>
      <c r="AJ2013" t="s">
        <v>1890</v>
      </c>
      <c r="AK2013" s="9"/>
      <c r="AL2013" s="8"/>
      <c r="AM2013" s="8"/>
      <c r="AN2013" s="8"/>
      <c r="AO2013" s="8"/>
      <c r="AP2013" s="8"/>
      <c r="AQ2013" s="8"/>
      <c r="AR2013" s="12"/>
      <c r="AS2013" s="8"/>
      <c r="AT2013" s="8"/>
      <c r="AU2013" s="8"/>
      <c r="AV2013" s="8"/>
      <c r="AW2013" s="8"/>
      <c r="AX2013" s="8"/>
      <c r="AY2013" s="8"/>
      <c r="AZ2013" s="8"/>
      <c r="BA2013" s="8"/>
      <c r="BB2013" s="8"/>
      <c r="BC2013" s="8"/>
      <c r="BD2013" s="8"/>
      <c r="BE2013" s="8"/>
      <c r="BF2013" s="8"/>
      <c r="BG2013" s="8"/>
      <c r="BH2013" s="8"/>
      <c r="BI2013" s="10"/>
      <c r="BJ2013" s="3"/>
      <c r="BK2013" s="136"/>
      <c r="BL2013" s="136"/>
      <c r="BM2013" s="100"/>
      <c r="BN2013" s="100"/>
      <c r="BO2013" s="100"/>
      <c r="BP2013" s="100"/>
    </row>
    <row r="2014" spans="1:68">
      <c r="A2014" s="8"/>
      <c r="B2014" s="8"/>
      <c r="C2014" s="8"/>
      <c r="D2014" s="8"/>
      <c r="E2014" s="8"/>
      <c r="F2014" s="8"/>
      <c r="G2014" s="8"/>
      <c r="H2014" s="8"/>
      <c r="I2014" s="8"/>
      <c r="J2014" s="8"/>
      <c r="K2014" s="8"/>
      <c r="L2014" s="8" t="s">
        <v>1207</v>
      </c>
      <c r="M2014" s="8" t="s">
        <v>1882</v>
      </c>
      <c r="N2014" s="8">
        <v>1</v>
      </c>
      <c r="O2014" s="8"/>
      <c r="P2014" s="8"/>
      <c r="Q2014" s="8"/>
      <c r="R2014" s="8"/>
      <c r="S2014" s="8"/>
      <c r="T2014" s="8"/>
      <c r="U2014" s="8"/>
      <c r="V2014" s="8"/>
      <c r="W2014" s="8"/>
      <c r="X2014" s="8"/>
      <c r="Y2014" s="8"/>
      <c r="Z2014" s="8"/>
      <c r="AA2014" s="8"/>
      <c r="AB2014" s="8"/>
      <c r="AC2014" s="8"/>
      <c r="AD2014" s="8"/>
      <c r="AE2014" s="89"/>
      <c r="AF2014" s="90"/>
      <c r="AG2014" s="90"/>
      <c r="AH2014" s="90"/>
      <c r="AI2014" s="8"/>
      <c r="AJ2014" t="s">
        <v>1890</v>
      </c>
      <c r="AK2014" s="9"/>
      <c r="AL2014" s="8"/>
      <c r="AM2014" s="8"/>
      <c r="AN2014" s="8"/>
      <c r="AO2014" s="8"/>
      <c r="AP2014" s="8"/>
      <c r="AQ2014" s="8"/>
      <c r="AR2014" s="12"/>
      <c r="AS2014" s="8"/>
      <c r="AT2014" s="8"/>
      <c r="AU2014" s="8"/>
      <c r="AV2014" s="8"/>
      <c r="AW2014" s="8"/>
      <c r="AX2014" s="8"/>
      <c r="AY2014" s="8"/>
      <c r="AZ2014" s="8"/>
      <c r="BA2014" s="8"/>
      <c r="BB2014" s="8"/>
      <c r="BC2014" s="8"/>
      <c r="BD2014" s="8"/>
      <c r="BE2014" s="8"/>
      <c r="BF2014" s="8"/>
      <c r="BG2014" s="8"/>
      <c r="BH2014" s="8"/>
      <c r="BI2014" s="10"/>
      <c r="BJ2014" s="3"/>
      <c r="BK2014" s="136"/>
      <c r="BL2014" s="136"/>
      <c r="BM2014" s="100"/>
      <c r="BN2014" s="100"/>
      <c r="BO2014" s="100"/>
      <c r="BP2014" s="100"/>
    </row>
    <row r="2015" spans="1:68">
      <c r="A2015" s="8"/>
      <c r="B2015" s="8"/>
      <c r="C2015" s="8"/>
      <c r="D2015" s="8"/>
      <c r="E2015" s="8"/>
      <c r="F2015" s="8"/>
      <c r="G2015" s="8"/>
      <c r="H2015" s="8"/>
      <c r="I2015" s="8"/>
      <c r="J2015" s="8"/>
      <c r="K2015" s="8"/>
      <c r="L2015" s="8" t="s">
        <v>1207</v>
      </c>
      <c r="M2015" s="8" t="s">
        <v>1882</v>
      </c>
      <c r="N2015" s="8">
        <v>1</v>
      </c>
      <c r="O2015" s="8"/>
      <c r="P2015" s="8"/>
      <c r="Q2015" s="8"/>
      <c r="R2015" s="8"/>
      <c r="S2015" s="8"/>
      <c r="T2015" s="8"/>
      <c r="U2015" s="8"/>
      <c r="V2015" s="8"/>
      <c r="W2015" s="8"/>
      <c r="X2015" s="8"/>
      <c r="Y2015" s="8"/>
      <c r="Z2015" s="8"/>
      <c r="AA2015" s="8"/>
      <c r="AB2015" s="8"/>
      <c r="AC2015" s="8"/>
      <c r="AD2015" s="8"/>
      <c r="AE2015" s="89"/>
      <c r="AF2015" s="90"/>
      <c r="AG2015" s="90"/>
      <c r="AH2015" s="90"/>
      <c r="AI2015" s="8"/>
      <c r="AJ2015" t="s">
        <v>1890</v>
      </c>
      <c r="AK2015" s="9"/>
      <c r="AL2015" s="8"/>
      <c r="AM2015" s="8"/>
      <c r="AN2015" s="8"/>
      <c r="AO2015" s="8"/>
      <c r="AP2015" s="8"/>
      <c r="AQ2015" s="8"/>
      <c r="AR2015" s="12"/>
      <c r="AS2015" s="8"/>
      <c r="AT2015" s="8"/>
      <c r="AU2015" s="8"/>
      <c r="AV2015" s="8"/>
      <c r="AW2015" s="8"/>
      <c r="AX2015" s="8"/>
      <c r="AY2015" s="8"/>
      <c r="AZ2015" s="8"/>
      <c r="BA2015" s="8"/>
      <c r="BB2015" s="8"/>
      <c r="BC2015" s="8"/>
      <c r="BD2015" s="8"/>
      <c r="BE2015" s="8"/>
      <c r="BF2015" s="8"/>
      <c r="BG2015" s="8"/>
      <c r="BH2015" s="8"/>
      <c r="BI2015" s="10"/>
      <c r="BJ2015" s="3"/>
      <c r="BK2015" s="136"/>
      <c r="BL2015" s="136"/>
      <c r="BM2015" s="100"/>
      <c r="BN2015" s="100"/>
      <c r="BO2015" s="100"/>
      <c r="BP2015" s="100"/>
    </row>
    <row r="2016" spans="1:68">
      <c r="A2016" s="8"/>
      <c r="B2016" s="8"/>
      <c r="C2016" s="8"/>
      <c r="D2016" s="8"/>
      <c r="E2016" s="8"/>
      <c r="F2016" s="8"/>
      <c r="G2016" s="8"/>
      <c r="H2016" s="8"/>
      <c r="I2016" s="8"/>
      <c r="J2016" s="8"/>
      <c r="K2016" s="8"/>
      <c r="L2016" s="8" t="s">
        <v>1207</v>
      </c>
      <c r="M2016" s="8" t="s">
        <v>1882</v>
      </c>
      <c r="N2016" s="8">
        <v>1</v>
      </c>
      <c r="O2016" s="8"/>
      <c r="P2016" s="8"/>
      <c r="Q2016" s="8"/>
      <c r="R2016" s="8"/>
      <c r="S2016" s="8"/>
      <c r="T2016" s="8"/>
      <c r="U2016" s="8"/>
      <c r="V2016" s="8"/>
      <c r="W2016" s="8"/>
      <c r="X2016" s="8"/>
      <c r="Y2016" s="8"/>
      <c r="Z2016" s="8"/>
      <c r="AA2016" s="8"/>
      <c r="AB2016" s="8"/>
      <c r="AC2016" s="8"/>
      <c r="AD2016" s="8"/>
      <c r="AE2016" s="89"/>
      <c r="AF2016" s="90"/>
      <c r="AG2016" s="90"/>
      <c r="AH2016" s="90"/>
      <c r="AI2016" s="8"/>
      <c r="AJ2016" t="s">
        <v>1890</v>
      </c>
      <c r="AK2016" s="9"/>
      <c r="AL2016" s="8"/>
      <c r="AM2016" s="8"/>
      <c r="AN2016" s="8"/>
      <c r="AO2016" s="8"/>
      <c r="AP2016" s="8"/>
      <c r="AQ2016" s="8"/>
      <c r="AR2016" s="12"/>
      <c r="AS2016" s="8"/>
      <c r="AT2016" s="8"/>
      <c r="AU2016" s="8"/>
      <c r="AV2016" s="8"/>
      <c r="AW2016" s="8"/>
      <c r="AX2016" s="8"/>
      <c r="AY2016" s="8"/>
      <c r="AZ2016" s="8"/>
      <c r="BA2016" s="8"/>
      <c r="BB2016" s="8"/>
      <c r="BC2016" s="8"/>
      <c r="BD2016" s="8"/>
      <c r="BE2016" s="8"/>
      <c r="BF2016" s="8"/>
      <c r="BG2016" s="8"/>
      <c r="BH2016" s="8"/>
      <c r="BI2016" s="10"/>
      <c r="BJ2016" s="3"/>
      <c r="BK2016" s="136"/>
      <c r="BL2016" s="136"/>
      <c r="BM2016" s="100"/>
      <c r="BN2016" s="100"/>
      <c r="BO2016" s="100"/>
      <c r="BP2016" s="100"/>
    </row>
    <row r="2017" spans="1:68">
      <c r="A2017" s="8"/>
      <c r="B2017" s="8"/>
      <c r="C2017" s="8"/>
      <c r="D2017" s="8"/>
      <c r="E2017" s="8"/>
      <c r="F2017" s="8"/>
      <c r="G2017" s="8"/>
      <c r="H2017" s="8"/>
      <c r="I2017" s="8"/>
      <c r="J2017" s="8"/>
      <c r="K2017" s="8"/>
      <c r="L2017" s="8" t="s">
        <v>1207</v>
      </c>
      <c r="M2017" s="8" t="s">
        <v>1882</v>
      </c>
      <c r="N2017" s="8">
        <v>1</v>
      </c>
      <c r="O2017" s="8"/>
      <c r="P2017" s="8"/>
      <c r="Q2017" s="8"/>
      <c r="R2017" s="8"/>
      <c r="S2017" s="8"/>
      <c r="T2017" s="8"/>
      <c r="U2017" s="8"/>
      <c r="V2017" s="8"/>
      <c r="W2017" s="8"/>
      <c r="X2017" s="8"/>
      <c r="Y2017" s="8"/>
      <c r="Z2017" s="8"/>
      <c r="AA2017" s="8"/>
      <c r="AB2017" s="8"/>
      <c r="AC2017" s="8"/>
      <c r="AD2017" s="8"/>
      <c r="AE2017" s="89"/>
      <c r="AF2017" s="90"/>
      <c r="AG2017" s="90"/>
      <c r="AH2017" s="90"/>
      <c r="AI2017" s="8"/>
      <c r="AJ2017" t="s">
        <v>1890</v>
      </c>
      <c r="AK2017" s="9"/>
      <c r="AL2017" s="8"/>
      <c r="AM2017" s="8"/>
      <c r="AN2017" s="8"/>
      <c r="AO2017" s="8"/>
      <c r="AP2017" s="8"/>
      <c r="AQ2017" s="8"/>
      <c r="AR2017" s="12"/>
      <c r="AS2017" s="8"/>
      <c r="AT2017" s="8"/>
      <c r="AU2017" s="8"/>
      <c r="AV2017" s="8"/>
      <c r="AW2017" s="8"/>
      <c r="AX2017" s="8"/>
      <c r="AY2017" s="8"/>
      <c r="AZ2017" s="8"/>
      <c r="BA2017" s="8"/>
      <c r="BB2017" s="8"/>
      <c r="BC2017" s="8"/>
      <c r="BD2017" s="8"/>
      <c r="BE2017" s="8"/>
      <c r="BF2017" s="8"/>
      <c r="BG2017" s="8"/>
      <c r="BH2017" s="8"/>
      <c r="BI2017" s="10"/>
      <c r="BJ2017" s="3"/>
      <c r="BK2017" s="136"/>
      <c r="BL2017" s="136"/>
      <c r="BM2017" s="100"/>
      <c r="BN2017" s="100"/>
      <c r="BO2017" s="100"/>
      <c r="BP2017" s="100"/>
    </row>
    <row r="2018" spans="1:68">
      <c r="A2018" s="8"/>
      <c r="B2018" s="8"/>
      <c r="C2018" s="8"/>
      <c r="D2018" s="8"/>
      <c r="E2018" s="8"/>
      <c r="F2018" s="8"/>
      <c r="G2018" s="8"/>
      <c r="H2018" s="8"/>
      <c r="I2018" s="8"/>
      <c r="J2018" s="8"/>
      <c r="K2018" s="8"/>
      <c r="L2018" s="8" t="s">
        <v>1207</v>
      </c>
      <c r="M2018" s="8" t="s">
        <v>1882</v>
      </c>
      <c r="N2018" s="8">
        <v>1</v>
      </c>
      <c r="O2018" s="8"/>
      <c r="P2018" s="8"/>
      <c r="Q2018" s="8"/>
      <c r="R2018" s="8"/>
      <c r="S2018" s="8"/>
      <c r="T2018" s="8"/>
      <c r="U2018" s="8"/>
      <c r="V2018" s="8"/>
      <c r="W2018" s="8"/>
      <c r="X2018" s="8"/>
      <c r="Y2018" s="8"/>
      <c r="Z2018" s="8"/>
      <c r="AA2018" s="8"/>
      <c r="AB2018" s="8"/>
      <c r="AC2018" s="8"/>
      <c r="AD2018" s="8"/>
      <c r="AE2018" s="89"/>
      <c r="AF2018" s="90"/>
      <c r="AG2018" s="90"/>
      <c r="AH2018" s="90"/>
      <c r="AI2018" s="8"/>
      <c r="AJ2018" t="s">
        <v>1890</v>
      </c>
      <c r="AK2018" s="9"/>
      <c r="AL2018" s="8"/>
      <c r="AM2018" s="8"/>
      <c r="AN2018" s="8"/>
      <c r="AO2018" s="8"/>
      <c r="AP2018" s="8"/>
      <c r="AQ2018" s="8"/>
      <c r="AR2018" s="12"/>
      <c r="AS2018" s="8"/>
      <c r="AT2018" s="8"/>
      <c r="AU2018" s="8"/>
      <c r="AV2018" s="8"/>
      <c r="AW2018" s="8"/>
      <c r="AX2018" s="8"/>
      <c r="AY2018" s="8"/>
      <c r="AZ2018" s="8"/>
      <c r="BA2018" s="8"/>
      <c r="BB2018" s="8"/>
      <c r="BC2018" s="8"/>
      <c r="BD2018" s="8"/>
      <c r="BE2018" s="8"/>
      <c r="BF2018" s="8"/>
      <c r="BG2018" s="8"/>
      <c r="BH2018" s="8"/>
      <c r="BI2018" s="10"/>
      <c r="BJ2018" s="3"/>
      <c r="BK2018" s="136"/>
      <c r="BL2018" s="136"/>
      <c r="BM2018" s="100"/>
      <c r="BN2018" s="100"/>
      <c r="BO2018" s="100"/>
      <c r="BP2018" s="100"/>
    </row>
    <row r="2019" spans="1:68">
      <c r="A2019" s="8"/>
      <c r="B2019" s="8"/>
      <c r="C2019" s="8"/>
      <c r="D2019" s="8"/>
      <c r="E2019" s="8"/>
      <c r="F2019" s="8"/>
      <c r="G2019" s="8"/>
      <c r="H2019" s="8"/>
      <c r="I2019" s="8"/>
      <c r="J2019" s="8"/>
      <c r="K2019" s="8"/>
      <c r="L2019" s="8" t="s">
        <v>1208</v>
      </c>
      <c r="M2019" s="8" t="s">
        <v>1882</v>
      </c>
      <c r="N2019" s="8">
        <v>1</v>
      </c>
      <c r="O2019" s="8"/>
      <c r="P2019" s="8"/>
      <c r="Q2019" s="8"/>
      <c r="R2019" s="8"/>
      <c r="S2019" s="8"/>
      <c r="T2019" s="8"/>
      <c r="U2019" s="8"/>
      <c r="V2019" s="8"/>
      <c r="W2019" s="8"/>
      <c r="X2019" s="8"/>
      <c r="Y2019" s="8"/>
      <c r="Z2019" s="8"/>
      <c r="AA2019" s="8"/>
      <c r="AB2019" s="8"/>
      <c r="AC2019" s="8"/>
      <c r="AD2019" s="8"/>
      <c r="AE2019" s="91"/>
      <c r="AF2019" s="92"/>
      <c r="AG2019" s="92"/>
      <c r="AH2019" s="92"/>
      <c r="AI2019" s="8"/>
      <c r="AJ2019" t="s">
        <v>1890</v>
      </c>
      <c r="AK2019" s="9"/>
      <c r="AL2019" s="8"/>
      <c r="AM2019" s="8"/>
      <c r="AN2019" s="8"/>
      <c r="AO2019" s="8"/>
      <c r="AP2019" s="8"/>
      <c r="AQ2019" s="8"/>
      <c r="AR2019" s="12"/>
      <c r="AS2019" s="8"/>
      <c r="AT2019" s="8"/>
      <c r="AU2019" s="8"/>
      <c r="AV2019" s="8"/>
      <c r="AW2019" s="8"/>
      <c r="AX2019" s="8"/>
      <c r="AY2019" s="8"/>
      <c r="AZ2019" s="8"/>
      <c r="BA2019" s="8"/>
      <c r="BB2019" s="8"/>
      <c r="BC2019" s="8"/>
      <c r="BD2019" s="8"/>
      <c r="BE2019" s="8"/>
      <c r="BF2019" s="8"/>
      <c r="BG2019" s="8"/>
      <c r="BH2019" s="8"/>
      <c r="BI2019" s="10"/>
      <c r="BJ2019" s="3"/>
      <c r="BK2019" s="136"/>
      <c r="BL2019" s="136"/>
      <c r="BM2019" s="100"/>
      <c r="BN2019" s="100"/>
      <c r="BO2019" s="100"/>
      <c r="BP2019" s="100"/>
    </row>
    <row r="2020" spans="1:68">
      <c r="A2020" s="8"/>
      <c r="B2020" s="8"/>
      <c r="C2020" s="8"/>
      <c r="D2020" s="8"/>
      <c r="E2020" s="8"/>
      <c r="F2020" s="8"/>
      <c r="G2020" s="8"/>
      <c r="H2020" s="8"/>
      <c r="I2020" s="8"/>
      <c r="J2020" s="8"/>
      <c r="K2020" s="8"/>
      <c r="L2020" s="8" t="s">
        <v>1208</v>
      </c>
      <c r="M2020" s="8" t="s">
        <v>1882</v>
      </c>
      <c r="N2020" s="8">
        <v>1</v>
      </c>
      <c r="O2020" s="8"/>
      <c r="P2020" s="8"/>
      <c r="Q2020" s="8"/>
      <c r="R2020" s="8"/>
      <c r="S2020" s="8"/>
      <c r="T2020" s="8"/>
      <c r="U2020" s="8"/>
      <c r="V2020" s="8"/>
      <c r="W2020" s="8"/>
      <c r="X2020" s="8"/>
      <c r="Y2020" s="8"/>
      <c r="Z2020" s="8"/>
      <c r="AA2020" s="8"/>
      <c r="AB2020" s="8"/>
      <c r="AC2020" s="8"/>
      <c r="AD2020" s="8"/>
      <c r="AE2020" s="89"/>
      <c r="AF2020" s="90"/>
      <c r="AG2020" s="90"/>
      <c r="AH2020" s="90"/>
      <c r="AI2020" s="8"/>
      <c r="AJ2020" t="s">
        <v>1890</v>
      </c>
      <c r="AK2020" s="9"/>
      <c r="AL2020" s="8"/>
      <c r="AM2020" s="8"/>
      <c r="AN2020" s="8"/>
      <c r="AO2020" s="8"/>
      <c r="AP2020" s="8"/>
      <c r="AQ2020" s="8"/>
      <c r="AR2020" s="12"/>
      <c r="AS2020" s="8"/>
      <c r="AT2020" s="8"/>
      <c r="AU2020" s="8"/>
      <c r="AV2020" s="8"/>
      <c r="AW2020" s="8"/>
      <c r="AX2020" s="8"/>
      <c r="AY2020" s="8"/>
      <c r="AZ2020" s="8"/>
      <c r="BA2020" s="8"/>
      <c r="BB2020" s="8"/>
      <c r="BC2020" s="8"/>
      <c r="BD2020" s="8"/>
      <c r="BE2020" s="8"/>
      <c r="BF2020" s="8"/>
      <c r="BG2020" s="8"/>
      <c r="BH2020" s="8"/>
      <c r="BI2020" s="10"/>
      <c r="BJ2020" s="3"/>
      <c r="BK2020" s="136"/>
      <c r="BL2020" s="136"/>
      <c r="BM2020" s="100"/>
      <c r="BN2020" s="100"/>
      <c r="BO2020" s="100"/>
      <c r="BP2020" s="100"/>
    </row>
    <row r="2021" spans="1:68">
      <c r="A2021" s="8"/>
      <c r="B2021" s="8"/>
      <c r="C2021" s="8"/>
      <c r="D2021" s="8"/>
      <c r="E2021" s="8"/>
      <c r="F2021" s="8"/>
      <c r="G2021" s="8"/>
      <c r="H2021" s="8"/>
      <c r="I2021" s="8"/>
      <c r="J2021" s="8"/>
      <c r="K2021" s="8"/>
      <c r="L2021" s="8" t="s">
        <v>1208</v>
      </c>
      <c r="M2021" s="8" t="s">
        <v>1882</v>
      </c>
      <c r="N2021" s="8">
        <v>1</v>
      </c>
      <c r="O2021" s="8"/>
      <c r="P2021" s="8"/>
      <c r="Q2021" s="8"/>
      <c r="R2021" s="8"/>
      <c r="S2021" s="8"/>
      <c r="T2021" s="8"/>
      <c r="U2021" s="8"/>
      <c r="V2021" s="8"/>
      <c r="W2021" s="8"/>
      <c r="X2021" s="8"/>
      <c r="Y2021" s="8"/>
      <c r="Z2021" s="8"/>
      <c r="AA2021" s="8"/>
      <c r="AB2021" s="8"/>
      <c r="AC2021" s="8"/>
      <c r="AD2021" s="8"/>
      <c r="AE2021" s="89"/>
      <c r="AF2021" s="90"/>
      <c r="AG2021" s="90"/>
      <c r="AH2021" s="90"/>
      <c r="AI2021" s="8"/>
      <c r="AJ2021" t="s">
        <v>1890</v>
      </c>
      <c r="AK2021" s="9"/>
      <c r="AL2021" s="8"/>
      <c r="AM2021" s="8"/>
      <c r="AN2021" s="8"/>
      <c r="AO2021" s="8"/>
      <c r="AP2021" s="8"/>
      <c r="AQ2021" s="8"/>
      <c r="AR2021" s="12"/>
      <c r="AS2021" s="8"/>
      <c r="AT2021" s="8"/>
      <c r="AU2021" s="8"/>
      <c r="AV2021" s="8"/>
      <c r="AW2021" s="8"/>
      <c r="AX2021" s="8"/>
      <c r="AY2021" s="8"/>
      <c r="AZ2021" s="8"/>
      <c r="BA2021" s="8"/>
      <c r="BB2021" s="8"/>
      <c r="BC2021" s="8"/>
      <c r="BD2021" s="8"/>
      <c r="BE2021" s="8"/>
      <c r="BF2021" s="8"/>
      <c r="BG2021" s="8"/>
      <c r="BH2021" s="8"/>
      <c r="BI2021" s="10"/>
      <c r="BJ2021" s="3"/>
      <c r="BK2021" s="136"/>
      <c r="BL2021" s="136"/>
      <c r="BM2021" s="100"/>
      <c r="BN2021" s="100"/>
      <c r="BO2021" s="100"/>
      <c r="BP2021" s="100"/>
    </row>
    <row r="2022" spans="1:68">
      <c r="A2022" s="8"/>
      <c r="B2022" s="8"/>
      <c r="C2022" s="8"/>
      <c r="D2022" s="8"/>
      <c r="E2022" s="8"/>
      <c r="F2022" s="8"/>
      <c r="G2022" s="8"/>
      <c r="H2022" s="8"/>
      <c r="I2022" s="8"/>
      <c r="J2022" s="8"/>
      <c r="K2022" s="8"/>
      <c r="L2022" s="8" t="s">
        <v>1208</v>
      </c>
      <c r="M2022" s="8" t="s">
        <v>1882</v>
      </c>
      <c r="N2022" s="8">
        <v>1</v>
      </c>
      <c r="O2022" s="8"/>
      <c r="P2022" s="8"/>
      <c r="Q2022" s="8"/>
      <c r="R2022" s="8"/>
      <c r="S2022" s="8"/>
      <c r="T2022" s="8"/>
      <c r="U2022" s="8"/>
      <c r="V2022" s="8"/>
      <c r="W2022" s="8"/>
      <c r="X2022" s="8"/>
      <c r="Y2022" s="8"/>
      <c r="Z2022" s="8"/>
      <c r="AA2022" s="8"/>
      <c r="AB2022" s="8"/>
      <c r="AC2022" s="8"/>
      <c r="AD2022" s="8"/>
      <c r="AE2022" s="89"/>
      <c r="AF2022" s="90"/>
      <c r="AG2022" s="90"/>
      <c r="AH2022" s="90"/>
      <c r="AI2022" s="8"/>
      <c r="AJ2022" t="s">
        <v>1890</v>
      </c>
      <c r="AK2022" s="9"/>
      <c r="AL2022" s="8"/>
      <c r="AM2022" s="8"/>
      <c r="AN2022" s="8"/>
      <c r="AO2022" s="8"/>
      <c r="AP2022" s="8"/>
      <c r="AQ2022" s="8"/>
      <c r="AR2022" s="12"/>
      <c r="AS2022" s="8"/>
      <c r="AT2022" s="8"/>
      <c r="AU2022" s="8"/>
      <c r="AV2022" s="8"/>
      <c r="AW2022" s="8"/>
      <c r="AX2022" s="8"/>
      <c r="AY2022" s="8"/>
      <c r="AZ2022" s="8"/>
      <c r="BA2022" s="8"/>
      <c r="BB2022" s="8"/>
      <c r="BC2022" s="8"/>
      <c r="BD2022" s="8"/>
      <c r="BE2022" s="8"/>
      <c r="BF2022" s="8"/>
      <c r="BG2022" s="8"/>
      <c r="BH2022" s="8"/>
      <c r="BI2022" s="10"/>
      <c r="BJ2022" s="3"/>
      <c r="BK2022" s="136"/>
      <c r="BL2022" s="136"/>
      <c r="BM2022" s="100"/>
      <c r="BN2022" s="100"/>
      <c r="BO2022" s="100"/>
      <c r="BP2022" s="100"/>
    </row>
    <row r="2023" spans="1:68">
      <c r="A2023" s="8"/>
      <c r="B2023" s="8"/>
      <c r="C2023" s="8"/>
      <c r="D2023" s="8"/>
      <c r="E2023" s="8"/>
      <c r="F2023" s="8"/>
      <c r="G2023" s="8"/>
      <c r="H2023" s="8"/>
      <c r="I2023" s="8"/>
      <c r="J2023" s="8"/>
      <c r="K2023" s="8"/>
      <c r="L2023" s="8" t="s">
        <v>1208</v>
      </c>
      <c r="M2023" s="8" t="s">
        <v>1882</v>
      </c>
      <c r="N2023" s="8">
        <v>1</v>
      </c>
      <c r="O2023" s="8"/>
      <c r="P2023" s="8"/>
      <c r="Q2023" s="8"/>
      <c r="R2023" s="8"/>
      <c r="S2023" s="8"/>
      <c r="T2023" s="8"/>
      <c r="U2023" s="8"/>
      <c r="V2023" s="8"/>
      <c r="W2023" s="8"/>
      <c r="X2023" s="8"/>
      <c r="Y2023" s="8"/>
      <c r="Z2023" s="8"/>
      <c r="AA2023" s="8"/>
      <c r="AB2023" s="8"/>
      <c r="AC2023" s="8"/>
      <c r="AD2023" s="8"/>
      <c r="AE2023" s="89"/>
      <c r="AF2023" s="90"/>
      <c r="AG2023" s="90"/>
      <c r="AH2023" s="90"/>
      <c r="AI2023" s="8"/>
      <c r="AJ2023" t="s">
        <v>1890</v>
      </c>
      <c r="AK2023" s="9"/>
      <c r="AL2023" s="8"/>
      <c r="AM2023" s="8"/>
      <c r="AN2023" s="8"/>
      <c r="AO2023" s="8"/>
      <c r="AP2023" s="8"/>
      <c r="AQ2023" s="8"/>
      <c r="AR2023" s="12"/>
      <c r="AS2023" s="8"/>
      <c r="AT2023" s="8"/>
      <c r="AU2023" s="8"/>
      <c r="AV2023" s="8"/>
      <c r="AW2023" s="8"/>
      <c r="AX2023" s="8"/>
      <c r="AY2023" s="8"/>
      <c r="AZ2023" s="8"/>
      <c r="BA2023" s="8"/>
      <c r="BB2023" s="8"/>
      <c r="BC2023" s="8"/>
      <c r="BD2023" s="8"/>
      <c r="BE2023" s="8"/>
      <c r="BF2023" s="8"/>
      <c r="BG2023" s="8"/>
      <c r="BH2023" s="8"/>
      <c r="BI2023" s="10"/>
      <c r="BJ2023" s="3"/>
      <c r="BK2023" s="136"/>
      <c r="BL2023" s="136"/>
      <c r="BM2023" s="100"/>
      <c r="BN2023" s="100"/>
      <c r="BO2023" s="100"/>
      <c r="BP2023" s="100"/>
    </row>
    <row r="2024" spans="1:68">
      <c r="A2024" s="8"/>
      <c r="B2024" s="8"/>
      <c r="C2024" s="8"/>
      <c r="D2024" s="8"/>
      <c r="E2024" s="8"/>
      <c r="F2024" s="8"/>
      <c r="G2024" s="8"/>
      <c r="H2024" s="8"/>
      <c r="I2024" s="8"/>
      <c r="J2024" s="8"/>
      <c r="K2024" s="8"/>
      <c r="L2024" s="8" t="s">
        <v>1208</v>
      </c>
      <c r="M2024" s="8" t="s">
        <v>1882</v>
      </c>
      <c r="N2024" s="8">
        <v>1</v>
      </c>
      <c r="O2024" s="8"/>
      <c r="P2024" s="8"/>
      <c r="Q2024" s="8"/>
      <c r="R2024" s="8"/>
      <c r="S2024" s="8"/>
      <c r="T2024" s="8"/>
      <c r="U2024" s="8"/>
      <c r="V2024" s="8"/>
      <c r="W2024" s="8"/>
      <c r="X2024" s="8"/>
      <c r="Y2024" s="8"/>
      <c r="Z2024" s="8"/>
      <c r="AA2024" s="8"/>
      <c r="AB2024" s="8"/>
      <c r="AC2024" s="8"/>
      <c r="AD2024" s="8"/>
      <c r="AE2024" s="89"/>
      <c r="AF2024" s="90"/>
      <c r="AG2024" s="90"/>
      <c r="AH2024" s="90"/>
      <c r="AI2024" s="8"/>
      <c r="AJ2024" t="s">
        <v>1890</v>
      </c>
      <c r="AK2024" s="9"/>
      <c r="AL2024" s="8"/>
      <c r="AM2024" s="8"/>
      <c r="AN2024" s="8"/>
      <c r="AO2024" s="8"/>
      <c r="AP2024" s="8"/>
      <c r="AQ2024" s="8"/>
      <c r="AR2024" s="12"/>
      <c r="AS2024" s="8"/>
      <c r="AT2024" s="8"/>
      <c r="AU2024" s="8"/>
      <c r="AV2024" s="8"/>
      <c r="AW2024" s="8"/>
      <c r="AX2024" s="8"/>
      <c r="AY2024" s="8"/>
      <c r="AZ2024" s="8"/>
      <c r="BA2024" s="8"/>
      <c r="BB2024" s="8"/>
      <c r="BC2024" s="8"/>
      <c r="BD2024" s="8"/>
      <c r="BE2024" s="8"/>
      <c r="BF2024" s="8"/>
      <c r="BG2024" s="8"/>
      <c r="BH2024" s="8"/>
      <c r="BI2024" s="10"/>
      <c r="BJ2024" s="3"/>
      <c r="BK2024" s="136"/>
      <c r="BL2024" s="136"/>
      <c r="BM2024" s="100"/>
      <c r="BN2024" s="100"/>
      <c r="BO2024" s="100"/>
      <c r="BP2024" s="100"/>
    </row>
    <row r="2025" spans="1:68" s="4" customFormat="1">
      <c r="A2025" s="8" t="s">
        <v>783</v>
      </c>
      <c r="B2025" s="8" t="s">
        <v>486</v>
      </c>
      <c r="C2025" s="8" t="s">
        <v>487</v>
      </c>
      <c r="D2025" s="8" t="s">
        <v>488</v>
      </c>
      <c r="E2025" s="8" t="s">
        <v>500</v>
      </c>
      <c r="F2025" s="8" t="s">
        <v>501</v>
      </c>
      <c r="G2025" s="8" t="s">
        <v>49</v>
      </c>
      <c r="H2025" s="8" t="s">
        <v>66</v>
      </c>
      <c r="I2025" s="8">
        <v>-3.8127891954471398</v>
      </c>
      <c r="J2025" s="8">
        <v>35.536311887902698</v>
      </c>
      <c r="K2025" s="8">
        <v>1757.0958468731501</v>
      </c>
      <c r="L2025" s="8" t="s">
        <v>805</v>
      </c>
      <c r="M2025" s="8" t="s">
        <v>1882</v>
      </c>
      <c r="N2025" s="8">
        <v>1</v>
      </c>
      <c r="O2025" s="8" t="s">
        <v>1859</v>
      </c>
      <c r="P2025" s="8">
        <v>1.1499999999999999</v>
      </c>
      <c r="Q2025" s="8">
        <v>6.7</v>
      </c>
      <c r="R2025" s="8">
        <v>0</v>
      </c>
      <c r="S2025" s="8">
        <v>3.03</v>
      </c>
      <c r="T2025" s="8">
        <v>3.87</v>
      </c>
      <c r="U2025" s="8">
        <v>16.16</v>
      </c>
      <c r="V2025" s="8">
        <v>73.040000000000006</v>
      </c>
      <c r="W2025" s="8">
        <v>7.67</v>
      </c>
      <c r="X2025" s="8">
        <v>3.11</v>
      </c>
      <c r="Y2025" s="8">
        <v>0.18</v>
      </c>
      <c r="Z2025" s="8">
        <v>0.6</v>
      </c>
      <c r="AA2025" s="8">
        <v>0.06</v>
      </c>
      <c r="AB2025" s="8">
        <v>98.09</v>
      </c>
      <c r="AC2025" s="8">
        <v>7.0000000000000007E-2</v>
      </c>
      <c r="AD2025" s="8">
        <v>0.11</v>
      </c>
      <c r="AE2025" s="91">
        <v>1.47</v>
      </c>
      <c r="AF2025" s="92" t="s">
        <v>1860</v>
      </c>
      <c r="AG2025" s="92" t="s">
        <v>1860</v>
      </c>
      <c r="AH2025" s="92" t="s">
        <v>1860</v>
      </c>
      <c r="AI2025" s="8" t="s">
        <v>24</v>
      </c>
      <c r="AJ2025" t="s">
        <v>1890</v>
      </c>
      <c r="AK2025" s="9">
        <v>42545</v>
      </c>
      <c r="AL2025" s="8">
        <v>385</v>
      </c>
      <c r="AM2025" s="8">
        <v>230</v>
      </c>
      <c r="AN2025" s="8">
        <v>238</v>
      </c>
      <c r="AO2025" s="8">
        <v>43</v>
      </c>
      <c r="AP2025" s="8">
        <v>44</v>
      </c>
      <c r="AQ2025" s="8">
        <v>1</v>
      </c>
      <c r="AR2025" s="12">
        <v>0.8</v>
      </c>
      <c r="AS2025" s="8">
        <v>16</v>
      </c>
      <c r="AT2025" s="8">
        <v>720</v>
      </c>
      <c r="AU2025" s="8"/>
      <c r="AV2025" s="8"/>
      <c r="AW2025" s="8"/>
      <c r="AX2025" s="8">
        <v>157</v>
      </c>
      <c r="AY2025" s="8" t="s">
        <v>25</v>
      </c>
      <c r="AZ2025" s="8">
        <v>27</v>
      </c>
      <c r="BA2025" s="8"/>
      <c r="BB2025" s="8"/>
      <c r="BC2025" s="8"/>
      <c r="BD2025" s="8"/>
      <c r="BE2025" s="8"/>
      <c r="BF2025" s="8">
        <f t="shared" ref="BF2025:BF2060" si="286">(AR2025/AQ2025)*100</f>
        <v>80</v>
      </c>
      <c r="BG2025" s="8">
        <f t="shared" ref="BG2025:BG2060" si="287">(100-AS2025)/(100-12.5)</f>
        <v>0.96</v>
      </c>
      <c r="BH2025" s="8">
        <f t="shared" ref="BH2025:BH2042" si="288">BF2025/100</f>
        <v>0.8</v>
      </c>
      <c r="BI2025" s="10">
        <f t="shared" ref="BI2025:BI2042" si="289">AP2025*BG2025*BH2025</f>
        <v>33.791999999999994</v>
      </c>
      <c r="BJ2025" s="5">
        <f t="shared" ref="BJ2025:BJ2042" si="290">(10000/36)*BI2025</f>
        <v>9386.6666666666642</v>
      </c>
      <c r="BK2025" s="136">
        <v>1.5294406280667321</v>
      </c>
      <c r="BL2025" s="136">
        <v>0.59273797841020603</v>
      </c>
      <c r="BM2025" s="100">
        <v>1.4990551665038379</v>
      </c>
      <c r="BN2025" s="100"/>
      <c r="BO2025" s="100"/>
      <c r="BP2025" s="100"/>
    </row>
    <row r="2026" spans="1:68" s="4" customFormat="1">
      <c r="A2026" s="8" t="s">
        <v>783</v>
      </c>
      <c r="B2026" s="8" t="s">
        <v>486</v>
      </c>
      <c r="C2026" s="8" t="s">
        <v>487</v>
      </c>
      <c r="D2026" s="8" t="s">
        <v>488</v>
      </c>
      <c r="E2026" s="8" t="s">
        <v>500</v>
      </c>
      <c r="F2026" s="8" t="s">
        <v>501</v>
      </c>
      <c r="G2026" s="8" t="s">
        <v>49</v>
      </c>
      <c r="H2026" s="8" t="s">
        <v>66</v>
      </c>
      <c r="I2026" s="8"/>
      <c r="J2026" s="8"/>
      <c r="K2026" s="8"/>
      <c r="L2026" s="8" t="s">
        <v>805</v>
      </c>
      <c r="M2026" s="8" t="s">
        <v>1882</v>
      </c>
      <c r="N2026" s="8">
        <v>1</v>
      </c>
      <c r="O2026" s="8"/>
      <c r="P2026" s="8"/>
      <c r="Q2026" s="8"/>
      <c r="R2026" s="8"/>
      <c r="S2026" s="8"/>
      <c r="T2026" s="8"/>
      <c r="U2026" s="8"/>
      <c r="V2026" s="8"/>
      <c r="W2026" s="8"/>
      <c r="X2026" s="8"/>
      <c r="Y2026" s="8"/>
      <c r="Z2026" s="8"/>
      <c r="AA2026" s="8"/>
      <c r="AB2026" s="8"/>
      <c r="AC2026" s="8"/>
      <c r="AD2026" s="8"/>
      <c r="AE2026" s="89"/>
      <c r="AF2026" s="90"/>
      <c r="AG2026" s="90"/>
      <c r="AH2026" s="90"/>
      <c r="AI2026" s="8" t="s">
        <v>26</v>
      </c>
      <c r="AJ2026" t="s">
        <v>1890</v>
      </c>
      <c r="AK2026" s="9">
        <v>42545</v>
      </c>
      <c r="AL2026" s="8">
        <v>374</v>
      </c>
      <c r="AM2026" s="8">
        <v>213</v>
      </c>
      <c r="AN2026" s="8">
        <v>189</v>
      </c>
      <c r="AO2026" s="8">
        <v>30</v>
      </c>
      <c r="AP2026" s="8">
        <v>34</v>
      </c>
      <c r="AQ2026" s="8">
        <v>0.96</v>
      </c>
      <c r="AR2026" s="12">
        <v>0.82</v>
      </c>
      <c r="AS2026" s="8">
        <v>16</v>
      </c>
      <c r="AT2026" s="8">
        <v>480</v>
      </c>
      <c r="AU2026" s="8"/>
      <c r="AV2026" s="8"/>
      <c r="AW2026" s="8"/>
      <c r="AX2026" s="8">
        <v>158</v>
      </c>
      <c r="AY2026" s="8" t="s">
        <v>25</v>
      </c>
      <c r="AZ2026" s="8">
        <v>27</v>
      </c>
      <c r="BA2026" s="8"/>
      <c r="BB2026" s="8"/>
      <c r="BC2026" s="8"/>
      <c r="BD2026" s="8"/>
      <c r="BE2026" s="8"/>
      <c r="BF2026" s="8">
        <f t="shared" si="286"/>
        <v>85.416666666666657</v>
      </c>
      <c r="BG2026" s="8">
        <f t="shared" si="287"/>
        <v>0.96</v>
      </c>
      <c r="BH2026" s="8">
        <f t="shared" si="288"/>
        <v>0.85416666666666652</v>
      </c>
      <c r="BI2026" s="10">
        <f t="shared" si="289"/>
        <v>27.879999999999995</v>
      </c>
      <c r="BJ2026" s="5">
        <f t="shared" si="290"/>
        <v>7744.4444444444434</v>
      </c>
      <c r="BK2026" s="136">
        <v>1.6404440154440156</v>
      </c>
      <c r="BL2026" s="136">
        <v>0.49758687258687267</v>
      </c>
      <c r="BM2026" s="100">
        <v>1.3975802024437658</v>
      </c>
      <c r="BN2026" s="100"/>
      <c r="BO2026" s="100"/>
      <c r="BP2026" s="100"/>
    </row>
    <row r="2027" spans="1:68" s="4" customFormat="1">
      <c r="A2027" s="8" t="s">
        <v>783</v>
      </c>
      <c r="B2027" s="8" t="s">
        <v>486</v>
      </c>
      <c r="C2027" s="8" t="s">
        <v>487</v>
      </c>
      <c r="D2027" s="8" t="s">
        <v>488</v>
      </c>
      <c r="E2027" s="8" t="s">
        <v>500</v>
      </c>
      <c r="F2027" s="8" t="s">
        <v>501</v>
      </c>
      <c r="G2027" s="8" t="s">
        <v>49</v>
      </c>
      <c r="H2027" s="8" t="s">
        <v>66</v>
      </c>
      <c r="I2027" s="8"/>
      <c r="J2027" s="8"/>
      <c r="K2027" s="8"/>
      <c r="L2027" s="8" t="s">
        <v>805</v>
      </c>
      <c r="M2027" s="8" t="s">
        <v>1882</v>
      </c>
      <c r="N2027" s="8">
        <v>1</v>
      </c>
      <c r="O2027" s="8"/>
      <c r="P2027" s="8"/>
      <c r="Q2027" s="8"/>
      <c r="R2027" s="8"/>
      <c r="S2027" s="8"/>
      <c r="T2027" s="8"/>
      <c r="U2027" s="8"/>
      <c r="V2027" s="8"/>
      <c r="W2027" s="8"/>
      <c r="X2027" s="8"/>
      <c r="Y2027" s="8"/>
      <c r="Z2027" s="8"/>
      <c r="AA2027" s="8"/>
      <c r="AB2027" s="8"/>
      <c r="AC2027" s="8"/>
      <c r="AD2027" s="8"/>
      <c r="AE2027" s="89"/>
      <c r="AF2027" s="90"/>
      <c r="AG2027" s="90"/>
      <c r="AH2027" s="90"/>
      <c r="AI2027" s="8" t="s">
        <v>27</v>
      </c>
      <c r="AJ2027" t="s">
        <v>1890</v>
      </c>
      <c r="AK2027" s="9">
        <v>42545</v>
      </c>
      <c r="AL2027" s="8">
        <v>366</v>
      </c>
      <c r="AM2027" s="8">
        <v>216</v>
      </c>
      <c r="AN2027" s="8">
        <v>229</v>
      </c>
      <c r="AO2027" s="8">
        <v>42</v>
      </c>
      <c r="AP2027" s="8">
        <v>42</v>
      </c>
      <c r="AQ2027" s="8">
        <v>1.02</v>
      </c>
      <c r="AR2027" s="12">
        <v>0.82</v>
      </c>
      <c r="AS2027" s="8">
        <v>20</v>
      </c>
      <c r="AT2027" s="8">
        <v>880</v>
      </c>
      <c r="AU2027" s="8"/>
      <c r="AV2027" s="8"/>
      <c r="AW2027" s="8"/>
      <c r="AX2027" s="8">
        <v>159</v>
      </c>
      <c r="AY2027" s="8" t="s">
        <v>25</v>
      </c>
      <c r="AZ2027" s="8">
        <v>27</v>
      </c>
      <c r="BA2027" s="8"/>
      <c r="BB2027" s="8"/>
      <c r="BC2027" s="8"/>
      <c r="BD2027" s="8"/>
      <c r="BE2027" s="8"/>
      <c r="BF2027" s="8">
        <f t="shared" si="286"/>
        <v>80.392156862745097</v>
      </c>
      <c r="BG2027" s="8">
        <f t="shared" si="287"/>
        <v>0.91428571428571426</v>
      </c>
      <c r="BH2027" s="8">
        <f t="shared" si="288"/>
        <v>0.80392156862745101</v>
      </c>
      <c r="BI2027" s="10">
        <f t="shared" si="289"/>
        <v>30.870588235294118</v>
      </c>
      <c r="BJ2027" s="5">
        <f t="shared" si="290"/>
        <v>8575.16339869281</v>
      </c>
      <c r="BK2027" s="136">
        <v>1.8512476007677545</v>
      </c>
      <c r="BL2027" s="136">
        <v>0.93714011516314777</v>
      </c>
      <c r="BM2027" s="100">
        <v>1.5602460824429738</v>
      </c>
      <c r="BN2027" s="100"/>
      <c r="BO2027" s="100"/>
      <c r="BP2027" s="100"/>
    </row>
    <row r="2028" spans="1:68" s="4" customFormat="1">
      <c r="A2028" s="8" t="s">
        <v>783</v>
      </c>
      <c r="B2028" s="8" t="s">
        <v>486</v>
      </c>
      <c r="C2028" s="8" t="s">
        <v>487</v>
      </c>
      <c r="D2028" s="8" t="s">
        <v>488</v>
      </c>
      <c r="E2028" s="8" t="s">
        <v>500</v>
      </c>
      <c r="F2028" s="8" t="s">
        <v>501</v>
      </c>
      <c r="G2028" s="8" t="s">
        <v>49</v>
      </c>
      <c r="H2028" s="8" t="s">
        <v>66</v>
      </c>
      <c r="I2028" s="8"/>
      <c r="J2028" s="8"/>
      <c r="K2028" s="8"/>
      <c r="L2028" s="8" t="s">
        <v>805</v>
      </c>
      <c r="M2028" s="8" t="s">
        <v>1882</v>
      </c>
      <c r="N2028" s="8">
        <v>1</v>
      </c>
      <c r="O2028" s="8"/>
      <c r="P2028" s="8"/>
      <c r="Q2028" s="8"/>
      <c r="R2028" s="8"/>
      <c r="S2028" s="8"/>
      <c r="T2028" s="8"/>
      <c r="U2028" s="8"/>
      <c r="V2028" s="8"/>
      <c r="W2028" s="8"/>
      <c r="X2028" s="8"/>
      <c r="Y2028" s="8"/>
      <c r="Z2028" s="8"/>
      <c r="AA2028" s="8"/>
      <c r="AB2028" s="8"/>
      <c r="AC2028" s="8"/>
      <c r="AD2028" s="8"/>
      <c r="AE2028" s="89"/>
      <c r="AF2028" s="90"/>
      <c r="AG2028" s="90"/>
      <c r="AH2028" s="90"/>
      <c r="AI2028" s="8" t="s">
        <v>28</v>
      </c>
      <c r="AJ2028" t="s">
        <v>1890</v>
      </c>
      <c r="AK2028" s="9">
        <v>42545</v>
      </c>
      <c r="AL2028" s="8">
        <v>349</v>
      </c>
      <c r="AM2028" s="8">
        <v>202</v>
      </c>
      <c r="AN2028" s="8">
        <v>230</v>
      </c>
      <c r="AO2028" s="8">
        <v>45</v>
      </c>
      <c r="AP2028" s="8">
        <v>44</v>
      </c>
      <c r="AQ2028" s="8">
        <v>1.06</v>
      </c>
      <c r="AR2028" s="12">
        <v>0.86</v>
      </c>
      <c r="AS2028" s="8">
        <v>19</v>
      </c>
      <c r="AT2028" s="8">
        <v>580</v>
      </c>
      <c r="AU2028" s="8"/>
      <c r="AV2028" s="8"/>
      <c r="AW2028" s="8"/>
      <c r="AX2028" s="8">
        <v>160</v>
      </c>
      <c r="AY2028" s="8" t="s">
        <v>25</v>
      </c>
      <c r="AZ2028" s="8">
        <v>27</v>
      </c>
      <c r="BA2028" s="8"/>
      <c r="BB2028" s="8"/>
      <c r="BC2028" s="8"/>
      <c r="BD2028" s="8"/>
      <c r="BE2028" s="8"/>
      <c r="BF2028" s="8">
        <f t="shared" si="286"/>
        <v>81.132075471698101</v>
      </c>
      <c r="BG2028" s="8">
        <f t="shared" si="287"/>
        <v>0.92571428571428571</v>
      </c>
      <c r="BH2028" s="8">
        <f t="shared" si="288"/>
        <v>0.81132075471698106</v>
      </c>
      <c r="BI2028" s="10">
        <f t="shared" si="289"/>
        <v>33.046253369272236</v>
      </c>
      <c r="BJ2028" s="5">
        <f t="shared" si="290"/>
        <v>9179.5148247978432</v>
      </c>
      <c r="BK2028" s="136">
        <v>1.2730732635585158</v>
      </c>
      <c r="BL2028" s="136">
        <v>0.50808753568030451</v>
      </c>
      <c r="BM2028" s="100">
        <v>2.0323108345679528</v>
      </c>
      <c r="BN2028" s="100"/>
      <c r="BO2028" s="100"/>
      <c r="BP2028" s="100"/>
    </row>
    <row r="2029" spans="1:68" s="4" customFormat="1">
      <c r="A2029" s="8" t="s">
        <v>783</v>
      </c>
      <c r="B2029" s="8" t="s">
        <v>486</v>
      </c>
      <c r="C2029" s="8" t="s">
        <v>487</v>
      </c>
      <c r="D2029" s="8" t="s">
        <v>488</v>
      </c>
      <c r="E2029" s="8" t="s">
        <v>500</v>
      </c>
      <c r="F2029" s="8" t="s">
        <v>501</v>
      </c>
      <c r="G2029" s="8" t="s">
        <v>49</v>
      </c>
      <c r="H2029" s="8" t="s">
        <v>66</v>
      </c>
      <c r="I2029" s="8"/>
      <c r="J2029" s="8"/>
      <c r="K2029" s="8"/>
      <c r="L2029" s="8" t="s">
        <v>805</v>
      </c>
      <c r="M2029" s="8" t="s">
        <v>1882</v>
      </c>
      <c r="N2029" s="8">
        <v>1</v>
      </c>
      <c r="O2029" s="8"/>
      <c r="P2029" s="8"/>
      <c r="Q2029" s="8"/>
      <c r="R2029" s="8"/>
      <c r="S2029" s="8"/>
      <c r="T2029" s="8"/>
      <c r="U2029" s="8"/>
      <c r="V2029" s="8"/>
      <c r="W2029" s="8"/>
      <c r="X2029" s="8"/>
      <c r="Y2029" s="8"/>
      <c r="Z2029" s="8"/>
      <c r="AA2029" s="8"/>
      <c r="AB2029" s="8"/>
      <c r="AC2029" s="8"/>
      <c r="AD2029" s="8"/>
      <c r="AE2029" s="89"/>
      <c r="AF2029" s="90"/>
      <c r="AG2029" s="90"/>
      <c r="AH2029" s="90"/>
      <c r="AI2029" s="8" t="s">
        <v>29</v>
      </c>
      <c r="AJ2029" t="s">
        <v>1890</v>
      </c>
      <c r="AK2029" s="9">
        <v>42545</v>
      </c>
      <c r="AL2029" s="8">
        <v>345</v>
      </c>
      <c r="AM2029" s="8">
        <v>205</v>
      </c>
      <c r="AN2029" s="8">
        <v>272</v>
      </c>
      <c r="AO2029" s="8">
        <v>50</v>
      </c>
      <c r="AP2029" s="8">
        <v>47</v>
      </c>
      <c r="AQ2029" s="8">
        <v>1.08</v>
      </c>
      <c r="AR2029" s="12">
        <v>0.9</v>
      </c>
      <c r="AS2029" s="8">
        <v>18</v>
      </c>
      <c r="AT2029" s="8">
        <v>700</v>
      </c>
      <c r="AU2029" s="8"/>
      <c r="AV2029" s="8"/>
      <c r="AW2029" s="8"/>
      <c r="AX2029" s="8">
        <v>161</v>
      </c>
      <c r="AY2029" s="8" t="s">
        <v>25</v>
      </c>
      <c r="AZ2029" s="8">
        <v>27</v>
      </c>
      <c r="BA2029" s="8"/>
      <c r="BB2029" s="8"/>
      <c r="BC2029" s="8"/>
      <c r="BD2029" s="8"/>
      <c r="BE2029" s="8"/>
      <c r="BF2029" s="8">
        <f t="shared" si="286"/>
        <v>83.333333333333329</v>
      </c>
      <c r="BG2029" s="8">
        <f t="shared" si="287"/>
        <v>0.93714285714285717</v>
      </c>
      <c r="BH2029" s="8">
        <f t="shared" si="288"/>
        <v>0.83333333333333326</v>
      </c>
      <c r="BI2029" s="10">
        <f t="shared" si="289"/>
        <v>36.704761904761902</v>
      </c>
      <c r="BJ2029" s="5">
        <f t="shared" si="290"/>
        <v>10195.767195767196</v>
      </c>
      <c r="BK2029" s="136">
        <v>1.7684729064039411</v>
      </c>
      <c r="BL2029" s="136">
        <v>0.56453201970443345</v>
      </c>
      <c r="BM2029" s="100">
        <v>1.3534674285044286</v>
      </c>
      <c r="BN2029" s="100"/>
      <c r="BO2029" s="100"/>
      <c r="BP2029" s="100"/>
    </row>
    <row r="2030" spans="1:68" s="4" customFormat="1">
      <c r="A2030" s="8" t="s">
        <v>783</v>
      </c>
      <c r="B2030" s="8" t="s">
        <v>486</v>
      </c>
      <c r="C2030" s="8" t="s">
        <v>487</v>
      </c>
      <c r="D2030" s="8" t="s">
        <v>488</v>
      </c>
      <c r="E2030" s="8" t="s">
        <v>500</v>
      </c>
      <c r="F2030" s="8" t="s">
        <v>501</v>
      </c>
      <c r="G2030" s="8" t="s">
        <v>49</v>
      </c>
      <c r="H2030" s="8" t="s">
        <v>66</v>
      </c>
      <c r="I2030" s="8"/>
      <c r="J2030" s="8"/>
      <c r="K2030" s="8"/>
      <c r="L2030" s="8" t="s">
        <v>805</v>
      </c>
      <c r="M2030" s="8" t="s">
        <v>1882</v>
      </c>
      <c r="N2030" s="8">
        <v>1</v>
      </c>
      <c r="O2030" s="8"/>
      <c r="P2030" s="8"/>
      <c r="Q2030" s="8"/>
      <c r="R2030" s="8"/>
      <c r="S2030" s="8"/>
      <c r="T2030" s="8"/>
      <c r="U2030" s="8"/>
      <c r="V2030" s="8"/>
      <c r="W2030" s="8"/>
      <c r="X2030" s="8"/>
      <c r="Y2030" s="8"/>
      <c r="Z2030" s="8"/>
      <c r="AA2030" s="8"/>
      <c r="AB2030" s="8"/>
      <c r="AC2030" s="8"/>
      <c r="AD2030" s="8"/>
      <c r="AE2030" s="89"/>
      <c r="AF2030" s="90"/>
      <c r="AG2030" s="90"/>
      <c r="AH2030" s="90"/>
      <c r="AI2030" s="8" t="s">
        <v>30</v>
      </c>
      <c r="AJ2030" t="s">
        <v>1890</v>
      </c>
      <c r="AK2030" s="9">
        <v>42545</v>
      </c>
      <c r="AL2030" s="8">
        <v>369</v>
      </c>
      <c r="AM2030" s="8">
        <v>230</v>
      </c>
      <c r="AN2030" s="8">
        <v>266</v>
      </c>
      <c r="AO2030" s="8">
        <v>45</v>
      </c>
      <c r="AP2030" s="8">
        <v>45</v>
      </c>
      <c r="AQ2030" s="8">
        <v>1.2</v>
      </c>
      <c r="AR2030" s="12">
        <v>0.84</v>
      </c>
      <c r="AS2030" s="8">
        <v>17</v>
      </c>
      <c r="AT2030" s="8">
        <v>560</v>
      </c>
      <c r="AU2030" s="8"/>
      <c r="AV2030" s="8"/>
      <c r="AW2030" s="8"/>
      <c r="AX2030" s="8">
        <v>162</v>
      </c>
      <c r="AY2030" s="8" t="s">
        <v>25</v>
      </c>
      <c r="AZ2030" s="8">
        <v>27</v>
      </c>
      <c r="BA2030" s="8"/>
      <c r="BB2030" s="8"/>
      <c r="BC2030" s="8"/>
      <c r="BD2030" s="8"/>
      <c r="BE2030" s="8"/>
      <c r="BF2030" s="8">
        <f t="shared" si="286"/>
        <v>70</v>
      </c>
      <c r="BG2030" s="8">
        <f t="shared" si="287"/>
        <v>0.94857142857142862</v>
      </c>
      <c r="BH2030" s="8">
        <f t="shared" si="288"/>
        <v>0.7</v>
      </c>
      <c r="BI2030" s="10">
        <f t="shared" si="289"/>
        <v>29.880000000000003</v>
      </c>
      <c r="BJ2030" s="5">
        <f t="shared" si="290"/>
        <v>8300</v>
      </c>
      <c r="BK2030" s="136">
        <v>1.8009478672985784</v>
      </c>
      <c r="BL2030" s="136">
        <v>0.78151658767772514</v>
      </c>
      <c r="BM2030" s="100">
        <v>2.1439117185471179</v>
      </c>
      <c r="BN2030" s="100"/>
      <c r="BO2030" s="100"/>
      <c r="BP2030" s="100"/>
    </row>
    <row r="2031" spans="1:68" s="4" customFormat="1">
      <c r="A2031" s="8" t="s">
        <v>783</v>
      </c>
      <c r="B2031" s="8" t="s">
        <v>486</v>
      </c>
      <c r="C2031" s="8" t="s">
        <v>487</v>
      </c>
      <c r="D2031" s="8" t="s">
        <v>488</v>
      </c>
      <c r="E2031" s="8" t="s">
        <v>500</v>
      </c>
      <c r="F2031" s="8" t="s">
        <v>501</v>
      </c>
      <c r="G2031" s="8" t="s">
        <v>49</v>
      </c>
      <c r="H2031" s="8" t="s">
        <v>67</v>
      </c>
      <c r="I2031" s="8">
        <v>-3.8071804857946399</v>
      </c>
      <c r="J2031" s="8">
        <v>35.5270980846513</v>
      </c>
      <c r="K2031" s="8">
        <v>1729.9321600731</v>
      </c>
      <c r="L2031" s="8" t="s">
        <v>806</v>
      </c>
      <c r="M2031" s="8" t="s">
        <v>1882</v>
      </c>
      <c r="N2031" s="8">
        <v>1</v>
      </c>
      <c r="O2031" s="8" t="s">
        <v>1859</v>
      </c>
      <c r="P2031" s="8">
        <v>1.23</v>
      </c>
      <c r="Q2031" s="8">
        <v>6.7</v>
      </c>
      <c r="R2031" s="8">
        <v>0</v>
      </c>
      <c r="S2031" s="8">
        <v>2.83</v>
      </c>
      <c r="T2031" s="8">
        <v>3.88</v>
      </c>
      <c r="U2031" s="8">
        <v>13.29</v>
      </c>
      <c r="V2031" s="8">
        <v>75.09</v>
      </c>
      <c r="W2031" s="8">
        <v>8.6199999999999992</v>
      </c>
      <c r="X2031" s="8">
        <v>6.08</v>
      </c>
      <c r="Y2031" s="8">
        <v>0.19</v>
      </c>
      <c r="Z2031" s="8">
        <v>0.78</v>
      </c>
      <c r="AA2031" s="8">
        <v>0.08</v>
      </c>
      <c r="AB2031" s="8">
        <v>138.19999999999999</v>
      </c>
      <c r="AC2031" s="8">
        <v>0.19</v>
      </c>
      <c r="AD2031" s="8">
        <v>9.4E-2</v>
      </c>
      <c r="AE2031" s="91">
        <v>1.47</v>
      </c>
      <c r="AF2031" s="92" t="s">
        <v>1860</v>
      </c>
      <c r="AG2031" s="92" t="s">
        <v>1860</v>
      </c>
      <c r="AH2031" s="92" t="s">
        <v>1860</v>
      </c>
      <c r="AI2031" s="8" t="s">
        <v>24</v>
      </c>
      <c r="AJ2031" t="s">
        <v>1890</v>
      </c>
      <c r="AK2031" s="9">
        <v>42545</v>
      </c>
      <c r="AL2031" s="8">
        <v>342</v>
      </c>
      <c r="AM2031" s="8">
        <v>190</v>
      </c>
      <c r="AN2031" s="8">
        <v>206</v>
      </c>
      <c r="AO2031" s="8">
        <v>46</v>
      </c>
      <c r="AP2031" s="8">
        <v>46</v>
      </c>
      <c r="AQ2031" s="8">
        <v>0.88</v>
      </c>
      <c r="AR2031" s="12">
        <v>0.76</v>
      </c>
      <c r="AS2031" s="8">
        <v>18</v>
      </c>
      <c r="AT2031" s="8">
        <v>1080</v>
      </c>
      <c r="AU2031" s="8"/>
      <c r="AV2031" s="8"/>
      <c r="AW2031" s="8"/>
      <c r="AX2031" s="8">
        <v>163</v>
      </c>
      <c r="AY2031" s="8" t="s">
        <v>25</v>
      </c>
      <c r="AZ2031" s="8">
        <v>28</v>
      </c>
      <c r="BA2031" s="8"/>
      <c r="BB2031" s="8"/>
      <c r="BC2031" s="8"/>
      <c r="BD2031" s="8"/>
      <c r="BE2031" s="8"/>
      <c r="BF2031" s="8">
        <f t="shared" si="286"/>
        <v>86.36363636363636</v>
      </c>
      <c r="BG2031" s="8">
        <f t="shared" si="287"/>
        <v>0.93714285714285717</v>
      </c>
      <c r="BH2031" s="8">
        <f t="shared" si="288"/>
        <v>0.86363636363636365</v>
      </c>
      <c r="BI2031" s="10">
        <f t="shared" si="289"/>
        <v>37.230129870129872</v>
      </c>
      <c r="BJ2031" s="5">
        <f t="shared" si="290"/>
        <v>10341.702741702742</v>
      </c>
      <c r="BK2031" s="136">
        <v>1.3451456310679613</v>
      </c>
      <c r="BL2031" s="136">
        <v>0.56456310679611654</v>
      </c>
      <c r="BM2031" s="100">
        <v>1.4565505066397808</v>
      </c>
      <c r="BN2031" s="100"/>
      <c r="BO2031" s="100"/>
      <c r="BP2031" s="100"/>
    </row>
    <row r="2032" spans="1:68" s="4" customFormat="1">
      <c r="A2032" s="8" t="s">
        <v>783</v>
      </c>
      <c r="B2032" s="8" t="s">
        <v>486</v>
      </c>
      <c r="C2032" s="8" t="s">
        <v>487</v>
      </c>
      <c r="D2032" s="8" t="s">
        <v>488</v>
      </c>
      <c r="E2032" s="8" t="s">
        <v>500</v>
      </c>
      <c r="F2032" s="8" t="s">
        <v>501</v>
      </c>
      <c r="G2032" s="8" t="s">
        <v>49</v>
      </c>
      <c r="H2032" s="8" t="s">
        <v>67</v>
      </c>
      <c r="I2032" s="8"/>
      <c r="J2032" s="8"/>
      <c r="K2032" s="8"/>
      <c r="L2032" s="8" t="s">
        <v>806</v>
      </c>
      <c r="M2032" s="8" t="s">
        <v>1882</v>
      </c>
      <c r="N2032" s="8">
        <v>1</v>
      </c>
      <c r="O2032" s="8"/>
      <c r="P2032" s="8"/>
      <c r="Q2032" s="8"/>
      <c r="R2032" s="8"/>
      <c r="S2032" s="8"/>
      <c r="T2032" s="8"/>
      <c r="U2032" s="8"/>
      <c r="V2032" s="8"/>
      <c r="W2032" s="8"/>
      <c r="X2032" s="8"/>
      <c r="Y2032" s="8"/>
      <c r="Z2032" s="8"/>
      <c r="AA2032" s="8"/>
      <c r="AB2032" s="8"/>
      <c r="AC2032" s="8"/>
      <c r="AD2032" s="8"/>
      <c r="AE2032" s="89"/>
      <c r="AF2032" s="90"/>
      <c r="AG2032" s="90"/>
      <c r="AH2032" s="90"/>
      <c r="AI2032" s="8" t="s">
        <v>26</v>
      </c>
      <c r="AJ2032" t="s">
        <v>1890</v>
      </c>
      <c r="AK2032" s="9">
        <v>42545</v>
      </c>
      <c r="AL2032" s="8">
        <v>326</v>
      </c>
      <c r="AM2032" s="8">
        <v>186</v>
      </c>
      <c r="AN2032" s="8">
        <v>186</v>
      </c>
      <c r="AO2032" s="8">
        <v>26</v>
      </c>
      <c r="AP2032" s="8">
        <v>23</v>
      </c>
      <c r="AQ2032" s="8">
        <v>0.92</v>
      </c>
      <c r="AR2032" s="12">
        <v>0.76</v>
      </c>
      <c r="AS2032" s="8">
        <v>16</v>
      </c>
      <c r="AT2032" s="8">
        <v>500</v>
      </c>
      <c r="AU2032" s="8"/>
      <c r="AV2032" s="8"/>
      <c r="AW2032" s="8"/>
      <c r="AX2032" s="8">
        <v>164</v>
      </c>
      <c r="AY2032" s="8" t="s">
        <v>25</v>
      </c>
      <c r="AZ2032" s="8">
        <v>28</v>
      </c>
      <c r="BA2032" s="8"/>
      <c r="BB2032" s="8"/>
      <c r="BC2032" s="8"/>
      <c r="BD2032" s="8"/>
      <c r="BE2032" s="8"/>
      <c r="BF2032" s="8">
        <f t="shared" si="286"/>
        <v>82.608695652173907</v>
      </c>
      <c r="BG2032" s="8">
        <f t="shared" si="287"/>
        <v>0.96</v>
      </c>
      <c r="BH2032" s="8">
        <f t="shared" si="288"/>
        <v>0.82608695652173902</v>
      </c>
      <c r="BI2032" s="10">
        <f t="shared" si="289"/>
        <v>18.239999999999995</v>
      </c>
      <c r="BJ2032" s="5">
        <f t="shared" si="290"/>
        <v>5066.6666666666652</v>
      </c>
      <c r="BK2032" s="136">
        <v>1.9514018691588786</v>
      </c>
      <c r="BL2032" s="136">
        <v>0.8271028037383179</v>
      </c>
      <c r="BM2032" s="100">
        <v>1.5737350829312362</v>
      </c>
      <c r="BN2032" s="100"/>
      <c r="BO2032" s="100"/>
      <c r="BP2032" s="100"/>
    </row>
    <row r="2033" spans="1:68" s="4" customFormat="1">
      <c r="A2033" s="8" t="s">
        <v>783</v>
      </c>
      <c r="B2033" s="8" t="s">
        <v>486</v>
      </c>
      <c r="C2033" s="8" t="s">
        <v>487</v>
      </c>
      <c r="D2033" s="8" t="s">
        <v>488</v>
      </c>
      <c r="E2033" s="8" t="s">
        <v>500</v>
      </c>
      <c r="F2033" s="8" t="s">
        <v>501</v>
      </c>
      <c r="G2033" s="8" t="s">
        <v>49</v>
      </c>
      <c r="H2033" s="8" t="s">
        <v>67</v>
      </c>
      <c r="I2033" s="8"/>
      <c r="J2033" s="8"/>
      <c r="K2033" s="8"/>
      <c r="L2033" s="8" t="s">
        <v>806</v>
      </c>
      <c r="M2033" s="8" t="s">
        <v>1882</v>
      </c>
      <c r="N2033" s="8">
        <v>1</v>
      </c>
      <c r="O2033" s="8"/>
      <c r="P2033" s="8"/>
      <c r="Q2033" s="8"/>
      <c r="R2033" s="8"/>
      <c r="S2033" s="8"/>
      <c r="T2033" s="8"/>
      <c r="U2033" s="8"/>
      <c r="V2033" s="8"/>
      <c r="W2033" s="8"/>
      <c r="X2033" s="8"/>
      <c r="Y2033" s="8"/>
      <c r="Z2033" s="8"/>
      <c r="AA2033" s="8"/>
      <c r="AB2033" s="8"/>
      <c r="AC2033" s="8"/>
      <c r="AD2033" s="8"/>
      <c r="AE2033" s="89"/>
      <c r="AF2033" s="90"/>
      <c r="AG2033" s="90"/>
      <c r="AH2033" s="90"/>
      <c r="AI2033" s="8" t="s">
        <v>27</v>
      </c>
      <c r="AJ2033" t="s">
        <v>1890</v>
      </c>
      <c r="AK2033" s="9">
        <v>42545</v>
      </c>
      <c r="AL2033" s="8">
        <v>363</v>
      </c>
      <c r="AM2033" s="8">
        <v>223</v>
      </c>
      <c r="AN2033" s="8">
        <v>210</v>
      </c>
      <c r="AO2033" s="8">
        <v>43</v>
      </c>
      <c r="AP2033" s="8">
        <v>38</v>
      </c>
      <c r="AQ2033" s="8">
        <v>1.26</v>
      </c>
      <c r="AR2033" s="12">
        <v>1.04</v>
      </c>
      <c r="AS2033" s="8">
        <v>16</v>
      </c>
      <c r="AT2033" s="8">
        <v>1260</v>
      </c>
      <c r="AU2033" s="8"/>
      <c r="AV2033" s="8"/>
      <c r="AW2033" s="8"/>
      <c r="AX2033" s="8">
        <v>165</v>
      </c>
      <c r="AY2033" s="8" t="s">
        <v>25</v>
      </c>
      <c r="AZ2033" s="8">
        <v>28</v>
      </c>
      <c r="BA2033" s="8"/>
      <c r="BB2033" s="8"/>
      <c r="BC2033" s="8"/>
      <c r="BD2033" s="8"/>
      <c r="BE2033" s="8"/>
      <c r="BF2033" s="8">
        <f t="shared" si="286"/>
        <v>82.539682539682545</v>
      </c>
      <c r="BG2033" s="8">
        <f t="shared" si="287"/>
        <v>0.96</v>
      </c>
      <c r="BH2033" s="8">
        <f t="shared" si="288"/>
        <v>0.82539682539682546</v>
      </c>
      <c r="BI2033" s="10">
        <f t="shared" si="289"/>
        <v>30.110476190476192</v>
      </c>
      <c r="BJ2033" s="5">
        <f t="shared" si="290"/>
        <v>8364.0211640211637</v>
      </c>
      <c r="BK2033" s="136">
        <v>1.8680688336520079</v>
      </c>
      <c r="BL2033" s="136">
        <v>0.65200764818355639</v>
      </c>
      <c r="BM2033" s="100">
        <v>2.0562332172002864</v>
      </c>
      <c r="BN2033" s="100"/>
      <c r="BO2033" s="100"/>
      <c r="BP2033" s="100"/>
    </row>
    <row r="2034" spans="1:68" s="4" customFormat="1">
      <c r="A2034" s="8" t="s">
        <v>783</v>
      </c>
      <c r="B2034" s="8" t="s">
        <v>486</v>
      </c>
      <c r="C2034" s="8" t="s">
        <v>487</v>
      </c>
      <c r="D2034" s="8" t="s">
        <v>488</v>
      </c>
      <c r="E2034" s="8" t="s">
        <v>500</v>
      </c>
      <c r="F2034" s="8" t="s">
        <v>501</v>
      </c>
      <c r="G2034" s="8" t="s">
        <v>49</v>
      </c>
      <c r="H2034" s="8" t="s">
        <v>67</v>
      </c>
      <c r="I2034" s="8"/>
      <c r="J2034" s="8"/>
      <c r="K2034" s="8"/>
      <c r="L2034" s="8" t="s">
        <v>806</v>
      </c>
      <c r="M2034" s="8" t="s">
        <v>1882</v>
      </c>
      <c r="N2034" s="8">
        <v>1</v>
      </c>
      <c r="O2034" s="8"/>
      <c r="P2034" s="8"/>
      <c r="Q2034" s="8"/>
      <c r="R2034" s="8"/>
      <c r="S2034" s="8"/>
      <c r="T2034" s="8"/>
      <c r="U2034" s="8"/>
      <c r="V2034" s="8"/>
      <c r="W2034" s="8"/>
      <c r="X2034" s="8"/>
      <c r="Y2034" s="8"/>
      <c r="Z2034" s="8"/>
      <c r="AA2034" s="8"/>
      <c r="AB2034" s="8"/>
      <c r="AC2034" s="8"/>
      <c r="AD2034" s="8"/>
      <c r="AE2034" s="89"/>
      <c r="AF2034" s="90"/>
      <c r="AG2034" s="90"/>
      <c r="AH2034" s="90"/>
      <c r="AI2034" s="8" t="s">
        <v>28</v>
      </c>
      <c r="AJ2034" t="s">
        <v>1890</v>
      </c>
      <c r="AK2034" s="9">
        <v>42545</v>
      </c>
      <c r="AL2034" s="8">
        <v>330</v>
      </c>
      <c r="AM2034" s="8">
        <v>185</v>
      </c>
      <c r="AN2034" s="8">
        <v>175</v>
      </c>
      <c r="AO2034" s="8">
        <v>40</v>
      </c>
      <c r="AP2034" s="8">
        <v>52</v>
      </c>
      <c r="AQ2034" s="8">
        <v>1.48</v>
      </c>
      <c r="AR2034" s="12">
        <v>1.22</v>
      </c>
      <c r="AS2034" s="8">
        <v>16</v>
      </c>
      <c r="AT2034" s="8">
        <v>1260</v>
      </c>
      <c r="AU2034" s="8"/>
      <c r="AV2034" s="8"/>
      <c r="AW2034" s="8"/>
      <c r="AX2034" s="8">
        <v>166</v>
      </c>
      <c r="AY2034" s="8" t="s">
        <v>25</v>
      </c>
      <c r="AZ2034" s="8">
        <v>28</v>
      </c>
      <c r="BA2034" s="8"/>
      <c r="BB2034" s="8"/>
      <c r="BC2034" s="8"/>
      <c r="BD2034" s="8"/>
      <c r="BE2034" s="8"/>
      <c r="BF2034" s="8">
        <f t="shared" si="286"/>
        <v>82.432432432432435</v>
      </c>
      <c r="BG2034" s="8">
        <f t="shared" si="287"/>
        <v>0.96</v>
      </c>
      <c r="BH2034" s="8">
        <f t="shared" si="288"/>
        <v>0.82432432432432434</v>
      </c>
      <c r="BI2034" s="10">
        <f t="shared" si="289"/>
        <v>41.150270270270269</v>
      </c>
      <c r="BJ2034" s="5">
        <f t="shared" si="290"/>
        <v>11430.630630630631</v>
      </c>
      <c r="BK2034" s="136">
        <v>1.3636815920398009</v>
      </c>
      <c r="BL2034" s="136">
        <v>0.53631840796019903</v>
      </c>
      <c r="BM2034" s="100">
        <v>1.6614934279553863</v>
      </c>
      <c r="BN2034" s="100"/>
      <c r="BO2034" s="100"/>
      <c r="BP2034" s="100"/>
    </row>
    <row r="2035" spans="1:68" s="4" customFormat="1">
      <c r="A2035" s="8" t="s">
        <v>783</v>
      </c>
      <c r="B2035" s="8" t="s">
        <v>486</v>
      </c>
      <c r="C2035" s="8" t="s">
        <v>487</v>
      </c>
      <c r="D2035" s="8" t="s">
        <v>488</v>
      </c>
      <c r="E2035" s="8" t="s">
        <v>500</v>
      </c>
      <c r="F2035" s="8" t="s">
        <v>501</v>
      </c>
      <c r="G2035" s="8" t="s">
        <v>49</v>
      </c>
      <c r="H2035" s="8" t="s">
        <v>67</v>
      </c>
      <c r="I2035" s="8"/>
      <c r="J2035" s="8"/>
      <c r="K2035" s="8"/>
      <c r="L2035" s="8" t="s">
        <v>806</v>
      </c>
      <c r="M2035" s="8" t="s">
        <v>1882</v>
      </c>
      <c r="N2035" s="8">
        <v>1</v>
      </c>
      <c r="O2035" s="8"/>
      <c r="P2035" s="8"/>
      <c r="Q2035" s="8"/>
      <c r="R2035" s="8"/>
      <c r="S2035" s="8"/>
      <c r="T2035" s="8"/>
      <c r="U2035" s="8"/>
      <c r="V2035" s="8"/>
      <c r="W2035" s="8"/>
      <c r="X2035" s="8"/>
      <c r="Y2035" s="8"/>
      <c r="Z2035" s="8"/>
      <c r="AA2035" s="8"/>
      <c r="AB2035" s="8"/>
      <c r="AC2035" s="8"/>
      <c r="AD2035" s="8"/>
      <c r="AE2035" s="89"/>
      <c r="AF2035" s="90"/>
      <c r="AG2035" s="90"/>
      <c r="AH2035" s="90"/>
      <c r="AI2035" s="8" t="s">
        <v>29</v>
      </c>
      <c r="AJ2035" t="s">
        <v>1890</v>
      </c>
      <c r="AK2035" s="9">
        <v>42545</v>
      </c>
      <c r="AL2035" s="8">
        <v>342</v>
      </c>
      <c r="AM2035" s="8">
        <v>196</v>
      </c>
      <c r="AN2035" s="8">
        <v>260</v>
      </c>
      <c r="AO2035" s="8">
        <v>59</v>
      </c>
      <c r="AP2035" s="8">
        <v>47</v>
      </c>
      <c r="AQ2035" s="8">
        <v>1.28</v>
      </c>
      <c r="AR2035" s="12">
        <v>1.06</v>
      </c>
      <c r="AS2035" s="8">
        <v>17</v>
      </c>
      <c r="AT2035" s="8">
        <v>860</v>
      </c>
      <c r="AU2035" s="8"/>
      <c r="AV2035" s="8"/>
      <c r="AW2035" s="8"/>
      <c r="AX2035" s="8">
        <v>167</v>
      </c>
      <c r="AY2035" s="8" t="s">
        <v>25</v>
      </c>
      <c r="AZ2035" s="8">
        <v>28</v>
      </c>
      <c r="BA2035" s="8"/>
      <c r="BB2035" s="8"/>
      <c r="BC2035" s="8"/>
      <c r="BD2035" s="8"/>
      <c r="BE2035" s="8"/>
      <c r="BF2035" s="8">
        <f t="shared" si="286"/>
        <v>82.8125</v>
      </c>
      <c r="BG2035" s="8">
        <f t="shared" si="287"/>
        <v>0.94857142857142862</v>
      </c>
      <c r="BH2035" s="8">
        <f t="shared" si="288"/>
        <v>0.828125</v>
      </c>
      <c r="BI2035" s="10">
        <f t="shared" si="289"/>
        <v>36.920178571428572</v>
      </c>
      <c r="BJ2035" s="5">
        <f t="shared" si="290"/>
        <v>10255.605158730159</v>
      </c>
      <c r="BK2035" s="136">
        <v>1.3645072992700731</v>
      </c>
      <c r="BL2035" s="136">
        <v>0.66058394160583944</v>
      </c>
      <c r="BM2035" s="100">
        <v>1.841319083187446</v>
      </c>
      <c r="BN2035" s="100"/>
      <c r="BO2035" s="100"/>
      <c r="BP2035" s="100"/>
    </row>
    <row r="2036" spans="1:68" s="4" customFormat="1">
      <c r="A2036" s="8" t="s">
        <v>783</v>
      </c>
      <c r="B2036" s="8" t="s">
        <v>486</v>
      </c>
      <c r="C2036" s="8" t="s">
        <v>487</v>
      </c>
      <c r="D2036" s="8" t="s">
        <v>488</v>
      </c>
      <c r="E2036" s="8" t="s">
        <v>500</v>
      </c>
      <c r="F2036" s="8" t="s">
        <v>501</v>
      </c>
      <c r="G2036" s="8" t="s">
        <v>49</v>
      </c>
      <c r="H2036" s="8" t="s">
        <v>67</v>
      </c>
      <c r="I2036" s="8"/>
      <c r="J2036" s="8"/>
      <c r="K2036" s="8"/>
      <c r="L2036" s="8" t="s">
        <v>806</v>
      </c>
      <c r="M2036" s="8" t="s">
        <v>1882</v>
      </c>
      <c r="N2036" s="8">
        <v>1</v>
      </c>
      <c r="O2036" s="8"/>
      <c r="P2036" s="8"/>
      <c r="Q2036" s="8"/>
      <c r="R2036" s="8"/>
      <c r="S2036" s="8"/>
      <c r="T2036" s="8"/>
      <c r="U2036" s="8"/>
      <c r="V2036" s="8"/>
      <c r="W2036" s="8"/>
      <c r="X2036" s="8"/>
      <c r="Y2036" s="8"/>
      <c r="Z2036" s="8"/>
      <c r="AA2036" s="8"/>
      <c r="AB2036" s="8"/>
      <c r="AC2036" s="8"/>
      <c r="AD2036" s="8"/>
      <c r="AE2036" s="89"/>
      <c r="AF2036" s="90"/>
      <c r="AG2036" s="90"/>
      <c r="AH2036" s="90"/>
      <c r="AI2036" s="8" t="s">
        <v>30</v>
      </c>
      <c r="AJ2036" t="s">
        <v>1890</v>
      </c>
      <c r="AK2036" s="9">
        <v>42545</v>
      </c>
      <c r="AL2036" s="8">
        <v>305</v>
      </c>
      <c r="AM2036" s="8">
        <v>172</v>
      </c>
      <c r="AN2036" s="8">
        <v>200</v>
      </c>
      <c r="AO2036" s="8">
        <v>50</v>
      </c>
      <c r="AP2036" s="8">
        <v>42</v>
      </c>
      <c r="AQ2036" s="8">
        <v>1.56</v>
      </c>
      <c r="AR2036" s="12">
        <v>1.34</v>
      </c>
      <c r="AS2036" s="8">
        <v>17</v>
      </c>
      <c r="AT2036" s="8">
        <v>1120</v>
      </c>
      <c r="AU2036" s="8"/>
      <c r="AV2036" s="8"/>
      <c r="AW2036" s="8"/>
      <c r="AX2036" s="8">
        <v>168</v>
      </c>
      <c r="AY2036" s="8" t="s">
        <v>25</v>
      </c>
      <c r="AZ2036" s="8">
        <v>28</v>
      </c>
      <c r="BA2036" s="8"/>
      <c r="BB2036" s="8"/>
      <c r="BC2036" s="8"/>
      <c r="BD2036" s="8"/>
      <c r="BE2036" s="8"/>
      <c r="BF2036" s="8">
        <f t="shared" si="286"/>
        <v>85.897435897435898</v>
      </c>
      <c r="BG2036" s="8">
        <f t="shared" si="287"/>
        <v>0.94857142857142862</v>
      </c>
      <c r="BH2036" s="8">
        <f t="shared" si="288"/>
        <v>0.85897435897435903</v>
      </c>
      <c r="BI2036" s="10">
        <f t="shared" si="289"/>
        <v>34.221538461538465</v>
      </c>
      <c r="BJ2036" s="5">
        <f t="shared" si="290"/>
        <v>9505.9829059829062</v>
      </c>
      <c r="BK2036" s="136">
        <v>1.7472799208704255</v>
      </c>
      <c r="BL2036" s="136">
        <v>0.71364985163204753</v>
      </c>
      <c r="BM2036" s="100">
        <v>1.2351561830343178</v>
      </c>
      <c r="BN2036" s="100"/>
      <c r="BO2036" s="100"/>
      <c r="BP2036" s="100"/>
    </row>
    <row r="2037" spans="1:68" s="4" customFormat="1">
      <c r="A2037" s="8" t="s">
        <v>783</v>
      </c>
      <c r="B2037" s="8" t="s">
        <v>486</v>
      </c>
      <c r="C2037" s="8" t="s">
        <v>487</v>
      </c>
      <c r="D2037" s="8" t="s">
        <v>488</v>
      </c>
      <c r="E2037" s="8" t="s">
        <v>502</v>
      </c>
      <c r="F2037" s="8" t="s">
        <v>503</v>
      </c>
      <c r="G2037" s="8" t="s">
        <v>49</v>
      </c>
      <c r="H2037" s="8" t="s">
        <v>69</v>
      </c>
      <c r="I2037" s="8">
        <v>-3.7810595144456598</v>
      </c>
      <c r="J2037" s="8">
        <v>35.5025669722042</v>
      </c>
      <c r="K2037" s="8">
        <v>1784.39465918732</v>
      </c>
      <c r="L2037" s="8" t="s">
        <v>808</v>
      </c>
      <c r="M2037" s="8" t="s">
        <v>1882</v>
      </c>
      <c r="N2037" s="8">
        <v>1</v>
      </c>
      <c r="O2037" s="8" t="s">
        <v>1859</v>
      </c>
      <c r="P2037" s="8">
        <v>0.87</v>
      </c>
      <c r="Q2037" s="8">
        <v>6.6</v>
      </c>
      <c r="R2037" s="8">
        <v>0</v>
      </c>
      <c r="S2037" s="8">
        <v>2.87</v>
      </c>
      <c r="T2037" s="8">
        <v>3.57</v>
      </c>
      <c r="U2037" s="8">
        <v>13.33</v>
      </c>
      <c r="V2037" s="8">
        <v>52.59</v>
      </c>
      <c r="W2037" s="8">
        <v>1.98</v>
      </c>
      <c r="X2037" s="8">
        <v>4.5999999999999996</v>
      </c>
      <c r="Y2037" s="8">
        <v>0.16</v>
      </c>
      <c r="Z2037" s="8">
        <v>0.46</v>
      </c>
      <c r="AA2037" s="8">
        <v>0.09</v>
      </c>
      <c r="AB2037" s="8">
        <v>69.430000000000007</v>
      </c>
      <c r="AC2037" s="8">
        <v>0.14000000000000001</v>
      </c>
      <c r="AD2037" s="8">
        <v>8.2000000000000003E-2</v>
      </c>
      <c r="AE2037" s="91">
        <v>2.1</v>
      </c>
      <c r="AF2037" s="92" t="s">
        <v>1860</v>
      </c>
      <c r="AG2037" s="92" t="s">
        <v>1860</v>
      </c>
      <c r="AH2037" s="92" t="s">
        <v>1860</v>
      </c>
      <c r="AI2037" s="8" t="s">
        <v>24</v>
      </c>
      <c r="AJ2037" t="s">
        <v>1890</v>
      </c>
      <c r="AK2037" s="9">
        <v>42545</v>
      </c>
      <c r="AL2037" s="8">
        <v>289</v>
      </c>
      <c r="AM2037" s="8">
        <v>154</v>
      </c>
      <c r="AN2037" s="8">
        <v>186</v>
      </c>
      <c r="AO2037" s="8">
        <v>15</v>
      </c>
      <c r="AP2037" s="8">
        <v>25</v>
      </c>
      <c r="AQ2037" s="8">
        <v>0.9</v>
      </c>
      <c r="AR2037" s="12">
        <v>0.72</v>
      </c>
      <c r="AS2037" s="8">
        <v>16</v>
      </c>
      <c r="AT2037" s="8">
        <v>600</v>
      </c>
      <c r="AU2037" s="8"/>
      <c r="AV2037" s="8"/>
      <c r="AW2037" s="8"/>
      <c r="AX2037" s="8">
        <v>175</v>
      </c>
      <c r="AY2037" s="8" t="s">
        <v>25</v>
      </c>
      <c r="AZ2037" s="8">
        <v>30</v>
      </c>
      <c r="BA2037" s="8"/>
      <c r="BB2037" s="8"/>
      <c r="BC2037" s="8"/>
      <c r="BD2037" s="8"/>
      <c r="BE2037" s="8"/>
      <c r="BF2037" s="8">
        <f t="shared" si="286"/>
        <v>80</v>
      </c>
      <c r="BG2037" s="8">
        <f t="shared" si="287"/>
        <v>0.96</v>
      </c>
      <c r="BH2037" s="8">
        <f t="shared" si="288"/>
        <v>0.8</v>
      </c>
      <c r="BI2037" s="10">
        <f t="shared" si="289"/>
        <v>19.200000000000003</v>
      </c>
      <c r="BJ2037" s="5">
        <f t="shared" si="290"/>
        <v>5333.3333333333339</v>
      </c>
      <c r="BK2037" s="136">
        <v>1.6815196998123829</v>
      </c>
      <c r="BL2037" s="136">
        <v>0.70497185741088186</v>
      </c>
      <c r="BM2037" s="100">
        <v>1.230971089128875</v>
      </c>
      <c r="BN2037" s="100"/>
      <c r="BO2037" s="100"/>
      <c r="BP2037" s="100"/>
    </row>
    <row r="2038" spans="1:68" s="4" customFormat="1">
      <c r="A2038" s="8" t="s">
        <v>783</v>
      </c>
      <c r="B2038" s="8" t="s">
        <v>486</v>
      </c>
      <c r="C2038" s="8" t="s">
        <v>487</v>
      </c>
      <c r="D2038" s="8" t="s">
        <v>488</v>
      </c>
      <c r="E2038" s="8" t="s">
        <v>502</v>
      </c>
      <c r="F2038" s="8" t="s">
        <v>503</v>
      </c>
      <c r="G2038" s="8" t="s">
        <v>49</v>
      </c>
      <c r="H2038" s="8" t="s">
        <v>69</v>
      </c>
      <c r="I2038" s="8"/>
      <c r="J2038" s="8"/>
      <c r="K2038" s="8"/>
      <c r="L2038" s="8" t="s">
        <v>808</v>
      </c>
      <c r="M2038" s="8" t="s">
        <v>1882</v>
      </c>
      <c r="N2038" s="8">
        <v>1</v>
      </c>
      <c r="O2038" s="8"/>
      <c r="P2038" s="8"/>
      <c r="Q2038" s="8"/>
      <c r="R2038" s="8"/>
      <c r="S2038" s="8"/>
      <c r="T2038" s="8"/>
      <c r="U2038" s="8"/>
      <c r="V2038" s="8"/>
      <c r="W2038" s="8"/>
      <c r="X2038" s="8"/>
      <c r="Y2038" s="8"/>
      <c r="Z2038" s="8"/>
      <c r="AA2038" s="8"/>
      <c r="AB2038" s="8"/>
      <c r="AC2038" s="8"/>
      <c r="AD2038" s="8"/>
      <c r="AE2038" s="89"/>
      <c r="AF2038" s="90"/>
      <c r="AG2038" s="90"/>
      <c r="AH2038" s="90"/>
      <c r="AI2038" s="8" t="s">
        <v>26</v>
      </c>
      <c r="AJ2038" t="s">
        <v>1890</v>
      </c>
      <c r="AK2038" s="9">
        <v>42545</v>
      </c>
      <c r="AL2038" s="8">
        <v>341</v>
      </c>
      <c r="AM2038" s="8">
        <v>198</v>
      </c>
      <c r="AN2038" s="8">
        <v>202</v>
      </c>
      <c r="AO2038" s="8">
        <v>21</v>
      </c>
      <c r="AP2038" s="8">
        <v>31</v>
      </c>
      <c r="AQ2038" s="8">
        <v>0.92</v>
      </c>
      <c r="AR2038" s="12">
        <v>0.7</v>
      </c>
      <c r="AS2038" s="8">
        <v>17</v>
      </c>
      <c r="AT2038" s="8">
        <v>560</v>
      </c>
      <c r="AU2038" s="8"/>
      <c r="AV2038" s="8"/>
      <c r="AW2038" s="8"/>
      <c r="AX2038" s="8">
        <v>176</v>
      </c>
      <c r="AY2038" s="8" t="s">
        <v>25</v>
      </c>
      <c r="AZ2038" s="8">
        <v>30</v>
      </c>
      <c r="BA2038" s="8"/>
      <c r="BB2038" s="8"/>
      <c r="BC2038" s="8"/>
      <c r="BD2038" s="8"/>
      <c r="BE2038" s="8"/>
      <c r="BF2038" s="8">
        <f t="shared" si="286"/>
        <v>76.086956521739125</v>
      </c>
      <c r="BG2038" s="8">
        <f t="shared" si="287"/>
        <v>0.94857142857142862</v>
      </c>
      <c r="BH2038" s="8">
        <f t="shared" si="288"/>
        <v>0.76086956521739124</v>
      </c>
      <c r="BI2038" s="10">
        <f t="shared" si="289"/>
        <v>22.373913043478257</v>
      </c>
      <c r="BJ2038" s="5">
        <f t="shared" si="290"/>
        <v>6214.9758454106268</v>
      </c>
      <c r="BK2038" s="136">
        <v>1.9605385329619311</v>
      </c>
      <c r="BL2038" s="136">
        <v>0.8839368616527391</v>
      </c>
      <c r="BM2038" s="100">
        <v>1.6285829277274546</v>
      </c>
      <c r="BN2038" s="100"/>
      <c r="BO2038" s="100"/>
      <c r="BP2038" s="100"/>
    </row>
    <row r="2039" spans="1:68" s="4" customFormat="1">
      <c r="A2039" s="8" t="s">
        <v>783</v>
      </c>
      <c r="B2039" s="8" t="s">
        <v>486</v>
      </c>
      <c r="C2039" s="8" t="s">
        <v>487</v>
      </c>
      <c r="D2039" s="8" t="s">
        <v>488</v>
      </c>
      <c r="E2039" s="8" t="s">
        <v>502</v>
      </c>
      <c r="F2039" s="8" t="s">
        <v>503</v>
      </c>
      <c r="G2039" s="8" t="s">
        <v>49</v>
      </c>
      <c r="H2039" s="8" t="s">
        <v>69</v>
      </c>
      <c r="I2039" s="8"/>
      <c r="J2039" s="8"/>
      <c r="K2039" s="8"/>
      <c r="L2039" s="8" t="s">
        <v>808</v>
      </c>
      <c r="M2039" s="8" t="s">
        <v>1882</v>
      </c>
      <c r="N2039" s="8">
        <v>1</v>
      </c>
      <c r="O2039" s="8"/>
      <c r="P2039" s="8"/>
      <c r="Q2039" s="8"/>
      <c r="R2039" s="8"/>
      <c r="S2039" s="8"/>
      <c r="T2039" s="8"/>
      <c r="U2039" s="8"/>
      <c r="V2039" s="8"/>
      <c r="W2039" s="8"/>
      <c r="X2039" s="8"/>
      <c r="Y2039" s="8"/>
      <c r="Z2039" s="8"/>
      <c r="AA2039" s="8"/>
      <c r="AB2039" s="8"/>
      <c r="AC2039" s="8"/>
      <c r="AD2039" s="8"/>
      <c r="AE2039" s="89"/>
      <c r="AF2039" s="90"/>
      <c r="AG2039" s="90"/>
      <c r="AH2039" s="90"/>
      <c r="AI2039" s="8" t="s">
        <v>27</v>
      </c>
      <c r="AJ2039" t="s">
        <v>1890</v>
      </c>
      <c r="AK2039" s="9">
        <v>42545</v>
      </c>
      <c r="AL2039" s="8">
        <v>372</v>
      </c>
      <c r="AM2039" s="8">
        <v>197</v>
      </c>
      <c r="AN2039" s="8">
        <v>223</v>
      </c>
      <c r="AO2039" s="8">
        <v>46</v>
      </c>
      <c r="AP2039" s="8">
        <v>50</v>
      </c>
      <c r="AQ2039" s="8">
        <v>1.28</v>
      </c>
      <c r="AR2039" s="12">
        <v>0.98</v>
      </c>
      <c r="AS2039" s="8">
        <v>18</v>
      </c>
      <c r="AT2039" s="8">
        <v>620</v>
      </c>
      <c r="AU2039" s="8"/>
      <c r="AV2039" s="8"/>
      <c r="AW2039" s="8"/>
      <c r="AX2039" s="8">
        <v>177</v>
      </c>
      <c r="AY2039" s="8" t="s">
        <v>25</v>
      </c>
      <c r="AZ2039" s="8">
        <v>30</v>
      </c>
      <c r="BA2039" s="8"/>
      <c r="BB2039" s="8"/>
      <c r="BC2039" s="8"/>
      <c r="BD2039" s="8"/>
      <c r="BE2039" s="8"/>
      <c r="BF2039" s="8">
        <f t="shared" si="286"/>
        <v>76.5625</v>
      </c>
      <c r="BG2039" s="8">
        <f t="shared" si="287"/>
        <v>0.93714285714285717</v>
      </c>
      <c r="BH2039" s="8">
        <f t="shared" si="288"/>
        <v>0.765625</v>
      </c>
      <c r="BI2039" s="10">
        <f t="shared" si="289"/>
        <v>35.875</v>
      </c>
      <c r="BJ2039" s="5">
        <f t="shared" si="290"/>
        <v>9965.2777777777774</v>
      </c>
      <c r="BK2039" s="136">
        <v>1.69580078125</v>
      </c>
      <c r="BL2039" s="136">
        <v>0.6259765625</v>
      </c>
      <c r="BM2039" s="100">
        <v>1.7292092497092435</v>
      </c>
      <c r="BN2039" s="100"/>
      <c r="BO2039" s="100"/>
      <c r="BP2039" s="100"/>
    </row>
    <row r="2040" spans="1:68" s="4" customFormat="1">
      <c r="A2040" s="8" t="s">
        <v>783</v>
      </c>
      <c r="B2040" s="8" t="s">
        <v>486</v>
      </c>
      <c r="C2040" s="8" t="s">
        <v>487</v>
      </c>
      <c r="D2040" s="8" t="s">
        <v>488</v>
      </c>
      <c r="E2040" s="8" t="s">
        <v>502</v>
      </c>
      <c r="F2040" s="8" t="s">
        <v>503</v>
      </c>
      <c r="G2040" s="8" t="s">
        <v>49</v>
      </c>
      <c r="H2040" s="8" t="s">
        <v>69</v>
      </c>
      <c r="I2040" s="8"/>
      <c r="J2040" s="8"/>
      <c r="K2040" s="8"/>
      <c r="L2040" s="8" t="s">
        <v>808</v>
      </c>
      <c r="M2040" s="8" t="s">
        <v>1882</v>
      </c>
      <c r="N2040" s="8">
        <v>1</v>
      </c>
      <c r="O2040" s="8"/>
      <c r="P2040" s="8"/>
      <c r="Q2040" s="8"/>
      <c r="R2040" s="8"/>
      <c r="S2040" s="8"/>
      <c r="T2040" s="8"/>
      <c r="U2040" s="8"/>
      <c r="V2040" s="8"/>
      <c r="W2040" s="8"/>
      <c r="X2040" s="8"/>
      <c r="Y2040" s="8"/>
      <c r="Z2040" s="8"/>
      <c r="AA2040" s="8"/>
      <c r="AB2040" s="8"/>
      <c r="AC2040" s="8"/>
      <c r="AD2040" s="8"/>
      <c r="AE2040" s="89"/>
      <c r="AF2040" s="90"/>
      <c r="AG2040" s="90"/>
      <c r="AH2040" s="90"/>
      <c r="AI2040" s="8" t="s">
        <v>28</v>
      </c>
      <c r="AJ2040" t="s">
        <v>1890</v>
      </c>
      <c r="AK2040" s="9">
        <v>42545</v>
      </c>
      <c r="AL2040" s="8">
        <v>336</v>
      </c>
      <c r="AM2040" s="8">
        <v>186</v>
      </c>
      <c r="AN2040" s="8">
        <v>203</v>
      </c>
      <c r="AO2040" s="8">
        <v>32</v>
      </c>
      <c r="AP2040" s="8">
        <v>45</v>
      </c>
      <c r="AQ2040" s="8">
        <v>1.24</v>
      </c>
      <c r="AR2040" s="12">
        <v>1</v>
      </c>
      <c r="AS2040" s="8">
        <v>18</v>
      </c>
      <c r="AT2040" s="8">
        <v>750</v>
      </c>
      <c r="AU2040" s="8"/>
      <c r="AV2040" s="8"/>
      <c r="AW2040" s="8"/>
      <c r="AX2040" s="8">
        <v>178</v>
      </c>
      <c r="AY2040" s="8" t="s">
        <v>25</v>
      </c>
      <c r="AZ2040" s="8">
        <v>30</v>
      </c>
      <c r="BA2040" s="8"/>
      <c r="BB2040" s="8"/>
      <c r="BC2040" s="8"/>
      <c r="BD2040" s="8"/>
      <c r="BE2040" s="8"/>
      <c r="BF2040" s="8">
        <f t="shared" si="286"/>
        <v>80.645161290322591</v>
      </c>
      <c r="BG2040" s="8">
        <f t="shared" si="287"/>
        <v>0.93714285714285717</v>
      </c>
      <c r="BH2040" s="8">
        <f t="shared" si="288"/>
        <v>0.80645161290322587</v>
      </c>
      <c r="BI2040" s="10">
        <f t="shared" si="289"/>
        <v>34.009216589861751</v>
      </c>
      <c r="BJ2040" s="5">
        <f t="shared" si="290"/>
        <v>9447.0046082949302</v>
      </c>
      <c r="BK2040" s="136"/>
      <c r="BL2040" s="136"/>
      <c r="BM2040" s="100"/>
      <c r="BN2040" s="100"/>
      <c r="BO2040" s="100"/>
      <c r="BP2040" s="100"/>
    </row>
    <row r="2041" spans="1:68" s="4" customFormat="1">
      <c r="A2041" s="8" t="s">
        <v>783</v>
      </c>
      <c r="B2041" s="8" t="s">
        <v>486</v>
      </c>
      <c r="C2041" s="8" t="s">
        <v>487</v>
      </c>
      <c r="D2041" s="8" t="s">
        <v>488</v>
      </c>
      <c r="E2041" s="8" t="s">
        <v>502</v>
      </c>
      <c r="F2041" s="8" t="s">
        <v>503</v>
      </c>
      <c r="G2041" s="8" t="s">
        <v>49</v>
      </c>
      <c r="H2041" s="8" t="s">
        <v>69</v>
      </c>
      <c r="I2041" s="8"/>
      <c r="J2041" s="8"/>
      <c r="K2041" s="8"/>
      <c r="L2041" s="8" t="s">
        <v>808</v>
      </c>
      <c r="M2041" s="8" t="s">
        <v>1882</v>
      </c>
      <c r="N2041" s="8">
        <v>1</v>
      </c>
      <c r="O2041" s="8"/>
      <c r="P2041" s="8"/>
      <c r="Q2041" s="8"/>
      <c r="R2041" s="8"/>
      <c r="S2041" s="8"/>
      <c r="T2041" s="8"/>
      <c r="U2041" s="8"/>
      <c r="V2041" s="8"/>
      <c r="W2041" s="8"/>
      <c r="X2041" s="8"/>
      <c r="Y2041" s="8"/>
      <c r="Z2041" s="8"/>
      <c r="AA2041" s="8"/>
      <c r="AB2041" s="8"/>
      <c r="AC2041" s="8"/>
      <c r="AD2041" s="8"/>
      <c r="AE2041" s="89"/>
      <c r="AF2041" s="90"/>
      <c r="AG2041" s="90"/>
      <c r="AH2041" s="90"/>
      <c r="AI2041" s="8" t="s">
        <v>29</v>
      </c>
      <c r="AJ2041" t="s">
        <v>1890</v>
      </c>
      <c r="AK2041" s="9">
        <v>42545</v>
      </c>
      <c r="AL2041" s="8">
        <v>323</v>
      </c>
      <c r="AM2041" s="8">
        <v>166</v>
      </c>
      <c r="AN2041" s="8">
        <v>207</v>
      </c>
      <c r="AO2041" s="8">
        <v>33</v>
      </c>
      <c r="AP2041" s="8">
        <v>40</v>
      </c>
      <c r="AQ2041" s="8">
        <v>3.26</v>
      </c>
      <c r="AR2041" s="12">
        <v>0.95</v>
      </c>
      <c r="AS2041" s="8">
        <v>19</v>
      </c>
      <c r="AT2041" s="8">
        <v>2450</v>
      </c>
      <c r="AU2041" s="8"/>
      <c r="AV2041" s="8"/>
      <c r="AW2041" s="8"/>
      <c r="AX2041" s="8">
        <v>179</v>
      </c>
      <c r="AY2041" s="8" t="s">
        <v>25</v>
      </c>
      <c r="AZ2041" s="8">
        <v>30</v>
      </c>
      <c r="BA2041" s="8"/>
      <c r="BB2041" s="8"/>
      <c r="BC2041" s="8"/>
      <c r="BD2041" s="8"/>
      <c r="BE2041" s="8"/>
      <c r="BF2041" s="8">
        <f t="shared" si="286"/>
        <v>29.141104294478527</v>
      </c>
      <c r="BG2041" s="8">
        <f t="shared" si="287"/>
        <v>0.92571428571428571</v>
      </c>
      <c r="BH2041" s="8">
        <f t="shared" si="288"/>
        <v>0.29141104294478526</v>
      </c>
      <c r="BI2041" s="10">
        <f t="shared" si="289"/>
        <v>10.790534618755476</v>
      </c>
      <c r="BJ2041" s="5">
        <f t="shared" si="290"/>
        <v>2997.3707274320768</v>
      </c>
      <c r="BK2041" s="136">
        <v>1.5966542750929369</v>
      </c>
      <c r="BL2041" s="136">
        <v>0.63475836431226762</v>
      </c>
      <c r="BM2041" s="100">
        <v>1.5149978726168565</v>
      </c>
      <c r="BN2041" s="100"/>
      <c r="BO2041" s="100"/>
      <c r="BP2041" s="100"/>
    </row>
    <row r="2042" spans="1:68" s="4" customFormat="1">
      <c r="A2042" s="8" t="s">
        <v>783</v>
      </c>
      <c r="B2042" s="8" t="s">
        <v>486</v>
      </c>
      <c r="C2042" s="8" t="s">
        <v>487</v>
      </c>
      <c r="D2042" s="8" t="s">
        <v>488</v>
      </c>
      <c r="E2042" s="8" t="s">
        <v>502</v>
      </c>
      <c r="F2042" s="8" t="s">
        <v>503</v>
      </c>
      <c r="G2042" s="8" t="s">
        <v>49</v>
      </c>
      <c r="H2042" s="8" t="s">
        <v>69</v>
      </c>
      <c r="I2042" s="8"/>
      <c r="J2042" s="8"/>
      <c r="K2042" s="8"/>
      <c r="L2042" s="8" t="s">
        <v>808</v>
      </c>
      <c r="M2042" s="8" t="s">
        <v>1882</v>
      </c>
      <c r="N2042" s="8">
        <v>1</v>
      </c>
      <c r="O2042" s="8"/>
      <c r="P2042" s="8"/>
      <c r="Q2042" s="8"/>
      <c r="R2042" s="8"/>
      <c r="S2042" s="8"/>
      <c r="T2042" s="8"/>
      <c r="U2042" s="8"/>
      <c r="V2042" s="8"/>
      <c r="W2042" s="8"/>
      <c r="X2042" s="8"/>
      <c r="Y2042" s="8"/>
      <c r="Z2042" s="8"/>
      <c r="AA2042" s="8"/>
      <c r="AB2042" s="8"/>
      <c r="AC2042" s="8"/>
      <c r="AD2042" s="8"/>
      <c r="AE2042" s="89"/>
      <c r="AF2042" s="90"/>
      <c r="AG2042" s="90"/>
      <c r="AH2042" s="90"/>
      <c r="AI2042" s="8" t="s">
        <v>30</v>
      </c>
      <c r="AJ2042" t="s">
        <v>1890</v>
      </c>
      <c r="AK2042" s="9">
        <v>42545</v>
      </c>
      <c r="AL2042" s="8">
        <v>318</v>
      </c>
      <c r="AM2042" s="8">
        <v>178</v>
      </c>
      <c r="AN2042" s="8">
        <v>205</v>
      </c>
      <c r="AO2042" s="8">
        <v>40</v>
      </c>
      <c r="AP2042" s="8">
        <v>42</v>
      </c>
      <c r="AQ2042" s="8">
        <v>3.05</v>
      </c>
      <c r="AR2042" s="12">
        <v>2.4500000000000002</v>
      </c>
      <c r="AS2042" s="8">
        <v>18</v>
      </c>
      <c r="AT2042" s="8">
        <v>1400</v>
      </c>
      <c r="AU2042" s="8"/>
      <c r="AV2042" s="8"/>
      <c r="AW2042" s="8"/>
      <c r="AX2042" s="8">
        <v>180</v>
      </c>
      <c r="AY2042" s="8" t="s">
        <v>25</v>
      </c>
      <c r="AZ2042" s="8">
        <v>30</v>
      </c>
      <c r="BA2042" s="8"/>
      <c r="BB2042" s="8"/>
      <c r="BC2042" s="8"/>
      <c r="BD2042" s="8"/>
      <c r="BE2042" s="8"/>
      <c r="BF2042" s="8">
        <f t="shared" si="286"/>
        <v>80.327868852459034</v>
      </c>
      <c r="BG2042" s="8">
        <f t="shared" si="287"/>
        <v>0.93714285714285717</v>
      </c>
      <c r="BH2042" s="8">
        <f t="shared" si="288"/>
        <v>0.80327868852459039</v>
      </c>
      <c r="BI2042" s="10">
        <f t="shared" si="289"/>
        <v>31.617049180327879</v>
      </c>
      <c r="BJ2042" s="5">
        <f t="shared" si="290"/>
        <v>8782.5136612021888</v>
      </c>
      <c r="BK2042" s="136"/>
      <c r="BL2042" s="136"/>
      <c r="BM2042" s="100"/>
      <c r="BN2042" s="100"/>
      <c r="BO2042" s="100"/>
      <c r="BP2042" s="100"/>
    </row>
    <row r="2043" spans="1:68" s="4" customFormat="1">
      <c r="A2043" s="8" t="s">
        <v>783</v>
      </c>
      <c r="B2043" s="8" t="s">
        <v>486</v>
      </c>
      <c r="C2043" s="8" t="s">
        <v>487</v>
      </c>
      <c r="D2043" s="8" t="s">
        <v>488</v>
      </c>
      <c r="E2043" s="8" t="s">
        <v>502</v>
      </c>
      <c r="F2043" s="8" t="s">
        <v>503</v>
      </c>
      <c r="G2043" s="8" t="s">
        <v>49</v>
      </c>
      <c r="H2043" s="8" t="s">
        <v>71</v>
      </c>
      <c r="I2043" s="8">
        <v>-3.7624837824554098</v>
      </c>
      <c r="J2043" s="8">
        <v>35.453834235934004</v>
      </c>
      <c r="K2043" s="8">
        <v>1722.3122948549899</v>
      </c>
      <c r="L2043" s="8" t="s">
        <v>810</v>
      </c>
      <c r="M2043" s="8" t="s">
        <v>1882</v>
      </c>
      <c r="N2043" s="8">
        <v>1</v>
      </c>
      <c r="O2043" s="8" t="s">
        <v>1859</v>
      </c>
      <c r="P2043" s="8">
        <v>1.05</v>
      </c>
      <c r="Q2043" s="8">
        <v>6.9</v>
      </c>
      <c r="R2043" s="8">
        <v>0</v>
      </c>
      <c r="S2043" s="8">
        <v>2.4300000000000002</v>
      </c>
      <c r="T2043" s="8">
        <v>3.12</v>
      </c>
      <c r="U2043" s="8">
        <v>11.74</v>
      </c>
      <c r="V2043" s="8">
        <v>119.07</v>
      </c>
      <c r="W2043" s="8">
        <v>15.26</v>
      </c>
      <c r="X2043" s="8">
        <v>3.11</v>
      </c>
      <c r="Y2043" s="8">
        <v>0.18</v>
      </c>
      <c r="Z2043" s="8">
        <v>0.46</v>
      </c>
      <c r="AA2043" s="8">
        <v>0.05</v>
      </c>
      <c r="AB2043" s="8">
        <v>57.97</v>
      </c>
      <c r="AC2043" s="8">
        <v>0.12</v>
      </c>
      <c r="AD2043" s="8">
        <v>7.0000000000000007E-2</v>
      </c>
      <c r="AE2043" s="91">
        <v>0.83</v>
      </c>
      <c r="AF2043" s="92" t="s">
        <v>1860</v>
      </c>
      <c r="AG2043" s="92" t="s">
        <v>1860</v>
      </c>
      <c r="AH2043" s="92" t="s">
        <v>1860</v>
      </c>
      <c r="AI2043" s="8" t="s">
        <v>24</v>
      </c>
      <c r="AJ2043" t="s">
        <v>1890</v>
      </c>
      <c r="AK2043" s="9">
        <v>42541</v>
      </c>
      <c r="AL2043" s="8">
        <v>0</v>
      </c>
      <c r="AM2043" s="8">
        <v>0</v>
      </c>
      <c r="AN2043" s="8">
        <v>0</v>
      </c>
      <c r="AO2043" s="8">
        <v>0</v>
      </c>
      <c r="AP2043" s="8">
        <v>0</v>
      </c>
      <c r="AQ2043" s="8">
        <v>0</v>
      </c>
      <c r="AR2043" s="12">
        <v>0</v>
      </c>
      <c r="AS2043" s="8">
        <v>0</v>
      </c>
      <c r="AT2043" s="8">
        <v>0</v>
      </c>
      <c r="AU2043" s="8"/>
      <c r="AV2043" s="8"/>
      <c r="AW2043" s="8"/>
      <c r="AX2043" s="8">
        <v>187</v>
      </c>
      <c r="AY2043" s="8" t="s">
        <v>25</v>
      </c>
      <c r="AZ2043" s="8">
        <v>32</v>
      </c>
      <c r="BA2043" s="8"/>
      <c r="BB2043" s="8"/>
      <c r="BC2043" s="8"/>
      <c r="BD2043" s="8"/>
      <c r="BE2043" s="8"/>
      <c r="BF2043" s="8" t="e">
        <f t="shared" si="286"/>
        <v>#DIV/0!</v>
      </c>
      <c r="BG2043" s="8">
        <f t="shared" si="287"/>
        <v>1.1428571428571428</v>
      </c>
      <c r="BH2043" s="8"/>
      <c r="BI2043" s="10"/>
      <c r="BJ2043" s="3"/>
      <c r="BK2043" s="136"/>
      <c r="BL2043" s="136"/>
      <c r="BM2043" s="100"/>
      <c r="BN2043" s="100"/>
      <c r="BO2043" s="100"/>
      <c r="BP2043" s="100"/>
    </row>
    <row r="2044" spans="1:68" s="4" customFormat="1">
      <c r="A2044" s="8" t="s">
        <v>783</v>
      </c>
      <c r="B2044" s="8" t="s">
        <v>486</v>
      </c>
      <c r="C2044" s="8" t="s">
        <v>487</v>
      </c>
      <c r="D2044" s="8" t="s">
        <v>488</v>
      </c>
      <c r="E2044" s="8" t="s">
        <v>502</v>
      </c>
      <c r="F2044" s="8" t="s">
        <v>503</v>
      </c>
      <c r="G2044" s="8" t="s">
        <v>49</v>
      </c>
      <c r="H2044" s="8" t="s">
        <v>71</v>
      </c>
      <c r="I2044" s="8"/>
      <c r="J2044" s="8"/>
      <c r="K2044" s="8"/>
      <c r="L2044" s="8" t="s">
        <v>810</v>
      </c>
      <c r="M2044" s="8" t="s">
        <v>1882</v>
      </c>
      <c r="N2044" s="8">
        <v>1</v>
      </c>
      <c r="O2044" s="8"/>
      <c r="P2044" s="8"/>
      <c r="Q2044" s="8"/>
      <c r="R2044" s="8"/>
      <c r="S2044" s="8"/>
      <c r="T2044" s="8"/>
      <c r="U2044" s="8"/>
      <c r="V2044" s="8"/>
      <c r="W2044" s="8"/>
      <c r="X2044" s="8"/>
      <c r="Y2044" s="8"/>
      <c r="Z2044" s="8"/>
      <c r="AA2044" s="8"/>
      <c r="AB2044" s="8"/>
      <c r="AC2044" s="8"/>
      <c r="AD2044" s="8"/>
      <c r="AE2044" s="89"/>
      <c r="AF2044" s="90"/>
      <c r="AG2044" s="90"/>
      <c r="AH2044" s="90"/>
      <c r="AI2044" s="8" t="s">
        <v>26</v>
      </c>
      <c r="AJ2044" t="s">
        <v>1890</v>
      </c>
      <c r="AK2044" s="9">
        <v>42541</v>
      </c>
      <c r="AL2044" s="8">
        <v>0</v>
      </c>
      <c r="AM2044" s="8">
        <v>0</v>
      </c>
      <c r="AN2044" s="8">
        <v>0</v>
      </c>
      <c r="AO2044" s="8">
        <v>0</v>
      </c>
      <c r="AP2044" s="8">
        <v>0</v>
      </c>
      <c r="AQ2044" s="8">
        <v>0</v>
      </c>
      <c r="AR2044" s="12">
        <v>0</v>
      </c>
      <c r="AS2044" s="8">
        <v>0</v>
      </c>
      <c r="AT2044" s="8">
        <v>0</v>
      </c>
      <c r="AU2044" s="8"/>
      <c r="AV2044" s="8"/>
      <c r="AW2044" s="8"/>
      <c r="AX2044" s="8">
        <v>188</v>
      </c>
      <c r="AY2044" s="8" t="s">
        <v>25</v>
      </c>
      <c r="AZ2044" s="8">
        <v>32</v>
      </c>
      <c r="BA2044" s="8"/>
      <c r="BB2044" s="8"/>
      <c r="BC2044" s="8"/>
      <c r="BD2044" s="8"/>
      <c r="BE2044" s="8"/>
      <c r="BF2044" s="8" t="e">
        <f t="shared" si="286"/>
        <v>#DIV/0!</v>
      </c>
      <c r="BG2044" s="8">
        <f t="shared" si="287"/>
        <v>1.1428571428571428</v>
      </c>
      <c r="BH2044" s="8"/>
      <c r="BI2044" s="10"/>
      <c r="BJ2044" s="3"/>
      <c r="BK2044" s="136"/>
      <c r="BL2044" s="136"/>
      <c r="BM2044" s="100"/>
      <c r="BN2044" s="100"/>
      <c r="BO2044" s="100"/>
      <c r="BP2044" s="100"/>
    </row>
    <row r="2045" spans="1:68" s="4" customFormat="1">
      <c r="A2045" s="8" t="s">
        <v>783</v>
      </c>
      <c r="B2045" s="8" t="s">
        <v>486</v>
      </c>
      <c r="C2045" s="8" t="s">
        <v>487</v>
      </c>
      <c r="D2045" s="8" t="s">
        <v>488</v>
      </c>
      <c r="E2045" s="8" t="s">
        <v>502</v>
      </c>
      <c r="F2045" s="8" t="s">
        <v>503</v>
      </c>
      <c r="G2045" s="8" t="s">
        <v>49</v>
      </c>
      <c r="H2045" s="8" t="s">
        <v>71</v>
      </c>
      <c r="I2045" s="8"/>
      <c r="J2045" s="8"/>
      <c r="K2045" s="8"/>
      <c r="L2045" s="8" t="s">
        <v>810</v>
      </c>
      <c r="M2045" s="8" t="s">
        <v>1882</v>
      </c>
      <c r="N2045" s="8">
        <v>1</v>
      </c>
      <c r="O2045" s="8"/>
      <c r="P2045" s="8"/>
      <c r="Q2045" s="8"/>
      <c r="R2045" s="8"/>
      <c r="S2045" s="8"/>
      <c r="T2045" s="8"/>
      <c r="U2045" s="8"/>
      <c r="V2045" s="8"/>
      <c r="W2045" s="8"/>
      <c r="X2045" s="8"/>
      <c r="Y2045" s="8"/>
      <c r="Z2045" s="8"/>
      <c r="AA2045" s="8"/>
      <c r="AB2045" s="8"/>
      <c r="AC2045" s="8"/>
      <c r="AD2045" s="8"/>
      <c r="AE2045" s="89"/>
      <c r="AF2045" s="90"/>
      <c r="AG2045" s="90"/>
      <c r="AH2045" s="90"/>
      <c r="AI2045" s="8" t="s">
        <v>27</v>
      </c>
      <c r="AJ2045" t="s">
        <v>1890</v>
      </c>
      <c r="AK2045" s="9">
        <v>42541</v>
      </c>
      <c r="AL2045" s="8">
        <v>0</v>
      </c>
      <c r="AM2045" s="8">
        <v>0</v>
      </c>
      <c r="AN2045" s="8">
        <v>0</v>
      </c>
      <c r="AO2045" s="8">
        <v>0</v>
      </c>
      <c r="AP2045" s="8">
        <v>0</v>
      </c>
      <c r="AQ2045" s="8">
        <v>0</v>
      </c>
      <c r="AR2045" s="12">
        <v>0</v>
      </c>
      <c r="AS2045" s="8">
        <v>0</v>
      </c>
      <c r="AT2045" s="8">
        <v>0</v>
      </c>
      <c r="AU2045" s="8"/>
      <c r="AV2045" s="8"/>
      <c r="AW2045" s="8"/>
      <c r="AX2045" s="8">
        <v>189</v>
      </c>
      <c r="AY2045" s="8" t="s">
        <v>25</v>
      </c>
      <c r="AZ2045" s="8">
        <v>32</v>
      </c>
      <c r="BA2045" s="8"/>
      <c r="BB2045" s="8"/>
      <c r="BC2045" s="8"/>
      <c r="BD2045" s="8"/>
      <c r="BE2045" s="8"/>
      <c r="BF2045" s="8" t="e">
        <f t="shared" si="286"/>
        <v>#DIV/0!</v>
      </c>
      <c r="BG2045" s="8">
        <f t="shared" si="287"/>
        <v>1.1428571428571428</v>
      </c>
      <c r="BH2045" s="8"/>
      <c r="BI2045" s="10"/>
      <c r="BJ2045" s="3"/>
      <c r="BK2045" s="136"/>
      <c r="BL2045" s="136"/>
      <c r="BM2045" s="100"/>
      <c r="BN2045" s="100"/>
      <c r="BO2045" s="100"/>
      <c r="BP2045" s="100"/>
    </row>
    <row r="2046" spans="1:68" s="4" customFormat="1">
      <c r="A2046" s="8" t="s">
        <v>783</v>
      </c>
      <c r="B2046" s="8" t="s">
        <v>486</v>
      </c>
      <c r="C2046" s="8" t="s">
        <v>487</v>
      </c>
      <c r="D2046" s="8" t="s">
        <v>488</v>
      </c>
      <c r="E2046" s="8" t="s">
        <v>502</v>
      </c>
      <c r="F2046" s="8" t="s">
        <v>503</v>
      </c>
      <c r="G2046" s="8" t="s">
        <v>49</v>
      </c>
      <c r="H2046" s="8" t="s">
        <v>71</v>
      </c>
      <c r="I2046" s="8"/>
      <c r="J2046" s="8"/>
      <c r="K2046" s="8"/>
      <c r="L2046" s="8" t="s">
        <v>810</v>
      </c>
      <c r="M2046" s="8" t="s">
        <v>1882</v>
      </c>
      <c r="N2046" s="8">
        <v>1</v>
      </c>
      <c r="O2046" s="8"/>
      <c r="P2046" s="8"/>
      <c r="Q2046" s="8"/>
      <c r="R2046" s="8"/>
      <c r="S2046" s="8"/>
      <c r="T2046" s="8"/>
      <c r="U2046" s="8"/>
      <c r="V2046" s="8"/>
      <c r="W2046" s="8"/>
      <c r="X2046" s="8"/>
      <c r="Y2046" s="8"/>
      <c r="Z2046" s="8"/>
      <c r="AA2046" s="8"/>
      <c r="AB2046" s="8"/>
      <c r="AC2046" s="8"/>
      <c r="AD2046" s="8"/>
      <c r="AE2046" s="89"/>
      <c r="AF2046" s="90"/>
      <c r="AG2046" s="90"/>
      <c r="AH2046" s="90"/>
      <c r="AI2046" s="8" t="s">
        <v>28</v>
      </c>
      <c r="AJ2046" t="s">
        <v>1890</v>
      </c>
      <c r="AK2046" s="9">
        <v>42541</v>
      </c>
      <c r="AL2046" s="8">
        <v>0</v>
      </c>
      <c r="AM2046" s="8">
        <v>0</v>
      </c>
      <c r="AN2046" s="8">
        <v>0</v>
      </c>
      <c r="AO2046" s="8">
        <v>0</v>
      </c>
      <c r="AP2046" s="8">
        <v>0</v>
      </c>
      <c r="AQ2046" s="8">
        <v>0</v>
      </c>
      <c r="AR2046" s="12">
        <v>0</v>
      </c>
      <c r="AS2046" s="8">
        <v>0</v>
      </c>
      <c r="AT2046" s="8">
        <v>0</v>
      </c>
      <c r="AU2046" s="8"/>
      <c r="AV2046" s="8"/>
      <c r="AW2046" s="8"/>
      <c r="AX2046" s="8">
        <v>190</v>
      </c>
      <c r="AY2046" s="8" t="s">
        <v>25</v>
      </c>
      <c r="AZ2046" s="8">
        <v>32</v>
      </c>
      <c r="BA2046" s="8"/>
      <c r="BB2046" s="8"/>
      <c r="BC2046" s="8"/>
      <c r="BD2046" s="8"/>
      <c r="BE2046" s="8"/>
      <c r="BF2046" s="8" t="e">
        <f t="shared" si="286"/>
        <v>#DIV/0!</v>
      </c>
      <c r="BG2046" s="8">
        <f t="shared" si="287"/>
        <v>1.1428571428571428</v>
      </c>
      <c r="BH2046" s="8"/>
      <c r="BI2046" s="10"/>
      <c r="BJ2046" s="3"/>
      <c r="BK2046" s="136"/>
      <c r="BL2046" s="136"/>
      <c r="BM2046" s="100"/>
      <c r="BN2046" s="100"/>
      <c r="BO2046" s="100"/>
      <c r="BP2046" s="100"/>
    </row>
    <row r="2047" spans="1:68" s="4" customFormat="1">
      <c r="A2047" s="8" t="s">
        <v>783</v>
      </c>
      <c r="B2047" s="8" t="s">
        <v>486</v>
      </c>
      <c r="C2047" s="8" t="s">
        <v>487</v>
      </c>
      <c r="D2047" s="8" t="s">
        <v>488</v>
      </c>
      <c r="E2047" s="8" t="s">
        <v>502</v>
      </c>
      <c r="F2047" s="8" t="s">
        <v>503</v>
      </c>
      <c r="G2047" s="8" t="s">
        <v>49</v>
      </c>
      <c r="H2047" s="8" t="s">
        <v>71</v>
      </c>
      <c r="I2047" s="8"/>
      <c r="J2047" s="8"/>
      <c r="K2047" s="8"/>
      <c r="L2047" s="8" t="s">
        <v>810</v>
      </c>
      <c r="M2047" s="8" t="s">
        <v>1882</v>
      </c>
      <c r="N2047" s="8">
        <v>1</v>
      </c>
      <c r="O2047" s="8"/>
      <c r="P2047" s="8"/>
      <c r="Q2047" s="8"/>
      <c r="R2047" s="8"/>
      <c r="S2047" s="8"/>
      <c r="T2047" s="8"/>
      <c r="U2047" s="8"/>
      <c r="V2047" s="8"/>
      <c r="W2047" s="8"/>
      <c r="X2047" s="8"/>
      <c r="Y2047" s="8"/>
      <c r="Z2047" s="8"/>
      <c r="AA2047" s="8"/>
      <c r="AB2047" s="8"/>
      <c r="AC2047" s="8"/>
      <c r="AD2047" s="8"/>
      <c r="AE2047" s="89"/>
      <c r="AF2047" s="90"/>
      <c r="AG2047" s="90"/>
      <c r="AH2047" s="90"/>
      <c r="AI2047" s="8" t="s">
        <v>29</v>
      </c>
      <c r="AJ2047" t="s">
        <v>1890</v>
      </c>
      <c r="AK2047" s="9">
        <v>42541</v>
      </c>
      <c r="AL2047" s="8">
        <v>0</v>
      </c>
      <c r="AM2047" s="8">
        <v>0</v>
      </c>
      <c r="AN2047" s="8">
        <v>0</v>
      </c>
      <c r="AO2047" s="8">
        <v>0</v>
      </c>
      <c r="AP2047" s="8">
        <v>0</v>
      </c>
      <c r="AQ2047" s="8">
        <v>0</v>
      </c>
      <c r="AR2047" s="12">
        <v>0</v>
      </c>
      <c r="AS2047" s="8">
        <v>0</v>
      </c>
      <c r="AT2047" s="8">
        <v>0</v>
      </c>
      <c r="AU2047" s="8"/>
      <c r="AV2047" s="8"/>
      <c r="AW2047" s="8"/>
      <c r="AX2047" s="8">
        <v>191</v>
      </c>
      <c r="AY2047" s="8" t="s">
        <v>25</v>
      </c>
      <c r="AZ2047" s="8">
        <v>32</v>
      </c>
      <c r="BA2047" s="8"/>
      <c r="BB2047" s="8"/>
      <c r="BC2047" s="8"/>
      <c r="BD2047" s="8"/>
      <c r="BE2047" s="8"/>
      <c r="BF2047" s="8" t="e">
        <f t="shared" si="286"/>
        <v>#DIV/0!</v>
      </c>
      <c r="BG2047" s="8">
        <f t="shared" si="287"/>
        <v>1.1428571428571428</v>
      </c>
      <c r="BH2047" s="8"/>
      <c r="BI2047" s="10"/>
      <c r="BJ2047" s="3"/>
      <c r="BK2047" s="136"/>
      <c r="BL2047" s="136"/>
      <c r="BM2047" s="100"/>
      <c r="BN2047" s="100"/>
      <c r="BO2047" s="100"/>
      <c r="BP2047" s="100"/>
    </row>
    <row r="2048" spans="1:68" s="4" customFormat="1">
      <c r="A2048" s="8" t="s">
        <v>783</v>
      </c>
      <c r="B2048" s="8" t="s">
        <v>486</v>
      </c>
      <c r="C2048" s="8" t="s">
        <v>487</v>
      </c>
      <c r="D2048" s="8" t="s">
        <v>488</v>
      </c>
      <c r="E2048" s="8" t="s">
        <v>502</v>
      </c>
      <c r="F2048" s="8" t="s">
        <v>503</v>
      </c>
      <c r="G2048" s="8" t="s">
        <v>49</v>
      </c>
      <c r="H2048" s="8" t="s">
        <v>71</v>
      </c>
      <c r="I2048" s="8"/>
      <c r="J2048" s="8"/>
      <c r="K2048" s="8"/>
      <c r="L2048" s="8" t="s">
        <v>810</v>
      </c>
      <c r="M2048" s="8" t="s">
        <v>1882</v>
      </c>
      <c r="N2048" s="8">
        <v>1</v>
      </c>
      <c r="O2048" s="8"/>
      <c r="P2048" s="8"/>
      <c r="Q2048" s="8"/>
      <c r="R2048" s="8"/>
      <c r="S2048" s="8"/>
      <c r="T2048" s="8"/>
      <c r="U2048" s="8"/>
      <c r="V2048" s="8"/>
      <c r="W2048" s="8"/>
      <c r="X2048" s="8"/>
      <c r="Y2048" s="8"/>
      <c r="Z2048" s="8"/>
      <c r="AA2048" s="8"/>
      <c r="AB2048" s="8"/>
      <c r="AC2048" s="8"/>
      <c r="AD2048" s="8"/>
      <c r="AE2048" s="89"/>
      <c r="AF2048" s="90"/>
      <c r="AG2048" s="90"/>
      <c r="AH2048" s="90"/>
      <c r="AI2048" s="8" t="s">
        <v>30</v>
      </c>
      <c r="AJ2048" t="s">
        <v>1890</v>
      </c>
      <c r="AK2048" s="9">
        <v>42541</v>
      </c>
      <c r="AL2048" s="8">
        <v>0</v>
      </c>
      <c r="AM2048" s="8">
        <v>0</v>
      </c>
      <c r="AN2048" s="8">
        <v>0</v>
      </c>
      <c r="AO2048" s="8">
        <v>0</v>
      </c>
      <c r="AP2048" s="8">
        <v>0</v>
      </c>
      <c r="AQ2048" s="8">
        <v>0</v>
      </c>
      <c r="AR2048" s="12">
        <v>0</v>
      </c>
      <c r="AS2048" s="8">
        <v>0</v>
      </c>
      <c r="AT2048" s="8">
        <v>0</v>
      </c>
      <c r="AU2048" s="8"/>
      <c r="AV2048" s="8"/>
      <c r="AW2048" s="8"/>
      <c r="AX2048" s="8">
        <v>192</v>
      </c>
      <c r="AY2048" s="8" t="s">
        <v>25</v>
      </c>
      <c r="AZ2048" s="8">
        <v>32</v>
      </c>
      <c r="BA2048" s="8"/>
      <c r="BB2048" s="8"/>
      <c r="BC2048" s="8"/>
      <c r="BD2048" s="8"/>
      <c r="BE2048" s="8"/>
      <c r="BF2048" s="8" t="e">
        <f t="shared" si="286"/>
        <v>#DIV/0!</v>
      </c>
      <c r="BG2048" s="8">
        <f t="shared" si="287"/>
        <v>1.1428571428571428</v>
      </c>
      <c r="BH2048" s="8"/>
      <c r="BI2048" s="10"/>
      <c r="BJ2048" s="3"/>
      <c r="BK2048" s="136"/>
      <c r="BL2048" s="136"/>
      <c r="BM2048" s="100"/>
      <c r="BN2048" s="100"/>
      <c r="BO2048" s="100"/>
      <c r="BP2048" s="100"/>
    </row>
    <row r="2049" spans="1:68" s="4" customFormat="1">
      <c r="A2049" s="8" t="s">
        <v>783</v>
      </c>
      <c r="B2049" s="8" t="s">
        <v>486</v>
      </c>
      <c r="C2049" s="8" t="s">
        <v>487</v>
      </c>
      <c r="D2049" s="8" t="s">
        <v>488</v>
      </c>
      <c r="E2049" s="8" t="s">
        <v>502</v>
      </c>
      <c r="F2049" s="8" t="s">
        <v>503</v>
      </c>
      <c r="G2049" s="8" t="s">
        <v>49</v>
      </c>
      <c r="H2049" s="8" t="s">
        <v>68</v>
      </c>
      <c r="I2049" s="8">
        <v>-3.7700098041297601</v>
      </c>
      <c r="J2049" s="8">
        <v>35.5039587898126</v>
      </c>
      <c r="K2049" s="8">
        <v>1794.7331331125899</v>
      </c>
      <c r="L2049" s="8" t="s">
        <v>807</v>
      </c>
      <c r="M2049" s="8" t="s">
        <v>1882</v>
      </c>
      <c r="N2049" s="8">
        <v>1</v>
      </c>
      <c r="O2049" s="8" t="s">
        <v>1859</v>
      </c>
      <c r="P2049" s="8">
        <v>0.86</v>
      </c>
      <c r="Q2049" s="8">
        <v>6.8</v>
      </c>
      <c r="R2049" s="8">
        <v>0</v>
      </c>
      <c r="S2049" s="8">
        <v>2.39</v>
      </c>
      <c r="T2049" s="8">
        <v>3.1</v>
      </c>
      <c r="U2049" s="8">
        <v>11.35</v>
      </c>
      <c r="V2049" s="8">
        <v>89.41</v>
      </c>
      <c r="W2049" s="8">
        <v>8.15</v>
      </c>
      <c r="X2049" s="8">
        <v>6.08</v>
      </c>
      <c r="Y2049" s="8">
        <v>0.2</v>
      </c>
      <c r="Z2049" s="8">
        <v>0.45</v>
      </c>
      <c r="AA2049" s="8">
        <v>0.06</v>
      </c>
      <c r="AB2049" s="8">
        <v>63.7</v>
      </c>
      <c r="AC2049" s="8">
        <v>0.12</v>
      </c>
      <c r="AD2049" s="8">
        <v>0.123</v>
      </c>
      <c r="AE2049" s="91">
        <v>2.73</v>
      </c>
      <c r="AF2049" s="92" t="s">
        <v>1860</v>
      </c>
      <c r="AG2049" s="92" t="s">
        <v>1860</v>
      </c>
      <c r="AH2049" s="92" t="s">
        <v>1860</v>
      </c>
      <c r="AI2049" s="8" t="s">
        <v>24</v>
      </c>
      <c r="AJ2049" t="s">
        <v>1890</v>
      </c>
      <c r="AK2049" s="9">
        <v>42545</v>
      </c>
      <c r="AL2049" s="8">
        <v>319</v>
      </c>
      <c r="AM2049" s="8">
        <v>192</v>
      </c>
      <c r="AN2049" s="8">
        <v>193</v>
      </c>
      <c r="AO2049" s="8">
        <v>27</v>
      </c>
      <c r="AP2049" s="8">
        <v>30</v>
      </c>
      <c r="AQ2049" s="8">
        <v>1.1000000000000001</v>
      </c>
      <c r="AR2049" s="12">
        <v>0.8</v>
      </c>
      <c r="AS2049" s="8">
        <v>15</v>
      </c>
      <c r="AT2049" s="8">
        <v>900</v>
      </c>
      <c r="AU2049" s="8"/>
      <c r="AV2049" s="8"/>
      <c r="AW2049" s="8"/>
      <c r="AX2049" s="8">
        <v>169</v>
      </c>
      <c r="AY2049" s="8" t="s">
        <v>25</v>
      </c>
      <c r="AZ2049" s="8">
        <v>29</v>
      </c>
      <c r="BA2049" s="8"/>
      <c r="BB2049" s="8"/>
      <c r="BC2049" s="8"/>
      <c r="BD2049" s="8"/>
      <c r="BE2049" s="8"/>
      <c r="BF2049" s="8">
        <f t="shared" si="286"/>
        <v>72.727272727272734</v>
      </c>
      <c r="BG2049" s="8">
        <f t="shared" si="287"/>
        <v>0.97142857142857142</v>
      </c>
      <c r="BH2049" s="8">
        <f t="shared" ref="BH2049:BH2054" si="291">BF2049/100</f>
        <v>0.72727272727272729</v>
      </c>
      <c r="BI2049" s="10">
        <f t="shared" ref="BI2049:BI2054" si="292">AP2049*BG2049*BH2049</f>
        <v>21.194805194805195</v>
      </c>
      <c r="BJ2049" s="5">
        <f t="shared" ref="BJ2049:BJ2054" si="293">(10000/36)*BI2049</f>
        <v>5887.4458874458869</v>
      </c>
      <c r="BK2049" s="136">
        <v>1.773496240601504</v>
      </c>
      <c r="BL2049" s="136">
        <v>0.77772556390977454</v>
      </c>
      <c r="BM2049" s="100">
        <v>1.8181016747670418</v>
      </c>
      <c r="BN2049" s="100"/>
      <c r="BO2049" s="100"/>
      <c r="BP2049" s="100"/>
    </row>
    <row r="2050" spans="1:68" s="4" customFormat="1">
      <c r="A2050" s="8" t="s">
        <v>783</v>
      </c>
      <c r="B2050" s="8" t="s">
        <v>486</v>
      </c>
      <c r="C2050" s="8" t="s">
        <v>487</v>
      </c>
      <c r="D2050" s="8" t="s">
        <v>488</v>
      </c>
      <c r="E2050" s="8" t="s">
        <v>502</v>
      </c>
      <c r="F2050" s="8" t="s">
        <v>503</v>
      </c>
      <c r="G2050" s="8" t="s">
        <v>49</v>
      </c>
      <c r="H2050" s="8" t="s">
        <v>68</v>
      </c>
      <c r="I2050" s="8"/>
      <c r="J2050" s="8"/>
      <c r="K2050" s="8"/>
      <c r="L2050" s="8" t="s">
        <v>807</v>
      </c>
      <c r="M2050" s="8" t="s">
        <v>1882</v>
      </c>
      <c r="N2050" s="8">
        <v>1</v>
      </c>
      <c r="O2050" s="8"/>
      <c r="P2050" s="8"/>
      <c r="Q2050" s="8"/>
      <c r="R2050" s="8"/>
      <c r="S2050" s="8"/>
      <c r="T2050" s="8"/>
      <c r="U2050" s="8"/>
      <c r="V2050" s="8"/>
      <c r="W2050" s="8"/>
      <c r="X2050" s="8"/>
      <c r="Y2050" s="8"/>
      <c r="Z2050" s="8"/>
      <c r="AA2050" s="8"/>
      <c r="AB2050" s="8"/>
      <c r="AC2050" s="8"/>
      <c r="AD2050" s="8"/>
      <c r="AE2050" s="89"/>
      <c r="AF2050" s="90"/>
      <c r="AG2050" s="90"/>
      <c r="AH2050" s="90"/>
      <c r="AI2050" s="8" t="s">
        <v>26</v>
      </c>
      <c r="AJ2050" t="s">
        <v>1890</v>
      </c>
      <c r="AK2050" s="9">
        <v>42545</v>
      </c>
      <c r="AL2050" s="8">
        <v>341</v>
      </c>
      <c r="AM2050" s="8">
        <v>198</v>
      </c>
      <c r="AN2050" s="8">
        <v>202</v>
      </c>
      <c r="AO2050" s="8">
        <v>21</v>
      </c>
      <c r="AP2050" s="8">
        <v>31</v>
      </c>
      <c r="AQ2050" s="8">
        <v>0.92</v>
      </c>
      <c r="AR2050" s="12">
        <v>0.7</v>
      </c>
      <c r="AS2050" s="8">
        <v>17</v>
      </c>
      <c r="AT2050" s="8">
        <v>560</v>
      </c>
      <c r="AU2050" s="8"/>
      <c r="AV2050" s="8"/>
      <c r="AW2050" s="8"/>
      <c r="AX2050" s="8">
        <v>170</v>
      </c>
      <c r="AY2050" s="8" t="s">
        <v>25</v>
      </c>
      <c r="AZ2050" s="8">
        <v>29</v>
      </c>
      <c r="BA2050" s="8"/>
      <c r="BB2050" s="8"/>
      <c r="BC2050" s="8"/>
      <c r="BD2050" s="8"/>
      <c r="BE2050" s="8"/>
      <c r="BF2050" s="8">
        <f t="shared" si="286"/>
        <v>76.086956521739125</v>
      </c>
      <c r="BG2050" s="8">
        <f t="shared" si="287"/>
        <v>0.94857142857142862</v>
      </c>
      <c r="BH2050" s="8">
        <f t="shared" si="291"/>
        <v>0.76086956521739124</v>
      </c>
      <c r="BI2050" s="10">
        <f t="shared" si="292"/>
        <v>22.373913043478257</v>
      </c>
      <c r="BJ2050" s="5">
        <f t="shared" si="293"/>
        <v>6214.9758454106268</v>
      </c>
      <c r="BK2050" s="136">
        <v>2.3525114155251141</v>
      </c>
      <c r="BL2050" s="136">
        <v>0.8922374429223745</v>
      </c>
      <c r="BM2050" s="100">
        <v>1.4447260823273789</v>
      </c>
      <c r="BN2050" s="100"/>
      <c r="BO2050" s="100"/>
      <c r="BP2050" s="100"/>
    </row>
    <row r="2051" spans="1:68" s="4" customFormat="1">
      <c r="A2051" s="8" t="s">
        <v>783</v>
      </c>
      <c r="B2051" s="8" t="s">
        <v>486</v>
      </c>
      <c r="C2051" s="8" t="s">
        <v>487</v>
      </c>
      <c r="D2051" s="8" t="s">
        <v>488</v>
      </c>
      <c r="E2051" s="8" t="s">
        <v>502</v>
      </c>
      <c r="F2051" s="8" t="s">
        <v>503</v>
      </c>
      <c r="G2051" s="8" t="s">
        <v>49</v>
      </c>
      <c r="H2051" s="8" t="s">
        <v>68</v>
      </c>
      <c r="I2051" s="8"/>
      <c r="J2051" s="8"/>
      <c r="K2051" s="8"/>
      <c r="L2051" s="8" t="s">
        <v>807</v>
      </c>
      <c r="M2051" s="8" t="s">
        <v>1882</v>
      </c>
      <c r="N2051" s="8">
        <v>1</v>
      </c>
      <c r="O2051" s="8"/>
      <c r="P2051" s="8"/>
      <c r="Q2051" s="8"/>
      <c r="R2051" s="8"/>
      <c r="S2051" s="8"/>
      <c r="T2051" s="8"/>
      <c r="U2051" s="8"/>
      <c r="V2051" s="8"/>
      <c r="W2051" s="8"/>
      <c r="X2051" s="8"/>
      <c r="Y2051" s="8"/>
      <c r="Z2051" s="8"/>
      <c r="AA2051" s="8"/>
      <c r="AB2051" s="8"/>
      <c r="AC2051" s="8"/>
      <c r="AD2051" s="8"/>
      <c r="AE2051" s="89"/>
      <c r="AF2051" s="90"/>
      <c r="AG2051" s="90"/>
      <c r="AH2051" s="90"/>
      <c r="AI2051" s="8" t="s">
        <v>27</v>
      </c>
      <c r="AJ2051" t="s">
        <v>1890</v>
      </c>
      <c r="AK2051" s="9">
        <v>42545</v>
      </c>
      <c r="AL2051" s="8">
        <v>372</v>
      </c>
      <c r="AM2051" s="8">
        <v>197</v>
      </c>
      <c r="AN2051" s="8">
        <v>223</v>
      </c>
      <c r="AO2051" s="8">
        <v>46</v>
      </c>
      <c r="AP2051" s="8">
        <v>50</v>
      </c>
      <c r="AQ2051" s="8">
        <v>1.28</v>
      </c>
      <c r="AR2051" s="12">
        <v>0.98</v>
      </c>
      <c r="AS2051" s="8">
        <v>18</v>
      </c>
      <c r="AT2051" s="8">
        <v>620</v>
      </c>
      <c r="AU2051" s="8"/>
      <c r="AV2051" s="8"/>
      <c r="AW2051" s="8"/>
      <c r="AX2051" s="8">
        <v>171</v>
      </c>
      <c r="AY2051" s="8" t="s">
        <v>25</v>
      </c>
      <c r="AZ2051" s="8">
        <v>29</v>
      </c>
      <c r="BA2051" s="8"/>
      <c r="BB2051" s="8"/>
      <c r="BC2051" s="8"/>
      <c r="BD2051" s="8"/>
      <c r="BE2051" s="8"/>
      <c r="BF2051" s="8">
        <f t="shared" si="286"/>
        <v>76.5625</v>
      </c>
      <c r="BG2051" s="8">
        <f t="shared" si="287"/>
        <v>0.93714285714285717</v>
      </c>
      <c r="BH2051" s="8">
        <f t="shared" si="291"/>
        <v>0.765625</v>
      </c>
      <c r="BI2051" s="10">
        <f t="shared" si="292"/>
        <v>35.875</v>
      </c>
      <c r="BJ2051" s="5">
        <f t="shared" si="293"/>
        <v>9965.2777777777774</v>
      </c>
      <c r="BK2051" s="136">
        <v>1.5473345588235294</v>
      </c>
      <c r="BL2051" s="136">
        <v>0.54733455882352955</v>
      </c>
      <c r="BM2051" s="100">
        <v>1.1284228880921447</v>
      </c>
      <c r="BN2051" s="100"/>
      <c r="BO2051" s="100"/>
      <c r="BP2051" s="100"/>
    </row>
    <row r="2052" spans="1:68" s="4" customFormat="1">
      <c r="A2052" s="8" t="s">
        <v>783</v>
      </c>
      <c r="B2052" s="8" t="s">
        <v>486</v>
      </c>
      <c r="C2052" s="8" t="s">
        <v>487</v>
      </c>
      <c r="D2052" s="8" t="s">
        <v>488</v>
      </c>
      <c r="E2052" s="8" t="s">
        <v>502</v>
      </c>
      <c r="F2052" s="8" t="s">
        <v>503</v>
      </c>
      <c r="G2052" s="8" t="s">
        <v>49</v>
      </c>
      <c r="H2052" s="8" t="s">
        <v>68</v>
      </c>
      <c r="I2052" s="8"/>
      <c r="J2052" s="8"/>
      <c r="K2052" s="8"/>
      <c r="L2052" s="8" t="s">
        <v>807</v>
      </c>
      <c r="M2052" s="8" t="s">
        <v>1882</v>
      </c>
      <c r="N2052" s="8">
        <v>1</v>
      </c>
      <c r="O2052" s="8"/>
      <c r="P2052" s="8"/>
      <c r="Q2052" s="8"/>
      <c r="R2052" s="8"/>
      <c r="S2052" s="8"/>
      <c r="T2052" s="8"/>
      <c r="U2052" s="8"/>
      <c r="V2052" s="8"/>
      <c r="W2052" s="8"/>
      <c r="X2052" s="8"/>
      <c r="Y2052" s="8"/>
      <c r="Z2052" s="8"/>
      <c r="AA2052" s="8"/>
      <c r="AB2052" s="8"/>
      <c r="AC2052" s="8"/>
      <c r="AD2052" s="8"/>
      <c r="AE2052" s="89"/>
      <c r="AF2052" s="90"/>
      <c r="AG2052" s="90"/>
      <c r="AH2052" s="90"/>
      <c r="AI2052" s="8" t="s">
        <v>28</v>
      </c>
      <c r="AJ2052" t="s">
        <v>1890</v>
      </c>
      <c r="AK2052" s="9">
        <v>42545</v>
      </c>
      <c r="AL2052" s="8">
        <v>336</v>
      </c>
      <c r="AM2052" s="8">
        <v>186</v>
      </c>
      <c r="AN2052" s="8">
        <v>203</v>
      </c>
      <c r="AO2052" s="8">
        <v>32</v>
      </c>
      <c r="AP2052" s="8">
        <v>45</v>
      </c>
      <c r="AQ2052" s="8">
        <v>1.24</v>
      </c>
      <c r="AR2052" s="12">
        <v>1</v>
      </c>
      <c r="AS2052" s="8">
        <v>18</v>
      </c>
      <c r="AT2052" s="8">
        <v>750</v>
      </c>
      <c r="AU2052" s="8"/>
      <c r="AV2052" s="8"/>
      <c r="AW2052" s="8"/>
      <c r="AX2052" s="8">
        <v>172</v>
      </c>
      <c r="AY2052" s="8" t="s">
        <v>25</v>
      </c>
      <c r="AZ2052" s="8">
        <v>29</v>
      </c>
      <c r="BA2052" s="8"/>
      <c r="BB2052" s="8"/>
      <c r="BC2052" s="8"/>
      <c r="BD2052" s="8"/>
      <c r="BE2052" s="8"/>
      <c r="BF2052" s="8">
        <f t="shared" si="286"/>
        <v>80.645161290322591</v>
      </c>
      <c r="BG2052" s="8">
        <f t="shared" si="287"/>
        <v>0.93714285714285717</v>
      </c>
      <c r="BH2052" s="8">
        <f t="shared" si="291"/>
        <v>0.80645161290322587</v>
      </c>
      <c r="BI2052" s="10">
        <f t="shared" si="292"/>
        <v>34.009216589861751</v>
      </c>
      <c r="BJ2052" s="5">
        <f t="shared" si="293"/>
        <v>9447.0046082949302</v>
      </c>
      <c r="BK2052" s="136">
        <v>2.3723506743737959</v>
      </c>
      <c r="BL2052" s="136">
        <v>0.96098265895953761</v>
      </c>
      <c r="BM2052" s="100">
        <v>1.3294001777433748</v>
      </c>
      <c r="BN2052" s="100"/>
      <c r="BO2052" s="100"/>
      <c r="BP2052" s="100"/>
    </row>
    <row r="2053" spans="1:68" s="4" customFormat="1">
      <c r="A2053" s="8" t="s">
        <v>783</v>
      </c>
      <c r="B2053" s="8" t="s">
        <v>486</v>
      </c>
      <c r="C2053" s="8" t="s">
        <v>487</v>
      </c>
      <c r="D2053" s="8" t="s">
        <v>488</v>
      </c>
      <c r="E2053" s="8" t="s">
        <v>502</v>
      </c>
      <c r="F2053" s="8" t="s">
        <v>503</v>
      </c>
      <c r="G2053" s="8" t="s">
        <v>49</v>
      </c>
      <c r="H2053" s="8" t="s">
        <v>68</v>
      </c>
      <c r="I2053" s="8"/>
      <c r="J2053" s="8"/>
      <c r="K2053" s="8"/>
      <c r="L2053" s="8" t="s">
        <v>807</v>
      </c>
      <c r="M2053" s="8" t="s">
        <v>1882</v>
      </c>
      <c r="N2053" s="8">
        <v>1</v>
      </c>
      <c r="O2053" s="8"/>
      <c r="P2053" s="8"/>
      <c r="Q2053" s="8"/>
      <c r="R2053" s="8"/>
      <c r="S2053" s="8"/>
      <c r="T2053" s="8"/>
      <c r="U2053" s="8"/>
      <c r="V2053" s="8"/>
      <c r="W2053" s="8"/>
      <c r="X2053" s="8"/>
      <c r="Y2053" s="8"/>
      <c r="Z2053" s="8"/>
      <c r="AA2053" s="8"/>
      <c r="AB2053" s="8"/>
      <c r="AC2053" s="8"/>
      <c r="AD2053" s="8"/>
      <c r="AE2053" s="89"/>
      <c r="AF2053" s="90"/>
      <c r="AG2053" s="90"/>
      <c r="AH2053" s="90"/>
      <c r="AI2053" s="8" t="s">
        <v>29</v>
      </c>
      <c r="AJ2053" t="s">
        <v>1890</v>
      </c>
      <c r="AK2053" s="9">
        <v>42545</v>
      </c>
      <c r="AL2053" s="8">
        <v>323</v>
      </c>
      <c r="AM2053" s="8">
        <v>166</v>
      </c>
      <c r="AN2053" s="8">
        <v>207</v>
      </c>
      <c r="AO2053" s="8">
        <v>33</v>
      </c>
      <c r="AP2053" s="8">
        <v>40</v>
      </c>
      <c r="AQ2053" s="8">
        <v>2.2599999999999998</v>
      </c>
      <c r="AR2053" s="12">
        <v>0.95</v>
      </c>
      <c r="AS2053" s="8">
        <v>19</v>
      </c>
      <c r="AT2053" s="8">
        <v>2450</v>
      </c>
      <c r="AU2053" s="8"/>
      <c r="AV2053" s="8"/>
      <c r="AW2053" s="8"/>
      <c r="AX2053" s="8">
        <v>173</v>
      </c>
      <c r="AY2053" s="8" t="s">
        <v>25</v>
      </c>
      <c r="AZ2053" s="8">
        <v>29</v>
      </c>
      <c r="BA2053" s="8"/>
      <c r="BB2053" s="8"/>
      <c r="BC2053" s="8"/>
      <c r="BD2053" s="8"/>
      <c r="BE2053" s="8"/>
      <c r="BF2053" s="8">
        <f t="shared" si="286"/>
        <v>42.035398230088497</v>
      </c>
      <c r="BG2053" s="8">
        <f t="shared" si="287"/>
        <v>0.92571428571428571</v>
      </c>
      <c r="BH2053" s="8">
        <f t="shared" si="291"/>
        <v>0.42035398230088494</v>
      </c>
      <c r="BI2053" s="10">
        <f t="shared" si="292"/>
        <v>15.565107458912767</v>
      </c>
      <c r="BJ2053" s="5">
        <f t="shared" si="293"/>
        <v>4323.6409608091017</v>
      </c>
      <c r="BK2053" s="136">
        <v>1.6810089020771515</v>
      </c>
      <c r="BL2053" s="136">
        <v>0.54451038575667665</v>
      </c>
      <c r="BM2053" s="100">
        <v>1.5876945075792777</v>
      </c>
      <c r="BN2053" s="100"/>
      <c r="BO2053" s="100"/>
      <c r="BP2053" s="100"/>
    </row>
    <row r="2054" spans="1:68" s="4" customFormat="1">
      <c r="A2054" s="8" t="s">
        <v>783</v>
      </c>
      <c r="B2054" s="8" t="s">
        <v>486</v>
      </c>
      <c r="C2054" s="8" t="s">
        <v>487</v>
      </c>
      <c r="D2054" s="8" t="s">
        <v>488</v>
      </c>
      <c r="E2054" s="8" t="s">
        <v>502</v>
      </c>
      <c r="F2054" s="8" t="s">
        <v>503</v>
      </c>
      <c r="G2054" s="8" t="s">
        <v>49</v>
      </c>
      <c r="H2054" s="8" t="s">
        <v>68</v>
      </c>
      <c r="I2054" s="8"/>
      <c r="J2054" s="8"/>
      <c r="K2054" s="8"/>
      <c r="L2054" s="8" t="s">
        <v>807</v>
      </c>
      <c r="M2054" s="8" t="s">
        <v>1882</v>
      </c>
      <c r="N2054" s="8">
        <v>1</v>
      </c>
      <c r="O2054" s="8"/>
      <c r="P2054" s="8"/>
      <c r="Q2054" s="8"/>
      <c r="R2054" s="8"/>
      <c r="S2054" s="8"/>
      <c r="T2054" s="8"/>
      <c r="U2054" s="8"/>
      <c r="V2054" s="8"/>
      <c r="W2054" s="8"/>
      <c r="X2054" s="8"/>
      <c r="Y2054" s="8"/>
      <c r="Z2054" s="8"/>
      <c r="AA2054" s="8"/>
      <c r="AB2054" s="8"/>
      <c r="AC2054" s="8"/>
      <c r="AD2054" s="8"/>
      <c r="AE2054" s="89"/>
      <c r="AF2054" s="90"/>
      <c r="AG2054" s="90"/>
      <c r="AH2054" s="90"/>
      <c r="AI2054" s="8" t="s">
        <v>30</v>
      </c>
      <c r="AJ2054" t="s">
        <v>1890</v>
      </c>
      <c r="AK2054" s="9">
        <v>42545</v>
      </c>
      <c r="AL2054" s="8">
        <v>318</v>
      </c>
      <c r="AM2054" s="8">
        <v>178</v>
      </c>
      <c r="AN2054" s="8">
        <v>205</v>
      </c>
      <c r="AO2054" s="8">
        <v>40</v>
      </c>
      <c r="AP2054" s="8">
        <v>42</v>
      </c>
      <c r="AQ2054" s="8">
        <v>3.05</v>
      </c>
      <c r="AR2054" s="12">
        <v>2.4500000000000002</v>
      </c>
      <c r="AS2054" s="8">
        <v>18</v>
      </c>
      <c r="AT2054" s="8">
        <v>1400</v>
      </c>
      <c r="AU2054" s="8"/>
      <c r="AV2054" s="8"/>
      <c r="AW2054" s="8"/>
      <c r="AX2054" s="8">
        <v>174</v>
      </c>
      <c r="AY2054" s="8" t="s">
        <v>25</v>
      </c>
      <c r="AZ2054" s="8">
        <v>29</v>
      </c>
      <c r="BA2054" s="8"/>
      <c r="BB2054" s="8"/>
      <c r="BC2054" s="8"/>
      <c r="BD2054" s="8"/>
      <c r="BE2054" s="8"/>
      <c r="BF2054" s="8">
        <f t="shared" si="286"/>
        <v>80.327868852459034</v>
      </c>
      <c r="BG2054" s="8">
        <f t="shared" si="287"/>
        <v>0.93714285714285717</v>
      </c>
      <c r="BH2054" s="8">
        <f t="shared" si="291"/>
        <v>0.80327868852459039</v>
      </c>
      <c r="BI2054" s="10">
        <f t="shared" si="292"/>
        <v>31.617049180327879</v>
      </c>
      <c r="BJ2054" s="5">
        <f t="shared" si="293"/>
        <v>8782.5136612021888</v>
      </c>
      <c r="BK2054" s="136"/>
      <c r="BL2054" s="136"/>
      <c r="BM2054" s="100"/>
      <c r="BN2054" s="100"/>
      <c r="BO2054" s="100"/>
      <c r="BP2054" s="100"/>
    </row>
    <row r="2055" spans="1:68" s="4" customFormat="1">
      <c r="A2055" s="8" t="s">
        <v>783</v>
      </c>
      <c r="B2055" s="8" t="s">
        <v>486</v>
      </c>
      <c r="C2055" s="8" t="s">
        <v>487</v>
      </c>
      <c r="D2055" s="8" t="s">
        <v>488</v>
      </c>
      <c r="E2055" s="8" t="s">
        <v>502</v>
      </c>
      <c r="F2055" s="8" t="s">
        <v>503</v>
      </c>
      <c r="G2055" s="8" t="s">
        <v>49</v>
      </c>
      <c r="H2055" s="8" t="s">
        <v>70</v>
      </c>
      <c r="I2055" s="8">
        <v>-3.7762472262697702</v>
      </c>
      <c r="J2055" s="8">
        <v>35.480860573228099</v>
      </c>
      <c r="K2055" s="8">
        <v>1750.09879475086</v>
      </c>
      <c r="L2055" s="8" t="s">
        <v>809</v>
      </c>
      <c r="M2055" s="8" t="s">
        <v>1882</v>
      </c>
      <c r="N2055" s="8">
        <v>1</v>
      </c>
      <c r="O2055" s="8" t="s">
        <v>1859</v>
      </c>
      <c r="P2055" s="8">
        <v>1.35</v>
      </c>
      <c r="Q2055" s="8">
        <v>6.7</v>
      </c>
      <c r="R2055" s="8">
        <v>0</v>
      </c>
      <c r="S2055" s="8">
        <v>6.85</v>
      </c>
      <c r="T2055" s="8">
        <v>8.15</v>
      </c>
      <c r="U2055" s="8">
        <v>9.2100000000000009</v>
      </c>
      <c r="V2055" s="8">
        <v>143.62</v>
      </c>
      <c r="W2055" s="8">
        <v>7.52</v>
      </c>
      <c r="X2055" s="8">
        <v>13.48</v>
      </c>
      <c r="Y2055" s="8">
        <v>0.24</v>
      </c>
      <c r="Z2055" s="8">
        <v>1</v>
      </c>
      <c r="AA2055" s="8">
        <v>0.06</v>
      </c>
      <c r="AB2055" s="8">
        <v>86.62</v>
      </c>
      <c r="AC2055" s="8">
        <v>0.16</v>
      </c>
      <c r="AD2055" s="8">
        <v>0.12</v>
      </c>
      <c r="AE2055" s="91">
        <v>2.1</v>
      </c>
      <c r="AF2055" s="92" t="s">
        <v>1860</v>
      </c>
      <c r="AG2055" s="92" t="s">
        <v>1860</v>
      </c>
      <c r="AH2055" s="92" t="s">
        <v>1860</v>
      </c>
      <c r="AI2055" s="8" t="s">
        <v>24</v>
      </c>
      <c r="AJ2055" t="s">
        <v>1890</v>
      </c>
      <c r="AK2055" s="9">
        <v>42537</v>
      </c>
      <c r="AL2055" s="8">
        <v>0</v>
      </c>
      <c r="AM2055" s="8">
        <v>0</v>
      </c>
      <c r="AN2055" s="8">
        <v>0</v>
      </c>
      <c r="AO2055" s="8">
        <v>0</v>
      </c>
      <c r="AP2055" s="8">
        <v>0</v>
      </c>
      <c r="AQ2055" s="8">
        <v>0</v>
      </c>
      <c r="AR2055" s="12">
        <v>0</v>
      </c>
      <c r="AS2055" s="8">
        <v>0</v>
      </c>
      <c r="AT2055" s="8">
        <v>0</v>
      </c>
      <c r="AU2055" s="8"/>
      <c r="AV2055" s="8"/>
      <c r="AW2055" s="8"/>
      <c r="AX2055" s="8">
        <v>181</v>
      </c>
      <c r="AY2055" s="8" t="s">
        <v>25</v>
      </c>
      <c r="AZ2055" s="8">
        <v>31</v>
      </c>
      <c r="BA2055" s="8"/>
      <c r="BB2055" s="8"/>
      <c r="BC2055" s="8"/>
      <c r="BD2055" s="8"/>
      <c r="BE2055" s="8"/>
      <c r="BF2055" s="8" t="e">
        <f t="shared" si="286"/>
        <v>#DIV/0!</v>
      </c>
      <c r="BG2055" s="8">
        <f t="shared" si="287"/>
        <v>1.1428571428571428</v>
      </c>
      <c r="BH2055" s="8"/>
      <c r="BI2055" s="10"/>
      <c r="BJ2055" s="3"/>
      <c r="BK2055" s="136"/>
      <c r="BL2055" s="136"/>
      <c r="BM2055" s="100"/>
      <c r="BN2055" s="100"/>
      <c r="BO2055" s="100"/>
      <c r="BP2055" s="100"/>
    </row>
    <row r="2056" spans="1:68" s="4" customFormat="1">
      <c r="A2056" s="8" t="s">
        <v>783</v>
      </c>
      <c r="B2056" s="8" t="s">
        <v>486</v>
      </c>
      <c r="C2056" s="8" t="s">
        <v>487</v>
      </c>
      <c r="D2056" s="8" t="s">
        <v>488</v>
      </c>
      <c r="E2056" s="8" t="s">
        <v>502</v>
      </c>
      <c r="F2056" s="8" t="s">
        <v>503</v>
      </c>
      <c r="G2056" s="8" t="s">
        <v>49</v>
      </c>
      <c r="H2056" s="8" t="s">
        <v>70</v>
      </c>
      <c r="I2056" s="8"/>
      <c r="J2056" s="8"/>
      <c r="K2056" s="8"/>
      <c r="L2056" s="8" t="s">
        <v>809</v>
      </c>
      <c r="M2056" s="8" t="s">
        <v>1882</v>
      </c>
      <c r="N2056" s="8">
        <v>1</v>
      </c>
      <c r="O2056" s="8"/>
      <c r="P2056" s="8"/>
      <c r="Q2056" s="8"/>
      <c r="R2056" s="8"/>
      <c r="S2056" s="8"/>
      <c r="T2056" s="8"/>
      <c r="U2056" s="8"/>
      <c r="V2056" s="8"/>
      <c r="W2056" s="8"/>
      <c r="X2056" s="8"/>
      <c r="Y2056" s="8"/>
      <c r="Z2056" s="8"/>
      <c r="AA2056" s="8"/>
      <c r="AB2056" s="8"/>
      <c r="AC2056" s="8"/>
      <c r="AD2056" s="8"/>
      <c r="AE2056" s="89"/>
      <c r="AF2056" s="90"/>
      <c r="AG2056" s="90"/>
      <c r="AH2056" s="90"/>
      <c r="AI2056" s="8" t="s">
        <v>26</v>
      </c>
      <c r="AJ2056" t="s">
        <v>1890</v>
      </c>
      <c r="AK2056" s="9">
        <v>42537</v>
      </c>
      <c r="AL2056" s="8">
        <v>0</v>
      </c>
      <c r="AM2056" s="8">
        <v>0</v>
      </c>
      <c r="AN2056" s="8">
        <v>0</v>
      </c>
      <c r="AO2056" s="8">
        <v>0</v>
      </c>
      <c r="AP2056" s="8">
        <v>0</v>
      </c>
      <c r="AQ2056" s="8">
        <v>0</v>
      </c>
      <c r="AR2056" s="12">
        <v>0</v>
      </c>
      <c r="AS2056" s="8">
        <v>0</v>
      </c>
      <c r="AT2056" s="8">
        <v>0</v>
      </c>
      <c r="AU2056" s="8"/>
      <c r="AV2056" s="8"/>
      <c r="AW2056" s="8"/>
      <c r="AX2056" s="8">
        <v>182</v>
      </c>
      <c r="AY2056" s="8" t="s">
        <v>25</v>
      </c>
      <c r="AZ2056" s="8">
        <v>31</v>
      </c>
      <c r="BA2056" s="8"/>
      <c r="BB2056" s="8"/>
      <c r="BC2056" s="8"/>
      <c r="BD2056" s="8"/>
      <c r="BE2056" s="8"/>
      <c r="BF2056" s="8" t="e">
        <f t="shared" si="286"/>
        <v>#DIV/0!</v>
      </c>
      <c r="BG2056" s="8">
        <f t="shared" si="287"/>
        <v>1.1428571428571428</v>
      </c>
      <c r="BH2056" s="8"/>
      <c r="BI2056" s="10"/>
      <c r="BJ2056" s="3"/>
      <c r="BK2056" s="136"/>
      <c r="BL2056" s="136"/>
      <c r="BM2056" s="100"/>
      <c r="BN2056" s="100"/>
      <c r="BO2056" s="100"/>
      <c r="BP2056" s="100"/>
    </row>
    <row r="2057" spans="1:68" s="4" customFormat="1">
      <c r="A2057" s="8" t="s">
        <v>783</v>
      </c>
      <c r="B2057" s="8" t="s">
        <v>486</v>
      </c>
      <c r="C2057" s="8" t="s">
        <v>487</v>
      </c>
      <c r="D2057" s="8" t="s">
        <v>488</v>
      </c>
      <c r="E2057" s="8" t="s">
        <v>502</v>
      </c>
      <c r="F2057" s="8" t="s">
        <v>503</v>
      </c>
      <c r="G2057" s="8" t="s">
        <v>49</v>
      </c>
      <c r="H2057" s="8" t="s">
        <v>70</v>
      </c>
      <c r="I2057" s="8"/>
      <c r="J2057" s="8"/>
      <c r="K2057" s="8"/>
      <c r="L2057" s="8" t="s">
        <v>809</v>
      </c>
      <c r="M2057" s="8" t="s">
        <v>1882</v>
      </c>
      <c r="N2057" s="8">
        <v>1</v>
      </c>
      <c r="O2057" s="8"/>
      <c r="P2057" s="8"/>
      <c r="Q2057" s="8"/>
      <c r="R2057" s="8"/>
      <c r="S2057" s="8"/>
      <c r="T2057" s="8"/>
      <c r="U2057" s="8"/>
      <c r="V2057" s="8"/>
      <c r="W2057" s="8"/>
      <c r="X2057" s="8"/>
      <c r="Y2057" s="8"/>
      <c r="Z2057" s="8"/>
      <c r="AA2057" s="8"/>
      <c r="AB2057" s="8"/>
      <c r="AC2057" s="8"/>
      <c r="AD2057" s="8"/>
      <c r="AE2057" s="89"/>
      <c r="AF2057" s="90"/>
      <c r="AG2057" s="90"/>
      <c r="AH2057" s="90"/>
      <c r="AI2057" s="8" t="s">
        <v>27</v>
      </c>
      <c r="AJ2057" t="s">
        <v>1890</v>
      </c>
      <c r="AK2057" s="9">
        <v>42537</v>
      </c>
      <c r="AL2057" s="8">
        <v>0</v>
      </c>
      <c r="AM2057" s="8">
        <v>0</v>
      </c>
      <c r="AN2057" s="8">
        <v>0</v>
      </c>
      <c r="AO2057" s="8">
        <v>0</v>
      </c>
      <c r="AP2057" s="8">
        <v>0</v>
      </c>
      <c r="AQ2057" s="8">
        <v>0</v>
      </c>
      <c r="AR2057" s="12">
        <v>0</v>
      </c>
      <c r="AS2057" s="8">
        <v>0</v>
      </c>
      <c r="AT2057" s="8">
        <v>0</v>
      </c>
      <c r="AU2057" s="8"/>
      <c r="AV2057" s="8"/>
      <c r="AW2057" s="8"/>
      <c r="AX2057" s="8">
        <v>183</v>
      </c>
      <c r="AY2057" s="8" t="s">
        <v>25</v>
      </c>
      <c r="AZ2057" s="8">
        <v>31</v>
      </c>
      <c r="BA2057" s="8"/>
      <c r="BB2057" s="8"/>
      <c r="BC2057" s="8"/>
      <c r="BD2057" s="8"/>
      <c r="BE2057" s="8"/>
      <c r="BF2057" s="8" t="e">
        <f t="shared" si="286"/>
        <v>#DIV/0!</v>
      </c>
      <c r="BG2057" s="8">
        <f t="shared" si="287"/>
        <v>1.1428571428571428</v>
      </c>
      <c r="BH2057" s="8"/>
      <c r="BI2057" s="10"/>
      <c r="BJ2057" s="3"/>
      <c r="BK2057" s="136"/>
      <c r="BL2057" s="136"/>
      <c r="BM2057" s="100"/>
      <c r="BN2057" s="100"/>
      <c r="BO2057" s="100"/>
      <c r="BP2057" s="100"/>
    </row>
    <row r="2058" spans="1:68" s="4" customFormat="1">
      <c r="A2058" s="8" t="s">
        <v>783</v>
      </c>
      <c r="B2058" s="8" t="s">
        <v>486</v>
      </c>
      <c r="C2058" s="8" t="s">
        <v>487</v>
      </c>
      <c r="D2058" s="8" t="s">
        <v>488</v>
      </c>
      <c r="E2058" s="8" t="s">
        <v>502</v>
      </c>
      <c r="F2058" s="8" t="s">
        <v>503</v>
      </c>
      <c r="G2058" s="8" t="s">
        <v>49</v>
      </c>
      <c r="H2058" s="8" t="s">
        <v>70</v>
      </c>
      <c r="I2058" s="8"/>
      <c r="J2058" s="8"/>
      <c r="K2058" s="8"/>
      <c r="L2058" s="8" t="s">
        <v>809</v>
      </c>
      <c r="M2058" s="8" t="s">
        <v>1882</v>
      </c>
      <c r="N2058" s="8">
        <v>1</v>
      </c>
      <c r="O2058" s="8"/>
      <c r="P2058" s="8"/>
      <c r="Q2058" s="8"/>
      <c r="R2058" s="8"/>
      <c r="S2058" s="8"/>
      <c r="T2058" s="8"/>
      <c r="U2058" s="8"/>
      <c r="V2058" s="8"/>
      <c r="W2058" s="8"/>
      <c r="X2058" s="8"/>
      <c r="Y2058" s="8"/>
      <c r="Z2058" s="8"/>
      <c r="AA2058" s="8"/>
      <c r="AB2058" s="8"/>
      <c r="AC2058" s="8"/>
      <c r="AD2058" s="8"/>
      <c r="AE2058" s="89"/>
      <c r="AF2058" s="90"/>
      <c r="AG2058" s="90"/>
      <c r="AH2058" s="90"/>
      <c r="AI2058" s="8" t="s">
        <v>28</v>
      </c>
      <c r="AJ2058" t="s">
        <v>1890</v>
      </c>
      <c r="AK2058" s="9">
        <v>42537</v>
      </c>
      <c r="AL2058" s="8">
        <v>0</v>
      </c>
      <c r="AM2058" s="8">
        <v>0</v>
      </c>
      <c r="AN2058" s="8">
        <v>0</v>
      </c>
      <c r="AO2058" s="8">
        <v>0</v>
      </c>
      <c r="AP2058" s="8">
        <v>0</v>
      </c>
      <c r="AQ2058" s="8">
        <v>0</v>
      </c>
      <c r="AR2058" s="12">
        <v>0</v>
      </c>
      <c r="AS2058" s="8">
        <v>0</v>
      </c>
      <c r="AT2058" s="8">
        <v>0</v>
      </c>
      <c r="AU2058" s="8"/>
      <c r="AV2058" s="8"/>
      <c r="AW2058" s="8"/>
      <c r="AX2058" s="8">
        <v>184</v>
      </c>
      <c r="AY2058" s="8" t="s">
        <v>25</v>
      </c>
      <c r="AZ2058" s="8">
        <v>31</v>
      </c>
      <c r="BA2058" s="8"/>
      <c r="BB2058" s="8"/>
      <c r="BC2058" s="8"/>
      <c r="BD2058" s="8"/>
      <c r="BE2058" s="8"/>
      <c r="BF2058" s="8" t="e">
        <f t="shared" si="286"/>
        <v>#DIV/0!</v>
      </c>
      <c r="BG2058" s="8">
        <f t="shared" si="287"/>
        <v>1.1428571428571428</v>
      </c>
      <c r="BH2058" s="8"/>
      <c r="BI2058" s="10"/>
      <c r="BJ2058" s="3"/>
      <c r="BK2058" s="136"/>
      <c r="BL2058" s="136"/>
      <c r="BM2058" s="100"/>
      <c r="BN2058" s="100"/>
      <c r="BO2058" s="100"/>
      <c r="BP2058" s="100"/>
    </row>
    <row r="2059" spans="1:68" s="4" customFormat="1">
      <c r="A2059" s="8" t="s">
        <v>783</v>
      </c>
      <c r="B2059" s="8" t="s">
        <v>486</v>
      </c>
      <c r="C2059" s="8" t="s">
        <v>487</v>
      </c>
      <c r="D2059" s="8" t="s">
        <v>488</v>
      </c>
      <c r="E2059" s="8" t="s">
        <v>502</v>
      </c>
      <c r="F2059" s="8" t="s">
        <v>503</v>
      </c>
      <c r="G2059" s="8" t="s">
        <v>49</v>
      </c>
      <c r="H2059" s="8" t="s">
        <v>70</v>
      </c>
      <c r="I2059" s="8"/>
      <c r="J2059" s="8"/>
      <c r="K2059" s="8"/>
      <c r="L2059" s="8" t="s">
        <v>809</v>
      </c>
      <c r="M2059" s="8" t="s">
        <v>1882</v>
      </c>
      <c r="N2059" s="8">
        <v>1</v>
      </c>
      <c r="O2059" s="8"/>
      <c r="P2059" s="8"/>
      <c r="Q2059" s="8"/>
      <c r="R2059" s="8"/>
      <c r="S2059" s="8"/>
      <c r="T2059" s="8"/>
      <c r="U2059" s="8"/>
      <c r="V2059" s="8"/>
      <c r="W2059" s="8"/>
      <c r="X2059" s="8"/>
      <c r="Y2059" s="8"/>
      <c r="Z2059" s="8"/>
      <c r="AA2059" s="8"/>
      <c r="AB2059" s="8"/>
      <c r="AC2059" s="8"/>
      <c r="AD2059" s="8"/>
      <c r="AE2059" s="89"/>
      <c r="AF2059" s="90"/>
      <c r="AG2059" s="90"/>
      <c r="AH2059" s="90"/>
      <c r="AI2059" s="8" t="s">
        <v>29</v>
      </c>
      <c r="AJ2059" t="s">
        <v>1890</v>
      </c>
      <c r="AK2059" s="9">
        <v>42537</v>
      </c>
      <c r="AL2059" s="8">
        <v>0</v>
      </c>
      <c r="AM2059" s="8">
        <v>0</v>
      </c>
      <c r="AN2059" s="8">
        <v>0</v>
      </c>
      <c r="AO2059" s="8">
        <v>0</v>
      </c>
      <c r="AP2059" s="8">
        <v>0</v>
      </c>
      <c r="AQ2059" s="8">
        <v>0</v>
      </c>
      <c r="AR2059" s="12">
        <v>0</v>
      </c>
      <c r="AS2059" s="8">
        <v>0</v>
      </c>
      <c r="AT2059" s="8">
        <v>0</v>
      </c>
      <c r="AU2059" s="8"/>
      <c r="AV2059" s="8"/>
      <c r="AW2059" s="8"/>
      <c r="AX2059" s="8">
        <v>185</v>
      </c>
      <c r="AY2059" s="8" t="s">
        <v>25</v>
      </c>
      <c r="AZ2059" s="8">
        <v>31</v>
      </c>
      <c r="BA2059" s="8"/>
      <c r="BB2059" s="8"/>
      <c r="BC2059" s="8"/>
      <c r="BD2059" s="8"/>
      <c r="BE2059" s="8"/>
      <c r="BF2059" s="8" t="e">
        <f t="shared" si="286"/>
        <v>#DIV/0!</v>
      </c>
      <c r="BG2059" s="8">
        <f t="shared" si="287"/>
        <v>1.1428571428571428</v>
      </c>
      <c r="BH2059" s="8"/>
      <c r="BI2059" s="10"/>
      <c r="BJ2059" s="3"/>
      <c r="BK2059" s="136"/>
      <c r="BL2059" s="136"/>
      <c r="BM2059" s="100"/>
      <c r="BN2059" s="100"/>
      <c r="BO2059" s="100"/>
      <c r="BP2059" s="100"/>
    </row>
    <row r="2060" spans="1:68" s="4" customFormat="1">
      <c r="A2060" s="8" t="s">
        <v>783</v>
      </c>
      <c r="B2060" s="8" t="s">
        <v>486</v>
      </c>
      <c r="C2060" s="8" t="s">
        <v>487</v>
      </c>
      <c r="D2060" s="8" t="s">
        <v>488</v>
      </c>
      <c r="E2060" s="8" t="s">
        <v>502</v>
      </c>
      <c r="F2060" s="8" t="s">
        <v>503</v>
      </c>
      <c r="G2060" s="8" t="s">
        <v>49</v>
      </c>
      <c r="H2060" s="8" t="s">
        <v>70</v>
      </c>
      <c r="I2060" s="8"/>
      <c r="J2060" s="8"/>
      <c r="K2060" s="8"/>
      <c r="L2060" s="8" t="s">
        <v>809</v>
      </c>
      <c r="M2060" s="8" t="s">
        <v>1882</v>
      </c>
      <c r="N2060" s="8">
        <v>1</v>
      </c>
      <c r="O2060" s="8"/>
      <c r="P2060" s="8"/>
      <c r="Q2060" s="8"/>
      <c r="R2060" s="8"/>
      <c r="S2060" s="8"/>
      <c r="T2060" s="8"/>
      <c r="U2060" s="8"/>
      <c r="V2060" s="8"/>
      <c r="W2060" s="8"/>
      <c r="X2060" s="8"/>
      <c r="Y2060" s="8"/>
      <c r="Z2060" s="8"/>
      <c r="AA2060" s="8"/>
      <c r="AB2060" s="8"/>
      <c r="AC2060" s="8"/>
      <c r="AD2060" s="8"/>
      <c r="AE2060" s="89"/>
      <c r="AF2060" s="90"/>
      <c r="AG2060" s="90"/>
      <c r="AH2060" s="90"/>
      <c r="AI2060" s="8" t="s">
        <v>30</v>
      </c>
      <c r="AJ2060" t="s">
        <v>1890</v>
      </c>
      <c r="AK2060" s="9">
        <v>42537</v>
      </c>
      <c r="AL2060" s="8">
        <v>0</v>
      </c>
      <c r="AM2060" s="8">
        <v>0</v>
      </c>
      <c r="AN2060" s="8">
        <v>0</v>
      </c>
      <c r="AO2060" s="8">
        <v>0</v>
      </c>
      <c r="AP2060" s="8">
        <v>0</v>
      </c>
      <c r="AQ2060" s="8">
        <v>0</v>
      </c>
      <c r="AR2060" s="12">
        <v>0</v>
      </c>
      <c r="AS2060" s="8">
        <v>0</v>
      </c>
      <c r="AT2060" s="8">
        <v>0</v>
      </c>
      <c r="AU2060" s="8"/>
      <c r="AV2060" s="8"/>
      <c r="AW2060" s="8"/>
      <c r="AX2060" s="8">
        <v>186</v>
      </c>
      <c r="AY2060" s="8" t="s">
        <v>25</v>
      </c>
      <c r="AZ2060" s="8">
        <v>31</v>
      </c>
      <c r="BA2060" s="8"/>
      <c r="BB2060" s="8"/>
      <c r="BC2060" s="8"/>
      <c r="BD2060" s="8"/>
      <c r="BE2060" s="8"/>
      <c r="BF2060" s="8" t="e">
        <f t="shared" si="286"/>
        <v>#DIV/0!</v>
      </c>
      <c r="BG2060" s="8">
        <f t="shared" si="287"/>
        <v>1.1428571428571428</v>
      </c>
      <c r="BH2060" s="8"/>
      <c r="BI2060" s="10"/>
      <c r="BJ2060" s="3"/>
      <c r="BK2060" s="136"/>
      <c r="BL2060" s="136"/>
      <c r="BM2060" s="100"/>
      <c r="BN2060" s="100"/>
      <c r="BO2060" s="100"/>
      <c r="BP2060" s="100"/>
    </row>
    <row r="2061" spans="1:68" s="4" customFormat="1">
      <c r="A2061" s="8"/>
      <c r="B2061" s="8"/>
      <c r="C2061" s="8"/>
      <c r="D2061" s="8"/>
      <c r="E2061" s="8"/>
      <c r="F2061" s="8"/>
      <c r="G2061" s="8"/>
      <c r="H2061" s="8"/>
      <c r="I2061" s="8"/>
      <c r="J2061" s="8"/>
      <c r="K2061" s="8"/>
      <c r="L2061" s="8" t="s">
        <v>1209</v>
      </c>
      <c r="M2061" s="8" t="s">
        <v>1882</v>
      </c>
      <c r="N2061" s="8">
        <v>1</v>
      </c>
      <c r="O2061" s="8"/>
      <c r="P2061" s="8"/>
      <c r="Q2061" s="8"/>
      <c r="R2061" s="8"/>
      <c r="S2061" s="8"/>
      <c r="T2061" s="8"/>
      <c r="U2061" s="8"/>
      <c r="V2061" s="8"/>
      <c r="W2061" s="8"/>
      <c r="X2061" s="8"/>
      <c r="Y2061" s="8"/>
      <c r="Z2061" s="8"/>
      <c r="AA2061" s="8"/>
      <c r="AB2061" s="8"/>
      <c r="AC2061" s="8"/>
      <c r="AD2061" s="8"/>
      <c r="AE2061" s="91"/>
      <c r="AF2061" s="92"/>
      <c r="AG2061" s="92"/>
      <c r="AH2061" s="92"/>
      <c r="AI2061" s="8"/>
      <c r="AJ2061" t="s">
        <v>1890</v>
      </c>
      <c r="AK2061" s="9"/>
      <c r="AL2061" s="8"/>
      <c r="AM2061" s="8"/>
      <c r="AN2061" s="8"/>
      <c r="AO2061" s="8"/>
      <c r="AP2061" s="8"/>
      <c r="AQ2061" s="8"/>
      <c r="AR2061" s="12"/>
      <c r="AS2061" s="8"/>
      <c r="AT2061" s="8"/>
      <c r="AU2061" s="8"/>
      <c r="AV2061" s="8"/>
      <c r="AW2061" s="8"/>
      <c r="AX2061" s="8"/>
      <c r="AY2061" s="8"/>
      <c r="AZ2061" s="8"/>
      <c r="BA2061" s="8"/>
      <c r="BB2061" s="8"/>
      <c r="BC2061" s="8"/>
      <c r="BD2061" s="8"/>
      <c r="BE2061" s="8"/>
      <c r="BF2061" s="8"/>
      <c r="BG2061" s="8"/>
      <c r="BH2061" s="8"/>
      <c r="BI2061" s="10"/>
      <c r="BJ2061" s="3"/>
      <c r="BK2061" s="136"/>
      <c r="BL2061" s="136"/>
      <c r="BM2061" s="100"/>
      <c r="BN2061" s="100"/>
      <c r="BO2061" s="100"/>
      <c r="BP2061" s="100"/>
    </row>
    <row r="2062" spans="1:68" s="4" customFormat="1">
      <c r="A2062" s="8"/>
      <c r="B2062" s="8"/>
      <c r="C2062" s="8"/>
      <c r="D2062" s="8"/>
      <c r="E2062" s="8"/>
      <c r="F2062" s="8"/>
      <c r="G2062" s="8"/>
      <c r="H2062" s="8"/>
      <c r="I2062" s="8"/>
      <c r="J2062" s="8"/>
      <c r="K2062" s="8"/>
      <c r="L2062" s="8" t="s">
        <v>1209</v>
      </c>
      <c r="M2062" s="8" t="s">
        <v>1882</v>
      </c>
      <c r="N2062" s="8">
        <v>1</v>
      </c>
      <c r="O2062" s="8"/>
      <c r="P2062" s="8"/>
      <c r="Q2062" s="8"/>
      <c r="R2062" s="8"/>
      <c r="S2062" s="8"/>
      <c r="T2062" s="8"/>
      <c r="U2062" s="8"/>
      <c r="V2062" s="8"/>
      <c r="W2062" s="8"/>
      <c r="X2062" s="8"/>
      <c r="Y2062" s="8"/>
      <c r="Z2062" s="8"/>
      <c r="AA2062" s="8"/>
      <c r="AB2062" s="8"/>
      <c r="AC2062" s="8"/>
      <c r="AD2062" s="8"/>
      <c r="AE2062" s="89"/>
      <c r="AF2062" s="90"/>
      <c r="AG2062" s="90"/>
      <c r="AH2062" s="90"/>
      <c r="AI2062" s="8"/>
      <c r="AJ2062" t="s">
        <v>1890</v>
      </c>
      <c r="AK2062" s="9"/>
      <c r="AL2062" s="8"/>
      <c r="AM2062" s="8"/>
      <c r="AN2062" s="8"/>
      <c r="AO2062" s="8"/>
      <c r="AP2062" s="8"/>
      <c r="AQ2062" s="8"/>
      <c r="AR2062" s="12"/>
      <c r="AS2062" s="8"/>
      <c r="AT2062" s="8"/>
      <c r="AU2062" s="8"/>
      <c r="AV2062" s="8"/>
      <c r="AW2062" s="8"/>
      <c r="AX2062" s="8"/>
      <c r="AY2062" s="8"/>
      <c r="AZ2062" s="8"/>
      <c r="BA2062" s="8"/>
      <c r="BB2062" s="8"/>
      <c r="BC2062" s="8"/>
      <c r="BD2062" s="8"/>
      <c r="BE2062" s="8"/>
      <c r="BF2062" s="8"/>
      <c r="BG2062" s="8"/>
      <c r="BH2062" s="8"/>
      <c r="BI2062" s="10"/>
      <c r="BJ2062" s="3"/>
      <c r="BK2062" s="136"/>
      <c r="BL2062" s="136"/>
      <c r="BM2062" s="100"/>
      <c r="BN2062" s="100"/>
      <c r="BO2062" s="100"/>
      <c r="BP2062" s="100"/>
    </row>
    <row r="2063" spans="1:68" s="4" customFormat="1">
      <c r="A2063" s="8"/>
      <c r="B2063" s="8"/>
      <c r="C2063" s="8"/>
      <c r="D2063" s="8"/>
      <c r="E2063" s="8"/>
      <c r="F2063" s="8"/>
      <c r="G2063" s="8"/>
      <c r="H2063" s="8"/>
      <c r="I2063" s="8"/>
      <c r="J2063" s="8"/>
      <c r="K2063" s="8"/>
      <c r="L2063" s="8" t="s">
        <v>1209</v>
      </c>
      <c r="M2063" s="8" t="s">
        <v>1882</v>
      </c>
      <c r="N2063" s="8">
        <v>1</v>
      </c>
      <c r="O2063" s="8"/>
      <c r="P2063" s="8"/>
      <c r="Q2063" s="8"/>
      <c r="R2063" s="8"/>
      <c r="S2063" s="8"/>
      <c r="T2063" s="8"/>
      <c r="U2063" s="8"/>
      <c r="V2063" s="8"/>
      <c r="W2063" s="8"/>
      <c r="X2063" s="8"/>
      <c r="Y2063" s="8"/>
      <c r="Z2063" s="8"/>
      <c r="AA2063" s="8"/>
      <c r="AB2063" s="8"/>
      <c r="AC2063" s="8"/>
      <c r="AD2063" s="8"/>
      <c r="AE2063" s="89"/>
      <c r="AF2063" s="90"/>
      <c r="AG2063" s="90"/>
      <c r="AH2063" s="90"/>
      <c r="AI2063" s="8"/>
      <c r="AJ2063" t="s">
        <v>1890</v>
      </c>
      <c r="AK2063" s="9"/>
      <c r="AL2063" s="8"/>
      <c r="AM2063" s="8"/>
      <c r="AN2063" s="8"/>
      <c r="AO2063" s="8"/>
      <c r="AP2063" s="8"/>
      <c r="AQ2063" s="8"/>
      <c r="AR2063" s="12"/>
      <c r="AS2063" s="8"/>
      <c r="AT2063" s="8"/>
      <c r="AU2063" s="8"/>
      <c r="AV2063" s="8"/>
      <c r="AW2063" s="8"/>
      <c r="AX2063" s="8"/>
      <c r="AY2063" s="8"/>
      <c r="AZ2063" s="8"/>
      <c r="BA2063" s="8"/>
      <c r="BB2063" s="8"/>
      <c r="BC2063" s="8"/>
      <c r="BD2063" s="8"/>
      <c r="BE2063" s="8"/>
      <c r="BF2063" s="8"/>
      <c r="BG2063" s="8"/>
      <c r="BH2063" s="8"/>
      <c r="BI2063" s="10"/>
      <c r="BJ2063" s="3"/>
      <c r="BK2063" s="136"/>
      <c r="BL2063" s="136"/>
      <c r="BM2063" s="100"/>
      <c r="BN2063" s="100"/>
      <c r="BO2063" s="100"/>
      <c r="BP2063" s="100"/>
    </row>
    <row r="2064" spans="1:68" s="4" customFormat="1">
      <c r="A2064" s="8"/>
      <c r="B2064" s="8"/>
      <c r="C2064" s="8"/>
      <c r="D2064" s="8"/>
      <c r="E2064" s="8"/>
      <c r="F2064" s="8"/>
      <c r="G2064" s="8"/>
      <c r="H2064" s="8"/>
      <c r="I2064" s="8"/>
      <c r="J2064" s="8"/>
      <c r="K2064" s="8"/>
      <c r="L2064" s="8" t="s">
        <v>1209</v>
      </c>
      <c r="M2064" s="8" t="s">
        <v>1882</v>
      </c>
      <c r="N2064" s="8">
        <v>1</v>
      </c>
      <c r="O2064" s="8"/>
      <c r="P2064" s="8"/>
      <c r="Q2064" s="8"/>
      <c r="R2064" s="8"/>
      <c r="S2064" s="8"/>
      <c r="T2064" s="8"/>
      <c r="U2064" s="8"/>
      <c r="V2064" s="8"/>
      <c r="W2064" s="8"/>
      <c r="X2064" s="8"/>
      <c r="Y2064" s="8"/>
      <c r="Z2064" s="8"/>
      <c r="AA2064" s="8"/>
      <c r="AB2064" s="8"/>
      <c r="AC2064" s="8"/>
      <c r="AD2064" s="8"/>
      <c r="AE2064" s="89"/>
      <c r="AF2064" s="90"/>
      <c r="AG2064" s="90"/>
      <c r="AH2064" s="90"/>
      <c r="AI2064" s="8"/>
      <c r="AJ2064" t="s">
        <v>1890</v>
      </c>
      <c r="AK2064" s="9"/>
      <c r="AL2064" s="8"/>
      <c r="AM2064" s="8"/>
      <c r="AN2064" s="8"/>
      <c r="AO2064" s="8"/>
      <c r="AP2064" s="8"/>
      <c r="AQ2064" s="8"/>
      <c r="AR2064" s="12"/>
      <c r="AS2064" s="8"/>
      <c r="AT2064" s="8"/>
      <c r="AU2064" s="8"/>
      <c r="AV2064" s="8"/>
      <c r="AW2064" s="8"/>
      <c r="AX2064" s="8"/>
      <c r="AY2064" s="8"/>
      <c r="AZ2064" s="8"/>
      <c r="BA2064" s="8"/>
      <c r="BB2064" s="8"/>
      <c r="BC2064" s="8"/>
      <c r="BD2064" s="8"/>
      <c r="BE2064" s="8"/>
      <c r="BF2064" s="8"/>
      <c r="BG2064" s="8"/>
      <c r="BH2064" s="8"/>
      <c r="BI2064" s="10"/>
      <c r="BJ2064" s="3"/>
      <c r="BK2064" s="136"/>
      <c r="BL2064" s="136"/>
      <c r="BM2064" s="100"/>
      <c r="BN2064" s="100"/>
      <c r="BO2064" s="100"/>
      <c r="BP2064" s="100"/>
    </row>
    <row r="2065" spans="1:68" s="4" customFormat="1">
      <c r="A2065" s="8"/>
      <c r="B2065" s="8"/>
      <c r="C2065" s="8"/>
      <c r="D2065" s="8"/>
      <c r="E2065" s="8"/>
      <c r="F2065" s="8"/>
      <c r="G2065" s="8"/>
      <c r="H2065" s="8"/>
      <c r="I2065" s="8"/>
      <c r="J2065" s="8"/>
      <c r="K2065" s="8"/>
      <c r="L2065" s="8" t="s">
        <v>1209</v>
      </c>
      <c r="M2065" s="8" t="s">
        <v>1882</v>
      </c>
      <c r="N2065" s="8">
        <v>1</v>
      </c>
      <c r="O2065" s="8"/>
      <c r="P2065" s="8"/>
      <c r="Q2065" s="8"/>
      <c r="R2065" s="8"/>
      <c r="S2065" s="8"/>
      <c r="T2065" s="8"/>
      <c r="U2065" s="8"/>
      <c r="V2065" s="8"/>
      <c r="W2065" s="8"/>
      <c r="X2065" s="8"/>
      <c r="Y2065" s="8"/>
      <c r="Z2065" s="8"/>
      <c r="AA2065" s="8"/>
      <c r="AB2065" s="8"/>
      <c r="AC2065" s="8"/>
      <c r="AD2065" s="8"/>
      <c r="AE2065" s="89"/>
      <c r="AF2065" s="90"/>
      <c r="AG2065" s="90"/>
      <c r="AH2065" s="90"/>
      <c r="AI2065" s="8"/>
      <c r="AJ2065" t="s">
        <v>1890</v>
      </c>
      <c r="AK2065" s="9"/>
      <c r="AL2065" s="8"/>
      <c r="AM2065" s="8"/>
      <c r="AN2065" s="8"/>
      <c r="AO2065" s="8"/>
      <c r="AP2065" s="8"/>
      <c r="AQ2065" s="8"/>
      <c r="AR2065" s="12"/>
      <c r="AS2065" s="8"/>
      <c r="AT2065" s="8"/>
      <c r="AU2065" s="8"/>
      <c r="AV2065" s="8"/>
      <c r="AW2065" s="8"/>
      <c r="AX2065" s="8"/>
      <c r="AY2065" s="8"/>
      <c r="AZ2065" s="8"/>
      <c r="BA2065" s="8"/>
      <c r="BB2065" s="8"/>
      <c r="BC2065" s="8"/>
      <c r="BD2065" s="8"/>
      <c r="BE2065" s="8"/>
      <c r="BF2065" s="8"/>
      <c r="BG2065" s="8"/>
      <c r="BH2065" s="8"/>
      <c r="BI2065" s="10"/>
      <c r="BJ2065" s="3"/>
      <c r="BK2065" s="136"/>
      <c r="BL2065" s="136"/>
      <c r="BM2065" s="100"/>
      <c r="BN2065" s="100"/>
      <c r="BO2065" s="100"/>
      <c r="BP2065" s="100"/>
    </row>
    <row r="2066" spans="1:68" s="4" customFormat="1">
      <c r="A2066" s="8"/>
      <c r="B2066" s="8"/>
      <c r="C2066" s="8"/>
      <c r="D2066" s="8"/>
      <c r="E2066" s="8"/>
      <c r="F2066" s="8"/>
      <c r="G2066" s="8"/>
      <c r="H2066" s="8"/>
      <c r="I2066" s="8"/>
      <c r="J2066" s="8"/>
      <c r="K2066" s="8"/>
      <c r="L2066" s="8" t="s">
        <v>1209</v>
      </c>
      <c r="M2066" s="8" t="s">
        <v>1882</v>
      </c>
      <c r="N2066" s="8">
        <v>1</v>
      </c>
      <c r="O2066" s="8"/>
      <c r="P2066" s="8"/>
      <c r="Q2066" s="8"/>
      <c r="R2066" s="8"/>
      <c r="S2066" s="8"/>
      <c r="T2066" s="8"/>
      <c r="U2066" s="8"/>
      <c r="V2066" s="8"/>
      <c r="W2066" s="8"/>
      <c r="X2066" s="8"/>
      <c r="Y2066" s="8"/>
      <c r="Z2066" s="8"/>
      <c r="AA2066" s="8"/>
      <c r="AB2066" s="8"/>
      <c r="AC2066" s="8"/>
      <c r="AD2066" s="8"/>
      <c r="AE2066" s="89"/>
      <c r="AF2066" s="90"/>
      <c r="AG2066" s="90"/>
      <c r="AH2066" s="90"/>
      <c r="AI2066" s="8"/>
      <c r="AJ2066" t="s">
        <v>1890</v>
      </c>
      <c r="AK2066" s="9"/>
      <c r="AL2066" s="8"/>
      <c r="AM2066" s="8"/>
      <c r="AN2066" s="8"/>
      <c r="AO2066" s="8"/>
      <c r="AP2066" s="8"/>
      <c r="AQ2066" s="8"/>
      <c r="AR2066" s="12"/>
      <c r="AS2066" s="8"/>
      <c r="AT2066" s="8"/>
      <c r="AU2066" s="8"/>
      <c r="AV2066" s="8"/>
      <c r="AW2066" s="8"/>
      <c r="AX2066" s="8"/>
      <c r="AY2066" s="8"/>
      <c r="AZ2066" s="8"/>
      <c r="BA2066" s="8"/>
      <c r="BB2066" s="8"/>
      <c r="BC2066" s="8"/>
      <c r="BD2066" s="8"/>
      <c r="BE2066" s="8"/>
      <c r="BF2066" s="8"/>
      <c r="BG2066" s="8"/>
      <c r="BH2066" s="8"/>
      <c r="BI2066" s="10"/>
      <c r="BJ2066" s="3"/>
      <c r="BK2066" s="136"/>
      <c r="BL2066" s="136"/>
      <c r="BM2066" s="100"/>
      <c r="BN2066" s="100"/>
      <c r="BO2066" s="100"/>
      <c r="BP2066" s="100"/>
    </row>
    <row r="2067" spans="1:68" s="4" customFormat="1">
      <c r="A2067" s="8"/>
      <c r="B2067" s="8"/>
      <c r="C2067" s="8"/>
      <c r="D2067" s="8"/>
      <c r="E2067" s="8"/>
      <c r="F2067" s="8"/>
      <c r="G2067" s="8"/>
      <c r="H2067" s="8"/>
      <c r="I2067" s="8"/>
      <c r="J2067" s="8"/>
      <c r="K2067" s="8"/>
      <c r="L2067" s="8" t="s">
        <v>1210</v>
      </c>
      <c r="M2067" s="8" t="s">
        <v>1882</v>
      </c>
      <c r="N2067" s="8">
        <v>1</v>
      </c>
      <c r="O2067" s="8"/>
      <c r="P2067" s="8"/>
      <c r="Q2067" s="8"/>
      <c r="R2067" s="8"/>
      <c r="S2067" s="8"/>
      <c r="T2067" s="8"/>
      <c r="U2067" s="8"/>
      <c r="V2067" s="8"/>
      <c r="W2067" s="8"/>
      <c r="X2067" s="8"/>
      <c r="Y2067" s="8"/>
      <c r="Z2067" s="8"/>
      <c r="AA2067" s="8"/>
      <c r="AB2067" s="8"/>
      <c r="AC2067" s="8"/>
      <c r="AD2067" s="8"/>
      <c r="AE2067" s="91"/>
      <c r="AF2067" s="92"/>
      <c r="AG2067" s="92"/>
      <c r="AH2067" s="92"/>
      <c r="AI2067" s="8"/>
      <c r="AJ2067" t="s">
        <v>1890</v>
      </c>
      <c r="AK2067" s="9"/>
      <c r="AL2067" s="8"/>
      <c r="AM2067" s="8"/>
      <c r="AN2067" s="8"/>
      <c r="AO2067" s="8"/>
      <c r="AP2067" s="8"/>
      <c r="AQ2067" s="8"/>
      <c r="AR2067" s="12"/>
      <c r="AS2067" s="8"/>
      <c r="AT2067" s="8"/>
      <c r="AU2067" s="8"/>
      <c r="AV2067" s="8"/>
      <c r="AW2067" s="8"/>
      <c r="AX2067" s="8"/>
      <c r="AY2067" s="8"/>
      <c r="AZ2067" s="8"/>
      <c r="BA2067" s="8"/>
      <c r="BB2067" s="8"/>
      <c r="BC2067" s="8"/>
      <c r="BD2067" s="8"/>
      <c r="BE2067" s="8"/>
      <c r="BF2067" s="8"/>
      <c r="BG2067" s="8"/>
      <c r="BH2067" s="8"/>
      <c r="BI2067" s="10"/>
      <c r="BJ2067" s="3"/>
      <c r="BK2067" s="136"/>
      <c r="BL2067" s="136"/>
      <c r="BM2067" s="100"/>
      <c r="BN2067" s="100"/>
      <c r="BO2067" s="100"/>
      <c r="BP2067" s="100"/>
    </row>
    <row r="2068" spans="1:68" s="4" customFormat="1">
      <c r="A2068" s="8"/>
      <c r="B2068" s="8"/>
      <c r="C2068" s="8"/>
      <c r="D2068" s="8"/>
      <c r="E2068" s="8"/>
      <c r="F2068" s="8"/>
      <c r="G2068" s="8"/>
      <c r="H2068" s="8"/>
      <c r="I2068" s="8"/>
      <c r="J2068" s="8"/>
      <c r="K2068" s="8"/>
      <c r="L2068" s="8" t="s">
        <v>1210</v>
      </c>
      <c r="M2068" s="8" t="s">
        <v>1882</v>
      </c>
      <c r="N2068" s="8">
        <v>1</v>
      </c>
      <c r="O2068" s="8"/>
      <c r="P2068" s="8"/>
      <c r="Q2068" s="8"/>
      <c r="R2068" s="8"/>
      <c r="S2068" s="8"/>
      <c r="T2068" s="8"/>
      <c r="U2068" s="8"/>
      <c r="V2068" s="8"/>
      <c r="W2068" s="8"/>
      <c r="X2068" s="8"/>
      <c r="Y2068" s="8"/>
      <c r="Z2068" s="8"/>
      <c r="AA2068" s="8"/>
      <c r="AB2068" s="8"/>
      <c r="AC2068" s="8"/>
      <c r="AD2068" s="8"/>
      <c r="AE2068" s="89"/>
      <c r="AF2068" s="90"/>
      <c r="AG2068" s="90"/>
      <c r="AH2068" s="90"/>
      <c r="AI2068" s="8"/>
      <c r="AJ2068" t="s">
        <v>1890</v>
      </c>
      <c r="AK2068" s="9"/>
      <c r="AL2068" s="8"/>
      <c r="AM2068" s="8"/>
      <c r="AN2068" s="8"/>
      <c r="AO2068" s="8"/>
      <c r="AP2068" s="8"/>
      <c r="AQ2068" s="8"/>
      <c r="AR2068" s="12"/>
      <c r="AS2068" s="8"/>
      <c r="AT2068" s="8"/>
      <c r="AU2068" s="8"/>
      <c r="AV2068" s="8"/>
      <c r="AW2068" s="8"/>
      <c r="AX2068" s="8"/>
      <c r="AY2068" s="8"/>
      <c r="AZ2068" s="8"/>
      <c r="BA2068" s="8"/>
      <c r="BB2068" s="8"/>
      <c r="BC2068" s="8"/>
      <c r="BD2068" s="8"/>
      <c r="BE2068" s="8"/>
      <c r="BF2068" s="8"/>
      <c r="BG2068" s="8"/>
      <c r="BH2068" s="8"/>
      <c r="BI2068" s="10"/>
      <c r="BJ2068" s="3"/>
      <c r="BK2068" s="136"/>
      <c r="BL2068" s="136"/>
      <c r="BM2068" s="100"/>
      <c r="BN2068" s="100"/>
      <c r="BO2068" s="100"/>
      <c r="BP2068" s="100"/>
    </row>
    <row r="2069" spans="1:68" s="4" customFormat="1">
      <c r="A2069" s="8"/>
      <c r="B2069" s="8"/>
      <c r="C2069" s="8"/>
      <c r="D2069" s="8"/>
      <c r="E2069" s="8"/>
      <c r="F2069" s="8"/>
      <c r="G2069" s="8"/>
      <c r="H2069" s="8"/>
      <c r="I2069" s="8"/>
      <c r="J2069" s="8"/>
      <c r="K2069" s="8"/>
      <c r="L2069" s="8" t="s">
        <v>1210</v>
      </c>
      <c r="M2069" s="8" t="s">
        <v>1882</v>
      </c>
      <c r="N2069" s="8">
        <v>1</v>
      </c>
      <c r="O2069" s="8"/>
      <c r="P2069" s="8"/>
      <c r="Q2069" s="8"/>
      <c r="R2069" s="8"/>
      <c r="S2069" s="8"/>
      <c r="T2069" s="8"/>
      <c r="U2069" s="8"/>
      <c r="V2069" s="8"/>
      <c r="W2069" s="8"/>
      <c r="X2069" s="8"/>
      <c r="Y2069" s="8"/>
      <c r="Z2069" s="8"/>
      <c r="AA2069" s="8"/>
      <c r="AB2069" s="8"/>
      <c r="AC2069" s="8"/>
      <c r="AD2069" s="8"/>
      <c r="AE2069" s="89"/>
      <c r="AF2069" s="90"/>
      <c r="AG2069" s="90"/>
      <c r="AH2069" s="90"/>
      <c r="AI2069" s="8"/>
      <c r="AJ2069" t="s">
        <v>1890</v>
      </c>
      <c r="AK2069" s="9"/>
      <c r="AL2069" s="8"/>
      <c r="AM2069" s="8"/>
      <c r="AN2069" s="8"/>
      <c r="AO2069" s="8"/>
      <c r="AP2069" s="8"/>
      <c r="AQ2069" s="8"/>
      <c r="AR2069" s="12"/>
      <c r="AS2069" s="8"/>
      <c r="AT2069" s="8"/>
      <c r="AU2069" s="8"/>
      <c r="AV2069" s="8"/>
      <c r="AW2069" s="8"/>
      <c r="AX2069" s="8"/>
      <c r="AY2069" s="8"/>
      <c r="AZ2069" s="8"/>
      <c r="BA2069" s="8"/>
      <c r="BB2069" s="8"/>
      <c r="BC2069" s="8"/>
      <c r="BD2069" s="8"/>
      <c r="BE2069" s="8"/>
      <c r="BF2069" s="8"/>
      <c r="BG2069" s="8"/>
      <c r="BH2069" s="8"/>
      <c r="BI2069" s="10"/>
      <c r="BJ2069" s="3"/>
      <c r="BK2069" s="136"/>
      <c r="BL2069" s="136"/>
      <c r="BM2069" s="100"/>
      <c r="BN2069" s="100"/>
      <c r="BO2069" s="100"/>
      <c r="BP2069" s="100"/>
    </row>
    <row r="2070" spans="1:68" s="4" customFormat="1">
      <c r="A2070" s="8"/>
      <c r="B2070" s="8"/>
      <c r="C2070" s="8"/>
      <c r="D2070" s="8"/>
      <c r="E2070" s="8"/>
      <c r="F2070" s="8"/>
      <c r="G2070" s="8"/>
      <c r="H2070" s="8"/>
      <c r="I2070" s="8"/>
      <c r="J2070" s="8"/>
      <c r="K2070" s="8"/>
      <c r="L2070" s="8" t="s">
        <v>1210</v>
      </c>
      <c r="M2070" s="8" t="s">
        <v>1882</v>
      </c>
      <c r="N2070" s="8">
        <v>1</v>
      </c>
      <c r="O2070" s="8"/>
      <c r="P2070" s="8"/>
      <c r="Q2070" s="8"/>
      <c r="R2070" s="8"/>
      <c r="S2070" s="8"/>
      <c r="T2070" s="8"/>
      <c r="U2070" s="8"/>
      <c r="V2070" s="8"/>
      <c r="W2070" s="8"/>
      <c r="X2070" s="8"/>
      <c r="Y2070" s="8"/>
      <c r="Z2070" s="8"/>
      <c r="AA2070" s="8"/>
      <c r="AB2070" s="8"/>
      <c r="AC2070" s="8"/>
      <c r="AD2070" s="8"/>
      <c r="AE2070" s="89"/>
      <c r="AF2070" s="90"/>
      <c r="AG2070" s="90"/>
      <c r="AH2070" s="90"/>
      <c r="AI2070" s="8"/>
      <c r="AJ2070" t="s">
        <v>1890</v>
      </c>
      <c r="AK2070" s="9"/>
      <c r="AL2070" s="8"/>
      <c r="AM2070" s="8"/>
      <c r="AN2070" s="8"/>
      <c r="AO2070" s="8"/>
      <c r="AP2070" s="8"/>
      <c r="AQ2070" s="8"/>
      <c r="AR2070" s="12"/>
      <c r="AS2070" s="8"/>
      <c r="AT2070" s="8"/>
      <c r="AU2070" s="8"/>
      <c r="AV2070" s="8"/>
      <c r="AW2070" s="8"/>
      <c r="AX2070" s="8"/>
      <c r="AY2070" s="8"/>
      <c r="AZ2070" s="8"/>
      <c r="BA2070" s="8"/>
      <c r="BB2070" s="8"/>
      <c r="BC2070" s="8"/>
      <c r="BD2070" s="8"/>
      <c r="BE2070" s="8"/>
      <c r="BF2070" s="8"/>
      <c r="BG2070" s="8"/>
      <c r="BH2070" s="8"/>
      <c r="BI2070" s="10"/>
      <c r="BJ2070" s="3"/>
      <c r="BK2070" s="136"/>
      <c r="BL2070" s="136"/>
      <c r="BM2070" s="100"/>
      <c r="BN2070" s="100"/>
      <c r="BO2070" s="100"/>
      <c r="BP2070" s="100"/>
    </row>
    <row r="2071" spans="1:68" s="4" customFormat="1">
      <c r="A2071" s="8"/>
      <c r="B2071" s="8"/>
      <c r="C2071" s="8"/>
      <c r="D2071" s="8"/>
      <c r="E2071" s="8"/>
      <c r="F2071" s="8"/>
      <c r="G2071" s="8"/>
      <c r="H2071" s="8"/>
      <c r="I2071" s="8"/>
      <c r="J2071" s="8"/>
      <c r="K2071" s="8"/>
      <c r="L2071" s="8" t="s">
        <v>1210</v>
      </c>
      <c r="M2071" s="8" t="s">
        <v>1882</v>
      </c>
      <c r="N2071" s="8">
        <v>1</v>
      </c>
      <c r="O2071" s="8"/>
      <c r="P2071" s="8"/>
      <c r="Q2071" s="8"/>
      <c r="R2071" s="8"/>
      <c r="S2071" s="8"/>
      <c r="T2071" s="8"/>
      <c r="U2071" s="8"/>
      <c r="V2071" s="8"/>
      <c r="W2071" s="8"/>
      <c r="X2071" s="8"/>
      <c r="Y2071" s="8"/>
      <c r="Z2071" s="8"/>
      <c r="AA2071" s="8"/>
      <c r="AB2071" s="8"/>
      <c r="AC2071" s="8"/>
      <c r="AD2071" s="8"/>
      <c r="AE2071" s="89"/>
      <c r="AF2071" s="90"/>
      <c r="AG2071" s="90"/>
      <c r="AH2071" s="90"/>
      <c r="AI2071" s="8"/>
      <c r="AJ2071" t="s">
        <v>1890</v>
      </c>
      <c r="AK2071" s="9"/>
      <c r="AL2071" s="8"/>
      <c r="AM2071" s="8"/>
      <c r="AN2071" s="8"/>
      <c r="AO2071" s="8"/>
      <c r="AP2071" s="8"/>
      <c r="AQ2071" s="8"/>
      <c r="AR2071" s="12"/>
      <c r="AS2071" s="8"/>
      <c r="AT2071" s="8"/>
      <c r="AU2071" s="8"/>
      <c r="AV2071" s="8"/>
      <c r="AW2071" s="8"/>
      <c r="AX2071" s="8"/>
      <c r="AY2071" s="8"/>
      <c r="AZ2071" s="8"/>
      <c r="BA2071" s="8"/>
      <c r="BB2071" s="8"/>
      <c r="BC2071" s="8"/>
      <c r="BD2071" s="8"/>
      <c r="BE2071" s="8"/>
      <c r="BF2071" s="8"/>
      <c r="BG2071" s="8"/>
      <c r="BH2071" s="8"/>
      <c r="BI2071" s="10"/>
      <c r="BJ2071" s="3"/>
      <c r="BK2071" s="136"/>
      <c r="BL2071" s="136"/>
      <c r="BM2071" s="100"/>
      <c r="BN2071" s="100"/>
      <c r="BO2071" s="100"/>
      <c r="BP2071" s="100"/>
    </row>
    <row r="2072" spans="1:68" s="4" customFormat="1">
      <c r="A2072" s="8"/>
      <c r="B2072" s="8"/>
      <c r="C2072" s="8"/>
      <c r="D2072" s="8"/>
      <c r="E2072" s="8"/>
      <c r="F2072" s="8"/>
      <c r="G2072" s="8"/>
      <c r="H2072" s="8"/>
      <c r="I2072" s="8"/>
      <c r="J2072" s="8"/>
      <c r="K2072" s="8"/>
      <c r="L2072" s="8" t="s">
        <v>1210</v>
      </c>
      <c r="M2072" s="8" t="s">
        <v>1882</v>
      </c>
      <c r="N2072" s="8">
        <v>1</v>
      </c>
      <c r="O2072" s="8"/>
      <c r="P2072" s="8"/>
      <c r="Q2072" s="8"/>
      <c r="R2072" s="8"/>
      <c r="S2072" s="8"/>
      <c r="T2072" s="8"/>
      <c r="U2072" s="8"/>
      <c r="V2072" s="8"/>
      <c r="W2072" s="8"/>
      <c r="X2072" s="8"/>
      <c r="Y2072" s="8"/>
      <c r="Z2072" s="8"/>
      <c r="AA2072" s="8"/>
      <c r="AB2072" s="8"/>
      <c r="AC2072" s="8"/>
      <c r="AD2072" s="8"/>
      <c r="AE2072" s="89"/>
      <c r="AF2072" s="90"/>
      <c r="AG2072" s="90"/>
      <c r="AH2072" s="90"/>
      <c r="AI2072" s="8"/>
      <c r="AJ2072" t="s">
        <v>1890</v>
      </c>
      <c r="AK2072" s="9"/>
      <c r="AL2072" s="8"/>
      <c r="AM2072" s="8"/>
      <c r="AN2072" s="8"/>
      <c r="AO2072" s="8"/>
      <c r="AP2072" s="8"/>
      <c r="AQ2072" s="8"/>
      <c r="AR2072" s="12"/>
      <c r="AS2072" s="8"/>
      <c r="AT2072" s="8"/>
      <c r="AU2072" s="8"/>
      <c r="AV2072" s="8"/>
      <c r="AW2072" s="8"/>
      <c r="AX2072" s="8"/>
      <c r="AY2072" s="8"/>
      <c r="AZ2072" s="8"/>
      <c r="BA2072" s="8"/>
      <c r="BB2072" s="8"/>
      <c r="BC2072" s="8"/>
      <c r="BD2072" s="8"/>
      <c r="BE2072" s="8"/>
      <c r="BF2072" s="8"/>
      <c r="BG2072" s="8"/>
      <c r="BH2072" s="8"/>
      <c r="BI2072" s="10"/>
      <c r="BJ2072" s="3"/>
      <c r="BK2072" s="136"/>
      <c r="BL2072" s="136"/>
      <c r="BM2072" s="100"/>
      <c r="BN2072" s="100"/>
      <c r="BO2072" s="100"/>
      <c r="BP2072" s="100"/>
    </row>
    <row r="2073" spans="1:68" s="4" customFormat="1">
      <c r="A2073" s="8" t="s">
        <v>783</v>
      </c>
      <c r="B2073" s="8" t="s">
        <v>486</v>
      </c>
      <c r="C2073" s="8" t="s">
        <v>487</v>
      </c>
      <c r="D2073" s="8" t="s">
        <v>488</v>
      </c>
      <c r="E2073" s="8" t="s">
        <v>493</v>
      </c>
      <c r="F2073" s="8" t="s">
        <v>494</v>
      </c>
      <c r="G2073" s="8" t="s">
        <v>49</v>
      </c>
      <c r="H2073" s="8" t="s">
        <v>55</v>
      </c>
      <c r="I2073" s="8">
        <v>-3.8491240089808598</v>
      </c>
      <c r="J2073" s="8">
        <v>35.467784669863299</v>
      </c>
      <c r="K2073" s="8">
        <v>1853.0483500032101</v>
      </c>
      <c r="L2073" s="8" t="s">
        <v>56</v>
      </c>
      <c r="M2073" s="8" t="s">
        <v>1882</v>
      </c>
      <c r="N2073" s="8">
        <v>1</v>
      </c>
      <c r="O2073" s="8" t="s">
        <v>1859</v>
      </c>
      <c r="P2073" s="8">
        <v>1.38</v>
      </c>
      <c r="Q2073" s="8">
        <v>6.4</v>
      </c>
      <c r="R2073" s="8">
        <v>0</v>
      </c>
      <c r="S2073" s="8">
        <v>1.88</v>
      </c>
      <c r="T2073" s="8">
        <v>2.81</v>
      </c>
      <c r="U2073" s="8">
        <v>12.97</v>
      </c>
      <c r="V2073" s="8">
        <v>178.4</v>
      </c>
      <c r="W2073" s="8">
        <v>7.99</v>
      </c>
      <c r="X2073" s="8">
        <v>4.5999999999999996</v>
      </c>
      <c r="Y2073" s="8">
        <v>0.15</v>
      </c>
      <c r="Z2073" s="8">
        <v>0.72</v>
      </c>
      <c r="AA2073" s="8">
        <v>7.0000000000000007E-2</v>
      </c>
      <c r="AB2073" s="8">
        <v>52.24</v>
      </c>
      <c r="AC2073" s="8">
        <v>0.13</v>
      </c>
      <c r="AD2073" s="8">
        <v>9.4E-2</v>
      </c>
      <c r="AE2073" s="91">
        <v>1.47</v>
      </c>
      <c r="AF2073" s="92" t="s">
        <v>1860</v>
      </c>
      <c r="AG2073" s="92" t="s">
        <v>1860</v>
      </c>
      <c r="AH2073" s="92" t="s">
        <v>1860</v>
      </c>
      <c r="AI2073" s="8" t="s">
        <v>24</v>
      </c>
      <c r="AJ2073" t="s">
        <v>1890</v>
      </c>
      <c r="AK2073" s="9">
        <v>42544</v>
      </c>
      <c r="AL2073" s="8">
        <v>371</v>
      </c>
      <c r="AM2073" s="8">
        <v>165</v>
      </c>
      <c r="AN2073" s="8">
        <v>210</v>
      </c>
      <c r="AO2073" s="8">
        <v>22</v>
      </c>
      <c r="AP2073" s="8">
        <v>22</v>
      </c>
      <c r="AQ2073" s="8">
        <v>0.78</v>
      </c>
      <c r="AR2073" s="12">
        <v>0.64</v>
      </c>
      <c r="AS2073" s="8">
        <v>18</v>
      </c>
      <c r="AT2073" s="8">
        <v>400</v>
      </c>
      <c r="AU2073" s="8"/>
      <c r="AV2073" s="8"/>
      <c r="AW2073" s="8"/>
      <c r="AX2073" s="8">
        <v>109</v>
      </c>
      <c r="AY2073" s="8" t="s">
        <v>25</v>
      </c>
      <c r="AZ2073" s="8">
        <v>19</v>
      </c>
      <c r="BA2073" s="8"/>
      <c r="BB2073" s="8"/>
      <c r="BC2073" s="8"/>
      <c r="BD2073" s="8"/>
      <c r="BE2073" s="8"/>
      <c r="BF2073" s="8">
        <f t="shared" ref="BF2073:BF2078" si="294">(AR2073/AQ2073)*100</f>
        <v>82.051282051282044</v>
      </c>
      <c r="BG2073" s="8">
        <f t="shared" ref="BG2073:BG2078" si="295">(100-AS2073)/(100-12.5)</f>
        <v>0.93714285714285717</v>
      </c>
      <c r="BH2073" s="8">
        <f t="shared" ref="BH2073:BH2078" si="296">BF2073/100</f>
        <v>0.82051282051282048</v>
      </c>
      <c r="BI2073" s="10">
        <f t="shared" ref="BI2073:BI2078" si="297">AP2073*BG2073*BH2073</f>
        <v>16.916630036630039</v>
      </c>
      <c r="BJ2073" s="5">
        <f t="shared" ref="BJ2073:BJ2078" si="298">(10000/36)*BI2073</f>
        <v>4699.0638990639</v>
      </c>
      <c r="BK2073" s="136">
        <v>1.6729468599033819</v>
      </c>
      <c r="BL2073" s="136">
        <v>0.69613526570048312</v>
      </c>
      <c r="BM2073" s="100">
        <v>1.5914515742133222</v>
      </c>
      <c r="BN2073" s="100"/>
      <c r="BO2073" s="100"/>
      <c r="BP2073" s="100"/>
    </row>
    <row r="2074" spans="1:68" s="4" customFormat="1">
      <c r="A2074" s="8" t="s">
        <v>783</v>
      </c>
      <c r="B2074" s="8" t="s">
        <v>486</v>
      </c>
      <c r="C2074" s="8" t="s">
        <v>487</v>
      </c>
      <c r="D2074" s="8" t="s">
        <v>488</v>
      </c>
      <c r="E2074" s="8" t="s">
        <v>493</v>
      </c>
      <c r="F2074" s="8" t="s">
        <v>494</v>
      </c>
      <c r="G2074" s="8" t="s">
        <v>49</v>
      </c>
      <c r="H2074" s="8" t="s">
        <v>55</v>
      </c>
      <c r="I2074" s="8"/>
      <c r="J2074" s="8"/>
      <c r="K2074" s="8"/>
      <c r="L2074" s="8" t="s">
        <v>56</v>
      </c>
      <c r="M2074" s="8" t="s">
        <v>1882</v>
      </c>
      <c r="N2074" s="8">
        <v>1</v>
      </c>
      <c r="O2074" s="8"/>
      <c r="P2074" s="8"/>
      <c r="Q2074" s="8"/>
      <c r="R2074" s="8"/>
      <c r="S2074" s="8"/>
      <c r="T2074" s="8"/>
      <c r="U2074" s="8"/>
      <c r="V2074" s="8"/>
      <c r="W2074" s="8"/>
      <c r="X2074" s="8"/>
      <c r="Y2074" s="8"/>
      <c r="Z2074" s="8"/>
      <c r="AA2074" s="8"/>
      <c r="AB2074" s="8"/>
      <c r="AC2074" s="8"/>
      <c r="AD2074" s="8"/>
      <c r="AE2074" s="89"/>
      <c r="AF2074" s="90"/>
      <c r="AG2074" s="90"/>
      <c r="AH2074" s="90"/>
      <c r="AI2074" s="8" t="s">
        <v>26</v>
      </c>
      <c r="AJ2074" t="s">
        <v>1890</v>
      </c>
      <c r="AK2074" s="9">
        <v>42544</v>
      </c>
      <c r="AL2074" s="8">
        <v>300</v>
      </c>
      <c r="AM2074" s="8">
        <v>124</v>
      </c>
      <c r="AN2074" s="8">
        <v>171</v>
      </c>
      <c r="AO2074" s="8">
        <v>25</v>
      </c>
      <c r="AP2074" s="8">
        <v>26</v>
      </c>
      <c r="AQ2074" s="8">
        <v>1</v>
      </c>
      <c r="AR2074" s="12">
        <v>0.85</v>
      </c>
      <c r="AS2074" s="8">
        <v>17</v>
      </c>
      <c r="AT2074" s="8">
        <v>440</v>
      </c>
      <c r="AU2074" s="8"/>
      <c r="AV2074" s="8"/>
      <c r="AW2074" s="8"/>
      <c r="AX2074" s="8">
        <v>110</v>
      </c>
      <c r="AY2074" s="8" t="s">
        <v>25</v>
      </c>
      <c r="AZ2074" s="8">
        <v>19</v>
      </c>
      <c r="BA2074" s="8"/>
      <c r="BB2074" s="8"/>
      <c r="BC2074" s="8"/>
      <c r="BD2074" s="8"/>
      <c r="BE2074" s="8"/>
      <c r="BF2074" s="8">
        <f t="shared" si="294"/>
        <v>85</v>
      </c>
      <c r="BG2074" s="8">
        <f t="shared" si="295"/>
        <v>0.94857142857142862</v>
      </c>
      <c r="BH2074" s="8">
        <f t="shared" si="296"/>
        <v>0.85</v>
      </c>
      <c r="BI2074" s="10">
        <f t="shared" si="297"/>
        <v>20.963428571428572</v>
      </c>
      <c r="BJ2074" s="5">
        <f t="shared" si="298"/>
        <v>5823.1746031746034</v>
      </c>
      <c r="BK2074" s="136">
        <v>2.2262487757100882</v>
      </c>
      <c r="BL2074" s="136">
        <v>0.87120470127326155</v>
      </c>
      <c r="BM2074" s="100">
        <v>1.8387780588721379</v>
      </c>
      <c r="BN2074" s="100"/>
      <c r="BO2074" s="100"/>
      <c r="BP2074" s="100"/>
    </row>
    <row r="2075" spans="1:68" s="4" customFormat="1">
      <c r="A2075" s="8" t="s">
        <v>783</v>
      </c>
      <c r="B2075" s="8" t="s">
        <v>486</v>
      </c>
      <c r="C2075" s="8" t="s">
        <v>487</v>
      </c>
      <c r="D2075" s="8" t="s">
        <v>488</v>
      </c>
      <c r="E2075" s="8" t="s">
        <v>493</v>
      </c>
      <c r="F2075" s="8" t="s">
        <v>494</v>
      </c>
      <c r="G2075" s="8" t="s">
        <v>49</v>
      </c>
      <c r="H2075" s="8" t="s">
        <v>55</v>
      </c>
      <c r="I2075" s="8"/>
      <c r="J2075" s="8"/>
      <c r="K2075" s="8"/>
      <c r="L2075" s="8" t="s">
        <v>56</v>
      </c>
      <c r="M2075" s="8" t="s">
        <v>1882</v>
      </c>
      <c r="N2075" s="8">
        <v>1</v>
      </c>
      <c r="O2075" s="8"/>
      <c r="P2075" s="8"/>
      <c r="Q2075" s="8"/>
      <c r="R2075" s="8"/>
      <c r="S2075" s="8"/>
      <c r="T2075" s="8"/>
      <c r="U2075" s="8"/>
      <c r="V2075" s="8"/>
      <c r="W2075" s="8"/>
      <c r="X2075" s="8"/>
      <c r="Y2075" s="8"/>
      <c r="Z2075" s="8"/>
      <c r="AA2075" s="8"/>
      <c r="AB2075" s="8"/>
      <c r="AC2075" s="8"/>
      <c r="AD2075" s="8"/>
      <c r="AE2075" s="89"/>
      <c r="AF2075" s="90"/>
      <c r="AG2075" s="90"/>
      <c r="AH2075" s="90"/>
      <c r="AI2075" s="8" t="s">
        <v>27</v>
      </c>
      <c r="AJ2075" t="s">
        <v>1890</v>
      </c>
      <c r="AK2075" s="9">
        <v>42544</v>
      </c>
      <c r="AL2075" s="8">
        <v>325</v>
      </c>
      <c r="AM2075" s="8">
        <v>180</v>
      </c>
      <c r="AN2075" s="8">
        <v>220</v>
      </c>
      <c r="AO2075" s="8">
        <v>34</v>
      </c>
      <c r="AP2075" s="8">
        <v>36</v>
      </c>
      <c r="AQ2075" s="8">
        <v>0.9</v>
      </c>
      <c r="AR2075" s="12">
        <v>0.7</v>
      </c>
      <c r="AS2075" s="8">
        <v>18</v>
      </c>
      <c r="AT2075" s="8">
        <v>450</v>
      </c>
      <c r="AU2075" s="8"/>
      <c r="AV2075" s="8"/>
      <c r="AW2075" s="8"/>
      <c r="AX2075" s="8">
        <v>111</v>
      </c>
      <c r="AY2075" s="8" t="s">
        <v>25</v>
      </c>
      <c r="AZ2075" s="8">
        <v>19</v>
      </c>
      <c r="BA2075" s="8"/>
      <c r="BB2075" s="8"/>
      <c r="BC2075" s="8"/>
      <c r="BD2075" s="8"/>
      <c r="BE2075" s="8"/>
      <c r="BF2075" s="8">
        <f t="shared" si="294"/>
        <v>77.777777777777771</v>
      </c>
      <c r="BG2075" s="8">
        <f t="shared" si="295"/>
        <v>0.93714285714285717</v>
      </c>
      <c r="BH2075" s="8">
        <f t="shared" si="296"/>
        <v>0.77777777777777768</v>
      </c>
      <c r="BI2075" s="10">
        <f t="shared" si="297"/>
        <v>26.239999999999995</v>
      </c>
      <c r="BJ2075" s="5">
        <f t="shared" si="298"/>
        <v>7288.8888888888869</v>
      </c>
      <c r="BK2075" s="136">
        <v>1.8590373280943024</v>
      </c>
      <c r="BL2075" s="136">
        <v>0.67043222003929281</v>
      </c>
      <c r="BM2075" s="100">
        <v>1.397604655205277</v>
      </c>
      <c r="BN2075" s="100"/>
      <c r="BO2075" s="100"/>
      <c r="BP2075" s="100"/>
    </row>
    <row r="2076" spans="1:68" s="4" customFormat="1">
      <c r="A2076" s="8" t="s">
        <v>783</v>
      </c>
      <c r="B2076" s="8" t="s">
        <v>486</v>
      </c>
      <c r="C2076" s="8" t="s">
        <v>487</v>
      </c>
      <c r="D2076" s="8" t="s">
        <v>488</v>
      </c>
      <c r="E2076" s="8" t="s">
        <v>493</v>
      </c>
      <c r="F2076" s="8" t="s">
        <v>494</v>
      </c>
      <c r="G2076" s="8" t="s">
        <v>49</v>
      </c>
      <c r="H2076" s="8" t="s">
        <v>55</v>
      </c>
      <c r="I2076" s="8"/>
      <c r="J2076" s="8"/>
      <c r="K2076" s="8"/>
      <c r="L2076" s="8" t="s">
        <v>56</v>
      </c>
      <c r="M2076" s="8" t="s">
        <v>1882</v>
      </c>
      <c r="N2076" s="8">
        <v>1</v>
      </c>
      <c r="O2076" s="8"/>
      <c r="P2076" s="8"/>
      <c r="Q2076" s="8"/>
      <c r="R2076" s="8"/>
      <c r="S2076" s="8"/>
      <c r="T2076" s="8"/>
      <c r="U2076" s="8"/>
      <c r="V2076" s="8"/>
      <c r="W2076" s="8"/>
      <c r="X2076" s="8"/>
      <c r="Y2076" s="8"/>
      <c r="Z2076" s="8"/>
      <c r="AA2076" s="8"/>
      <c r="AB2076" s="8"/>
      <c r="AC2076" s="8"/>
      <c r="AD2076" s="8"/>
      <c r="AE2076" s="89"/>
      <c r="AF2076" s="90"/>
      <c r="AG2076" s="90"/>
      <c r="AH2076" s="90"/>
      <c r="AI2076" s="8" t="s">
        <v>28</v>
      </c>
      <c r="AJ2076" t="s">
        <v>1890</v>
      </c>
      <c r="AK2076" s="9">
        <v>42544</v>
      </c>
      <c r="AL2076" s="8">
        <v>408</v>
      </c>
      <c r="AM2076" s="8">
        <v>238</v>
      </c>
      <c r="AN2076" s="8">
        <v>181</v>
      </c>
      <c r="AO2076" s="8">
        <v>33</v>
      </c>
      <c r="AP2076" s="8">
        <v>33</v>
      </c>
      <c r="AQ2076" s="8">
        <v>1.2</v>
      </c>
      <c r="AR2076" s="12">
        <v>1</v>
      </c>
      <c r="AS2076" s="8">
        <v>19</v>
      </c>
      <c r="AT2076" s="8">
        <v>800</v>
      </c>
      <c r="AU2076" s="8"/>
      <c r="AV2076" s="8"/>
      <c r="AW2076" s="8"/>
      <c r="AX2076" s="8">
        <v>112</v>
      </c>
      <c r="AY2076" s="8" t="s">
        <v>25</v>
      </c>
      <c r="AZ2076" s="8">
        <v>19</v>
      </c>
      <c r="BA2076" s="8"/>
      <c r="BB2076" s="8"/>
      <c r="BC2076" s="8"/>
      <c r="BD2076" s="8"/>
      <c r="BE2076" s="8"/>
      <c r="BF2076" s="8">
        <f t="shared" si="294"/>
        <v>83.333333333333343</v>
      </c>
      <c r="BG2076" s="8">
        <f t="shared" si="295"/>
        <v>0.92571428571428571</v>
      </c>
      <c r="BH2076" s="8">
        <f t="shared" si="296"/>
        <v>0.83333333333333348</v>
      </c>
      <c r="BI2076" s="10">
        <f t="shared" si="297"/>
        <v>25.457142857142863</v>
      </c>
      <c r="BJ2076" s="5">
        <f t="shared" si="298"/>
        <v>7071.4285714285725</v>
      </c>
      <c r="BK2076" s="136">
        <v>2.3649312377210219</v>
      </c>
      <c r="BL2076" s="136">
        <v>0.81728880157170936</v>
      </c>
      <c r="BM2076" s="100">
        <v>1.6366686143378353</v>
      </c>
      <c r="BN2076" s="100"/>
      <c r="BO2076" s="100"/>
      <c r="BP2076" s="100"/>
    </row>
    <row r="2077" spans="1:68" s="4" customFormat="1">
      <c r="A2077" s="8" t="s">
        <v>783</v>
      </c>
      <c r="B2077" s="8" t="s">
        <v>486</v>
      </c>
      <c r="C2077" s="8" t="s">
        <v>487</v>
      </c>
      <c r="D2077" s="8" t="s">
        <v>488</v>
      </c>
      <c r="E2077" s="8" t="s">
        <v>493</v>
      </c>
      <c r="F2077" s="8" t="s">
        <v>494</v>
      </c>
      <c r="G2077" s="8" t="s">
        <v>49</v>
      </c>
      <c r="H2077" s="8" t="s">
        <v>55</v>
      </c>
      <c r="I2077" s="8"/>
      <c r="J2077" s="8"/>
      <c r="K2077" s="8"/>
      <c r="L2077" s="8" t="s">
        <v>56</v>
      </c>
      <c r="M2077" s="8" t="s">
        <v>1882</v>
      </c>
      <c r="N2077" s="8">
        <v>1</v>
      </c>
      <c r="O2077" s="8"/>
      <c r="P2077" s="8"/>
      <c r="Q2077" s="8"/>
      <c r="R2077" s="8"/>
      <c r="S2077" s="8"/>
      <c r="T2077" s="8"/>
      <c r="U2077" s="8"/>
      <c r="V2077" s="8"/>
      <c r="W2077" s="8"/>
      <c r="X2077" s="8"/>
      <c r="Y2077" s="8"/>
      <c r="Z2077" s="8"/>
      <c r="AA2077" s="8"/>
      <c r="AB2077" s="8"/>
      <c r="AC2077" s="8"/>
      <c r="AD2077" s="8"/>
      <c r="AE2077" s="89"/>
      <c r="AF2077" s="90"/>
      <c r="AG2077" s="90"/>
      <c r="AH2077" s="90"/>
      <c r="AI2077" s="8" t="s">
        <v>29</v>
      </c>
      <c r="AJ2077" t="s">
        <v>1890</v>
      </c>
      <c r="AK2077" s="9">
        <v>42544</v>
      </c>
      <c r="AL2077" s="8">
        <v>321</v>
      </c>
      <c r="AM2077" s="8">
        <v>208</v>
      </c>
      <c r="AN2077" s="8">
        <v>186</v>
      </c>
      <c r="AO2077" s="8">
        <v>42</v>
      </c>
      <c r="AP2077" s="8">
        <v>39</v>
      </c>
      <c r="AQ2077" s="8">
        <v>0.87</v>
      </c>
      <c r="AR2077" s="12">
        <v>0.7</v>
      </c>
      <c r="AS2077" s="8">
        <v>17</v>
      </c>
      <c r="AT2077" s="8">
        <v>1600</v>
      </c>
      <c r="AU2077" s="8"/>
      <c r="AV2077" s="8"/>
      <c r="AW2077" s="8"/>
      <c r="AX2077" s="8">
        <v>113</v>
      </c>
      <c r="AY2077" s="8" t="s">
        <v>25</v>
      </c>
      <c r="AZ2077" s="8">
        <v>19</v>
      </c>
      <c r="BA2077" s="8"/>
      <c r="BB2077" s="8"/>
      <c r="BC2077" s="8"/>
      <c r="BD2077" s="8"/>
      <c r="BE2077" s="8"/>
      <c r="BF2077" s="8">
        <f t="shared" si="294"/>
        <v>80.459770114942515</v>
      </c>
      <c r="BG2077" s="8">
        <f t="shared" si="295"/>
        <v>0.94857142857142862</v>
      </c>
      <c r="BH2077" s="8">
        <f t="shared" si="296"/>
        <v>0.80459770114942519</v>
      </c>
      <c r="BI2077" s="10">
        <f t="shared" si="297"/>
        <v>29.76551724137931</v>
      </c>
      <c r="BJ2077" s="5">
        <f t="shared" si="298"/>
        <v>8268.1992337164756</v>
      </c>
      <c r="BK2077" s="136"/>
      <c r="BL2077" s="136"/>
      <c r="BM2077" s="100"/>
      <c r="BN2077" s="100"/>
      <c r="BO2077" s="100"/>
      <c r="BP2077" s="100"/>
    </row>
    <row r="2078" spans="1:68" s="4" customFormat="1">
      <c r="A2078" s="8" t="s">
        <v>783</v>
      </c>
      <c r="B2078" s="8" t="s">
        <v>486</v>
      </c>
      <c r="C2078" s="8" t="s">
        <v>487</v>
      </c>
      <c r="D2078" s="8" t="s">
        <v>488</v>
      </c>
      <c r="E2078" s="8" t="s">
        <v>493</v>
      </c>
      <c r="F2078" s="8" t="s">
        <v>494</v>
      </c>
      <c r="G2078" s="8" t="s">
        <v>49</v>
      </c>
      <c r="H2078" s="8" t="s">
        <v>55</v>
      </c>
      <c r="I2078" s="8"/>
      <c r="J2078" s="8"/>
      <c r="K2078" s="8"/>
      <c r="L2078" s="8" t="s">
        <v>56</v>
      </c>
      <c r="M2078" s="8" t="s">
        <v>1882</v>
      </c>
      <c r="N2078" s="8">
        <v>1</v>
      </c>
      <c r="O2078" s="8"/>
      <c r="P2078" s="8"/>
      <c r="Q2078" s="8"/>
      <c r="R2078" s="8"/>
      <c r="S2078" s="8"/>
      <c r="T2078" s="8"/>
      <c r="U2078" s="8"/>
      <c r="V2078" s="8"/>
      <c r="W2078" s="8"/>
      <c r="X2078" s="8"/>
      <c r="Y2078" s="8"/>
      <c r="Z2078" s="8"/>
      <c r="AA2078" s="8"/>
      <c r="AB2078" s="8"/>
      <c r="AC2078" s="8"/>
      <c r="AD2078" s="8"/>
      <c r="AE2078" s="89"/>
      <c r="AF2078" s="90"/>
      <c r="AG2078" s="90"/>
      <c r="AH2078" s="90"/>
      <c r="AI2078" s="8" t="s">
        <v>30</v>
      </c>
      <c r="AJ2078" t="s">
        <v>1890</v>
      </c>
      <c r="AK2078" s="9">
        <v>42544</v>
      </c>
      <c r="AL2078" s="8">
        <v>280</v>
      </c>
      <c r="AM2078" s="8">
        <v>150</v>
      </c>
      <c r="AN2078" s="8">
        <v>160</v>
      </c>
      <c r="AO2078" s="8">
        <v>44.5</v>
      </c>
      <c r="AP2078" s="8">
        <v>32</v>
      </c>
      <c r="AQ2078" s="8">
        <v>1</v>
      </c>
      <c r="AR2078" s="12">
        <v>0.82</v>
      </c>
      <c r="AS2078" s="8">
        <v>19</v>
      </c>
      <c r="AT2078" s="8">
        <v>870</v>
      </c>
      <c r="AU2078" s="8"/>
      <c r="AV2078" s="8"/>
      <c r="AW2078" s="8"/>
      <c r="AX2078" s="8">
        <v>114</v>
      </c>
      <c r="AY2078" s="8" t="s">
        <v>25</v>
      </c>
      <c r="AZ2078" s="8">
        <v>19</v>
      </c>
      <c r="BA2078" s="8"/>
      <c r="BB2078" s="8"/>
      <c r="BC2078" s="8"/>
      <c r="BD2078" s="8"/>
      <c r="BE2078" s="8"/>
      <c r="BF2078" s="8">
        <f t="shared" si="294"/>
        <v>82</v>
      </c>
      <c r="BG2078" s="8">
        <f t="shared" si="295"/>
        <v>0.92571428571428571</v>
      </c>
      <c r="BH2078" s="8">
        <f t="shared" si="296"/>
        <v>0.82</v>
      </c>
      <c r="BI2078" s="10">
        <f t="shared" si="297"/>
        <v>24.290742857142856</v>
      </c>
      <c r="BJ2078" s="5">
        <f t="shared" si="298"/>
        <v>6747.4285714285706</v>
      </c>
      <c r="BK2078" s="136">
        <v>1.3706261510128914</v>
      </c>
      <c r="BL2078" s="136">
        <v>0.49309392265193369</v>
      </c>
      <c r="BM2078" s="100">
        <v>1.511922644296094</v>
      </c>
      <c r="BN2078" s="100"/>
      <c r="BO2078" s="100"/>
      <c r="BP2078" s="100"/>
    </row>
    <row r="2079" spans="1:68">
      <c r="A2079" s="8"/>
      <c r="B2079" s="8"/>
      <c r="C2079" s="8"/>
      <c r="D2079" s="8"/>
      <c r="E2079" s="8"/>
      <c r="F2079" s="8"/>
      <c r="G2079" s="8"/>
      <c r="H2079" s="8"/>
      <c r="I2079" s="8"/>
      <c r="J2079" s="8"/>
      <c r="K2079" s="8"/>
      <c r="L2079" s="8" t="s">
        <v>1211</v>
      </c>
      <c r="M2079" s="8" t="s">
        <v>1882</v>
      </c>
      <c r="N2079" s="8">
        <v>1</v>
      </c>
      <c r="O2079" s="8"/>
      <c r="P2079" s="8"/>
      <c r="Q2079" s="8"/>
      <c r="R2079" s="8"/>
      <c r="S2079" s="8"/>
      <c r="T2079" s="8"/>
      <c r="U2079" s="8"/>
      <c r="V2079" s="8"/>
      <c r="W2079" s="8"/>
      <c r="X2079" s="8"/>
      <c r="Y2079" s="8"/>
      <c r="Z2079" s="8"/>
      <c r="AA2079" s="8"/>
      <c r="AB2079" s="8"/>
      <c r="AC2079" s="8"/>
      <c r="AD2079" s="8"/>
      <c r="AE2079" s="91"/>
      <c r="AF2079" s="92"/>
      <c r="AG2079" s="92"/>
      <c r="AH2079" s="92"/>
      <c r="AI2079" s="8"/>
      <c r="AJ2079" t="s">
        <v>1890</v>
      </c>
      <c r="AK2079" s="9"/>
      <c r="AL2079" s="8"/>
      <c r="AM2079" s="8"/>
      <c r="AN2079" s="8"/>
      <c r="AO2079" s="8"/>
      <c r="AP2079" s="8"/>
      <c r="AQ2079" s="8"/>
      <c r="AR2079" s="12"/>
      <c r="AS2079" s="8"/>
      <c r="AT2079" s="8"/>
      <c r="AU2079" s="8"/>
      <c r="AV2079" s="8"/>
      <c r="AW2079" s="8"/>
      <c r="AX2079" s="8"/>
      <c r="AY2079" s="8"/>
      <c r="AZ2079" s="8"/>
      <c r="BA2079" s="8"/>
      <c r="BB2079" s="8"/>
      <c r="BC2079" s="8"/>
      <c r="BD2079" s="8"/>
      <c r="BE2079" s="8"/>
      <c r="BF2079" s="8"/>
      <c r="BG2079" s="8"/>
      <c r="BH2079" s="8"/>
      <c r="BI2079" s="10"/>
      <c r="BJ2079" s="3"/>
      <c r="BK2079" s="136"/>
      <c r="BL2079" s="136"/>
      <c r="BM2079" s="100"/>
      <c r="BN2079" s="100"/>
      <c r="BO2079" s="100"/>
      <c r="BP2079" s="100"/>
    </row>
    <row r="2080" spans="1:68">
      <c r="A2080" s="8"/>
      <c r="B2080" s="8"/>
      <c r="C2080" s="8"/>
      <c r="D2080" s="8"/>
      <c r="E2080" s="8"/>
      <c r="F2080" s="8"/>
      <c r="G2080" s="8"/>
      <c r="H2080" s="8"/>
      <c r="I2080" s="8"/>
      <c r="J2080" s="8"/>
      <c r="K2080" s="8"/>
      <c r="L2080" s="8" t="s">
        <v>1211</v>
      </c>
      <c r="M2080" s="8" t="s">
        <v>1882</v>
      </c>
      <c r="N2080" s="8">
        <v>1</v>
      </c>
      <c r="O2080" s="8"/>
      <c r="P2080" s="8"/>
      <c r="Q2080" s="8"/>
      <c r="R2080" s="8"/>
      <c r="S2080" s="8"/>
      <c r="T2080" s="8"/>
      <c r="U2080" s="8"/>
      <c r="V2080" s="8"/>
      <c r="W2080" s="8"/>
      <c r="X2080" s="8"/>
      <c r="Y2080" s="8"/>
      <c r="Z2080" s="8"/>
      <c r="AA2080" s="8"/>
      <c r="AB2080" s="8"/>
      <c r="AC2080" s="8"/>
      <c r="AD2080" s="8"/>
      <c r="AE2080" s="89"/>
      <c r="AF2080" s="90"/>
      <c r="AG2080" s="90"/>
      <c r="AH2080" s="90"/>
      <c r="AI2080" s="8"/>
      <c r="AJ2080" t="s">
        <v>1890</v>
      </c>
      <c r="AK2080" s="9"/>
      <c r="AL2080" s="8"/>
      <c r="AM2080" s="8"/>
      <c r="AN2080" s="8"/>
      <c r="AO2080" s="8"/>
      <c r="AP2080" s="8"/>
      <c r="AQ2080" s="8"/>
      <c r="AR2080" s="12"/>
      <c r="AS2080" s="8"/>
      <c r="AT2080" s="8"/>
      <c r="AU2080" s="8"/>
      <c r="AV2080" s="8"/>
      <c r="AW2080" s="8"/>
      <c r="AX2080" s="8"/>
      <c r="AY2080" s="8"/>
      <c r="AZ2080" s="8"/>
      <c r="BA2080" s="8"/>
      <c r="BB2080" s="8"/>
      <c r="BC2080" s="8"/>
      <c r="BD2080" s="8"/>
      <c r="BE2080" s="8"/>
      <c r="BF2080" s="8"/>
      <c r="BG2080" s="8"/>
      <c r="BH2080" s="8"/>
      <c r="BI2080" s="10"/>
      <c r="BJ2080" s="3"/>
      <c r="BK2080" s="136"/>
      <c r="BL2080" s="136"/>
      <c r="BM2080" s="100"/>
      <c r="BN2080" s="100"/>
      <c r="BO2080" s="100"/>
      <c r="BP2080" s="100"/>
    </row>
    <row r="2081" spans="1:68">
      <c r="A2081" s="8"/>
      <c r="B2081" s="8"/>
      <c r="C2081" s="8"/>
      <c r="D2081" s="8"/>
      <c r="E2081" s="8"/>
      <c r="F2081" s="8"/>
      <c r="G2081" s="8"/>
      <c r="H2081" s="8"/>
      <c r="I2081" s="8"/>
      <c r="J2081" s="8"/>
      <c r="K2081" s="8"/>
      <c r="L2081" s="8" t="s">
        <v>1211</v>
      </c>
      <c r="M2081" s="8" t="s">
        <v>1882</v>
      </c>
      <c r="N2081" s="8">
        <v>1</v>
      </c>
      <c r="O2081" s="8"/>
      <c r="P2081" s="8"/>
      <c r="Q2081" s="8"/>
      <c r="R2081" s="8"/>
      <c r="S2081" s="8"/>
      <c r="T2081" s="8"/>
      <c r="U2081" s="8"/>
      <c r="V2081" s="8"/>
      <c r="W2081" s="8"/>
      <c r="X2081" s="8"/>
      <c r="Y2081" s="8"/>
      <c r="Z2081" s="8"/>
      <c r="AA2081" s="8"/>
      <c r="AB2081" s="8"/>
      <c r="AC2081" s="8"/>
      <c r="AD2081" s="8"/>
      <c r="AE2081" s="89"/>
      <c r="AF2081" s="90"/>
      <c r="AG2081" s="90"/>
      <c r="AH2081" s="90"/>
      <c r="AI2081" s="8"/>
      <c r="AJ2081" t="s">
        <v>1890</v>
      </c>
      <c r="AK2081" s="9"/>
      <c r="AL2081" s="8"/>
      <c r="AM2081" s="8"/>
      <c r="AN2081" s="8"/>
      <c r="AO2081" s="8"/>
      <c r="AP2081" s="8"/>
      <c r="AQ2081" s="8"/>
      <c r="AR2081" s="12"/>
      <c r="AS2081" s="8"/>
      <c r="AT2081" s="8"/>
      <c r="AU2081" s="8"/>
      <c r="AV2081" s="8"/>
      <c r="AW2081" s="8"/>
      <c r="AX2081" s="8"/>
      <c r="AY2081" s="8"/>
      <c r="AZ2081" s="8"/>
      <c r="BA2081" s="8"/>
      <c r="BB2081" s="8"/>
      <c r="BC2081" s="8"/>
      <c r="BD2081" s="8"/>
      <c r="BE2081" s="8"/>
      <c r="BF2081" s="8"/>
      <c r="BG2081" s="8"/>
      <c r="BH2081" s="8"/>
      <c r="BI2081" s="10"/>
      <c r="BJ2081" s="3"/>
      <c r="BK2081" s="136"/>
      <c r="BL2081" s="136"/>
      <c r="BM2081" s="100"/>
      <c r="BN2081" s="100"/>
      <c r="BO2081" s="100"/>
      <c r="BP2081" s="100"/>
    </row>
    <row r="2082" spans="1:68">
      <c r="A2082" s="8"/>
      <c r="B2082" s="8"/>
      <c r="C2082" s="8"/>
      <c r="D2082" s="8"/>
      <c r="E2082" s="8"/>
      <c r="F2082" s="8"/>
      <c r="G2082" s="8"/>
      <c r="H2082" s="8"/>
      <c r="I2082" s="8"/>
      <c r="J2082" s="8"/>
      <c r="K2082" s="8"/>
      <c r="L2082" s="8" t="s">
        <v>1211</v>
      </c>
      <c r="M2082" s="8" t="s">
        <v>1882</v>
      </c>
      <c r="N2082" s="8">
        <v>1</v>
      </c>
      <c r="O2082" s="8"/>
      <c r="P2082" s="8"/>
      <c r="Q2082" s="8"/>
      <c r="R2082" s="8"/>
      <c r="S2082" s="8"/>
      <c r="T2082" s="8"/>
      <c r="U2082" s="8"/>
      <c r="V2082" s="8"/>
      <c r="W2082" s="8"/>
      <c r="X2082" s="8"/>
      <c r="Y2082" s="8"/>
      <c r="Z2082" s="8"/>
      <c r="AA2082" s="8"/>
      <c r="AB2082" s="8"/>
      <c r="AC2082" s="8"/>
      <c r="AD2082" s="8"/>
      <c r="AE2082" s="89"/>
      <c r="AF2082" s="90"/>
      <c r="AG2082" s="90"/>
      <c r="AH2082" s="90"/>
      <c r="AI2082" s="8"/>
      <c r="AJ2082" t="s">
        <v>1890</v>
      </c>
      <c r="AK2082" s="9"/>
      <c r="AL2082" s="8"/>
      <c r="AM2082" s="8"/>
      <c r="AN2082" s="8"/>
      <c r="AO2082" s="8"/>
      <c r="AP2082" s="8"/>
      <c r="AQ2082" s="8"/>
      <c r="AR2082" s="12"/>
      <c r="AS2082" s="8"/>
      <c r="AT2082" s="8"/>
      <c r="AU2082" s="8"/>
      <c r="AV2082" s="8"/>
      <c r="AW2082" s="8"/>
      <c r="AX2082" s="8"/>
      <c r="AY2082" s="8"/>
      <c r="AZ2082" s="8"/>
      <c r="BA2082" s="8"/>
      <c r="BB2082" s="8"/>
      <c r="BC2082" s="8"/>
      <c r="BD2082" s="8"/>
      <c r="BE2082" s="8"/>
      <c r="BF2082" s="8"/>
      <c r="BG2082" s="8"/>
      <c r="BH2082" s="8"/>
      <c r="BI2082" s="10"/>
      <c r="BJ2082" s="3"/>
      <c r="BK2082" s="136"/>
      <c r="BL2082" s="136"/>
      <c r="BM2082" s="100"/>
      <c r="BN2082" s="100"/>
      <c r="BO2082" s="100"/>
      <c r="BP2082" s="100"/>
    </row>
    <row r="2083" spans="1:68">
      <c r="A2083" s="8"/>
      <c r="B2083" s="8"/>
      <c r="C2083" s="8"/>
      <c r="D2083" s="8"/>
      <c r="E2083" s="8"/>
      <c r="F2083" s="8"/>
      <c r="G2083" s="8"/>
      <c r="H2083" s="8"/>
      <c r="I2083" s="8"/>
      <c r="J2083" s="8"/>
      <c r="K2083" s="8"/>
      <c r="L2083" s="8" t="s">
        <v>1211</v>
      </c>
      <c r="M2083" s="8" t="s">
        <v>1882</v>
      </c>
      <c r="N2083" s="8">
        <v>1</v>
      </c>
      <c r="O2083" s="8"/>
      <c r="P2083" s="8"/>
      <c r="Q2083" s="8"/>
      <c r="R2083" s="8"/>
      <c r="S2083" s="8"/>
      <c r="T2083" s="8"/>
      <c r="U2083" s="8"/>
      <c r="V2083" s="8"/>
      <c r="W2083" s="8"/>
      <c r="X2083" s="8"/>
      <c r="Y2083" s="8"/>
      <c r="Z2083" s="8"/>
      <c r="AA2083" s="8"/>
      <c r="AB2083" s="8"/>
      <c r="AC2083" s="8"/>
      <c r="AD2083" s="8"/>
      <c r="AE2083" s="89"/>
      <c r="AF2083" s="90"/>
      <c r="AG2083" s="90"/>
      <c r="AH2083" s="90"/>
      <c r="AI2083" s="8"/>
      <c r="AJ2083" t="s">
        <v>1890</v>
      </c>
      <c r="AK2083" s="9"/>
      <c r="AL2083" s="8"/>
      <c r="AM2083" s="8"/>
      <c r="AN2083" s="8"/>
      <c r="AO2083" s="8"/>
      <c r="AP2083" s="8"/>
      <c r="AQ2083" s="8"/>
      <c r="AR2083" s="12"/>
      <c r="AS2083" s="8"/>
      <c r="AT2083" s="8"/>
      <c r="AU2083" s="8"/>
      <c r="AV2083" s="8"/>
      <c r="AW2083" s="8"/>
      <c r="AX2083" s="8"/>
      <c r="AY2083" s="8"/>
      <c r="AZ2083" s="8"/>
      <c r="BA2083" s="8"/>
      <c r="BB2083" s="8"/>
      <c r="BC2083" s="8"/>
      <c r="BD2083" s="8"/>
      <c r="BE2083" s="8"/>
      <c r="BF2083" s="8"/>
      <c r="BG2083" s="8"/>
      <c r="BH2083" s="8"/>
      <c r="BI2083" s="10"/>
      <c r="BJ2083" s="3"/>
      <c r="BK2083" s="136"/>
      <c r="BL2083" s="136"/>
      <c r="BM2083" s="100"/>
      <c r="BN2083" s="100"/>
      <c r="BO2083" s="100"/>
      <c r="BP2083" s="100"/>
    </row>
    <row r="2084" spans="1:68">
      <c r="A2084" s="8"/>
      <c r="B2084" s="8"/>
      <c r="C2084" s="8"/>
      <c r="D2084" s="8"/>
      <c r="E2084" s="8"/>
      <c r="F2084" s="8"/>
      <c r="G2084" s="8"/>
      <c r="H2084" s="8"/>
      <c r="I2084" s="8"/>
      <c r="J2084" s="8"/>
      <c r="K2084" s="8"/>
      <c r="L2084" s="8" t="s">
        <v>1211</v>
      </c>
      <c r="M2084" s="8" t="s">
        <v>1882</v>
      </c>
      <c r="N2084" s="8">
        <v>1</v>
      </c>
      <c r="O2084" s="8"/>
      <c r="P2084" s="8"/>
      <c r="Q2084" s="8"/>
      <c r="R2084" s="8"/>
      <c r="S2084" s="8"/>
      <c r="T2084" s="8"/>
      <c r="U2084" s="8"/>
      <c r="V2084" s="8"/>
      <c r="W2084" s="8"/>
      <c r="X2084" s="8"/>
      <c r="Y2084" s="8"/>
      <c r="Z2084" s="8"/>
      <c r="AA2084" s="8"/>
      <c r="AB2084" s="8"/>
      <c r="AC2084" s="8"/>
      <c r="AD2084" s="8"/>
      <c r="AE2084" s="89"/>
      <c r="AF2084" s="90"/>
      <c r="AG2084" s="90"/>
      <c r="AH2084" s="90"/>
      <c r="AI2084" s="8"/>
      <c r="AJ2084" t="s">
        <v>1890</v>
      </c>
      <c r="AK2084" s="9"/>
      <c r="AL2084" s="8"/>
      <c r="AM2084" s="8"/>
      <c r="AN2084" s="8"/>
      <c r="AO2084" s="8"/>
      <c r="AP2084" s="8"/>
      <c r="AQ2084" s="8"/>
      <c r="AR2084" s="12"/>
      <c r="AS2084" s="8"/>
      <c r="AT2084" s="8"/>
      <c r="AU2084" s="8"/>
      <c r="AV2084" s="8"/>
      <c r="AW2084" s="8"/>
      <c r="AX2084" s="8"/>
      <c r="AY2084" s="8"/>
      <c r="AZ2084" s="8"/>
      <c r="BA2084" s="8"/>
      <c r="BB2084" s="8"/>
      <c r="BC2084" s="8"/>
      <c r="BD2084" s="8"/>
      <c r="BE2084" s="8"/>
      <c r="BF2084" s="8"/>
      <c r="BG2084" s="8"/>
      <c r="BH2084" s="8"/>
      <c r="BI2084" s="10"/>
      <c r="BJ2084" s="3"/>
      <c r="BK2084" s="136"/>
      <c r="BL2084" s="136"/>
      <c r="BM2084" s="100"/>
      <c r="BN2084" s="100"/>
      <c r="BO2084" s="100"/>
      <c r="BP2084" s="100"/>
    </row>
    <row r="2085" spans="1:68">
      <c r="A2085" s="8"/>
      <c r="B2085" s="8"/>
      <c r="C2085" s="8"/>
      <c r="D2085" s="8"/>
      <c r="E2085" s="8"/>
      <c r="F2085" s="8"/>
      <c r="G2085" s="8"/>
      <c r="H2085" s="8"/>
      <c r="I2085" s="8"/>
      <c r="J2085" s="8"/>
      <c r="K2085" s="8"/>
      <c r="L2085" s="8" t="s">
        <v>1212</v>
      </c>
      <c r="M2085" s="8" t="s">
        <v>1882</v>
      </c>
      <c r="N2085" s="8">
        <v>1</v>
      </c>
      <c r="O2085" s="8"/>
      <c r="P2085" s="8"/>
      <c r="Q2085" s="8"/>
      <c r="R2085" s="8"/>
      <c r="S2085" s="8"/>
      <c r="T2085" s="8"/>
      <c r="U2085" s="8"/>
      <c r="V2085" s="8"/>
      <c r="W2085" s="8"/>
      <c r="X2085" s="8"/>
      <c r="Y2085" s="8"/>
      <c r="Z2085" s="8"/>
      <c r="AA2085" s="8"/>
      <c r="AB2085" s="8"/>
      <c r="AC2085" s="8"/>
      <c r="AD2085" s="8"/>
      <c r="AE2085" s="91"/>
      <c r="AF2085" s="92"/>
      <c r="AG2085" s="92"/>
      <c r="AH2085" s="92"/>
      <c r="AI2085" s="8"/>
      <c r="AJ2085" t="s">
        <v>1890</v>
      </c>
      <c r="AK2085" s="9"/>
      <c r="AL2085" s="8"/>
      <c r="AM2085" s="8"/>
      <c r="AN2085" s="8"/>
      <c r="AO2085" s="8"/>
      <c r="AP2085" s="8"/>
      <c r="AQ2085" s="8"/>
      <c r="AR2085" s="12"/>
      <c r="AS2085" s="8"/>
      <c r="AT2085" s="8"/>
      <c r="AU2085" s="8"/>
      <c r="AV2085" s="8"/>
      <c r="AW2085" s="8"/>
      <c r="AX2085" s="8"/>
      <c r="AY2085" s="8"/>
      <c r="AZ2085" s="8"/>
      <c r="BA2085" s="8"/>
      <c r="BB2085" s="8"/>
      <c r="BC2085" s="8"/>
      <c r="BD2085" s="8"/>
      <c r="BE2085" s="8"/>
      <c r="BF2085" s="8"/>
      <c r="BG2085" s="8"/>
      <c r="BH2085" s="8"/>
      <c r="BI2085" s="10"/>
      <c r="BJ2085" s="3"/>
      <c r="BK2085" s="136"/>
      <c r="BL2085" s="136"/>
      <c r="BM2085" s="100"/>
      <c r="BN2085" s="100"/>
      <c r="BO2085" s="100"/>
      <c r="BP2085" s="100"/>
    </row>
    <row r="2086" spans="1:68">
      <c r="A2086" s="8"/>
      <c r="B2086" s="8"/>
      <c r="C2086" s="8"/>
      <c r="D2086" s="8"/>
      <c r="E2086" s="8"/>
      <c r="F2086" s="8"/>
      <c r="G2086" s="8"/>
      <c r="H2086" s="8"/>
      <c r="I2086" s="8"/>
      <c r="J2086" s="8"/>
      <c r="K2086" s="8"/>
      <c r="L2086" s="8" t="s">
        <v>1212</v>
      </c>
      <c r="M2086" s="8" t="s">
        <v>1882</v>
      </c>
      <c r="N2086" s="8">
        <v>1</v>
      </c>
      <c r="O2086" s="8"/>
      <c r="P2086" s="8"/>
      <c r="Q2086" s="8"/>
      <c r="R2086" s="8"/>
      <c r="S2086" s="8"/>
      <c r="T2086" s="8"/>
      <c r="U2086" s="8"/>
      <c r="V2086" s="8"/>
      <c r="W2086" s="8"/>
      <c r="X2086" s="8"/>
      <c r="Y2086" s="8"/>
      <c r="Z2086" s="8"/>
      <c r="AA2086" s="8"/>
      <c r="AB2086" s="8"/>
      <c r="AC2086" s="8"/>
      <c r="AD2086" s="8"/>
      <c r="AE2086" s="89"/>
      <c r="AF2086" s="90"/>
      <c r="AG2086" s="90"/>
      <c r="AH2086" s="90"/>
      <c r="AI2086" s="8"/>
      <c r="AJ2086" t="s">
        <v>1890</v>
      </c>
      <c r="AK2086" s="9"/>
      <c r="AL2086" s="8"/>
      <c r="AM2086" s="8"/>
      <c r="AN2086" s="8"/>
      <c r="AO2086" s="8"/>
      <c r="AP2086" s="8"/>
      <c r="AQ2086" s="8"/>
      <c r="AR2086" s="12"/>
      <c r="AS2086" s="8"/>
      <c r="AT2086" s="8"/>
      <c r="AU2086" s="8"/>
      <c r="AV2086" s="8"/>
      <c r="AW2086" s="8"/>
      <c r="AX2086" s="8"/>
      <c r="AY2086" s="8"/>
      <c r="AZ2086" s="8"/>
      <c r="BA2086" s="8"/>
      <c r="BB2086" s="8"/>
      <c r="BC2086" s="8"/>
      <c r="BD2086" s="8"/>
      <c r="BE2086" s="8"/>
      <c r="BF2086" s="8"/>
      <c r="BG2086" s="8"/>
      <c r="BH2086" s="8"/>
      <c r="BI2086" s="10"/>
      <c r="BJ2086" s="3"/>
      <c r="BK2086" s="136"/>
      <c r="BL2086" s="136"/>
      <c r="BM2086" s="100"/>
      <c r="BN2086" s="100"/>
      <c r="BO2086" s="100"/>
      <c r="BP2086" s="100"/>
    </row>
    <row r="2087" spans="1:68">
      <c r="A2087" s="8"/>
      <c r="B2087" s="8"/>
      <c r="C2087" s="8"/>
      <c r="D2087" s="8"/>
      <c r="E2087" s="8"/>
      <c r="F2087" s="8"/>
      <c r="G2087" s="8"/>
      <c r="H2087" s="8"/>
      <c r="I2087" s="8"/>
      <c r="J2087" s="8"/>
      <c r="K2087" s="8"/>
      <c r="L2087" s="8" t="s">
        <v>1212</v>
      </c>
      <c r="M2087" s="8" t="s">
        <v>1882</v>
      </c>
      <c r="N2087" s="8">
        <v>1</v>
      </c>
      <c r="O2087" s="8"/>
      <c r="P2087" s="8"/>
      <c r="Q2087" s="8"/>
      <c r="R2087" s="8"/>
      <c r="S2087" s="8"/>
      <c r="T2087" s="8"/>
      <c r="U2087" s="8"/>
      <c r="V2087" s="8"/>
      <c r="W2087" s="8"/>
      <c r="X2087" s="8"/>
      <c r="Y2087" s="8"/>
      <c r="Z2087" s="8"/>
      <c r="AA2087" s="8"/>
      <c r="AB2087" s="8"/>
      <c r="AC2087" s="8"/>
      <c r="AD2087" s="8"/>
      <c r="AE2087" s="89"/>
      <c r="AF2087" s="90"/>
      <c r="AG2087" s="90"/>
      <c r="AH2087" s="90"/>
      <c r="AI2087" s="8"/>
      <c r="AJ2087" t="s">
        <v>1890</v>
      </c>
      <c r="AK2087" s="9"/>
      <c r="AL2087" s="8"/>
      <c r="AM2087" s="8"/>
      <c r="AN2087" s="8"/>
      <c r="AO2087" s="8"/>
      <c r="AP2087" s="8"/>
      <c r="AQ2087" s="8"/>
      <c r="AR2087" s="12"/>
      <c r="AS2087" s="8"/>
      <c r="AT2087" s="8"/>
      <c r="AU2087" s="8"/>
      <c r="AV2087" s="8"/>
      <c r="AW2087" s="8"/>
      <c r="AX2087" s="8"/>
      <c r="AY2087" s="8"/>
      <c r="AZ2087" s="8"/>
      <c r="BA2087" s="8"/>
      <c r="BB2087" s="8"/>
      <c r="BC2087" s="8"/>
      <c r="BD2087" s="8"/>
      <c r="BE2087" s="8"/>
      <c r="BF2087" s="8"/>
      <c r="BG2087" s="8"/>
      <c r="BH2087" s="8"/>
      <c r="BI2087" s="10"/>
      <c r="BJ2087" s="3"/>
      <c r="BK2087" s="136"/>
      <c r="BL2087" s="136"/>
      <c r="BM2087" s="100"/>
      <c r="BN2087" s="100"/>
      <c r="BO2087" s="100"/>
      <c r="BP2087" s="100"/>
    </row>
    <row r="2088" spans="1:68">
      <c r="A2088" s="8"/>
      <c r="B2088" s="8"/>
      <c r="C2088" s="8"/>
      <c r="D2088" s="8"/>
      <c r="E2088" s="8"/>
      <c r="F2088" s="8"/>
      <c r="G2088" s="8"/>
      <c r="H2088" s="8"/>
      <c r="I2088" s="8"/>
      <c r="J2088" s="8"/>
      <c r="K2088" s="8"/>
      <c r="L2088" s="8" t="s">
        <v>1212</v>
      </c>
      <c r="M2088" s="8" t="s">
        <v>1882</v>
      </c>
      <c r="N2088" s="8">
        <v>1</v>
      </c>
      <c r="O2088" s="8"/>
      <c r="P2088" s="8"/>
      <c r="Q2088" s="8"/>
      <c r="R2088" s="8"/>
      <c r="S2088" s="8"/>
      <c r="T2088" s="8"/>
      <c r="U2088" s="8"/>
      <c r="V2088" s="8"/>
      <c r="W2088" s="8"/>
      <c r="X2088" s="8"/>
      <c r="Y2088" s="8"/>
      <c r="Z2088" s="8"/>
      <c r="AA2088" s="8"/>
      <c r="AB2088" s="8"/>
      <c r="AC2088" s="8"/>
      <c r="AD2088" s="8"/>
      <c r="AE2088" s="89"/>
      <c r="AF2088" s="90"/>
      <c r="AG2088" s="90"/>
      <c r="AH2088" s="90"/>
      <c r="AI2088" s="8"/>
      <c r="AJ2088" t="s">
        <v>1890</v>
      </c>
      <c r="AK2088" s="9"/>
      <c r="AL2088" s="8"/>
      <c r="AM2088" s="8"/>
      <c r="AN2088" s="8"/>
      <c r="AO2088" s="8"/>
      <c r="AP2088" s="8"/>
      <c r="AQ2088" s="8"/>
      <c r="AR2088" s="12"/>
      <c r="AS2088" s="8"/>
      <c r="AT2088" s="8"/>
      <c r="AU2088" s="8"/>
      <c r="AV2088" s="8"/>
      <c r="AW2088" s="8"/>
      <c r="AX2088" s="8"/>
      <c r="AY2088" s="8"/>
      <c r="AZ2088" s="8"/>
      <c r="BA2088" s="8"/>
      <c r="BB2088" s="8"/>
      <c r="BC2088" s="8"/>
      <c r="BD2088" s="8"/>
      <c r="BE2088" s="8"/>
      <c r="BF2088" s="8"/>
      <c r="BG2088" s="8"/>
      <c r="BH2088" s="8"/>
      <c r="BI2088" s="10"/>
      <c r="BJ2088" s="3"/>
      <c r="BK2088" s="136"/>
      <c r="BL2088" s="136"/>
      <c r="BM2088" s="100"/>
      <c r="BN2088" s="100"/>
      <c r="BO2088" s="100"/>
      <c r="BP2088" s="100"/>
    </row>
    <row r="2089" spans="1:68">
      <c r="A2089" s="8"/>
      <c r="B2089" s="8"/>
      <c r="C2089" s="8"/>
      <c r="D2089" s="8"/>
      <c r="E2089" s="8"/>
      <c r="F2089" s="8"/>
      <c r="G2089" s="8"/>
      <c r="H2089" s="8"/>
      <c r="I2089" s="8"/>
      <c r="J2089" s="8"/>
      <c r="K2089" s="8"/>
      <c r="L2089" s="8" t="s">
        <v>1212</v>
      </c>
      <c r="M2089" s="8" t="s">
        <v>1882</v>
      </c>
      <c r="N2089" s="8">
        <v>1</v>
      </c>
      <c r="O2089" s="8"/>
      <c r="P2089" s="8"/>
      <c r="Q2089" s="8"/>
      <c r="R2089" s="8"/>
      <c r="S2089" s="8"/>
      <c r="T2089" s="8"/>
      <c r="U2089" s="8"/>
      <c r="V2089" s="8"/>
      <c r="W2089" s="8"/>
      <c r="X2089" s="8"/>
      <c r="Y2089" s="8"/>
      <c r="Z2089" s="8"/>
      <c r="AA2089" s="8"/>
      <c r="AB2089" s="8"/>
      <c r="AC2089" s="8"/>
      <c r="AD2089" s="8"/>
      <c r="AE2089" s="89"/>
      <c r="AF2089" s="90"/>
      <c r="AG2089" s="90"/>
      <c r="AH2089" s="90"/>
      <c r="AI2089" s="8"/>
      <c r="AJ2089" t="s">
        <v>1890</v>
      </c>
      <c r="AK2089" s="9"/>
      <c r="AL2089" s="8"/>
      <c r="AM2089" s="8"/>
      <c r="AN2089" s="8"/>
      <c r="AO2089" s="8"/>
      <c r="AP2089" s="8"/>
      <c r="AQ2089" s="8"/>
      <c r="AR2089" s="12"/>
      <c r="AS2089" s="8"/>
      <c r="AT2089" s="8"/>
      <c r="AU2089" s="8"/>
      <c r="AV2089" s="8"/>
      <c r="AW2089" s="8"/>
      <c r="AX2089" s="8"/>
      <c r="AY2089" s="8"/>
      <c r="AZ2089" s="8"/>
      <c r="BA2089" s="8"/>
      <c r="BB2089" s="8"/>
      <c r="BC2089" s="8"/>
      <c r="BD2089" s="8"/>
      <c r="BE2089" s="8"/>
      <c r="BF2089" s="8"/>
      <c r="BG2089" s="8"/>
      <c r="BH2089" s="8"/>
      <c r="BI2089" s="10"/>
      <c r="BJ2089" s="3"/>
      <c r="BK2089" s="136"/>
      <c r="BL2089" s="136"/>
      <c r="BM2089" s="100"/>
      <c r="BN2089" s="100"/>
      <c r="BO2089" s="100"/>
      <c r="BP2089" s="100"/>
    </row>
    <row r="2090" spans="1:68">
      <c r="A2090" s="8"/>
      <c r="B2090" s="8"/>
      <c r="C2090" s="8"/>
      <c r="D2090" s="8"/>
      <c r="E2090" s="8"/>
      <c r="F2090" s="8"/>
      <c r="G2090" s="8"/>
      <c r="H2090" s="8"/>
      <c r="I2090" s="8"/>
      <c r="J2090" s="8"/>
      <c r="K2090" s="8"/>
      <c r="L2090" s="8" t="s">
        <v>1212</v>
      </c>
      <c r="M2090" s="8" t="s">
        <v>1882</v>
      </c>
      <c r="N2090" s="8">
        <v>1</v>
      </c>
      <c r="O2090" s="8"/>
      <c r="P2090" s="8"/>
      <c r="Q2090" s="8"/>
      <c r="R2090" s="8"/>
      <c r="S2090" s="8"/>
      <c r="T2090" s="8"/>
      <c r="U2090" s="8"/>
      <c r="V2090" s="8"/>
      <c r="W2090" s="8"/>
      <c r="X2090" s="8"/>
      <c r="Y2090" s="8"/>
      <c r="Z2090" s="8"/>
      <c r="AA2090" s="8"/>
      <c r="AB2090" s="8"/>
      <c r="AC2090" s="8"/>
      <c r="AD2090" s="8"/>
      <c r="AE2090" s="89"/>
      <c r="AF2090" s="90"/>
      <c r="AG2090" s="90"/>
      <c r="AH2090" s="90"/>
      <c r="AI2090" s="8"/>
      <c r="AJ2090" t="s">
        <v>1890</v>
      </c>
      <c r="AK2090" s="9"/>
      <c r="AL2090" s="8"/>
      <c r="AM2090" s="8"/>
      <c r="AN2090" s="8"/>
      <c r="AO2090" s="8"/>
      <c r="AP2090" s="8"/>
      <c r="AQ2090" s="8"/>
      <c r="AR2090" s="12"/>
      <c r="AS2090" s="8"/>
      <c r="AT2090" s="8"/>
      <c r="AU2090" s="8"/>
      <c r="AV2090" s="8"/>
      <c r="AW2090" s="8"/>
      <c r="AX2090" s="8"/>
      <c r="AY2090" s="8"/>
      <c r="AZ2090" s="8"/>
      <c r="BA2090" s="8"/>
      <c r="BB2090" s="8"/>
      <c r="BC2090" s="8"/>
      <c r="BD2090" s="8"/>
      <c r="BE2090" s="8"/>
      <c r="BF2090" s="8"/>
      <c r="BG2090" s="8"/>
      <c r="BH2090" s="8"/>
      <c r="BI2090" s="10"/>
      <c r="BJ2090" s="3"/>
      <c r="BK2090" s="136"/>
      <c r="BL2090" s="136"/>
      <c r="BM2090" s="100"/>
      <c r="BN2090" s="100"/>
      <c r="BO2090" s="100"/>
      <c r="BP2090" s="100"/>
    </row>
    <row r="2091" spans="1:68">
      <c r="A2091" s="8"/>
      <c r="B2091" s="8"/>
      <c r="C2091" s="8"/>
      <c r="D2091" s="8"/>
      <c r="E2091" s="8"/>
      <c r="F2091" s="8"/>
      <c r="G2091" s="8"/>
      <c r="H2091" s="8"/>
      <c r="I2091" s="8"/>
      <c r="J2091" s="8"/>
      <c r="K2091" s="8"/>
      <c r="L2091" s="8" t="s">
        <v>1213</v>
      </c>
      <c r="M2091" s="8" t="s">
        <v>1882</v>
      </c>
      <c r="N2091" s="8">
        <v>1</v>
      </c>
      <c r="O2091" s="8"/>
      <c r="P2091" s="8"/>
      <c r="Q2091" s="8"/>
      <c r="R2091" s="8"/>
      <c r="S2091" s="8"/>
      <c r="T2091" s="8"/>
      <c r="U2091" s="8"/>
      <c r="V2091" s="8"/>
      <c r="W2091" s="8"/>
      <c r="X2091" s="8"/>
      <c r="Y2091" s="8"/>
      <c r="Z2091" s="8"/>
      <c r="AA2091" s="8"/>
      <c r="AB2091" s="8"/>
      <c r="AC2091" s="8"/>
      <c r="AD2091" s="8"/>
      <c r="AE2091" s="91"/>
      <c r="AF2091" s="92"/>
      <c r="AG2091" s="92"/>
      <c r="AH2091" s="92"/>
      <c r="AI2091" s="8"/>
      <c r="AJ2091" t="s">
        <v>1890</v>
      </c>
      <c r="AK2091" s="9"/>
      <c r="AL2091" s="8"/>
      <c r="AM2091" s="8"/>
      <c r="AN2091" s="8"/>
      <c r="AO2091" s="8"/>
      <c r="AP2091" s="8"/>
      <c r="AQ2091" s="8"/>
      <c r="AR2091" s="12"/>
      <c r="AS2091" s="8"/>
      <c r="AT2091" s="8"/>
      <c r="AU2091" s="8"/>
      <c r="AV2091" s="8"/>
      <c r="AW2091" s="8"/>
      <c r="AX2091" s="8"/>
      <c r="AY2091" s="8"/>
      <c r="AZ2091" s="8"/>
      <c r="BA2091" s="8"/>
      <c r="BB2091" s="8"/>
      <c r="BC2091" s="8"/>
      <c r="BD2091" s="8"/>
      <c r="BE2091" s="8"/>
      <c r="BF2091" s="8"/>
      <c r="BG2091" s="8"/>
      <c r="BH2091" s="8"/>
      <c r="BI2091" s="10"/>
      <c r="BJ2091" s="3"/>
      <c r="BK2091" s="136"/>
      <c r="BL2091" s="136"/>
      <c r="BM2091" s="100"/>
      <c r="BN2091" s="100"/>
      <c r="BO2091" s="100"/>
      <c r="BP2091" s="100"/>
    </row>
    <row r="2092" spans="1:68">
      <c r="A2092" s="8"/>
      <c r="B2092" s="8"/>
      <c r="C2092" s="8"/>
      <c r="D2092" s="8"/>
      <c r="E2092" s="8"/>
      <c r="F2092" s="8"/>
      <c r="G2092" s="8"/>
      <c r="H2092" s="8"/>
      <c r="I2092" s="8"/>
      <c r="J2092" s="8"/>
      <c r="K2092" s="8"/>
      <c r="L2092" s="8" t="s">
        <v>1213</v>
      </c>
      <c r="M2092" s="8" t="s">
        <v>1882</v>
      </c>
      <c r="N2092" s="8">
        <v>1</v>
      </c>
      <c r="O2092" s="8"/>
      <c r="P2092" s="8"/>
      <c r="Q2092" s="8"/>
      <c r="R2092" s="8"/>
      <c r="S2092" s="8"/>
      <c r="T2092" s="8"/>
      <c r="U2092" s="8"/>
      <c r="V2092" s="8"/>
      <c r="W2092" s="8"/>
      <c r="X2092" s="8"/>
      <c r="Y2092" s="8"/>
      <c r="Z2092" s="8"/>
      <c r="AA2092" s="8"/>
      <c r="AB2092" s="8"/>
      <c r="AC2092" s="8"/>
      <c r="AD2092" s="8"/>
      <c r="AE2092" s="89"/>
      <c r="AF2092" s="90"/>
      <c r="AG2092" s="90"/>
      <c r="AH2092" s="90"/>
      <c r="AI2092" s="8"/>
      <c r="AJ2092" t="s">
        <v>1890</v>
      </c>
      <c r="AK2092" s="9"/>
      <c r="AL2092" s="8"/>
      <c r="AM2092" s="8"/>
      <c r="AN2092" s="8"/>
      <c r="AO2092" s="8"/>
      <c r="AP2092" s="8"/>
      <c r="AQ2092" s="8"/>
      <c r="AR2092" s="12"/>
      <c r="AS2092" s="8"/>
      <c r="AT2092" s="8"/>
      <c r="AU2092" s="8"/>
      <c r="AV2092" s="8"/>
      <c r="AW2092" s="8"/>
      <c r="AX2092" s="8"/>
      <c r="AY2092" s="8"/>
      <c r="AZ2092" s="8"/>
      <c r="BA2092" s="8"/>
      <c r="BB2092" s="8"/>
      <c r="BC2092" s="8"/>
      <c r="BD2092" s="8"/>
      <c r="BE2092" s="8"/>
      <c r="BF2092" s="8"/>
      <c r="BG2092" s="8"/>
      <c r="BH2092" s="8"/>
      <c r="BI2092" s="10"/>
      <c r="BJ2092" s="3"/>
      <c r="BK2092" s="136"/>
      <c r="BL2092" s="136"/>
      <c r="BM2092" s="100"/>
      <c r="BN2092" s="100"/>
      <c r="BO2092" s="100"/>
      <c r="BP2092" s="100"/>
    </row>
    <row r="2093" spans="1:68">
      <c r="A2093" s="8"/>
      <c r="B2093" s="8"/>
      <c r="C2093" s="8"/>
      <c r="D2093" s="8"/>
      <c r="E2093" s="8"/>
      <c r="F2093" s="8"/>
      <c r="G2093" s="8"/>
      <c r="H2093" s="8"/>
      <c r="I2093" s="8"/>
      <c r="J2093" s="8"/>
      <c r="K2093" s="8"/>
      <c r="L2093" s="8" t="s">
        <v>1213</v>
      </c>
      <c r="M2093" s="8" t="s">
        <v>1882</v>
      </c>
      <c r="N2093" s="8">
        <v>1</v>
      </c>
      <c r="O2093" s="8"/>
      <c r="P2093" s="8"/>
      <c r="Q2093" s="8"/>
      <c r="R2093" s="8"/>
      <c r="S2093" s="8"/>
      <c r="T2093" s="8"/>
      <c r="U2093" s="8"/>
      <c r="V2093" s="8"/>
      <c r="W2093" s="8"/>
      <c r="X2093" s="8"/>
      <c r="Y2093" s="8"/>
      <c r="Z2093" s="8"/>
      <c r="AA2093" s="8"/>
      <c r="AB2093" s="8"/>
      <c r="AC2093" s="8"/>
      <c r="AD2093" s="8"/>
      <c r="AE2093" s="89"/>
      <c r="AF2093" s="90"/>
      <c r="AG2093" s="90"/>
      <c r="AH2093" s="90"/>
      <c r="AI2093" s="8"/>
      <c r="AJ2093" t="s">
        <v>1890</v>
      </c>
      <c r="AK2093" s="9"/>
      <c r="AL2093" s="8"/>
      <c r="AM2093" s="8"/>
      <c r="AN2093" s="8"/>
      <c r="AO2093" s="8"/>
      <c r="AP2093" s="8"/>
      <c r="AQ2093" s="8"/>
      <c r="AR2093" s="12"/>
      <c r="AS2093" s="8"/>
      <c r="AT2093" s="8"/>
      <c r="AU2093" s="8"/>
      <c r="AV2093" s="8"/>
      <c r="AW2093" s="8"/>
      <c r="AX2093" s="8"/>
      <c r="AY2093" s="8"/>
      <c r="AZ2093" s="8"/>
      <c r="BA2093" s="8"/>
      <c r="BB2093" s="8"/>
      <c r="BC2093" s="8"/>
      <c r="BD2093" s="8"/>
      <c r="BE2093" s="8"/>
      <c r="BF2093" s="8"/>
      <c r="BG2093" s="8"/>
      <c r="BH2093" s="8"/>
      <c r="BI2093" s="10"/>
      <c r="BJ2093" s="3"/>
      <c r="BK2093" s="136"/>
      <c r="BL2093" s="136"/>
      <c r="BM2093" s="100"/>
      <c r="BN2093" s="100"/>
      <c r="BO2093" s="100"/>
      <c r="BP2093" s="100"/>
    </row>
    <row r="2094" spans="1:68">
      <c r="A2094" s="8"/>
      <c r="B2094" s="8"/>
      <c r="C2094" s="8"/>
      <c r="D2094" s="8"/>
      <c r="E2094" s="8"/>
      <c r="F2094" s="8"/>
      <c r="G2094" s="8"/>
      <c r="H2094" s="8"/>
      <c r="I2094" s="8"/>
      <c r="J2094" s="8"/>
      <c r="K2094" s="8"/>
      <c r="L2094" s="8" t="s">
        <v>1213</v>
      </c>
      <c r="M2094" s="8" t="s">
        <v>1882</v>
      </c>
      <c r="N2094" s="8">
        <v>1</v>
      </c>
      <c r="O2094" s="8"/>
      <c r="P2094" s="8"/>
      <c r="Q2094" s="8"/>
      <c r="R2094" s="8"/>
      <c r="S2094" s="8"/>
      <c r="T2094" s="8"/>
      <c r="U2094" s="8"/>
      <c r="V2094" s="8"/>
      <c r="W2094" s="8"/>
      <c r="X2094" s="8"/>
      <c r="Y2094" s="8"/>
      <c r="Z2094" s="8"/>
      <c r="AA2094" s="8"/>
      <c r="AB2094" s="8"/>
      <c r="AC2094" s="8"/>
      <c r="AD2094" s="8"/>
      <c r="AE2094" s="89"/>
      <c r="AF2094" s="90"/>
      <c r="AG2094" s="90"/>
      <c r="AH2094" s="90"/>
      <c r="AI2094" s="8"/>
      <c r="AJ2094" t="s">
        <v>1890</v>
      </c>
      <c r="AK2094" s="9"/>
      <c r="AL2094" s="8"/>
      <c r="AM2094" s="8"/>
      <c r="AN2094" s="8"/>
      <c r="AO2094" s="8"/>
      <c r="AP2094" s="8"/>
      <c r="AQ2094" s="8"/>
      <c r="AR2094" s="12"/>
      <c r="AS2094" s="8"/>
      <c r="AT2094" s="8"/>
      <c r="AU2094" s="8"/>
      <c r="AV2094" s="8"/>
      <c r="AW2094" s="8"/>
      <c r="AX2094" s="8"/>
      <c r="AY2094" s="8"/>
      <c r="AZ2094" s="8"/>
      <c r="BA2094" s="8"/>
      <c r="BB2094" s="8"/>
      <c r="BC2094" s="8"/>
      <c r="BD2094" s="8"/>
      <c r="BE2094" s="8"/>
      <c r="BF2094" s="8"/>
      <c r="BG2094" s="8"/>
      <c r="BH2094" s="8"/>
      <c r="BI2094" s="10"/>
      <c r="BJ2094" s="3"/>
      <c r="BK2094" s="136"/>
      <c r="BL2094" s="136"/>
      <c r="BM2094" s="100"/>
      <c r="BN2094" s="100"/>
      <c r="BO2094" s="100"/>
      <c r="BP2094" s="100"/>
    </row>
    <row r="2095" spans="1:68">
      <c r="A2095" s="8"/>
      <c r="B2095" s="8"/>
      <c r="C2095" s="8"/>
      <c r="D2095" s="8"/>
      <c r="E2095" s="8"/>
      <c r="F2095" s="8"/>
      <c r="G2095" s="8"/>
      <c r="H2095" s="8"/>
      <c r="I2095" s="8"/>
      <c r="J2095" s="8"/>
      <c r="K2095" s="8"/>
      <c r="L2095" s="8" t="s">
        <v>1213</v>
      </c>
      <c r="M2095" s="8" t="s">
        <v>1882</v>
      </c>
      <c r="N2095" s="8">
        <v>1</v>
      </c>
      <c r="O2095" s="8"/>
      <c r="P2095" s="8"/>
      <c r="Q2095" s="8"/>
      <c r="R2095" s="8"/>
      <c r="S2095" s="8"/>
      <c r="T2095" s="8"/>
      <c r="U2095" s="8"/>
      <c r="V2095" s="8"/>
      <c r="W2095" s="8"/>
      <c r="X2095" s="8"/>
      <c r="Y2095" s="8"/>
      <c r="Z2095" s="8"/>
      <c r="AA2095" s="8"/>
      <c r="AB2095" s="8"/>
      <c r="AC2095" s="8"/>
      <c r="AD2095" s="8"/>
      <c r="AE2095" s="89"/>
      <c r="AF2095" s="90"/>
      <c r="AG2095" s="90"/>
      <c r="AH2095" s="90"/>
      <c r="AI2095" s="8"/>
      <c r="AJ2095" t="s">
        <v>1890</v>
      </c>
      <c r="AK2095" s="9"/>
      <c r="AL2095" s="8"/>
      <c r="AM2095" s="8"/>
      <c r="AN2095" s="8"/>
      <c r="AO2095" s="8"/>
      <c r="AP2095" s="8"/>
      <c r="AQ2095" s="8"/>
      <c r="AR2095" s="12"/>
      <c r="AS2095" s="8"/>
      <c r="AT2095" s="8"/>
      <c r="AU2095" s="8"/>
      <c r="AV2095" s="8"/>
      <c r="AW2095" s="8"/>
      <c r="AX2095" s="8"/>
      <c r="AY2095" s="8"/>
      <c r="AZ2095" s="8"/>
      <c r="BA2095" s="8"/>
      <c r="BB2095" s="8"/>
      <c r="BC2095" s="8"/>
      <c r="BD2095" s="8"/>
      <c r="BE2095" s="8"/>
      <c r="BF2095" s="8"/>
      <c r="BG2095" s="8"/>
      <c r="BH2095" s="8"/>
      <c r="BI2095" s="10"/>
      <c r="BJ2095" s="3"/>
      <c r="BK2095" s="136"/>
      <c r="BL2095" s="136"/>
      <c r="BM2095" s="100"/>
      <c r="BN2095" s="100"/>
      <c r="BO2095" s="100"/>
      <c r="BP2095" s="100"/>
    </row>
    <row r="2096" spans="1:68">
      <c r="A2096" s="8"/>
      <c r="B2096" s="8"/>
      <c r="C2096" s="8"/>
      <c r="D2096" s="8"/>
      <c r="E2096" s="8"/>
      <c r="F2096" s="8"/>
      <c r="G2096" s="8"/>
      <c r="H2096" s="8"/>
      <c r="I2096" s="8"/>
      <c r="J2096" s="8"/>
      <c r="K2096" s="8"/>
      <c r="L2096" s="8" t="s">
        <v>1213</v>
      </c>
      <c r="M2096" s="8" t="s">
        <v>1882</v>
      </c>
      <c r="N2096" s="8">
        <v>1</v>
      </c>
      <c r="O2096" s="8"/>
      <c r="P2096" s="8"/>
      <c r="Q2096" s="8"/>
      <c r="R2096" s="8"/>
      <c r="S2096" s="8"/>
      <c r="T2096" s="8"/>
      <c r="U2096" s="8"/>
      <c r="V2096" s="8"/>
      <c r="W2096" s="8"/>
      <c r="X2096" s="8"/>
      <c r="Y2096" s="8"/>
      <c r="Z2096" s="8"/>
      <c r="AA2096" s="8"/>
      <c r="AB2096" s="8"/>
      <c r="AC2096" s="8"/>
      <c r="AD2096" s="8"/>
      <c r="AE2096" s="89"/>
      <c r="AF2096" s="90"/>
      <c r="AG2096" s="90"/>
      <c r="AH2096" s="90"/>
      <c r="AI2096" s="8"/>
      <c r="AJ2096" t="s">
        <v>1890</v>
      </c>
      <c r="AK2096" s="9"/>
      <c r="AL2096" s="8"/>
      <c r="AM2096" s="8"/>
      <c r="AN2096" s="8"/>
      <c r="AO2096" s="8"/>
      <c r="AP2096" s="8"/>
      <c r="AQ2096" s="8"/>
      <c r="AR2096" s="12"/>
      <c r="AS2096" s="8"/>
      <c r="AT2096" s="8"/>
      <c r="AU2096" s="8"/>
      <c r="AV2096" s="8"/>
      <c r="AW2096" s="8"/>
      <c r="AX2096" s="8"/>
      <c r="AY2096" s="8"/>
      <c r="AZ2096" s="8"/>
      <c r="BA2096" s="8"/>
      <c r="BB2096" s="8"/>
      <c r="BC2096" s="8"/>
      <c r="BD2096" s="8"/>
      <c r="BE2096" s="8"/>
      <c r="BF2096" s="8"/>
      <c r="BG2096" s="8"/>
      <c r="BH2096" s="8"/>
      <c r="BI2096" s="10"/>
      <c r="BJ2096" s="3"/>
      <c r="BK2096" s="136"/>
      <c r="BL2096" s="136"/>
      <c r="BM2096" s="100"/>
      <c r="BN2096" s="100"/>
      <c r="BO2096" s="100"/>
      <c r="BP2096" s="100"/>
    </row>
    <row r="2097" spans="1:68">
      <c r="A2097" s="8"/>
      <c r="B2097" s="8"/>
      <c r="C2097" s="8"/>
      <c r="D2097" s="8"/>
      <c r="E2097" s="8"/>
      <c r="F2097" s="8"/>
      <c r="G2097" s="8"/>
      <c r="H2097" s="8"/>
      <c r="I2097" s="8"/>
      <c r="J2097" s="8"/>
      <c r="K2097" s="8"/>
      <c r="L2097" s="8" t="s">
        <v>1214</v>
      </c>
      <c r="M2097" s="8" t="s">
        <v>1882</v>
      </c>
      <c r="N2097" s="8">
        <v>1</v>
      </c>
      <c r="O2097" s="8"/>
      <c r="P2097" s="8"/>
      <c r="Q2097" s="8"/>
      <c r="R2097" s="8"/>
      <c r="S2097" s="8"/>
      <c r="T2097" s="8"/>
      <c r="U2097" s="8"/>
      <c r="V2097" s="8"/>
      <c r="W2097" s="8"/>
      <c r="X2097" s="8"/>
      <c r="Y2097" s="8"/>
      <c r="Z2097" s="8"/>
      <c r="AA2097" s="8"/>
      <c r="AB2097" s="8"/>
      <c r="AC2097" s="8"/>
      <c r="AD2097" s="8"/>
      <c r="AE2097" s="91"/>
      <c r="AF2097" s="92"/>
      <c r="AG2097" s="92"/>
      <c r="AH2097" s="92"/>
      <c r="AI2097" s="8"/>
      <c r="AJ2097" t="s">
        <v>1890</v>
      </c>
      <c r="AK2097" s="9"/>
      <c r="AL2097" s="8"/>
      <c r="AM2097" s="8"/>
      <c r="AN2097" s="8"/>
      <c r="AO2097" s="8"/>
      <c r="AP2097" s="8"/>
      <c r="AQ2097" s="8"/>
      <c r="AR2097" s="12"/>
      <c r="AS2097" s="8"/>
      <c r="AT2097" s="8"/>
      <c r="AU2097" s="8"/>
      <c r="AV2097" s="8"/>
      <c r="AW2097" s="8"/>
      <c r="AX2097" s="8"/>
      <c r="AY2097" s="8"/>
      <c r="AZ2097" s="8"/>
      <c r="BA2097" s="8"/>
      <c r="BB2097" s="8"/>
      <c r="BC2097" s="8"/>
      <c r="BD2097" s="8"/>
      <c r="BE2097" s="8"/>
      <c r="BF2097" s="8"/>
      <c r="BG2097" s="8"/>
      <c r="BH2097" s="8"/>
      <c r="BI2097" s="10"/>
      <c r="BJ2097" s="3"/>
      <c r="BK2097" s="136"/>
      <c r="BL2097" s="136"/>
      <c r="BM2097" s="100"/>
      <c r="BN2097" s="100"/>
      <c r="BO2097" s="100"/>
      <c r="BP2097" s="100"/>
    </row>
    <row r="2098" spans="1:68">
      <c r="A2098" s="8"/>
      <c r="B2098" s="8"/>
      <c r="C2098" s="8"/>
      <c r="D2098" s="8"/>
      <c r="E2098" s="8"/>
      <c r="F2098" s="8"/>
      <c r="G2098" s="8"/>
      <c r="H2098" s="8"/>
      <c r="I2098" s="8"/>
      <c r="J2098" s="8"/>
      <c r="K2098" s="8"/>
      <c r="L2098" s="8" t="s">
        <v>1214</v>
      </c>
      <c r="M2098" s="8" t="s">
        <v>1882</v>
      </c>
      <c r="N2098" s="8">
        <v>1</v>
      </c>
      <c r="O2098" s="8"/>
      <c r="P2098" s="8"/>
      <c r="Q2098" s="8"/>
      <c r="R2098" s="8"/>
      <c r="S2098" s="8"/>
      <c r="T2098" s="8"/>
      <c r="U2098" s="8"/>
      <c r="V2098" s="8"/>
      <c r="W2098" s="8"/>
      <c r="X2098" s="8"/>
      <c r="Y2098" s="8"/>
      <c r="Z2098" s="8"/>
      <c r="AA2098" s="8"/>
      <c r="AB2098" s="8"/>
      <c r="AC2098" s="8"/>
      <c r="AD2098" s="8"/>
      <c r="AE2098" s="89"/>
      <c r="AF2098" s="90"/>
      <c r="AG2098" s="90"/>
      <c r="AH2098" s="90"/>
      <c r="AI2098" s="8"/>
      <c r="AJ2098" t="s">
        <v>1890</v>
      </c>
      <c r="AK2098" s="9"/>
      <c r="AL2098" s="8"/>
      <c r="AM2098" s="8"/>
      <c r="AN2098" s="8"/>
      <c r="AO2098" s="8"/>
      <c r="AP2098" s="8"/>
      <c r="AQ2098" s="8"/>
      <c r="AR2098" s="12"/>
      <c r="AS2098" s="8"/>
      <c r="AT2098" s="8"/>
      <c r="AU2098" s="8"/>
      <c r="AV2098" s="8"/>
      <c r="AW2098" s="8"/>
      <c r="AX2098" s="8"/>
      <c r="AY2098" s="8"/>
      <c r="AZ2098" s="8"/>
      <c r="BA2098" s="8"/>
      <c r="BB2098" s="8"/>
      <c r="BC2098" s="8"/>
      <c r="BD2098" s="8"/>
      <c r="BE2098" s="8"/>
      <c r="BF2098" s="8"/>
      <c r="BG2098" s="8"/>
      <c r="BH2098" s="8"/>
      <c r="BI2098" s="10"/>
      <c r="BJ2098" s="3"/>
      <c r="BK2098" s="136"/>
      <c r="BL2098" s="136"/>
      <c r="BM2098" s="100"/>
      <c r="BN2098" s="100"/>
      <c r="BO2098" s="100"/>
      <c r="BP2098" s="100"/>
    </row>
    <row r="2099" spans="1:68">
      <c r="A2099" s="8"/>
      <c r="B2099" s="8"/>
      <c r="C2099" s="8"/>
      <c r="D2099" s="8"/>
      <c r="E2099" s="8"/>
      <c r="F2099" s="8"/>
      <c r="G2099" s="8"/>
      <c r="H2099" s="8"/>
      <c r="I2099" s="8"/>
      <c r="J2099" s="8"/>
      <c r="K2099" s="8"/>
      <c r="L2099" s="8" t="s">
        <v>1214</v>
      </c>
      <c r="M2099" s="8" t="s">
        <v>1882</v>
      </c>
      <c r="N2099" s="8">
        <v>1</v>
      </c>
      <c r="O2099" s="8"/>
      <c r="P2099" s="8"/>
      <c r="Q2099" s="8"/>
      <c r="R2099" s="8"/>
      <c r="S2099" s="8"/>
      <c r="T2099" s="8"/>
      <c r="U2099" s="8"/>
      <c r="V2099" s="8"/>
      <c r="W2099" s="8"/>
      <c r="X2099" s="8"/>
      <c r="Y2099" s="8"/>
      <c r="Z2099" s="8"/>
      <c r="AA2099" s="8"/>
      <c r="AB2099" s="8"/>
      <c r="AC2099" s="8"/>
      <c r="AD2099" s="8"/>
      <c r="AE2099" s="89"/>
      <c r="AF2099" s="90"/>
      <c r="AG2099" s="90"/>
      <c r="AH2099" s="90"/>
      <c r="AI2099" s="8"/>
      <c r="AJ2099" t="s">
        <v>1890</v>
      </c>
      <c r="AK2099" s="9"/>
      <c r="AL2099" s="8"/>
      <c r="AM2099" s="8"/>
      <c r="AN2099" s="8"/>
      <c r="AO2099" s="8"/>
      <c r="AP2099" s="8"/>
      <c r="AQ2099" s="8"/>
      <c r="AR2099" s="12"/>
      <c r="AS2099" s="8"/>
      <c r="AT2099" s="8"/>
      <c r="AU2099" s="8"/>
      <c r="AV2099" s="8"/>
      <c r="AW2099" s="8"/>
      <c r="AX2099" s="8"/>
      <c r="AY2099" s="8"/>
      <c r="AZ2099" s="8"/>
      <c r="BA2099" s="8"/>
      <c r="BB2099" s="8"/>
      <c r="BC2099" s="8"/>
      <c r="BD2099" s="8"/>
      <c r="BE2099" s="8"/>
      <c r="BF2099" s="8"/>
      <c r="BG2099" s="8"/>
      <c r="BH2099" s="8"/>
      <c r="BI2099" s="10"/>
      <c r="BJ2099" s="3"/>
      <c r="BK2099" s="136"/>
      <c r="BL2099" s="136"/>
      <c r="BM2099" s="100"/>
      <c r="BN2099" s="100"/>
      <c r="BO2099" s="100"/>
      <c r="BP2099" s="100"/>
    </row>
    <row r="2100" spans="1:68">
      <c r="A2100" s="8"/>
      <c r="B2100" s="8"/>
      <c r="C2100" s="8"/>
      <c r="D2100" s="8"/>
      <c r="E2100" s="8"/>
      <c r="F2100" s="8"/>
      <c r="G2100" s="8"/>
      <c r="H2100" s="8"/>
      <c r="I2100" s="8"/>
      <c r="J2100" s="8"/>
      <c r="K2100" s="8"/>
      <c r="L2100" s="8" t="s">
        <v>1214</v>
      </c>
      <c r="M2100" s="8" t="s">
        <v>1882</v>
      </c>
      <c r="N2100" s="8">
        <v>1</v>
      </c>
      <c r="O2100" s="8"/>
      <c r="P2100" s="8"/>
      <c r="Q2100" s="8"/>
      <c r="R2100" s="8"/>
      <c r="S2100" s="8"/>
      <c r="T2100" s="8"/>
      <c r="U2100" s="8"/>
      <c r="V2100" s="8"/>
      <c r="W2100" s="8"/>
      <c r="X2100" s="8"/>
      <c r="Y2100" s="8"/>
      <c r="Z2100" s="8"/>
      <c r="AA2100" s="8"/>
      <c r="AB2100" s="8"/>
      <c r="AC2100" s="8"/>
      <c r="AD2100" s="8"/>
      <c r="AE2100" s="89"/>
      <c r="AF2100" s="90"/>
      <c r="AG2100" s="90"/>
      <c r="AH2100" s="90"/>
      <c r="AI2100" s="8"/>
      <c r="AJ2100" t="s">
        <v>1890</v>
      </c>
      <c r="AK2100" s="9"/>
      <c r="AL2100" s="8"/>
      <c r="AM2100" s="8"/>
      <c r="AN2100" s="8"/>
      <c r="AO2100" s="8"/>
      <c r="AP2100" s="8"/>
      <c r="AQ2100" s="8"/>
      <c r="AR2100" s="12"/>
      <c r="AS2100" s="8"/>
      <c r="AT2100" s="8"/>
      <c r="AU2100" s="8"/>
      <c r="AV2100" s="8"/>
      <c r="AW2100" s="8"/>
      <c r="AX2100" s="8"/>
      <c r="AY2100" s="8"/>
      <c r="AZ2100" s="8"/>
      <c r="BA2100" s="8"/>
      <c r="BB2100" s="8"/>
      <c r="BC2100" s="8"/>
      <c r="BD2100" s="8"/>
      <c r="BE2100" s="8"/>
      <c r="BF2100" s="8"/>
      <c r="BG2100" s="8"/>
      <c r="BH2100" s="8"/>
      <c r="BI2100" s="10"/>
      <c r="BJ2100" s="3"/>
      <c r="BK2100" s="136"/>
      <c r="BL2100" s="136"/>
      <c r="BM2100" s="100"/>
      <c r="BN2100" s="100"/>
      <c r="BO2100" s="100"/>
      <c r="BP2100" s="100"/>
    </row>
    <row r="2101" spans="1:68">
      <c r="A2101" s="8"/>
      <c r="B2101" s="8"/>
      <c r="C2101" s="8"/>
      <c r="D2101" s="8"/>
      <c r="E2101" s="8"/>
      <c r="F2101" s="8"/>
      <c r="G2101" s="8"/>
      <c r="H2101" s="8"/>
      <c r="I2101" s="8"/>
      <c r="J2101" s="8"/>
      <c r="K2101" s="8"/>
      <c r="L2101" s="8" t="s">
        <v>1214</v>
      </c>
      <c r="M2101" s="8" t="s">
        <v>1882</v>
      </c>
      <c r="N2101" s="8">
        <v>1</v>
      </c>
      <c r="O2101" s="8"/>
      <c r="P2101" s="8"/>
      <c r="Q2101" s="8"/>
      <c r="R2101" s="8"/>
      <c r="S2101" s="8"/>
      <c r="T2101" s="8"/>
      <c r="U2101" s="8"/>
      <c r="V2101" s="8"/>
      <c r="W2101" s="8"/>
      <c r="X2101" s="8"/>
      <c r="Y2101" s="8"/>
      <c r="Z2101" s="8"/>
      <c r="AA2101" s="8"/>
      <c r="AB2101" s="8"/>
      <c r="AC2101" s="8"/>
      <c r="AD2101" s="8"/>
      <c r="AE2101" s="89"/>
      <c r="AF2101" s="90"/>
      <c r="AG2101" s="90"/>
      <c r="AH2101" s="90"/>
      <c r="AI2101" s="8"/>
      <c r="AJ2101" t="s">
        <v>1890</v>
      </c>
      <c r="AK2101" s="9"/>
      <c r="AL2101" s="8"/>
      <c r="AM2101" s="8"/>
      <c r="AN2101" s="8"/>
      <c r="AO2101" s="8"/>
      <c r="AP2101" s="8"/>
      <c r="AQ2101" s="8"/>
      <c r="AR2101" s="12"/>
      <c r="AS2101" s="8"/>
      <c r="AT2101" s="8"/>
      <c r="AU2101" s="8"/>
      <c r="AV2101" s="8"/>
      <c r="AW2101" s="8"/>
      <c r="AX2101" s="8"/>
      <c r="AY2101" s="8"/>
      <c r="AZ2101" s="8"/>
      <c r="BA2101" s="8"/>
      <c r="BB2101" s="8"/>
      <c r="BC2101" s="8"/>
      <c r="BD2101" s="8"/>
      <c r="BE2101" s="8"/>
      <c r="BF2101" s="8"/>
      <c r="BG2101" s="8"/>
      <c r="BH2101" s="8"/>
      <c r="BI2101" s="10"/>
      <c r="BJ2101" s="3"/>
      <c r="BK2101" s="136"/>
      <c r="BL2101" s="136"/>
      <c r="BM2101" s="100"/>
      <c r="BN2101" s="100"/>
      <c r="BO2101" s="100"/>
      <c r="BP2101" s="100"/>
    </row>
    <row r="2102" spans="1:68">
      <c r="A2102" s="8"/>
      <c r="B2102" s="8"/>
      <c r="C2102" s="8"/>
      <c r="D2102" s="8"/>
      <c r="E2102" s="8"/>
      <c r="F2102" s="8"/>
      <c r="G2102" s="8"/>
      <c r="H2102" s="8"/>
      <c r="I2102" s="8"/>
      <c r="J2102" s="8"/>
      <c r="K2102" s="8"/>
      <c r="L2102" s="8" t="s">
        <v>1214</v>
      </c>
      <c r="M2102" s="8" t="s">
        <v>1882</v>
      </c>
      <c r="N2102" s="8">
        <v>1</v>
      </c>
      <c r="O2102" s="8"/>
      <c r="P2102" s="8"/>
      <c r="Q2102" s="8"/>
      <c r="R2102" s="8"/>
      <c r="S2102" s="8"/>
      <c r="T2102" s="8"/>
      <c r="U2102" s="8"/>
      <c r="V2102" s="8"/>
      <c r="W2102" s="8"/>
      <c r="X2102" s="8"/>
      <c r="Y2102" s="8"/>
      <c r="Z2102" s="8"/>
      <c r="AA2102" s="8"/>
      <c r="AB2102" s="8"/>
      <c r="AC2102" s="8"/>
      <c r="AD2102" s="8"/>
      <c r="AE2102" s="89"/>
      <c r="AF2102" s="90"/>
      <c r="AG2102" s="90"/>
      <c r="AH2102" s="90"/>
      <c r="AI2102" s="8"/>
      <c r="AJ2102" t="s">
        <v>1890</v>
      </c>
      <c r="AK2102" s="9"/>
      <c r="AL2102" s="8"/>
      <c r="AM2102" s="8"/>
      <c r="AN2102" s="8"/>
      <c r="AO2102" s="8"/>
      <c r="AP2102" s="8"/>
      <c r="AQ2102" s="8"/>
      <c r="AR2102" s="12"/>
      <c r="AS2102" s="8"/>
      <c r="AT2102" s="8"/>
      <c r="AU2102" s="8"/>
      <c r="AV2102" s="8"/>
      <c r="AW2102" s="8"/>
      <c r="AX2102" s="8"/>
      <c r="AY2102" s="8"/>
      <c r="AZ2102" s="8"/>
      <c r="BA2102" s="8"/>
      <c r="BB2102" s="8"/>
      <c r="BC2102" s="8"/>
      <c r="BD2102" s="8"/>
      <c r="BE2102" s="8"/>
      <c r="BF2102" s="8"/>
      <c r="BG2102" s="8"/>
      <c r="BH2102" s="8"/>
      <c r="BI2102" s="10"/>
      <c r="BJ2102" s="3"/>
      <c r="BK2102" s="136"/>
      <c r="BL2102" s="136"/>
      <c r="BM2102" s="100"/>
      <c r="BN2102" s="100"/>
      <c r="BO2102" s="100"/>
      <c r="BP2102" s="100"/>
    </row>
    <row r="2103" spans="1:68">
      <c r="A2103" s="8" t="s">
        <v>783</v>
      </c>
      <c r="B2103" s="8" t="s">
        <v>486</v>
      </c>
      <c r="C2103" s="8" t="s">
        <v>487</v>
      </c>
      <c r="D2103" s="8" t="s">
        <v>488</v>
      </c>
      <c r="E2103" s="8" t="s">
        <v>489</v>
      </c>
      <c r="F2103" s="8" t="s">
        <v>490</v>
      </c>
      <c r="G2103" s="8" t="s">
        <v>49</v>
      </c>
      <c r="H2103" s="8" t="s">
        <v>50</v>
      </c>
      <c r="I2103" s="8"/>
      <c r="J2103" s="8"/>
      <c r="K2103" s="8"/>
      <c r="L2103" s="8" t="s">
        <v>51</v>
      </c>
      <c r="M2103" s="8" t="s">
        <v>1882</v>
      </c>
      <c r="N2103" s="8">
        <v>1</v>
      </c>
      <c r="O2103" s="8" t="s">
        <v>1859</v>
      </c>
      <c r="P2103" s="8">
        <v>1.71</v>
      </c>
      <c r="Q2103" s="8">
        <v>6.7</v>
      </c>
      <c r="R2103" s="8">
        <v>0</v>
      </c>
      <c r="S2103" s="8">
        <v>4.26</v>
      </c>
      <c r="T2103" s="8">
        <v>5.28</v>
      </c>
      <c r="U2103" s="8">
        <v>8.17</v>
      </c>
      <c r="V2103" s="8">
        <v>55.66</v>
      </c>
      <c r="W2103" s="8">
        <v>1.03</v>
      </c>
      <c r="X2103" s="8">
        <v>6.08</v>
      </c>
      <c r="Y2103" s="8">
        <v>0.19</v>
      </c>
      <c r="Z2103" s="8">
        <v>0.78</v>
      </c>
      <c r="AA2103" s="8">
        <v>0.05</v>
      </c>
      <c r="AB2103" s="8">
        <v>63.7</v>
      </c>
      <c r="AC2103" s="8">
        <v>7.0000000000000007E-2</v>
      </c>
      <c r="AD2103" s="8">
        <v>0.13900000000000001</v>
      </c>
      <c r="AE2103" s="91">
        <v>1.47</v>
      </c>
      <c r="AF2103" s="92" t="s">
        <v>1860</v>
      </c>
      <c r="AG2103" s="92" t="s">
        <v>1860</v>
      </c>
      <c r="AH2103" s="92" t="s">
        <v>1860</v>
      </c>
      <c r="AI2103" s="8" t="s">
        <v>24</v>
      </c>
      <c r="AJ2103" t="s">
        <v>1890</v>
      </c>
      <c r="AK2103" s="9">
        <v>42543</v>
      </c>
      <c r="AL2103" s="8">
        <v>262</v>
      </c>
      <c r="AM2103" s="8">
        <v>122</v>
      </c>
      <c r="AN2103" s="8">
        <v>134</v>
      </c>
      <c r="AO2103" s="8">
        <v>14</v>
      </c>
      <c r="AP2103" s="8">
        <v>16</v>
      </c>
      <c r="AQ2103" s="8">
        <v>0.94</v>
      </c>
      <c r="AR2103" s="12">
        <v>0.76</v>
      </c>
      <c r="AS2103" s="8">
        <v>20</v>
      </c>
      <c r="AT2103" s="8">
        <v>560</v>
      </c>
      <c r="AU2103" s="8"/>
      <c r="AV2103" s="8"/>
      <c r="AW2103" s="8"/>
      <c r="AX2103" s="8">
        <v>85</v>
      </c>
      <c r="AY2103" s="8" t="s">
        <v>25</v>
      </c>
      <c r="AZ2103" s="8">
        <v>15</v>
      </c>
      <c r="BA2103" s="8"/>
      <c r="BB2103" s="8"/>
      <c r="BC2103" s="8"/>
      <c r="BD2103" s="8"/>
      <c r="BE2103" s="8"/>
      <c r="BF2103" s="8">
        <f t="shared" ref="BF2103:BF2144" si="299">(AR2103/AQ2103)*100</f>
        <v>80.851063829787236</v>
      </c>
      <c r="BG2103" s="8">
        <f t="shared" ref="BG2103:BG2144" si="300">(100-AS2103)/(100-12.5)</f>
        <v>0.91428571428571426</v>
      </c>
      <c r="BH2103" s="8">
        <f t="shared" ref="BH2103:BH2132" si="301">BF2103/100</f>
        <v>0.8085106382978724</v>
      </c>
      <c r="BI2103" s="10">
        <f t="shared" ref="BI2103:BI2132" si="302">AP2103*BG2103*BH2103</f>
        <v>11.827355623100305</v>
      </c>
      <c r="BJ2103" s="3">
        <f t="shared" ref="BJ2103:BJ2132" si="303">(10000/36)*BI2103</f>
        <v>3285.3765619723067</v>
      </c>
      <c r="BK2103" s="136">
        <v>1.3859480269489894</v>
      </c>
      <c r="BL2103" s="136">
        <v>0.48796920115495668</v>
      </c>
      <c r="BM2103" s="100">
        <v>1.6270942778849251</v>
      </c>
      <c r="BN2103" s="100"/>
      <c r="BO2103" s="100"/>
      <c r="BP2103" s="100"/>
    </row>
    <row r="2104" spans="1:68">
      <c r="A2104" s="8" t="s">
        <v>783</v>
      </c>
      <c r="B2104" s="8" t="s">
        <v>486</v>
      </c>
      <c r="C2104" s="8" t="s">
        <v>487</v>
      </c>
      <c r="D2104" s="8" t="s">
        <v>488</v>
      </c>
      <c r="E2104" s="8" t="s">
        <v>489</v>
      </c>
      <c r="F2104" s="8" t="s">
        <v>490</v>
      </c>
      <c r="G2104" s="8" t="s">
        <v>49</v>
      </c>
      <c r="H2104" s="8" t="s">
        <v>50</v>
      </c>
      <c r="I2104" s="8"/>
      <c r="J2104" s="8"/>
      <c r="K2104" s="8"/>
      <c r="L2104" s="8" t="s">
        <v>51</v>
      </c>
      <c r="M2104" s="8" t="s">
        <v>1882</v>
      </c>
      <c r="N2104" s="8">
        <v>1</v>
      </c>
      <c r="O2104" s="8"/>
      <c r="P2104" s="8"/>
      <c r="Q2104" s="8"/>
      <c r="R2104" s="8"/>
      <c r="S2104" s="8"/>
      <c r="T2104" s="8"/>
      <c r="U2104" s="8"/>
      <c r="V2104" s="8"/>
      <c r="W2104" s="8"/>
      <c r="X2104" s="8"/>
      <c r="Y2104" s="8"/>
      <c r="Z2104" s="8"/>
      <c r="AA2104" s="8"/>
      <c r="AB2104" s="8"/>
      <c r="AC2104" s="8"/>
      <c r="AD2104" s="8"/>
      <c r="AE2104" s="89"/>
      <c r="AF2104" s="90"/>
      <c r="AG2104" s="90"/>
      <c r="AH2104" s="90"/>
      <c r="AI2104" s="8" t="s">
        <v>26</v>
      </c>
      <c r="AJ2104" t="s">
        <v>1890</v>
      </c>
      <c r="AK2104" s="9">
        <v>42543</v>
      </c>
      <c r="AL2104" s="8">
        <v>253</v>
      </c>
      <c r="AM2104" s="8">
        <v>120</v>
      </c>
      <c r="AN2104" s="8">
        <v>144</v>
      </c>
      <c r="AO2104" s="8">
        <v>14</v>
      </c>
      <c r="AP2104" s="8">
        <v>14</v>
      </c>
      <c r="AQ2104" s="8">
        <v>0.86</v>
      </c>
      <c r="AR2104" s="12">
        <v>0.72</v>
      </c>
      <c r="AS2104" s="8">
        <v>18</v>
      </c>
      <c r="AT2104" s="8">
        <v>660</v>
      </c>
      <c r="AU2104" s="8"/>
      <c r="AV2104" s="8"/>
      <c r="AW2104" s="8"/>
      <c r="AX2104" s="8">
        <v>86</v>
      </c>
      <c r="AY2104" s="8" t="s">
        <v>25</v>
      </c>
      <c r="AZ2104" s="8">
        <v>15</v>
      </c>
      <c r="BA2104" s="8"/>
      <c r="BB2104" s="8"/>
      <c r="BC2104" s="8"/>
      <c r="BD2104" s="8"/>
      <c r="BE2104" s="8"/>
      <c r="BF2104" s="8">
        <f t="shared" si="299"/>
        <v>83.720930232558132</v>
      </c>
      <c r="BG2104" s="8">
        <f t="shared" si="300"/>
        <v>0.93714285714285717</v>
      </c>
      <c r="BH2104" s="8">
        <f t="shared" si="301"/>
        <v>0.83720930232558133</v>
      </c>
      <c r="BI2104" s="10">
        <f t="shared" si="302"/>
        <v>10.984186046511628</v>
      </c>
      <c r="BJ2104" s="3">
        <f t="shared" si="303"/>
        <v>3051.1627906976742</v>
      </c>
      <c r="BK2104" s="136">
        <v>2.0526075022872829</v>
      </c>
      <c r="BL2104" s="136">
        <v>0.63677950594693511</v>
      </c>
      <c r="BM2104" s="100">
        <v>1.7358559946448762</v>
      </c>
      <c r="BN2104" s="100"/>
      <c r="BO2104" s="100"/>
      <c r="BP2104" s="100"/>
    </row>
    <row r="2105" spans="1:68">
      <c r="A2105" s="8" t="s">
        <v>783</v>
      </c>
      <c r="B2105" s="8" t="s">
        <v>486</v>
      </c>
      <c r="C2105" s="8" t="s">
        <v>487</v>
      </c>
      <c r="D2105" s="8" t="s">
        <v>488</v>
      </c>
      <c r="E2105" s="8" t="s">
        <v>489</v>
      </c>
      <c r="F2105" s="8" t="s">
        <v>490</v>
      </c>
      <c r="G2105" s="8" t="s">
        <v>49</v>
      </c>
      <c r="H2105" s="8" t="s">
        <v>50</v>
      </c>
      <c r="I2105" s="8"/>
      <c r="J2105" s="8"/>
      <c r="K2105" s="8"/>
      <c r="L2105" s="8" t="s">
        <v>51</v>
      </c>
      <c r="M2105" s="8" t="s">
        <v>1882</v>
      </c>
      <c r="N2105" s="8">
        <v>1</v>
      </c>
      <c r="O2105" s="8"/>
      <c r="P2105" s="8"/>
      <c r="Q2105" s="8"/>
      <c r="R2105" s="8"/>
      <c r="S2105" s="8"/>
      <c r="T2105" s="8"/>
      <c r="U2105" s="8"/>
      <c r="V2105" s="8"/>
      <c r="W2105" s="8"/>
      <c r="X2105" s="8"/>
      <c r="Y2105" s="8"/>
      <c r="Z2105" s="8"/>
      <c r="AA2105" s="8"/>
      <c r="AB2105" s="8"/>
      <c r="AC2105" s="8"/>
      <c r="AD2105" s="8"/>
      <c r="AE2105" s="89"/>
      <c r="AF2105" s="90"/>
      <c r="AG2105" s="90"/>
      <c r="AH2105" s="90"/>
      <c r="AI2105" s="8" t="s">
        <v>27</v>
      </c>
      <c r="AJ2105" t="s">
        <v>1890</v>
      </c>
      <c r="AK2105" s="9">
        <v>42543</v>
      </c>
      <c r="AL2105" s="8">
        <v>306</v>
      </c>
      <c r="AM2105" s="8">
        <v>144</v>
      </c>
      <c r="AN2105" s="8">
        <v>150</v>
      </c>
      <c r="AO2105" s="8">
        <v>30</v>
      </c>
      <c r="AP2105" s="8">
        <v>19</v>
      </c>
      <c r="AQ2105" s="8">
        <v>1.1399999999999999</v>
      </c>
      <c r="AR2105" s="12">
        <v>0.8</v>
      </c>
      <c r="AS2105" s="8">
        <v>20</v>
      </c>
      <c r="AT2105" s="8">
        <v>620</v>
      </c>
      <c r="AU2105" s="8"/>
      <c r="AV2105" s="8"/>
      <c r="AW2105" s="8"/>
      <c r="AX2105" s="8">
        <v>87</v>
      </c>
      <c r="AY2105" s="8" t="s">
        <v>25</v>
      </c>
      <c r="AZ2105" s="8">
        <v>15</v>
      </c>
      <c r="BA2105" s="8"/>
      <c r="BB2105" s="8"/>
      <c r="BC2105" s="8"/>
      <c r="BD2105" s="8"/>
      <c r="BE2105" s="8"/>
      <c r="BF2105" s="8">
        <f t="shared" si="299"/>
        <v>70.175438596491233</v>
      </c>
      <c r="BG2105" s="8">
        <f t="shared" si="300"/>
        <v>0.91428571428571426</v>
      </c>
      <c r="BH2105" s="8">
        <f t="shared" si="301"/>
        <v>0.70175438596491235</v>
      </c>
      <c r="BI2105" s="10">
        <f t="shared" si="302"/>
        <v>12.190476190476192</v>
      </c>
      <c r="BJ2105" s="3">
        <f t="shared" si="303"/>
        <v>3386.2433862433863</v>
      </c>
      <c r="BK2105" s="136">
        <v>2.0931734317343178</v>
      </c>
      <c r="BL2105" s="136">
        <v>0.75599630996309974</v>
      </c>
      <c r="BM2105" s="100">
        <v>1.8204105846419045</v>
      </c>
      <c r="BN2105" s="100"/>
      <c r="BO2105" s="100"/>
      <c r="BP2105" s="100"/>
    </row>
    <row r="2106" spans="1:68">
      <c r="A2106" s="8" t="s">
        <v>783</v>
      </c>
      <c r="B2106" s="8" t="s">
        <v>486</v>
      </c>
      <c r="C2106" s="8" t="s">
        <v>487</v>
      </c>
      <c r="D2106" s="8" t="s">
        <v>488</v>
      </c>
      <c r="E2106" s="8" t="s">
        <v>489</v>
      </c>
      <c r="F2106" s="8" t="s">
        <v>490</v>
      </c>
      <c r="G2106" s="8" t="s">
        <v>49</v>
      </c>
      <c r="H2106" s="8" t="s">
        <v>50</v>
      </c>
      <c r="I2106" s="8"/>
      <c r="J2106" s="8"/>
      <c r="K2106" s="8"/>
      <c r="L2106" s="8" t="s">
        <v>51</v>
      </c>
      <c r="M2106" s="8" t="s">
        <v>1882</v>
      </c>
      <c r="N2106" s="8">
        <v>1</v>
      </c>
      <c r="O2106" s="8"/>
      <c r="P2106" s="8"/>
      <c r="Q2106" s="8"/>
      <c r="R2106" s="8"/>
      <c r="S2106" s="8"/>
      <c r="T2106" s="8"/>
      <c r="U2106" s="8"/>
      <c r="V2106" s="8"/>
      <c r="W2106" s="8"/>
      <c r="X2106" s="8"/>
      <c r="Y2106" s="8"/>
      <c r="Z2106" s="8"/>
      <c r="AA2106" s="8"/>
      <c r="AB2106" s="8"/>
      <c r="AC2106" s="8"/>
      <c r="AD2106" s="8"/>
      <c r="AE2106" s="89"/>
      <c r="AF2106" s="90"/>
      <c r="AG2106" s="90"/>
      <c r="AH2106" s="90"/>
      <c r="AI2106" s="8" t="s">
        <v>28</v>
      </c>
      <c r="AJ2106" t="s">
        <v>1890</v>
      </c>
      <c r="AK2106" s="9">
        <v>42543</v>
      </c>
      <c r="AL2106" s="8">
        <v>318</v>
      </c>
      <c r="AM2106" s="8">
        <v>152</v>
      </c>
      <c r="AN2106" s="8">
        <v>154</v>
      </c>
      <c r="AO2106" s="8">
        <v>38</v>
      </c>
      <c r="AP2106" s="8">
        <v>28</v>
      </c>
      <c r="AQ2106" s="8">
        <v>0.92</v>
      </c>
      <c r="AR2106" s="12">
        <v>0.76</v>
      </c>
      <c r="AS2106" s="8">
        <v>18</v>
      </c>
      <c r="AT2106" s="8">
        <v>720</v>
      </c>
      <c r="AU2106" s="8"/>
      <c r="AV2106" s="8"/>
      <c r="AW2106" s="8"/>
      <c r="AX2106" s="8">
        <v>88</v>
      </c>
      <c r="AY2106" s="8" t="s">
        <v>25</v>
      </c>
      <c r="AZ2106" s="8">
        <v>15</v>
      </c>
      <c r="BA2106" s="8"/>
      <c r="BB2106" s="8"/>
      <c r="BC2106" s="8"/>
      <c r="BD2106" s="8"/>
      <c r="BE2106" s="8"/>
      <c r="BF2106" s="8">
        <f t="shared" si="299"/>
        <v>82.608695652173907</v>
      </c>
      <c r="BG2106" s="8">
        <f t="shared" si="300"/>
        <v>0.93714285714285717</v>
      </c>
      <c r="BH2106" s="8">
        <f t="shared" si="301"/>
        <v>0.82608695652173902</v>
      </c>
      <c r="BI2106" s="10">
        <f t="shared" si="302"/>
        <v>21.676521739130433</v>
      </c>
      <c r="BJ2106" s="3">
        <f t="shared" si="303"/>
        <v>6021.2560386473424</v>
      </c>
      <c r="BK2106" s="136">
        <v>1.9052197802197803</v>
      </c>
      <c r="BL2106" s="136">
        <v>0.62728937728937728</v>
      </c>
      <c r="BM2106" s="100">
        <v>1.6761306770620328</v>
      </c>
      <c r="BN2106" s="100"/>
      <c r="BO2106" s="100"/>
      <c r="BP2106" s="100"/>
    </row>
    <row r="2107" spans="1:68">
      <c r="A2107" s="8" t="s">
        <v>783</v>
      </c>
      <c r="B2107" s="8" t="s">
        <v>486</v>
      </c>
      <c r="C2107" s="8" t="s">
        <v>487</v>
      </c>
      <c r="D2107" s="8" t="s">
        <v>488</v>
      </c>
      <c r="E2107" s="8" t="s">
        <v>489</v>
      </c>
      <c r="F2107" s="8" t="s">
        <v>490</v>
      </c>
      <c r="G2107" s="8" t="s">
        <v>49</v>
      </c>
      <c r="H2107" s="8" t="s">
        <v>50</v>
      </c>
      <c r="I2107" s="8"/>
      <c r="J2107" s="8"/>
      <c r="K2107" s="8"/>
      <c r="L2107" s="8" t="s">
        <v>51</v>
      </c>
      <c r="M2107" s="8" t="s">
        <v>1882</v>
      </c>
      <c r="N2107" s="8">
        <v>1</v>
      </c>
      <c r="O2107" s="8"/>
      <c r="P2107" s="8"/>
      <c r="Q2107" s="8"/>
      <c r="R2107" s="8"/>
      <c r="S2107" s="8"/>
      <c r="T2107" s="8"/>
      <c r="U2107" s="8"/>
      <c r="V2107" s="8"/>
      <c r="W2107" s="8"/>
      <c r="X2107" s="8"/>
      <c r="Y2107" s="8"/>
      <c r="Z2107" s="8"/>
      <c r="AA2107" s="8"/>
      <c r="AB2107" s="8"/>
      <c r="AC2107" s="8"/>
      <c r="AD2107" s="8"/>
      <c r="AE2107" s="89"/>
      <c r="AF2107" s="90"/>
      <c r="AG2107" s="90"/>
      <c r="AH2107" s="90"/>
      <c r="AI2107" s="8" t="s">
        <v>29</v>
      </c>
      <c r="AJ2107" t="s">
        <v>1890</v>
      </c>
      <c r="AK2107" s="9">
        <v>42543</v>
      </c>
      <c r="AL2107" s="8">
        <v>307</v>
      </c>
      <c r="AM2107" s="8">
        <v>151</v>
      </c>
      <c r="AN2107" s="8">
        <v>173</v>
      </c>
      <c r="AO2107" s="8">
        <v>39</v>
      </c>
      <c r="AP2107" s="8">
        <v>28</v>
      </c>
      <c r="AQ2107" s="8">
        <v>1.04</v>
      </c>
      <c r="AR2107" s="12">
        <v>0.86</v>
      </c>
      <c r="AS2107" s="8">
        <v>19</v>
      </c>
      <c r="AT2107" s="8">
        <v>1380</v>
      </c>
      <c r="AU2107" s="8"/>
      <c r="AV2107" s="8"/>
      <c r="AW2107" s="8"/>
      <c r="AX2107" s="8">
        <v>89</v>
      </c>
      <c r="AY2107" s="8" t="s">
        <v>25</v>
      </c>
      <c r="AZ2107" s="8">
        <v>15</v>
      </c>
      <c r="BA2107" s="8"/>
      <c r="BB2107" s="8"/>
      <c r="BC2107" s="8"/>
      <c r="BD2107" s="8"/>
      <c r="BE2107" s="8"/>
      <c r="BF2107" s="8">
        <f t="shared" si="299"/>
        <v>82.692307692307693</v>
      </c>
      <c r="BG2107" s="8">
        <f t="shared" si="300"/>
        <v>0.92571428571428571</v>
      </c>
      <c r="BH2107" s="8">
        <f t="shared" si="301"/>
        <v>0.82692307692307698</v>
      </c>
      <c r="BI2107" s="10">
        <f t="shared" si="302"/>
        <v>21.433846153846158</v>
      </c>
      <c r="BJ2107" s="3">
        <f t="shared" si="303"/>
        <v>5953.8461538461552</v>
      </c>
      <c r="BK2107" s="136">
        <v>2.2487875848690591</v>
      </c>
      <c r="BL2107" s="136">
        <v>0.77109602327837057</v>
      </c>
      <c r="BM2107" s="100">
        <v>1.6739882511415871</v>
      </c>
      <c r="BN2107" s="100"/>
      <c r="BO2107" s="100"/>
      <c r="BP2107" s="100"/>
    </row>
    <row r="2108" spans="1:68">
      <c r="A2108" s="8" t="s">
        <v>783</v>
      </c>
      <c r="B2108" s="8" t="s">
        <v>486</v>
      </c>
      <c r="C2108" s="8" t="s">
        <v>487</v>
      </c>
      <c r="D2108" s="8" t="s">
        <v>488</v>
      </c>
      <c r="E2108" s="8" t="s">
        <v>489</v>
      </c>
      <c r="F2108" s="8" t="s">
        <v>490</v>
      </c>
      <c r="G2108" s="8" t="s">
        <v>49</v>
      </c>
      <c r="H2108" s="8" t="s">
        <v>50</v>
      </c>
      <c r="I2108" s="8"/>
      <c r="J2108" s="8"/>
      <c r="K2108" s="8"/>
      <c r="L2108" s="8" t="s">
        <v>51</v>
      </c>
      <c r="M2108" s="8" t="s">
        <v>1882</v>
      </c>
      <c r="N2108" s="8">
        <v>1</v>
      </c>
      <c r="O2108" s="8"/>
      <c r="P2108" s="8"/>
      <c r="Q2108" s="8"/>
      <c r="R2108" s="8"/>
      <c r="S2108" s="8"/>
      <c r="T2108" s="8"/>
      <c r="U2108" s="8"/>
      <c r="V2108" s="8"/>
      <c r="W2108" s="8"/>
      <c r="X2108" s="8"/>
      <c r="Y2108" s="8"/>
      <c r="Z2108" s="8"/>
      <c r="AA2108" s="8"/>
      <c r="AB2108" s="8"/>
      <c r="AC2108" s="8"/>
      <c r="AD2108" s="8"/>
      <c r="AE2108" s="89"/>
      <c r="AF2108" s="90"/>
      <c r="AG2108" s="90"/>
      <c r="AH2108" s="90"/>
      <c r="AI2108" s="8" t="s">
        <v>30</v>
      </c>
      <c r="AJ2108" t="s">
        <v>1890</v>
      </c>
      <c r="AK2108" s="9">
        <v>42543</v>
      </c>
      <c r="AL2108" s="8">
        <v>318</v>
      </c>
      <c r="AM2108" s="8">
        <v>190</v>
      </c>
      <c r="AN2108" s="8">
        <v>127</v>
      </c>
      <c r="AO2108" s="8">
        <v>55</v>
      </c>
      <c r="AP2108" s="8">
        <v>40</v>
      </c>
      <c r="AQ2108" s="8">
        <v>1.32</v>
      </c>
      <c r="AR2108" s="12">
        <v>1.08</v>
      </c>
      <c r="AS2108" s="8">
        <v>18</v>
      </c>
      <c r="AT2108" s="8">
        <v>1320</v>
      </c>
      <c r="AU2108" s="8"/>
      <c r="AV2108" s="8"/>
      <c r="AW2108" s="8"/>
      <c r="AX2108" s="8">
        <v>90</v>
      </c>
      <c r="AY2108" s="8" t="s">
        <v>25</v>
      </c>
      <c r="AZ2108" s="8">
        <v>15</v>
      </c>
      <c r="BA2108" s="8"/>
      <c r="BB2108" s="8"/>
      <c r="BC2108" s="8"/>
      <c r="BD2108" s="8"/>
      <c r="BE2108" s="8"/>
      <c r="BF2108" s="8">
        <f t="shared" si="299"/>
        <v>81.818181818181827</v>
      </c>
      <c r="BG2108" s="8">
        <f t="shared" si="300"/>
        <v>0.93714285714285717</v>
      </c>
      <c r="BH2108" s="8">
        <f t="shared" si="301"/>
        <v>0.81818181818181823</v>
      </c>
      <c r="BI2108" s="10">
        <f t="shared" si="302"/>
        <v>30.670129870129873</v>
      </c>
      <c r="BJ2108" s="3">
        <f t="shared" si="303"/>
        <v>8519.4805194805194</v>
      </c>
      <c r="BK2108" s="136">
        <v>1.5268518518518517</v>
      </c>
      <c r="BL2108" s="136">
        <v>0.56851851851851853</v>
      </c>
      <c r="BM2108" s="100">
        <v>2.2153358917864092</v>
      </c>
      <c r="BN2108" s="100"/>
      <c r="BO2108" s="100"/>
      <c r="BP2108" s="100"/>
    </row>
    <row r="2109" spans="1:68">
      <c r="A2109" s="8" t="s">
        <v>783</v>
      </c>
      <c r="B2109" s="8" t="s">
        <v>486</v>
      </c>
      <c r="C2109" s="8" t="s">
        <v>487</v>
      </c>
      <c r="D2109" s="8" t="s">
        <v>488</v>
      </c>
      <c r="E2109" s="8" t="s">
        <v>491</v>
      </c>
      <c r="F2109" s="8" t="s">
        <v>491</v>
      </c>
      <c r="G2109" s="8" t="s">
        <v>49</v>
      </c>
      <c r="H2109" s="8" t="s">
        <v>65</v>
      </c>
      <c r="I2109" s="8">
        <v>-3.9155591683253799</v>
      </c>
      <c r="J2109" s="8">
        <v>35.469343234130797</v>
      </c>
      <c r="K2109" s="8">
        <v>1951.94296735888</v>
      </c>
      <c r="L2109" s="8" t="s">
        <v>804</v>
      </c>
      <c r="M2109" s="8" t="s">
        <v>1882</v>
      </c>
      <c r="N2109" s="8">
        <v>1</v>
      </c>
      <c r="O2109" s="8" t="s">
        <v>1859</v>
      </c>
      <c r="P2109" s="8">
        <v>0.91</v>
      </c>
      <c r="Q2109" s="8">
        <v>5.2</v>
      </c>
      <c r="R2109" s="8">
        <v>0</v>
      </c>
      <c r="S2109" s="8">
        <v>1.76</v>
      </c>
      <c r="T2109" s="8">
        <v>2.2999999999999998</v>
      </c>
      <c r="U2109" s="8">
        <v>7.43</v>
      </c>
      <c r="V2109" s="8">
        <v>116</v>
      </c>
      <c r="W2109" s="8">
        <v>8.15</v>
      </c>
      <c r="X2109" s="8">
        <v>3.11</v>
      </c>
      <c r="Y2109" s="8">
        <v>0.15</v>
      </c>
      <c r="Z2109" s="8">
        <v>0.32</v>
      </c>
      <c r="AA2109" s="8">
        <v>7.0000000000000007E-2</v>
      </c>
      <c r="AB2109" s="8">
        <v>57.97</v>
      </c>
      <c r="AC2109" s="8">
        <v>7.0000000000000007E-2</v>
      </c>
      <c r="AD2109" s="8">
        <v>9.6000000000000002E-2</v>
      </c>
      <c r="AE2109" s="91">
        <v>1.47</v>
      </c>
      <c r="AF2109" s="92" t="s">
        <v>1860</v>
      </c>
      <c r="AG2109" s="92" t="s">
        <v>1860</v>
      </c>
      <c r="AH2109" s="92" t="s">
        <v>1860</v>
      </c>
      <c r="AI2109" s="8" t="s">
        <v>24</v>
      </c>
      <c r="AJ2109" t="s">
        <v>1890</v>
      </c>
      <c r="AK2109" s="9">
        <v>42544</v>
      </c>
      <c r="AL2109" s="8">
        <v>326</v>
      </c>
      <c r="AM2109" s="8">
        <v>186</v>
      </c>
      <c r="AN2109" s="8">
        <v>158</v>
      </c>
      <c r="AO2109" s="8">
        <v>12.5</v>
      </c>
      <c r="AP2109" s="8">
        <v>9.5</v>
      </c>
      <c r="AQ2109" s="8">
        <v>0.98</v>
      </c>
      <c r="AR2109" s="12">
        <v>0.8</v>
      </c>
      <c r="AS2109" s="8">
        <v>21</v>
      </c>
      <c r="AT2109" s="8">
        <v>360</v>
      </c>
      <c r="AU2109" s="8"/>
      <c r="AV2109" s="8"/>
      <c r="AW2109" s="8"/>
      <c r="AX2109" s="8">
        <v>151</v>
      </c>
      <c r="AY2109" s="8" t="s">
        <v>25</v>
      </c>
      <c r="AZ2109" s="8">
        <v>26</v>
      </c>
      <c r="BA2109" s="8"/>
      <c r="BB2109" s="8"/>
      <c r="BC2109" s="8"/>
      <c r="BD2109" s="8"/>
      <c r="BE2109" s="8"/>
      <c r="BF2109" s="8">
        <f t="shared" si="299"/>
        <v>81.632653061224488</v>
      </c>
      <c r="BG2109" s="8">
        <f t="shared" si="300"/>
        <v>0.9028571428571428</v>
      </c>
      <c r="BH2109" s="8">
        <f t="shared" si="301"/>
        <v>0.81632653061224492</v>
      </c>
      <c r="BI2109" s="10">
        <f t="shared" si="302"/>
        <v>7.0017492711370259</v>
      </c>
      <c r="BJ2109" s="3">
        <f t="shared" si="303"/>
        <v>1944.9303530936184</v>
      </c>
      <c r="BK2109" s="136">
        <v>1.1832844574780059</v>
      </c>
      <c r="BL2109" s="136">
        <v>0.36739980449657877</v>
      </c>
      <c r="BM2109" s="100">
        <v>2.4678186104197142</v>
      </c>
      <c r="BN2109" s="100"/>
      <c r="BO2109" s="100"/>
      <c r="BP2109" s="100"/>
    </row>
    <row r="2110" spans="1:68">
      <c r="A2110" s="8" t="s">
        <v>783</v>
      </c>
      <c r="B2110" s="8" t="s">
        <v>486</v>
      </c>
      <c r="C2110" s="8" t="s">
        <v>487</v>
      </c>
      <c r="D2110" s="8" t="s">
        <v>488</v>
      </c>
      <c r="E2110" s="8" t="s">
        <v>491</v>
      </c>
      <c r="F2110" s="8" t="s">
        <v>491</v>
      </c>
      <c r="G2110" s="8" t="s">
        <v>49</v>
      </c>
      <c r="H2110" s="8" t="s">
        <v>65</v>
      </c>
      <c r="I2110" s="8"/>
      <c r="J2110" s="8"/>
      <c r="K2110" s="8"/>
      <c r="L2110" s="8" t="s">
        <v>804</v>
      </c>
      <c r="M2110" s="8" t="s">
        <v>1882</v>
      </c>
      <c r="N2110" s="8">
        <v>1</v>
      </c>
      <c r="O2110" s="8"/>
      <c r="P2110" s="8"/>
      <c r="Q2110" s="8"/>
      <c r="R2110" s="8"/>
      <c r="S2110" s="8"/>
      <c r="T2110" s="8"/>
      <c r="U2110" s="8"/>
      <c r="V2110" s="8"/>
      <c r="W2110" s="8"/>
      <c r="X2110" s="8"/>
      <c r="Y2110" s="8"/>
      <c r="Z2110" s="8"/>
      <c r="AA2110" s="8"/>
      <c r="AB2110" s="8"/>
      <c r="AC2110" s="8"/>
      <c r="AD2110" s="8"/>
      <c r="AE2110" s="89"/>
      <c r="AF2110" s="90"/>
      <c r="AG2110" s="90"/>
      <c r="AH2110" s="90"/>
      <c r="AI2110" s="8" t="s">
        <v>26</v>
      </c>
      <c r="AJ2110" t="s">
        <v>1890</v>
      </c>
      <c r="AK2110" s="9">
        <v>42544</v>
      </c>
      <c r="AL2110" s="8">
        <v>366</v>
      </c>
      <c r="AM2110" s="8">
        <v>199</v>
      </c>
      <c r="AN2110" s="8">
        <v>167</v>
      </c>
      <c r="AO2110" s="8">
        <v>18</v>
      </c>
      <c r="AP2110" s="8">
        <v>12.5</v>
      </c>
      <c r="AQ2110" s="8">
        <v>0.86</v>
      </c>
      <c r="AR2110" s="12">
        <v>0.7</v>
      </c>
      <c r="AS2110" s="8">
        <v>21</v>
      </c>
      <c r="AT2110" s="8">
        <v>420</v>
      </c>
      <c r="AU2110" s="8"/>
      <c r="AV2110" s="8"/>
      <c r="AW2110" s="8"/>
      <c r="AX2110" s="8">
        <v>152</v>
      </c>
      <c r="AY2110" s="8" t="s">
        <v>25</v>
      </c>
      <c r="AZ2110" s="8">
        <v>26</v>
      </c>
      <c r="BA2110" s="8"/>
      <c r="BB2110" s="8"/>
      <c r="BC2110" s="8"/>
      <c r="BD2110" s="8"/>
      <c r="BE2110" s="8"/>
      <c r="BF2110" s="8">
        <f t="shared" si="299"/>
        <v>81.395348837209298</v>
      </c>
      <c r="BG2110" s="8">
        <f t="shared" si="300"/>
        <v>0.9028571428571428</v>
      </c>
      <c r="BH2110" s="8">
        <f t="shared" si="301"/>
        <v>0.81395348837209303</v>
      </c>
      <c r="BI2110" s="10">
        <f t="shared" si="302"/>
        <v>9.1860465116279055</v>
      </c>
      <c r="BJ2110" s="3">
        <f t="shared" si="303"/>
        <v>2551.6795865633071</v>
      </c>
      <c r="BK2110" s="136">
        <v>1.8669507575757578</v>
      </c>
      <c r="BL2110" s="136">
        <v>0.41581439393939401</v>
      </c>
      <c r="BM2110" s="100">
        <v>1.8006412918768897</v>
      </c>
      <c r="BN2110" s="100"/>
      <c r="BO2110" s="100"/>
      <c r="BP2110" s="100"/>
    </row>
    <row r="2111" spans="1:68">
      <c r="A2111" s="8" t="s">
        <v>783</v>
      </c>
      <c r="B2111" s="8" t="s">
        <v>486</v>
      </c>
      <c r="C2111" s="8" t="s">
        <v>487</v>
      </c>
      <c r="D2111" s="8" t="s">
        <v>488</v>
      </c>
      <c r="E2111" s="8" t="s">
        <v>491</v>
      </c>
      <c r="F2111" s="8" t="s">
        <v>491</v>
      </c>
      <c r="G2111" s="8" t="s">
        <v>49</v>
      </c>
      <c r="H2111" s="8" t="s">
        <v>65</v>
      </c>
      <c r="I2111" s="8"/>
      <c r="J2111" s="8"/>
      <c r="K2111" s="8"/>
      <c r="L2111" s="8" t="s">
        <v>804</v>
      </c>
      <c r="M2111" s="8" t="s">
        <v>1882</v>
      </c>
      <c r="N2111" s="8">
        <v>1</v>
      </c>
      <c r="O2111" s="8"/>
      <c r="P2111" s="8"/>
      <c r="Q2111" s="8"/>
      <c r="R2111" s="8"/>
      <c r="S2111" s="8"/>
      <c r="T2111" s="8"/>
      <c r="U2111" s="8"/>
      <c r="V2111" s="8"/>
      <c r="W2111" s="8"/>
      <c r="X2111" s="8"/>
      <c r="Y2111" s="8"/>
      <c r="Z2111" s="8"/>
      <c r="AA2111" s="8"/>
      <c r="AB2111" s="8"/>
      <c r="AC2111" s="8"/>
      <c r="AD2111" s="8"/>
      <c r="AE2111" s="89"/>
      <c r="AF2111" s="90"/>
      <c r="AG2111" s="90"/>
      <c r="AH2111" s="90"/>
      <c r="AI2111" s="8" t="s">
        <v>27</v>
      </c>
      <c r="AJ2111" t="s">
        <v>1890</v>
      </c>
      <c r="AK2111" s="9">
        <v>42544</v>
      </c>
      <c r="AL2111" s="8">
        <v>334</v>
      </c>
      <c r="AM2111" s="8">
        <v>187</v>
      </c>
      <c r="AN2111" s="8">
        <v>128</v>
      </c>
      <c r="AO2111" s="8">
        <v>26</v>
      </c>
      <c r="AP2111" s="8">
        <v>15.5</v>
      </c>
      <c r="AQ2111" s="8">
        <v>0.9</v>
      </c>
      <c r="AR2111" s="12">
        <v>0.72</v>
      </c>
      <c r="AS2111" s="8">
        <v>18</v>
      </c>
      <c r="AT2111" s="8">
        <v>880</v>
      </c>
      <c r="AU2111" s="8"/>
      <c r="AV2111" s="8"/>
      <c r="AW2111" s="8"/>
      <c r="AX2111" s="8">
        <v>153</v>
      </c>
      <c r="AY2111" s="8" t="s">
        <v>25</v>
      </c>
      <c r="AZ2111" s="8">
        <v>26</v>
      </c>
      <c r="BA2111" s="8"/>
      <c r="BB2111" s="8"/>
      <c r="BC2111" s="8"/>
      <c r="BD2111" s="8"/>
      <c r="BE2111" s="8"/>
      <c r="BF2111" s="8">
        <f t="shared" si="299"/>
        <v>80</v>
      </c>
      <c r="BG2111" s="8">
        <f t="shared" si="300"/>
        <v>0.93714285714285717</v>
      </c>
      <c r="BH2111" s="8">
        <f t="shared" si="301"/>
        <v>0.8</v>
      </c>
      <c r="BI2111" s="10">
        <f t="shared" si="302"/>
        <v>11.620571428571431</v>
      </c>
      <c r="BJ2111" s="3">
        <f t="shared" si="303"/>
        <v>3227.9365079365084</v>
      </c>
      <c r="BK2111" s="136">
        <v>1.9203454894433785</v>
      </c>
      <c r="BL2111" s="136">
        <v>0.60844529750479848</v>
      </c>
      <c r="BM2111" s="100">
        <v>1.5776560393264858</v>
      </c>
      <c r="BN2111" s="100"/>
      <c r="BO2111" s="100"/>
      <c r="BP2111" s="100"/>
    </row>
    <row r="2112" spans="1:68">
      <c r="A2112" s="8" t="s">
        <v>783</v>
      </c>
      <c r="B2112" s="8" t="s">
        <v>486</v>
      </c>
      <c r="C2112" s="8" t="s">
        <v>487</v>
      </c>
      <c r="D2112" s="8" t="s">
        <v>488</v>
      </c>
      <c r="E2112" s="8" t="s">
        <v>491</v>
      </c>
      <c r="F2112" s="8" t="s">
        <v>491</v>
      </c>
      <c r="G2112" s="8" t="s">
        <v>49</v>
      </c>
      <c r="H2112" s="8" t="s">
        <v>65</v>
      </c>
      <c r="I2112" s="8"/>
      <c r="J2112" s="8"/>
      <c r="K2112" s="8"/>
      <c r="L2112" s="8" t="s">
        <v>804</v>
      </c>
      <c r="M2112" s="8" t="s">
        <v>1882</v>
      </c>
      <c r="N2112" s="8">
        <v>1</v>
      </c>
      <c r="O2112" s="8"/>
      <c r="P2112" s="8"/>
      <c r="Q2112" s="8"/>
      <c r="R2112" s="8"/>
      <c r="S2112" s="8"/>
      <c r="T2112" s="8"/>
      <c r="U2112" s="8"/>
      <c r="V2112" s="8"/>
      <c r="W2112" s="8"/>
      <c r="X2112" s="8"/>
      <c r="Y2112" s="8"/>
      <c r="Z2112" s="8"/>
      <c r="AA2112" s="8"/>
      <c r="AB2112" s="8"/>
      <c r="AC2112" s="8"/>
      <c r="AD2112" s="8"/>
      <c r="AE2112" s="89"/>
      <c r="AF2112" s="90"/>
      <c r="AG2112" s="90"/>
      <c r="AH2112" s="90"/>
      <c r="AI2112" s="8" t="s">
        <v>28</v>
      </c>
      <c r="AJ2112" t="s">
        <v>1890</v>
      </c>
      <c r="AK2112" s="9">
        <v>42544</v>
      </c>
      <c r="AL2112" s="8">
        <v>342</v>
      </c>
      <c r="AM2112" s="8">
        <v>195</v>
      </c>
      <c r="AN2112" s="8">
        <v>180</v>
      </c>
      <c r="AO2112" s="8">
        <v>39</v>
      </c>
      <c r="AP2112" s="8">
        <v>35</v>
      </c>
      <c r="AQ2112" s="8">
        <v>1.4</v>
      </c>
      <c r="AR2112" s="12">
        <v>1.1599999999999999</v>
      </c>
      <c r="AS2112" s="8">
        <v>21</v>
      </c>
      <c r="AT2112" s="8">
        <v>500</v>
      </c>
      <c r="AU2112" s="8"/>
      <c r="AV2112" s="8"/>
      <c r="AW2112" s="8"/>
      <c r="AX2112" s="8">
        <v>154</v>
      </c>
      <c r="AY2112" s="8" t="s">
        <v>25</v>
      </c>
      <c r="AZ2112" s="8">
        <v>26</v>
      </c>
      <c r="BA2112" s="8"/>
      <c r="BB2112" s="8"/>
      <c r="BC2112" s="8"/>
      <c r="BD2112" s="8"/>
      <c r="BE2112" s="8"/>
      <c r="BF2112" s="8">
        <f t="shared" si="299"/>
        <v>82.857142857142847</v>
      </c>
      <c r="BG2112" s="8">
        <f t="shared" si="300"/>
        <v>0.9028571428571428</v>
      </c>
      <c r="BH2112" s="8">
        <f t="shared" si="301"/>
        <v>0.82857142857142851</v>
      </c>
      <c r="BI2112" s="10">
        <f t="shared" si="302"/>
        <v>26.182857142857138</v>
      </c>
      <c r="BJ2112" s="3">
        <f t="shared" si="303"/>
        <v>7273.0158730158719</v>
      </c>
      <c r="BK2112" s="136">
        <v>1.7859128822984247</v>
      </c>
      <c r="BL2112" s="136">
        <v>0.53938832252085267</v>
      </c>
      <c r="BM2112" s="100">
        <v>1.5979645575678552</v>
      </c>
      <c r="BN2112" s="100"/>
      <c r="BO2112" s="100"/>
      <c r="BP2112" s="100"/>
    </row>
    <row r="2113" spans="1:68">
      <c r="A2113" s="8" t="s">
        <v>783</v>
      </c>
      <c r="B2113" s="8" t="s">
        <v>486</v>
      </c>
      <c r="C2113" s="8" t="s">
        <v>487</v>
      </c>
      <c r="D2113" s="8" t="s">
        <v>488</v>
      </c>
      <c r="E2113" s="8" t="s">
        <v>491</v>
      </c>
      <c r="F2113" s="8" t="s">
        <v>491</v>
      </c>
      <c r="G2113" s="8" t="s">
        <v>49</v>
      </c>
      <c r="H2113" s="8" t="s">
        <v>65</v>
      </c>
      <c r="I2113" s="8"/>
      <c r="J2113" s="8"/>
      <c r="K2113" s="8"/>
      <c r="L2113" s="8" t="s">
        <v>804</v>
      </c>
      <c r="M2113" s="8" t="s">
        <v>1882</v>
      </c>
      <c r="N2113" s="8">
        <v>1</v>
      </c>
      <c r="O2113" s="8"/>
      <c r="P2113" s="8"/>
      <c r="Q2113" s="8"/>
      <c r="R2113" s="8"/>
      <c r="S2113" s="8"/>
      <c r="T2113" s="8"/>
      <c r="U2113" s="8"/>
      <c r="V2113" s="8"/>
      <c r="W2113" s="8"/>
      <c r="X2113" s="8"/>
      <c r="Y2113" s="8"/>
      <c r="Z2113" s="8"/>
      <c r="AA2113" s="8"/>
      <c r="AB2113" s="8"/>
      <c r="AC2113" s="8"/>
      <c r="AD2113" s="8"/>
      <c r="AE2113" s="89"/>
      <c r="AF2113" s="90"/>
      <c r="AG2113" s="90"/>
      <c r="AH2113" s="90"/>
      <c r="AI2113" s="8" t="s">
        <v>29</v>
      </c>
      <c r="AJ2113" t="s">
        <v>1890</v>
      </c>
      <c r="AK2113" s="9">
        <v>42544</v>
      </c>
      <c r="AL2113" s="8">
        <v>363</v>
      </c>
      <c r="AM2113" s="8">
        <v>207</v>
      </c>
      <c r="AN2113" s="8">
        <v>204</v>
      </c>
      <c r="AO2113" s="8">
        <v>53</v>
      </c>
      <c r="AP2113" s="8">
        <v>36</v>
      </c>
      <c r="AQ2113" s="8">
        <v>0.94</v>
      </c>
      <c r="AR2113" s="12">
        <v>0.78</v>
      </c>
      <c r="AS2113" s="8">
        <v>22</v>
      </c>
      <c r="AT2113" s="8">
        <v>400</v>
      </c>
      <c r="AU2113" s="8"/>
      <c r="AV2113" s="8"/>
      <c r="AW2113" s="8"/>
      <c r="AX2113" s="8">
        <v>155</v>
      </c>
      <c r="AY2113" s="8" t="s">
        <v>25</v>
      </c>
      <c r="AZ2113" s="8">
        <v>26</v>
      </c>
      <c r="BA2113" s="8"/>
      <c r="BB2113" s="8"/>
      <c r="BC2113" s="8"/>
      <c r="BD2113" s="8"/>
      <c r="BE2113" s="8"/>
      <c r="BF2113" s="8">
        <f t="shared" si="299"/>
        <v>82.978723404255334</v>
      </c>
      <c r="BG2113" s="8">
        <f t="shared" si="300"/>
        <v>0.89142857142857146</v>
      </c>
      <c r="BH2113" s="8">
        <f t="shared" si="301"/>
        <v>0.82978723404255339</v>
      </c>
      <c r="BI2113" s="10">
        <f t="shared" si="302"/>
        <v>26.629057750759884</v>
      </c>
      <c r="BJ2113" s="3">
        <f t="shared" si="303"/>
        <v>7396.9604863221903</v>
      </c>
      <c r="BK2113" s="136">
        <v>1.7775735294117649</v>
      </c>
      <c r="BL2113" s="136">
        <v>0.75137867647058842</v>
      </c>
      <c r="BM2113" s="100">
        <v>1.4672003426582991</v>
      </c>
      <c r="BN2113" s="100"/>
      <c r="BO2113" s="100"/>
      <c r="BP2113" s="100"/>
    </row>
    <row r="2114" spans="1:68">
      <c r="A2114" s="8" t="s">
        <v>783</v>
      </c>
      <c r="B2114" s="8" t="s">
        <v>486</v>
      </c>
      <c r="C2114" s="8" t="s">
        <v>487</v>
      </c>
      <c r="D2114" s="8" t="s">
        <v>488</v>
      </c>
      <c r="E2114" s="8" t="s">
        <v>491</v>
      </c>
      <c r="F2114" s="8" t="s">
        <v>491</v>
      </c>
      <c r="G2114" s="8" t="s">
        <v>49</v>
      </c>
      <c r="H2114" s="8" t="s">
        <v>65</v>
      </c>
      <c r="I2114" s="8"/>
      <c r="J2114" s="8"/>
      <c r="K2114" s="8"/>
      <c r="L2114" s="8" t="s">
        <v>804</v>
      </c>
      <c r="M2114" s="8" t="s">
        <v>1882</v>
      </c>
      <c r="N2114" s="8">
        <v>1</v>
      </c>
      <c r="O2114" s="8"/>
      <c r="P2114" s="8"/>
      <c r="Q2114" s="8"/>
      <c r="R2114" s="8"/>
      <c r="S2114" s="8"/>
      <c r="T2114" s="8"/>
      <c r="U2114" s="8"/>
      <c r="V2114" s="8"/>
      <c r="W2114" s="8"/>
      <c r="X2114" s="8"/>
      <c r="Y2114" s="8"/>
      <c r="Z2114" s="8"/>
      <c r="AA2114" s="8"/>
      <c r="AB2114" s="8"/>
      <c r="AC2114" s="8"/>
      <c r="AD2114" s="8"/>
      <c r="AE2114" s="89"/>
      <c r="AF2114" s="90"/>
      <c r="AG2114" s="90"/>
      <c r="AH2114" s="90"/>
      <c r="AI2114" s="8" t="s">
        <v>30</v>
      </c>
      <c r="AJ2114" t="s">
        <v>1890</v>
      </c>
      <c r="AK2114" s="9">
        <v>42544</v>
      </c>
      <c r="AL2114" s="8">
        <v>347</v>
      </c>
      <c r="AM2114" s="8">
        <v>187</v>
      </c>
      <c r="AN2114" s="8">
        <v>180</v>
      </c>
      <c r="AO2114" s="8">
        <v>43</v>
      </c>
      <c r="AP2114" s="8">
        <v>38</v>
      </c>
      <c r="AQ2114" s="8">
        <v>1.3</v>
      </c>
      <c r="AR2114" s="12">
        <v>1.01</v>
      </c>
      <c r="AS2114" s="8">
        <v>21</v>
      </c>
      <c r="AT2114" s="8">
        <v>740</v>
      </c>
      <c r="AU2114" s="8"/>
      <c r="AV2114" s="8"/>
      <c r="AW2114" s="8"/>
      <c r="AX2114" s="8">
        <v>156</v>
      </c>
      <c r="AY2114" s="8" t="s">
        <v>25</v>
      </c>
      <c r="AZ2114" s="8">
        <v>26</v>
      </c>
      <c r="BA2114" s="8"/>
      <c r="BB2114" s="8"/>
      <c r="BC2114" s="8"/>
      <c r="BD2114" s="8"/>
      <c r="BE2114" s="8"/>
      <c r="BF2114" s="8">
        <f t="shared" si="299"/>
        <v>77.692307692307693</v>
      </c>
      <c r="BG2114" s="8">
        <f t="shared" si="300"/>
        <v>0.9028571428571428</v>
      </c>
      <c r="BH2114" s="8">
        <f t="shared" si="301"/>
        <v>0.77692307692307694</v>
      </c>
      <c r="BI2114" s="10">
        <f t="shared" si="302"/>
        <v>26.655120879120879</v>
      </c>
      <c r="BJ2114" s="3">
        <f t="shared" si="303"/>
        <v>7404.200244200244</v>
      </c>
      <c r="BK2114" s="136">
        <v>1.2125228519195614</v>
      </c>
      <c r="BL2114" s="136">
        <v>0.58957952468007313</v>
      </c>
      <c r="BM2114" s="100">
        <v>1.7977660345280884</v>
      </c>
      <c r="BN2114" s="100"/>
      <c r="BO2114" s="100"/>
      <c r="BP2114" s="100"/>
    </row>
    <row r="2115" spans="1:68">
      <c r="A2115" s="8" t="s">
        <v>783</v>
      </c>
      <c r="B2115" s="8" t="s">
        <v>486</v>
      </c>
      <c r="C2115" s="8" t="s">
        <v>487</v>
      </c>
      <c r="D2115" s="8" t="s">
        <v>488</v>
      </c>
      <c r="E2115" s="8" t="s">
        <v>491</v>
      </c>
      <c r="F2115" s="8" t="s">
        <v>492</v>
      </c>
      <c r="G2115" s="8" t="s">
        <v>49</v>
      </c>
      <c r="H2115" s="8" t="s">
        <v>54</v>
      </c>
      <c r="I2115" s="8">
        <v>-3.95395312891447</v>
      </c>
      <c r="J2115" s="8">
        <v>35.397215114043199</v>
      </c>
      <c r="K2115" s="8">
        <v>1883.0600437917899</v>
      </c>
      <c r="L2115" s="8" t="s">
        <v>799</v>
      </c>
      <c r="M2115" s="8" t="s">
        <v>1882</v>
      </c>
      <c r="N2115" s="8">
        <v>1</v>
      </c>
      <c r="O2115" s="8" t="s">
        <v>1859</v>
      </c>
      <c r="P2115" s="8">
        <v>0.86</v>
      </c>
      <c r="Q2115" s="8">
        <v>5.8</v>
      </c>
      <c r="R2115" s="8">
        <v>0</v>
      </c>
      <c r="S2115" s="8">
        <v>2.31</v>
      </c>
      <c r="T2115" s="8">
        <v>2.89</v>
      </c>
      <c r="U2115" s="8">
        <v>7.61</v>
      </c>
      <c r="V2115" s="8">
        <v>112.94</v>
      </c>
      <c r="W2115" s="8">
        <v>10.199999999999999</v>
      </c>
      <c r="X2115" s="8">
        <v>4.5999999999999996</v>
      </c>
      <c r="Y2115" s="8">
        <v>0.17</v>
      </c>
      <c r="Z2115" s="8">
        <v>0.34</v>
      </c>
      <c r="AA2115" s="8">
        <v>7.0000000000000007E-2</v>
      </c>
      <c r="AB2115" s="8">
        <v>75.16</v>
      </c>
      <c r="AC2115" s="8">
        <v>7.0000000000000007E-2</v>
      </c>
      <c r="AD2115" s="8">
        <v>7.3999999999999996E-2</v>
      </c>
      <c r="AE2115" s="91">
        <v>1.47</v>
      </c>
      <c r="AF2115" s="92" t="s">
        <v>1860</v>
      </c>
      <c r="AG2115" s="92" t="s">
        <v>1860</v>
      </c>
      <c r="AH2115" s="92" t="s">
        <v>1860</v>
      </c>
      <c r="AI2115" s="8" t="s">
        <v>24</v>
      </c>
      <c r="AJ2115" t="s">
        <v>1890</v>
      </c>
      <c r="AK2115" s="9">
        <v>42543</v>
      </c>
      <c r="AL2115" s="8">
        <v>278</v>
      </c>
      <c r="AM2115" s="8">
        <v>140</v>
      </c>
      <c r="AN2115" s="8">
        <v>140</v>
      </c>
      <c r="AO2115" s="8">
        <v>14</v>
      </c>
      <c r="AP2115" s="8">
        <v>15.5</v>
      </c>
      <c r="AQ2115" s="8">
        <v>0.66</v>
      </c>
      <c r="AR2115" s="12">
        <v>0.56000000000000005</v>
      </c>
      <c r="AS2115" s="8">
        <v>17</v>
      </c>
      <c r="AT2115" s="8">
        <v>540</v>
      </c>
      <c r="AU2115" s="8"/>
      <c r="AV2115" s="8"/>
      <c r="AW2115" s="8"/>
      <c r="AX2115" s="8">
        <v>103</v>
      </c>
      <c r="AY2115" s="8" t="s">
        <v>25</v>
      </c>
      <c r="AZ2115" s="8">
        <v>18</v>
      </c>
      <c r="BA2115" s="8"/>
      <c r="BB2115" s="8"/>
      <c r="BC2115" s="8"/>
      <c r="BD2115" s="8"/>
      <c r="BE2115" s="8"/>
      <c r="BF2115" s="8">
        <f t="shared" si="299"/>
        <v>84.848484848484844</v>
      </c>
      <c r="BG2115" s="8">
        <f t="shared" si="300"/>
        <v>0.94857142857142862</v>
      </c>
      <c r="BH2115" s="8">
        <f t="shared" si="301"/>
        <v>0.8484848484848484</v>
      </c>
      <c r="BI2115" s="10">
        <f t="shared" si="302"/>
        <v>12.475151515151515</v>
      </c>
      <c r="BJ2115" s="3">
        <f t="shared" si="303"/>
        <v>3465.3198653198651</v>
      </c>
      <c r="BK2115" s="136">
        <v>1.1553398058252429</v>
      </c>
      <c r="BL2115" s="136">
        <v>0.64417475728155349</v>
      </c>
      <c r="BM2115" s="100">
        <v>1.7994963194506368</v>
      </c>
      <c r="BN2115" s="100"/>
      <c r="BO2115" s="100"/>
      <c r="BP2115" s="100"/>
    </row>
    <row r="2116" spans="1:68">
      <c r="A2116" s="8" t="s">
        <v>783</v>
      </c>
      <c r="B2116" s="8" t="s">
        <v>486</v>
      </c>
      <c r="C2116" s="8" t="s">
        <v>487</v>
      </c>
      <c r="D2116" s="8" t="s">
        <v>488</v>
      </c>
      <c r="E2116" s="8" t="s">
        <v>491</v>
      </c>
      <c r="F2116" s="8" t="s">
        <v>492</v>
      </c>
      <c r="G2116" s="8" t="s">
        <v>49</v>
      </c>
      <c r="H2116" s="8" t="s">
        <v>54</v>
      </c>
      <c r="I2116" s="8"/>
      <c r="J2116" s="8"/>
      <c r="K2116" s="8"/>
      <c r="L2116" s="8" t="s">
        <v>799</v>
      </c>
      <c r="M2116" s="8" t="s">
        <v>1882</v>
      </c>
      <c r="N2116" s="8">
        <v>1</v>
      </c>
      <c r="O2116" s="8"/>
      <c r="P2116" s="8"/>
      <c r="Q2116" s="8"/>
      <c r="R2116" s="8"/>
      <c r="S2116" s="8"/>
      <c r="T2116" s="8"/>
      <c r="U2116" s="8"/>
      <c r="V2116" s="8"/>
      <c r="W2116" s="8"/>
      <c r="X2116" s="8"/>
      <c r="Y2116" s="8"/>
      <c r="Z2116" s="8"/>
      <c r="AA2116" s="8"/>
      <c r="AB2116" s="8"/>
      <c r="AC2116" s="8"/>
      <c r="AD2116" s="8"/>
      <c r="AE2116" s="89"/>
      <c r="AF2116" s="90"/>
      <c r="AG2116" s="90"/>
      <c r="AH2116" s="90"/>
      <c r="AI2116" s="8" t="s">
        <v>26</v>
      </c>
      <c r="AJ2116" t="s">
        <v>1890</v>
      </c>
      <c r="AK2116" s="9">
        <v>42543</v>
      </c>
      <c r="AL2116" s="8">
        <v>337</v>
      </c>
      <c r="AM2116" s="8">
        <v>185</v>
      </c>
      <c r="AN2116" s="8">
        <v>165</v>
      </c>
      <c r="AO2116" s="8">
        <v>17</v>
      </c>
      <c r="AP2116" s="8">
        <v>12.5</v>
      </c>
      <c r="AQ2116" s="8">
        <v>0.54</v>
      </c>
      <c r="AR2116" s="12">
        <v>0.44</v>
      </c>
      <c r="AS2116" s="8">
        <v>16</v>
      </c>
      <c r="AT2116" s="8">
        <v>360</v>
      </c>
      <c r="AU2116" s="8"/>
      <c r="AV2116" s="8"/>
      <c r="AW2116" s="8"/>
      <c r="AX2116" s="8">
        <v>104</v>
      </c>
      <c r="AY2116" s="8" t="s">
        <v>25</v>
      </c>
      <c r="AZ2116" s="8">
        <v>18</v>
      </c>
      <c r="BA2116" s="8"/>
      <c r="BB2116" s="8"/>
      <c r="BC2116" s="8"/>
      <c r="BD2116" s="8"/>
      <c r="BE2116" s="8"/>
      <c r="BF2116" s="8">
        <f t="shared" si="299"/>
        <v>81.481481481481481</v>
      </c>
      <c r="BG2116" s="8">
        <f t="shared" si="300"/>
        <v>0.96</v>
      </c>
      <c r="BH2116" s="8">
        <f t="shared" si="301"/>
        <v>0.81481481481481477</v>
      </c>
      <c r="BI2116" s="10">
        <f t="shared" si="302"/>
        <v>9.7777777777777768</v>
      </c>
      <c r="BJ2116" s="3">
        <f t="shared" si="303"/>
        <v>2716.049382716049</v>
      </c>
      <c r="BK2116" s="136">
        <v>1.6942829457364341</v>
      </c>
      <c r="BL2116" s="136">
        <v>0.56540697674418605</v>
      </c>
      <c r="BM2116" s="100">
        <v>1.5068544059733884</v>
      </c>
      <c r="BN2116" s="100"/>
      <c r="BO2116" s="100"/>
      <c r="BP2116" s="100"/>
    </row>
    <row r="2117" spans="1:68">
      <c r="A2117" s="8" t="s">
        <v>783</v>
      </c>
      <c r="B2117" s="8" t="s">
        <v>486</v>
      </c>
      <c r="C2117" s="8" t="s">
        <v>487</v>
      </c>
      <c r="D2117" s="8" t="s">
        <v>488</v>
      </c>
      <c r="E2117" s="8" t="s">
        <v>491</v>
      </c>
      <c r="F2117" s="8" t="s">
        <v>492</v>
      </c>
      <c r="G2117" s="8" t="s">
        <v>49</v>
      </c>
      <c r="H2117" s="8" t="s">
        <v>54</v>
      </c>
      <c r="I2117" s="8"/>
      <c r="J2117" s="8"/>
      <c r="K2117" s="8"/>
      <c r="L2117" s="8" t="s">
        <v>799</v>
      </c>
      <c r="M2117" s="8" t="s">
        <v>1882</v>
      </c>
      <c r="N2117" s="8">
        <v>1</v>
      </c>
      <c r="O2117" s="8"/>
      <c r="P2117" s="8"/>
      <c r="Q2117" s="8"/>
      <c r="R2117" s="8"/>
      <c r="S2117" s="8"/>
      <c r="T2117" s="8"/>
      <c r="U2117" s="8"/>
      <c r="V2117" s="8"/>
      <c r="W2117" s="8"/>
      <c r="X2117" s="8"/>
      <c r="Y2117" s="8"/>
      <c r="Z2117" s="8"/>
      <c r="AA2117" s="8"/>
      <c r="AB2117" s="8"/>
      <c r="AC2117" s="8"/>
      <c r="AD2117" s="8"/>
      <c r="AE2117" s="89"/>
      <c r="AF2117" s="90"/>
      <c r="AG2117" s="90"/>
      <c r="AH2117" s="90"/>
      <c r="AI2117" s="8" t="s">
        <v>27</v>
      </c>
      <c r="AJ2117" t="s">
        <v>1890</v>
      </c>
      <c r="AK2117" s="9">
        <v>42543</v>
      </c>
      <c r="AL2117" s="8">
        <v>331</v>
      </c>
      <c r="AM2117" s="8">
        <v>181</v>
      </c>
      <c r="AN2117" s="8">
        <v>164</v>
      </c>
      <c r="AO2117" s="8">
        <v>32</v>
      </c>
      <c r="AP2117" s="8">
        <v>25</v>
      </c>
      <c r="AQ2117" s="8">
        <v>0.68</v>
      </c>
      <c r="AR2117" s="12">
        <v>0.56000000000000005</v>
      </c>
      <c r="AS2117" s="8">
        <v>15</v>
      </c>
      <c r="AT2117" s="8">
        <v>720</v>
      </c>
      <c r="AU2117" s="8"/>
      <c r="AV2117" s="8"/>
      <c r="AW2117" s="8"/>
      <c r="AX2117" s="8">
        <v>105</v>
      </c>
      <c r="AY2117" s="8" t="s">
        <v>25</v>
      </c>
      <c r="AZ2117" s="8">
        <v>18</v>
      </c>
      <c r="BA2117" s="8"/>
      <c r="BB2117" s="8"/>
      <c r="BC2117" s="8"/>
      <c r="BD2117" s="8"/>
      <c r="BE2117" s="8"/>
      <c r="BF2117" s="8">
        <f t="shared" si="299"/>
        <v>82.352941176470594</v>
      </c>
      <c r="BG2117" s="8">
        <f t="shared" si="300"/>
        <v>0.97142857142857142</v>
      </c>
      <c r="BH2117" s="8">
        <f t="shared" si="301"/>
        <v>0.82352941176470595</v>
      </c>
      <c r="BI2117" s="10">
        <f t="shared" si="302"/>
        <v>20</v>
      </c>
      <c r="BJ2117" s="3">
        <f t="shared" si="303"/>
        <v>5555.5555555555557</v>
      </c>
      <c r="BK2117" s="136">
        <v>1.5255941499085925</v>
      </c>
      <c r="BL2117" s="136">
        <v>0.58912248628884833</v>
      </c>
      <c r="BM2117" s="100">
        <v>2.2362560259610098</v>
      </c>
      <c r="BN2117" s="100"/>
      <c r="BO2117" s="100"/>
      <c r="BP2117" s="100"/>
    </row>
    <row r="2118" spans="1:68">
      <c r="A2118" s="8" t="s">
        <v>783</v>
      </c>
      <c r="B2118" s="8" t="s">
        <v>486</v>
      </c>
      <c r="C2118" s="8" t="s">
        <v>487</v>
      </c>
      <c r="D2118" s="8" t="s">
        <v>488</v>
      </c>
      <c r="E2118" s="8" t="s">
        <v>491</v>
      </c>
      <c r="F2118" s="8" t="s">
        <v>492</v>
      </c>
      <c r="G2118" s="8" t="s">
        <v>49</v>
      </c>
      <c r="H2118" s="8" t="s">
        <v>54</v>
      </c>
      <c r="I2118" s="8"/>
      <c r="J2118" s="8"/>
      <c r="K2118" s="8"/>
      <c r="L2118" s="8" t="s">
        <v>799</v>
      </c>
      <c r="M2118" s="8" t="s">
        <v>1882</v>
      </c>
      <c r="N2118" s="8">
        <v>1</v>
      </c>
      <c r="O2118" s="8"/>
      <c r="P2118" s="8"/>
      <c r="Q2118" s="8"/>
      <c r="R2118" s="8"/>
      <c r="S2118" s="8"/>
      <c r="T2118" s="8"/>
      <c r="U2118" s="8"/>
      <c r="V2118" s="8"/>
      <c r="W2118" s="8"/>
      <c r="X2118" s="8"/>
      <c r="Y2118" s="8"/>
      <c r="Z2118" s="8"/>
      <c r="AA2118" s="8"/>
      <c r="AB2118" s="8"/>
      <c r="AC2118" s="8"/>
      <c r="AD2118" s="8"/>
      <c r="AE2118" s="89"/>
      <c r="AF2118" s="90"/>
      <c r="AG2118" s="90"/>
      <c r="AH2118" s="90"/>
      <c r="AI2118" s="8" t="s">
        <v>28</v>
      </c>
      <c r="AJ2118" t="s">
        <v>1890</v>
      </c>
      <c r="AK2118" s="9">
        <v>42543</v>
      </c>
      <c r="AL2118" s="8">
        <v>342</v>
      </c>
      <c r="AM2118" s="8">
        <v>164</v>
      </c>
      <c r="AN2118" s="8">
        <v>182</v>
      </c>
      <c r="AO2118" s="8">
        <v>24</v>
      </c>
      <c r="AP2118" s="8">
        <v>12.8</v>
      </c>
      <c r="AQ2118" s="8">
        <v>0.71</v>
      </c>
      <c r="AR2118" s="12">
        <v>0.66</v>
      </c>
      <c r="AS2118" s="8">
        <v>15</v>
      </c>
      <c r="AT2118" s="8">
        <v>380</v>
      </c>
      <c r="AU2118" s="8"/>
      <c r="AV2118" s="8"/>
      <c r="AW2118" s="8"/>
      <c r="AX2118" s="8">
        <v>106</v>
      </c>
      <c r="AY2118" s="8" t="s">
        <v>25</v>
      </c>
      <c r="AZ2118" s="8">
        <v>18</v>
      </c>
      <c r="BA2118" s="8"/>
      <c r="BB2118" s="8"/>
      <c r="BC2118" s="8"/>
      <c r="BD2118" s="8"/>
      <c r="BE2118" s="8"/>
      <c r="BF2118" s="8">
        <f t="shared" si="299"/>
        <v>92.957746478873247</v>
      </c>
      <c r="BG2118" s="8">
        <f t="shared" si="300"/>
        <v>0.97142857142857142</v>
      </c>
      <c r="BH2118" s="8">
        <f t="shared" si="301"/>
        <v>0.92957746478873249</v>
      </c>
      <c r="BI2118" s="10">
        <f t="shared" si="302"/>
        <v>11.558631790744467</v>
      </c>
      <c r="BJ2118" s="3">
        <f t="shared" si="303"/>
        <v>3210.731052984574</v>
      </c>
      <c r="BK2118" s="136">
        <v>1.7978142076502732</v>
      </c>
      <c r="BL2118" s="136">
        <v>0.73588342440801469</v>
      </c>
      <c r="BM2118" s="100">
        <v>1.3976957088796949</v>
      </c>
      <c r="BN2118" s="100"/>
      <c r="BO2118" s="100"/>
      <c r="BP2118" s="100"/>
    </row>
    <row r="2119" spans="1:68">
      <c r="A2119" s="8" t="s">
        <v>783</v>
      </c>
      <c r="B2119" s="8" t="s">
        <v>486</v>
      </c>
      <c r="C2119" s="8" t="s">
        <v>487</v>
      </c>
      <c r="D2119" s="8" t="s">
        <v>488</v>
      </c>
      <c r="E2119" s="8" t="s">
        <v>491</v>
      </c>
      <c r="F2119" s="8" t="s">
        <v>492</v>
      </c>
      <c r="G2119" s="8" t="s">
        <v>49</v>
      </c>
      <c r="H2119" s="8" t="s">
        <v>54</v>
      </c>
      <c r="I2119" s="8"/>
      <c r="J2119" s="8"/>
      <c r="K2119" s="8"/>
      <c r="L2119" s="8" t="s">
        <v>799</v>
      </c>
      <c r="M2119" s="8" t="s">
        <v>1882</v>
      </c>
      <c r="N2119" s="8">
        <v>1</v>
      </c>
      <c r="O2119" s="8"/>
      <c r="P2119" s="8"/>
      <c r="Q2119" s="8"/>
      <c r="R2119" s="8"/>
      <c r="S2119" s="8"/>
      <c r="T2119" s="8"/>
      <c r="U2119" s="8"/>
      <c r="V2119" s="8"/>
      <c r="W2119" s="8"/>
      <c r="X2119" s="8"/>
      <c r="Y2119" s="8"/>
      <c r="Z2119" s="8"/>
      <c r="AA2119" s="8"/>
      <c r="AB2119" s="8"/>
      <c r="AC2119" s="8"/>
      <c r="AD2119" s="8"/>
      <c r="AE2119" s="89"/>
      <c r="AF2119" s="90"/>
      <c r="AG2119" s="90"/>
      <c r="AH2119" s="90"/>
      <c r="AI2119" s="8" t="s">
        <v>29</v>
      </c>
      <c r="AJ2119" t="s">
        <v>1890</v>
      </c>
      <c r="AK2119" s="9">
        <v>42543</v>
      </c>
      <c r="AL2119" s="8">
        <v>255</v>
      </c>
      <c r="AM2119" s="8">
        <v>125</v>
      </c>
      <c r="AN2119" s="8">
        <v>146</v>
      </c>
      <c r="AO2119" s="8">
        <v>21</v>
      </c>
      <c r="AP2119" s="8">
        <v>30</v>
      </c>
      <c r="AQ2119" s="8">
        <v>0.94</v>
      </c>
      <c r="AR2119" s="12">
        <v>0.78</v>
      </c>
      <c r="AS2119" s="8">
        <v>15</v>
      </c>
      <c r="AT2119" s="8">
        <v>620</v>
      </c>
      <c r="AU2119" s="8"/>
      <c r="AV2119" s="8"/>
      <c r="AW2119" s="8"/>
      <c r="AX2119" s="8">
        <v>107</v>
      </c>
      <c r="AY2119" s="8" t="s">
        <v>25</v>
      </c>
      <c r="AZ2119" s="8">
        <v>18</v>
      </c>
      <c r="BA2119" s="8"/>
      <c r="BB2119" s="8"/>
      <c r="BC2119" s="8"/>
      <c r="BD2119" s="8"/>
      <c r="BE2119" s="8"/>
      <c r="BF2119" s="8">
        <f t="shared" si="299"/>
        <v>82.978723404255334</v>
      </c>
      <c r="BG2119" s="8">
        <f t="shared" si="300"/>
        <v>0.97142857142857142</v>
      </c>
      <c r="BH2119" s="8">
        <f t="shared" si="301"/>
        <v>0.82978723404255339</v>
      </c>
      <c r="BI2119" s="10">
        <f t="shared" si="302"/>
        <v>24.182370820668698</v>
      </c>
      <c r="BJ2119" s="3">
        <f t="shared" si="303"/>
        <v>6717.3252279635271</v>
      </c>
      <c r="BK2119" s="136">
        <v>1.9589302769818528</v>
      </c>
      <c r="BL2119" s="136">
        <v>0.8724928366762178</v>
      </c>
      <c r="BM2119" s="100">
        <v>1.3896779253661571</v>
      </c>
      <c r="BN2119" s="100"/>
      <c r="BO2119" s="100"/>
      <c r="BP2119" s="100"/>
    </row>
    <row r="2120" spans="1:68">
      <c r="A2120" s="8" t="s">
        <v>783</v>
      </c>
      <c r="B2120" s="8" t="s">
        <v>486</v>
      </c>
      <c r="C2120" s="8" t="s">
        <v>487</v>
      </c>
      <c r="D2120" s="8" t="s">
        <v>488</v>
      </c>
      <c r="E2120" s="8" t="s">
        <v>491</v>
      </c>
      <c r="F2120" s="8" t="s">
        <v>492</v>
      </c>
      <c r="G2120" s="8" t="s">
        <v>49</v>
      </c>
      <c r="H2120" s="8" t="s">
        <v>54</v>
      </c>
      <c r="I2120" s="8"/>
      <c r="J2120" s="8"/>
      <c r="K2120" s="8"/>
      <c r="L2120" s="8" t="s">
        <v>799</v>
      </c>
      <c r="M2120" s="8" t="s">
        <v>1882</v>
      </c>
      <c r="N2120" s="8">
        <v>1</v>
      </c>
      <c r="O2120" s="8"/>
      <c r="P2120" s="8"/>
      <c r="Q2120" s="8"/>
      <c r="R2120" s="8"/>
      <c r="S2120" s="8"/>
      <c r="T2120" s="8"/>
      <c r="U2120" s="8"/>
      <c r="V2120" s="8"/>
      <c r="W2120" s="8"/>
      <c r="X2120" s="8"/>
      <c r="Y2120" s="8"/>
      <c r="Z2120" s="8"/>
      <c r="AA2120" s="8"/>
      <c r="AB2120" s="8"/>
      <c r="AC2120" s="8"/>
      <c r="AD2120" s="8"/>
      <c r="AE2120" s="89"/>
      <c r="AF2120" s="90"/>
      <c r="AG2120" s="90"/>
      <c r="AH2120" s="90"/>
      <c r="AI2120" s="8" t="s">
        <v>30</v>
      </c>
      <c r="AJ2120" t="s">
        <v>1890</v>
      </c>
      <c r="AK2120" s="9">
        <v>42543</v>
      </c>
      <c r="AL2120" s="8">
        <v>277</v>
      </c>
      <c r="AM2120" s="8">
        <v>133</v>
      </c>
      <c r="AN2120" s="8">
        <v>165</v>
      </c>
      <c r="AO2120" s="8">
        <v>19</v>
      </c>
      <c r="AP2120" s="8">
        <v>28.9</v>
      </c>
      <c r="AQ2120" s="8">
        <v>0.9</v>
      </c>
      <c r="AR2120" s="12">
        <v>0.6</v>
      </c>
      <c r="AS2120" s="8">
        <v>15</v>
      </c>
      <c r="AT2120" s="8">
        <v>540</v>
      </c>
      <c r="AU2120" s="8"/>
      <c r="AV2120" s="8"/>
      <c r="AW2120" s="8"/>
      <c r="AX2120" s="8">
        <v>108</v>
      </c>
      <c r="AY2120" s="8" t="s">
        <v>25</v>
      </c>
      <c r="AZ2120" s="8">
        <v>18</v>
      </c>
      <c r="BA2120" s="8"/>
      <c r="BB2120" s="8"/>
      <c r="BC2120" s="8"/>
      <c r="BD2120" s="8"/>
      <c r="BE2120" s="8"/>
      <c r="BF2120" s="8">
        <f t="shared" si="299"/>
        <v>66.666666666666657</v>
      </c>
      <c r="BG2120" s="8">
        <f t="shared" si="300"/>
        <v>0.97142857142857142</v>
      </c>
      <c r="BH2120" s="8">
        <f t="shared" si="301"/>
        <v>0.66666666666666652</v>
      </c>
      <c r="BI2120" s="10">
        <f t="shared" si="302"/>
        <v>18.716190476190469</v>
      </c>
      <c r="BJ2120" s="3">
        <f t="shared" si="303"/>
        <v>5198.9417989417971</v>
      </c>
      <c r="BK2120" s="136">
        <v>1.8368277119416587</v>
      </c>
      <c r="BL2120" s="136">
        <v>0.81859617137648133</v>
      </c>
      <c r="BM2120" s="100">
        <v>1.5632290782521878</v>
      </c>
      <c r="BN2120" s="100"/>
      <c r="BO2120" s="100"/>
      <c r="BP2120" s="100"/>
    </row>
    <row r="2121" spans="1:68" s="4" customFormat="1">
      <c r="A2121" s="8" t="s">
        <v>783</v>
      </c>
      <c r="B2121" s="8" t="s">
        <v>486</v>
      </c>
      <c r="C2121" s="8" t="s">
        <v>487</v>
      </c>
      <c r="D2121" s="8" t="s">
        <v>488</v>
      </c>
      <c r="E2121" s="8" t="s">
        <v>491</v>
      </c>
      <c r="F2121" s="8" t="s">
        <v>492</v>
      </c>
      <c r="G2121" s="8" t="s">
        <v>49</v>
      </c>
      <c r="H2121" s="8" t="s">
        <v>53</v>
      </c>
      <c r="I2121" s="95">
        <v>-3.9355337126373402</v>
      </c>
      <c r="J2121" s="95">
        <v>35.4190583359389</v>
      </c>
      <c r="K2121" s="95">
        <v>1930.60540448448</v>
      </c>
      <c r="L2121" s="8" t="s">
        <v>798</v>
      </c>
      <c r="M2121" s="8" t="s">
        <v>1882</v>
      </c>
      <c r="N2121" s="8">
        <v>1</v>
      </c>
      <c r="O2121" s="8" t="s">
        <v>1859</v>
      </c>
      <c r="P2121" s="8">
        <v>1.31</v>
      </c>
      <c r="Q2121" s="8">
        <v>4.7</v>
      </c>
      <c r="R2121" s="8">
        <v>0</v>
      </c>
      <c r="S2121" s="8">
        <v>1.4</v>
      </c>
      <c r="T2121" s="8">
        <v>1.98</v>
      </c>
      <c r="U2121" s="8">
        <v>12.56</v>
      </c>
      <c r="V2121" s="8">
        <v>49.52</v>
      </c>
      <c r="W2121" s="8">
        <v>8.6199999999999992</v>
      </c>
      <c r="X2121" s="8">
        <v>4.5999999999999996</v>
      </c>
      <c r="Y2121" s="8">
        <v>0.03</v>
      </c>
      <c r="Z2121" s="8">
        <v>0.49</v>
      </c>
      <c r="AA2121" s="8">
        <v>0.06</v>
      </c>
      <c r="AB2121" s="8">
        <v>46.5</v>
      </c>
      <c r="AC2121" s="8">
        <v>0.06</v>
      </c>
      <c r="AD2121" s="8">
        <v>0.126</v>
      </c>
      <c r="AE2121" s="91">
        <v>0.83</v>
      </c>
      <c r="AF2121" s="92" t="s">
        <v>1860</v>
      </c>
      <c r="AG2121" s="92" t="s">
        <v>1860</v>
      </c>
      <c r="AH2121" s="92" t="s">
        <v>1860</v>
      </c>
      <c r="AI2121" s="8" t="s">
        <v>24</v>
      </c>
      <c r="AJ2121" t="s">
        <v>1890</v>
      </c>
      <c r="AK2121" s="9">
        <v>42543</v>
      </c>
      <c r="AL2121" s="8">
        <v>365</v>
      </c>
      <c r="AM2121" s="8">
        <v>164</v>
      </c>
      <c r="AN2121" s="8">
        <v>165</v>
      </c>
      <c r="AO2121" s="8">
        <v>12.5</v>
      </c>
      <c r="AP2121" s="8">
        <v>16.5</v>
      </c>
      <c r="AQ2121" s="8">
        <v>0.76</v>
      </c>
      <c r="AR2121" s="12">
        <v>0.64</v>
      </c>
      <c r="AS2121" s="8">
        <v>18</v>
      </c>
      <c r="AT2121" s="8">
        <v>300</v>
      </c>
      <c r="AU2121" s="8"/>
      <c r="AV2121" s="8"/>
      <c r="AW2121" s="8"/>
      <c r="AX2121" s="8">
        <v>97</v>
      </c>
      <c r="AY2121" s="8" t="s">
        <v>25</v>
      </c>
      <c r="AZ2121" s="8">
        <v>17</v>
      </c>
      <c r="BA2121" s="8"/>
      <c r="BB2121" s="8"/>
      <c r="BC2121" s="8"/>
      <c r="BD2121" s="8"/>
      <c r="BE2121" s="8"/>
      <c r="BF2121" s="8">
        <f t="shared" si="299"/>
        <v>84.210526315789465</v>
      </c>
      <c r="BG2121" s="8">
        <f t="shared" si="300"/>
        <v>0.93714285714285717</v>
      </c>
      <c r="BH2121" s="8">
        <f t="shared" si="301"/>
        <v>0.84210526315789469</v>
      </c>
      <c r="BI2121" s="10">
        <f t="shared" si="302"/>
        <v>13.021353383458646</v>
      </c>
      <c r="BJ2121" s="5">
        <f t="shared" si="303"/>
        <v>3617.0426065162906</v>
      </c>
      <c r="BK2121" s="136">
        <v>1.4276126558005753</v>
      </c>
      <c r="BL2121" s="136">
        <v>0.60306807286673059</v>
      </c>
      <c r="BM2121" s="100">
        <v>1.9561644952070167</v>
      </c>
      <c r="BN2121" s="100"/>
      <c r="BO2121" s="100"/>
      <c r="BP2121" s="100"/>
    </row>
    <row r="2122" spans="1:68" s="4" customFormat="1">
      <c r="A2122" s="8" t="s">
        <v>783</v>
      </c>
      <c r="B2122" s="8" t="s">
        <v>486</v>
      </c>
      <c r="C2122" s="8" t="s">
        <v>487</v>
      </c>
      <c r="D2122" s="8" t="s">
        <v>488</v>
      </c>
      <c r="E2122" s="8" t="s">
        <v>491</v>
      </c>
      <c r="F2122" s="8" t="s">
        <v>492</v>
      </c>
      <c r="G2122" s="8" t="s">
        <v>49</v>
      </c>
      <c r="H2122" s="8" t="s">
        <v>53</v>
      </c>
      <c r="I2122" s="8"/>
      <c r="J2122" s="8"/>
      <c r="K2122" s="8"/>
      <c r="L2122" s="8" t="s">
        <v>798</v>
      </c>
      <c r="M2122" s="8" t="s">
        <v>1882</v>
      </c>
      <c r="N2122" s="8">
        <v>1</v>
      </c>
      <c r="O2122" s="8"/>
      <c r="P2122" s="8"/>
      <c r="Q2122" s="8"/>
      <c r="R2122" s="8"/>
      <c r="S2122" s="8"/>
      <c r="T2122" s="8"/>
      <c r="U2122" s="8"/>
      <c r="V2122" s="8"/>
      <c r="W2122" s="8"/>
      <c r="X2122" s="8"/>
      <c r="Y2122" s="8"/>
      <c r="Z2122" s="8"/>
      <c r="AA2122" s="8"/>
      <c r="AB2122" s="8"/>
      <c r="AC2122" s="8"/>
      <c r="AD2122" s="8"/>
      <c r="AE2122" s="89"/>
      <c r="AF2122" s="90"/>
      <c r="AG2122" s="90"/>
      <c r="AH2122" s="90"/>
      <c r="AI2122" s="8" t="s">
        <v>26</v>
      </c>
      <c r="AJ2122" t="s">
        <v>1890</v>
      </c>
      <c r="AK2122" s="9">
        <v>42543</v>
      </c>
      <c r="AL2122" s="8">
        <v>365</v>
      </c>
      <c r="AM2122" s="8">
        <v>166</v>
      </c>
      <c r="AN2122" s="8">
        <v>157</v>
      </c>
      <c r="AO2122" s="8">
        <v>5</v>
      </c>
      <c r="AP2122" s="8">
        <v>7</v>
      </c>
      <c r="AQ2122" s="8">
        <v>0.4</v>
      </c>
      <c r="AR2122" s="12">
        <v>0.3</v>
      </c>
      <c r="AS2122" s="8">
        <v>18</v>
      </c>
      <c r="AT2122" s="8">
        <v>240</v>
      </c>
      <c r="AU2122" s="8"/>
      <c r="AV2122" s="8"/>
      <c r="AW2122" s="8"/>
      <c r="AX2122" s="8">
        <v>98</v>
      </c>
      <c r="AY2122" s="8" t="s">
        <v>25</v>
      </c>
      <c r="AZ2122" s="8">
        <v>17</v>
      </c>
      <c r="BA2122" s="8"/>
      <c r="BB2122" s="8"/>
      <c r="BC2122" s="8"/>
      <c r="BD2122" s="8"/>
      <c r="BE2122" s="8"/>
      <c r="BF2122" s="8">
        <f t="shared" si="299"/>
        <v>74.999999999999986</v>
      </c>
      <c r="BG2122" s="8">
        <f t="shared" si="300"/>
        <v>0.93714285714285717</v>
      </c>
      <c r="BH2122" s="8">
        <f t="shared" si="301"/>
        <v>0.74999999999999989</v>
      </c>
      <c r="BI2122" s="10">
        <f t="shared" si="302"/>
        <v>4.92</v>
      </c>
      <c r="BJ2122" s="5">
        <f t="shared" si="303"/>
        <v>1366.6666666666665</v>
      </c>
      <c r="BK2122" s="136">
        <v>1.9064546304957906</v>
      </c>
      <c r="BL2122" s="136">
        <v>0.96071094480823205</v>
      </c>
      <c r="BM2122" s="100">
        <v>1.8154779169300672</v>
      </c>
      <c r="BN2122" s="100"/>
      <c r="BO2122" s="100"/>
      <c r="BP2122" s="100"/>
    </row>
    <row r="2123" spans="1:68" s="4" customFormat="1">
      <c r="A2123" s="8" t="s">
        <v>783</v>
      </c>
      <c r="B2123" s="8" t="s">
        <v>486</v>
      </c>
      <c r="C2123" s="8" t="s">
        <v>487</v>
      </c>
      <c r="D2123" s="8" t="s">
        <v>488</v>
      </c>
      <c r="E2123" s="8" t="s">
        <v>491</v>
      </c>
      <c r="F2123" s="8" t="s">
        <v>492</v>
      </c>
      <c r="G2123" s="8" t="s">
        <v>49</v>
      </c>
      <c r="H2123" s="8" t="s">
        <v>53</v>
      </c>
      <c r="I2123" s="8"/>
      <c r="J2123" s="8"/>
      <c r="K2123" s="8"/>
      <c r="L2123" s="8" t="s">
        <v>798</v>
      </c>
      <c r="M2123" s="8" t="s">
        <v>1882</v>
      </c>
      <c r="N2123" s="8">
        <v>1</v>
      </c>
      <c r="O2123" s="8"/>
      <c r="P2123" s="8"/>
      <c r="Q2123" s="8"/>
      <c r="R2123" s="8"/>
      <c r="S2123" s="8"/>
      <c r="T2123" s="8"/>
      <c r="U2123" s="8"/>
      <c r="V2123" s="8"/>
      <c r="W2123" s="8"/>
      <c r="X2123" s="8"/>
      <c r="Y2123" s="8"/>
      <c r="Z2123" s="8"/>
      <c r="AA2123" s="8"/>
      <c r="AB2123" s="8"/>
      <c r="AC2123" s="8"/>
      <c r="AD2123" s="8"/>
      <c r="AE2123" s="89"/>
      <c r="AF2123" s="90"/>
      <c r="AG2123" s="90"/>
      <c r="AH2123" s="90"/>
      <c r="AI2123" s="8" t="s">
        <v>27</v>
      </c>
      <c r="AJ2123" t="s">
        <v>1890</v>
      </c>
      <c r="AK2123" s="9">
        <v>42543</v>
      </c>
      <c r="AL2123" s="8">
        <v>327</v>
      </c>
      <c r="AM2123" s="8">
        <v>193</v>
      </c>
      <c r="AN2123" s="8">
        <v>211</v>
      </c>
      <c r="AO2123" s="8">
        <v>25</v>
      </c>
      <c r="AP2123" s="8">
        <v>38.5</v>
      </c>
      <c r="AQ2123" s="8">
        <v>1</v>
      </c>
      <c r="AR2123" s="12">
        <v>0.82</v>
      </c>
      <c r="AS2123" s="8">
        <v>19</v>
      </c>
      <c r="AT2123" s="8">
        <v>520</v>
      </c>
      <c r="AU2123" s="8"/>
      <c r="AV2123" s="8"/>
      <c r="AW2123" s="8"/>
      <c r="AX2123" s="8">
        <v>99</v>
      </c>
      <c r="AY2123" s="8" t="s">
        <v>25</v>
      </c>
      <c r="AZ2123" s="8">
        <v>17</v>
      </c>
      <c r="BA2123" s="8"/>
      <c r="BB2123" s="8"/>
      <c r="BC2123" s="8"/>
      <c r="BD2123" s="8"/>
      <c r="BE2123" s="8"/>
      <c r="BF2123" s="8">
        <f t="shared" si="299"/>
        <v>82</v>
      </c>
      <c r="BG2123" s="8">
        <f t="shared" si="300"/>
        <v>0.92571428571428571</v>
      </c>
      <c r="BH2123" s="8">
        <f t="shared" si="301"/>
        <v>0.82</v>
      </c>
      <c r="BI2123" s="10">
        <f t="shared" si="302"/>
        <v>29.224799999999998</v>
      </c>
      <c r="BJ2123" s="5">
        <f t="shared" si="303"/>
        <v>8117.9999999999991</v>
      </c>
      <c r="BK2123" s="136">
        <v>1.9324324324324327</v>
      </c>
      <c r="BL2123" s="136">
        <v>0.92326254826254828</v>
      </c>
      <c r="BM2123" s="100">
        <v>0.9965285502026785</v>
      </c>
      <c r="BN2123" s="100"/>
      <c r="BO2123" s="100"/>
      <c r="BP2123" s="100"/>
    </row>
    <row r="2124" spans="1:68" s="4" customFormat="1">
      <c r="A2124" s="8" t="s">
        <v>783</v>
      </c>
      <c r="B2124" s="8" t="s">
        <v>486</v>
      </c>
      <c r="C2124" s="8" t="s">
        <v>487</v>
      </c>
      <c r="D2124" s="8" t="s">
        <v>488</v>
      </c>
      <c r="E2124" s="8" t="s">
        <v>491</v>
      </c>
      <c r="F2124" s="8" t="s">
        <v>492</v>
      </c>
      <c r="G2124" s="8" t="s">
        <v>49</v>
      </c>
      <c r="H2124" s="8" t="s">
        <v>53</v>
      </c>
      <c r="I2124" s="8"/>
      <c r="J2124" s="8"/>
      <c r="K2124" s="8"/>
      <c r="L2124" s="8" t="s">
        <v>798</v>
      </c>
      <c r="M2124" s="8" t="s">
        <v>1882</v>
      </c>
      <c r="N2124" s="8">
        <v>1</v>
      </c>
      <c r="O2124" s="8"/>
      <c r="P2124" s="8"/>
      <c r="Q2124" s="8"/>
      <c r="R2124" s="8"/>
      <c r="S2124" s="8"/>
      <c r="T2124" s="8"/>
      <c r="U2124" s="8"/>
      <c r="V2124" s="8"/>
      <c r="W2124" s="8"/>
      <c r="X2124" s="8"/>
      <c r="Y2124" s="8"/>
      <c r="Z2124" s="8"/>
      <c r="AA2124" s="8"/>
      <c r="AB2124" s="8"/>
      <c r="AC2124" s="8"/>
      <c r="AD2124" s="8"/>
      <c r="AE2124" s="89"/>
      <c r="AF2124" s="90"/>
      <c r="AG2124" s="90"/>
      <c r="AH2124" s="90"/>
      <c r="AI2124" s="8" t="s">
        <v>28</v>
      </c>
      <c r="AJ2124" t="s">
        <v>1890</v>
      </c>
      <c r="AK2124" s="9">
        <v>42543</v>
      </c>
      <c r="AL2124" s="8">
        <v>317</v>
      </c>
      <c r="AM2124" s="8">
        <v>167</v>
      </c>
      <c r="AN2124" s="8">
        <v>176</v>
      </c>
      <c r="AO2124" s="8">
        <v>21</v>
      </c>
      <c r="AP2124" s="8">
        <v>29</v>
      </c>
      <c r="AQ2124" s="8">
        <v>0.86</v>
      </c>
      <c r="AR2124" s="12">
        <v>0.74</v>
      </c>
      <c r="AS2124" s="8">
        <v>18</v>
      </c>
      <c r="AT2124" s="8">
        <v>700</v>
      </c>
      <c r="AU2124" s="8"/>
      <c r="AV2124" s="8"/>
      <c r="AW2124" s="8"/>
      <c r="AX2124" s="8">
        <v>100</v>
      </c>
      <c r="AY2124" s="8" t="s">
        <v>25</v>
      </c>
      <c r="AZ2124" s="8">
        <v>17</v>
      </c>
      <c r="BA2124" s="8"/>
      <c r="BB2124" s="8"/>
      <c r="BC2124" s="8"/>
      <c r="BD2124" s="8"/>
      <c r="BE2124" s="8"/>
      <c r="BF2124" s="8">
        <f t="shared" si="299"/>
        <v>86.04651162790698</v>
      </c>
      <c r="BG2124" s="8">
        <f t="shared" si="300"/>
        <v>0.93714285714285717</v>
      </c>
      <c r="BH2124" s="8">
        <f t="shared" si="301"/>
        <v>0.86046511627906985</v>
      </c>
      <c r="BI2124" s="10">
        <f t="shared" si="302"/>
        <v>23.38498338870432</v>
      </c>
      <c r="BJ2124" s="5">
        <f t="shared" si="303"/>
        <v>6495.8287190845331</v>
      </c>
      <c r="BK2124" s="136">
        <v>1.274770642201835</v>
      </c>
      <c r="BL2124" s="136">
        <v>0.62201834862385319</v>
      </c>
      <c r="BM2124" s="100">
        <v>1.2604909593868634</v>
      </c>
      <c r="BN2124" s="100"/>
      <c r="BO2124" s="100"/>
      <c r="BP2124" s="100"/>
    </row>
    <row r="2125" spans="1:68" s="4" customFormat="1">
      <c r="A2125" s="8" t="s">
        <v>783</v>
      </c>
      <c r="B2125" s="8" t="s">
        <v>486</v>
      </c>
      <c r="C2125" s="8" t="s">
        <v>487</v>
      </c>
      <c r="D2125" s="8" t="s">
        <v>488</v>
      </c>
      <c r="E2125" s="8" t="s">
        <v>491</v>
      </c>
      <c r="F2125" s="8" t="s">
        <v>492</v>
      </c>
      <c r="G2125" s="8" t="s">
        <v>49</v>
      </c>
      <c r="H2125" s="8" t="s">
        <v>53</v>
      </c>
      <c r="I2125" s="8"/>
      <c r="J2125" s="8"/>
      <c r="K2125" s="8"/>
      <c r="L2125" s="8" t="s">
        <v>798</v>
      </c>
      <c r="M2125" s="8" t="s">
        <v>1882</v>
      </c>
      <c r="N2125" s="8">
        <v>1</v>
      </c>
      <c r="O2125" s="8"/>
      <c r="P2125" s="8"/>
      <c r="Q2125" s="8"/>
      <c r="R2125" s="8"/>
      <c r="S2125" s="8"/>
      <c r="T2125" s="8"/>
      <c r="U2125" s="8"/>
      <c r="V2125" s="8"/>
      <c r="W2125" s="8"/>
      <c r="X2125" s="8"/>
      <c r="Y2125" s="8"/>
      <c r="Z2125" s="8"/>
      <c r="AA2125" s="8"/>
      <c r="AB2125" s="8"/>
      <c r="AC2125" s="8"/>
      <c r="AD2125" s="8"/>
      <c r="AE2125" s="89"/>
      <c r="AF2125" s="90"/>
      <c r="AG2125" s="90"/>
      <c r="AH2125" s="90"/>
      <c r="AI2125" s="8" t="s">
        <v>29</v>
      </c>
      <c r="AJ2125" t="s">
        <v>1890</v>
      </c>
      <c r="AK2125" s="9">
        <v>42543</v>
      </c>
      <c r="AL2125" s="8">
        <v>287</v>
      </c>
      <c r="AM2125" s="8">
        <v>195</v>
      </c>
      <c r="AN2125" s="8">
        <v>226</v>
      </c>
      <c r="AO2125" s="8">
        <v>20</v>
      </c>
      <c r="AP2125" s="8">
        <v>27.5</v>
      </c>
      <c r="AQ2125" s="8">
        <v>0.7</v>
      </c>
      <c r="AR2125" s="12">
        <v>0.6</v>
      </c>
      <c r="AS2125" s="8">
        <v>14</v>
      </c>
      <c r="AT2125" s="8">
        <v>320</v>
      </c>
      <c r="AU2125" s="8"/>
      <c r="AV2125" s="8"/>
      <c r="AW2125" s="8"/>
      <c r="AX2125" s="8">
        <v>101</v>
      </c>
      <c r="AY2125" s="8" t="s">
        <v>25</v>
      </c>
      <c r="AZ2125" s="8">
        <v>17</v>
      </c>
      <c r="BA2125" s="8"/>
      <c r="BB2125" s="8"/>
      <c r="BC2125" s="8"/>
      <c r="BD2125" s="8"/>
      <c r="BE2125" s="8"/>
      <c r="BF2125" s="8">
        <f t="shared" si="299"/>
        <v>85.714285714285722</v>
      </c>
      <c r="BG2125" s="8">
        <f t="shared" si="300"/>
        <v>0.98285714285714287</v>
      </c>
      <c r="BH2125" s="8">
        <f t="shared" si="301"/>
        <v>0.85714285714285721</v>
      </c>
      <c r="BI2125" s="10">
        <f t="shared" si="302"/>
        <v>23.167346938775513</v>
      </c>
      <c r="BJ2125" s="5">
        <f t="shared" si="303"/>
        <v>6435.3741496598641</v>
      </c>
      <c r="BK2125" s="136">
        <v>1.5500495540138752</v>
      </c>
      <c r="BL2125" s="136">
        <v>0.58969276511397428</v>
      </c>
      <c r="BM2125" s="100">
        <v>1.6434175751649127</v>
      </c>
      <c r="BN2125" s="100"/>
      <c r="BO2125" s="100"/>
      <c r="BP2125" s="100"/>
    </row>
    <row r="2126" spans="1:68" s="4" customFormat="1">
      <c r="A2126" s="8" t="s">
        <v>783</v>
      </c>
      <c r="B2126" s="8" t="s">
        <v>486</v>
      </c>
      <c r="C2126" s="8" t="s">
        <v>487</v>
      </c>
      <c r="D2126" s="8" t="s">
        <v>488</v>
      </c>
      <c r="E2126" s="8" t="s">
        <v>491</v>
      </c>
      <c r="F2126" s="8" t="s">
        <v>492</v>
      </c>
      <c r="G2126" s="8" t="s">
        <v>49</v>
      </c>
      <c r="H2126" s="8" t="s">
        <v>53</v>
      </c>
      <c r="I2126" s="8"/>
      <c r="J2126" s="8"/>
      <c r="K2126" s="8"/>
      <c r="L2126" s="8" t="s">
        <v>798</v>
      </c>
      <c r="M2126" s="8" t="s">
        <v>1882</v>
      </c>
      <c r="N2126" s="8">
        <v>1</v>
      </c>
      <c r="O2126" s="8"/>
      <c r="P2126" s="8"/>
      <c r="Q2126" s="8"/>
      <c r="R2126" s="8"/>
      <c r="S2126" s="8"/>
      <c r="T2126" s="8"/>
      <c r="U2126" s="8"/>
      <c r="V2126" s="8"/>
      <c r="W2126" s="8"/>
      <c r="X2126" s="8"/>
      <c r="Y2126" s="8"/>
      <c r="Z2126" s="8"/>
      <c r="AA2126" s="8"/>
      <c r="AB2126" s="8"/>
      <c r="AC2126" s="8"/>
      <c r="AD2126" s="8"/>
      <c r="AE2126" s="89"/>
      <c r="AF2126" s="90"/>
      <c r="AG2126" s="90"/>
      <c r="AH2126" s="90"/>
      <c r="AI2126" s="8" t="s">
        <v>30</v>
      </c>
      <c r="AJ2126" t="s">
        <v>1890</v>
      </c>
      <c r="AK2126" s="9">
        <v>42543</v>
      </c>
      <c r="AL2126" s="8">
        <v>335</v>
      </c>
      <c r="AM2126" s="8">
        <v>181</v>
      </c>
      <c r="AN2126" s="8">
        <v>187</v>
      </c>
      <c r="AO2126" s="8">
        <v>18</v>
      </c>
      <c r="AP2126" s="8">
        <v>27</v>
      </c>
      <c r="AQ2126" s="8">
        <v>0.9</v>
      </c>
      <c r="AR2126" s="12">
        <v>0.74</v>
      </c>
      <c r="AS2126" s="8">
        <v>17</v>
      </c>
      <c r="AT2126" s="8">
        <v>440</v>
      </c>
      <c r="AU2126" s="8"/>
      <c r="AV2126" s="8"/>
      <c r="AW2126" s="8"/>
      <c r="AX2126" s="8">
        <v>102</v>
      </c>
      <c r="AY2126" s="8" t="s">
        <v>25</v>
      </c>
      <c r="AZ2126" s="8">
        <v>17</v>
      </c>
      <c r="BA2126" s="8"/>
      <c r="BB2126" s="8"/>
      <c r="BC2126" s="8"/>
      <c r="BD2126" s="8"/>
      <c r="BE2126" s="8"/>
      <c r="BF2126" s="8">
        <f t="shared" si="299"/>
        <v>82.222222222222214</v>
      </c>
      <c r="BG2126" s="8">
        <f t="shared" si="300"/>
        <v>0.94857142857142862</v>
      </c>
      <c r="BH2126" s="8">
        <f t="shared" si="301"/>
        <v>0.82222222222222219</v>
      </c>
      <c r="BI2126" s="10">
        <f t="shared" si="302"/>
        <v>21.058285714285713</v>
      </c>
      <c r="BJ2126" s="5">
        <f t="shared" si="303"/>
        <v>5849.5238095238092</v>
      </c>
      <c r="BK2126" s="136">
        <v>1.1494307400379509</v>
      </c>
      <c r="BL2126" s="136">
        <v>0.52039848197343463</v>
      </c>
      <c r="BM2126" s="100">
        <v>2.0014307556692281</v>
      </c>
      <c r="BN2126" s="100"/>
      <c r="BO2126" s="100"/>
      <c r="BP2126" s="100"/>
    </row>
    <row r="2127" spans="1:68">
      <c r="A2127" s="8" t="s">
        <v>783</v>
      </c>
      <c r="B2127" s="8" t="s">
        <v>486</v>
      </c>
      <c r="C2127" s="8" t="s">
        <v>487</v>
      </c>
      <c r="D2127" s="8" t="s">
        <v>488</v>
      </c>
      <c r="E2127" s="8" t="s">
        <v>491</v>
      </c>
      <c r="F2127" s="8" t="s">
        <v>491</v>
      </c>
      <c r="G2127" s="8" t="s">
        <v>49</v>
      </c>
      <c r="H2127" s="8" t="s">
        <v>52</v>
      </c>
      <c r="I2127" s="95">
        <v>-3.9165865438249599</v>
      </c>
      <c r="J2127" s="95">
        <v>35.4631869297368</v>
      </c>
      <c r="K2127" s="95">
        <v>1934.37983002382</v>
      </c>
      <c r="L2127" s="8" t="s">
        <v>797</v>
      </c>
      <c r="M2127" s="8" t="s">
        <v>1882</v>
      </c>
      <c r="N2127" s="8">
        <v>1</v>
      </c>
      <c r="O2127" s="8" t="s">
        <v>1859</v>
      </c>
      <c r="P2127" s="8">
        <v>0.62</v>
      </c>
      <c r="Q2127" s="8">
        <v>5.8</v>
      </c>
      <c r="R2127" s="8">
        <v>0</v>
      </c>
      <c r="S2127" s="8">
        <v>1.76</v>
      </c>
      <c r="T2127" s="8">
        <v>2.1800000000000002</v>
      </c>
      <c r="U2127" s="8">
        <v>6.11</v>
      </c>
      <c r="V2127" s="8">
        <v>60.77</v>
      </c>
      <c r="W2127" s="8">
        <v>12.58</v>
      </c>
      <c r="X2127" s="8">
        <v>6.08</v>
      </c>
      <c r="Y2127" s="8">
        <v>0.12</v>
      </c>
      <c r="Z2127" s="8">
        <v>0.22</v>
      </c>
      <c r="AA2127" s="8">
        <v>0.08</v>
      </c>
      <c r="AB2127" s="8">
        <v>184.05</v>
      </c>
      <c r="AC2127" s="8">
        <v>0.06</v>
      </c>
      <c r="AD2127" s="8">
        <v>5.7000000000000002E-2</v>
      </c>
      <c r="AE2127" s="91">
        <v>1.47</v>
      </c>
      <c r="AF2127" s="92" t="s">
        <v>1860</v>
      </c>
      <c r="AG2127" s="92" t="s">
        <v>1860</v>
      </c>
      <c r="AH2127" s="92" t="s">
        <v>1860</v>
      </c>
      <c r="AI2127" s="8" t="s">
        <v>24</v>
      </c>
      <c r="AJ2127" t="s">
        <v>1890</v>
      </c>
      <c r="AK2127" s="9">
        <v>42543</v>
      </c>
      <c r="AL2127" s="8">
        <v>343</v>
      </c>
      <c r="AM2127" s="8">
        <v>198</v>
      </c>
      <c r="AN2127" s="8">
        <v>200</v>
      </c>
      <c r="AO2127" s="8">
        <v>20</v>
      </c>
      <c r="AP2127" s="8">
        <v>18</v>
      </c>
      <c r="AQ2127" s="8">
        <v>0.99</v>
      </c>
      <c r="AR2127" s="12">
        <v>0.74</v>
      </c>
      <c r="AS2127" s="8">
        <v>20</v>
      </c>
      <c r="AT2127" s="8">
        <v>520</v>
      </c>
      <c r="AU2127" s="8"/>
      <c r="AV2127" s="8"/>
      <c r="AW2127" s="8"/>
      <c r="AX2127" s="8">
        <v>91</v>
      </c>
      <c r="AY2127" s="8" t="s">
        <v>25</v>
      </c>
      <c r="AZ2127" s="8">
        <v>16</v>
      </c>
      <c r="BA2127" s="8"/>
      <c r="BB2127" s="8"/>
      <c r="BC2127" s="8"/>
      <c r="BD2127" s="8"/>
      <c r="BE2127" s="8"/>
      <c r="BF2127" s="8">
        <f t="shared" si="299"/>
        <v>74.747474747474755</v>
      </c>
      <c r="BG2127" s="8">
        <f t="shared" si="300"/>
        <v>0.91428571428571426</v>
      </c>
      <c r="BH2127" s="8">
        <f t="shared" si="301"/>
        <v>0.74747474747474751</v>
      </c>
      <c r="BI2127" s="10">
        <f t="shared" si="302"/>
        <v>12.3012987012987</v>
      </c>
      <c r="BJ2127" s="3">
        <f t="shared" si="303"/>
        <v>3417.0274170274165</v>
      </c>
      <c r="BK2127" s="136"/>
      <c r="BL2127" s="136"/>
      <c r="BM2127" s="100"/>
      <c r="BN2127" s="100"/>
      <c r="BO2127" s="100"/>
      <c r="BP2127" s="100"/>
    </row>
    <row r="2128" spans="1:68">
      <c r="A2128" s="8" t="s">
        <v>783</v>
      </c>
      <c r="B2128" s="8" t="s">
        <v>486</v>
      </c>
      <c r="C2128" s="8" t="s">
        <v>487</v>
      </c>
      <c r="D2128" s="8" t="s">
        <v>488</v>
      </c>
      <c r="E2128" s="8" t="s">
        <v>491</v>
      </c>
      <c r="F2128" s="8" t="s">
        <v>491</v>
      </c>
      <c r="G2128" s="8" t="s">
        <v>49</v>
      </c>
      <c r="H2128" s="8" t="s">
        <v>52</v>
      </c>
      <c r="I2128" s="8"/>
      <c r="J2128" s="8"/>
      <c r="K2128" s="8"/>
      <c r="L2128" s="8" t="s">
        <v>797</v>
      </c>
      <c r="M2128" s="8" t="s">
        <v>1882</v>
      </c>
      <c r="N2128" s="8">
        <v>1</v>
      </c>
      <c r="O2128" s="8"/>
      <c r="P2128" s="8"/>
      <c r="Q2128" s="8"/>
      <c r="R2128" s="8"/>
      <c r="S2128" s="8"/>
      <c r="T2128" s="8"/>
      <c r="U2128" s="8"/>
      <c r="V2128" s="8"/>
      <c r="W2128" s="8"/>
      <c r="X2128" s="8"/>
      <c r="Y2128" s="8"/>
      <c r="Z2128" s="8"/>
      <c r="AA2128" s="8"/>
      <c r="AB2128" s="8"/>
      <c r="AC2128" s="8"/>
      <c r="AD2128" s="8"/>
      <c r="AE2128" s="89"/>
      <c r="AF2128" s="90"/>
      <c r="AG2128" s="90"/>
      <c r="AH2128" s="90"/>
      <c r="AI2128" s="8" t="s">
        <v>26</v>
      </c>
      <c r="AJ2128" t="s">
        <v>1890</v>
      </c>
      <c r="AK2128" s="9">
        <v>42543</v>
      </c>
      <c r="AL2128" s="8">
        <v>308</v>
      </c>
      <c r="AM2128" s="8">
        <v>173</v>
      </c>
      <c r="AN2128" s="8">
        <v>182</v>
      </c>
      <c r="AO2128" s="8">
        <v>22</v>
      </c>
      <c r="AP2128" s="8">
        <v>19.5</v>
      </c>
      <c r="AQ2128" s="8">
        <v>1</v>
      </c>
      <c r="AR2128" s="12">
        <v>0.75600000000000001</v>
      </c>
      <c r="AS2128" s="8">
        <v>21</v>
      </c>
      <c r="AT2128" s="8">
        <v>630</v>
      </c>
      <c r="AU2128" s="8"/>
      <c r="AV2128" s="8"/>
      <c r="AW2128" s="8"/>
      <c r="AX2128" s="8">
        <v>92</v>
      </c>
      <c r="AY2128" s="8" t="s">
        <v>25</v>
      </c>
      <c r="AZ2128" s="8">
        <v>16</v>
      </c>
      <c r="BA2128" s="8"/>
      <c r="BB2128" s="8"/>
      <c r="BC2128" s="8"/>
      <c r="BD2128" s="8"/>
      <c r="BE2128" s="8"/>
      <c r="BF2128" s="8">
        <f t="shared" si="299"/>
        <v>75.599999999999994</v>
      </c>
      <c r="BG2128" s="8">
        <f t="shared" si="300"/>
        <v>0.9028571428571428</v>
      </c>
      <c r="BH2128" s="8">
        <f t="shared" si="301"/>
        <v>0.75599999999999989</v>
      </c>
      <c r="BI2128" s="10">
        <f t="shared" si="302"/>
        <v>13.309919999999998</v>
      </c>
      <c r="BJ2128" s="3">
        <f t="shared" si="303"/>
        <v>3697.1999999999994</v>
      </c>
      <c r="BK2128" s="136">
        <v>0.76093155893536135</v>
      </c>
      <c r="BL2128" s="136">
        <v>0.35727186311787079</v>
      </c>
      <c r="BM2128" s="100">
        <v>1.0424108055851629</v>
      </c>
      <c r="BN2128" s="100"/>
      <c r="BO2128" s="100"/>
      <c r="BP2128" s="100"/>
    </row>
    <row r="2129" spans="1:68">
      <c r="A2129" s="8" t="s">
        <v>783</v>
      </c>
      <c r="B2129" s="8" t="s">
        <v>486</v>
      </c>
      <c r="C2129" s="8" t="s">
        <v>487</v>
      </c>
      <c r="D2129" s="8" t="s">
        <v>488</v>
      </c>
      <c r="E2129" s="8" t="s">
        <v>491</v>
      </c>
      <c r="F2129" s="8" t="s">
        <v>491</v>
      </c>
      <c r="G2129" s="8" t="s">
        <v>49</v>
      </c>
      <c r="H2129" s="8" t="s">
        <v>52</v>
      </c>
      <c r="I2129" s="8"/>
      <c r="J2129" s="8"/>
      <c r="K2129" s="8"/>
      <c r="L2129" s="8" t="s">
        <v>797</v>
      </c>
      <c r="M2129" s="8" t="s">
        <v>1882</v>
      </c>
      <c r="N2129" s="8">
        <v>1</v>
      </c>
      <c r="O2129" s="8"/>
      <c r="P2129" s="8"/>
      <c r="Q2129" s="8"/>
      <c r="R2129" s="8"/>
      <c r="S2129" s="8"/>
      <c r="T2129" s="8"/>
      <c r="U2129" s="8"/>
      <c r="V2129" s="8"/>
      <c r="W2129" s="8"/>
      <c r="X2129" s="8"/>
      <c r="Y2129" s="8"/>
      <c r="Z2129" s="8"/>
      <c r="AA2129" s="8"/>
      <c r="AB2129" s="8"/>
      <c r="AC2129" s="8"/>
      <c r="AD2129" s="8"/>
      <c r="AE2129" s="89"/>
      <c r="AF2129" s="90"/>
      <c r="AG2129" s="90"/>
      <c r="AH2129" s="90"/>
      <c r="AI2129" s="8" t="s">
        <v>27</v>
      </c>
      <c r="AJ2129" t="s">
        <v>1890</v>
      </c>
      <c r="AK2129" s="9">
        <v>42543</v>
      </c>
      <c r="AL2129" s="8">
        <v>327</v>
      </c>
      <c r="AM2129" s="8">
        <v>184</v>
      </c>
      <c r="AN2129" s="8">
        <v>186</v>
      </c>
      <c r="AO2129" s="8">
        <v>21.5</v>
      </c>
      <c r="AP2129" s="8">
        <v>23</v>
      </c>
      <c r="AQ2129" s="8">
        <v>1.01</v>
      </c>
      <c r="AR2129" s="12">
        <v>0.8</v>
      </c>
      <c r="AS2129" s="8">
        <v>20</v>
      </c>
      <c r="AT2129" s="8">
        <v>640</v>
      </c>
      <c r="AU2129" s="8"/>
      <c r="AV2129" s="8"/>
      <c r="AW2129" s="8"/>
      <c r="AX2129" s="8">
        <v>93</v>
      </c>
      <c r="AY2129" s="8" t="s">
        <v>25</v>
      </c>
      <c r="AZ2129" s="8">
        <v>16</v>
      </c>
      <c r="BA2129" s="8"/>
      <c r="BB2129" s="8"/>
      <c r="BC2129" s="8"/>
      <c r="BD2129" s="8"/>
      <c r="BE2129" s="8"/>
      <c r="BF2129" s="8">
        <f t="shared" si="299"/>
        <v>79.207920792079207</v>
      </c>
      <c r="BG2129" s="8">
        <f t="shared" si="300"/>
        <v>0.91428571428571426</v>
      </c>
      <c r="BH2129" s="8">
        <f t="shared" si="301"/>
        <v>0.79207920792079212</v>
      </c>
      <c r="BI2129" s="10">
        <f t="shared" si="302"/>
        <v>16.656294200848656</v>
      </c>
      <c r="BJ2129" s="3">
        <f t="shared" si="303"/>
        <v>4626.7483891246266</v>
      </c>
      <c r="BK2129" s="136"/>
      <c r="BL2129" s="136"/>
      <c r="BM2129" s="100"/>
      <c r="BN2129" s="100"/>
      <c r="BO2129" s="100"/>
      <c r="BP2129" s="100"/>
    </row>
    <row r="2130" spans="1:68">
      <c r="A2130" s="8" t="s">
        <v>783</v>
      </c>
      <c r="B2130" s="8" t="s">
        <v>486</v>
      </c>
      <c r="C2130" s="8" t="s">
        <v>487</v>
      </c>
      <c r="D2130" s="8" t="s">
        <v>488</v>
      </c>
      <c r="E2130" s="8" t="s">
        <v>491</v>
      </c>
      <c r="F2130" s="8" t="s">
        <v>491</v>
      </c>
      <c r="G2130" s="8" t="s">
        <v>49</v>
      </c>
      <c r="H2130" s="8" t="s">
        <v>52</v>
      </c>
      <c r="I2130" s="8"/>
      <c r="J2130" s="8"/>
      <c r="K2130" s="8"/>
      <c r="L2130" s="8" t="s">
        <v>797</v>
      </c>
      <c r="M2130" s="8" t="s">
        <v>1882</v>
      </c>
      <c r="N2130" s="8">
        <v>1</v>
      </c>
      <c r="O2130" s="8"/>
      <c r="P2130" s="8"/>
      <c r="Q2130" s="8"/>
      <c r="R2130" s="8"/>
      <c r="S2130" s="8"/>
      <c r="T2130" s="8"/>
      <c r="U2130" s="8"/>
      <c r="V2130" s="8"/>
      <c r="W2130" s="8"/>
      <c r="X2130" s="8"/>
      <c r="Y2130" s="8"/>
      <c r="Z2130" s="8"/>
      <c r="AA2130" s="8"/>
      <c r="AB2130" s="8"/>
      <c r="AC2130" s="8"/>
      <c r="AD2130" s="8"/>
      <c r="AE2130" s="89"/>
      <c r="AF2130" s="90"/>
      <c r="AG2130" s="90"/>
      <c r="AH2130" s="90"/>
      <c r="AI2130" s="8" t="s">
        <v>28</v>
      </c>
      <c r="AJ2130" t="s">
        <v>1890</v>
      </c>
      <c r="AK2130" s="9">
        <v>42543</v>
      </c>
      <c r="AL2130" s="8">
        <v>319</v>
      </c>
      <c r="AM2130" s="8">
        <v>169</v>
      </c>
      <c r="AN2130" s="8">
        <v>170</v>
      </c>
      <c r="AO2130" s="8">
        <v>18</v>
      </c>
      <c r="AP2130" s="8">
        <v>22</v>
      </c>
      <c r="AQ2130" s="8">
        <v>1.0149999999999999</v>
      </c>
      <c r="AR2130" s="12">
        <v>0.78</v>
      </c>
      <c r="AS2130" s="8">
        <v>23</v>
      </c>
      <c r="AT2130" s="8">
        <v>710</v>
      </c>
      <c r="AU2130" s="8"/>
      <c r="AV2130" s="8"/>
      <c r="AW2130" s="8"/>
      <c r="AX2130" s="8">
        <v>94</v>
      </c>
      <c r="AY2130" s="8" t="s">
        <v>25</v>
      </c>
      <c r="AZ2130" s="8">
        <v>16</v>
      </c>
      <c r="BA2130" s="8"/>
      <c r="BB2130" s="8"/>
      <c r="BC2130" s="8"/>
      <c r="BD2130" s="8"/>
      <c r="BE2130" s="8"/>
      <c r="BF2130" s="8">
        <f t="shared" si="299"/>
        <v>76.847290640394093</v>
      </c>
      <c r="BG2130" s="8">
        <f t="shared" si="300"/>
        <v>0.88</v>
      </c>
      <c r="BH2130" s="8">
        <f t="shared" si="301"/>
        <v>0.76847290640394095</v>
      </c>
      <c r="BI2130" s="10">
        <f t="shared" si="302"/>
        <v>14.877635467980296</v>
      </c>
      <c r="BJ2130" s="3">
        <f t="shared" si="303"/>
        <v>4132.6765188834152</v>
      </c>
      <c r="BK2130" s="136"/>
      <c r="BL2130" s="136"/>
      <c r="BM2130" s="100"/>
      <c r="BN2130" s="100"/>
      <c r="BO2130" s="100"/>
      <c r="BP2130" s="100"/>
    </row>
    <row r="2131" spans="1:68">
      <c r="A2131" s="8" t="s">
        <v>783</v>
      </c>
      <c r="B2131" s="8" t="s">
        <v>486</v>
      </c>
      <c r="C2131" s="8" t="s">
        <v>487</v>
      </c>
      <c r="D2131" s="8" t="s">
        <v>488</v>
      </c>
      <c r="E2131" s="8" t="s">
        <v>491</v>
      </c>
      <c r="F2131" s="8" t="s">
        <v>491</v>
      </c>
      <c r="G2131" s="8" t="s">
        <v>49</v>
      </c>
      <c r="H2131" s="8" t="s">
        <v>52</v>
      </c>
      <c r="I2131" s="8"/>
      <c r="J2131" s="8"/>
      <c r="K2131" s="8"/>
      <c r="L2131" s="8" t="s">
        <v>797</v>
      </c>
      <c r="M2131" s="8" t="s">
        <v>1882</v>
      </c>
      <c r="N2131" s="8">
        <v>1</v>
      </c>
      <c r="O2131" s="8"/>
      <c r="P2131" s="8"/>
      <c r="Q2131" s="8"/>
      <c r="R2131" s="8"/>
      <c r="S2131" s="8"/>
      <c r="T2131" s="8"/>
      <c r="U2131" s="8"/>
      <c r="V2131" s="8"/>
      <c r="W2131" s="8"/>
      <c r="X2131" s="8"/>
      <c r="Y2131" s="8"/>
      <c r="Z2131" s="8"/>
      <c r="AA2131" s="8"/>
      <c r="AB2131" s="8"/>
      <c r="AC2131" s="8"/>
      <c r="AD2131" s="8"/>
      <c r="AE2131" s="89"/>
      <c r="AF2131" s="90"/>
      <c r="AG2131" s="90"/>
      <c r="AH2131" s="90"/>
      <c r="AI2131" s="8" t="s">
        <v>29</v>
      </c>
      <c r="AJ2131" t="s">
        <v>1890</v>
      </c>
      <c r="AK2131" s="9">
        <v>42543</v>
      </c>
      <c r="AL2131" s="8">
        <v>324</v>
      </c>
      <c r="AM2131" s="8">
        <v>176</v>
      </c>
      <c r="AN2131" s="8">
        <v>176</v>
      </c>
      <c r="AO2131" s="8">
        <v>17</v>
      </c>
      <c r="AP2131" s="8">
        <v>25</v>
      </c>
      <c r="AQ2131" s="8">
        <v>1.1200000000000001</v>
      </c>
      <c r="AR2131" s="12">
        <v>0.84</v>
      </c>
      <c r="AS2131" s="8">
        <v>23</v>
      </c>
      <c r="AT2131" s="8">
        <v>690</v>
      </c>
      <c r="AU2131" s="8"/>
      <c r="AV2131" s="8"/>
      <c r="AW2131" s="8"/>
      <c r="AX2131" s="8">
        <v>95</v>
      </c>
      <c r="AY2131" s="8" t="s">
        <v>25</v>
      </c>
      <c r="AZ2131" s="8">
        <v>16</v>
      </c>
      <c r="BA2131" s="8"/>
      <c r="BB2131" s="8"/>
      <c r="BC2131" s="8"/>
      <c r="BD2131" s="8"/>
      <c r="BE2131" s="8"/>
      <c r="BF2131" s="8">
        <f t="shared" si="299"/>
        <v>74.999999999999986</v>
      </c>
      <c r="BG2131" s="8">
        <f t="shared" si="300"/>
        <v>0.88</v>
      </c>
      <c r="BH2131" s="8">
        <f t="shared" si="301"/>
        <v>0.74999999999999989</v>
      </c>
      <c r="BI2131" s="10">
        <f t="shared" si="302"/>
        <v>16.499999999999996</v>
      </c>
      <c r="BJ2131" s="3">
        <f t="shared" si="303"/>
        <v>4583.3333333333321</v>
      </c>
      <c r="BK2131" s="136"/>
      <c r="BL2131" s="136"/>
      <c r="BM2131" s="100"/>
      <c r="BN2131" s="100"/>
      <c r="BO2131" s="100"/>
      <c r="BP2131" s="100"/>
    </row>
    <row r="2132" spans="1:68">
      <c r="A2132" s="8" t="s">
        <v>783</v>
      </c>
      <c r="B2132" s="8" t="s">
        <v>486</v>
      </c>
      <c r="C2132" s="8" t="s">
        <v>487</v>
      </c>
      <c r="D2132" s="8" t="s">
        <v>488</v>
      </c>
      <c r="E2132" s="8" t="s">
        <v>491</v>
      </c>
      <c r="F2132" s="8" t="s">
        <v>491</v>
      </c>
      <c r="G2132" s="8" t="s">
        <v>49</v>
      </c>
      <c r="H2132" s="8" t="s">
        <v>52</v>
      </c>
      <c r="I2132" s="8"/>
      <c r="J2132" s="8"/>
      <c r="K2132" s="8"/>
      <c r="L2132" s="8" t="s">
        <v>797</v>
      </c>
      <c r="M2132" s="8" t="s">
        <v>1882</v>
      </c>
      <c r="N2132" s="8">
        <v>1</v>
      </c>
      <c r="O2132" s="8"/>
      <c r="P2132" s="8"/>
      <c r="Q2132" s="8"/>
      <c r="R2132" s="8"/>
      <c r="S2132" s="8"/>
      <c r="T2132" s="8"/>
      <c r="U2132" s="8"/>
      <c r="V2132" s="8"/>
      <c r="W2132" s="8"/>
      <c r="X2132" s="8"/>
      <c r="Y2132" s="8"/>
      <c r="Z2132" s="8"/>
      <c r="AA2132" s="8"/>
      <c r="AB2132" s="8"/>
      <c r="AC2132" s="8"/>
      <c r="AD2132" s="8"/>
      <c r="AE2132" s="89"/>
      <c r="AF2132" s="90"/>
      <c r="AG2132" s="90"/>
      <c r="AH2132" s="90"/>
      <c r="AI2132" s="8" t="s">
        <v>30</v>
      </c>
      <c r="AJ2132" t="s">
        <v>1890</v>
      </c>
      <c r="AK2132" s="9">
        <v>42543</v>
      </c>
      <c r="AL2132" s="8">
        <v>342</v>
      </c>
      <c r="AM2132" s="8">
        <v>182</v>
      </c>
      <c r="AN2132" s="8">
        <v>194</v>
      </c>
      <c r="AO2132" s="8">
        <v>19</v>
      </c>
      <c r="AP2132" s="8">
        <v>28</v>
      </c>
      <c r="AQ2132" s="8">
        <v>1.2</v>
      </c>
      <c r="AR2132" s="12">
        <v>0.92</v>
      </c>
      <c r="AS2132" s="8">
        <v>23</v>
      </c>
      <c r="AT2132" s="8">
        <v>750</v>
      </c>
      <c r="AU2132" s="8"/>
      <c r="AV2132" s="8"/>
      <c r="AW2132" s="8"/>
      <c r="AX2132" s="8">
        <v>96</v>
      </c>
      <c r="AY2132" s="8" t="s">
        <v>25</v>
      </c>
      <c r="AZ2132" s="8">
        <v>16</v>
      </c>
      <c r="BA2132" s="8"/>
      <c r="BB2132" s="8"/>
      <c r="BC2132" s="8"/>
      <c r="BD2132" s="8"/>
      <c r="BE2132" s="8"/>
      <c r="BF2132" s="8">
        <f t="shared" si="299"/>
        <v>76.666666666666671</v>
      </c>
      <c r="BG2132" s="8">
        <f t="shared" si="300"/>
        <v>0.88</v>
      </c>
      <c r="BH2132" s="8">
        <f t="shared" si="301"/>
        <v>0.76666666666666672</v>
      </c>
      <c r="BI2132" s="10">
        <f t="shared" si="302"/>
        <v>18.890666666666668</v>
      </c>
      <c r="BJ2132" s="3">
        <f t="shared" si="303"/>
        <v>5247.4074074074078</v>
      </c>
      <c r="BK2132" s="136"/>
      <c r="BL2132" s="136"/>
      <c r="BM2132" s="100"/>
      <c r="BN2132" s="100"/>
      <c r="BO2132" s="100"/>
      <c r="BP2132" s="100"/>
    </row>
    <row r="2133" spans="1:68" s="4" customFormat="1">
      <c r="A2133" s="8" t="s">
        <v>783</v>
      </c>
      <c r="B2133" s="8" t="s">
        <v>486</v>
      </c>
      <c r="C2133" s="8" t="s">
        <v>487</v>
      </c>
      <c r="D2133" s="8" t="s">
        <v>488</v>
      </c>
      <c r="E2133" s="8" t="s">
        <v>497</v>
      </c>
      <c r="F2133" s="8" t="s">
        <v>498</v>
      </c>
      <c r="G2133" s="8" t="s">
        <v>49</v>
      </c>
      <c r="H2133" s="8" t="s">
        <v>61</v>
      </c>
      <c r="I2133" s="8">
        <v>-4.0407006832062402</v>
      </c>
      <c r="J2133" s="8">
        <v>35.303818860792298</v>
      </c>
      <c r="K2133" s="8">
        <v>1930.2532876033899</v>
      </c>
      <c r="L2133" s="8" t="s">
        <v>800</v>
      </c>
      <c r="M2133" s="8" t="s">
        <v>1882</v>
      </c>
      <c r="N2133" s="8">
        <v>1</v>
      </c>
      <c r="O2133" s="8" t="s">
        <v>1859</v>
      </c>
      <c r="P2133" s="8">
        <v>0.56999999999999995</v>
      </c>
      <c r="Q2133" s="8">
        <v>5.3</v>
      </c>
      <c r="R2133" s="8">
        <v>0</v>
      </c>
      <c r="S2133" s="8">
        <v>1.2</v>
      </c>
      <c r="T2133" s="8">
        <v>1.53</v>
      </c>
      <c r="U2133" s="8">
        <v>9.17</v>
      </c>
      <c r="V2133" s="8">
        <v>76.11</v>
      </c>
      <c r="W2133" s="8">
        <v>6.57</v>
      </c>
      <c r="X2133" s="8">
        <v>1.63</v>
      </c>
      <c r="Y2133" s="8">
        <v>0.09</v>
      </c>
      <c r="Z2133" s="8">
        <v>0.16</v>
      </c>
      <c r="AA2133" s="8">
        <v>7.0000000000000007E-2</v>
      </c>
      <c r="AB2133" s="8">
        <v>132.47</v>
      </c>
      <c r="AC2133" s="8">
        <v>0.15</v>
      </c>
      <c r="AD2133" s="8">
        <v>4.4999999999999998E-2</v>
      </c>
      <c r="AE2133" s="91">
        <v>1.47</v>
      </c>
      <c r="AF2133" s="92" t="s">
        <v>1860</v>
      </c>
      <c r="AG2133" s="92" t="s">
        <v>1860</v>
      </c>
      <c r="AH2133" s="92" t="s">
        <v>1860</v>
      </c>
      <c r="AI2133" s="8" t="s">
        <v>24</v>
      </c>
      <c r="AJ2133" t="s">
        <v>1890</v>
      </c>
      <c r="AK2133" s="9">
        <v>42530</v>
      </c>
      <c r="AL2133" s="8">
        <v>0</v>
      </c>
      <c r="AM2133" s="8">
        <v>0</v>
      </c>
      <c r="AN2133" s="8">
        <v>0</v>
      </c>
      <c r="AO2133" s="8">
        <v>0</v>
      </c>
      <c r="AP2133" s="8">
        <v>0</v>
      </c>
      <c r="AQ2133" s="8">
        <v>0</v>
      </c>
      <c r="AR2133" s="12">
        <v>0</v>
      </c>
      <c r="AS2133" s="8">
        <v>0</v>
      </c>
      <c r="AT2133" s="8">
        <v>0</v>
      </c>
      <c r="AU2133" s="8"/>
      <c r="AV2133" s="8"/>
      <c r="AW2133" s="8"/>
      <c r="AX2133" s="8">
        <v>127</v>
      </c>
      <c r="AY2133" s="8" t="s">
        <v>25</v>
      </c>
      <c r="AZ2133" s="8">
        <v>22</v>
      </c>
      <c r="BA2133" s="8"/>
      <c r="BB2133" s="8"/>
      <c r="BC2133" s="8"/>
      <c r="BD2133" s="8"/>
      <c r="BE2133" s="8"/>
      <c r="BF2133" s="8" t="e">
        <f t="shared" si="299"/>
        <v>#DIV/0!</v>
      </c>
      <c r="BG2133" s="8">
        <f t="shared" si="300"/>
        <v>1.1428571428571428</v>
      </c>
      <c r="BH2133" s="8"/>
      <c r="BI2133" s="10"/>
      <c r="BJ2133" s="5"/>
      <c r="BK2133" s="136"/>
      <c r="BL2133" s="136"/>
      <c r="BM2133" s="100"/>
      <c r="BN2133" s="100"/>
      <c r="BO2133" s="100"/>
      <c r="BP2133" s="100"/>
    </row>
    <row r="2134" spans="1:68" s="4" customFormat="1">
      <c r="A2134" s="8" t="s">
        <v>783</v>
      </c>
      <c r="B2134" s="8" t="s">
        <v>486</v>
      </c>
      <c r="C2134" s="8" t="s">
        <v>487</v>
      </c>
      <c r="D2134" s="8" t="s">
        <v>488</v>
      </c>
      <c r="E2134" s="8" t="s">
        <v>497</v>
      </c>
      <c r="F2134" s="8" t="s">
        <v>498</v>
      </c>
      <c r="G2134" s="8" t="s">
        <v>49</v>
      </c>
      <c r="H2134" s="8" t="s">
        <v>61</v>
      </c>
      <c r="I2134" s="8"/>
      <c r="J2134" s="8"/>
      <c r="K2134" s="8"/>
      <c r="L2134" s="8" t="s">
        <v>800</v>
      </c>
      <c r="M2134" s="8" t="s">
        <v>1882</v>
      </c>
      <c r="N2134" s="8">
        <v>1</v>
      </c>
      <c r="O2134" s="8"/>
      <c r="P2134" s="8"/>
      <c r="Q2134" s="8"/>
      <c r="R2134" s="8"/>
      <c r="S2134" s="8"/>
      <c r="T2134" s="8"/>
      <c r="U2134" s="8"/>
      <c r="V2134" s="8"/>
      <c r="W2134" s="8"/>
      <c r="X2134" s="8"/>
      <c r="Y2134" s="8"/>
      <c r="Z2134" s="8"/>
      <c r="AA2134" s="8"/>
      <c r="AB2134" s="8"/>
      <c r="AC2134" s="8"/>
      <c r="AD2134" s="8"/>
      <c r="AE2134" s="89"/>
      <c r="AF2134" s="90"/>
      <c r="AG2134" s="90"/>
      <c r="AH2134" s="90"/>
      <c r="AI2134" s="8" t="s">
        <v>26</v>
      </c>
      <c r="AJ2134" t="s">
        <v>1890</v>
      </c>
      <c r="AK2134" s="9">
        <v>42530</v>
      </c>
      <c r="AL2134" s="8">
        <v>0</v>
      </c>
      <c r="AM2134" s="8">
        <v>0</v>
      </c>
      <c r="AN2134" s="8">
        <v>0</v>
      </c>
      <c r="AO2134" s="8">
        <v>0</v>
      </c>
      <c r="AP2134" s="8">
        <v>0</v>
      </c>
      <c r="AQ2134" s="8">
        <v>0</v>
      </c>
      <c r="AR2134" s="12">
        <v>0</v>
      </c>
      <c r="AS2134" s="8">
        <v>0</v>
      </c>
      <c r="AT2134" s="8">
        <v>0</v>
      </c>
      <c r="AU2134" s="8"/>
      <c r="AV2134" s="8"/>
      <c r="AW2134" s="8"/>
      <c r="AX2134" s="8">
        <v>128</v>
      </c>
      <c r="AY2134" s="8" t="s">
        <v>25</v>
      </c>
      <c r="AZ2134" s="8">
        <v>22</v>
      </c>
      <c r="BA2134" s="8"/>
      <c r="BB2134" s="8"/>
      <c r="BC2134" s="8"/>
      <c r="BD2134" s="8"/>
      <c r="BE2134" s="8"/>
      <c r="BF2134" s="8" t="e">
        <f t="shared" si="299"/>
        <v>#DIV/0!</v>
      </c>
      <c r="BG2134" s="8">
        <f t="shared" si="300"/>
        <v>1.1428571428571428</v>
      </c>
      <c r="BH2134" s="8"/>
      <c r="BI2134" s="10"/>
      <c r="BJ2134" s="5"/>
      <c r="BK2134" s="136"/>
      <c r="BL2134" s="136"/>
      <c r="BM2134" s="100"/>
      <c r="BN2134" s="100"/>
      <c r="BO2134" s="100"/>
      <c r="BP2134" s="100"/>
    </row>
    <row r="2135" spans="1:68" s="4" customFormat="1">
      <c r="A2135" s="8" t="s">
        <v>783</v>
      </c>
      <c r="B2135" s="8" t="s">
        <v>486</v>
      </c>
      <c r="C2135" s="8" t="s">
        <v>487</v>
      </c>
      <c r="D2135" s="8" t="s">
        <v>488</v>
      </c>
      <c r="E2135" s="8" t="s">
        <v>497</v>
      </c>
      <c r="F2135" s="8" t="s">
        <v>498</v>
      </c>
      <c r="G2135" s="8" t="s">
        <v>49</v>
      </c>
      <c r="H2135" s="8" t="s">
        <v>61</v>
      </c>
      <c r="I2135" s="8"/>
      <c r="J2135" s="8"/>
      <c r="K2135" s="8"/>
      <c r="L2135" s="8" t="s">
        <v>800</v>
      </c>
      <c r="M2135" s="8" t="s">
        <v>1882</v>
      </c>
      <c r="N2135" s="8">
        <v>1</v>
      </c>
      <c r="O2135" s="8"/>
      <c r="P2135" s="8"/>
      <c r="Q2135" s="8"/>
      <c r="R2135" s="8"/>
      <c r="S2135" s="8"/>
      <c r="T2135" s="8"/>
      <c r="U2135" s="8"/>
      <c r="V2135" s="8"/>
      <c r="W2135" s="8"/>
      <c r="X2135" s="8"/>
      <c r="Y2135" s="8"/>
      <c r="Z2135" s="8"/>
      <c r="AA2135" s="8"/>
      <c r="AB2135" s="8"/>
      <c r="AC2135" s="8"/>
      <c r="AD2135" s="8"/>
      <c r="AE2135" s="89"/>
      <c r="AF2135" s="90"/>
      <c r="AG2135" s="90"/>
      <c r="AH2135" s="90"/>
      <c r="AI2135" s="8" t="s">
        <v>27</v>
      </c>
      <c r="AJ2135" t="s">
        <v>1890</v>
      </c>
      <c r="AK2135" s="9">
        <v>42530</v>
      </c>
      <c r="AL2135" s="8">
        <v>0</v>
      </c>
      <c r="AM2135" s="8">
        <v>0</v>
      </c>
      <c r="AN2135" s="8">
        <v>0</v>
      </c>
      <c r="AO2135" s="8">
        <v>0</v>
      </c>
      <c r="AP2135" s="8">
        <v>0</v>
      </c>
      <c r="AQ2135" s="8">
        <v>0</v>
      </c>
      <c r="AR2135" s="12">
        <v>0</v>
      </c>
      <c r="AS2135" s="8">
        <v>0</v>
      </c>
      <c r="AT2135" s="8">
        <v>0</v>
      </c>
      <c r="AU2135" s="8"/>
      <c r="AV2135" s="8"/>
      <c r="AW2135" s="8"/>
      <c r="AX2135" s="8">
        <v>129</v>
      </c>
      <c r="AY2135" s="8" t="s">
        <v>25</v>
      </c>
      <c r="AZ2135" s="8">
        <v>22</v>
      </c>
      <c r="BA2135" s="8"/>
      <c r="BB2135" s="8"/>
      <c r="BC2135" s="8"/>
      <c r="BD2135" s="8"/>
      <c r="BE2135" s="8"/>
      <c r="BF2135" s="8" t="e">
        <f t="shared" si="299"/>
        <v>#DIV/0!</v>
      </c>
      <c r="BG2135" s="8">
        <f t="shared" si="300"/>
        <v>1.1428571428571428</v>
      </c>
      <c r="BH2135" s="8"/>
      <c r="BI2135" s="10"/>
      <c r="BJ2135" s="5"/>
      <c r="BK2135" s="136"/>
      <c r="BL2135" s="136"/>
      <c r="BM2135" s="100"/>
      <c r="BN2135" s="100"/>
      <c r="BO2135" s="100"/>
      <c r="BP2135" s="100"/>
    </row>
    <row r="2136" spans="1:68" s="4" customFormat="1">
      <c r="A2136" s="8" t="s">
        <v>783</v>
      </c>
      <c r="B2136" s="8" t="s">
        <v>486</v>
      </c>
      <c r="C2136" s="8" t="s">
        <v>487</v>
      </c>
      <c r="D2136" s="8" t="s">
        <v>488</v>
      </c>
      <c r="E2136" s="8" t="s">
        <v>497</v>
      </c>
      <c r="F2136" s="8" t="s">
        <v>498</v>
      </c>
      <c r="G2136" s="8" t="s">
        <v>49</v>
      </c>
      <c r="H2136" s="8" t="s">
        <v>61</v>
      </c>
      <c r="I2136" s="8"/>
      <c r="J2136" s="8"/>
      <c r="K2136" s="8"/>
      <c r="L2136" s="8" t="s">
        <v>800</v>
      </c>
      <c r="M2136" s="8" t="s">
        <v>1882</v>
      </c>
      <c r="N2136" s="8">
        <v>1</v>
      </c>
      <c r="O2136" s="8"/>
      <c r="P2136" s="8"/>
      <c r="Q2136" s="8"/>
      <c r="R2136" s="8"/>
      <c r="S2136" s="8"/>
      <c r="T2136" s="8"/>
      <c r="U2136" s="8"/>
      <c r="V2136" s="8"/>
      <c r="W2136" s="8"/>
      <c r="X2136" s="8"/>
      <c r="Y2136" s="8"/>
      <c r="Z2136" s="8"/>
      <c r="AA2136" s="8"/>
      <c r="AB2136" s="8"/>
      <c r="AC2136" s="8"/>
      <c r="AD2136" s="8"/>
      <c r="AE2136" s="89"/>
      <c r="AF2136" s="90"/>
      <c r="AG2136" s="90"/>
      <c r="AH2136" s="90"/>
      <c r="AI2136" s="8" t="s">
        <v>28</v>
      </c>
      <c r="AJ2136" t="s">
        <v>1890</v>
      </c>
      <c r="AK2136" s="9">
        <v>42530</v>
      </c>
      <c r="AL2136" s="8">
        <v>0</v>
      </c>
      <c r="AM2136" s="8">
        <v>0</v>
      </c>
      <c r="AN2136" s="8">
        <v>0</v>
      </c>
      <c r="AO2136" s="8">
        <v>0</v>
      </c>
      <c r="AP2136" s="8">
        <v>0</v>
      </c>
      <c r="AQ2136" s="8">
        <v>0</v>
      </c>
      <c r="AR2136" s="12">
        <v>0</v>
      </c>
      <c r="AS2136" s="8">
        <v>0</v>
      </c>
      <c r="AT2136" s="8">
        <v>0</v>
      </c>
      <c r="AU2136" s="8"/>
      <c r="AV2136" s="8"/>
      <c r="AW2136" s="8"/>
      <c r="AX2136" s="8">
        <v>130</v>
      </c>
      <c r="AY2136" s="8" t="s">
        <v>25</v>
      </c>
      <c r="AZ2136" s="8">
        <v>22</v>
      </c>
      <c r="BA2136" s="8"/>
      <c r="BB2136" s="8"/>
      <c r="BC2136" s="8"/>
      <c r="BD2136" s="8"/>
      <c r="BE2136" s="8"/>
      <c r="BF2136" s="8" t="e">
        <f t="shared" si="299"/>
        <v>#DIV/0!</v>
      </c>
      <c r="BG2136" s="8">
        <f t="shared" si="300"/>
        <v>1.1428571428571428</v>
      </c>
      <c r="BH2136" s="8"/>
      <c r="BI2136" s="10"/>
      <c r="BJ2136" s="5"/>
      <c r="BK2136" s="136"/>
      <c r="BL2136" s="136"/>
      <c r="BM2136" s="100"/>
      <c r="BN2136" s="100"/>
      <c r="BO2136" s="100"/>
      <c r="BP2136" s="100"/>
    </row>
    <row r="2137" spans="1:68" s="4" customFormat="1">
      <c r="A2137" s="8" t="s">
        <v>783</v>
      </c>
      <c r="B2137" s="8" t="s">
        <v>486</v>
      </c>
      <c r="C2137" s="8" t="s">
        <v>487</v>
      </c>
      <c r="D2137" s="8" t="s">
        <v>488</v>
      </c>
      <c r="E2137" s="8" t="s">
        <v>497</v>
      </c>
      <c r="F2137" s="8" t="s">
        <v>498</v>
      </c>
      <c r="G2137" s="8" t="s">
        <v>49</v>
      </c>
      <c r="H2137" s="8" t="s">
        <v>61</v>
      </c>
      <c r="I2137" s="8"/>
      <c r="J2137" s="8"/>
      <c r="K2137" s="8"/>
      <c r="L2137" s="8" t="s">
        <v>800</v>
      </c>
      <c r="M2137" s="8" t="s">
        <v>1882</v>
      </c>
      <c r="N2137" s="8">
        <v>1</v>
      </c>
      <c r="O2137" s="8"/>
      <c r="P2137" s="8"/>
      <c r="Q2137" s="8"/>
      <c r="R2137" s="8"/>
      <c r="S2137" s="8"/>
      <c r="T2137" s="8"/>
      <c r="U2137" s="8"/>
      <c r="V2137" s="8"/>
      <c r="W2137" s="8"/>
      <c r="X2137" s="8"/>
      <c r="Y2137" s="8"/>
      <c r="Z2137" s="8"/>
      <c r="AA2137" s="8"/>
      <c r="AB2137" s="8"/>
      <c r="AC2137" s="8"/>
      <c r="AD2137" s="8"/>
      <c r="AE2137" s="89"/>
      <c r="AF2137" s="90"/>
      <c r="AG2137" s="90"/>
      <c r="AH2137" s="90"/>
      <c r="AI2137" s="8" t="s">
        <v>29</v>
      </c>
      <c r="AJ2137" t="s">
        <v>1890</v>
      </c>
      <c r="AK2137" s="9">
        <v>42530</v>
      </c>
      <c r="AL2137" s="8">
        <v>0</v>
      </c>
      <c r="AM2137" s="8">
        <v>0</v>
      </c>
      <c r="AN2137" s="8">
        <v>0</v>
      </c>
      <c r="AO2137" s="8">
        <v>0</v>
      </c>
      <c r="AP2137" s="8">
        <v>0</v>
      </c>
      <c r="AQ2137" s="8">
        <v>0</v>
      </c>
      <c r="AR2137" s="12">
        <v>0</v>
      </c>
      <c r="AS2137" s="8">
        <v>0</v>
      </c>
      <c r="AT2137" s="8">
        <v>0</v>
      </c>
      <c r="AU2137" s="8"/>
      <c r="AV2137" s="8"/>
      <c r="AW2137" s="8"/>
      <c r="AX2137" s="8">
        <v>131</v>
      </c>
      <c r="AY2137" s="8" t="s">
        <v>25</v>
      </c>
      <c r="AZ2137" s="8">
        <v>22</v>
      </c>
      <c r="BA2137" s="8"/>
      <c r="BB2137" s="8"/>
      <c r="BC2137" s="8"/>
      <c r="BD2137" s="8"/>
      <c r="BE2137" s="8"/>
      <c r="BF2137" s="8" t="e">
        <f t="shared" si="299"/>
        <v>#DIV/0!</v>
      </c>
      <c r="BG2137" s="8">
        <f t="shared" si="300"/>
        <v>1.1428571428571428</v>
      </c>
      <c r="BH2137" s="8"/>
      <c r="BI2137" s="10"/>
      <c r="BJ2137" s="5"/>
      <c r="BK2137" s="136"/>
      <c r="BL2137" s="136"/>
      <c r="BM2137" s="100"/>
      <c r="BN2137" s="100"/>
      <c r="BO2137" s="100"/>
      <c r="BP2137" s="100"/>
    </row>
    <row r="2138" spans="1:68" s="4" customFormat="1">
      <c r="A2138" s="8" t="s">
        <v>783</v>
      </c>
      <c r="B2138" s="8" t="s">
        <v>486</v>
      </c>
      <c r="C2138" s="8" t="s">
        <v>487</v>
      </c>
      <c r="D2138" s="8" t="s">
        <v>488</v>
      </c>
      <c r="E2138" s="8" t="s">
        <v>497</v>
      </c>
      <c r="F2138" s="8" t="s">
        <v>498</v>
      </c>
      <c r="G2138" s="8" t="s">
        <v>49</v>
      </c>
      <c r="H2138" s="8" t="s">
        <v>61</v>
      </c>
      <c r="I2138" s="8"/>
      <c r="J2138" s="8"/>
      <c r="K2138" s="8"/>
      <c r="L2138" s="8" t="s">
        <v>800</v>
      </c>
      <c r="M2138" s="8" t="s">
        <v>1882</v>
      </c>
      <c r="N2138" s="8">
        <v>1</v>
      </c>
      <c r="O2138" s="8"/>
      <c r="P2138" s="8"/>
      <c r="Q2138" s="8"/>
      <c r="R2138" s="8"/>
      <c r="S2138" s="8"/>
      <c r="T2138" s="8"/>
      <c r="U2138" s="8"/>
      <c r="V2138" s="8"/>
      <c r="W2138" s="8"/>
      <c r="X2138" s="8"/>
      <c r="Y2138" s="8"/>
      <c r="Z2138" s="8"/>
      <c r="AA2138" s="8"/>
      <c r="AB2138" s="8"/>
      <c r="AC2138" s="8"/>
      <c r="AD2138" s="8"/>
      <c r="AE2138" s="89"/>
      <c r="AF2138" s="90"/>
      <c r="AG2138" s="90"/>
      <c r="AH2138" s="90"/>
      <c r="AI2138" s="8" t="s">
        <v>30</v>
      </c>
      <c r="AJ2138" t="s">
        <v>1890</v>
      </c>
      <c r="AK2138" s="9">
        <v>42530</v>
      </c>
      <c r="AL2138" s="8">
        <v>0</v>
      </c>
      <c r="AM2138" s="8">
        <v>0</v>
      </c>
      <c r="AN2138" s="8">
        <v>0</v>
      </c>
      <c r="AO2138" s="8">
        <v>0</v>
      </c>
      <c r="AP2138" s="8">
        <v>0</v>
      </c>
      <c r="AQ2138" s="8">
        <v>0</v>
      </c>
      <c r="AR2138" s="12">
        <v>0</v>
      </c>
      <c r="AS2138" s="8">
        <v>0</v>
      </c>
      <c r="AT2138" s="8">
        <v>0</v>
      </c>
      <c r="AU2138" s="8"/>
      <c r="AV2138" s="8"/>
      <c r="AW2138" s="8"/>
      <c r="AX2138" s="8">
        <v>132</v>
      </c>
      <c r="AY2138" s="8" t="s">
        <v>25</v>
      </c>
      <c r="AZ2138" s="8">
        <v>22</v>
      </c>
      <c r="BA2138" s="8"/>
      <c r="BB2138" s="8"/>
      <c r="BC2138" s="8"/>
      <c r="BD2138" s="8"/>
      <c r="BE2138" s="8"/>
      <c r="BF2138" s="8" t="e">
        <f t="shared" si="299"/>
        <v>#DIV/0!</v>
      </c>
      <c r="BG2138" s="8">
        <f t="shared" si="300"/>
        <v>1.1428571428571428</v>
      </c>
      <c r="BH2138" s="8"/>
      <c r="BI2138" s="10"/>
      <c r="BJ2138" s="5"/>
      <c r="BK2138" s="136"/>
      <c r="BL2138" s="136"/>
      <c r="BM2138" s="100"/>
      <c r="BN2138" s="100"/>
      <c r="BO2138" s="100"/>
      <c r="BP2138" s="100"/>
    </row>
    <row r="2139" spans="1:68" s="4" customFormat="1">
      <c r="A2139" s="8" t="s">
        <v>783</v>
      </c>
      <c r="B2139" s="8" t="s">
        <v>486</v>
      </c>
      <c r="C2139" s="8" t="s">
        <v>487</v>
      </c>
      <c r="D2139" s="8" t="s">
        <v>488</v>
      </c>
      <c r="E2139" s="8" t="s">
        <v>497</v>
      </c>
      <c r="F2139" s="8" t="s">
        <v>498</v>
      </c>
      <c r="G2139" s="8" t="s">
        <v>49</v>
      </c>
      <c r="H2139" s="8" t="s">
        <v>62</v>
      </c>
      <c r="I2139" s="8">
        <v>-4.0224489189718398</v>
      </c>
      <c r="J2139" s="8">
        <v>35.331371228169303</v>
      </c>
      <c r="K2139" s="8">
        <v>1949.4264199817601</v>
      </c>
      <c r="L2139" s="8" t="s">
        <v>801</v>
      </c>
      <c r="M2139" s="8" t="s">
        <v>1882</v>
      </c>
      <c r="N2139" s="8">
        <v>1</v>
      </c>
      <c r="O2139" s="8" t="s">
        <v>1859</v>
      </c>
      <c r="P2139" s="8">
        <v>0.74</v>
      </c>
      <c r="Q2139" s="8">
        <v>6.3</v>
      </c>
      <c r="R2139" s="8">
        <v>0</v>
      </c>
      <c r="S2139" s="8">
        <v>1.72</v>
      </c>
      <c r="T2139" s="8">
        <v>2.27</v>
      </c>
      <c r="U2139" s="8">
        <v>11.41</v>
      </c>
      <c r="V2139" s="8">
        <v>92.48</v>
      </c>
      <c r="W2139" s="8">
        <v>10.84</v>
      </c>
      <c r="X2139" s="8">
        <v>3.11</v>
      </c>
      <c r="Y2139" s="8">
        <v>0.14000000000000001</v>
      </c>
      <c r="Z2139" s="8">
        <v>0.33</v>
      </c>
      <c r="AA2139" s="8">
        <v>0.08</v>
      </c>
      <c r="AB2139" s="8">
        <v>80.89</v>
      </c>
      <c r="AC2139" s="8">
        <v>0.12</v>
      </c>
      <c r="AD2139" s="8">
        <v>6.8000000000000005E-2</v>
      </c>
      <c r="AE2139" s="91">
        <v>2.1</v>
      </c>
      <c r="AF2139" s="92" t="s">
        <v>1860</v>
      </c>
      <c r="AG2139" s="92" t="s">
        <v>1860</v>
      </c>
      <c r="AH2139" s="92" t="s">
        <v>1860</v>
      </c>
      <c r="AI2139" s="8" t="s">
        <v>24</v>
      </c>
      <c r="AJ2139" t="s">
        <v>1890</v>
      </c>
      <c r="AK2139" s="9">
        <v>42535</v>
      </c>
      <c r="AL2139" s="8">
        <v>0</v>
      </c>
      <c r="AM2139" s="8">
        <v>0</v>
      </c>
      <c r="AN2139" s="8">
        <v>0</v>
      </c>
      <c r="AO2139" s="8">
        <v>0</v>
      </c>
      <c r="AP2139" s="8">
        <v>0</v>
      </c>
      <c r="AQ2139" s="8">
        <v>0</v>
      </c>
      <c r="AR2139" s="12">
        <v>0</v>
      </c>
      <c r="AS2139" s="8">
        <v>0</v>
      </c>
      <c r="AT2139" s="8">
        <v>0</v>
      </c>
      <c r="AU2139" s="8"/>
      <c r="AV2139" s="8"/>
      <c r="AW2139" s="8"/>
      <c r="AX2139" s="8">
        <v>133</v>
      </c>
      <c r="AY2139" s="8" t="s">
        <v>25</v>
      </c>
      <c r="AZ2139" s="8">
        <v>23</v>
      </c>
      <c r="BA2139" s="8"/>
      <c r="BB2139" s="8"/>
      <c r="BC2139" s="8"/>
      <c r="BD2139" s="8"/>
      <c r="BE2139" s="8"/>
      <c r="BF2139" s="8" t="e">
        <f t="shared" si="299"/>
        <v>#DIV/0!</v>
      </c>
      <c r="BG2139" s="8">
        <f t="shared" si="300"/>
        <v>1.1428571428571428</v>
      </c>
      <c r="BH2139" s="8"/>
      <c r="BI2139" s="10"/>
      <c r="BJ2139" s="5"/>
      <c r="BK2139" s="136"/>
      <c r="BL2139" s="136"/>
      <c r="BM2139" s="100"/>
      <c r="BN2139" s="100"/>
      <c r="BO2139" s="100"/>
      <c r="BP2139" s="100"/>
    </row>
    <row r="2140" spans="1:68" s="4" customFormat="1">
      <c r="A2140" s="8" t="s">
        <v>783</v>
      </c>
      <c r="B2140" s="8" t="s">
        <v>486</v>
      </c>
      <c r="C2140" s="8" t="s">
        <v>487</v>
      </c>
      <c r="D2140" s="8" t="s">
        <v>488</v>
      </c>
      <c r="E2140" s="8" t="s">
        <v>497</v>
      </c>
      <c r="F2140" s="8" t="s">
        <v>498</v>
      </c>
      <c r="G2140" s="8" t="s">
        <v>49</v>
      </c>
      <c r="H2140" s="8" t="s">
        <v>62</v>
      </c>
      <c r="I2140" s="8"/>
      <c r="J2140" s="8"/>
      <c r="K2140" s="8"/>
      <c r="L2140" s="8" t="s">
        <v>801</v>
      </c>
      <c r="M2140" s="8" t="s">
        <v>1882</v>
      </c>
      <c r="N2140" s="8">
        <v>1</v>
      </c>
      <c r="O2140" s="8"/>
      <c r="P2140" s="8"/>
      <c r="Q2140" s="8"/>
      <c r="R2140" s="8"/>
      <c r="S2140" s="8"/>
      <c r="T2140" s="8"/>
      <c r="U2140" s="8"/>
      <c r="V2140" s="8"/>
      <c r="W2140" s="8"/>
      <c r="X2140" s="8"/>
      <c r="Y2140" s="8"/>
      <c r="Z2140" s="8"/>
      <c r="AA2140" s="8"/>
      <c r="AB2140" s="8"/>
      <c r="AC2140" s="8"/>
      <c r="AD2140" s="8"/>
      <c r="AE2140" s="89"/>
      <c r="AF2140" s="90"/>
      <c r="AG2140" s="90"/>
      <c r="AH2140" s="90"/>
      <c r="AI2140" s="8" t="s">
        <v>26</v>
      </c>
      <c r="AJ2140" t="s">
        <v>1890</v>
      </c>
      <c r="AK2140" s="9">
        <v>42535</v>
      </c>
      <c r="AL2140" s="8">
        <v>0</v>
      </c>
      <c r="AM2140" s="8">
        <v>0</v>
      </c>
      <c r="AN2140" s="8">
        <v>0</v>
      </c>
      <c r="AO2140" s="8">
        <v>0</v>
      </c>
      <c r="AP2140" s="8">
        <v>0</v>
      </c>
      <c r="AQ2140" s="8">
        <v>0</v>
      </c>
      <c r="AR2140" s="12">
        <v>0</v>
      </c>
      <c r="AS2140" s="8">
        <v>0</v>
      </c>
      <c r="AT2140" s="8">
        <v>0</v>
      </c>
      <c r="AU2140" s="8"/>
      <c r="AV2140" s="8"/>
      <c r="AW2140" s="8"/>
      <c r="AX2140" s="8">
        <v>134</v>
      </c>
      <c r="AY2140" s="8" t="s">
        <v>25</v>
      </c>
      <c r="AZ2140" s="8">
        <v>23</v>
      </c>
      <c r="BA2140" s="8"/>
      <c r="BB2140" s="8"/>
      <c r="BC2140" s="8"/>
      <c r="BD2140" s="8"/>
      <c r="BE2140" s="8"/>
      <c r="BF2140" s="8" t="e">
        <f t="shared" si="299"/>
        <v>#DIV/0!</v>
      </c>
      <c r="BG2140" s="8">
        <f t="shared" si="300"/>
        <v>1.1428571428571428</v>
      </c>
      <c r="BH2140" s="8"/>
      <c r="BI2140" s="10"/>
      <c r="BJ2140" s="5"/>
      <c r="BK2140" s="136"/>
      <c r="BL2140" s="136"/>
      <c r="BM2140" s="100"/>
      <c r="BN2140" s="100"/>
      <c r="BO2140" s="100"/>
      <c r="BP2140" s="100"/>
    </row>
    <row r="2141" spans="1:68" s="4" customFormat="1">
      <c r="A2141" s="8" t="s">
        <v>783</v>
      </c>
      <c r="B2141" s="8" t="s">
        <v>486</v>
      </c>
      <c r="C2141" s="8" t="s">
        <v>487</v>
      </c>
      <c r="D2141" s="8" t="s">
        <v>488</v>
      </c>
      <c r="E2141" s="8" t="s">
        <v>497</v>
      </c>
      <c r="F2141" s="8" t="s">
        <v>498</v>
      </c>
      <c r="G2141" s="8" t="s">
        <v>49</v>
      </c>
      <c r="H2141" s="8" t="s">
        <v>62</v>
      </c>
      <c r="I2141" s="8"/>
      <c r="J2141" s="8"/>
      <c r="K2141" s="8"/>
      <c r="L2141" s="8" t="s">
        <v>801</v>
      </c>
      <c r="M2141" s="8" t="s">
        <v>1882</v>
      </c>
      <c r="N2141" s="8">
        <v>1</v>
      </c>
      <c r="O2141" s="8"/>
      <c r="P2141" s="8"/>
      <c r="Q2141" s="8"/>
      <c r="R2141" s="8"/>
      <c r="S2141" s="8"/>
      <c r="T2141" s="8"/>
      <c r="U2141" s="8"/>
      <c r="V2141" s="8"/>
      <c r="W2141" s="8"/>
      <c r="X2141" s="8"/>
      <c r="Y2141" s="8"/>
      <c r="Z2141" s="8"/>
      <c r="AA2141" s="8"/>
      <c r="AB2141" s="8"/>
      <c r="AC2141" s="8"/>
      <c r="AD2141" s="8"/>
      <c r="AE2141" s="89"/>
      <c r="AF2141" s="90"/>
      <c r="AG2141" s="90"/>
      <c r="AH2141" s="90"/>
      <c r="AI2141" s="8" t="s">
        <v>27</v>
      </c>
      <c r="AJ2141" t="s">
        <v>1890</v>
      </c>
      <c r="AK2141" s="9">
        <v>42535</v>
      </c>
      <c r="AL2141" s="8">
        <v>0</v>
      </c>
      <c r="AM2141" s="8">
        <v>0</v>
      </c>
      <c r="AN2141" s="8">
        <v>0</v>
      </c>
      <c r="AO2141" s="8">
        <v>0</v>
      </c>
      <c r="AP2141" s="8">
        <v>0</v>
      </c>
      <c r="AQ2141" s="8">
        <v>0</v>
      </c>
      <c r="AR2141" s="12">
        <v>0</v>
      </c>
      <c r="AS2141" s="8">
        <v>0</v>
      </c>
      <c r="AT2141" s="8">
        <v>0</v>
      </c>
      <c r="AU2141" s="8"/>
      <c r="AV2141" s="8"/>
      <c r="AW2141" s="8"/>
      <c r="AX2141" s="8">
        <v>135</v>
      </c>
      <c r="AY2141" s="8" t="s">
        <v>25</v>
      </c>
      <c r="AZ2141" s="8">
        <v>23</v>
      </c>
      <c r="BA2141" s="8"/>
      <c r="BB2141" s="8"/>
      <c r="BC2141" s="8"/>
      <c r="BD2141" s="8"/>
      <c r="BE2141" s="8"/>
      <c r="BF2141" s="8" t="e">
        <f t="shared" si="299"/>
        <v>#DIV/0!</v>
      </c>
      <c r="BG2141" s="8">
        <f t="shared" si="300"/>
        <v>1.1428571428571428</v>
      </c>
      <c r="BH2141" s="8"/>
      <c r="BI2141" s="10"/>
      <c r="BJ2141" s="5"/>
      <c r="BK2141" s="136"/>
      <c r="BL2141" s="136"/>
      <c r="BM2141" s="100"/>
      <c r="BN2141" s="100"/>
      <c r="BO2141" s="100"/>
      <c r="BP2141" s="100"/>
    </row>
    <row r="2142" spans="1:68" s="4" customFormat="1">
      <c r="A2142" s="8" t="s">
        <v>783</v>
      </c>
      <c r="B2142" s="8" t="s">
        <v>486</v>
      </c>
      <c r="C2142" s="8" t="s">
        <v>487</v>
      </c>
      <c r="D2142" s="8" t="s">
        <v>488</v>
      </c>
      <c r="E2142" s="8" t="s">
        <v>497</v>
      </c>
      <c r="F2142" s="8" t="s">
        <v>498</v>
      </c>
      <c r="G2142" s="8" t="s">
        <v>49</v>
      </c>
      <c r="H2142" s="8" t="s">
        <v>62</v>
      </c>
      <c r="I2142" s="8"/>
      <c r="J2142" s="8"/>
      <c r="K2142" s="8"/>
      <c r="L2142" s="8" t="s">
        <v>801</v>
      </c>
      <c r="M2142" s="8" t="s">
        <v>1882</v>
      </c>
      <c r="N2142" s="8">
        <v>1</v>
      </c>
      <c r="O2142" s="8"/>
      <c r="P2142" s="8"/>
      <c r="Q2142" s="8"/>
      <c r="R2142" s="8"/>
      <c r="S2142" s="8"/>
      <c r="T2142" s="8"/>
      <c r="U2142" s="8"/>
      <c r="V2142" s="8"/>
      <c r="W2142" s="8"/>
      <c r="X2142" s="8"/>
      <c r="Y2142" s="8"/>
      <c r="Z2142" s="8"/>
      <c r="AA2142" s="8"/>
      <c r="AB2142" s="8"/>
      <c r="AC2142" s="8"/>
      <c r="AD2142" s="8"/>
      <c r="AE2142" s="89"/>
      <c r="AF2142" s="90"/>
      <c r="AG2142" s="90"/>
      <c r="AH2142" s="90"/>
      <c r="AI2142" s="8" t="s">
        <v>28</v>
      </c>
      <c r="AJ2142" t="s">
        <v>1890</v>
      </c>
      <c r="AK2142" s="9">
        <v>42535</v>
      </c>
      <c r="AL2142" s="8">
        <v>0</v>
      </c>
      <c r="AM2142" s="8">
        <v>0</v>
      </c>
      <c r="AN2142" s="8">
        <v>0</v>
      </c>
      <c r="AO2142" s="8">
        <v>0</v>
      </c>
      <c r="AP2142" s="8">
        <v>0</v>
      </c>
      <c r="AQ2142" s="8">
        <v>0</v>
      </c>
      <c r="AR2142" s="12">
        <v>0</v>
      </c>
      <c r="AS2142" s="8">
        <v>0</v>
      </c>
      <c r="AT2142" s="8">
        <v>0</v>
      </c>
      <c r="AU2142" s="8"/>
      <c r="AV2142" s="8"/>
      <c r="AW2142" s="8"/>
      <c r="AX2142" s="8">
        <v>136</v>
      </c>
      <c r="AY2142" s="8" t="s">
        <v>25</v>
      </c>
      <c r="AZ2142" s="8">
        <v>23</v>
      </c>
      <c r="BA2142" s="8"/>
      <c r="BB2142" s="8"/>
      <c r="BC2142" s="8"/>
      <c r="BD2142" s="8"/>
      <c r="BE2142" s="8"/>
      <c r="BF2142" s="8" t="e">
        <f t="shared" si="299"/>
        <v>#DIV/0!</v>
      </c>
      <c r="BG2142" s="8">
        <f t="shared" si="300"/>
        <v>1.1428571428571428</v>
      </c>
      <c r="BH2142" s="8"/>
      <c r="BI2142" s="10"/>
      <c r="BJ2142" s="5"/>
      <c r="BK2142" s="136"/>
      <c r="BL2142" s="136"/>
      <c r="BM2142" s="100"/>
      <c r="BN2142" s="100"/>
      <c r="BO2142" s="100"/>
      <c r="BP2142" s="100"/>
    </row>
    <row r="2143" spans="1:68" s="4" customFormat="1">
      <c r="A2143" s="8" t="s">
        <v>783</v>
      </c>
      <c r="B2143" s="8" t="s">
        <v>486</v>
      </c>
      <c r="C2143" s="8" t="s">
        <v>487</v>
      </c>
      <c r="D2143" s="8" t="s">
        <v>488</v>
      </c>
      <c r="E2143" s="8" t="s">
        <v>497</v>
      </c>
      <c r="F2143" s="8" t="s">
        <v>498</v>
      </c>
      <c r="G2143" s="8" t="s">
        <v>49</v>
      </c>
      <c r="H2143" s="8" t="s">
        <v>62</v>
      </c>
      <c r="I2143" s="8"/>
      <c r="J2143" s="8"/>
      <c r="K2143" s="8"/>
      <c r="L2143" s="8" t="s">
        <v>801</v>
      </c>
      <c r="M2143" s="8" t="s">
        <v>1882</v>
      </c>
      <c r="N2143" s="8">
        <v>1</v>
      </c>
      <c r="O2143" s="8"/>
      <c r="P2143" s="8"/>
      <c r="Q2143" s="8"/>
      <c r="R2143" s="8"/>
      <c r="S2143" s="8"/>
      <c r="T2143" s="8"/>
      <c r="U2143" s="8"/>
      <c r="V2143" s="8"/>
      <c r="W2143" s="8"/>
      <c r="X2143" s="8"/>
      <c r="Y2143" s="8"/>
      <c r="Z2143" s="8"/>
      <c r="AA2143" s="8"/>
      <c r="AB2143" s="8"/>
      <c r="AC2143" s="8"/>
      <c r="AD2143" s="8"/>
      <c r="AE2143" s="89"/>
      <c r="AF2143" s="90"/>
      <c r="AG2143" s="90"/>
      <c r="AH2143" s="90"/>
      <c r="AI2143" s="8" t="s">
        <v>29</v>
      </c>
      <c r="AJ2143" t="s">
        <v>1890</v>
      </c>
      <c r="AK2143" s="9">
        <v>42535</v>
      </c>
      <c r="AL2143" s="8">
        <v>0</v>
      </c>
      <c r="AM2143" s="8">
        <v>0</v>
      </c>
      <c r="AN2143" s="8">
        <v>0</v>
      </c>
      <c r="AO2143" s="8">
        <v>0</v>
      </c>
      <c r="AP2143" s="8">
        <v>0</v>
      </c>
      <c r="AQ2143" s="8">
        <v>0</v>
      </c>
      <c r="AR2143" s="12">
        <v>0</v>
      </c>
      <c r="AS2143" s="8">
        <v>0</v>
      </c>
      <c r="AT2143" s="8">
        <v>0</v>
      </c>
      <c r="AU2143" s="8"/>
      <c r="AV2143" s="8"/>
      <c r="AW2143" s="8"/>
      <c r="AX2143" s="8">
        <v>137</v>
      </c>
      <c r="AY2143" s="8" t="s">
        <v>25</v>
      </c>
      <c r="AZ2143" s="8">
        <v>23</v>
      </c>
      <c r="BA2143" s="8"/>
      <c r="BB2143" s="8"/>
      <c r="BC2143" s="8"/>
      <c r="BD2143" s="8"/>
      <c r="BE2143" s="8"/>
      <c r="BF2143" s="8" t="e">
        <f t="shared" si="299"/>
        <v>#DIV/0!</v>
      </c>
      <c r="BG2143" s="8">
        <f t="shared" si="300"/>
        <v>1.1428571428571428</v>
      </c>
      <c r="BH2143" s="8"/>
      <c r="BI2143" s="10"/>
      <c r="BJ2143" s="5"/>
      <c r="BK2143" s="136"/>
      <c r="BL2143" s="136"/>
      <c r="BM2143" s="100"/>
      <c r="BN2143" s="100"/>
      <c r="BO2143" s="100"/>
      <c r="BP2143" s="100"/>
    </row>
    <row r="2144" spans="1:68" s="4" customFormat="1">
      <c r="A2144" s="8" t="s">
        <v>783</v>
      </c>
      <c r="B2144" s="8" t="s">
        <v>486</v>
      </c>
      <c r="C2144" s="8" t="s">
        <v>487</v>
      </c>
      <c r="D2144" s="8" t="s">
        <v>488</v>
      </c>
      <c r="E2144" s="8" t="s">
        <v>497</v>
      </c>
      <c r="F2144" s="8" t="s">
        <v>498</v>
      </c>
      <c r="G2144" s="8" t="s">
        <v>49</v>
      </c>
      <c r="H2144" s="8" t="s">
        <v>62</v>
      </c>
      <c r="I2144" s="8"/>
      <c r="J2144" s="8"/>
      <c r="K2144" s="8"/>
      <c r="L2144" s="8" t="s">
        <v>801</v>
      </c>
      <c r="M2144" s="8" t="s">
        <v>1882</v>
      </c>
      <c r="N2144" s="8">
        <v>1</v>
      </c>
      <c r="O2144" s="8"/>
      <c r="P2144" s="8"/>
      <c r="Q2144" s="8"/>
      <c r="R2144" s="8"/>
      <c r="S2144" s="8"/>
      <c r="T2144" s="8"/>
      <c r="U2144" s="8"/>
      <c r="V2144" s="8"/>
      <c r="W2144" s="8"/>
      <c r="X2144" s="8"/>
      <c r="Y2144" s="8"/>
      <c r="Z2144" s="8"/>
      <c r="AA2144" s="8"/>
      <c r="AB2144" s="8"/>
      <c r="AC2144" s="8"/>
      <c r="AD2144" s="8"/>
      <c r="AE2144" s="89"/>
      <c r="AF2144" s="90"/>
      <c r="AG2144" s="90"/>
      <c r="AH2144" s="90"/>
      <c r="AI2144" s="8" t="s">
        <v>30</v>
      </c>
      <c r="AJ2144" t="s">
        <v>1890</v>
      </c>
      <c r="AK2144" s="9">
        <v>42535</v>
      </c>
      <c r="AL2144" s="8">
        <v>0</v>
      </c>
      <c r="AM2144" s="8">
        <v>0</v>
      </c>
      <c r="AN2144" s="8">
        <v>0</v>
      </c>
      <c r="AO2144" s="8">
        <v>0</v>
      </c>
      <c r="AP2144" s="8">
        <v>0</v>
      </c>
      <c r="AQ2144" s="8">
        <v>0</v>
      </c>
      <c r="AR2144" s="12">
        <v>0</v>
      </c>
      <c r="AS2144" s="8">
        <v>0</v>
      </c>
      <c r="AT2144" s="8">
        <v>0</v>
      </c>
      <c r="AU2144" s="8"/>
      <c r="AV2144" s="8"/>
      <c r="AW2144" s="8"/>
      <c r="AX2144" s="8">
        <v>138</v>
      </c>
      <c r="AY2144" s="8" t="s">
        <v>25</v>
      </c>
      <c r="AZ2144" s="8">
        <v>23</v>
      </c>
      <c r="BA2144" s="8"/>
      <c r="BB2144" s="8"/>
      <c r="BC2144" s="8"/>
      <c r="BD2144" s="8"/>
      <c r="BE2144" s="8"/>
      <c r="BF2144" s="8" t="e">
        <f t="shared" si="299"/>
        <v>#DIV/0!</v>
      </c>
      <c r="BG2144" s="8">
        <f t="shared" si="300"/>
        <v>1.1428571428571428</v>
      </c>
      <c r="BH2144" s="8"/>
      <c r="BI2144" s="10"/>
      <c r="BJ2144" s="5"/>
      <c r="BK2144" s="136"/>
      <c r="BL2144" s="136"/>
      <c r="BM2144" s="100"/>
      <c r="BN2144" s="100"/>
      <c r="BO2144" s="100"/>
      <c r="BP2144" s="100"/>
    </row>
    <row r="2145" spans="1:68">
      <c r="A2145" s="8"/>
      <c r="B2145" s="8"/>
      <c r="C2145" s="8"/>
      <c r="D2145" s="8"/>
      <c r="E2145" s="8"/>
      <c r="F2145" s="8"/>
      <c r="G2145" s="8"/>
      <c r="H2145" s="8"/>
      <c r="I2145" s="8"/>
      <c r="J2145" s="8"/>
      <c r="K2145" s="8"/>
      <c r="L2145" s="8" t="s">
        <v>1215</v>
      </c>
      <c r="M2145" s="8" t="s">
        <v>1882</v>
      </c>
      <c r="N2145" s="8">
        <v>1</v>
      </c>
      <c r="O2145" s="8"/>
      <c r="P2145" s="8"/>
      <c r="Q2145" s="8"/>
      <c r="R2145" s="8"/>
      <c r="S2145" s="8"/>
      <c r="T2145" s="8"/>
      <c r="U2145" s="8"/>
      <c r="V2145" s="8"/>
      <c r="W2145" s="8"/>
      <c r="X2145" s="8"/>
      <c r="Y2145" s="8"/>
      <c r="Z2145" s="8"/>
      <c r="AA2145" s="8"/>
      <c r="AB2145" s="8"/>
      <c r="AC2145" s="8"/>
      <c r="AD2145" s="8"/>
      <c r="AE2145" s="91"/>
      <c r="AF2145" s="92"/>
      <c r="AG2145" s="92"/>
      <c r="AH2145" s="92"/>
      <c r="AI2145" s="8"/>
      <c r="AJ2145" t="s">
        <v>1890</v>
      </c>
      <c r="AK2145" s="9"/>
      <c r="AL2145" s="8"/>
      <c r="AM2145" s="8"/>
      <c r="AN2145" s="8"/>
      <c r="AO2145" s="8"/>
      <c r="AP2145" s="8"/>
      <c r="AQ2145" s="8"/>
      <c r="AR2145" s="12"/>
      <c r="AS2145" s="8"/>
      <c r="AT2145" s="8"/>
      <c r="AU2145" s="8"/>
      <c r="AV2145" s="8"/>
      <c r="AW2145" s="8"/>
      <c r="AX2145" s="8"/>
      <c r="AY2145" s="8"/>
      <c r="AZ2145" s="8"/>
      <c r="BA2145" s="8"/>
      <c r="BB2145" s="8"/>
      <c r="BC2145" s="8"/>
      <c r="BD2145" s="8"/>
      <c r="BE2145" s="8"/>
      <c r="BF2145" s="8"/>
      <c r="BG2145" s="8"/>
      <c r="BH2145" s="8"/>
      <c r="BI2145" s="10"/>
      <c r="BJ2145" s="5"/>
      <c r="BK2145" s="136"/>
      <c r="BL2145" s="136"/>
      <c r="BM2145" s="100"/>
      <c r="BN2145" s="100"/>
      <c r="BO2145" s="100"/>
      <c r="BP2145" s="100"/>
    </row>
    <row r="2146" spans="1:68">
      <c r="A2146" s="8"/>
      <c r="B2146" s="8"/>
      <c r="C2146" s="8"/>
      <c r="D2146" s="8"/>
      <c r="E2146" s="8"/>
      <c r="F2146" s="8"/>
      <c r="G2146" s="8"/>
      <c r="H2146" s="8"/>
      <c r="I2146" s="8"/>
      <c r="J2146" s="8"/>
      <c r="K2146" s="8"/>
      <c r="L2146" s="8" t="s">
        <v>1215</v>
      </c>
      <c r="M2146" s="8" t="s">
        <v>1882</v>
      </c>
      <c r="N2146" s="8">
        <v>1</v>
      </c>
      <c r="O2146" s="8"/>
      <c r="P2146" s="8"/>
      <c r="Q2146" s="8"/>
      <c r="R2146" s="8"/>
      <c r="S2146" s="8"/>
      <c r="T2146" s="8"/>
      <c r="U2146" s="8"/>
      <c r="V2146" s="8"/>
      <c r="W2146" s="8"/>
      <c r="X2146" s="8"/>
      <c r="Y2146" s="8"/>
      <c r="Z2146" s="8"/>
      <c r="AA2146" s="8"/>
      <c r="AB2146" s="8"/>
      <c r="AC2146" s="8"/>
      <c r="AD2146" s="8"/>
      <c r="AE2146" s="89"/>
      <c r="AF2146" s="90"/>
      <c r="AG2146" s="90"/>
      <c r="AH2146" s="90"/>
      <c r="AI2146" s="8"/>
      <c r="AJ2146" t="s">
        <v>1890</v>
      </c>
      <c r="AK2146" s="9"/>
      <c r="AL2146" s="8"/>
      <c r="AM2146" s="8"/>
      <c r="AN2146" s="8"/>
      <c r="AO2146" s="8"/>
      <c r="AP2146" s="8"/>
      <c r="AQ2146" s="8"/>
      <c r="AR2146" s="12"/>
      <c r="AS2146" s="8"/>
      <c r="AT2146" s="8"/>
      <c r="AU2146" s="8"/>
      <c r="AV2146" s="8"/>
      <c r="AW2146" s="8"/>
      <c r="AX2146" s="8"/>
      <c r="AY2146" s="8"/>
      <c r="AZ2146" s="8"/>
      <c r="BA2146" s="8"/>
      <c r="BB2146" s="8"/>
      <c r="BC2146" s="8"/>
      <c r="BD2146" s="8"/>
      <c r="BE2146" s="8"/>
      <c r="BF2146" s="8"/>
      <c r="BG2146" s="8"/>
      <c r="BH2146" s="8"/>
      <c r="BI2146" s="10"/>
      <c r="BJ2146" s="5"/>
      <c r="BK2146" s="136"/>
      <c r="BL2146" s="136"/>
      <c r="BM2146" s="100"/>
      <c r="BN2146" s="100"/>
      <c r="BO2146" s="100"/>
      <c r="BP2146" s="100"/>
    </row>
    <row r="2147" spans="1:68">
      <c r="A2147" s="8"/>
      <c r="B2147" s="8"/>
      <c r="C2147" s="8"/>
      <c r="D2147" s="8"/>
      <c r="E2147" s="8"/>
      <c r="F2147" s="8"/>
      <c r="G2147" s="8"/>
      <c r="H2147" s="8"/>
      <c r="I2147" s="8"/>
      <c r="J2147" s="8"/>
      <c r="K2147" s="8"/>
      <c r="L2147" s="8" t="s">
        <v>1215</v>
      </c>
      <c r="M2147" s="8" t="s">
        <v>1882</v>
      </c>
      <c r="N2147" s="8">
        <v>1</v>
      </c>
      <c r="O2147" s="8"/>
      <c r="P2147" s="8"/>
      <c r="Q2147" s="8"/>
      <c r="R2147" s="8"/>
      <c r="S2147" s="8"/>
      <c r="T2147" s="8"/>
      <c r="U2147" s="8"/>
      <c r="V2147" s="8"/>
      <c r="W2147" s="8"/>
      <c r="X2147" s="8"/>
      <c r="Y2147" s="8"/>
      <c r="Z2147" s="8"/>
      <c r="AA2147" s="8"/>
      <c r="AB2147" s="8"/>
      <c r="AC2147" s="8"/>
      <c r="AD2147" s="8"/>
      <c r="AE2147" s="89"/>
      <c r="AF2147" s="90"/>
      <c r="AG2147" s="90"/>
      <c r="AH2147" s="90"/>
      <c r="AI2147" s="8"/>
      <c r="AJ2147" t="s">
        <v>1890</v>
      </c>
      <c r="AK2147" s="9"/>
      <c r="AL2147" s="8"/>
      <c r="AM2147" s="8"/>
      <c r="AN2147" s="8"/>
      <c r="AO2147" s="8"/>
      <c r="AP2147" s="8"/>
      <c r="AQ2147" s="8"/>
      <c r="AR2147" s="12"/>
      <c r="AS2147" s="8"/>
      <c r="AT2147" s="8"/>
      <c r="AU2147" s="8"/>
      <c r="AV2147" s="8"/>
      <c r="AW2147" s="8"/>
      <c r="AX2147" s="8"/>
      <c r="AY2147" s="8"/>
      <c r="AZ2147" s="8"/>
      <c r="BA2147" s="8"/>
      <c r="BB2147" s="8"/>
      <c r="BC2147" s="8"/>
      <c r="BD2147" s="8"/>
      <c r="BE2147" s="8"/>
      <c r="BF2147" s="8"/>
      <c r="BG2147" s="8"/>
      <c r="BH2147" s="8"/>
      <c r="BI2147" s="10"/>
      <c r="BJ2147" s="5"/>
      <c r="BK2147" s="136"/>
      <c r="BL2147" s="136"/>
      <c r="BM2147" s="100"/>
      <c r="BN2147" s="100"/>
      <c r="BO2147" s="100"/>
      <c r="BP2147" s="100"/>
    </row>
    <row r="2148" spans="1:68">
      <c r="A2148" s="8"/>
      <c r="B2148" s="8"/>
      <c r="C2148" s="8"/>
      <c r="D2148" s="8"/>
      <c r="E2148" s="8"/>
      <c r="F2148" s="8"/>
      <c r="G2148" s="8"/>
      <c r="H2148" s="8"/>
      <c r="I2148" s="8"/>
      <c r="J2148" s="8"/>
      <c r="K2148" s="8"/>
      <c r="L2148" s="8" t="s">
        <v>1215</v>
      </c>
      <c r="M2148" s="8" t="s">
        <v>1882</v>
      </c>
      <c r="N2148" s="8">
        <v>1</v>
      </c>
      <c r="O2148" s="8"/>
      <c r="P2148" s="8"/>
      <c r="Q2148" s="8"/>
      <c r="R2148" s="8"/>
      <c r="S2148" s="8"/>
      <c r="T2148" s="8"/>
      <c r="U2148" s="8"/>
      <c r="V2148" s="8"/>
      <c r="W2148" s="8"/>
      <c r="X2148" s="8"/>
      <c r="Y2148" s="8"/>
      <c r="Z2148" s="8"/>
      <c r="AA2148" s="8"/>
      <c r="AB2148" s="8"/>
      <c r="AC2148" s="8"/>
      <c r="AD2148" s="8"/>
      <c r="AE2148" s="89"/>
      <c r="AF2148" s="90"/>
      <c r="AG2148" s="90"/>
      <c r="AH2148" s="90"/>
      <c r="AI2148" s="8"/>
      <c r="AJ2148" t="s">
        <v>1890</v>
      </c>
      <c r="AK2148" s="9"/>
      <c r="AL2148" s="8"/>
      <c r="AM2148" s="8"/>
      <c r="AN2148" s="8"/>
      <c r="AO2148" s="8"/>
      <c r="AP2148" s="8"/>
      <c r="AQ2148" s="8"/>
      <c r="AR2148" s="12"/>
      <c r="AS2148" s="8"/>
      <c r="AT2148" s="8"/>
      <c r="AU2148" s="8"/>
      <c r="AV2148" s="8"/>
      <c r="AW2148" s="8"/>
      <c r="AX2148" s="8"/>
      <c r="AY2148" s="8"/>
      <c r="AZ2148" s="8"/>
      <c r="BA2148" s="8"/>
      <c r="BB2148" s="8"/>
      <c r="BC2148" s="8"/>
      <c r="BD2148" s="8"/>
      <c r="BE2148" s="8"/>
      <c r="BF2148" s="8"/>
      <c r="BG2148" s="8"/>
      <c r="BH2148" s="8"/>
      <c r="BI2148" s="10"/>
      <c r="BJ2148" s="5"/>
      <c r="BK2148" s="136"/>
      <c r="BL2148" s="136"/>
      <c r="BM2148" s="100"/>
      <c r="BN2148" s="100"/>
      <c r="BO2148" s="100"/>
      <c r="BP2148" s="100"/>
    </row>
    <row r="2149" spans="1:68">
      <c r="A2149" s="8"/>
      <c r="B2149" s="8"/>
      <c r="C2149" s="8"/>
      <c r="D2149" s="8"/>
      <c r="E2149" s="8"/>
      <c r="F2149" s="8"/>
      <c r="G2149" s="8"/>
      <c r="H2149" s="8"/>
      <c r="I2149" s="8"/>
      <c r="J2149" s="8"/>
      <c r="K2149" s="8"/>
      <c r="L2149" s="8" t="s">
        <v>1215</v>
      </c>
      <c r="M2149" s="8" t="s">
        <v>1882</v>
      </c>
      <c r="N2149" s="8">
        <v>1</v>
      </c>
      <c r="O2149" s="8"/>
      <c r="P2149" s="8"/>
      <c r="Q2149" s="8"/>
      <c r="R2149" s="8"/>
      <c r="S2149" s="8"/>
      <c r="T2149" s="8"/>
      <c r="U2149" s="8"/>
      <c r="V2149" s="8"/>
      <c r="W2149" s="8"/>
      <c r="X2149" s="8"/>
      <c r="Y2149" s="8"/>
      <c r="Z2149" s="8"/>
      <c r="AA2149" s="8"/>
      <c r="AB2149" s="8"/>
      <c r="AC2149" s="8"/>
      <c r="AD2149" s="8"/>
      <c r="AE2149" s="89"/>
      <c r="AF2149" s="90"/>
      <c r="AG2149" s="90"/>
      <c r="AH2149" s="90"/>
      <c r="AI2149" s="8"/>
      <c r="AJ2149" t="s">
        <v>1890</v>
      </c>
      <c r="AK2149" s="9"/>
      <c r="AL2149" s="8"/>
      <c r="AM2149" s="8"/>
      <c r="AN2149" s="8"/>
      <c r="AO2149" s="8"/>
      <c r="AP2149" s="8"/>
      <c r="AQ2149" s="8"/>
      <c r="AR2149" s="12"/>
      <c r="AS2149" s="8"/>
      <c r="AT2149" s="8"/>
      <c r="AU2149" s="8"/>
      <c r="AV2149" s="8"/>
      <c r="AW2149" s="8"/>
      <c r="AX2149" s="8"/>
      <c r="AY2149" s="8"/>
      <c r="AZ2149" s="8"/>
      <c r="BA2149" s="8"/>
      <c r="BB2149" s="8"/>
      <c r="BC2149" s="8"/>
      <c r="BD2149" s="8"/>
      <c r="BE2149" s="8"/>
      <c r="BF2149" s="8"/>
      <c r="BG2149" s="8"/>
      <c r="BH2149" s="8"/>
      <c r="BI2149" s="10"/>
      <c r="BJ2149" s="5"/>
      <c r="BK2149" s="136"/>
      <c r="BL2149" s="136"/>
      <c r="BM2149" s="100"/>
      <c r="BN2149" s="100"/>
      <c r="BO2149" s="100"/>
      <c r="BP2149" s="100"/>
    </row>
    <row r="2150" spans="1:68">
      <c r="A2150" s="8"/>
      <c r="B2150" s="8"/>
      <c r="C2150" s="8"/>
      <c r="D2150" s="8"/>
      <c r="E2150" s="8"/>
      <c r="F2150" s="8"/>
      <c r="G2150" s="8"/>
      <c r="H2150" s="8"/>
      <c r="I2150" s="8"/>
      <c r="J2150" s="8"/>
      <c r="K2150" s="8"/>
      <c r="L2150" s="8" t="s">
        <v>1215</v>
      </c>
      <c r="M2150" s="8" t="s">
        <v>1882</v>
      </c>
      <c r="N2150" s="8">
        <v>1</v>
      </c>
      <c r="O2150" s="8"/>
      <c r="P2150" s="8"/>
      <c r="Q2150" s="8"/>
      <c r="R2150" s="8"/>
      <c r="S2150" s="8"/>
      <c r="T2150" s="8"/>
      <c r="U2150" s="8"/>
      <c r="V2150" s="8"/>
      <c r="W2150" s="8"/>
      <c r="X2150" s="8"/>
      <c r="Y2150" s="8"/>
      <c r="Z2150" s="8"/>
      <c r="AA2150" s="8"/>
      <c r="AB2150" s="8"/>
      <c r="AC2150" s="8"/>
      <c r="AD2150" s="8"/>
      <c r="AE2150" s="89"/>
      <c r="AF2150" s="90"/>
      <c r="AG2150" s="90"/>
      <c r="AH2150" s="90"/>
      <c r="AI2150" s="8"/>
      <c r="AJ2150" t="s">
        <v>1890</v>
      </c>
      <c r="AK2150" s="9"/>
      <c r="AL2150" s="8"/>
      <c r="AM2150" s="8"/>
      <c r="AN2150" s="8"/>
      <c r="AO2150" s="8"/>
      <c r="AP2150" s="8"/>
      <c r="AQ2150" s="8"/>
      <c r="AR2150" s="12"/>
      <c r="AS2150" s="8"/>
      <c r="AT2150" s="8"/>
      <c r="AU2150" s="8"/>
      <c r="AV2150" s="8"/>
      <c r="AW2150" s="8"/>
      <c r="AX2150" s="8"/>
      <c r="AY2150" s="8"/>
      <c r="AZ2150" s="8"/>
      <c r="BA2150" s="8"/>
      <c r="BB2150" s="8"/>
      <c r="BC2150" s="8"/>
      <c r="BD2150" s="8"/>
      <c r="BE2150" s="8"/>
      <c r="BF2150" s="8"/>
      <c r="BG2150" s="8"/>
      <c r="BH2150" s="8"/>
      <c r="BI2150" s="10"/>
      <c r="BJ2150" s="5"/>
      <c r="BK2150" s="136"/>
      <c r="BL2150" s="136"/>
      <c r="BM2150" s="100"/>
      <c r="BN2150" s="100"/>
      <c r="BO2150" s="100"/>
      <c r="BP2150" s="100"/>
    </row>
    <row r="2151" spans="1:68">
      <c r="A2151" s="8" t="s">
        <v>783</v>
      </c>
      <c r="B2151" s="8" t="s">
        <v>486</v>
      </c>
      <c r="C2151" s="8" t="s">
        <v>487</v>
      </c>
      <c r="D2151" s="8" t="s">
        <v>488</v>
      </c>
      <c r="E2151" s="8" t="s">
        <v>497</v>
      </c>
      <c r="F2151" s="8" t="s">
        <v>499</v>
      </c>
      <c r="G2151" s="8" t="s">
        <v>49</v>
      </c>
      <c r="H2151" s="8" t="s">
        <v>63</v>
      </c>
      <c r="I2151" s="8">
        <v>-3.9861979475811902</v>
      </c>
      <c r="J2151" s="8">
        <v>35.339493471761898</v>
      </c>
      <c r="K2151" s="8">
        <v>2021.83528328527</v>
      </c>
      <c r="L2151" s="8" t="s">
        <v>802</v>
      </c>
      <c r="M2151" s="8" t="s">
        <v>1882</v>
      </c>
      <c r="N2151" s="8">
        <v>1</v>
      </c>
      <c r="O2151" s="8" t="s">
        <v>1859</v>
      </c>
      <c r="P2151" s="8">
        <v>0.86</v>
      </c>
      <c r="Q2151" s="8">
        <v>4.8</v>
      </c>
      <c r="R2151" s="8">
        <v>0</v>
      </c>
      <c r="S2151" s="8">
        <v>1.88</v>
      </c>
      <c r="T2151" s="8">
        <v>2.44</v>
      </c>
      <c r="U2151" s="8">
        <v>5.4</v>
      </c>
      <c r="V2151" s="8">
        <v>85.32</v>
      </c>
      <c r="W2151" s="8">
        <v>14.95</v>
      </c>
      <c r="X2151" s="8">
        <v>10.52</v>
      </c>
      <c r="Y2151" s="8">
        <v>0.15</v>
      </c>
      <c r="Z2151" s="8">
        <v>0.35</v>
      </c>
      <c r="AA2151" s="8">
        <v>7.0000000000000007E-2</v>
      </c>
      <c r="AB2151" s="8">
        <v>92.35</v>
      </c>
      <c r="AC2151" s="8">
        <v>0.05</v>
      </c>
      <c r="AD2151" s="8">
        <v>7.1999999999999995E-2</v>
      </c>
      <c r="AE2151" s="91">
        <v>3.37</v>
      </c>
      <c r="AF2151" s="92" t="s">
        <v>1860</v>
      </c>
      <c r="AG2151" s="92" t="s">
        <v>1860</v>
      </c>
      <c r="AH2151" s="92" t="s">
        <v>1860</v>
      </c>
      <c r="AI2151" s="8" t="s">
        <v>24</v>
      </c>
      <c r="AJ2151" t="s">
        <v>1890</v>
      </c>
      <c r="AK2151" s="9">
        <v>42544</v>
      </c>
      <c r="AL2151" s="8">
        <v>299</v>
      </c>
      <c r="AM2151" s="8">
        <v>140</v>
      </c>
      <c r="AN2151" s="8">
        <v>187</v>
      </c>
      <c r="AO2151" s="8">
        <v>26</v>
      </c>
      <c r="AP2151" s="8">
        <v>31</v>
      </c>
      <c r="AQ2151" s="8">
        <v>0.68</v>
      </c>
      <c r="AR2151" s="12">
        <v>0.54</v>
      </c>
      <c r="AS2151" s="8">
        <v>18</v>
      </c>
      <c r="AT2151" s="8">
        <v>580</v>
      </c>
      <c r="AU2151" s="8"/>
      <c r="AV2151" s="8"/>
      <c r="AW2151" s="8"/>
      <c r="AX2151" s="8">
        <v>139</v>
      </c>
      <c r="AY2151" s="8" t="s">
        <v>25</v>
      </c>
      <c r="AZ2151" s="8">
        <v>24</v>
      </c>
      <c r="BA2151" s="8"/>
      <c r="BB2151" s="8"/>
      <c r="BC2151" s="8"/>
      <c r="BD2151" s="8"/>
      <c r="BE2151" s="8"/>
      <c r="BF2151" s="8">
        <f t="shared" ref="BF2151:BF2162" si="304">(AR2151/AQ2151)*100</f>
        <v>79.411764705882348</v>
      </c>
      <c r="BG2151" s="8">
        <f t="shared" ref="BG2151:BG2162" si="305">(100-AS2151)/(100-12.5)</f>
        <v>0.93714285714285717</v>
      </c>
      <c r="BH2151" s="8">
        <f t="shared" ref="BH2151:BH2156" si="306">BF2151/100</f>
        <v>0.79411764705882348</v>
      </c>
      <c r="BI2151" s="10">
        <f t="shared" ref="BI2151:BI2156" si="307">AP2151*BG2151*BH2151</f>
        <v>23.070252100840335</v>
      </c>
      <c r="BJ2151" s="14">
        <f t="shared" ref="BJ2151:BJ2156" si="308">(10000/36)*BI2151</f>
        <v>6408.4033613445372</v>
      </c>
      <c r="BK2151" s="136">
        <v>1.8745300751879701</v>
      </c>
      <c r="BL2151" s="136">
        <v>0.67058270676691734</v>
      </c>
      <c r="BM2151" s="100">
        <v>1.6619216256588121</v>
      </c>
      <c r="BN2151" s="100"/>
      <c r="BO2151" s="100"/>
      <c r="BP2151" s="100"/>
    </row>
    <row r="2152" spans="1:68">
      <c r="A2152" s="8" t="s">
        <v>783</v>
      </c>
      <c r="B2152" s="8" t="s">
        <v>486</v>
      </c>
      <c r="C2152" s="8" t="s">
        <v>487</v>
      </c>
      <c r="D2152" s="8" t="s">
        <v>488</v>
      </c>
      <c r="E2152" s="8" t="s">
        <v>497</v>
      </c>
      <c r="F2152" s="8" t="s">
        <v>499</v>
      </c>
      <c r="G2152" s="8" t="s">
        <v>49</v>
      </c>
      <c r="H2152" s="8" t="s">
        <v>63</v>
      </c>
      <c r="I2152" s="8"/>
      <c r="J2152" s="8"/>
      <c r="K2152" s="8"/>
      <c r="L2152" s="8" t="s">
        <v>802</v>
      </c>
      <c r="M2152" s="8" t="s">
        <v>1882</v>
      </c>
      <c r="N2152" s="8">
        <v>1</v>
      </c>
      <c r="O2152" s="8"/>
      <c r="P2152" s="8"/>
      <c r="Q2152" s="8"/>
      <c r="R2152" s="8"/>
      <c r="S2152" s="8"/>
      <c r="T2152" s="8"/>
      <c r="U2152" s="8"/>
      <c r="V2152" s="8"/>
      <c r="W2152" s="8"/>
      <c r="X2152" s="8"/>
      <c r="Y2152" s="8"/>
      <c r="Z2152" s="8"/>
      <c r="AA2152" s="8"/>
      <c r="AB2152" s="8"/>
      <c r="AC2152" s="8"/>
      <c r="AD2152" s="8"/>
      <c r="AE2152" s="89"/>
      <c r="AF2152" s="90"/>
      <c r="AG2152" s="90"/>
      <c r="AH2152" s="90"/>
      <c r="AI2152" s="8" t="s">
        <v>26</v>
      </c>
      <c r="AJ2152" t="s">
        <v>1890</v>
      </c>
      <c r="AK2152" s="9">
        <v>42544</v>
      </c>
      <c r="AL2152" s="8">
        <v>301</v>
      </c>
      <c r="AM2152" s="8">
        <v>165</v>
      </c>
      <c r="AN2152" s="8">
        <v>194</v>
      </c>
      <c r="AO2152" s="8">
        <v>23</v>
      </c>
      <c r="AP2152" s="8">
        <v>36</v>
      </c>
      <c r="AQ2152" s="8">
        <v>0.82</v>
      </c>
      <c r="AR2152" s="12">
        <v>0.62</v>
      </c>
      <c r="AS2152" s="8">
        <v>18</v>
      </c>
      <c r="AT2152" s="8">
        <v>820</v>
      </c>
      <c r="AU2152" s="8"/>
      <c r="AV2152" s="8"/>
      <c r="AW2152" s="8"/>
      <c r="AX2152" s="8">
        <v>140</v>
      </c>
      <c r="AY2152" s="8" t="s">
        <v>25</v>
      </c>
      <c r="AZ2152" s="8">
        <v>24</v>
      </c>
      <c r="BA2152" s="8"/>
      <c r="BB2152" s="8"/>
      <c r="BC2152" s="8"/>
      <c r="BD2152" s="8"/>
      <c r="BE2152" s="8"/>
      <c r="BF2152" s="8">
        <f t="shared" si="304"/>
        <v>75.609756097560975</v>
      </c>
      <c r="BG2152" s="8">
        <f t="shared" si="305"/>
        <v>0.93714285714285717</v>
      </c>
      <c r="BH2152" s="8">
        <f t="shared" si="306"/>
        <v>0.75609756097560976</v>
      </c>
      <c r="BI2152" s="10">
        <f t="shared" si="307"/>
        <v>25.508571428571429</v>
      </c>
      <c r="BJ2152" s="14">
        <f t="shared" si="308"/>
        <v>7085.7142857142853</v>
      </c>
      <c r="BK2152" s="136">
        <v>1.860096153846154</v>
      </c>
      <c r="BL2152" s="136">
        <v>0.78653846153846152</v>
      </c>
      <c r="BM2152" s="100">
        <v>2.0768122073962658</v>
      </c>
      <c r="BN2152" s="100"/>
      <c r="BO2152" s="100"/>
      <c r="BP2152" s="100"/>
    </row>
    <row r="2153" spans="1:68">
      <c r="A2153" s="8" t="s">
        <v>783</v>
      </c>
      <c r="B2153" s="8" t="s">
        <v>486</v>
      </c>
      <c r="C2153" s="8" t="s">
        <v>487</v>
      </c>
      <c r="D2153" s="8" t="s">
        <v>488</v>
      </c>
      <c r="E2153" s="8" t="s">
        <v>497</v>
      </c>
      <c r="F2153" s="8" t="s">
        <v>499</v>
      </c>
      <c r="G2153" s="8" t="s">
        <v>49</v>
      </c>
      <c r="H2153" s="8" t="s">
        <v>63</v>
      </c>
      <c r="I2153" s="8"/>
      <c r="J2153" s="8"/>
      <c r="K2153" s="8"/>
      <c r="L2153" s="8" t="s">
        <v>802</v>
      </c>
      <c r="M2153" s="8" t="s">
        <v>1882</v>
      </c>
      <c r="N2153" s="8">
        <v>1</v>
      </c>
      <c r="O2153" s="8"/>
      <c r="P2153" s="8"/>
      <c r="Q2153" s="8"/>
      <c r="R2153" s="8"/>
      <c r="S2153" s="8"/>
      <c r="T2153" s="8"/>
      <c r="U2153" s="8"/>
      <c r="V2153" s="8"/>
      <c r="W2153" s="8"/>
      <c r="X2153" s="8"/>
      <c r="Y2153" s="8"/>
      <c r="Z2153" s="8"/>
      <c r="AA2153" s="8"/>
      <c r="AB2153" s="8"/>
      <c r="AC2153" s="8"/>
      <c r="AD2153" s="8"/>
      <c r="AE2153" s="89"/>
      <c r="AF2153" s="90"/>
      <c r="AG2153" s="90"/>
      <c r="AH2153" s="90"/>
      <c r="AI2153" s="8" t="s">
        <v>27</v>
      </c>
      <c r="AJ2153" t="s">
        <v>1890</v>
      </c>
      <c r="AK2153" s="9">
        <v>42544</v>
      </c>
      <c r="AL2153" s="8">
        <v>340</v>
      </c>
      <c r="AM2153" s="8">
        <v>186</v>
      </c>
      <c r="AN2153" s="8">
        <v>196</v>
      </c>
      <c r="AO2153" s="8">
        <v>37</v>
      </c>
      <c r="AP2153" s="8">
        <v>33</v>
      </c>
      <c r="AQ2153" s="8">
        <v>0.94</v>
      </c>
      <c r="AR2153" s="12">
        <v>0.76</v>
      </c>
      <c r="AS2153" s="8">
        <v>21</v>
      </c>
      <c r="AT2153" s="8">
        <v>520</v>
      </c>
      <c r="AU2153" s="8"/>
      <c r="AV2153" s="8"/>
      <c r="AW2153" s="8"/>
      <c r="AX2153" s="8">
        <v>141</v>
      </c>
      <c r="AY2153" s="8" t="s">
        <v>25</v>
      </c>
      <c r="AZ2153" s="8">
        <v>24</v>
      </c>
      <c r="BA2153" s="8"/>
      <c r="BB2153" s="8"/>
      <c r="BC2153" s="8"/>
      <c r="BD2153" s="8"/>
      <c r="BE2153" s="8"/>
      <c r="BF2153" s="8">
        <f t="shared" si="304"/>
        <v>80.851063829787236</v>
      </c>
      <c r="BG2153" s="8">
        <f t="shared" si="305"/>
        <v>0.9028571428571428</v>
      </c>
      <c r="BH2153" s="8">
        <f t="shared" si="306"/>
        <v>0.8085106382978724</v>
      </c>
      <c r="BI2153" s="10">
        <f t="shared" si="307"/>
        <v>24.088996960486323</v>
      </c>
      <c r="BJ2153" s="14">
        <f t="shared" si="308"/>
        <v>6691.3880445795339</v>
      </c>
      <c r="BK2153" s="136">
        <v>1.9403272377285852</v>
      </c>
      <c r="BL2153" s="136">
        <v>0.79210779595765157</v>
      </c>
      <c r="BM2153" s="100">
        <v>1.8539094706371364</v>
      </c>
      <c r="BN2153" s="100"/>
      <c r="BO2153" s="100"/>
      <c r="BP2153" s="100"/>
    </row>
    <row r="2154" spans="1:68">
      <c r="A2154" s="8" t="s">
        <v>783</v>
      </c>
      <c r="B2154" s="8" t="s">
        <v>486</v>
      </c>
      <c r="C2154" s="8" t="s">
        <v>487</v>
      </c>
      <c r="D2154" s="8" t="s">
        <v>488</v>
      </c>
      <c r="E2154" s="8" t="s">
        <v>497</v>
      </c>
      <c r="F2154" s="8" t="s">
        <v>499</v>
      </c>
      <c r="G2154" s="8" t="s">
        <v>49</v>
      </c>
      <c r="H2154" s="8" t="s">
        <v>63</v>
      </c>
      <c r="I2154" s="8"/>
      <c r="J2154" s="8"/>
      <c r="K2154" s="8"/>
      <c r="L2154" s="8" t="s">
        <v>802</v>
      </c>
      <c r="M2154" s="8" t="s">
        <v>1882</v>
      </c>
      <c r="N2154" s="8">
        <v>1</v>
      </c>
      <c r="O2154" s="8"/>
      <c r="P2154" s="8"/>
      <c r="Q2154" s="8"/>
      <c r="R2154" s="8"/>
      <c r="S2154" s="8"/>
      <c r="T2154" s="8"/>
      <c r="U2154" s="8"/>
      <c r="V2154" s="8"/>
      <c r="W2154" s="8"/>
      <c r="X2154" s="8"/>
      <c r="Y2154" s="8"/>
      <c r="Z2154" s="8"/>
      <c r="AA2154" s="8"/>
      <c r="AB2154" s="8"/>
      <c r="AC2154" s="8"/>
      <c r="AD2154" s="8"/>
      <c r="AE2154" s="89"/>
      <c r="AF2154" s="90"/>
      <c r="AG2154" s="90"/>
      <c r="AH2154" s="90"/>
      <c r="AI2154" s="8" t="s">
        <v>28</v>
      </c>
      <c r="AJ2154" t="s">
        <v>1890</v>
      </c>
      <c r="AK2154" s="9">
        <v>42544</v>
      </c>
      <c r="AL2154" s="8">
        <v>336</v>
      </c>
      <c r="AM2154" s="8">
        <v>202</v>
      </c>
      <c r="AN2154" s="8">
        <v>229</v>
      </c>
      <c r="AO2154" s="8">
        <v>48</v>
      </c>
      <c r="AP2154" s="8">
        <v>41</v>
      </c>
      <c r="AQ2154" s="8">
        <v>0.92</v>
      </c>
      <c r="AR2154" s="12">
        <v>0.71399999999999997</v>
      </c>
      <c r="AS2154" s="8">
        <v>22</v>
      </c>
      <c r="AT2154" s="8">
        <v>540</v>
      </c>
      <c r="AU2154" s="8"/>
      <c r="AV2154" s="8"/>
      <c r="AW2154" s="8"/>
      <c r="AX2154" s="8">
        <v>142</v>
      </c>
      <c r="AY2154" s="8" t="s">
        <v>25</v>
      </c>
      <c r="AZ2154" s="8">
        <v>24</v>
      </c>
      <c r="BA2154" s="8"/>
      <c r="BB2154" s="8"/>
      <c r="BC2154" s="8"/>
      <c r="BD2154" s="8"/>
      <c r="BE2154" s="8"/>
      <c r="BF2154" s="8">
        <f t="shared" si="304"/>
        <v>77.608695652173907</v>
      </c>
      <c r="BG2154" s="8">
        <f t="shared" si="305"/>
        <v>0.89142857142857146</v>
      </c>
      <c r="BH2154" s="8">
        <f t="shared" si="306"/>
        <v>0.77608695652173909</v>
      </c>
      <c r="BI2154" s="10">
        <f t="shared" si="307"/>
        <v>28.36486956521739</v>
      </c>
      <c r="BJ2154" s="14">
        <f t="shared" si="308"/>
        <v>7879.1304347826081</v>
      </c>
      <c r="BK2154" s="136">
        <v>1.625</v>
      </c>
      <c r="BL2154" s="136">
        <v>0.60666023166023175</v>
      </c>
      <c r="BM2154" s="100">
        <v>1.0240489531092534</v>
      </c>
      <c r="BN2154" s="100"/>
      <c r="BO2154" s="100"/>
      <c r="BP2154" s="100"/>
    </row>
    <row r="2155" spans="1:68">
      <c r="A2155" s="8" t="s">
        <v>783</v>
      </c>
      <c r="B2155" s="8" t="s">
        <v>486</v>
      </c>
      <c r="C2155" s="8" t="s">
        <v>487</v>
      </c>
      <c r="D2155" s="8" t="s">
        <v>488</v>
      </c>
      <c r="E2155" s="8" t="s">
        <v>497</v>
      </c>
      <c r="F2155" s="8" t="s">
        <v>499</v>
      </c>
      <c r="G2155" s="8" t="s">
        <v>49</v>
      </c>
      <c r="H2155" s="8" t="s">
        <v>63</v>
      </c>
      <c r="I2155" s="8"/>
      <c r="J2155" s="8"/>
      <c r="K2155" s="8"/>
      <c r="L2155" s="8" t="s">
        <v>802</v>
      </c>
      <c r="M2155" s="8" t="s">
        <v>1882</v>
      </c>
      <c r="N2155" s="8">
        <v>1</v>
      </c>
      <c r="O2155" s="8"/>
      <c r="P2155" s="8"/>
      <c r="Q2155" s="8"/>
      <c r="R2155" s="8"/>
      <c r="S2155" s="8"/>
      <c r="T2155" s="8"/>
      <c r="U2155" s="8"/>
      <c r="V2155" s="8"/>
      <c r="W2155" s="8"/>
      <c r="X2155" s="8"/>
      <c r="Y2155" s="8"/>
      <c r="Z2155" s="8"/>
      <c r="AA2155" s="8"/>
      <c r="AB2155" s="8"/>
      <c r="AC2155" s="8"/>
      <c r="AD2155" s="8"/>
      <c r="AE2155" s="89"/>
      <c r="AF2155" s="90"/>
      <c r="AG2155" s="90"/>
      <c r="AH2155" s="90"/>
      <c r="AI2155" s="8" t="s">
        <v>29</v>
      </c>
      <c r="AJ2155" t="s">
        <v>1890</v>
      </c>
      <c r="AK2155" s="9">
        <v>42544</v>
      </c>
      <c r="AL2155" s="8">
        <v>302</v>
      </c>
      <c r="AM2155" s="8">
        <v>162</v>
      </c>
      <c r="AN2155" s="8">
        <v>200</v>
      </c>
      <c r="AO2155" s="8">
        <v>44</v>
      </c>
      <c r="AP2155" s="8">
        <v>42</v>
      </c>
      <c r="AQ2155" s="8">
        <v>1.24</v>
      </c>
      <c r="AR2155" s="12">
        <v>0.98</v>
      </c>
      <c r="AS2155" s="8">
        <v>19</v>
      </c>
      <c r="AT2155" s="8">
        <v>600</v>
      </c>
      <c r="AU2155" s="8"/>
      <c r="AV2155" s="8"/>
      <c r="AW2155" s="8"/>
      <c r="AX2155" s="8">
        <v>143</v>
      </c>
      <c r="AY2155" s="8" t="s">
        <v>25</v>
      </c>
      <c r="AZ2155" s="8">
        <v>24</v>
      </c>
      <c r="BA2155" s="8"/>
      <c r="BB2155" s="8"/>
      <c r="BC2155" s="8"/>
      <c r="BD2155" s="8"/>
      <c r="BE2155" s="8"/>
      <c r="BF2155" s="8">
        <f t="shared" si="304"/>
        <v>79.032258064516128</v>
      </c>
      <c r="BG2155" s="8">
        <f t="shared" si="305"/>
        <v>0.92571428571428571</v>
      </c>
      <c r="BH2155" s="8">
        <f t="shared" si="306"/>
        <v>0.79032258064516125</v>
      </c>
      <c r="BI2155" s="10">
        <f t="shared" si="307"/>
        <v>30.72774193548387</v>
      </c>
      <c r="BJ2155" s="14">
        <f t="shared" si="308"/>
        <v>8535.4838709677406</v>
      </c>
      <c r="BK2155" s="136">
        <v>2.2330383480825962</v>
      </c>
      <c r="BL2155" s="136">
        <v>0.91740412979351038</v>
      </c>
      <c r="BM2155" s="100">
        <v>0.99897909204696489</v>
      </c>
      <c r="BN2155" s="100"/>
      <c r="BO2155" s="100"/>
      <c r="BP2155" s="100"/>
    </row>
    <row r="2156" spans="1:68">
      <c r="A2156" s="8" t="s">
        <v>783</v>
      </c>
      <c r="B2156" s="8" t="s">
        <v>486</v>
      </c>
      <c r="C2156" s="8" t="s">
        <v>487</v>
      </c>
      <c r="D2156" s="8" t="s">
        <v>488</v>
      </c>
      <c r="E2156" s="8" t="s">
        <v>497</v>
      </c>
      <c r="F2156" s="8" t="s">
        <v>499</v>
      </c>
      <c r="G2156" s="8" t="s">
        <v>49</v>
      </c>
      <c r="H2156" s="8" t="s">
        <v>63</v>
      </c>
      <c r="I2156" s="8"/>
      <c r="J2156" s="8"/>
      <c r="K2156" s="8"/>
      <c r="L2156" s="8" t="s">
        <v>802</v>
      </c>
      <c r="M2156" s="8" t="s">
        <v>1882</v>
      </c>
      <c r="N2156" s="8">
        <v>1</v>
      </c>
      <c r="O2156" s="8"/>
      <c r="P2156" s="8"/>
      <c r="Q2156" s="8"/>
      <c r="R2156" s="8"/>
      <c r="S2156" s="8"/>
      <c r="T2156" s="8"/>
      <c r="U2156" s="8"/>
      <c r="V2156" s="8"/>
      <c r="W2156" s="8"/>
      <c r="X2156" s="8"/>
      <c r="Y2156" s="8"/>
      <c r="Z2156" s="8"/>
      <c r="AA2156" s="8"/>
      <c r="AB2156" s="8"/>
      <c r="AC2156" s="8"/>
      <c r="AD2156" s="8"/>
      <c r="AE2156" s="89"/>
      <c r="AF2156" s="90"/>
      <c r="AG2156" s="90"/>
      <c r="AH2156" s="90"/>
      <c r="AI2156" s="8" t="s">
        <v>30</v>
      </c>
      <c r="AJ2156" t="s">
        <v>1890</v>
      </c>
      <c r="AK2156" s="9">
        <v>42544</v>
      </c>
      <c r="AL2156" s="8">
        <v>297</v>
      </c>
      <c r="AM2156" s="8">
        <v>159</v>
      </c>
      <c r="AN2156" s="8">
        <v>169</v>
      </c>
      <c r="AO2156" s="8">
        <v>31</v>
      </c>
      <c r="AP2156" s="8">
        <v>33.9</v>
      </c>
      <c r="AQ2156" s="8">
        <v>0.88</v>
      </c>
      <c r="AR2156" s="12">
        <v>0.66</v>
      </c>
      <c r="AS2156" s="8">
        <v>17</v>
      </c>
      <c r="AT2156" s="8">
        <v>960</v>
      </c>
      <c r="AU2156" s="8"/>
      <c r="AV2156" s="8"/>
      <c r="AW2156" s="8"/>
      <c r="AX2156" s="8">
        <v>144</v>
      </c>
      <c r="AY2156" s="8" t="s">
        <v>25</v>
      </c>
      <c r="AZ2156" s="8">
        <v>24</v>
      </c>
      <c r="BA2156" s="8"/>
      <c r="BB2156" s="8"/>
      <c r="BC2156" s="8"/>
      <c r="BD2156" s="8"/>
      <c r="BE2156" s="8"/>
      <c r="BF2156" s="8">
        <f t="shared" si="304"/>
        <v>75</v>
      </c>
      <c r="BG2156" s="8">
        <f t="shared" si="305"/>
        <v>0.94857142857142862</v>
      </c>
      <c r="BH2156" s="8">
        <f t="shared" si="306"/>
        <v>0.75</v>
      </c>
      <c r="BI2156" s="10">
        <f t="shared" si="307"/>
        <v>24.117428571428576</v>
      </c>
      <c r="BJ2156" s="14">
        <f t="shared" si="308"/>
        <v>6699.2857142857156</v>
      </c>
      <c r="BK2156" s="136">
        <v>1.6032350142721221</v>
      </c>
      <c r="BL2156" s="136">
        <v>0.69980970504281637</v>
      </c>
      <c r="BM2156" s="100">
        <v>1.283707738411332</v>
      </c>
      <c r="BN2156" s="100"/>
      <c r="BO2156" s="100"/>
      <c r="BP2156" s="100"/>
    </row>
    <row r="2157" spans="1:68" s="4" customFormat="1">
      <c r="A2157" s="8" t="s">
        <v>783</v>
      </c>
      <c r="B2157" s="8" t="s">
        <v>486</v>
      </c>
      <c r="C2157" s="8" t="s">
        <v>487</v>
      </c>
      <c r="D2157" s="8" t="s">
        <v>488</v>
      </c>
      <c r="E2157" s="8" t="s">
        <v>497</v>
      </c>
      <c r="F2157" s="8" t="s">
        <v>499</v>
      </c>
      <c r="G2157" s="8" t="s">
        <v>49</v>
      </c>
      <c r="H2157" s="8" t="s">
        <v>64</v>
      </c>
      <c r="I2157" s="8">
        <v>-3.99246405197017</v>
      </c>
      <c r="J2157" s="8">
        <v>35.344995483729001</v>
      </c>
      <c r="K2157" s="8">
        <v>1979.30523191005</v>
      </c>
      <c r="L2157" s="8" t="s">
        <v>803</v>
      </c>
      <c r="M2157" s="8" t="s">
        <v>1882</v>
      </c>
      <c r="N2157" s="8">
        <v>1</v>
      </c>
      <c r="O2157" s="8" t="s">
        <v>1859</v>
      </c>
      <c r="P2157" s="8">
        <v>0.84</v>
      </c>
      <c r="Q2157" s="8">
        <v>4.7</v>
      </c>
      <c r="R2157" s="8">
        <v>0</v>
      </c>
      <c r="S2157" s="8">
        <v>1.04</v>
      </c>
      <c r="T2157" s="8">
        <v>1.43</v>
      </c>
      <c r="U2157" s="8">
        <v>9.9499999999999993</v>
      </c>
      <c r="V2157" s="8">
        <v>11.67</v>
      </c>
      <c r="W2157" s="8">
        <v>4.99</v>
      </c>
      <c r="X2157" s="8">
        <v>6.08</v>
      </c>
      <c r="Y2157" s="8">
        <v>0.12</v>
      </c>
      <c r="Z2157" s="8">
        <v>0.19</v>
      </c>
      <c r="AA2157" s="8">
        <v>0.08</v>
      </c>
      <c r="AB2157" s="8">
        <v>86.62</v>
      </c>
      <c r="AC2157" s="8">
        <v>0.06</v>
      </c>
      <c r="AD2157" s="8">
        <v>5.1999999999999998E-2</v>
      </c>
      <c r="AE2157" s="91">
        <v>2.1</v>
      </c>
      <c r="AF2157" s="92" t="s">
        <v>1860</v>
      </c>
      <c r="AG2157" s="92" t="s">
        <v>1860</v>
      </c>
      <c r="AH2157" s="92" t="s">
        <v>1860</v>
      </c>
      <c r="AI2157" s="8" t="s">
        <v>24</v>
      </c>
      <c r="AJ2157" t="s">
        <v>1890</v>
      </c>
      <c r="AK2157" s="9">
        <v>42536</v>
      </c>
      <c r="AL2157" s="8">
        <v>0</v>
      </c>
      <c r="AM2157" s="8">
        <v>0</v>
      </c>
      <c r="AN2157" s="8">
        <v>0</v>
      </c>
      <c r="AO2157" s="8">
        <v>0</v>
      </c>
      <c r="AP2157" s="8">
        <v>0</v>
      </c>
      <c r="AQ2157" s="8">
        <v>0</v>
      </c>
      <c r="AR2157" s="12">
        <v>0</v>
      </c>
      <c r="AS2157" s="8">
        <v>0</v>
      </c>
      <c r="AT2157" s="8">
        <v>0</v>
      </c>
      <c r="AU2157" s="8"/>
      <c r="AV2157" s="8"/>
      <c r="AW2157" s="8"/>
      <c r="AX2157" s="8">
        <v>145</v>
      </c>
      <c r="AY2157" s="8" t="s">
        <v>25</v>
      </c>
      <c r="AZ2157" s="8">
        <v>25</v>
      </c>
      <c r="BA2157" s="8"/>
      <c r="BB2157" s="8"/>
      <c r="BC2157" s="8"/>
      <c r="BD2157" s="8"/>
      <c r="BE2157" s="8"/>
      <c r="BF2157" s="8" t="e">
        <f t="shared" si="304"/>
        <v>#DIV/0!</v>
      </c>
      <c r="BG2157" s="8">
        <f t="shared" si="305"/>
        <v>1.1428571428571428</v>
      </c>
      <c r="BH2157" s="8"/>
      <c r="BI2157" s="10"/>
      <c r="BJ2157" s="3"/>
      <c r="BK2157" s="136"/>
      <c r="BL2157" s="136"/>
      <c r="BM2157" s="100"/>
      <c r="BN2157" s="100"/>
      <c r="BO2157" s="100"/>
      <c r="BP2157" s="100"/>
    </row>
    <row r="2158" spans="1:68" s="4" customFormat="1">
      <c r="A2158" s="8" t="s">
        <v>783</v>
      </c>
      <c r="B2158" s="8" t="s">
        <v>486</v>
      </c>
      <c r="C2158" s="8" t="s">
        <v>487</v>
      </c>
      <c r="D2158" s="8" t="s">
        <v>488</v>
      </c>
      <c r="E2158" s="8" t="s">
        <v>497</v>
      </c>
      <c r="F2158" s="8" t="s">
        <v>499</v>
      </c>
      <c r="G2158" s="8" t="s">
        <v>49</v>
      </c>
      <c r="H2158" s="8" t="s">
        <v>64</v>
      </c>
      <c r="I2158" s="8"/>
      <c r="J2158" s="8"/>
      <c r="K2158" s="8"/>
      <c r="L2158" s="8" t="s">
        <v>803</v>
      </c>
      <c r="M2158" s="8" t="s">
        <v>1882</v>
      </c>
      <c r="N2158" s="8">
        <v>1</v>
      </c>
      <c r="O2158" s="8"/>
      <c r="P2158" s="8"/>
      <c r="Q2158" s="8"/>
      <c r="R2158" s="8"/>
      <c r="S2158" s="8"/>
      <c r="T2158" s="8"/>
      <c r="U2158" s="8"/>
      <c r="V2158" s="8"/>
      <c r="W2158" s="8"/>
      <c r="X2158" s="8"/>
      <c r="Y2158" s="8"/>
      <c r="Z2158" s="8"/>
      <c r="AA2158" s="8"/>
      <c r="AB2158" s="8"/>
      <c r="AC2158" s="8"/>
      <c r="AD2158" s="8"/>
      <c r="AE2158" s="89"/>
      <c r="AF2158" s="90"/>
      <c r="AG2158" s="90"/>
      <c r="AH2158" s="90"/>
      <c r="AI2158" s="8" t="s">
        <v>26</v>
      </c>
      <c r="AJ2158" t="s">
        <v>1890</v>
      </c>
      <c r="AK2158" s="9">
        <v>42536</v>
      </c>
      <c r="AL2158" s="8">
        <v>0</v>
      </c>
      <c r="AM2158" s="8">
        <v>0</v>
      </c>
      <c r="AN2158" s="8">
        <v>0</v>
      </c>
      <c r="AO2158" s="8">
        <v>0</v>
      </c>
      <c r="AP2158" s="8">
        <v>0</v>
      </c>
      <c r="AQ2158" s="8">
        <v>0</v>
      </c>
      <c r="AR2158" s="12">
        <v>0</v>
      </c>
      <c r="AS2158" s="8">
        <v>0</v>
      </c>
      <c r="AT2158" s="8">
        <v>0</v>
      </c>
      <c r="AU2158" s="8"/>
      <c r="AV2158" s="8"/>
      <c r="AW2158" s="8"/>
      <c r="AX2158" s="8">
        <v>146</v>
      </c>
      <c r="AY2158" s="8" t="s">
        <v>25</v>
      </c>
      <c r="AZ2158" s="8">
        <v>25</v>
      </c>
      <c r="BA2158" s="8"/>
      <c r="BB2158" s="8"/>
      <c r="BC2158" s="8"/>
      <c r="BD2158" s="8"/>
      <c r="BE2158" s="8"/>
      <c r="BF2158" s="8" t="e">
        <f t="shared" si="304"/>
        <v>#DIV/0!</v>
      </c>
      <c r="BG2158" s="8">
        <f t="shared" si="305"/>
        <v>1.1428571428571428</v>
      </c>
      <c r="BH2158" s="8"/>
      <c r="BI2158" s="10"/>
      <c r="BJ2158" s="3"/>
      <c r="BK2158" s="136"/>
      <c r="BL2158" s="136"/>
      <c r="BM2158" s="100"/>
      <c r="BN2158" s="100"/>
      <c r="BO2158" s="100"/>
      <c r="BP2158" s="100"/>
    </row>
    <row r="2159" spans="1:68" s="4" customFormat="1">
      <c r="A2159" s="8" t="s">
        <v>783</v>
      </c>
      <c r="B2159" s="8" t="s">
        <v>486</v>
      </c>
      <c r="C2159" s="8" t="s">
        <v>487</v>
      </c>
      <c r="D2159" s="8" t="s">
        <v>488</v>
      </c>
      <c r="E2159" s="8" t="s">
        <v>497</v>
      </c>
      <c r="F2159" s="8" t="s">
        <v>499</v>
      </c>
      <c r="G2159" s="8" t="s">
        <v>49</v>
      </c>
      <c r="H2159" s="8" t="s">
        <v>64</v>
      </c>
      <c r="I2159" s="8"/>
      <c r="J2159" s="8"/>
      <c r="K2159" s="8"/>
      <c r="L2159" s="8" t="s">
        <v>803</v>
      </c>
      <c r="M2159" s="8" t="s">
        <v>1882</v>
      </c>
      <c r="N2159" s="8">
        <v>1</v>
      </c>
      <c r="O2159" s="8"/>
      <c r="P2159" s="8"/>
      <c r="Q2159" s="8"/>
      <c r="R2159" s="8"/>
      <c r="S2159" s="8"/>
      <c r="T2159" s="8"/>
      <c r="U2159" s="8"/>
      <c r="V2159" s="8"/>
      <c r="W2159" s="8"/>
      <c r="X2159" s="8"/>
      <c r="Y2159" s="8"/>
      <c r="Z2159" s="8"/>
      <c r="AA2159" s="8"/>
      <c r="AB2159" s="8"/>
      <c r="AC2159" s="8"/>
      <c r="AD2159" s="8"/>
      <c r="AE2159" s="89"/>
      <c r="AF2159" s="90"/>
      <c r="AG2159" s="90"/>
      <c r="AH2159" s="90"/>
      <c r="AI2159" s="8" t="s">
        <v>27</v>
      </c>
      <c r="AJ2159" t="s">
        <v>1890</v>
      </c>
      <c r="AK2159" s="9">
        <v>42536</v>
      </c>
      <c r="AL2159" s="8">
        <v>0</v>
      </c>
      <c r="AM2159" s="8">
        <v>0</v>
      </c>
      <c r="AN2159" s="8">
        <v>0</v>
      </c>
      <c r="AO2159" s="8">
        <v>0</v>
      </c>
      <c r="AP2159" s="8">
        <v>0</v>
      </c>
      <c r="AQ2159" s="8">
        <v>0</v>
      </c>
      <c r="AR2159" s="12">
        <v>0</v>
      </c>
      <c r="AS2159" s="8">
        <v>0</v>
      </c>
      <c r="AT2159" s="8">
        <v>0</v>
      </c>
      <c r="AU2159" s="8"/>
      <c r="AV2159" s="8"/>
      <c r="AW2159" s="8"/>
      <c r="AX2159" s="8">
        <v>147</v>
      </c>
      <c r="AY2159" s="8" t="s">
        <v>25</v>
      </c>
      <c r="AZ2159" s="8">
        <v>25</v>
      </c>
      <c r="BA2159" s="8"/>
      <c r="BB2159" s="8"/>
      <c r="BC2159" s="8"/>
      <c r="BD2159" s="8"/>
      <c r="BE2159" s="8"/>
      <c r="BF2159" s="8" t="e">
        <f t="shared" si="304"/>
        <v>#DIV/0!</v>
      </c>
      <c r="BG2159" s="8">
        <f t="shared" si="305"/>
        <v>1.1428571428571428</v>
      </c>
      <c r="BH2159" s="8"/>
      <c r="BI2159" s="10"/>
      <c r="BJ2159" s="3"/>
      <c r="BK2159" s="136"/>
      <c r="BL2159" s="136"/>
      <c r="BM2159" s="100"/>
      <c r="BN2159" s="100"/>
      <c r="BO2159" s="100"/>
      <c r="BP2159" s="100"/>
    </row>
    <row r="2160" spans="1:68" s="4" customFormat="1">
      <c r="A2160" s="8" t="s">
        <v>783</v>
      </c>
      <c r="B2160" s="8" t="s">
        <v>486</v>
      </c>
      <c r="C2160" s="8" t="s">
        <v>487</v>
      </c>
      <c r="D2160" s="8" t="s">
        <v>488</v>
      </c>
      <c r="E2160" s="8" t="s">
        <v>497</v>
      </c>
      <c r="F2160" s="8" t="s">
        <v>499</v>
      </c>
      <c r="G2160" s="8" t="s">
        <v>49</v>
      </c>
      <c r="H2160" s="8" t="s">
        <v>64</v>
      </c>
      <c r="I2160" s="8"/>
      <c r="J2160" s="8"/>
      <c r="K2160" s="8"/>
      <c r="L2160" s="8" t="s">
        <v>803</v>
      </c>
      <c r="M2160" s="8" t="s">
        <v>1882</v>
      </c>
      <c r="N2160" s="8">
        <v>1</v>
      </c>
      <c r="O2160" s="8"/>
      <c r="P2160" s="8"/>
      <c r="Q2160" s="8"/>
      <c r="R2160" s="8"/>
      <c r="S2160" s="8"/>
      <c r="T2160" s="8"/>
      <c r="U2160" s="8"/>
      <c r="V2160" s="8"/>
      <c r="W2160" s="8"/>
      <c r="X2160" s="8"/>
      <c r="Y2160" s="8"/>
      <c r="Z2160" s="8"/>
      <c r="AA2160" s="8"/>
      <c r="AB2160" s="8"/>
      <c r="AC2160" s="8"/>
      <c r="AD2160" s="8"/>
      <c r="AE2160" s="89"/>
      <c r="AF2160" s="90"/>
      <c r="AG2160" s="90"/>
      <c r="AH2160" s="90"/>
      <c r="AI2160" s="8" t="s">
        <v>28</v>
      </c>
      <c r="AJ2160" t="s">
        <v>1890</v>
      </c>
      <c r="AK2160" s="9">
        <v>42536</v>
      </c>
      <c r="AL2160" s="8">
        <v>0</v>
      </c>
      <c r="AM2160" s="8">
        <v>0</v>
      </c>
      <c r="AN2160" s="8">
        <v>0</v>
      </c>
      <c r="AO2160" s="8">
        <v>0</v>
      </c>
      <c r="AP2160" s="8">
        <v>0</v>
      </c>
      <c r="AQ2160" s="8">
        <v>0</v>
      </c>
      <c r="AR2160" s="12">
        <v>0</v>
      </c>
      <c r="AS2160" s="8">
        <v>0</v>
      </c>
      <c r="AT2160" s="8">
        <v>0</v>
      </c>
      <c r="AU2160" s="8"/>
      <c r="AV2160" s="8"/>
      <c r="AW2160" s="8"/>
      <c r="AX2160" s="8">
        <v>148</v>
      </c>
      <c r="AY2160" s="8" t="s">
        <v>25</v>
      </c>
      <c r="AZ2160" s="8">
        <v>25</v>
      </c>
      <c r="BA2160" s="8"/>
      <c r="BB2160" s="8"/>
      <c r="BC2160" s="8"/>
      <c r="BD2160" s="8"/>
      <c r="BE2160" s="8"/>
      <c r="BF2160" s="8" t="e">
        <f t="shared" si="304"/>
        <v>#DIV/0!</v>
      </c>
      <c r="BG2160" s="8">
        <f t="shared" si="305"/>
        <v>1.1428571428571428</v>
      </c>
      <c r="BH2160" s="8"/>
      <c r="BI2160" s="10"/>
      <c r="BJ2160" s="3"/>
      <c r="BK2160" s="136"/>
      <c r="BL2160" s="136"/>
      <c r="BM2160" s="100"/>
      <c r="BN2160" s="100"/>
      <c r="BO2160" s="100"/>
      <c r="BP2160" s="100"/>
    </row>
    <row r="2161" spans="1:68" s="4" customFormat="1">
      <c r="A2161" s="8" t="s">
        <v>783</v>
      </c>
      <c r="B2161" s="8" t="s">
        <v>486</v>
      </c>
      <c r="C2161" s="8" t="s">
        <v>487</v>
      </c>
      <c r="D2161" s="8" t="s">
        <v>488</v>
      </c>
      <c r="E2161" s="8" t="s">
        <v>497</v>
      </c>
      <c r="F2161" s="8" t="s">
        <v>499</v>
      </c>
      <c r="G2161" s="8" t="s">
        <v>49</v>
      </c>
      <c r="H2161" s="8" t="s">
        <v>64</v>
      </c>
      <c r="I2161" s="8"/>
      <c r="J2161" s="8"/>
      <c r="K2161" s="8"/>
      <c r="L2161" s="8" t="s">
        <v>803</v>
      </c>
      <c r="M2161" s="8" t="s">
        <v>1882</v>
      </c>
      <c r="N2161" s="8">
        <v>1</v>
      </c>
      <c r="O2161" s="8"/>
      <c r="P2161" s="8"/>
      <c r="Q2161" s="8"/>
      <c r="R2161" s="8"/>
      <c r="S2161" s="8"/>
      <c r="T2161" s="8"/>
      <c r="U2161" s="8"/>
      <c r="V2161" s="8"/>
      <c r="W2161" s="8"/>
      <c r="X2161" s="8"/>
      <c r="Y2161" s="8"/>
      <c r="Z2161" s="8"/>
      <c r="AA2161" s="8"/>
      <c r="AB2161" s="8"/>
      <c r="AC2161" s="8"/>
      <c r="AD2161" s="8"/>
      <c r="AE2161" s="89"/>
      <c r="AF2161" s="90"/>
      <c r="AG2161" s="90"/>
      <c r="AH2161" s="90"/>
      <c r="AI2161" s="8" t="s">
        <v>29</v>
      </c>
      <c r="AJ2161" t="s">
        <v>1890</v>
      </c>
      <c r="AK2161" s="9">
        <v>42536</v>
      </c>
      <c r="AL2161" s="8">
        <v>0</v>
      </c>
      <c r="AM2161" s="8">
        <v>0</v>
      </c>
      <c r="AN2161" s="8">
        <v>0</v>
      </c>
      <c r="AO2161" s="8">
        <v>0</v>
      </c>
      <c r="AP2161" s="8">
        <v>0</v>
      </c>
      <c r="AQ2161" s="8">
        <v>0</v>
      </c>
      <c r="AR2161" s="12">
        <v>0</v>
      </c>
      <c r="AS2161" s="8">
        <v>0</v>
      </c>
      <c r="AT2161" s="8">
        <v>0</v>
      </c>
      <c r="AU2161" s="8"/>
      <c r="AV2161" s="8"/>
      <c r="AW2161" s="8"/>
      <c r="AX2161" s="8">
        <v>149</v>
      </c>
      <c r="AY2161" s="8" t="s">
        <v>25</v>
      </c>
      <c r="AZ2161" s="8">
        <v>25</v>
      </c>
      <c r="BA2161" s="8"/>
      <c r="BB2161" s="8"/>
      <c r="BC2161" s="8"/>
      <c r="BD2161" s="8"/>
      <c r="BE2161" s="8"/>
      <c r="BF2161" s="8" t="e">
        <f t="shared" si="304"/>
        <v>#DIV/0!</v>
      </c>
      <c r="BG2161" s="8">
        <f t="shared" si="305"/>
        <v>1.1428571428571428</v>
      </c>
      <c r="BH2161" s="8"/>
      <c r="BI2161" s="10"/>
      <c r="BJ2161" s="3"/>
      <c r="BK2161" s="136"/>
      <c r="BL2161" s="136"/>
      <c r="BM2161" s="100"/>
      <c r="BN2161" s="100"/>
      <c r="BO2161" s="100"/>
      <c r="BP2161" s="100"/>
    </row>
    <row r="2162" spans="1:68" s="4" customFormat="1">
      <c r="A2162" s="8" t="s">
        <v>783</v>
      </c>
      <c r="B2162" s="8" t="s">
        <v>486</v>
      </c>
      <c r="C2162" s="8" t="s">
        <v>487</v>
      </c>
      <c r="D2162" s="8" t="s">
        <v>488</v>
      </c>
      <c r="E2162" s="8" t="s">
        <v>497</v>
      </c>
      <c r="F2162" s="8" t="s">
        <v>499</v>
      </c>
      <c r="G2162" s="8" t="s">
        <v>49</v>
      </c>
      <c r="H2162" s="8" t="s">
        <v>64</v>
      </c>
      <c r="I2162" s="8"/>
      <c r="J2162" s="8"/>
      <c r="K2162" s="8"/>
      <c r="L2162" s="8" t="s">
        <v>803</v>
      </c>
      <c r="M2162" s="8" t="s">
        <v>1882</v>
      </c>
      <c r="N2162" s="8">
        <v>1</v>
      </c>
      <c r="O2162" s="8"/>
      <c r="P2162" s="8"/>
      <c r="Q2162" s="8"/>
      <c r="R2162" s="8"/>
      <c r="S2162" s="8"/>
      <c r="T2162" s="8"/>
      <c r="U2162" s="8"/>
      <c r="V2162" s="8"/>
      <c r="W2162" s="8"/>
      <c r="X2162" s="8"/>
      <c r="Y2162" s="8"/>
      <c r="Z2162" s="8"/>
      <c r="AA2162" s="8"/>
      <c r="AB2162" s="8"/>
      <c r="AC2162" s="8"/>
      <c r="AD2162" s="8"/>
      <c r="AE2162" s="89"/>
      <c r="AF2162" s="90"/>
      <c r="AG2162" s="90"/>
      <c r="AH2162" s="90"/>
      <c r="AI2162" s="8" t="s">
        <v>30</v>
      </c>
      <c r="AJ2162" t="s">
        <v>1890</v>
      </c>
      <c r="AK2162" s="9">
        <v>42536</v>
      </c>
      <c r="AL2162" s="8">
        <v>0</v>
      </c>
      <c r="AM2162" s="8">
        <v>0</v>
      </c>
      <c r="AN2162" s="8">
        <v>0</v>
      </c>
      <c r="AO2162" s="8">
        <v>0</v>
      </c>
      <c r="AP2162" s="8">
        <v>0</v>
      </c>
      <c r="AQ2162" s="8">
        <v>0</v>
      </c>
      <c r="AR2162" s="12">
        <v>0</v>
      </c>
      <c r="AS2162" s="8">
        <v>0</v>
      </c>
      <c r="AT2162" s="8">
        <v>0</v>
      </c>
      <c r="AU2162" s="8"/>
      <c r="AV2162" s="8"/>
      <c r="AW2162" s="8"/>
      <c r="AX2162" s="8">
        <v>150</v>
      </c>
      <c r="AY2162" s="8" t="s">
        <v>25</v>
      </c>
      <c r="AZ2162" s="8">
        <v>25</v>
      </c>
      <c r="BA2162" s="8"/>
      <c r="BB2162" s="8"/>
      <c r="BC2162" s="8"/>
      <c r="BD2162" s="8"/>
      <c r="BE2162" s="8"/>
      <c r="BF2162" s="8" t="e">
        <f t="shared" si="304"/>
        <v>#DIV/0!</v>
      </c>
      <c r="BG2162" s="8">
        <f t="shared" si="305"/>
        <v>1.1428571428571428</v>
      </c>
      <c r="BH2162" s="8"/>
      <c r="BI2162" s="10"/>
      <c r="BJ2162" s="3"/>
      <c r="BK2162" s="136"/>
      <c r="BL2162" s="136"/>
      <c r="BM2162" s="100"/>
      <c r="BN2162" s="100"/>
      <c r="BO2162" s="100"/>
      <c r="BP2162" s="100"/>
    </row>
    <row r="2163" spans="1:68">
      <c r="A2163" s="8"/>
      <c r="B2163" s="8"/>
      <c r="C2163" s="8"/>
      <c r="D2163" s="8"/>
      <c r="E2163" s="8"/>
      <c r="F2163" s="8"/>
      <c r="G2163" s="8"/>
      <c r="H2163" s="8"/>
      <c r="I2163" s="8"/>
      <c r="J2163" s="8"/>
      <c r="K2163" s="8"/>
      <c r="L2163" s="8" t="s">
        <v>1216</v>
      </c>
      <c r="M2163" s="8" t="s">
        <v>1882</v>
      </c>
      <c r="N2163" s="8">
        <v>1</v>
      </c>
      <c r="O2163" s="8"/>
      <c r="P2163" s="8"/>
      <c r="Q2163" s="8"/>
      <c r="R2163" s="8"/>
      <c r="S2163" s="8"/>
      <c r="T2163" s="8"/>
      <c r="U2163" s="8"/>
      <c r="V2163" s="8"/>
      <c r="W2163" s="8"/>
      <c r="X2163" s="8"/>
      <c r="Y2163" s="8"/>
      <c r="Z2163" s="8"/>
      <c r="AA2163" s="8"/>
      <c r="AB2163" s="8"/>
      <c r="AC2163" s="8"/>
      <c r="AD2163" s="8"/>
      <c r="AE2163" s="91"/>
      <c r="AF2163" s="92"/>
      <c r="AG2163" s="92"/>
      <c r="AH2163" s="92"/>
      <c r="AI2163" s="8"/>
      <c r="AJ2163" t="s">
        <v>1890</v>
      </c>
      <c r="AK2163" s="9"/>
      <c r="AL2163" s="8"/>
      <c r="AM2163" s="8"/>
      <c r="AN2163" s="8"/>
      <c r="AO2163" s="8"/>
      <c r="AP2163" s="8"/>
      <c r="AQ2163" s="8"/>
      <c r="AR2163" s="12"/>
      <c r="AS2163" s="8"/>
      <c r="AT2163" s="8"/>
      <c r="AU2163" s="8"/>
      <c r="AV2163" s="8"/>
      <c r="AW2163" s="8"/>
      <c r="AX2163" s="8"/>
      <c r="AY2163" s="8"/>
      <c r="AZ2163" s="8"/>
      <c r="BA2163" s="8"/>
      <c r="BB2163" s="8"/>
      <c r="BC2163" s="8"/>
      <c r="BD2163" s="8"/>
      <c r="BE2163" s="8"/>
      <c r="BF2163" s="8"/>
      <c r="BG2163" s="8"/>
      <c r="BH2163" s="8"/>
      <c r="BI2163" s="10"/>
      <c r="BJ2163" s="3"/>
      <c r="BK2163" s="136"/>
      <c r="BL2163" s="136"/>
      <c r="BM2163" s="100"/>
      <c r="BN2163" s="100"/>
      <c r="BO2163" s="100"/>
      <c r="BP2163" s="100"/>
    </row>
    <row r="2164" spans="1:68">
      <c r="A2164" s="8"/>
      <c r="B2164" s="8"/>
      <c r="C2164" s="8"/>
      <c r="D2164" s="8"/>
      <c r="E2164" s="8"/>
      <c r="F2164" s="8"/>
      <c r="G2164" s="8"/>
      <c r="H2164" s="8"/>
      <c r="I2164" s="8"/>
      <c r="J2164" s="8"/>
      <c r="K2164" s="8"/>
      <c r="L2164" s="8" t="s">
        <v>1216</v>
      </c>
      <c r="M2164" s="8" t="s">
        <v>1882</v>
      </c>
      <c r="N2164" s="8">
        <v>1</v>
      </c>
      <c r="O2164" s="8"/>
      <c r="P2164" s="8"/>
      <c r="Q2164" s="8"/>
      <c r="R2164" s="8"/>
      <c r="S2164" s="8"/>
      <c r="T2164" s="8"/>
      <c r="U2164" s="8"/>
      <c r="V2164" s="8"/>
      <c r="W2164" s="8"/>
      <c r="X2164" s="8"/>
      <c r="Y2164" s="8"/>
      <c r="Z2164" s="8"/>
      <c r="AA2164" s="8"/>
      <c r="AB2164" s="8"/>
      <c r="AC2164" s="8"/>
      <c r="AD2164" s="8"/>
      <c r="AE2164" s="89"/>
      <c r="AF2164" s="90"/>
      <c r="AG2164" s="90"/>
      <c r="AH2164" s="90"/>
      <c r="AI2164" s="8"/>
      <c r="AJ2164" t="s">
        <v>1890</v>
      </c>
      <c r="AK2164" s="9"/>
      <c r="AL2164" s="8"/>
      <c r="AM2164" s="8"/>
      <c r="AN2164" s="8"/>
      <c r="AO2164" s="8"/>
      <c r="AP2164" s="8"/>
      <c r="AQ2164" s="8"/>
      <c r="AR2164" s="12"/>
      <c r="AS2164" s="8"/>
      <c r="AT2164" s="8"/>
      <c r="AU2164" s="8"/>
      <c r="AV2164" s="8"/>
      <c r="AW2164" s="8"/>
      <c r="AX2164" s="8"/>
      <c r="AY2164" s="8"/>
      <c r="AZ2164" s="8"/>
      <c r="BA2164" s="8"/>
      <c r="BB2164" s="8"/>
      <c r="BC2164" s="8"/>
      <c r="BD2164" s="8"/>
      <c r="BE2164" s="8"/>
      <c r="BF2164" s="8"/>
      <c r="BG2164" s="8"/>
      <c r="BH2164" s="8"/>
      <c r="BI2164" s="10"/>
      <c r="BJ2164" s="3"/>
      <c r="BK2164" s="136"/>
      <c r="BL2164" s="136"/>
      <c r="BM2164" s="100"/>
      <c r="BN2164" s="100"/>
      <c r="BO2164" s="100"/>
      <c r="BP2164" s="100"/>
    </row>
    <row r="2165" spans="1:68">
      <c r="A2165" s="8"/>
      <c r="B2165" s="8"/>
      <c r="C2165" s="8"/>
      <c r="D2165" s="8"/>
      <c r="E2165" s="8"/>
      <c r="F2165" s="8"/>
      <c r="G2165" s="8"/>
      <c r="H2165" s="8"/>
      <c r="I2165" s="8"/>
      <c r="J2165" s="8"/>
      <c r="K2165" s="8"/>
      <c r="L2165" s="8" t="s">
        <v>1216</v>
      </c>
      <c r="M2165" s="8" t="s">
        <v>1882</v>
      </c>
      <c r="N2165" s="8">
        <v>1</v>
      </c>
      <c r="O2165" s="8"/>
      <c r="P2165" s="8"/>
      <c r="Q2165" s="8"/>
      <c r="R2165" s="8"/>
      <c r="S2165" s="8"/>
      <c r="T2165" s="8"/>
      <c r="U2165" s="8"/>
      <c r="V2165" s="8"/>
      <c r="W2165" s="8"/>
      <c r="X2165" s="8"/>
      <c r="Y2165" s="8"/>
      <c r="Z2165" s="8"/>
      <c r="AA2165" s="8"/>
      <c r="AB2165" s="8"/>
      <c r="AC2165" s="8"/>
      <c r="AD2165" s="8"/>
      <c r="AE2165" s="89"/>
      <c r="AF2165" s="90"/>
      <c r="AG2165" s="90"/>
      <c r="AH2165" s="90"/>
      <c r="AI2165" s="8"/>
      <c r="AJ2165" t="s">
        <v>1890</v>
      </c>
      <c r="AK2165" s="9"/>
      <c r="AL2165" s="8"/>
      <c r="AM2165" s="8"/>
      <c r="AN2165" s="8"/>
      <c r="AO2165" s="8"/>
      <c r="AP2165" s="8"/>
      <c r="AQ2165" s="8"/>
      <c r="AR2165" s="12"/>
      <c r="AS2165" s="8"/>
      <c r="AT2165" s="8"/>
      <c r="AU2165" s="8"/>
      <c r="AV2165" s="8"/>
      <c r="AW2165" s="8"/>
      <c r="AX2165" s="8"/>
      <c r="AY2165" s="8"/>
      <c r="AZ2165" s="8"/>
      <c r="BA2165" s="8"/>
      <c r="BB2165" s="8"/>
      <c r="BC2165" s="8"/>
      <c r="BD2165" s="8"/>
      <c r="BE2165" s="8"/>
      <c r="BF2165" s="8"/>
      <c r="BG2165" s="8"/>
      <c r="BH2165" s="8"/>
      <c r="BI2165" s="10"/>
      <c r="BJ2165" s="3"/>
      <c r="BK2165" s="136"/>
      <c r="BL2165" s="136"/>
      <c r="BM2165" s="100"/>
      <c r="BN2165" s="100"/>
      <c r="BO2165" s="100"/>
      <c r="BP2165" s="100"/>
    </row>
    <row r="2166" spans="1:68">
      <c r="A2166" s="8"/>
      <c r="B2166" s="8"/>
      <c r="C2166" s="8"/>
      <c r="D2166" s="8"/>
      <c r="E2166" s="8"/>
      <c r="F2166" s="8"/>
      <c r="G2166" s="8"/>
      <c r="H2166" s="8"/>
      <c r="I2166" s="8"/>
      <c r="J2166" s="8"/>
      <c r="K2166" s="8"/>
      <c r="L2166" s="8" t="s">
        <v>1216</v>
      </c>
      <c r="M2166" s="8" t="s">
        <v>1882</v>
      </c>
      <c r="N2166" s="8">
        <v>1</v>
      </c>
      <c r="O2166" s="8"/>
      <c r="P2166" s="8"/>
      <c r="Q2166" s="8"/>
      <c r="R2166" s="8"/>
      <c r="S2166" s="8"/>
      <c r="T2166" s="8"/>
      <c r="U2166" s="8"/>
      <c r="V2166" s="8"/>
      <c r="W2166" s="8"/>
      <c r="X2166" s="8"/>
      <c r="Y2166" s="8"/>
      <c r="Z2166" s="8"/>
      <c r="AA2166" s="8"/>
      <c r="AB2166" s="8"/>
      <c r="AC2166" s="8"/>
      <c r="AD2166" s="8"/>
      <c r="AE2166" s="89"/>
      <c r="AF2166" s="90"/>
      <c r="AG2166" s="90"/>
      <c r="AH2166" s="90"/>
      <c r="AI2166" s="8"/>
      <c r="AJ2166" t="s">
        <v>1890</v>
      </c>
      <c r="AK2166" s="9"/>
      <c r="AL2166" s="8"/>
      <c r="AM2166" s="8"/>
      <c r="AN2166" s="8"/>
      <c r="AO2166" s="8"/>
      <c r="AP2166" s="8"/>
      <c r="AQ2166" s="8"/>
      <c r="AR2166" s="12"/>
      <c r="AS2166" s="8"/>
      <c r="AT2166" s="8"/>
      <c r="AU2166" s="8"/>
      <c r="AV2166" s="8"/>
      <c r="AW2166" s="8"/>
      <c r="AX2166" s="8"/>
      <c r="AY2166" s="8"/>
      <c r="AZ2166" s="8"/>
      <c r="BA2166" s="8"/>
      <c r="BB2166" s="8"/>
      <c r="BC2166" s="8"/>
      <c r="BD2166" s="8"/>
      <c r="BE2166" s="8"/>
      <c r="BF2166" s="8"/>
      <c r="BG2166" s="8"/>
      <c r="BH2166" s="8"/>
      <c r="BI2166" s="10"/>
      <c r="BJ2166" s="3"/>
      <c r="BK2166" s="136"/>
      <c r="BL2166" s="136"/>
      <c r="BM2166" s="100"/>
      <c r="BN2166" s="100"/>
      <c r="BO2166" s="100"/>
      <c r="BP2166" s="100"/>
    </row>
    <row r="2167" spans="1:68">
      <c r="A2167" s="8"/>
      <c r="B2167" s="8"/>
      <c r="C2167" s="8"/>
      <c r="D2167" s="8"/>
      <c r="E2167" s="8"/>
      <c r="F2167" s="8"/>
      <c r="G2167" s="8"/>
      <c r="H2167" s="8"/>
      <c r="I2167" s="8"/>
      <c r="J2167" s="8"/>
      <c r="K2167" s="8"/>
      <c r="L2167" s="8" t="s">
        <v>1216</v>
      </c>
      <c r="M2167" s="8" t="s">
        <v>1882</v>
      </c>
      <c r="N2167" s="8">
        <v>1</v>
      </c>
      <c r="O2167" s="8"/>
      <c r="P2167" s="8"/>
      <c r="Q2167" s="8"/>
      <c r="R2167" s="8"/>
      <c r="S2167" s="8"/>
      <c r="T2167" s="8"/>
      <c r="U2167" s="8"/>
      <c r="V2167" s="8"/>
      <c r="W2167" s="8"/>
      <c r="X2167" s="8"/>
      <c r="Y2167" s="8"/>
      <c r="Z2167" s="8"/>
      <c r="AA2167" s="8"/>
      <c r="AB2167" s="8"/>
      <c r="AC2167" s="8"/>
      <c r="AD2167" s="8"/>
      <c r="AE2167" s="89"/>
      <c r="AF2167" s="90"/>
      <c r="AG2167" s="90"/>
      <c r="AH2167" s="90"/>
      <c r="AI2167" s="8"/>
      <c r="AJ2167" t="s">
        <v>1890</v>
      </c>
      <c r="AK2167" s="9"/>
      <c r="AL2167" s="8"/>
      <c r="AM2167" s="8"/>
      <c r="AN2167" s="8"/>
      <c r="AO2167" s="8"/>
      <c r="AP2167" s="8"/>
      <c r="AQ2167" s="8"/>
      <c r="AR2167" s="12"/>
      <c r="AS2167" s="8"/>
      <c r="AT2167" s="8"/>
      <c r="AU2167" s="8"/>
      <c r="AV2167" s="8"/>
      <c r="AW2167" s="8"/>
      <c r="AX2167" s="8"/>
      <c r="AY2167" s="8"/>
      <c r="AZ2167" s="8"/>
      <c r="BA2167" s="8"/>
      <c r="BB2167" s="8"/>
      <c r="BC2167" s="8"/>
      <c r="BD2167" s="8"/>
      <c r="BE2167" s="8"/>
      <c r="BF2167" s="8"/>
      <c r="BG2167" s="8"/>
      <c r="BH2167" s="8"/>
      <c r="BI2167" s="10"/>
      <c r="BJ2167" s="3"/>
      <c r="BK2167" s="136"/>
      <c r="BL2167" s="136"/>
      <c r="BM2167" s="100"/>
      <c r="BN2167" s="100"/>
      <c r="BO2167" s="100"/>
      <c r="BP2167" s="100"/>
    </row>
    <row r="2168" spans="1:68">
      <c r="A2168" s="8"/>
      <c r="B2168" s="8"/>
      <c r="C2168" s="8"/>
      <c r="D2168" s="8"/>
      <c r="E2168" s="8"/>
      <c r="F2168" s="8"/>
      <c r="G2168" s="8"/>
      <c r="H2168" s="8"/>
      <c r="I2168" s="8"/>
      <c r="J2168" s="8"/>
      <c r="K2168" s="8"/>
      <c r="L2168" s="8" t="s">
        <v>1216</v>
      </c>
      <c r="M2168" s="8" t="s">
        <v>1882</v>
      </c>
      <c r="N2168" s="8">
        <v>1</v>
      </c>
      <c r="O2168" s="8"/>
      <c r="P2168" s="8"/>
      <c r="Q2168" s="8"/>
      <c r="R2168" s="8"/>
      <c r="S2168" s="8"/>
      <c r="T2168" s="8"/>
      <c r="U2168" s="8"/>
      <c r="V2168" s="8"/>
      <c r="W2168" s="8"/>
      <c r="X2168" s="8"/>
      <c r="Y2168" s="8"/>
      <c r="Z2168" s="8"/>
      <c r="AA2168" s="8"/>
      <c r="AB2168" s="8"/>
      <c r="AC2168" s="8"/>
      <c r="AD2168" s="8"/>
      <c r="AE2168" s="89"/>
      <c r="AF2168" s="90"/>
      <c r="AG2168" s="90"/>
      <c r="AH2168" s="90"/>
      <c r="AI2168" s="8"/>
      <c r="AJ2168" t="s">
        <v>1890</v>
      </c>
      <c r="AK2168" s="9"/>
      <c r="AL2168" s="8"/>
      <c r="AM2168" s="8"/>
      <c r="AN2168" s="8"/>
      <c r="AO2168" s="8"/>
      <c r="AP2168" s="8"/>
      <c r="AQ2168" s="8"/>
      <c r="AR2168" s="12"/>
      <c r="AS2168" s="8"/>
      <c r="AT2168" s="8"/>
      <c r="AU2168" s="8"/>
      <c r="AV2168" s="8"/>
      <c r="AW2168" s="8"/>
      <c r="AX2168" s="8"/>
      <c r="AY2168" s="8"/>
      <c r="AZ2168" s="8"/>
      <c r="BA2168" s="8"/>
      <c r="BB2168" s="8"/>
      <c r="BC2168" s="8"/>
      <c r="BD2168" s="8"/>
      <c r="BE2168" s="8"/>
      <c r="BF2168" s="8"/>
      <c r="BG2168" s="8"/>
      <c r="BH2168" s="8"/>
      <c r="BI2168" s="10"/>
      <c r="BJ2168" s="3"/>
      <c r="BK2168" s="136"/>
      <c r="BL2168" s="136"/>
      <c r="BM2168" s="100"/>
      <c r="BN2168" s="100"/>
      <c r="BO2168" s="100"/>
      <c r="BP2168" s="100"/>
    </row>
    <row r="2169" spans="1:68">
      <c r="A2169" s="8"/>
      <c r="B2169" s="8"/>
      <c r="C2169" s="8"/>
      <c r="D2169" s="8"/>
      <c r="E2169" s="8"/>
      <c r="F2169" s="8"/>
      <c r="G2169" s="8"/>
      <c r="H2169" s="8"/>
      <c r="I2169" s="8"/>
      <c r="J2169" s="8"/>
      <c r="K2169" s="8"/>
      <c r="L2169" s="8" t="s">
        <v>1217</v>
      </c>
      <c r="M2169" s="8" t="s">
        <v>1882</v>
      </c>
      <c r="N2169" s="8">
        <v>1</v>
      </c>
      <c r="O2169" s="8"/>
      <c r="P2169" s="8"/>
      <c r="Q2169" s="8"/>
      <c r="R2169" s="8"/>
      <c r="S2169" s="8"/>
      <c r="T2169" s="8"/>
      <c r="U2169" s="8"/>
      <c r="V2169" s="8"/>
      <c r="W2169" s="8"/>
      <c r="X2169" s="8"/>
      <c r="Y2169" s="8"/>
      <c r="Z2169" s="8"/>
      <c r="AA2169" s="8"/>
      <c r="AB2169" s="8"/>
      <c r="AC2169" s="8"/>
      <c r="AD2169" s="8"/>
      <c r="AE2169" s="91"/>
      <c r="AF2169" s="92"/>
      <c r="AG2169" s="92"/>
      <c r="AH2169" s="92"/>
      <c r="AI2169" s="8"/>
      <c r="AJ2169" t="s">
        <v>1890</v>
      </c>
      <c r="AK2169" s="9"/>
      <c r="AL2169" s="8"/>
      <c r="AM2169" s="8"/>
      <c r="AN2169" s="8"/>
      <c r="AO2169" s="8"/>
      <c r="AP2169" s="8"/>
      <c r="AQ2169" s="8"/>
      <c r="AR2169" s="12"/>
      <c r="AS2169" s="8"/>
      <c r="AT2169" s="8"/>
      <c r="AU2169" s="8"/>
      <c r="AV2169" s="8"/>
      <c r="AW2169" s="8"/>
      <c r="AX2169" s="8"/>
      <c r="AY2169" s="8"/>
      <c r="AZ2169" s="8"/>
      <c r="BA2169" s="8"/>
      <c r="BB2169" s="8"/>
      <c r="BC2169" s="8"/>
      <c r="BD2169" s="8"/>
      <c r="BE2169" s="8"/>
      <c r="BF2169" s="8"/>
      <c r="BG2169" s="8"/>
      <c r="BH2169" s="8"/>
      <c r="BI2169" s="10"/>
      <c r="BJ2169" s="3"/>
      <c r="BK2169" s="136"/>
      <c r="BL2169" s="136"/>
      <c r="BM2169" s="100"/>
      <c r="BN2169" s="100"/>
      <c r="BO2169" s="100"/>
      <c r="BP2169" s="100"/>
    </row>
    <row r="2170" spans="1:68">
      <c r="A2170" s="8"/>
      <c r="B2170" s="8"/>
      <c r="C2170" s="8"/>
      <c r="D2170" s="8"/>
      <c r="E2170" s="8"/>
      <c r="F2170" s="8"/>
      <c r="G2170" s="8"/>
      <c r="H2170" s="8"/>
      <c r="I2170" s="8"/>
      <c r="J2170" s="8"/>
      <c r="K2170" s="8"/>
      <c r="L2170" s="8" t="s">
        <v>1217</v>
      </c>
      <c r="M2170" s="8" t="s">
        <v>1882</v>
      </c>
      <c r="N2170" s="8">
        <v>1</v>
      </c>
      <c r="O2170" s="8"/>
      <c r="P2170" s="8"/>
      <c r="Q2170" s="8"/>
      <c r="R2170" s="8"/>
      <c r="S2170" s="8"/>
      <c r="T2170" s="8"/>
      <c r="U2170" s="8"/>
      <c r="V2170" s="8"/>
      <c r="W2170" s="8"/>
      <c r="X2170" s="8"/>
      <c r="Y2170" s="8"/>
      <c r="Z2170" s="8"/>
      <c r="AA2170" s="8"/>
      <c r="AB2170" s="8"/>
      <c r="AC2170" s="8"/>
      <c r="AD2170" s="8"/>
      <c r="AE2170" s="89"/>
      <c r="AF2170" s="90"/>
      <c r="AG2170" s="90"/>
      <c r="AH2170" s="90"/>
      <c r="AI2170" s="8"/>
      <c r="AJ2170" t="s">
        <v>1890</v>
      </c>
      <c r="AK2170" s="9"/>
      <c r="AL2170" s="8"/>
      <c r="AM2170" s="8"/>
      <c r="AN2170" s="8"/>
      <c r="AO2170" s="8"/>
      <c r="AP2170" s="8"/>
      <c r="AQ2170" s="8"/>
      <c r="AR2170" s="12"/>
      <c r="AS2170" s="8"/>
      <c r="AT2170" s="8"/>
      <c r="AU2170" s="8"/>
      <c r="AV2170" s="8"/>
      <c r="AW2170" s="8"/>
      <c r="AX2170" s="8"/>
      <c r="AY2170" s="8"/>
      <c r="AZ2170" s="8"/>
      <c r="BA2170" s="8"/>
      <c r="BB2170" s="8"/>
      <c r="BC2170" s="8"/>
      <c r="BD2170" s="8"/>
      <c r="BE2170" s="8"/>
      <c r="BF2170" s="8"/>
      <c r="BG2170" s="8"/>
      <c r="BH2170" s="8"/>
      <c r="BI2170" s="10"/>
      <c r="BJ2170" s="3"/>
      <c r="BK2170" s="136"/>
      <c r="BL2170" s="136"/>
      <c r="BM2170" s="100"/>
      <c r="BN2170" s="100"/>
      <c r="BO2170" s="100"/>
      <c r="BP2170" s="100"/>
    </row>
    <row r="2171" spans="1:68">
      <c r="A2171" s="8"/>
      <c r="B2171" s="8"/>
      <c r="C2171" s="8"/>
      <c r="D2171" s="8"/>
      <c r="E2171" s="8"/>
      <c r="F2171" s="8"/>
      <c r="G2171" s="8"/>
      <c r="H2171" s="8"/>
      <c r="I2171" s="8"/>
      <c r="J2171" s="8"/>
      <c r="K2171" s="8"/>
      <c r="L2171" s="8" t="s">
        <v>1217</v>
      </c>
      <c r="M2171" s="8" t="s">
        <v>1882</v>
      </c>
      <c r="N2171" s="8">
        <v>1</v>
      </c>
      <c r="O2171" s="8"/>
      <c r="P2171" s="8"/>
      <c r="Q2171" s="8"/>
      <c r="R2171" s="8"/>
      <c r="S2171" s="8"/>
      <c r="T2171" s="8"/>
      <c r="U2171" s="8"/>
      <c r="V2171" s="8"/>
      <c r="W2171" s="8"/>
      <c r="X2171" s="8"/>
      <c r="Y2171" s="8"/>
      <c r="Z2171" s="8"/>
      <c r="AA2171" s="8"/>
      <c r="AB2171" s="8"/>
      <c r="AC2171" s="8"/>
      <c r="AD2171" s="8"/>
      <c r="AE2171" s="89"/>
      <c r="AF2171" s="90"/>
      <c r="AG2171" s="90"/>
      <c r="AH2171" s="90"/>
      <c r="AI2171" s="8"/>
      <c r="AJ2171" t="s">
        <v>1890</v>
      </c>
      <c r="AK2171" s="9"/>
      <c r="AL2171" s="8"/>
      <c r="AM2171" s="8"/>
      <c r="AN2171" s="8"/>
      <c r="AO2171" s="8"/>
      <c r="AP2171" s="8"/>
      <c r="AQ2171" s="8"/>
      <c r="AR2171" s="12"/>
      <c r="AS2171" s="8"/>
      <c r="AT2171" s="8"/>
      <c r="AU2171" s="8"/>
      <c r="AV2171" s="8"/>
      <c r="AW2171" s="8"/>
      <c r="AX2171" s="8"/>
      <c r="AY2171" s="8"/>
      <c r="AZ2171" s="8"/>
      <c r="BA2171" s="8"/>
      <c r="BB2171" s="8"/>
      <c r="BC2171" s="8"/>
      <c r="BD2171" s="8"/>
      <c r="BE2171" s="8"/>
      <c r="BF2171" s="8"/>
      <c r="BG2171" s="8"/>
      <c r="BH2171" s="8"/>
      <c r="BI2171" s="10"/>
      <c r="BJ2171" s="3"/>
      <c r="BK2171" s="136"/>
      <c r="BL2171" s="136"/>
      <c r="BM2171" s="100"/>
      <c r="BN2171" s="100"/>
      <c r="BO2171" s="100"/>
      <c r="BP2171" s="100"/>
    </row>
    <row r="2172" spans="1:68">
      <c r="A2172" s="8"/>
      <c r="B2172" s="8"/>
      <c r="C2172" s="8"/>
      <c r="D2172" s="8"/>
      <c r="E2172" s="8"/>
      <c r="F2172" s="8"/>
      <c r="G2172" s="8"/>
      <c r="H2172" s="8"/>
      <c r="I2172" s="8"/>
      <c r="J2172" s="8"/>
      <c r="K2172" s="8"/>
      <c r="L2172" s="8" t="s">
        <v>1217</v>
      </c>
      <c r="M2172" s="8" t="s">
        <v>1882</v>
      </c>
      <c r="N2172" s="8">
        <v>1</v>
      </c>
      <c r="O2172" s="8"/>
      <c r="P2172" s="8"/>
      <c r="Q2172" s="8"/>
      <c r="R2172" s="8"/>
      <c r="S2172" s="8"/>
      <c r="T2172" s="8"/>
      <c r="U2172" s="8"/>
      <c r="V2172" s="8"/>
      <c r="W2172" s="8"/>
      <c r="X2172" s="8"/>
      <c r="Y2172" s="8"/>
      <c r="Z2172" s="8"/>
      <c r="AA2172" s="8"/>
      <c r="AB2172" s="8"/>
      <c r="AC2172" s="8"/>
      <c r="AD2172" s="8"/>
      <c r="AE2172" s="89"/>
      <c r="AF2172" s="90"/>
      <c r="AG2172" s="90"/>
      <c r="AH2172" s="90"/>
      <c r="AI2172" s="8"/>
      <c r="AJ2172" t="s">
        <v>1890</v>
      </c>
      <c r="AK2172" s="9"/>
      <c r="AL2172" s="8"/>
      <c r="AM2172" s="8"/>
      <c r="AN2172" s="8"/>
      <c r="AO2172" s="8"/>
      <c r="AP2172" s="8"/>
      <c r="AQ2172" s="8"/>
      <c r="AR2172" s="12"/>
      <c r="AS2172" s="8"/>
      <c r="AT2172" s="8"/>
      <c r="AU2172" s="8"/>
      <c r="AV2172" s="8"/>
      <c r="AW2172" s="8"/>
      <c r="AX2172" s="8"/>
      <c r="AY2172" s="8"/>
      <c r="AZ2172" s="8"/>
      <c r="BA2172" s="8"/>
      <c r="BB2172" s="8"/>
      <c r="BC2172" s="8"/>
      <c r="BD2172" s="8"/>
      <c r="BE2172" s="8"/>
      <c r="BF2172" s="8"/>
      <c r="BG2172" s="8"/>
      <c r="BH2172" s="8"/>
      <c r="BI2172" s="10"/>
      <c r="BJ2172" s="3"/>
      <c r="BK2172" s="136"/>
      <c r="BL2172" s="136"/>
      <c r="BM2172" s="100"/>
      <c r="BN2172" s="100"/>
      <c r="BO2172" s="100"/>
      <c r="BP2172" s="100"/>
    </row>
    <row r="2173" spans="1:68">
      <c r="A2173" s="8"/>
      <c r="B2173" s="8"/>
      <c r="C2173" s="8"/>
      <c r="D2173" s="8"/>
      <c r="E2173" s="8"/>
      <c r="F2173" s="8"/>
      <c r="G2173" s="8"/>
      <c r="H2173" s="8"/>
      <c r="I2173" s="8"/>
      <c r="J2173" s="8"/>
      <c r="K2173" s="8"/>
      <c r="L2173" s="8" t="s">
        <v>1217</v>
      </c>
      <c r="M2173" s="8" t="s">
        <v>1882</v>
      </c>
      <c r="N2173" s="8">
        <v>1</v>
      </c>
      <c r="O2173" s="8"/>
      <c r="P2173" s="8"/>
      <c r="Q2173" s="8"/>
      <c r="R2173" s="8"/>
      <c r="S2173" s="8"/>
      <c r="T2173" s="8"/>
      <c r="U2173" s="8"/>
      <c r="V2173" s="8"/>
      <c r="W2173" s="8"/>
      <c r="X2173" s="8"/>
      <c r="Y2173" s="8"/>
      <c r="Z2173" s="8"/>
      <c r="AA2173" s="8"/>
      <c r="AB2173" s="8"/>
      <c r="AC2173" s="8"/>
      <c r="AD2173" s="8"/>
      <c r="AE2173" s="89"/>
      <c r="AF2173" s="90"/>
      <c r="AG2173" s="90"/>
      <c r="AH2173" s="90"/>
      <c r="AI2173" s="8"/>
      <c r="AJ2173" t="s">
        <v>1890</v>
      </c>
      <c r="AK2173" s="9"/>
      <c r="AL2173" s="8"/>
      <c r="AM2173" s="8"/>
      <c r="AN2173" s="8"/>
      <c r="AO2173" s="8"/>
      <c r="AP2173" s="8"/>
      <c r="AQ2173" s="8"/>
      <c r="AR2173" s="12"/>
      <c r="AS2173" s="8"/>
      <c r="AT2173" s="8"/>
      <c r="AU2173" s="8"/>
      <c r="AV2173" s="8"/>
      <c r="AW2173" s="8"/>
      <c r="AX2173" s="8"/>
      <c r="AY2173" s="8"/>
      <c r="AZ2173" s="8"/>
      <c r="BA2173" s="8"/>
      <c r="BB2173" s="8"/>
      <c r="BC2173" s="8"/>
      <c r="BD2173" s="8"/>
      <c r="BE2173" s="8"/>
      <c r="BF2173" s="8"/>
      <c r="BG2173" s="8"/>
      <c r="BH2173" s="8"/>
      <c r="BI2173" s="10"/>
      <c r="BJ2173" s="3"/>
      <c r="BK2173" s="136"/>
      <c r="BL2173" s="136"/>
      <c r="BM2173" s="100"/>
      <c r="BN2173" s="100"/>
      <c r="BO2173" s="100"/>
      <c r="BP2173" s="100"/>
    </row>
    <row r="2174" spans="1:68">
      <c r="A2174" s="8"/>
      <c r="B2174" s="8"/>
      <c r="C2174" s="8"/>
      <c r="D2174" s="8"/>
      <c r="E2174" s="8"/>
      <c r="F2174" s="8"/>
      <c r="G2174" s="8"/>
      <c r="H2174" s="8"/>
      <c r="I2174" s="8"/>
      <c r="J2174" s="8"/>
      <c r="K2174" s="8"/>
      <c r="L2174" s="8" t="s">
        <v>1217</v>
      </c>
      <c r="M2174" s="8" t="s">
        <v>1882</v>
      </c>
      <c r="N2174" s="8">
        <v>1</v>
      </c>
      <c r="O2174" s="8"/>
      <c r="P2174" s="8"/>
      <c r="Q2174" s="8"/>
      <c r="R2174" s="8"/>
      <c r="S2174" s="8"/>
      <c r="T2174" s="8"/>
      <c r="U2174" s="8"/>
      <c r="V2174" s="8"/>
      <c r="W2174" s="8"/>
      <c r="X2174" s="8"/>
      <c r="Y2174" s="8"/>
      <c r="Z2174" s="8"/>
      <c r="AA2174" s="8"/>
      <c r="AB2174" s="8"/>
      <c r="AC2174" s="8"/>
      <c r="AD2174" s="8"/>
      <c r="AE2174" s="89"/>
      <c r="AF2174" s="90"/>
      <c r="AG2174" s="90"/>
      <c r="AH2174" s="90"/>
      <c r="AI2174" s="8"/>
      <c r="AJ2174" t="s">
        <v>1890</v>
      </c>
      <c r="AK2174" s="9"/>
      <c r="AL2174" s="8"/>
      <c r="AM2174" s="8"/>
      <c r="AN2174" s="8"/>
      <c r="AO2174" s="8"/>
      <c r="AP2174" s="8"/>
      <c r="AQ2174" s="8"/>
      <c r="AR2174" s="12"/>
      <c r="AS2174" s="8"/>
      <c r="AT2174" s="8"/>
      <c r="AU2174" s="8"/>
      <c r="AV2174" s="8"/>
      <c r="AW2174" s="8"/>
      <c r="AX2174" s="8"/>
      <c r="AY2174" s="8"/>
      <c r="AZ2174" s="8"/>
      <c r="BA2174" s="8"/>
      <c r="BB2174" s="8"/>
      <c r="BC2174" s="8"/>
      <c r="BD2174" s="8"/>
      <c r="BE2174" s="8"/>
      <c r="BF2174" s="8"/>
      <c r="BG2174" s="8"/>
      <c r="BH2174" s="8"/>
      <c r="BI2174" s="10"/>
      <c r="BJ2174" s="3"/>
      <c r="BK2174" s="136"/>
      <c r="BL2174" s="136"/>
      <c r="BM2174" s="100"/>
      <c r="BN2174" s="100"/>
      <c r="BO2174" s="100"/>
      <c r="BP2174" s="100"/>
    </row>
    <row r="2175" spans="1:68" s="4" customFormat="1">
      <c r="A2175" s="8" t="s">
        <v>783</v>
      </c>
      <c r="B2175" s="8" t="s">
        <v>486</v>
      </c>
      <c r="C2175" s="8" t="s">
        <v>487</v>
      </c>
      <c r="D2175" s="8" t="s">
        <v>488</v>
      </c>
      <c r="E2175" s="8" t="s">
        <v>493</v>
      </c>
      <c r="F2175" s="8" t="s">
        <v>494</v>
      </c>
      <c r="G2175" s="8" t="s">
        <v>49</v>
      </c>
      <c r="H2175" s="8" t="s">
        <v>57</v>
      </c>
      <c r="I2175" s="8">
        <v>-3.8556974090443501</v>
      </c>
      <c r="J2175" s="8">
        <v>35.482573976060998</v>
      </c>
      <c r="K2175" s="8">
        <v>1829.9604611248001</v>
      </c>
      <c r="L2175" s="8" t="s">
        <v>58</v>
      </c>
      <c r="M2175" s="8" t="s">
        <v>1882</v>
      </c>
      <c r="N2175" s="8">
        <v>1</v>
      </c>
      <c r="O2175" s="8" t="s">
        <v>1859</v>
      </c>
      <c r="P2175" s="8">
        <v>0.4</v>
      </c>
      <c r="Q2175" s="8">
        <v>6.1</v>
      </c>
      <c r="R2175" s="8">
        <v>0</v>
      </c>
      <c r="S2175" s="8">
        <v>1.72</v>
      </c>
      <c r="T2175" s="8">
        <v>2.15</v>
      </c>
      <c r="U2175" s="8">
        <v>4.75</v>
      </c>
      <c r="V2175" s="8">
        <v>110.89</v>
      </c>
      <c r="W2175" s="8">
        <v>15.42</v>
      </c>
      <c r="X2175" s="8">
        <v>7.56</v>
      </c>
      <c r="Y2175" s="8">
        <v>0.11</v>
      </c>
      <c r="Z2175" s="8">
        <v>0.24</v>
      </c>
      <c r="AA2175" s="8">
        <v>0.08</v>
      </c>
      <c r="AB2175" s="8">
        <v>98.09</v>
      </c>
      <c r="AC2175" s="8">
        <v>0.1</v>
      </c>
      <c r="AD2175" s="8">
        <v>4.8000000000000001E-2</v>
      </c>
      <c r="AE2175" s="91">
        <v>2.1</v>
      </c>
      <c r="AF2175" s="92" t="s">
        <v>1860</v>
      </c>
      <c r="AG2175" s="92" t="s">
        <v>1860</v>
      </c>
      <c r="AH2175" s="92" t="s">
        <v>1860</v>
      </c>
      <c r="AI2175" s="8" t="s">
        <v>24</v>
      </c>
      <c r="AJ2175" t="s">
        <v>1890</v>
      </c>
      <c r="AK2175" s="9">
        <v>42544</v>
      </c>
      <c r="AL2175" s="8">
        <v>311</v>
      </c>
      <c r="AM2175" s="8">
        <v>204</v>
      </c>
      <c r="AN2175" s="8">
        <v>222</v>
      </c>
      <c r="AO2175" s="8">
        <v>36</v>
      </c>
      <c r="AP2175" s="8">
        <v>40</v>
      </c>
      <c r="AQ2175" s="8">
        <v>0.72</v>
      </c>
      <c r="AR2175" s="12">
        <v>0.6</v>
      </c>
      <c r="AS2175" s="8">
        <v>15</v>
      </c>
      <c r="AT2175" s="8">
        <v>570</v>
      </c>
      <c r="AU2175" s="8"/>
      <c r="AV2175" s="8"/>
      <c r="AW2175" s="8"/>
      <c r="AX2175" s="8">
        <v>115</v>
      </c>
      <c r="AY2175" s="8" t="s">
        <v>25</v>
      </c>
      <c r="AZ2175" s="8">
        <v>20</v>
      </c>
      <c r="BA2175" s="8"/>
      <c r="BB2175" s="8"/>
      <c r="BC2175" s="8"/>
      <c r="BD2175" s="8"/>
      <c r="BE2175" s="8"/>
      <c r="BF2175" s="8">
        <f t="shared" ref="BF2175:BF2186" si="309">(AR2175/AQ2175)*100</f>
        <v>83.333333333333343</v>
      </c>
      <c r="BG2175" s="8">
        <f t="shared" ref="BG2175:BG2186" si="310">(100-AS2175)/(100-12.5)</f>
        <v>0.97142857142857142</v>
      </c>
      <c r="BH2175" s="8">
        <f t="shared" ref="BH2175:BH2186" si="311">BF2175/100</f>
        <v>0.83333333333333348</v>
      </c>
      <c r="BI2175" s="10">
        <f t="shared" ref="BI2175:BI2186" si="312">AP2175*BG2175*BH2175</f>
        <v>32.380952380952387</v>
      </c>
      <c r="BJ2175" s="5">
        <f t="shared" ref="BJ2175:BJ2186" si="313">(10000/36)*BI2175</f>
        <v>8994.7089947089953</v>
      </c>
      <c r="BK2175" s="136">
        <v>1.3657004830917876</v>
      </c>
      <c r="BL2175" s="136">
        <v>0.60869565217391308</v>
      </c>
      <c r="BM2175" s="100">
        <v>1.0449368457727295</v>
      </c>
      <c r="BN2175" s="100"/>
      <c r="BO2175" s="100"/>
      <c r="BP2175" s="100"/>
    </row>
    <row r="2176" spans="1:68" s="4" customFormat="1">
      <c r="A2176" s="8" t="s">
        <v>783</v>
      </c>
      <c r="B2176" s="8" t="s">
        <v>486</v>
      </c>
      <c r="C2176" s="8" t="s">
        <v>487</v>
      </c>
      <c r="D2176" s="8" t="s">
        <v>488</v>
      </c>
      <c r="E2176" s="8" t="s">
        <v>493</v>
      </c>
      <c r="F2176" s="8" t="s">
        <v>494</v>
      </c>
      <c r="G2176" s="8" t="s">
        <v>49</v>
      </c>
      <c r="H2176" s="8" t="s">
        <v>57</v>
      </c>
      <c r="I2176" s="8"/>
      <c r="J2176" s="8"/>
      <c r="K2176" s="8"/>
      <c r="L2176" s="8" t="s">
        <v>58</v>
      </c>
      <c r="M2176" s="8" t="s">
        <v>1882</v>
      </c>
      <c r="N2176" s="8">
        <v>1</v>
      </c>
      <c r="O2176" s="8"/>
      <c r="P2176" s="8"/>
      <c r="Q2176" s="8"/>
      <c r="R2176" s="8"/>
      <c r="S2176" s="8"/>
      <c r="T2176" s="8"/>
      <c r="U2176" s="8"/>
      <c r="V2176" s="8"/>
      <c r="W2176" s="8"/>
      <c r="X2176" s="8"/>
      <c r="Y2176" s="8"/>
      <c r="Z2176" s="8"/>
      <c r="AA2176" s="8"/>
      <c r="AB2176" s="8"/>
      <c r="AC2176" s="8"/>
      <c r="AD2176" s="8"/>
      <c r="AE2176" s="89"/>
      <c r="AF2176" s="90"/>
      <c r="AG2176" s="90"/>
      <c r="AH2176" s="90"/>
      <c r="AI2176" s="8" t="s">
        <v>26</v>
      </c>
      <c r="AJ2176" t="s">
        <v>1890</v>
      </c>
      <c r="AK2176" s="9">
        <v>42544</v>
      </c>
      <c r="AL2176" s="8">
        <v>304</v>
      </c>
      <c r="AM2176" s="8">
        <v>214</v>
      </c>
      <c r="AN2176" s="8">
        <v>190</v>
      </c>
      <c r="AO2176" s="8">
        <v>34</v>
      </c>
      <c r="AP2176" s="8">
        <v>30.5</v>
      </c>
      <c r="AQ2176" s="8">
        <v>0.83</v>
      </c>
      <c r="AR2176" s="12">
        <v>0.66</v>
      </c>
      <c r="AS2176" s="8">
        <v>21</v>
      </c>
      <c r="AT2176" s="8">
        <v>900</v>
      </c>
      <c r="AU2176" s="8"/>
      <c r="AV2176" s="8"/>
      <c r="AW2176" s="8"/>
      <c r="AX2176" s="8">
        <v>116</v>
      </c>
      <c r="AY2176" s="8" t="s">
        <v>25</v>
      </c>
      <c r="AZ2176" s="8">
        <v>20</v>
      </c>
      <c r="BA2176" s="8"/>
      <c r="BB2176" s="8"/>
      <c r="BC2176" s="8"/>
      <c r="BD2176" s="8"/>
      <c r="BE2176" s="8"/>
      <c r="BF2176" s="8">
        <f t="shared" si="309"/>
        <v>79.518072289156635</v>
      </c>
      <c r="BG2176" s="8">
        <f t="shared" si="310"/>
        <v>0.9028571428571428</v>
      </c>
      <c r="BH2176" s="8">
        <f t="shared" si="311"/>
        <v>0.79518072289156638</v>
      </c>
      <c r="BI2176" s="10">
        <f t="shared" si="312"/>
        <v>21.897005163511189</v>
      </c>
      <c r="BJ2176" s="5">
        <f t="shared" si="313"/>
        <v>6082.5014343086632</v>
      </c>
      <c r="BK2176" s="136">
        <v>1.8188824662813101</v>
      </c>
      <c r="BL2176" s="136">
        <v>0.75674373795761085</v>
      </c>
      <c r="BM2176" s="100">
        <v>0.99381872571119434</v>
      </c>
      <c r="BN2176" s="100"/>
      <c r="BO2176" s="100"/>
      <c r="BP2176" s="100"/>
    </row>
    <row r="2177" spans="1:68" s="4" customFormat="1">
      <c r="A2177" s="8" t="s">
        <v>783</v>
      </c>
      <c r="B2177" s="8" t="s">
        <v>486</v>
      </c>
      <c r="C2177" s="8" t="s">
        <v>487</v>
      </c>
      <c r="D2177" s="8" t="s">
        <v>488</v>
      </c>
      <c r="E2177" s="8" t="s">
        <v>493</v>
      </c>
      <c r="F2177" s="8" t="s">
        <v>494</v>
      </c>
      <c r="G2177" s="8" t="s">
        <v>49</v>
      </c>
      <c r="H2177" s="8" t="s">
        <v>57</v>
      </c>
      <c r="I2177" s="8"/>
      <c r="J2177" s="8"/>
      <c r="K2177" s="8"/>
      <c r="L2177" s="8" t="s">
        <v>58</v>
      </c>
      <c r="M2177" s="8" t="s">
        <v>1882</v>
      </c>
      <c r="N2177" s="8">
        <v>1</v>
      </c>
      <c r="O2177" s="8"/>
      <c r="P2177" s="8"/>
      <c r="Q2177" s="8"/>
      <c r="R2177" s="8"/>
      <c r="S2177" s="8"/>
      <c r="T2177" s="8"/>
      <c r="U2177" s="8"/>
      <c r="V2177" s="8"/>
      <c r="W2177" s="8"/>
      <c r="X2177" s="8"/>
      <c r="Y2177" s="8"/>
      <c r="Z2177" s="8"/>
      <c r="AA2177" s="8"/>
      <c r="AB2177" s="8"/>
      <c r="AC2177" s="8"/>
      <c r="AD2177" s="8"/>
      <c r="AE2177" s="89"/>
      <c r="AF2177" s="90"/>
      <c r="AG2177" s="90"/>
      <c r="AH2177" s="90"/>
      <c r="AI2177" s="8" t="s">
        <v>27</v>
      </c>
      <c r="AJ2177" t="s">
        <v>1890</v>
      </c>
      <c r="AK2177" s="9">
        <v>42544</v>
      </c>
      <c r="AL2177" s="8">
        <v>238</v>
      </c>
      <c r="AM2177" s="8">
        <v>138</v>
      </c>
      <c r="AN2177" s="8">
        <v>229</v>
      </c>
      <c r="AO2177" s="8">
        <v>63</v>
      </c>
      <c r="AP2177" s="8">
        <v>51</v>
      </c>
      <c r="AQ2177" s="8">
        <v>1</v>
      </c>
      <c r="AR2177" s="12">
        <v>0.86</v>
      </c>
      <c r="AS2177" s="8">
        <v>18</v>
      </c>
      <c r="AT2177" s="8">
        <v>980</v>
      </c>
      <c r="AU2177" s="8"/>
      <c r="AV2177" s="8"/>
      <c r="AW2177" s="8"/>
      <c r="AX2177" s="8">
        <v>117</v>
      </c>
      <c r="AY2177" s="8" t="s">
        <v>25</v>
      </c>
      <c r="AZ2177" s="8">
        <v>20</v>
      </c>
      <c r="BA2177" s="8"/>
      <c r="BB2177" s="8"/>
      <c r="BC2177" s="8"/>
      <c r="BD2177" s="8"/>
      <c r="BE2177" s="8"/>
      <c r="BF2177" s="8">
        <f t="shared" si="309"/>
        <v>86</v>
      </c>
      <c r="BG2177" s="8">
        <f t="shared" si="310"/>
        <v>0.93714285714285717</v>
      </c>
      <c r="BH2177" s="8">
        <f t="shared" si="311"/>
        <v>0.86</v>
      </c>
      <c r="BI2177" s="10">
        <f t="shared" si="312"/>
        <v>41.103085714285712</v>
      </c>
      <c r="BJ2177" s="5">
        <f t="shared" si="313"/>
        <v>11417.523809523809</v>
      </c>
      <c r="BK2177" s="136"/>
      <c r="BL2177" s="136"/>
      <c r="BM2177" s="100"/>
      <c r="BN2177" s="100"/>
      <c r="BO2177" s="100"/>
      <c r="BP2177" s="100"/>
    </row>
    <row r="2178" spans="1:68" s="4" customFormat="1">
      <c r="A2178" s="8" t="s">
        <v>783</v>
      </c>
      <c r="B2178" s="8" t="s">
        <v>486</v>
      </c>
      <c r="C2178" s="8" t="s">
        <v>487</v>
      </c>
      <c r="D2178" s="8" t="s">
        <v>488</v>
      </c>
      <c r="E2178" s="8" t="s">
        <v>493</v>
      </c>
      <c r="F2178" s="8" t="s">
        <v>494</v>
      </c>
      <c r="G2178" s="8" t="s">
        <v>49</v>
      </c>
      <c r="H2178" s="8" t="s">
        <v>57</v>
      </c>
      <c r="I2178" s="8"/>
      <c r="J2178" s="8"/>
      <c r="K2178" s="8"/>
      <c r="L2178" s="8" t="s">
        <v>58</v>
      </c>
      <c r="M2178" s="8" t="s">
        <v>1882</v>
      </c>
      <c r="N2178" s="8">
        <v>1</v>
      </c>
      <c r="O2178" s="8"/>
      <c r="P2178" s="8"/>
      <c r="Q2178" s="8"/>
      <c r="R2178" s="8"/>
      <c r="S2178" s="8"/>
      <c r="T2178" s="8"/>
      <c r="U2178" s="8"/>
      <c r="V2178" s="8"/>
      <c r="W2178" s="8"/>
      <c r="X2178" s="8"/>
      <c r="Y2178" s="8"/>
      <c r="Z2178" s="8"/>
      <c r="AA2178" s="8"/>
      <c r="AB2178" s="8"/>
      <c r="AC2178" s="8"/>
      <c r="AD2178" s="8"/>
      <c r="AE2178" s="89"/>
      <c r="AF2178" s="90"/>
      <c r="AG2178" s="90"/>
      <c r="AH2178" s="90"/>
      <c r="AI2178" s="8" t="s">
        <v>28</v>
      </c>
      <c r="AJ2178" t="s">
        <v>1890</v>
      </c>
      <c r="AK2178" s="9">
        <v>42544</v>
      </c>
      <c r="AL2178" s="8">
        <v>345</v>
      </c>
      <c r="AM2178" s="8">
        <v>195</v>
      </c>
      <c r="AN2178" s="8">
        <v>219</v>
      </c>
      <c r="AO2178" s="8">
        <v>78</v>
      </c>
      <c r="AP2178" s="8">
        <v>53</v>
      </c>
      <c r="AQ2178" s="8">
        <v>0.8</v>
      </c>
      <c r="AR2178" s="12">
        <v>0.6</v>
      </c>
      <c r="AS2178" s="8">
        <v>16</v>
      </c>
      <c r="AT2178" s="8">
        <v>1650</v>
      </c>
      <c r="AU2178" s="8"/>
      <c r="AV2178" s="8"/>
      <c r="AW2178" s="8"/>
      <c r="AX2178" s="8">
        <v>118</v>
      </c>
      <c r="AY2178" s="8" t="s">
        <v>25</v>
      </c>
      <c r="AZ2178" s="8">
        <v>20</v>
      </c>
      <c r="BA2178" s="8"/>
      <c r="BB2178" s="8"/>
      <c r="BC2178" s="8"/>
      <c r="BD2178" s="8"/>
      <c r="BE2178" s="8"/>
      <c r="BF2178" s="8">
        <f t="shared" si="309"/>
        <v>74.999999999999986</v>
      </c>
      <c r="BG2178" s="8">
        <f t="shared" si="310"/>
        <v>0.96</v>
      </c>
      <c r="BH2178" s="8">
        <f t="shared" si="311"/>
        <v>0.74999999999999989</v>
      </c>
      <c r="BI2178" s="10">
        <f t="shared" si="312"/>
        <v>38.159999999999989</v>
      </c>
      <c r="BJ2178" s="5">
        <f t="shared" si="313"/>
        <v>10599.999999999996</v>
      </c>
      <c r="BK2178" s="136">
        <v>2.0803996194100858</v>
      </c>
      <c r="BL2178" s="136">
        <v>0.82825880114176975</v>
      </c>
      <c r="BM2178" s="100">
        <v>1.0518766540463624</v>
      </c>
      <c r="BN2178" s="100"/>
      <c r="BO2178" s="100"/>
      <c r="BP2178" s="100"/>
    </row>
    <row r="2179" spans="1:68" s="4" customFormat="1">
      <c r="A2179" s="8" t="s">
        <v>783</v>
      </c>
      <c r="B2179" s="8" t="s">
        <v>486</v>
      </c>
      <c r="C2179" s="8" t="s">
        <v>487</v>
      </c>
      <c r="D2179" s="8" t="s">
        <v>488</v>
      </c>
      <c r="E2179" s="8" t="s">
        <v>493</v>
      </c>
      <c r="F2179" s="8" t="s">
        <v>494</v>
      </c>
      <c r="G2179" s="8" t="s">
        <v>49</v>
      </c>
      <c r="H2179" s="8" t="s">
        <v>57</v>
      </c>
      <c r="I2179" s="8"/>
      <c r="J2179" s="8"/>
      <c r="K2179" s="8"/>
      <c r="L2179" s="8" t="s">
        <v>58</v>
      </c>
      <c r="M2179" s="8" t="s">
        <v>1882</v>
      </c>
      <c r="N2179" s="8">
        <v>1</v>
      </c>
      <c r="O2179" s="8"/>
      <c r="P2179" s="8"/>
      <c r="Q2179" s="8"/>
      <c r="R2179" s="8"/>
      <c r="S2179" s="8"/>
      <c r="T2179" s="8"/>
      <c r="U2179" s="8"/>
      <c r="V2179" s="8"/>
      <c r="W2179" s="8"/>
      <c r="X2179" s="8"/>
      <c r="Y2179" s="8"/>
      <c r="Z2179" s="8"/>
      <c r="AA2179" s="8"/>
      <c r="AB2179" s="8"/>
      <c r="AC2179" s="8"/>
      <c r="AD2179" s="8"/>
      <c r="AE2179" s="89"/>
      <c r="AF2179" s="90"/>
      <c r="AG2179" s="90"/>
      <c r="AH2179" s="90"/>
      <c r="AI2179" s="8" t="s">
        <v>29</v>
      </c>
      <c r="AJ2179" t="s">
        <v>1890</v>
      </c>
      <c r="AK2179" s="9">
        <v>42544</v>
      </c>
      <c r="AL2179" s="8">
        <v>328</v>
      </c>
      <c r="AM2179" s="8">
        <v>178</v>
      </c>
      <c r="AN2179" s="8">
        <v>205</v>
      </c>
      <c r="AO2179" s="8">
        <v>71</v>
      </c>
      <c r="AP2179" s="8">
        <v>49</v>
      </c>
      <c r="AQ2179" s="8">
        <v>0.86</v>
      </c>
      <c r="AR2179" s="12">
        <v>0.69</v>
      </c>
      <c r="AS2179" s="8">
        <v>18</v>
      </c>
      <c r="AT2179" s="8">
        <v>600</v>
      </c>
      <c r="AU2179" s="8"/>
      <c r="AV2179" s="8"/>
      <c r="AW2179" s="8"/>
      <c r="AX2179" s="8">
        <v>119</v>
      </c>
      <c r="AY2179" s="8" t="s">
        <v>25</v>
      </c>
      <c r="AZ2179" s="8">
        <v>20</v>
      </c>
      <c r="BA2179" s="8"/>
      <c r="BB2179" s="8"/>
      <c r="BC2179" s="8"/>
      <c r="BD2179" s="8"/>
      <c r="BE2179" s="8"/>
      <c r="BF2179" s="8">
        <f t="shared" si="309"/>
        <v>80.232558139534888</v>
      </c>
      <c r="BG2179" s="8">
        <f t="shared" si="310"/>
        <v>0.93714285714285717</v>
      </c>
      <c r="BH2179" s="8">
        <f t="shared" si="311"/>
        <v>0.80232558139534893</v>
      </c>
      <c r="BI2179" s="10">
        <f t="shared" si="312"/>
        <v>36.842790697674424</v>
      </c>
      <c r="BJ2179" s="5">
        <f t="shared" si="313"/>
        <v>10234.108527131784</v>
      </c>
      <c r="BK2179" s="136">
        <v>2.2326127819548875</v>
      </c>
      <c r="BL2179" s="136">
        <v>0.90648496240601517</v>
      </c>
      <c r="BM2179" s="100">
        <v>0.99842400247537966</v>
      </c>
      <c r="BN2179" s="100"/>
      <c r="BO2179" s="100"/>
      <c r="BP2179" s="100"/>
    </row>
    <row r="2180" spans="1:68" s="4" customFormat="1">
      <c r="A2180" s="8" t="s">
        <v>783</v>
      </c>
      <c r="B2180" s="8" t="s">
        <v>486</v>
      </c>
      <c r="C2180" s="8" t="s">
        <v>487</v>
      </c>
      <c r="D2180" s="8" t="s">
        <v>488</v>
      </c>
      <c r="E2180" s="8" t="s">
        <v>493</v>
      </c>
      <c r="F2180" s="8" t="s">
        <v>494</v>
      </c>
      <c r="G2180" s="8" t="s">
        <v>49</v>
      </c>
      <c r="H2180" s="8" t="s">
        <v>57</v>
      </c>
      <c r="I2180" s="8"/>
      <c r="J2180" s="8"/>
      <c r="K2180" s="8"/>
      <c r="L2180" s="8" t="s">
        <v>58</v>
      </c>
      <c r="M2180" s="8" t="s">
        <v>1882</v>
      </c>
      <c r="N2180" s="8">
        <v>1</v>
      </c>
      <c r="O2180" s="8"/>
      <c r="P2180" s="8"/>
      <c r="Q2180" s="8"/>
      <c r="R2180" s="8"/>
      <c r="S2180" s="8"/>
      <c r="T2180" s="8"/>
      <c r="U2180" s="8"/>
      <c r="V2180" s="8"/>
      <c r="W2180" s="8"/>
      <c r="X2180" s="8"/>
      <c r="Y2180" s="8"/>
      <c r="Z2180" s="8"/>
      <c r="AA2180" s="8"/>
      <c r="AB2180" s="8"/>
      <c r="AC2180" s="8"/>
      <c r="AD2180" s="8"/>
      <c r="AE2180" s="89"/>
      <c r="AF2180" s="90"/>
      <c r="AG2180" s="90"/>
      <c r="AH2180" s="90"/>
      <c r="AI2180" s="8" t="s">
        <v>30</v>
      </c>
      <c r="AJ2180" t="s">
        <v>1890</v>
      </c>
      <c r="AK2180" s="9">
        <v>42544</v>
      </c>
      <c r="AL2180" s="8">
        <v>341</v>
      </c>
      <c r="AM2180" s="8">
        <v>179</v>
      </c>
      <c r="AN2180" s="8">
        <v>208</v>
      </c>
      <c r="AO2180" s="8">
        <v>70</v>
      </c>
      <c r="AP2180" s="8">
        <v>47</v>
      </c>
      <c r="AQ2180" s="8">
        <v>0.7</v>
      </c>
      <c r="AR2180" s="12">
        <v>0.6</v>
      </c>
      <c r="AS2180" s="8">
        <v>18</v>
      </c>
      <c r="AT2180" s="8">
        <v>1400</v>
      </c>
      <c r="AU2180" s="8"/>
      <c r="AV2180" s="8"/>
      <c r="AW2180" s="8"/>
      <c r="AX2180" s="8">
        <v>120</v>
      </c>
      <c r="AY2180" s="8" t="s">
        <v>25</v>
      </c>
      <c r="AZ2180" s="8">
        <v>20</v>
      </c>
      <c r="BA2180" s="8"/>
      <c r="BB2180" s="8"/>
      <c r="BC2180" s="8"/>
      <c r="BD2180" s="8"/>
      <c r="BE2180" s="8"/>
      <c r="BF2180" s="8">
        <f t="shared" si="309"/>
        <v>85.714285714285722</v>
      </c>
      <c r="BG2180" s="8">
        <f t="shared" si="310"/>
        <v>0.93714285714285717</v>
      </c>
      <c r="BH2180" s="8">
        <f t="shared" si="311"/>
        <v>0.85714285714285721</v>
      </c>
      <c r="BI2180" s="10">
        <f t="shared" si="312"/>
        <v>37.753469387755111</v>
      </c>
      <c r="BJ2180" s="5">
        <f t="shared" si="313"/>
        <v>10487.074829931975</v>
      </c>
      <c r="BK2180" s="136">
        <v>1.1059113300492611</v>
      </c>
      <c r="BL2180" s="136">
        <v>0.40931034482758616</v>
      </c>
      <c r="BM2180" s="100">
        <v>1.1752293851226268</v>
      </c>
      <c r="BN2180" s="100"/>
      <c r="BO2180" s="100"/>
      <c r="BP2180" s="100"/>
    </row>
    <row r="2181" spans="1:68">
      <c r="A2181" s="8" t="s">
        <v>783</v>
      </c>
      <c r="B2181" s="8" t="s">
        <v>486</v>
      </c>
      <c r="C2181" s="8" t="s">
        <v>487</v>
      </c>
      <c r="D2181" s="8" t="s">
        <v>488</v>
      </c>
      <c r="E2181" s="8" t="s">
        <v>495</v>
      </c>
      <c r="F2181" s="8" t="s">
        <v>496</v>
      </c>
      <c r="G2181" s="8" t="s">
        <v>49</v>
      </c>
      <c r="H2181" s="8" t="s">
        <v>59</v>
      </c>
      <c r="I2181" s="8">
        <v>-4.0034261328485998</v>
      </c>
      <c r="J2181" s="8">
        <v>35.347753194384801</v>
      </c>
      <c r="K2181" s="8">
        <v>1971.8272859998999</v>
      </c>
      <c r="L2181" s="8" t="s">
        <v>60</v>
      </c>
      <c r="M2181" s="8" t="s">
        <v>1882</v>
      </c>
      <c r="N2181" s="8">
        <v>1</v>
      </c>
      <c r="O2181" s="8" t="s">
        <v>1859</v>
      </c>
      <c r="P2181" s="8">
        <v>1</v>
      </c>
      <c r="Q2181" s="8">
        <v>5.8</v>
      </c>
      <c r="R2181" s="8">
        <v>0</v>
      </c>
      <c r="S2181" s="8">
        <v>1.92</v>
      </c>
      <c r="T2181" s="8">
        <v>2.44</v>
      </c>
      <c r="U2181" s="8">
        <v>10.75</v>
      </c>
      <c r="V2181" s="8">
        <v>129.30000000000001</v>
      </c>
      <c r="W2181" s="8">
        <v>1.03</v>
      </c>
      <c r="X2181" s="8">
        <v>7.56</v>
      </c>
      <c r="Y2181" s="8">
        <v>0.15</v>
      </c>
      <c r="Z2181" s="8">
        <v>0.32</v>
      </c>
      <c r="AA2181" s="8">
        <v>0.06</v>
      </c>
      <c r="AB2181" s="8">
        <v>86.62</v>
      </c>
      <c r="AC2181" s="8">
        <v>0.11</v>
      </c>
      <c r="AD2181" s="8">
        <v>7.1999999999999995E-2</v>
      </c>
      <c r="AE2181" s="91">
        <v>2.73</v>
      </c>
      <c r="AF2181" s="92" t="s">
        <v>1860</v>
      </c>
      <c r="AG2181" s="92" t="s">
        <v>1860</v>
      </c>
      <c r="AH2181" s="92" t="s">
        <v>1860</v>
      </c>
      <c r="AI2181" s="8" t="s">
        <v>24</v>
      </c>
      <c r="AJ2181" t="s">
        <v>1890</v>
      </c>
      <c r="AK2181" s="9">
        <v>42544</v>
      </c>
      <c r="AL2181" s="8">
        <v>294</v>
      </c>
      <c r="AM2181" s="8">
        <v>165</v>
      </c>
      <c r="AN2181" s="8">
        <v>160</v>
      </c>
      <c r="AO2181" s="8">
        <v>15</v>
      </c>
      <c r="AP2181" s="8">
        <v>17</v>
      </c>
      <c r="AQ2181" s="8">
        <v>1.1499999999999999</v>
      </c>
      <c r="AR2181" s="12">
        <v>1.02</v>
      </c>
      <c r="AS2181" s="8">
        <v>17</v>
      </c>
      <c r="AT2181" s="8">
        <v>300</v>
      </c>
      <c r="AU2181" s="8"/>
      <c r="AV2181" s="8"/>
      <c r="AW2181" s="8"/>
      <c r="AX2181" s="8">
        <v>121</v>
      </c>
      <c r="AY2181" s="8" t="s">
        <v>25</v>
      </c>
      <c r="AZ2181" s="8">
        <v>21</v>
      </c>
      <c r="BA2181" s="8"/>
      <c r="BB2181" s="8"/>
      <c r="BC2181" s="8"/>
      <c r="BD2181" s="8"/>
      <c r="BE2181" s="8"/>
      <c r="BF2181" s="8">
        <f t="shared" si="309"/>
        <v>88.695652173913047</v>
      </c>
      <c r="BG2181" s="8">
        <f t="shared" si="310"/>
        <v>0.94857142857142862</v>
      </c>
      <c r="BH2181" s="8">
        <f t="shared" si="311"/>
        <v>0.88695652173913042</v>
      </c>
      <c r="BI2181" s="10">
        <f t="shared" si="312"/>
        <v>14.30280745341615</v>
      </c>
      <c r="BJ2181" s="3">
        <f t="shared" si="313"/>
        <v>3973.0020703933751</v>
      </c>
      <c r="BK2181" s="136">
        <v>1.2567191844300278</v>
      </c>
      <c r="BL2181" s="136">
        <v>0.45352177942539396</v>
      </c>
      <c r="BM2181" s="100">
        <v>1.3152544314157693</v>
      </c>
      <c r="BN2181" s="100"/>
      <c r="BO2181" s="100"/>
      <c r="BP2181" s="100"/>
    </row>
    <row r="2182" spans="1:68">
      <c r="A2182" s="8" t="s">
        <v>783</v>
      </c>
      <c r="B2182" s="8" t="s">
        <v>486</v>
      </c>
      <c r="C2182" s="8" t="s">
        <v>487</v>
      </c>
      <c r="D2182" s="8" t="s">
        <v>488</v>
      </c>
      <c r="E2182" s="8" t="s">
        <v>495</v>
      </c>
      <c r="F2182" s="8" t="s">
        <v>496</v>
      </c>
      <c r="G2182" s="8" t="s">
        <v>49</v>
      </c>
      <c r="H2182" s="8" t="s">
        <v>59</v>
      </c>
      <c r="I2182" s="8"/>
      <c r="J2182" s="8"/>
      <c r="K2182" s="8"/>
      <c r="L2182" s="8" t="s">
        <v>60</v>
      </c>
      <c r="M2182" s="8" t="s">
        <v>1882</v>
      </c>
      <c r="N2182" s="8">
        <v>1</v>
      </c>
      <c r="O2182" s="8"/>
      <c r="P2182" s="8"/>
      <c r="Q2182" s="8"/>
      <c r="R2182" s="8"/>
      <c r="S2182" s="8"/>
      <c r="T2182" s="8"/>
      <c r="U2182" s="8"/>
      <c r="V2182" s="8"/>
      <c r="W2182" s="8"/>
      <c r="X2182" s="8"/>
      <c r="Y2182" s="8"/>
      <c r="Z2182" s="8"/>
      <c r="AA2182" s="8"/>
      <c r="AB2182" s="8"/>
      <c r="AC2182" s="8"/>
      <c r="AD2182" s="8"/>
      <c r="AE2182" s="89"/>
      <c r="AF2182" s="90"/>
      <c r="AG2182" s="90"/>
      <c r="AH2182" s="90"/>
      <c r="AI2182" s="8" t="s">
        <v>26</v>
      </c>
      <c r="AJ2182" t="s">
        <v>1890</v>
      </c>
      <c r="AK2182" s="9">
        <v>42544</v>
      </c>
      <c r="AL2182" s="8">
        <v>325</v>
      </c>
      <c r="AM2182" s="8">
        <v>176</v>
      </c>
      <c r="AN2182" s="8">
        <v>120</v>
      </c>
      <c r="AO2182" s="8">
        <v>16</v>
      </c>
      <c r="AP2182" s="8">
        <v>18</v>
      </c>
      <c r="AQ2182" s="8">
        <v>1.3</v>
      </c>
      <c r="AR2182" s="12">
        <v>1.1000000000000001</v>
      </c>
      <c r="AS2182" s="8">
        <v>19</v>
      </c>
      <c r="AT2182" s="8">
        <v>200</v>
      </c>
      <c r="AU2182" s="8"/>
      <c r="AV2182" s="8"/>
      <c r="AW2182" s="8"/>
      <c r="AX2182" s="8">
        <v>122</v>
      </c>
      <c r="AY2182" s="8" t="s">
        <v>25</v>
      </c>
      <c r="AZ2182" s="8">
        <v>21</v>
      </c>
      <c r="BA2182" s="8"/>
      <c r="BB2182" s="8"/>
      <c r="BC2182" s="8"/>
      <c r="BD2182" s="8"/>
      <c r="BE2182" s="8"/>
      <c r="BF2182" s="8">
        <f t="shared" si="309"/>
        <v>84.615384615384613</v>
      </c>
      <c r="BG2182" s="8">
        <f t="shared" si="310"/>
        <v>0.92571428571428571</v>
      </c>
      <c r="BH2182" s="8">
        <f t="shared" si="311"/>
        <v>0.84615384615384615</v>
      </c>
      <c r="BI2182" s="10">
        <f t="shared" si="312"/>
        <v>14.099340659340658</v>
      </c>
      <c r="BJ2182" s="3">
        <f t="shared" si="313"/>
        <v>3916.4835164835163</v>
      </c>
      <c r="BK2182" s="136">
        <v>1.7938718662952646</v>
      </c>
      <c r="BL2182" s="136">
        <v>0.64345403899721443</v>
      </c>
      <c r="BM2182" s="100">
        <v>1.0541090985038499</v>
      </c>
      <c r="BN2182" s="100"/>
      <c r="BO2182" s="100"/>
      <c r="BP2182" s="100"/>
    </row>
    <row r="2183" spans="1:68">
      <c r="A2183" s="8" t="s">
        <v>783</v>
      </c>
      <c r="B2183" s="8" t="s">
        <v>486</v>
      </c>
      <c r="C2183" s="8" t="s">
        <v>487</v>
      </c>
      <c r="D2183" s="8" t="s">
        <v>488</v>
      </c>
      <c r="E2183" s="8" t="s">
        <v>495</v>
      </c>
      <c r="F2183" s="8" t="s">
        <v>496</v>
      </c>
      <c r="G2183" s="8" t="s">
        <v>49</v>
      </c>
      <c r="H2183" s="8" t="s">
        <v>59</v>
      </c>
      <c r="I2183" s="8"/>
      <c r="J2183" s="8"/>
      <c r="K2183" s="8"/>
      <c r="L2183" s="8" t="s">
        <v>60</v>
      </c>
      <c r="M2183" s="8" t="s">
        <v>1882</v>
      </c>
      <c r="N2183" s="8">
        <v>1</v>
      </c>
      <c r="O2183" s="8"/>
      <c r="P2183" s="8"/>
      <c r="Q2183" s="8"/>
      <c r="R2183" s="8"/>
      <c r="S2183" s="8"/>
      <c r="T2183" s="8"/>
      <c r="U2183" s="8"/>
      <c r="V2183" s="8"/>
      <c r="W2183" s="8"/>
      <c r="X2183" s="8"/>
      <c r="Y2183" s="8"/>
      <c r="Z2183" s="8"/>
      <c r="AA2183" s="8"/>
      <c r="AB2183" s="8"/>
      <c r="AC2183" s="8"/>
      <c r="AD2183" s="8"/>
      <c r="AE2183" s="89"/>
      <c r="AF2183" s="90"/>
      <c r="AG2183" s="90"/>
      <c r="AH2183" s="90"/>
      <c r="AI2183" s="8" t="s">
        <v>27</v>
      </c>
      <c r="AJ2183" t="s">
        <v>1890</v>
      </c>
      <c r="AK2183" s="9">
        <v>42544</v>
      </c>
      <c r="AL2183" s="8">
        <v>325</v>
      </c>
      <c r="AM2183" s="8">
        <v>180</v>
      </c>
      <c r="AN2183" s="8">
        <v>180</v>
      </c>
      <c r="AO2183" s="8">
        <v>29</v>
      </c>
      <c r="AP2183" s="8">
        <v>26</v>
      </c>
      <c r="AQ2183" s="8">
        <v>1.4</v>
      </c>
      <c r="AR2183" s="12">
        <v>1.3</v>
      </c>
      <c r="AS2183" s="8">
        <v>15</v>
      </c>
      <c r="AT2183" s="8">
        <v>500</v>
      </c>
      <c r="AU2183" s="8"/>
      <c r="AV2183" s="8"/>
      <c r="AW2183" s="8"/>
      <c r="AX2183" s="8">
        <v>123</v>
      </c>
      <c r="AY2183" s="8" t="s">
        <v>25</v>
      </c>
      <c r="AZ2183" s="8">
        <v>21</v>
      </c>
      <c r="BA2183" s="8"/>
      <c r="BB2183" s="8"/>
      <c r="BC2183" s="8"/>
      <c r="BD2183" s="8"/>
      <c r="BE2183" s="8"/>
      <c r="BF2183" s="8">
        <f t="shared" si="309"/>
        <v>92.857142857142875</v>
      </c>
      <c r="BG2183" s="8">
        <f t="shared" si="310"/>
        <v>0.97142857142857142</v>
      </c>
      <c r="BH2183" s="8">
        <f t="shared" si="311"/>
        <v>0.92857142857142871</v>
      </c>
      <c r="BI2183" s="10">
        <f t="shared" si="312"/>
        <v>23.453061224489797</v>
      </c>
      <c r="BJ2183" s="3">
        <f t="shared" si="313"/>
        <v>6514.7392290249436</v>
      </c>
      <c r="BK2183" s="136">
        <v>1.9018348623853212</v>
      </c>
      <c r="BL2183" s="136">
        <v>0.70642201834862384</v>
      </c>
      <c r="BM2183" s="100">
        <v>1.2342161511398841</v>
      </c>
      <c r="BN2183" s="100"/>
      <c r="BO2183" s="100"/>
      <c r="BP2183" s="100"/>
    </row>
    <row r="2184" spans="1:68">
      <c r="A2184" s="8" t="s">
        <v>783</v>
      </c>
      <c r="B2184" s="8" t="s">
        <v>486</v>
      </c>
      <c r="C2184" s="8" t="s">
        <v>487</v>
      </c>
      <c r="D2184" s="8" t="s">
        <v>488</v>
      </c>
      <c r="E2184" s="8" t="s">
        <v>495</v>
      </c>
      <c r="F2184" s="8" t="s">
        <v>496</v>
      </c>
      <c r="G2184" s="8" t="s">
        <v>49</v>
      </c>
      <c r="H2184" s="8" t="s">
        <v>59</v>
      </c>
      <c r="I2184" s="8"/>
      <c r="J2184" s="8"/>
      <c r="K2184" s="8"/>
      <c r="L2184" s="8" t="s">
        <v>60</v>
      </c>
      <c r="M2184" s="8" t="s">
        <v>1882</v>
      </c>
      <c r="N2184" s="8">
        <v>1</v>
      </c>
      <c r="O2184" s="8"/>
      <c r="P2184" s="8"/>
      <c r="Q2184" s="8"/>
      <c r="R2184" s="8"/>
      <c r="S2184" s="8"/>
      <c r="T2184" s="8"/>
      <c r="U2184" s="8"/>
      <c r="V2184" s="8"/>
      <c r="W2184" s="8"/>
      <c r="X2184" s="8"/>
      <c r="Y2184" s="8"/>
      <c r="Z2184" s="8"/>
      <c r="AA2184" s="8"/>
      <c r="AB2184" s="8"/>
      <c r="AC2184" s="8"/>
      <c r="AD2184" s="8"/>
      <c r="AE2184" s="89"/>
      <c r="AF2184" s="90"/>
      <c r="AG2184" s="90"/>
      <c r="AH2184" s="90"/>
      <c r="AI2184" s="8" t="s">
        <v>28</v>
      </c>
      <c r="AJ2184" t="s">
        <v>1890</v>
      </c>
      <c r="AK2184" s="9">
        <v>42544</v>
      </c>
      <c r="AL2184" s="8">
        <v>315</v>
      </c>
      <c r="AM2184" s="8">
        <v>190</v>
      </c>
      <c r="AN2184" s="8">
        <v>195</v>
      </c>
      <c r="AO2184" s="8">
        <v>29</v>
      </c>
      <c r="AP2184" s="8">
        <v>27</v>
      </c>
      <c r="AQ2184" s="8">
        <v>1.6</v>
      </c>
      <c r="AR2184" s="12">
        <v>1.3</v>
      </c>
      <c r="AS2184" s="8">
        <v>15</v>
      </c>
      <c r="AT2184" s="8">
        <v>300</v>
      </c>
      <c r="AU2184" s="8"/>
      <c r="AV2184" s="8"/>
      <c r="AW2184" s="8"/>
      <c r="AX2184" s="8">
        <v>124</v>
      </c>
      <c r="AY2184" s="8" t="s">
        <v>25</v>
      </c>
      <c r="AZ2184" s="8">
        <v>21</v>
      </c>
      <c r="BA2184" s="8"/>
      <c r="BB2184" s="8"/>
      <c r="BC2184" s="8"/>
      <c r="BD2184" s="8"/>
      <c r="BE2184" s="8"/>
      <c r="BF2184" s="8">
        <f t="shared" si="309"/>
        <v>81.25</v>
      </c>
      <c r="BG2184" s="8">
        <f t="shared" si="310"/>
        <v>0.97142857142857142</v>
      </c>
      <c r="BH2184" s="8">
        <f t="shared" si="311"/>
        <v>0.8125</v>
      </c>
      <c r="BI2184" s="10">
        <f t="shared" si="312"/>
        <v>21.310714285714283</v>
      </c>
      <c r="BJ2184" s="3">
        <f t="shared" si="313"/>
        <v>5919.642857142856</v>
      </c>
      <c r="BK2184" s="136">
        <v>1.7194072657743786</v>
      </c>
      <c r="BL2184" s="136">
        <v>0.67447418738049714</v>
      </c>
      <c r="BM2184" s="100">
        <v>1.5898503376201574</v>
      </c>
      <c r="BN2184" s="100"/>
      <c r="BO2184" s="100"/>
      <c r="BP2184" s="100"/>
    </row>
    <row r="2185" spans="1:68">
      <c r="A2185" s="8" t="s">
        <v>783</v>
      </c>
      <c r="B2185" s="8" t="s">
        <v>486</v>
      </c>
      <c r="C2185" s="8" t="s">
        <v>487</v>
      </c>
      <c r="D2185" s="8" t="s">
        <v>488</v>
      </c>
      <c r="E2185" s="8" t="s">
        <v>495</v>
      </c>
      <c r="F2185" s="8" t="s">
        <v>496</v>
      </c>
      <c r="G2185" s="8" t="s">
        <v>49</v>
      </c>
      <c r="H2185" s="8" t="s">
        <v>59</v>
      </c>
      <c r="I2185" s="8"/>
      <c r="J2185" s="8"/>
      <c r="K2185" s="8"/>
      <c r="L2185" s="8" t="s">
        <v>60</v>
      </c>
      <c r="M2185" s="8" t="s">
        <v>1882</v>
      </c>
      <c r="N2185" s="8">
        <v>1</v>
      </c>
      <c r="O2185" s="8"/>
      <c r="P2185" s="8"/>
      <c r="Q2185" s="8"/>
      <c r="R2185" s="8"/>
      <c r="S2185" s="8"/>
      <c r="T2185" s="8"/>
      <c r="U2185" s="8"/>
      <c r="V2185" s="8"/>
      <c r="W2185" s="8"/>
      <c r="X2185" s="8"/>
      <c r="Y2185" s="8"/>
      <c r="Z2185" s="8"/>
      <c r="AA2185" s="8"/>
      <c r="AB2185" s="8"/>
      <c r="AC2185" s="8"/>
      <c r="AD2185" s="8"/>
      <c r="AE2185" s="89"/>
      <c r="AF2185" s="90"/>
      <c r="AG2185" s="90"/>
      <c r="AH2185" s="90"/>
      <c r="AI2185" s="8" t="s">
        <v>29</v>
      </c>
      <c r="AJ2185" t="s">
        <v>1890</v>
      </c>
      <c r="AK2185" s="9">
        <v>42544</v>
      </c>
      <c r="AL2185" s="8">
        <v>343</v>
      </c>
      <c r="AM2185" s="8">
        <v>227</v>
      </c>
      <c r="AN2185" s="8">
        <v>179</v>
      </c>
      <c r="AO2185" s="8">
        <v>26</v>
      </c>
      <c r="AP2185" s="8">
        <v>26.5</v>
      </c>
      <c r="AQ2185" s="8">
        <v>1.7</v>
      </c>
      <c r="AR2185" s="12">
        <v>1.35</v>
      </c>
      <c r="AS2185" s="8">
        <v>16</v>
      </c>
      <c r="AT2185" s="8">
        <v>400</v>
      </c>
      <c r="AU2185" s="8"/>
      <c r="AV2185" s="8"/>
      <c r="AW2185" s="8"/>
      <c r="AX2185" s="8">
        <v>125</v>
      </c>
      <c r="AY2185" s="8" t="s">
        <v>25</v>
      </c>
      <c r="AZ2185" s="8">
        <v>21</v>
      </c>
      <c r="BA2185" s="8"/>
      <c r="BB2185" s="8"/>
      <c r="BC2185" s="8"/>
      <c r="BD2185" s="8"/>
      <c r="BE2185" s="8"/>
      <c r="BF2185" s="8">
        <f t="shared" si="309"/>
        <v>79.411764705882362</v>
      </c>
      <c r="BG2185" s="8">
        <f t="shared" si="310"/>
        <v>0.96</v>
      </c>
      <c r="BH2185" s="8">
        <f t="shared" si="311"/>
        <v>0.79411764705882359</v>
      </c>
      <c r="BI2185" s="10">
        <f t="shared" si="312"/>
        <v>20.202352941176471</v>
      </c>
      <c r="BJ2185" s="3">
        <f t="shared" si="313"/>
        <v>5611.7647058823532</v>
      </c>
      <c r="BK2185" s="136">
        <v>2.1753006475485659</v>
      </c>
      <c r="BL2185" s="136">
        <v>0.88297872340425532</v>
      </c>
      <c r="BM2185" s="100">
        <v>0.90397585361529276</v>
      </c>
      <c r="BN2185" s="100"/>
      <c r="BO2185" s="100"/>
      <c r="BP2185" s="100"/>
    </row>
    <row r="2186" spans="1:68">
      <c r="A2186" s="8" t="s">
        <v>783</v>
      </c>
      <c r="B2186" s="8" t="s">
        <v>486</v>
      </c>
      <c r="C2186" s="8" t="s">
        <v>487</v>
      </c>
      <c r="D2186" s="8" t="s">
        <v>488</v>
      </c>
      <c r="E2186" s="8" t="s">
        <v>495</v>
      </c>
      <c r="F2186" s="8" t="s">
        <v>496</v>
      </c>
      <c r="G2186" s="8" t="s">
        <v>49</v>
      </c>
      <c r="H2186" s="8" t="s">
        <v>59</v>
      </c>
      <c r="I2186" s="8"/>
      <c r="J2186" s="8"/>
      <c r="K2186" s="8"/>
      <c r="L2186" s="8" t="s">
        <v>60</v>
      </c>
      <c r="M2186" s="8" t="s">
        <v>1882</v>
      </c>
      <c r="N2186" s="8">
        <v>1</v>
      </c>
      <c r="O2186" s="8"/>
      <c r="P2186" s="8"/>
      <c r="Q2186" s="8"/>
      <c r="R2186" s="8"/>
      <c r="S2186" s="8"/>
      <c r="T2186" s="8"/>
      <c r="U2186" s="8"/>
      <c r="V2186" s="8"/>
      <c r="W2186" s="8"/>
      <c r="X2186" s="8"/>
      <c r="Y2186" s="8"/>
      <c r="Z2186" s="8"/>
      <c r="AA2186" s="8"/>
      <c r="AB2186" s="8"/>
      <c r="AC2186" s="8"/>
      <c r="AD2186" s="8"/>
      <c r="AE2186" s="89"/>
      <c r="AF2186" s="90"/>
      <c r="AG2186" s="90"/>
      <c r="AH2186" s="90"/>
      <c r="AI2186" s="8" t="s">
        <v>30</v>
      </c>
      <c r="AJ2186" t="s">
        <v>1890</v>
      </c>
      <c r="AK2186" s="9">
        <v>42544</v>
      </c>
      <c r="AL2186" s="8">
        <v>237</v>
      </c>
      <c r="AM2186" s="8">
        <v>125</v>
      </c>
      <c r="AN2186" s="8">
        <v>143</v>
      </c>
      <c r="AO2186" s="8">
        <v>22</v>
      </c>
      <c r="AP2186" s="8">
        <v>22.1</v>
      </c>
      <c r="AQ2186" s="8">
        <v>1.8</v>
      </c>
      <c r="AR2186" s="12">
        <v>1.6</v>
      </c>
      <c r="AS2186" s="8">
        <v>15</v>
      </c>
      <c r="AT2186" s="8">
        <v>700</v>
      </c>
      <c r="AU2186" s="8"/>
      <c r="AV2186" s="8"/>
      <c r="AW2186" s="8"/>
      <c r="AX2186" s="8">
        <v>126</v>
      </c>
      <c r="AY2186" s="8" t="s">
        <v>25</v>
      </c>
      <c r="AZ2186" s="8">
        <v>21</v>
      </c>
      <c r="BA2186" s="8"/>
      <c r="BB2186" s="8"/>
      <c r="BC2186" s="8"/>
      <c r="BD2186" s="8"/>
      <c r="BE2186" s="8"/>
      <c r="BF2186" s="8">
        <f t="shared" si="309"/>
        <v>88.8888888888889</v>
      </c>
      <c r="BG2186" s="8">
        <f t="shared" si="310"/>
        <v>0.97142857142857142</v>
      </c>
      <c r="BH2186" s="8">
        <f t="shared" si="311"/>
        <v>0.88888888888888895</v>
      </c>
      <c r="BI2186" s="10">
        <f t="shared" si="312"/>
        <v>19.083174603174605</v>
      </c>
      <c r="BJ2186" s="3">
        <f t="shared" si="313"/>
        <v>5300.8818342151681</v>
      </c>
      <c r="BK2186" s="136">
        <v>1.8533653846153846</v>
      </c>
      <c r="BL2186" s="136">
        <v>0.77740384615384639</v>
      </c>
      <c r="BM2186" s="100">
        <v>1.0485982483482592</v>
      </c>
      <c r="BN2186" s="100"/>
      <c r="BO2186" s="100"/>
      <c r="BP2186" s="100"/>
    </row>
    <row r="2187" spans="1:68">
      <c r="A2187" s="8"/>
      <c r="B2187" s="8"/>
      <c r="C2187" s="8"/>
      <c r="D2187" s="8"/>
      <c r="E2187" s="8"/>
      <c r="F2187" s="8"/>
      <c r="G2187" s="8"/>
      <c r="H2187" s="8"/>
      <c r="I2187" s="8"/>
      <c r="J2187" s="8"/>
      <c r="K2187" s="8"/>
      <c r="L2187" s="8" t="s">
        <v>1218</v>
      </c>
      <c r="M2187" s="8" t="s">
        <v>1882</v>
      </c>
      <c r="N2187" s="8">
        <v>1</v>
      </c>
      <c r="O2187" s="8"/>
      <c r="P2187" s="8"/>
      <c r="Q2187" s="8"/>
      <c r="R2187" s="8"/>
      <c r="S2187" s="8"/>
      <c r="T2187" s="8"/>
      <c r="U2187" s="8"/>
      <c r="V2187" s="8"/>
      <c r="W2187" s="8"/>
      <c r="X2187" s="8"/>
      <c r="Y2187" s="8"/>
      <c r="Z2187" s="8"/>
      <c r="AA2187" s="8"/>
      <c r="AB2187" s="8"/>
      <c r="AC2187" s="8"/>
      <c r="AD2187" s="8"/>
      <c r="AE2187" s="91"/>
      <c r="AF2187" s="92"/>
      <c r="AG2187" s="92"/>
      <c r="AH2187" s="92"/>
      <c r="AI2187" s="8"/>
      <c r="AJ2187" t="s">
        <v>1890</v>
      </c>
      <c r="AK2187" s="9"/>
      <c r="AL2187" s="8"/>
      <c r="AM2187" s="8"/>
      <c r="AN2187" s="8"/>
      <c r="AO2187" s="8"/>
      <c r="AP2187" s="8"/>
      <c r="AQ2187" s="8"/>
      <c r="AR2187" s="12"/>
      <c r="AS2187" s="8"/>
      <c r="AT2187" s="8"/>
      <c r="AU2187" s="8"/>
      <c r="AV2187" s="8"/>
      <c r="AW2187" s="8"/>
      <c r="AX2187" s="8"/>
      <c r="AY2187" s="8"/>
      <c r="AZ2187" s="8"/>
      <c r="BA2187" s="8"/>
      <c r="BB2187" s="8"/>
      <c r="BC2187" s="8"/>
      <c r="BD2187" s="8"/>
      <c r="BE2187" s="8"/>
      <c r="BF2187" s="8"/>
      <c r="BG2187" s="8"/>
      <c r="BH2187" s="8"/>
      <c r="BI2187" s="10"/>
      <c r="BJ2187" s="3"/>
      <c r="BK2187" s="136"/>
      <c r="BL2187" s="136"/>
      <c r="BM2187" s="100"/>
      <c r="BN2187" s="100"/>
      <c r="BO2187" s="100"/>
      <c r="BP2187" s="100"/>
    </row>
    <row r="2188" spans="1:68">
      <c r="A2188" s="8"/>
      <c r="B2188" s="8"/>
      <c r="C2188" s="8"/>
      <c r="D2188" s="8"/>
      <c r="E2188" s="8"/>
      <c r="F2188" s="8"/>
      <c r="G2188" s="8"/>
      <c r="H2188" s="8"/>
      <c r="I2188" s="8"/>
      <c r="J2188" s="8"/>
      <c r="K2188" s="8"/>
      <c r="L2188" s="8" t="s">
        <v>1218</v>
      </c>
      <c r="M2188" s="8" t="s">
        <v>1882</v>
      </c>
      <c r="N2188" s="8">
        <v>1</v>
      </c>
      <c r="O2188" s="8"/>
      <c r="P2188" s="8"/>
      <c r="Q2188" s="8"/>
      <c r="R2188" s="8"/>
      <c r="S2188" s="8"/>
      <c r="T2188" s="8"/>
      <c r="U2188" s="8"/>
      <c r="V2188" s="8"/>
      <c r="W2188" s="8"/>
      <c r="X2188" s="8"/>
      <c r="Y2188" s="8"/>
      <c r="Z2188" s="8"/>
      <c r="AA2188" s="8"/>
      <c r="AB2188" s="8"/>
      <c r="AC2188" s="8"/>
      <c r="AD2188" s="8"/>
      <c r="AE2188" s="89"/>
      <c r="AF2188" s="90"/>
      <c r="AG2188" s="90"/>
      <c r="AH2188" s="90"/>
      <c r="AI2188" s="8"/>
      <c r="AJ2188" t="s">
        <v>1890</v>
      </c>
      <c r="AK2188" s="9"/>
      <c r="AL2188" s="8"/>
      <c r="AM2188" s="8"/>
      <c r="AN2188" s="8"/>
      <c r="AO2188" s="8"/>
      <c r="AP2188" s="8"/>
      <c r="AQ2188" s="8"/>
      <c r="AR2188" s="12"/>
      <c r="AS2188" s="8"/>
      <c r="AT2188" s="8"/>
      <c r="AU2188" s="8"/>
      <c r="AV2188" s="8"/>
      <c r="AW2188" s="8"/>
      <c r="AX2188" s="8"/>
      <c r="AY2188" s="8"/>
      <c r="AZ2188" s="8"/>
      <c r="BA2188" s="8"/>
      <c r="BB2188" s="8"/>
      <c r="BC2188" s="8"/>
      <c r="BD2188" s="8"/>
      <c r="BE2188" s="8"/>
      <c r="BF2188" s="8"/>
      <c r="BG2188" s="8"/>
      <c r="BH2188" s="8"/>
      <c r="BI2188" s="10"/>
      <c r="BJ2188" s="3"/>
      <c r="BK2188" s="136"/>
      <c r="BL2188" s="136"/>
      <c r="BM2188" s="100"/>
      <c r="BN2188" s="100"/>
      <c r="BO2188" s="100"/>
      <c r="BP2188" s="100"/>
    </row>
    <row r="2189" spans="1:68">
      <c r="A2189" s="8"/>
      <c r="B2189" s="8"/>
      <c r="C2189" s="8"/>
      <c r="D2189" s="8"/>
      <c r="E2189" s="8"/>
      <c r="F2189" s="8"/>
      <c r="G2189" s="8"/>
      <c r="H2189" s="8"/>
      <c r="I2189" s="8"/>
      <c r="J2189" s="8"/>
      <c r="K2189" s="8"/>
      <c r="L2189" s="8" t="s">
        <v>1218</v>
      </c>
      <c r="M2189" s="8" t="s">
        <v>1882</v>
      </c>
      <c r="N2189" s="8">
        <v>1</v>
      </c>
      <c r="O2189" s="8"/>
      <c r="P2189" s="8"/>
      <c r="Q2189" s="8"/>
      <c r="R2189" s="8"/>
      <c r="S2189" s="8"/>
      <c r="T2189" s="8"/>
      <c r="U2189" s="8"/>
      <c r="V2189" s="8"/>
      <c r="W2189" s="8"/>
      <c r="X2189" s="8"/>
      <c r="Y2189" s="8"/>
      <c r="Z2189" s="8"/>
      <c r="AA2189" s="8"/>
      <c r="AB2189" s="8"/>
      <c r="AC2189" s="8"/>
      <c r="AD2189" s="8"/>
      <c r="AE2189" s="89"/>
      <c r="AF2189" s="90"/>
      <c r="AG2189" s="90"/>
      <c r="AH2189" s="90"/>
      <c r="AI2189" s="8"/>
      <c r="AJ2189" t="s">
        <v>1890</v>
      </c>
      <c r="AK2189" s="9"/>
      <c r="AL2189" s="8"/>
      <c r="AM2189" s="8"/>
      <c r="AN2189" s="8"/>
      <c r="AO2189" s="8"/>
      <c r="AP2189" s="8"/>
      <c r="AQ2189" s="8"/>
      <c r="AR2189" s="12"/>
      <c r="AS2189" s="8"/>
      <c r="AT2189" s="8"/>
      <c r="AU2189" s="8"/>
      <c r="AV2189" s="8"/>
      <c r="AW2189" s="8"/>
      <c r="AX2189" s="8"/>
      <c r="AY2189" s="8"/>
      <c r="AZ2189" s="8"/>
      <c r="BA2189" s="8"/>
      <c r="BB2189" s="8"/>
      <c r="BC2189" s="8"/>
      <c r="BD2189" s="8"/>
      <c r="BE2189" s="8"/>
      <c r="BF2189" s="8"/>
      <c r="BG2189" s="8"/>
      <c r="BH2189" s="8"/>
      <c r="BI2189" s="10"/>
      <c r="BJ2189" s="3"/>
      <c r="BK2189" s="136"/>
      <c r="BL2189" s="136"/>
      <c r="BM2189" s="100"/>
      <c r="BN2189" s="100"/>
      <c r="BO2189" s="100"/>
      <c r="BP2189" s="100"/>
    </row>
    <row r="2190" spans="1:68">
      <c r="A2190" s="8"/>
      <c r="B2190" s="8"/>
      <c r="C2190" s="8"/>
      <c r="D2190" s="8"/>
      <c r="E2190" s="8"/>
      <c r="F2190" s="8"/>
      <c r="G2190" s="8"/>
      <c r="H2190" s="8"/>
      <c r="I2190" s="8"/>
      <c r="J2190" s="8"/>
      <c r="K2190" s="8"/>
      <c r="L2190" s="8" t="s">
        <v>1218</v>
      </c>
      <c r="M2190" s="8" t="s">
        <v>1882</v>
      </c>
      <c r="N2190" s="8">
        <v>1</v>
      </c>
      <c r="O2190" s="8"/>
      <c r="P2190" s="8"/>
      <c r="Q2190" s="8"/>
      <c r="R2190" s="8"/>
      <c r="S2190" s="8"/>
      <c r="T2190" s="8"/>
      <c r="U2190" s="8"/>
      <c r="V2190" s="8"/>
      <c r="W2190" s="8"/>
      <c r="X2190" s="8"/>
      <c r="Y2190" s="8"/>
      <c r="Z2190" s="8"/>
      <c r="AA2190" s="8"/>
      <c r="AB2190" s="8"/>
      <c r="AC2190" s="8"/>
      <c r="AD2190" s="8"/>
      <c r="AE2190" s="89"/>
      <c r="AF2190" s="90"/>
      <c r="AG2190" s="90"/>
      <c r="AH2190" s="90"/>
      <c r="AI2190" s="8"/>
      <c r="AJ2190" t="s">
        <v>1890</v>
      </c>
      <c r="AK2190" s="9"/>
      <c r="AL2190" s="8"/>
      <c r="AM2190" s="8"/>
      <c r="AN2190" s="8"/>
      <c r="AO2190" s="8"/>
      <c r="AP2190" s="8"/>
      <c r="AQ2190" s="8"/>
      <c r="AR2190" s="12"/>
      <c r="AS2190" s="8"/>
      <c r="AT2190" s="8"/>
      <c r="AU2190" s="8"/>
      <c r="AV2190" s="8"/>
      <c r="AW2190" s="8"/>
      <c r="AX2190" s="8"/>
      <c r="AY2190" s="8"/>
      <c r="AZ2190" s="8"/>
      <c r="BA2190" s="8"/>
      <c r="BB2190" s="8"/>
      <c r="BC2190" s="8"/>
      <c r="BD2190" s="8"/>
      <c r="BE2190" s="8"/>
      <c r="BF2190" s="8"/>
      <c r="BG2190" s="8"/>
      <c r="BH2190" s="8"/>
      <c r="BI2190" s="10"/>
      <c r="BJ2190" s="3"/>
      <c r="BK2190" s="136"/>
      <c r="BL2190" s="136"/>
      <c r="BM2190" s="100"/>
      <c r="BN2190" s="100"/>
      <c r="BO2190" s="100"/>
      <c r="BP2190" s="100"/>
    </row>
    <row r="2191" spans="1:68">
      <c r="A2191" s="8"/>
      <c r="B2191" s="8"/>
      <c r="C2191" s="8"/>
      <c r="D2191" s="8"/>
      <c r="E2191" s="8"/>
      <c r="F2191" s="8"/>
      <c r="G2191" s="8"/>
      <c r="H2191" s="8"/>
      <c r="I2191" s="8"/>
      <c r="J2191" s="8"/>
      <c r="K2191" s="8"/>
      <c r="L2191" s="8" t="s">
        <v>1218</v>
      </c>
      <c r="M2191" s="8" t="s">
        <v>1882</v>
      </c>
      <c r="N2191" s="8">
        <v>1</v>
      </c>
      <c r="O2191" s="8"/>
      <c r="P2191" s="8"/>
      <c r="Q2191" s="8"/>
      <c r="R2191" s="8"/>
      <c r="S2191" s="8"/>
      <c r="T2191" s="8"/>
      <c r="U2191" s="8"/>
      <c r="V2191" s="8"/>
      <c r="W2191" s="8"/>
      <c r="X2191" s="8"/>
      <c r="Y2191" s="8"/>
      <c r="Z2191" s="8"/>
      <c r="AA2191" s="8"/>
      <c r="AB2191" s="8"/>
      <c r="AC2191" s="8"/>
      <c r="AD2191" s="8"/>
      <c r="AE2191" s="89"/>
      <c r="AF2191" s="90"/>
      <c r="AG2191" s="90"/>
      <c r="AH2191" s="90"/>
      <c r="AI2191" s="8"/>
      <c r="AJ2191" t="s">
        <v>1890</v>
      </c>
      <c r="AK2191" s="9"/>
      <c r="AL2191" s="8"/>
      <c r="AM2191" s="8"/>
      <c r="AN2191" s="8"/>
      <c r="AO2191" s="8"/>
      <c r="AP2191" s="8"/>
      <c r="AQ2191" s="8"/>
      <c r="AR2191" s="12"/>
      <c r="AS2191" s="8"/>
      <c r="AT2191" s="8"/>
      <c r="AU2191" s="8"/>
      <c r="AV2191" s="8"/>
      <c r="AW2191" s="8"/>
      <c r="AX2191" s="8"/>
      <c r="AY2191" s="8"/>
      <c r="AZ2191" s="8"/>
      <c r="BA2191" s="8"/>
      <c r="BB2191" s="8"/>
      <c r="BC2191" s="8"/>
      <c r="BD2191" s="8"/>
      <c r="BE2191" s="8"/>
      <c r="BF2191" s="8"/>
      <c r="BG2191" s="8"/>
      <c r="BH2191" s="8"/>
      <c r="BI2191" s="10"/>
      <c r="BJ2191" s="3"/>
      <c r="BK2191" s="136"/>
      <c r="BL2191" s="136"/>
      <c r="BM2191" s="100"/>
      <c r="BN2191" s="100"/>
      <c r="BO2191" s="100"/>
      <c r="BP2191" s="100"/>
    </row>
    <row r="2192" spans="1:68">
      <c r="A2192" s="8"/>
      <c r="B2192" s="8"/>
      <c r="C2192" s="8"/>
      <c r="D2192" s="8"/>
      <c r="E2192" s="8"/>
      <c r="F2192" s="8"/>
      <c r="G2192" s="8"/>
      <c r="H2192" s="8"/>
      <c r="I2192" s="8"/>
      <c r="J2192" s="8"/>
      <c r="K2192" s="8"/>
      <c r="L2192" s="8" t="s">
        <v>1218</v>
      </c>
      <c r="M2192" s="8" t="s">
        <v>1882</v>
      </c>
      <c r="N2192" s="8">
        <v>1</v>
      </c>
      <c r="O2192" s="8"/>
      <c r="P2192" s="8"/>
      <c r="Q2192" s="8"/>
      <c r="R2192" s="8"/>
      <c r="S2192" s="8"/>
      <c r="T2192" s="8"/>
      <c r="U2192" s="8"/>
      <c r="V2192" s="8"/>
      <c r="W2192" s="8"/>
      <c r="X2192" s="8"/>
      <c r="Y2192" s="8"/>
      <c r="Z2192" s="8"/>
      <c r="AA2192" s="8"/>
      <c r="AB2192" s="8"/>
      <c r="AC2192" s="8"/>
      <c r="AD2192" s="8"/>
      <c r="AE2192" s="89"/>
      <c r="AF2192" s="90"/>
      <c r="AG2192" s="90"/>
      <c r="AH2192" s="90"/>
      <c r="AI2192" s="8"/>
      <c r="AJ2192" t="s">
        <v>1890</v>
      </c>
      <c r="AK2192" s="9"/>
      <c r="AL2192" s="8"/>
      <c r="AM2192" s="8"/>
      <c r="AN2192" s="8"/>
      <c r="AO2192" s="8"/>
      <c r="AP2192" s="8"/>
      <c r="AQ2192" s="8"/>
      <c r="AR2192" s="12"/>
      <c r="AS2192" s="8"/>
      <c r="AT2192" s="8"/>
      <c r="AU2192" s="8"/>
      <c r="AV2192" s="8"/>
      <c r="AW2192" s="8"/>
      <c r="AX2192" s="8"/>
      <c r="AY2192" s="8"/>
      <c r="AZ2192" s="8"/>
      <c r="BA2192" s="8"/>
      <c r="BB2192" s="8"/>
      <c r="BC2192" s="8"/>
      <c r="BD2192" s="8"/>
      <c r="BE2192" s="8"/>
      <c r="BF2192" s="8"/>
      <c r="BG2192" s="8"/>
      <c r="BH2192" s="8"/>
      <c r="BI2192" s="10"/>
      <c r="BJ2192" s="3"/>
      <c r="BK2192" s="136"/>
      <c r="BL2192" s="136"/>
      <c r="BM2192" s="100"/>
      <c r="BN2192" s="100"/>
      <c r="BO2192" s="100"/>
      <c r="BP2192" s="100"/>
    </row>
    <row r="2193" spans="1:68">
      <c r="A2193" s="8"/>
      <c r="B2193" s="8"/>
      <c r="C2193" s="8"/>
      <c r="D2193" s="8"/>
      <c r="E2193" s="8"/>
      <c r="F2193" s="8"/>
      <c r="G2193" s="8"/>
      <c r="H2193" s="8"/>
      <c r="I2193" s="8"/>
      <c r="J2193" s="8"/>
      <c r="K2193" s="8"/>
      <c r="L2193" s="8" t="s">
        <v>1219</v>
      </c>
      <c r="M2193" s="8" t="s">
        <v>1882</v>
      </c>
      <c r="N2193" s="8">
        <v>1</v>
      </c>
      <c r="O2193" s="8"/>
      <c r="P2193" s="8"/>
      <c r="Q2193" s="8"/>
      <c r="R2193" s="8"/>
      <c r="S2193" s="8"/>
      <c r="T2193" s="8"/>
      <c r="U2193" s="8"/>
      <c r="V2193" s="8"/>
      <c r="W2193" s="8"/>
      <c r="X2193" s="8"/>
      <c r="Y2193" s="8"/>
      <c r="Z2193" s="8"/>
      <c r="AA2193" s="8"/>
      <c r="AB2193" s="8"/>
      <c r="AC2193" s="8"/>
      <c r="AD2193" s="8"/>
      <c r="AE2193" s="91"/>
      <c r="AF2193" s="92"/>
      <c r="AG2193" s="92"/>
      <c r="AH2193" s="92"/>
      <c r="AI2193" s="8"/>
      <c r="AJ2193" t="s">
        <v>1890</v>
      </c>
      <c r="AK2193" s="9"/>
      <c r="AL2193" s="8"/>
      <c r="AM2193" s="8"/>
      <c r="AN2193" s="8"/>
      <c r="AO2193" s="8"/>
      <c r="AP2193" s="8"/>
      <c r="AQ2193" s="8"/>
      <c r="AR2193" s="12"/>
      <c r="AS2193" s="8"/>
      <c r="AT2193" s="8"/>
      <c r="AU2193" s="8"/>
      <c r="AV2193" s="8"/>
      <c r="AW2193" s="8"/>
      <c r="AX2193" s="8"/>
      <c r="AY2193" s="8"/>
      <c r="AZ2193" s="8"/>
      <c r="BA2193" s="8"/>
      <c r="BB2193" s="8"/>
      <c r="BC2193" s="8"/>
      <c r="BD2193" s="8"/>
      <c r="BE2193" s="8"/>
      <c r="BF2193" s="8"/>
      <c r="BG2193" s="8"/>
      <c r="BH2193" s="8"/>
      <c r="BI2193" s="10"/>
      <c r="BJ2193" s="3"/>
      <c r="BK2193" s="136"/>
      <c r="BL2193" s="136"/>
      <c r="BM2193" s="100"/>
      <c r="BN2193" s="100"/>
      <c r="BO2193" s="100"/>
      <c r="BP2193" s="100"/>
    </row>
    <row r="2194" spans="1:68">
      <c r="A2194" s="8"/>
      <c r="B2194" s="8"/>
      <c r="C2194" s="8"/>
      <c r="D2194" s="8"/>
      <c r="E2194" s="8"/>
      <c r="F2194" s="8"/>
      <c r="G2194" s="8"/>
      <c r="H2194" s="8"/>
      <c r="I2194" s="8"/>
      <c r="J2194" s="8"/>
      <c r="K2194" s="8"/>
      <c r="L2194" s="8" t="s">
        <v>1219</v>
      </c>
      <c r="M2194" s="8" t="s">
        <v>1882</v>
      </c>
      <c r="N2194" s="8">
        <v>1</v>
      </c>
      <c r="O2194" s="8"/>
      <c r="P2194" s="8"/>
      <c r="Q2194" s="8"/>
      <c r="R2194" s="8"/>
      <c r="S2194" s="8"/>
      <c r="T2194" s="8"/>
      <c r="U2194" s="8"/>
      <c r="V2194" s="8"/>
      <c r="W2194" s="8"/>
      <c r="X2194" s="8"/>
      <c r="Y2194" s="8"/>
      <c r="Z2194" s="8"/>
      <c r="AA2194" s="8"/>
      <c r="AB2194" s="8"/>
      <c r="AC2194" s="8"/>
      <c r="AD2194" s="8"/>
      <c r="AE2194" s="89"/>
      <c r="AF2194" s="90"/>
      <c r="AG2194" s="90"/>
      <c r="AH2194" s="90"/>
      <c r="AI2194" s="8"/>
      <c r="AJ2194" t="s">
        <v>1890</v>
      </c>
      <c r="AK2194" s="9"/>
      <c r="AL2194" s="8"/>
      <c r="AM2194" s="8"/>
      <c r="AN2194" s="8"/>
      <c r="AO2194" s="8"/>
      <c r="AP2194" s="8"/>
      <c r="AQ2194" s="8"/>
      <c r="AR2194" s="12"/>
      <c r="AS2194" s="8"/>
      <c r="AT2194" s="8"/>
      <c r="AU2194" s="8"/>
      <c r="AV2194" s="8"/>
      <c r="AW2194" s="8"/>
      <c r="AX2194" s="8"/>
      <c r="AY2194" s="8"/>
      <c r="AZ2194" s="8"/>
      <c r="BA2194" s="8"/>
      <c r="BB2194" s="8"/>
      <c r="BC2194" s="8"/>
      <c r="BD2194" s="8"/>
      <c r="BE2194" s="8"/>
      <c r="BF2194" s="8"/>
      <c r="BG2194" s="8"/>
      <c r="BH2194" s="8"/>
      <c r="BI2194" s="10"/>
      <c r="BJ2194" s="3"/>
      <c r="BK2194" s="136"/>
      <c r="BL2194" s="136"/>
      <c r="BM2194" s="100"/>
      <c r="BN2194" s="100"/>
      <c r="BO2194" s="100"/>
      <c r="BP2194" s="100"/>
    </row>
    <row r="2195" spans="1:68">
      <c r="A2195" s="8"/>
      <c r="B2195" s="8"/>
      <c r="C2195" s="8"/>
      <c r="D2195" s="8"/>
      <c r="E2195" s="8"/>
      <c r="F2195" s="8"/>
      <c r="G2195" s="8"/>
      <c r="H2195" s="8"/>
      <c r="I2195" s="8"/>
      <c r="J2195" s="8"/>
      <c r="K2195" s="8"/>
      <c r="L2195" s="8" t="s">
        <v>1219</v>
      </c>
      <c r="M2195" s="8" t="s">
        <v>1882</v>
      </c>
      <c r="N2195" s="8">
        <v>1</v>
      </c>
      <c r="O2195" s="8"/>
      <c r="P2195" s="8"/>
      <c r="Q2195" s="8"/>
      <c r="R2195" s="8"/>
      <c r="S2195" s="8"/>
      <c r="T2195" s="8"/>
      <c r="U2195" s="8"/>
      <c r="V2195" s="8"/>
      <c r="W2195" s="8"/>
      <c r="X2195" s="8"/>
      <c r="Y2195" s="8"/>
      <c r="Z2195" s="8"/>
      <c r="AA2195" s="8"/>
      <c r="AB2195" s="8"/>
      <c r="AC2195" s="8"/>
      <c r="AD2195" s="8"/>
      <c r="AE2195" s="89"/>
      <c r="AF2195" s="90"/>
      <c r="AG2195" s="90"/>
      <c r="AH2195" s="90"/>
      <c r="AI2195" s="8"/>
      <c r="AJ2195" t="s">
        <v>1890</v>
      </c>
      <c r="AK2195" s="9"/>
      <c r="AL2195" s="8"/>
      <c r="AM2195" s="8"/>
      <c r="AN2195" s="8"/>
      <c r="AO2195" s="8"/>
      <c r="AP2195" s="8"/>
      <c r="AQ2195" s="8"/>
      <c r="AR2195" s="12"/>
      <c r="AS2195" s="8"/>
      <c r="AT2195" s="8"/>
      <c r="AU2195" s="8"/>
      <c r="AV2195" s="8"/>
      <c r="AW2195" s="8"/>
      <c r="AX2195" s="8"/>
      <c r="AY2195" s="8"/>
      <c r="AZ2195" s="8"/>
      <c r="BA2195" s="8"/>
      <c r="BB2195" s="8"/>
      <c r="BC2195" s="8"/>
      <c r="BD2195" s="8"/>
      <c r="BE2195" s="8"/>
      <c r="BF2195" s="8"/>
      <c r="BG2195" s="8"/>
      <c r="BH2195" s="8"/>
      <c r="BI2195" s="10"/>
      <c r="BJ2195" s="3"/>
      <c r="BK2195" s="136"/>
      <c r="BL2195" s="136"/>
      <c r="BM2195" s="100"/>
      <c r="BN2195" s="100"/>
      <c r="BO2195" s="100"/>
      <c r="BP2195" s="100"/>
    </row>
    <row r="2196" spans="1:68">
      <c r="A2196" s="8"/>
      <c r="B2196" s="8"/>
      <c r="C2196" s="8"/>
      <c r="D2196" s="8"/>
      <c r="E2196" s="8"/>
      <c r="F2196" s="8"/>
      <c r="G2196" s="8"/>
      <c r="H2196" s="8"/>
      <c r="I2196" s="8"/>
      <c r="J2196" s="8"/>
      <c r="K2196" s="8"/>
      <c r="L2196" s="8" t="s">
        <v>1219</v>
      </c>
      <c r="M2196" s="8" t="s">
        <v>1882</v>
      </c>
      <c r="N2196" s="8">
        <v>1</v>
      </c>
      <c r="O2196" s="8"/>
      <c r="P2196" s="8"/>
      <c r="Q2196" s="8"/>
      <c r="R2196" s="8"/>
      <c r="S2196" s="8"/>
      <c r="T2196" s="8"/>
      <c r="U2196" s="8"/>
      <c r="V2196" s="8"/>
      <c r="W2196" s="8"/>
      <c r="X2196" s="8"/>
      <c r="Y2196" s="8"/>
      <c r="Z2196" s="8"/>
      <c r="AA2196" s="8"/>
      <c r="AB2196" s="8"/>
      <c r="AC2196" s="8"/>
      <c r="AD2196" s="8"/>
      <c r="AE2196" s="89"/>
      <c r="AF2196" s="90"/>
      <c r="AG2196" s="90"/>
      <c r="AH2196" s="90"/>
      <c r="AI2196" s="8"/>
      <c r="AJ2196" t="s">
        <v>1890</v>
      </c>
      <c r="AK2196" s="9"/>
      <c r="AL2196" s="8"/>
      <c r="AM2196" s="8"/>
      <c r="AN2196" s="8"/>
      <c r="AO2196" s="8"/>
      <c r="AP2196" s="8"/>
      <c r="AQ2196" s="8"/>
      <c r="AR2196" s="12"/>
      <c r="AS2196" s="8"/>
      <c r="AT2196" s="8"/>
      <c r="AU2196" s="8"/>
      <c r="AV2196" s="8"/>
      <c r="AW2196" s="8"/>
      <c r="AX2196" s="8"/>
      <c r="AY2196" s="8"/>
      <c r="AZ2196" s="8"/>
      <c r="BA2196" s="8"/>
      <c r="BB2196" s="8"/>
      <c r="BC2196" s="8"/>
      <c r="BD2196" s="8"/>
      <c r="BE2196" s="8"/>
      <c r="BF2196" s="8"/>
      <c r="BG2196" s="8"/>
      <c r="BH2196" s="8"/>
      <c r="BI2196" s="10"/>
      <c r="BJ2196" s="3"/>
      <c r="BK2196" s="136"/>
      <c r="BL2196" s="136"/>
      <c r="BM2196" s="100"/>
      <c r="BN2196" s="100"/>
      <c r="BO2196" s="100"/>
      <c r="BP2196" s="100"/>
    </row>
    <row r="2197" spans="1:68">
      <c r="A2197" s="8"/>
      <c r="B2197" s="8"/>
      <c r="C2197" s="8"/>
      <c r="D2197" s="8"/>
      <c r="E2197" s="8"/>
      <c r="F2197" s="8"/>
      <c r="G2197" s="8"/>
      <c r="H2197" s="8"/>
      <c r="I2197" s="8"/>
      <c r="J2197" s="8"/>
      <c r="K2197" s="8"/>
      <c r="L2197" s="8" t="s">
        <v>1219</v>
      </c>
      <c r="M2197" s="8" t="s">
        <v>1882</v>
      </c>
      <c r="N2197" s="8">
        <v>1</v>
      </c>
      <c r="O2197" s="8"/>
      <c r="P2197" s="8"/>
      <c r="Q2197" s="8"/>
      <c r="R2197" s="8"/>
      <c r="S2197" s="8"/>
      <c r="T2197" s="8"/>
      <c r="U2197" s="8"/>
      <c r="V2197" s="8"/>
      <c r="W2197" s="8"/>
      <c r="X2197" s="8"/>
      <c r="Y2197" s="8"/>
      <c r="Z2197" s="8"/>
      <c r="AA2197" s="8"/>
      <c r="AB2197" s="8"/>
      <c r="AC2197" s="8"/>
      <c r="AD2197" s="8"/>
      <c r="AE2197" s="89"/>
      <c r="AF2197" s="90"/>
      <c r="AG2197" s="90"/>
      <c r="AH2197" s="90"/>
      <c r="AI2197" s="8"/>
      <c r="AJ2197" t="s">
        <v>1890</v>
      </c>
      <c r="AK2197" s="9"/>
      <c r="AL2197" s="8"/>
      <c r="AM2197" s="8"/>
      <c r="AN2197" s="8"/>
      <c r="AO2197" s="8"/>
      <c r="AP2197" s="8"/>
      <c r="AQ2197" s="8"/>
      <c r="AR2197" s="12"/>
      <c r="AS2197" s="8"/>
      <c r="AT2197" s="8"/>
      <c r="AU2197" s="8"/>
      <c r="AV2197" s="8"/>
      <c r="AW2197" s="8"/>
      <c r="AX2197" s="8"/>
      <c r="AY2197" s="8"/>
      <c r="AZ2197" s="8"/>
      <c r="BA2197" s="8"/>
      <c r="BB2197" s="8"/>
      <c r="BC2197" s="8"/>
      <c r="BD2197" s="8"/>
      <c r="BE2197" s="8"/>
      <c r="BF2197" s="8"/>
      <c r="BG2197" s="8"/>
      <c r="BH2197" s="8"/>
      <c r="BI2197" s="10"/>
      <c r="BJ2197" s="3"/>
      <c r="BK2197" s="136"/>
      <c r="BL2197" s="136"/>
      <c r="BM2197" s="100"/>
      <c r="BN2197" s="100"/>
      <c r="BO2197" s="100"/>
      <c r="BP2197" s="100"/>
    </row>
    <row r="2198" spans="1:68">
      <c r="A2198" s="8"/>
      <c r="B2198" s="8"/>
      <c r="C2198" s="8"/>
      <c r="D2198" s="8"/>
      <c r="E2198" s="8"/>
      <c r="F2198" s="8"/>
      <c r="G2198" s="8"/>
      <c r="H2198" s="8"/>
      <c r="I2198" s="8"/>
      <c r="J2198" s="8"/>
      <c r="K2198" s="8"/>
      <c r="L2198" s="8" t="s">
        <v>1219</v>
      </c>
      <c r="M2198" s="8" t="s">
        <v>1882</v>
      </c>
      <c r="N2198" s="8">
        <v>1</v>
      </c>
      <c r="O2198" s="8"/>
      <c r="P2198" s="8"/>
      <c r="Q2198" s="8"/>
      <c r="R2198" s="8"/>
      <c r="S2198" s="8"/>
      <c r="T2198" s="8"/>
      <c r="U2198" s="8"/>
      <c r="V2198" s="8"/>
      <c r="W2198" s="8"/>
      <c r="X2198" s="8"/>
      <c r="Y2198" s="8"/>
      <c r="Z2198" s="8"/>
      <c r="AA2198" s="8"/>
      <c r="AB2198" s="8"/>
      <c r="AC2198" s="8"/>
      <c r="AD2198" s="8"/>
      <c r="AE2198" s="89"/>
      <c r="AF2198" s="90"/>
      <c r="AG2198" s="90"/>
      <c r="AH2198" s="90"/>
      <c r="AI2198" s="8"/>
      <c r="AJ2198" t="s">
        <v>1890</v>
      </c>
      <c r="AK2198" s="9"/>
      <c r="AL2198" s="8"/>
      <c r="AM2198" s="8"/>
      <c r="AN2198" s="8"/>
      <c r="AO2198" s="8"/>
      <c r="AP2198" s="8"/>
      <c r="AQ2198" s="8"/>
      <c r="AR2198" s="12"/>
      <c r="AS2198" s="8"/>
      <c r="AT2198" s="8"/>
      <c r="AU2198" s="8"/>
      <c r="AV2198" s="8"/>
      <c r="AW2198" s="8"/>
      <c r="AX2198" s="8"/>
      <c r="AY2198" s="8"/>
      <c r="AZ2198" s="8"/>
      <c r="BA2198" s="8"/>
      <c r="BB2198" s="8"/>
      <c r="BC2198" s="8"/>
      <c r="BD2198" s="8"/>
      <c r="BE2198" s="8"/>
      <c r="BF2198" s="8"/>
      <c r="BG2198" s="8"/>
      <c r="BH2198" s="8"/>
      <c r="BI2198" s="10"/>
      <c r="BJ2198" s="3"/>
      <c r="BK2198" s="136"/>
      <c r="BL2198" s="136"/>
      <c r="BM2198" s="100"/>
      <c r="BN2198" s="100"/>
      <c r="BO2198" s="100"/>
      <c r="BP2198" s="100"/>
    </row>
    <row r="2199" spans="1:68">
      <c r="A2199" s="8" t="s">
        <v>783</v>
      </c>
      <c r="B2199" s="8" t="s">
        <v>486</v>
      </c>
      <c r="C2199" s="8" t="s">
        <v>487</v>
      </c>
      <c r="D2199" s="8" t="s">
        <v>571</v>
      </c>
      <c r="E2199" s="8" t="s">
        <v>576</v>
      </c>
      <c r="F2199" s="8" t="s">
        <v>577</v>
      </c>
      <c r="G2199" s="8" t="s">
        <v>282</v>
      </c>
      <c r="H2199" s="8" t="s">
        <v>290</v>
      </c>
      <c r="I2199" s="8">
        <v>-4.2228322889990002</v>
      </c>
      <c r="J2199" s="8">
        <v>35.547733148201999</v>
      </c>
      <c r="K2199" s="97">
        <v>1605.3108216047499</v>
      </c>
      <c r="L2199" s="8" t="s">
        <v>1032</v>
      </c>
      <c r="M2199" s="8" t="s">
        <v>1882</v>
      </c>
      <c r="N2199" s="8">
        <v>1</v>
      </c>
      <c r="O2199" s="8" t="s">
        <v>1859</v>
      </c>
      <c r="P2199" s="8">
        <v>1.67</v>
      </c>
      <c r="Q2199" s="8">
        <v>5.7</v>
      </c>
      <c r="R2199" s="8">
        <v>0</v>
      </c>
      <c r="S2199" s="8">
        <v>4.82</v>
      </c>
      <c r="T2199" s="8">
        <v>5.66</v>
      </c>
      <c r="U2199" s="8">
        <v>13</v>
      </c>
      <c r="V2199" s="8">
        <v>179.42</v>
      </c>
      <c r="W2199" s="8">
        <v>9.1</v>
      </c>
      <c r="X2199" s="8">
        <v>7.56</v>
      </c>
      <c r="Y2199" s="8">
        <v>0.17</v>
      </c>
      <c r="Z2199" s="8">
        <v>0.61</v>
      </c>
      <c r="AA2199" s="8">
        <v>0.06</v>
      </c>
      <c r="AB2199" s="8">
        <v>138.19999999999999</v>
      </c>
      <c r="AC2199" s="8">
        <v>0.27</v>
      </c>
      <c r="AD2199" s="8">
        <v>0.14599999999999999</v>
      </c>
      <c r="AE2199" s="91">
        <v>4</v>
      </c>
      <c r="AF2199" s="92" t="s">
        <v>1860</v>
      </c>
      <c r="AG2199" s="92" t="s">
        <v>1860</v>
      </c>
      <c r="AH2199" s="92" t="s">
        <v>1860</v>
      </c>
      <c r="AI2199" s="8" t="s">
        <v>24</v>
      </c>
      <c r="AJ2199" t="s">
        <v>1890</v>
      </c>
      <c r="AK2199" s="9">
        <v>42545</v>
      </c>
      <c r="AL2199" s="8">
        <v>288</v>
      </c>
      <c r="AM2199" s="8">
        <v>186</v>
      </c>
      <c r="AN2199" s="8">
        <v>162</v>
      </c>
      <c r="AO2199" s="8">
        <v>19.489999999999998</v>
      </c>
      <c r="AP2199" s="8">
        <v>22.18</v>
      </c>
      <c r="AQ2199" s="8">
        <v>0.74</v>
      </c>
      <c r="AR2199" s="8">
        <v>0.6</v>
      </c>
      <c r="AS2199" s="8">
        <v>23</v>
      </c>
      <c r="AT2199" s="8">
        <v>0.4</v>
      </c>
      <c r="AU2199" s="8"/>
      <c r="AV2199" s="8"/>
      <c r="AW2199" s="8"/>
      <c r="AX2199" s="8">
        <v>943</v>
      </c>
      <c r="AY2199" s="8" t="s">
        <v>25</v>
      </c>
      <c r="AZ2199" s="8">
        <v>173</v>
      </c>
      <c r="BA2199" s="8"/>
      <c r="BB2199" s="8"/>
      <c r="BC2199" s="8"/>
      <c r="BD2199" s="8"/>
      <c r="BE2199" s="8"/>
      <c r="BF2199" s="8">
        <f t="shared" ref="BF2199:BF2222" si="314">(AR2199/AQ2199)*100</f>
        <v>81.081081081081081</v>
      </c>
      <c r="BG2199" s="8">
        <f t="shared" ref="BG2199:BG2222" si="315">(100-AS2199)/(100-12.5)</f>
        <v>0.88</v>
      </c>
      <c r="BH2199" s="8">
        <f t="shared" ref="BH2199:BH2222" si="316">BF2199/100</f>
        <v>0.81081081081081086</v>
      </c>
      <c r="BI2199" s="10">
        <f t="shared" ref="BI2199:BI2222" si="317">AP2199*BG2199*BH2199</f>
        <v>15.82572972972973</v>
      </c>
      <c r="BJ2199" s="3">
        <f t="shared" ref="BJ2199:BJ2222" si="318">(10000/36)*BI2199</f>
        <v>4396.0360360360364</v>
      </c>
      <c r="BK2199" s="136">
        <v>0.76313276026743071</v>
      </c>
      <c r="BL2199" s="136">
        <v>0.32913085004775555</v>
      </c>
      <c r="BM2199" s="100">
        <v>0.75522914284744114</v>
      </c>
      <c r="BN2199" s="100"/>
      <c r="BO2199" s="100"/>
      <c r="BP2199" s="100"/>
    </row>
    <row r="2200" spans="1:68">
      <c r="A2200" s="8" t="s">
        <v>783</v>
      </c>
      <c r="B2200" s="8" t="s">
        <v>486</v>
      </c>
      <c r="C2200" s="8" t="s">
        <v>487</v>
      </c>
      <c r="D2200" s="8" t="s">
        <v>571</v>
      </c>
      <c r="E2200" s="8" t="s">
        <v>576</v>
      </c>
      <c r="F2200" s="8" t="s">
        <v>577</v>
      </c>
      <c r="G2200" s="8" t="s">
        <v>282</v>
      </c>
      <c r="H2200" s="8" t="s">
        <v>290</v>
      </c>
      <c r="I2200" s="8"/>
      <c r="J2200" s="8"/>
      <c r="K2200" s="8"/>
      <c r="L2200" s="8" t="s">
        <v>1032</v>
      </c>
      <c r="M2200" s="8" t="s">
        <v>1882</v>
      </c>
      <c r="N2200" s="8">
        <v>1</v>
      </c>
      <c r="O2200" s="8"/>
      <c r="P2200" s="8"/>
      <c r="Q2200" s="8"/>
      <c r="R2200" s="8"/>
      <c r="S2200" s="8"/>
      <c r="T2200" s="8"/>
      <c r="U2200" s="8"/>
      <c r="V2200" s="8"/>
      <c r="W2200" s="8"/>
      <c r="X2200" s="8"/>
      <c r="Y2200" s="8"/>
      <c r="Z2200" s="8"/>
      <c r="AA2200" s="8"/>
      <c r="AB2200" s="8"/>
      <c r="AC2200" s="8"/>
      <c r="AD2200" s="8"/>
      <c r="AE2200" s="89"/>
      <c r="AF2200" s="90"/>
      <c r="AG2200" s="90"/>
      <c r="AH2200" s="90"/>
      <c r="AI2200" s="8" t="s">
        <v>26</v>
      </c>
      <c r="AJ2200" t="s">
        <v>1890</v>
      </c>
      <c r="AK2200" s="9">
        <v>42569</v>
      </c>
      <c r="AL2200" s="8">
        <v>371</v>
      </c>
      <c r="AM2200" s="8">
        <v>206</v>
      </c>
      <c r="AN2200" s="8">
        <v>179</v>
      </c>
      <c r="AO2200" s="8">
        <v>18.899999999999999</v>
      </c>
      <c r="AP2200" s="8">
        <v>22.28</v>
      </c>
      <c r="AQ2200" s="8">
        <v>0.64</v>
      </c>
      <c r="AR2200" s="8">
        <v>0.54</v>
      </c>
      <c r="AS2200" s="8">
        <v>22</v>
      </c>
      <c r="AT2200" s="8">
        <v>0.44</v>
      </c>
      <c r="AU2200" s="8"/>
      <c r="AV2200" s="8"/>
      <c r="AW2200" s="8"/>
      <c r="AX2200" s="8">
        <v>944</v>
      </c>
      <c r="AY2200" s="8" t="s">
        <v>25</v>
      </c>
      <c r="AZ2200" s="8">
        <v>173</v>
      </c>
      <c r="BA2200" s="8"/>
      <c r="BB2200" s="8"/>
      <c r="BC2200" s="8"/>
      <c r="BD2200" s="8"/>
      <c r="BE2200" s="8"/>
      <c r="BF2200" s="8">
        <f t="shared" si="314"/>
        <v>84.375</v>
      </c>
      <c r="BG2200" s="8">
        <f t="shared" si="315"/>
        <v>0.89142857142857146</v>
      </c>
      <c r="BH2200" s="8">
        <f t="shared" si="316"/>
        <v>0.84375</v>
      </c>
      <c r="BI2200" s="10">
        <f t="shared" si="317"/>
        <v>16.757742857142858</v>
      </c>
      <c r="BJ2200" s="3">
        <f t="shared" si="318"/>
        <v>4654.9285714285716</v>
      </c>
      <c r="BK2200" s="136">
        <v>1.0290590405904061</v>
      </c>
      <c r="BL2200" s="136">
        <v>0.4600553505535056</v>
      </c>
      <c r="BM2200" s="100">
        <v>1.1925445930805159</v>
      </c>
      <c r="BN2200" s="100"/>
      <c r="BO2200" s="100"/>
      <c r="BP2200" s="100"/>
    </row>
    <row r="2201" spans="1:68">
      <c r="A2201" s="8" t="s">
        <v>783</v>
      </c>
      <c r="B2201" s="8" t="s">
        <v>486</v>
      </c>
      <c r="C2201" s="8" t="s">
        <v>487</v>
      </c>
      <c r="D2201" s="8" t="s">
        <v>571</v>
      </c>
      <c r="E2201" s="8" t="s">
        <v>576</v>
      </c>
      <c r="F2201" s="8" t="s">
        <v>577</v>
      </c>
      <c r="G2201" s="8" t="s">
        <v>282</v>
      </c>
      <c r="H2201" s="8" t="s">
        <v>290</v>
      </c>
      <c r="I2201" s="8"/>
      <c r="J2201" s="8"/>
      <c r="K2201" s="8"/>
      <c r="L2201" s="8" t="s">
        <v>1032</v>
      </c>
      <c r="M2201" s="8" t="s">
        <v>1882</v>
      </c>
      <c r="N2201" s="8">
        <v>1</v>
      </c>
      <c r="O2201" s="8"/>
      <c r="P2201" s="8"/>
      <c r="Q2201" s="8"/>
      <c r="R2201" s="8"/>
      <c r="S2201" s="8"/>
      <c r="T2201" s="8"/>
      <c r="U2201" s="8"/>
      <c r="V2201" s="8"/>
      <c r="W2201" s="8"/>
      <c r="X2201" s="8"/>
      <c r="Y2201" s="8"/>
      <c r="Z2201" s="8"/>
      <c r="AA2201" s="8"/>
      <c r="AB2201" s="8"/>
      <c r="AC2201" s="8"/>
      <c r="AD2201" s="8"/>
      <c r="AE2201" s="89"/>
      <c r="AF2201" s="90"/>
      <c r="AG2201" s="90"/>
      <c r="AH2201" s="90"/>
      <c r="AI2201" s="8" t="s">
        <v>27</v>
      </c>
      <c r="AJ2201" t="s">
        <v>1890</v>
      </c>
      <c r="AK2201" s="9">
        <v>42569</v>
      </c>
      <c r="AL2201" s="8">
        <v>312</v>
      </c>
      <c r="AM2201" s="8">
        <v>206</v>
      </c>
      <c r="AN2201" s="8">
        <v>207</v>
      </c>
      <c r="AO2201" s="8">
        <v>26.4</v>
      </c>
      <c r="AP2201" s="8">
        <v>28.25</v>
      </c>
      <c r="AQ2201" s="8">
        <v>0.68</v>
      </c>
      <c r="AR2201" s="8">
        <v>0.6</v>
      </c>
      <c r="AS2201" s="8">
        <v>22</v>
      </c>
      <c r="AT2201" s="8">
        <v>0.57999999999999996</v>
      </c>
      <c r="AU2201" s="8"/>
      <c r="AV2201" s="8"/>
      <c r="AW2201" s="8"/>
      <c r="AX2201" s="8">
        <v>945</v>
      </c>
      <c r="AY2201" s="8" t="s">
        <v>25</v>
      </c>
      <c r="AZ2201" s="8">
        <v>173</v>
      </c>
      <c r="BA2201" s="8"/>
      <c r="BB2201" s="8"/>
      <c r="BC2201" s="8"/>
      <c r="BD2201" s="8"/>
      <c r="BE2201" s="8"/>
      <c r="BF2201" s="8">
        <f t="shared" si="314"/>
        <v>88.235294117647044</v>
      </c>
      <c r="BG2201" s="8">
        <f t="shared" si="315"/>
        <v>0.89142857142857146</v>
      </c>
      <c r="BH2201" s="8">
        <f t="shared" si="316"/>
        <v>0.88235294117647045</v>
      </c>
      <c r="BI2201" s="10">
        <f t="shared" si="317"/>
        <v>22.22016806722689</v>
      </c>
      <c r="BJ2201" s="3">
        <f t="shared" si="318"/>
        <v>6172.2689075630251</v>
      </c>
      <c r="BK2201" s="136">
        <v>0.82563619227144203</v>
      </c>
      <c r="BL2201" s="136">
        <v>0.287181903864279</v>
      </c>
      <c r="BM2201" s="100">
        <v>1.8475117448207954</v>
      </c>
      <c r="BN2201" s="100"/>
      <c r="BO2201" s="100"/>
      <c r="BP2201" s="100"/>
    </row>
    <row r="2202" spans="1:68">
      <c r="A2202" s="8" t="s">
        <v>783</v>
      </c>
      <c r="B2202" s="8" t="s">
        <v>486</v>
      </c>
      <c r="C2202" s="8" t="s">
        <v>487</v>
      </c>
      <c r="D2202" s="8" t="s">
        <v>571</v>
      </c>
      <c r="E2202" s="8" t="s">
        <v>576</v>
      </c>
      <c r="F2202" s="8" t="s">
        <v>577</v>
      </c>
      <c r="G2202" s="8" t="s">
        <v>282</v>
      </c>
      <c r="H2202" s="8" t="s">
        <v>290</v>
      </c>
      <c r="I2202" s="8"/>
      <c r="J2202" s="8"/>
      <c r="K2202" s="8"/>
      <c r="L2202" s="8" t="s">
        <v>1032</v>
      </c>
      <c r="M2202" s="8" t="s">
        <v>1882</v>
      </c>
      <c r="N2202" s="8">
        <v>1</v>
      </c>
      <c r="O2202" s="8"/>
      <c r="P2202" s="8"/>
      <c r="Q2202" s="8"/>
      <c r="R2202" s="8"/>
      <c r="S2202" s="8"/>
      <c r="T2202" s="8"/>
      <c r="U2202" s="8"/>
      <c r="V2202" s="8"/>
      <c r="W2202" s="8"/>
      <c r="X2202" s="8"/>
      <c r="Y2202" s="8"/>
      <c r="Z2202" s="8"/>
      <c r="AA2202" s="8"/>
      <c r="AB2202" s="8"/>
      <c r="AC2202" s="8"/>
      <c r="AD2202" s="8"/>
      <c r="AE2202" s="89"/>
      <c r="AF2202" s="90"/>
      <c r="AG2202" s="90"/>
      <c r="AH2202" s="90"/>
      <c r="AI2202" s="8" t="s">
        <v>28</v>
      </c>
      <c r="AJ2202" t="s">
        <v>1890</v>
      </c>
      <c r="AK2202" s="9">
        <v>42569</v>
      </c>
      <c r="AL2202" s="8">
        <v>312</v>
      </c>
      <c r="AM2202" s="8">
        <v>207</v>
      </c>
      <c r="AN2202" s="8">
        <v>216</v>
      </c>
      <c r="AO2202" s="8">
        <v>24.32</v>
      </c>
      <c r="AP2202" s="8">
        <v>30.53</v>
      </c>
      <c r="AQ2202" s="8">
        <v>0.68</v>
      </c>
      <c r="AR2202" s="8">
        <v>0.56000000000000005</v>
      </c>
      <c r="AS2202" s="8">
        <v>21</v>
      </c>
      <c r="AT2202" s="8">
        <v>0.52</v>
      </c>
      <c r="AU2202" s="8"/>
      <c r="AV2202" s="8"/>
      <c r="AW2202" s="8"/>
      <c r="AX2202" s="8">
        <v>946</v>
      </c>
      <c r="AY2202" s="8" t="s">
        <v>25</v>
      </c>
      <c r="AZ2202" s="8">
        <v>173</v>
      </c>
      <c r="BA2202" s="8"/>
      <c r="BB2202" s="8"/>
      <c r="BC2202" s="8"/>
      <c r="BD2202" s="8"/>
      <c r="BE2202" s="8"/>
      <c r="BF2202" s="8">
        <f t="shared" si="314"/>
        <v>82.352941176470594</v>
      </c>
      <c r="BG2202" s="8">
        <f t="shared" si="315"/>
        <v>0.9028571428571428</v>
      </c>
      <c r="BH2202" s="8">
        <f t="shared" si="316"/>
        <v>0.82352941176470595</v>
      </c>
      <c r="BI2202" s="10">
        <f t="shared" si="317"/>
        <v>22.699952941176473</v>
      </c>
      <c r="BJ2202" s="3">
        <f t="shared" si="318"/>
        <v>6305.5424836601314</v>
      </c>
      <c r="BK2202" s="136">
        <v>0.93404059040590415</v>
      </c>
      <c r="BL2202" s="136">
        <v>0.43076568265682663</v>
      </c>
      <c r="BM2202" s="100">
        <v>1.1753075415630883</v>
      </c>
      <c r="BN2202" s="100"/>
      <c r="BO2202" s="100"/>
      <c r="BP2202" s="100"/>
    </row>
    <row r="2203" spans="1:68">
      <c r="A2203" s="8" t="s">
        <v>783</v>
      </c>
      <c r="B2203" s="8" t="s">
        <v>486</v>
      </c>
      <c r="C2203" s="8" t="s">
        <v>487</v>
      </c>
      <c r="D2203" s="8" t="s">
        <v>571</v>
      </c>
      <c r="E2203" s="8" t="s">
        <v>576</v>
      </c>
      <c r="F2203" s="8" t="s">
        <v>577</v>
      </c>
      <c r="G2203" s="8" t="s">
        <v>282</v>
      </c>
      <c r="H2203" s="8" t="s">
        <v>290</v>
      </c>
      <c r="I2203" s="8"/>
      <c r="J2203" s="8"/>
      <c r="K2203" s="8"/>
      <c r="L2203" s="8" t="s">
        <v>1032</v>
      </c>
      <c r="M2203" s="8" t="s">
        <v>1882</v>
      </c>
      <c r="N2203" s="8">
        <v>1</v>
      </c>
      <c r="O2203" s="8"/>
      <c r="P2203" s="8"/>
      <c r="Q2203" s="8"/>
      <c r="R2203" s="8"/>
      <c r="S2203" s="8"/>
      <c r="T2203" s="8"/>
      <c r="U2203" s="8"/>
      <c r="V2203" s="8"/>
      <c r="W2203" s="8"/>
      <c r="X2203" s="8"/>
      <c r="Y2203" s="8"/>
      <c r="Z2203" s="8"/>
      <c r="AA2203" s="8"/>
      <c r="AB2203" s="8"/>
      <c r="AC2203" s="8"/>
      <c r="AD2203" s="8"/>
      <c r="AE2203" s="89"/>
      <c r="AF2203" s="90"/>
      <c r="AG2203" s="90"/>
      <c r="AH2203" s="90"/>
      <c r="AI2203" s="8" t="s">
        <v>29</v>
      </c>
      <c r="AJ2203" t="s">
        <v>1890</v>
      </c>
      <c r="AK2203" s="9">
        <v>42569</v>
      </c>
      <c r="AL2203" s="8">
        <v>350</v>
      </c>
      <c r="AM2203" s="8">
        <v>220</v>
      </c>
      <c r="AN2203" s="8">
        <v>211</v>
      </c>
      <c r="AO2203" s="8">
        <v>31.33</v>
      </c>
      <c r="AP2203" s="8">
        <v>40.08</v>
      </c>
      <c r="AQ2203" s="8">
        <v>0.72</v>
      </c>
      <c r="AR2203" s="8">
        <v>0.6</v>
      </c>
      <c r="AS2203" s="8">
        <v>22</v>
      </c>
      <c r="AT2203" s="8">
        <v>0.56000000000000005</v>
      </c>
      <c r="AU2203" s="8"/>
      <c r="AV2203" s="8"/>
      <c r="AW2203" s="8"/>
      <c r="AX2203" s="8">
        <v>947</v>
      </c>
      <c r="AY2203" s="8" t="s">
        <v>25</v>
      </c>
      <c r="AZ2203" s="8">
        <v>173</v>
      </c>
      <c r="BA2203" s="8"/>
      <c r="BB2203" s="8"/>
      <c r="BC2203" s="8"/>
      <c r="BD2203" s="8"/>
      <c r="BE2203" s="8"/>
      <c r="BF2203" s="8">
        <f t="shared" si="314"/>
        <v>83.333333333333343</v>
      </c>
      <c r="BG2203" s="8">
        <f t="shared" si="315"/>
        <v>0.89142857142857146</v>
      </c>
      <c r="BH2203" s="8">
        <f t="shared" si="316"/>
        <v>0.83333333333333348</v>
      </c>
      <c r="BI2203" s="10">
        <f t="shared" si="317"/>
        <v>29.773714285714291</v>
      </c>
      <c r="BJ2203" s="3">
        <f t="shared" si="318"/>
        <v>8270.4761904761926</v>
      </c>
      <c r="BK2203" s="136">
        <v>0.97438330170777998</v>
      </c>
      <c r="BL2203" s="136">
        <v>0.40934535104364334</v>
      </c>
      <c r="BM2203" s="100">
        <v>0.90481749019173907</v>
      </c>
      <c r="BN2203" s="100"/>
      <c r="BO2203" s="100"/>
      <c r="BP2203" s="100"/>
    </row>
    <row r="2204" spans="1:68">
      <c r="A2204" s="8" t="s">
        <v>783</v>
      </c>
      <c r="B2204" s="8" t="s">
        <v>486</v>
      </c>
      <c r="C2204" s="8" t="s">
        <v>487</v>
      </c>
      <c r="D2204" s="8" t="s">
        <v>571</v>
      </c>
      <c r="E2204" s="8" t="s">
        <v>576</v>
      </c>
      <c r="F2204" s="8" t="s">
        <v>577</v>
      </c>
      <c r="G2204" s="8" t="s">
        <v>282</v>
      </c>
      <c r="H2204" s="8" t="s">
        <v>290</v>
      </c>
      <c r="I2204" s="8"/>
      <c r="J2204" s="8"/>
      <c r="K2204" s="8"/>
      <c r="L2204" s="8" t="s">
        <v>1032</v>
      </c>
      <c r="M2204" s="8" t="s">
        <v>1882</v>
      </c>
      <c r="N2204" s="8">
        <v>1</v>
      </c>
      <c r="O2204" s="8"/>
      <c r="P2204" s="8"/>
      <c r="Q2204" s="8"/>
      <c r="R2204" s="8"/>
      <c r="S2204" s="8"/>
      <c r="T2204" s="8"/>
      <c r="U2204" s="8"/>
      <c r="V2204" s="8"/>
      <c r="W2204" s="8"/>
      <c r="X2204" s="8"/>
      <c r="Y2204" s="8"/>
      <c r="Z2204" s="8"/>
      <c r="AA2204" s="8"/>
      <c r="AB2204" s="8"/>
      <c r="AC2204" s="8"/>
      <c r="AD2204" s="8"/>
      <c r="AE2204" s="89"/>
      <c r="AF2204" s="90"/>
      <c r="AG2204" s="90"/>
      <c r="AH2204" s="90"/>
      <c r="AI2204" s="8" t="s">
        <v>30</v>
      </c>
      <c r="AJ2204" t="s">
        <v>1890</v>
      </c>
      <c r="AK2204" s="9">
        <v>42569</v>
      </c>
      <c r="AL2204" s="8">
        <v>364</v>
      </c>
      <c r="AM2204" s="8">
        <v>207</v>
      </c>
      <c r="AN2204" s="8">
        <v>203</v>
      </c>
      <c r="AO2204" s="8">
        <v>30.18</v>
      </c>
      <c r="AP2204" s="8">
        <v>40.79</v>
      </c>
      <c r="AQ2204" s="8">
        <v>0.8</v>
      </c>
      <c r="AR2204" s="8">
        <v>0.66</v>
      </c>
      <c r="AS2204" s="8">
        <v>22</v>
      </c>
      <c r="AT2204" s="8">
        <v>0.6</v>
      </c>
      <c r="AU2204" s="8"/>
      <c r="AV2204" s="8"/>
      <c r="AW2204" s="8"/>
      <c r="AX2204" s="8">
        <v>948</v>
      </c>
      <c r="AY2204" s="8" t="s">
        <v>25</v>
      </c>
      <c r="AZ2204" s="8">
        <v>173</v>
      </c>
      <c r="BA2204" s="8"/>
      <c r="BB2204" s="8"/>
      <c r="BC2204" s="8"/>
      <c r="BD2204" s="8"/>
      <c r="BE2204" s="8"/>
      <c r="BF2204" s="8">
        <f t="shared" si="314"/>
        <v>82.5</v>
      </c>
      <c r="BG2204" s="8">
        <f t="shared" si="315"/>
        <v>0.89142857142857146</v>
      </c>
      <c r="BH2204" s="8">
        <f t="shared" si="316"/>
        <v>0.82499999999999996</v>
      </c>
      <c r="BI2204" s="10">
        <f t="shared" si="317"/>
        <v>29.99813142857143</v>
      </c>
      <c r="BJ2204" s="3">
        <f t="shared" si="318"/>
        <v>8332.8142857142866</v>
      </c>
      <c r="BK2204" s="136">
        <v>1.0607043558850788</v>
      </c>
      <c r="BL2204" s="136">
        <v>0.26241890639481003</v>
      </c>
      <c r="BM2204" s="100">
        <v>1.4471426821030213</v>
      </c>
      <c r="BN2204" s="100"/>
      <c r="BO2204" s="100"/>
      <c r="BP2204" s="100"/>
    </row>
    <row r="2205" spans="1:68" s="4" customFormat="1">
      <c r="A2205" s="8" t="s">
        <v>783</v>
      </c>
      <c r="B2205" s="8" t="s">
        <v>486</v>
      </c>
      <c r="C2205" s="8" t="s">
        <v>487</v>
      </c>
      <c r="D2205" s="8" t="s">
        <v>571</v>
      </c>
      <c r="E2205" s="8" t="s">
        <v>578</v>
      </c>
      <c r="F2205" s="8" t="s">
        <v>579</v>
      </c>
      <c r="G2205" s="8" t="s">
        <v>282</v>
      </c>
      <c r="H2205" s="8" t="s">
        <v>291</v>
      </c>
      <c r="I2205" s="8">
        <v>-4.2235598325609898</v>
      </c>
      <c r="J2205" s="8">
        <v>35.557852620217801</v>
      </c>
      <c r="K2205" s="97">
        <v>1593.0696327455801</v>
      </c>
      <c r="L2205" s="8" t="s">
        <v>1220</v>
      </c>
      <c r="M2205" s="8" t="s">
        <v>1882</v>
      </c>
      <c r="N2205" s="8">
        <v>1</v>
      </c>
      <c r="O2205" s="8" t="s">
        <v>1859</v>
      </c>
      <c r="P2205" s="8">
        <v>1.82</v>
      </c>
      <c r="Q2205" s="8">
        <v>6.6</v>
      </c>
      <c r="R2205" s="8">
        <v>0</v>
      </c>
      <c r="S2205" s="8">
        <v>4.74</v>
      </c>
      <c r="T2205" s="8">
        <v>6.07</v>
      </c>
      <c r="U2205" s="8">
        <v>11.67</v>
      </c>
      <c r="V2205" s="8">
        <v>147.71</v>
      </c>
      <c r="W2205" s="8">
        <v>14.72</v>
      </c>
      <c r="X2205" s="8">
        <v>9.0399999999999991</v>
      </c>
      <c r="Y2205" s="8">
        <v>0.3</v>
      </c>
      <c r="Z2205" s="8">
        <v>0.96</v>
      </c>
      <c r="AA2205" s="8">
        <v>0.06</v>
      </c>
      <c r="AB2205" s="8">
        <v>86.62</v>
      </c>
      <c r="AC2205" s="8">
        <v>0.06</v>
      </c>
      <c r="AD2205" s="8">
        <v>0.14699999999999999</v>
      </c>
      <c r="AE2205" s="91">
        <v>4.6399999999999997</v>
      </c>
      <c r="AF2205" s="92" t="s">
        <v>1860</v>
      </c>
      <c r="AG2205" s="92" t="s">
        <v>1860</v>
      </c>
      <c r="AH2205" s="92" t="s">
        <v>1860</v>
      </c>
      <c r="AI2205" s="8" t="s">
        <v>24</v>
      </c>
      <c r="AJ2205" t="s">
        <v>1890</v>
      </c>
      <c r="AK2205" s="9">
        <v>42545</v>
      </c>
      <c r="AL2205" s="8">
        <v>348</v>
      </c>
      <c r="AM2205" s="8">
        <v>210</v>
      </c>
      <c r="AN2205" s="8">
        <v>181</v>
      </c>
      <c r="AO2205" s="8">
        <v>16.52</v>
      </c>
      <c r="AP2205" s="8">
        <v>15.42</v>
      </c>
      <c r="AQ2205" s="8">
        <v>0.4</v>
      </c>
      <c r="AR2205" s="8">
        <v>0.34</v>
      </c>
      <c r="AS2205" s="8">
        <v>16</v>
      </c>
      <c r="AT2205" s="8">
        <v>0.22</v>
      </c>
      <c r="AU2205" s="8"/>
      <c r="AV2205" s="8"/>
      <c r="AW2205" s="8"/>
      <c r="AX2205" s="8">
        <v>949</v>
      </c>
      <c r="AY2205" s="8" t="s">
        <v>25</v>
      </c>
      <c r="AZ2205" s="8">
        <v>174</v>
      </c>
      <c r="BA2205" s="8"/>
      <c r="BB2205" s="8"/>
      <c r="BC2205" s="8"/>
      <c r="BD2205" s="8"/>
      <c r="BE2205" s="8"/>
      <c r="BF2205" s="8">
        <f t="shared" si="314"/>
        <v>85</v>
      </c>
      <c r="BG2205" s="8">
        <f t="shared" si="315"/>
        <v>0.96</v>
      </c>
      <c r="BH2205" s="8">
        <f t="shared" si="316"/>
        <v>0.85</v>
      </c>
      <c r="BI2205" s="10">
        <f t="shared" si="317"/>
        <v>12.582719999999998</v>
      </c>
      <c r="BJ2205" s="17">
        <f t="shared" si="318"/>
        <v>3495.1999999999994</v>
      </c>
      <c r="BK2205" s="136">
        <v>1.1346332404828225</v>
      </c>
      <c r="BL2205" s="136">
        <v>0.3822655524605385</v>
      </c>
      <c r="BM2205" s="100">
        <v>1.2596770775709321</v>
      </c>
      <c r="BN2205" s="100"/>
      <c r="BO2205" s="100"/>
      <c r="BP2205" s="100"/>
    </row>
    <row r="2206" spans="1:68" s="4" customFormat="1">
      <c r="A2206" s="8" t="s">
        <v>783</v>
      </c>
      <c r="B2206" s="8" t="s">
        <v>486</v>
      </c>
      <c r="C2206" s="8" t="s">
        <v>487</v>
      </c>
      <c r="D2206" s="8" t="s">
        <v>571</v>
      </c>
      <c r="E2206" s="8" t="s">
        <v>578</v>
      </c>
      <c r="F2206" s="8" t="s">
        <v>579</v>
      </c>
      <c r="G2206" s="8" t="s">
        <v>282</v>
      </c>
      <c r="H2206" s="8" t="s">
        <v>291</v>
      </c>
      <c r="I2206" s="8"/>
      <c r="J2206" s="8"/>
      <c r="K2206" s="8"/>
      <c r="L2206" s="8" t="s">
        <v>1220</v>
      </c>
      <c r="M2206" s="8" t="s">
        <v>1882</v>
      </c>
      <c r="N2206" s="8">
        <v>1</v>
      </c>
      <c r="O2206" s="8"/>
      <c r="P2206" s="8"/>
      <c r="Q2206" s="8"/>
      <c r="R2206" s="8"/>
      <c r="S2206" s="8"/>
      <c r="T2206" s="8"/>
      <c r="U2206" s="8"/>
      <c r="V2206" s="8"/>
      <c r="W2206" s="8"/>
      <c r="X2206" s="8"/>
      <c r="Y2206" s="8"/>
      <c r="Z2206" s="8"/>
      <c r="AA2206" s="8"/>
      <c r="AB2206" s="8"/>
      <c r="AC2206" s="8"/>
      <c r="AD2206" s="8"/>
      <c r="AE2206" s="89"/>
      <c r="AF2206" s="90"/>
      <c r="AG2206" s="90"/>
      <c r="AH2206" s="90"/>
      <c r="AI2206" s="8" t="s">
        <v>26</v>
      </c>
      <c r="AJ2206" t="s">
        <v>1890</v>
      </c>
      <c r="AK2206" s="9">
        <v>42569</v>
      </c>
      <c r="AL2206" s="8">
        <v>337</v>
      </c>
      <c r="AM2206" s="8">
        <v>207</v>
      </c>
      <c r="AN2206" s="8">
        <v>195</v>
      </c>
      <c r="AO2206" s="8">
        <v>16.52</v>
      </c>
      <c r="AP2206" s="8">
        <v>18.82</v>
      </c>
      <c r="AQ2206" s="8">
        <v>0.46</v>
      </c>
      <c r="AR2206" s="8">
        <v>0.4</v>
      </c>
      <c r="AS2206" s="8">
        <v>19</v>
      </c>
      <c r="AT2206" s="8">
        <v>0.42</v>
      </c>
      <c r="AU2206" s="8"/>
      <c r="AV2206" s="8"/>
      <c r="AW2206" s="8"/>
      <c r="AX2206" s="8">
        <v>950</v>
      </c>
      <c r="AY2206" s="8" t="s">
        <v>25</v>
      </c>
      <c r="AZ2206" s="8">
        <v>174</v>
      </c>
      <c r="BA2206" s="8"/>
      <c r="BB2206" s="8"/>
      <c r="BC2206" s="8"/>
      <c r="BD2206" s="8"/>
      <c r="BE2206" s="8"/>
      <c r="BF2206" s="8">
        <f t="shared" si="314"/>
        <v>86.956521739130437</v>
      </c>
      <c r="BG2206" s="8">
        <f t="shared" si="315"/>
        <v>0.92571428571428571</v>
      </c>
      <c r="BH2206" s="8">
        <f t="shared" si="316"/>
        <v>0.86956521739130432</v>
      </c>
      <c r="BI2206" s="10">
        <f t="shared" si="317"/>
        <v>15.149515527950308</v>
      </c>
      <c r="BJ2206" s="17">
        <f t="shared" si="318"/>
        <v>4208.1987577639748</v>
      </c>
      <c r="BK2206" s="136">
        <v>1.3615311909262759</v>
      </c>
      <c r="BL2206" s="136">
        <v>0.43842155009451789</v>
      </c>
      <c r="BM2206" s="100">
        <v>1.7826927799530443</v>
      </c>
      <c r="BN2206" s="100"/>
      <c r="BO2206" s="100"/>
      <c r="BP2206" s="100"/>
    </row>
    <row r="2207" spans="1:68" s="4" customFormat="1">
      <c r="A2207" s="8" t="s">
        <v>783</v>
      </c>
      <c r="B2207" s="8" t="s">
        <v>486</v>
      </c>
      <c r="C2207" s="8" t="s">
        <v>487</v>
      </c>
      <c r="D2207" s="8" t="s">
        <v>571</v>
      </c>
      <c r="E2207" s="8" t="s">
        <v>578</v>
      </c>
      <c r="F2207" s="8" t="s">
        <v>579</v>
      </c>
      <c r="G2207" s="8" t="s">
        <v>282</v>
      </c>
      <c r="H2207" s="8" t="s">
        <v>291</v>
      </c>
      <c r="I2207" s="8"/>
      <c r="J2207" s="8"/>
      <c r="K2207" s="8"/>
      <c r="L2207" s="8" t="s">
        <v>1220</v>
      </c>
      <c r="M2207" s="8" t="s">
        <v>1882</v>
      </c>
      <c r="N2207" s="8">
        <v>1</v>
      </c>
      <c r="O2207" s="8"/>
      <c r="P2207" s="8"/>
      <c r="Q2207" s="8"/>
      <c r="R2207" s="8"/>
      <c r="S2207" s="8"/>
      <c r="T2207" s="8"/>
      <c r="U2207" s="8"/>
      <c r="V2207" s="8"/>
      <c r="W2207" s="8"/>
      <c r="X2207" s="8"/>
      <c r="Y2207" s="8"/>
      <c r="Z2207" s="8"/>
      <c r="AA2207" s="8"/>
      <c r="AB2207" s="8"/>
      <c r="AC2207" s="8"/>
      <c r="AD2207" s="8"/>
      <c r="AE2207" s="89"/>
      <c r="AF2207" s="90"/>
      <c r="AG2207" s="90"/>
      <c r="AH2207" s="90"/>
      <c r="AI2207" s="8" t="s">
        <v>27</v>
      </c>
      <c r="AJ2207" t="s">
        <v>1890</v>
      </c>
      <c r="AK2207" s="9">
        <v>42569</v>
      </c>
      <c r="AL2207" s="8">
        <v>315</v>
      </c>
      <c r="AM2207" s="8">
        <v>186</v>
      </c>
      <c r="AN2207" s="8">
        <v>177</v>
      </c>
      <c r="AO2207" s="8">
        <v>23.54</v>
      </c>
      <c r="AP2207" s="8">
        <v>30.26</v>
      </c>
      <c r="AQ2207" s="8">
        <v>0.6</v>
      </c>
      <c r="AR2207" s="8">
        <v>0.5</v>
      </c>
      <c r="AS2207" s="8">
        <v>20</v>
      </c>
      <c r="AT2207" s="8">
        <v>0.44</v>
      </c>
      <c r="AU2207" s="8"/>
      <c r="AV2207" s="8"/>
      <c r="AW2207" s="8"/>
      <c r="AX2207" s="8">
        <v>951</v>
      </c>
      <c r="AY2207" s="8" t="s">
        <v>25</v>
      </c>
      <c r="AZ2207" s="8">
        <v>174</v>
      </c>
      <c r="BA2207" s="8"/>
      <c r="BB2207" s="8"/>
      <c r="BC2207" s="8"/>
      <c r="BD2207" s="8"/>
      <c r="BE2207" s="8"/>
      <c r="BF2207" s="8">
        <f t="shared" si="314"/>
        <v>83.333333333333343</v>
      </c>
      <c r="BG2207" s="8">
        <f t="shared" si="315"/>
        <v>0.91428571428571426</v>
      </c>
      <c r="BH2207" s="8">
        <f t="shared" si="316"/>
        <v>0.83333333333333348</v>
      </c>
      <c r="BI2207" s="10">
        <f t="shared" si="317"/>
        <v>23.055238095238099</v>
      </c>
      <c r="BJ2207" s="17">
        <f t="shared" si="318"/>
        <v>6404.2328042328054</v>
      </c>
      <c r="BK2207" s="136">
        <v>1.3400195694716244</v>
      </c>
      <c r="BL2207" s="136">
        <v>0.45181017612524466</v>
      </c>
      <c r="BM2207" s="100">
        <v>1.3126142302475829</v>
      </c>
      <c r="BN2207" s="100"/>
      <c r="BO2207" s="100"/>
      <c r="BP2207" s="100"/>
    </row>
    <row r="2208" spans="1:68" s="4" customFormat="1">
      <c r="A2208" s="8" t="s">
        <v>783</v>
      </c>
      <c r="B2208" s="8" t="s">
        <v>486</v>
      </c>
      <c r="C2208" s="8" t="s">
        <v>487</v>
      </c>
      <c r="D2208" s="8" t="s">
        <v>571</v>
      </c>
      <c r="E2208" s="8" t="s">
        <v>578</v>
      </c>
      <c r="F2208" s="8" t="s">
        <v>579</v>
      </c>
      <c r="G2208" s="8" t="s">
        <v>282</v>
      </c>
      <c r="H2208" s="8" t="s">
        <v>291</v>
      </c>
      <c r="I2208" s="8"/>
      <c r="J2208" s="8"/>
      <c r="K2208" s="8"/>
      <c r="L2208" s="8" t="s">
        <v>1220</v>
      </c>
      <c r="M2208" s="8" t="s">
        <v>1882</v>
      </c>
      <c r="N2208" s="8">
        <v>1</v>
      </c>
      <c r="O2208" s="8"/>
      <c r="P2208" s="8"/>
      <c r="Q2208" s="8"/>
      <c r="R2208" s="8"/>
      <c r="S2208" s="8"/>
      <c r="T2208" s="8"/>
      <c r="U2208" s="8"/>
      <c r="V2208" s="8"/>
      <c r="W2208" s="8"/>
      <c r="X2208" s="8"/>
      <c r="Y2208" s="8"/>
      <c r="Z2208" s="8"/>
      <c r="AA2208" s="8"/>
      <c r="AB2208" s="8"/>
      <c r="AC2208" s="8"/>
      <c r="AD2208" s="8"/>
      <c r="AE2208" s="89"/>
      <c r="AF2208" s="90"/>
      <c r="AG2208" s="90"/>
      <c r="AH2208" s="90"/>
      <c r="AI2208" s="8" t="s">
        <v>28</v>
      </c>
      <c r="AJ2208" t="s">
        <v>1890</v>
      </c>
      <c r="AK2208" s="9">
        <v>42569</v>
      </c>
      <c r="AL2208" s="8">
        <v>319</v>
      </c>
      <c r="AM2208" s="8">
        <v>184</v>
      </c>
      <c r="AN2208" s="8">
        <v>184</v>
      </c>
      <c r="AO2208" s="8">
        <v>29.9</v>
      </c>
      <c r="AP2208" s="8">
        <v>30.86</v>
      </c>
      <c r="AQ2208" s="8">
        <v>0.7</v>
      </c>
      <c r="AR2208" s="8">
        <v>0.96</v>
      </c>
      <c r="AS2208" s="8">
        <v>21</v>
      </c>
      <c r="AT2208" s="8">
        <v>0.64</v>
      </c>
      <c r="AU2208" s="8"/>
      <c r="AV2208" s="8"/>
      <c r="AW2208" s="8"/>
      <c r="AX2208" s="8">
        <v>952</v>
      </c>
      <c r="AY2208" s="8" t="s">
        <v>25</v>
      </c>
      <c r="AZ2208" s="8">
        <v>174</v>
      </c>
      <c r="BA2208" s="8"/>
      <c r="BB2208" s="8"/>
      <c r="BC2208" s="8"/>
      <c r="BD2208" s="8"/>
      <c r="BE2208" s="8"/>
      <c r="BF2208" s="8">
        <f t="shared" si="314"/>
        <v>137.14285714285714</v>
      </c>
      <c r="BG2208" s="8">
        <f t="shared" si="315"/>
        <v>0.9028571428571428</v>
      </c>
      <c r="BH2208" s="8">
        <f t="shared" si="316"/>
        <v>1.3714285714285714</v>
      </c>
      <c r="BI2208" s="10">
        <f t="shared" si="317"/>
        <v>38.210977959183673</v>
      </c>
      <c r="BJ2208" s="17">
        <f t="shared" si="318"/>
        <v>10614.160544217686</v>
      </c>
      <c r="BK2208" s="136">
        <v>1.230256898192198</v>
      </c>
      <c r="BL2208" s="136">
        <v>0.53330161750713612</v>
      </c>
      <c r="BM2208" s="100">
        <v>1.1056186178522553</v>
      </c>
      <c r="BN2208" s="100"/>
      <c r="BO2208" s="100"/>
      <c r="BP2208" s="100"/>
    </row>
    <row r="2209" spans="1:68" s="4" customFormat="1">
      <c r="A2209" s="8" t="s">
        <v>783</v>
      </c>
      <c r="B2209" s="8" t="s">
        <v>486</v>
      </c>
      <c r="C2209" s="8" t="s">
        <v>487</v>
      </c>
      <c r="D2209" s="8" t="s">
        <v>571</v>
      </c>
      <c r="E2209" s="8" t="s">
        <v>578</v>
      </c>
      <c r="F2209" s="8" t="s">
        <v>579</v>
      </c>
      <c r="G2209" s="8" t="s">
        <v>282</v>
      </c>
      <c r="H2209" s="8" t="s">
        <v>291</v>
      </c>
      <c r="I2209" s="8"/>
      <c r="J2209" s="8"/>
      <c r="K2209" s="8"/>
      <c r="L2209" s="8" t="s">
        <v>1220</v>
      </c>
      <c r="M2209" s="8" t="s">
        <v>1882</v>
      </c>
      <c r="N2209" s="8">
        <v>1</v>
      </c>
      <c r="O2209" s="8"/>
      <c r="P2209" s="8"/>
      <c r="Q2209" s="8"/>
      <c r="R2209" s="8"/>
      <c r="S2209" s="8"/>
      <c r="T2209" s="8"/>
      <c r="U2209" s="8"/>
      <c r="V2209" s="8"/>
      <c r="W2209" s="8"/>
      <c r="X2209" s="8"/>
      <c r="Y2209" s="8"/>
      <c r="Z2209" s="8"/>
      <c r="AA2209" s="8"/>
      <c r="AB2209" s="8"/>
      <c r="AC2209" s="8"/>
      <c r="AD2209" s="8"/>
      <c r="AE2209" s="89"/>
      <c r="AF2209" s="90"/>
      <c r="AG2209" s="90"/>
      <c r="AH2209" s="90"/>
      <c r="AI2209" s="8" t="s">
        <v>29</v>
      </c>
      <c r="AJ2209" t="s">
        <v>1890</v>
      </c>
      <c r="AK2209" s="9">
        <v>42569</v>
      </c>
      <c r="AL2209" s="8">
        <v>336</v>
      </c>
      <c r="AM2209" s="8">
        <v>180</v>
      </c>
      <c r="AN2209" s="8">
        <v>177</v>
      </c>
      <c r="AO2209" s="8">
        <v>24.56</v>
      </c>
      <c r="AP2209" s="8">
        <v>30.92</v>
      </c>
      <c r="AQ2209" s="8">
        <v>0.5</v>
      </c>
      <c r="AR2209" s="8">
        <v>0.54</v>
      </c>
      <c r="AS2209" s="8">
        <v>22</v>
      </c>
      <c r="AT2209" s="8">
        <v>0.4</v>
      </c>
      <c r="AU2209" s="8"/>
      <c r="AV2209" s="8"/>
      <c r="AW2209" s="8"/>
      <c r="AX2209" s="8">
        <v>953</v>
      </c>
      <c r="AY2209" s="8" t="s">
        <v>25</v>
      </c>
      <c r="AZ2209" s="8">
        <v>174</v>
      </c>
      <c r="BA2209" s="8"/>
      <c r="BB2209" s="8"/>
      <c r="BC2209" s="8"/>
      <c r="BD2209" s="8"/>
      <c r="BE2209" s="8"/>
      <c r="BF2209" s="8">
        <f t="shared" si="314"/>
        <v>108</v>
      </c>
      <c r="BG2209" s="8">
        <f t="shared" si="315"/>
        <v>0.89142857142857146</v>
      </c>
      <c r="BH2209" s="8">
        <f t="shared" si="316"/>
        <v>1.08</v>
      </c>
      <c r="BI2209" s="10">
        <f t="shared" si="317"/>
        <v>29.768009142857146</v>
      </c>
      <c r="BJ2209" s="17">
        <f t="shared" si="318"/>
        <v>8268.8914285714291</v>
      </c>
      <c r="BK2209" s="136">
        <v>1.6346153846153846</v>
      </c>
      <c r="BL2209" s="136">
        <v>0.66025641025641035</v>
      </c>
      <c r="BM2209" s="100">
        <v>0.90619783739554738</v>
      </c>
      <c r="BN2209" s="100"/>
      <c r="BO2209" s="100"/>
      <c r="BP2209" s="100"/>
    </row>
    <row r="2210" spans="1:68" s="4" customFormat="1">
      <c r="A2210" s="8" t="s">
        <v>783</v>
      </c>
      <c r="B2210" s="8" t="s">
        <v>486</v>
      </c>
      <c r="C2210" s="8" t="s">
        <v>487</v>
      </c>
      <c r="D2210" s="8" t="s">
        <v>571</v>
      </c>
      <c r="E2210" s="8" t="s">
        <v>578</v>
      </c>
      <c r="F2210" s="8" t="s">
        <v>579</v>
      </c>
      <c r="G2210" s="8" t="s">
        <v>282</v>
      </c>
      <c r="H2210" s="8" t="s">
        <v>291</v>
      </c>
      <c r="I2210" s="8"/>
      <c r="J2210" s="8"/>
      <c r="K2210" s="8"/>
      <c r="L2210" s="8" t="s">
        <v>1220</v>
      </c>
      <c r="M2210" s="8" t="s">
        <v>1882</v>
      </c>
      <c r="N2210" s="8">
        <v>1</v>
      </c>
      <c r="O2210" s="8"/>
      <c r="P2210" s="8"/>
      <c r="Q2210" s="8"/>
      <c r="R2210" s="8"/>
      <c r="S2210" s="8"/>
      <c r="T2210" s="8"/>
      <c r="U2210" s="8"/>
      <c r="V2210" s="8"/>
      <c r="W2210" s="8"/>
      <c r="X2210" s="8"/>
      <c r="Y2210" s="8"/>
      <c r="Z2210" s="8"/>
      <c r="AA2210" s="8"/>
      <c r="AB2210" s="8"/>
      <c r="AC2210" s="8"/>
      <c r="AD2210" s="8"/>
      <c r="AE2210" s="89"/>
      <c r="AF2210" s="90"/>
      <c r="AG2210" s="90"/>
      <c r="AH2210" s="90"/>
      <c r="AI2210" s="8" t="s">
        <v>30</v>
      </c>
      <c r="AJ2210" t="s">
        <v>1890</v>
      </c>
      <c r="AK2210" s="9">
        <v>42569</v>
      </c>
      <c r="AL2210" s="8">
        <v>342</v>
      </c>
      <c r="AM2210" s="8">
        <v>191</v>
      </c>
      <c r="AN2210" s="8">
        <v>179</v>
      </c>
      <c r="AO2210" s="8">
        <v>25.3</v>
      </c>
      <c r="AP2210" s="8">
        <v>29.19</v>
      </c>
      <c r="AQ2210" s="8">
        <v>0.7</v>
      </c>
      <c r="AR2210" s="8">
        <v>0.57999999999999996</v>
      </c>
      <c r="AS2210" s="8">
        <v>19</v>
      </c>
      <c r="AT2210" s="8">
        <v>0.5</v>
      </c>
      <c r="AU2210" s="8"/>
      <c r="AV2210" s="8"/>
      <c r="AW2210" s="8"/>
      <c r="AX2210" s="8">
        <v>954</v>
      </c>
      <c r="AY2210" s="8" t="s">
        <v>25</v>
      </c>
      <c r="AZ2210" s="8">
        <v>174</v>
      </c>
      <c r="BA2210" s="8"/>
      <c r="BB2210" s="8"/>
      <c r="BC2210" s="8"/>
      <c r="BD2210" s="8"/>
      <c r="BE2210" s="8"/>
      <c r="BF2210" s="8">
        <f t="shared" si="314"/>
        <v>82.857142857142847</v>
      </c>
      <c r="BG2210" s="8">
        <f t="shared" si="315"/>
        <v>0.92571428571428571</v>
      </c>
      <c r="BH2210" s="8">
        <f t="shared" si="316"/>
        <v>0.82857142857142851</v>
      </c>
      <c r="BI2210" s="10">
        <f t="shared" si="317"/>
        <v>22.389325714285711</v>
      </c>
      <c r="BJ2210" s="17">
        <f t="shared" si="318"/>
        <v>6219.2571428571418</v>
      </c>
      <c r="BK2210" s="136">
        <v>0.90645773979107314</v>
      </c>
      <c r="BL2210" s="136">
        <v>0.32905982905982906</v>
      </c>
      <c r="BM2210" s="100">
        <v>1.2744425218632722</v>
      </c>
      <c r="BN2210" s="100"/>
      <c r="BO2210" s="100"/>
      <c r="BP2210" s="100"/>
    </row>
    <row r="2211" spans="1:68">
      <c r="A2211" s="8" t="s">
        <v>783</v>
      </c>
      <c r="B2211" s="8" t="s">
        <v>486</v>
      </c>
      <c r="C2211" s="8" t="s">
        <v>487</v>
      </c>
      <c r="D2211" s="8" t="s">
        <v>571</v>
      </c>
      <c r="E2211" s="8" t="s">
        <v>578</v>
      </c>
      <c r="F2211" s="8" t="s">
        <v>579</v>
      </c>
      <c r="G2211" s="8" t="s">
        <v>282</v>
      </c>
      <c r="H2211" s="8" t="s">
        <v>294</v>
      </c>
      <c r="I2211" s="8">
        <v>-4.1846344119169796</v>
      </c>
      <c r="J2211" s="8">
        <v>35.689608282917497</v>
      </c>
      <c r="K2211" s="97">
        <v>1374.2688010122699</v>
      </c>
      <c r="L2211" s="8" t="s">
        <v>1033</v>
      </c>
      <c r="M2211" s="8" t="s">
        <v>1882</v>
      </c>
      <c r="N2211" s="8">
        <v>1</v>
      </c>
      <c r="O2211" s="8" t="s">
        <v>1859</v>
      </c>
      <c r="P2211" s="8">
        <v>0.9</v>
      </c>
      <c r="Q2211" s="8">
        <v>6.6</v>
      </c>
      <c r="R2211" s="8">
        <v>0</v>
      </c>
      <c r="S2211" s="8">
        <v>3.51</v>
      </c>
      <c r="T2211" s="8">
        <v>4.2</v>
      </c>
      <c r="U2211" s="8">
        <v>10.65</v>
      </c>
      <c r="V2211" s="8">
        <v>93.5</v>
      </c>
      <c r="W2211" s="8">
        <v>16.37</v>
      </c>
      <c r="X2211" s="8">
        <v>4.5999999999999996</v>
      </c>
      <c r="Y2211" s="8">
        <v>0.1</v>
      </c>
      <c r="Z2211" s="8">
        <v>0.54</v>
      </c>
      <c r="AA2211" s="8">
        <v>0.06</v>
      </c>
      <c r="AB2211" s="8">
        <v>75.16</v>
      </c>
      <c r="AC2211" s="8">
        <v>0.13</v>
      </c>
      <c r="AD2211" s="8">
        <v>8.4000000000000005E-2</v>
      </c>
      <c r="AE2211" s="91">
        <v>6.54</v>
      </c>
      <c r="AF2211" s="92" t="s">
        <v>1860</v>
      </c>
      <c r="AG2211" s="92" t="s">
        <v>1860</v>
      </c>
      <c r="AH2211" s="92" t="s">
        <v>1860</v>
      </c>
      <c r="AI2211" s="8" t="s">
        <v>24</v>
      </c>
      <c r="AJ2211" t="s">
        <v>1890</v>
      </c>
      <c r="AK2211" s="9">
        <v>42545</v>
      </c>
      <c r="AL2211" s="8">
        <v>301</v>
      </c>
      <c r="AM2211" s="8">
        <v>173</v>
      </c>
      <c r="AN2211" s="8">
        <v>159</v>
      </c>
      <c r="AO2211" s="8">
        <v>11.6</v>
      </c>
      <c r="AP2211" s="8">
        <v>13.14</v>
      </c>
      <c r="AQ2211" s="8">
        <v>0.44</v>
      </c>
      <c r="AR2211" s="8">
        <v>0.38</v>
      </c>
      <c r="AS2211" s="8">
        <v>16</v>
      </c>
      <c r="AT2211" s="8">
        <v>0.34</v>
      </c>
      <c r="AU2211" s="8"/>
      <c r="AV2211" s="8"/>
      <c r="AW2211" s="8"/>
      <c r="AX2211" s="8">
        <v>967</v>
      </c>
      <c r="AY2211" s="8" t="s">
        <v>25</v>
      </c>
      <c r="AZ2211" s="8">
        <v>177</v>
      </c>
      <c r="BA2211" s="8"/>
      <c r="BB2211" s="8"/>
      <c r="BC2211" s="8"/>
      <c r="BD2211" s="8"/>
      <c r="BE2211" s="8"/>
      <c r="BF2211" s="8">
        <f t="shared" si="314"/>
        <v>86.36363636363636</v>
      </c>
      <c r="BG2211" s="8">
        <f t="shared" si="315"/>
        <v>0.96</v>
      </c>
      <c r="BH2211" s="8">
        <f t="shared" si="316"/>
        <v>0.86363636363636365</v>
      </c>
      <c r="BI2211" s="10">
        <f t="shared" si="317"/>
        <v>10.894254545454546</v>
      </c>
      <c r="BJ2211" s="3">
        <f t="shared" si="318"/>
        <v>3026.181818181818</v>
      </c>
      <c r="BK2211" s="136">
        <v>1.0513761467889908</v>
      </c>
      <c r="BL2211" s="136">
        <v>0.42133027522935779</v>
      </c>
      <c r="BM2211" s="100">
        <v>1.7861010093045948</v>
      </c>
      <c r="BN2211" s="100"/>
      <c r="BO2211" s="100"/>
      <c r="BP2211" s="100"/>
    </row>
    <row r="2212" spans="1:68">
      <c r="A2212" s="8" t="s">
        <v>783</v>
      </c>
      <c r="B2212" s="8" t="s">
        <v>486</v>
      </c>
      <c r="C2212" s="8" t="s">
        <v>487</v>
      </c>
      <c r="D2212" s="8" t="s">
        <v>571</v>
      </c>
      <c r="E2212" s="8" t="s">
        <v>578</v>
      </c>
      <c r="F2212" s="8" t="s">
        <v>579</v>
      </c>
      <c r="G2212" s="8" t="s">
        <v>282</v>
      </c>
      <c r="H2212" s="8" t="s">
        <v>294</v>
      </c>
      <c r="I2212" s="8"/>
      <c r="J2212" s="8"/>
      <c r="K2212" s="8"/>
      <c r="L2212" s="8" t="s">
        <v>1033</v>
      </c>
      <c r="M2212" s="8" t="s">
        <v>1882</v>
      </c>
      <c r="N2212" s="8">
        <v>1</v>
      </c>
      <c r="O2212" s="8"/>
      <c r="P2212" s="8"/>
      <c r="Q2212" s="8"/>
      <c r="R2212" s="8"/>
      <c r="S2212" s="8"/>
      <c r="T2212" s="8"/>
      <c r="U2212" s="8"/>
      <c r="V2212" s="8"/>
      <c r="W2212" s="8"/>
      <c r="X2212" s="8"/>
      <c r="Y2212" s="8"/>
      <c r="Z2212" s="8"/>
      <c r="AA2212" s="8"/>
      <c r="AB2212" s="8"/>
      <c r="AC2212" s="8"/>
      <c r="AD2212" s="8"/>
      <c r="AE2212" s="89"/>
      <c r="AF2212" s="90"/>
      <c r="AG2212" s="90"/>
      <c r="AH2212" s="90"/>
      <c r="AI2212" s="8" t="s">
        <v>26</v>
      </c>
      <c r="AJ2212" t="s">
        <v>1890</v>
      </c>
      <c r="AK2212" s="9">
        <v>42569</v>
      </c>
      <c r="AL2212" s="8">
        <v>314</v>
      </c>
      <c r="AM2212" s="8">
        <v>203</v>
      </c>
      <c r="AN2212" s="8">
        <v>168</v>
      </c>
      <c r="AO2212" s="8">
        <v>12.36</v>
      </c>
      <c r="AP2212" s="8">
        <v>11.48</v>
      </c>
      <c r="AQ2212" s="8">
        <v>0.44</v>
      </c>
      <c r="AR2212" s="8">
        <v>0.38</v>
      </c>
      <c r="AS2212" s="8">
        <v>18</v>
      </c>
      <c r="AT2212" s="8">
        <v>0.24</v>
      </c>
      <c r="AU2212" s="8"/>
      <c r="AV2212" s="8"/>
      <c r="AW2212" s="8"/>
      <c r="AX2212" s="8">
        <v>968</v>
      </c>
      <c r="AY2212" s="8" t="s">
        <v>25</v>
      </c>
      <c r="AZ2212" s="8">
        <v>177</v>
      </c>
      <c r="BA2212" s="8"/>
      <c r="BB2212" s="8"/>
      <c r="BC2212" s="8"/>
      <c r="BD2212" s="8"/>
      <c r="BE2212" s="8"/>
      <c r="BF2212" s="8">
        <f t="shared" si="314"/>
        <v>86.36363636363636</v>
      </c>
      <c r="BG2212" s="8">
        <f t="shared" si="315"/>
        <v>0.93714285714285717</v>
      </c>
      <c r="BH2212" s="8">
        <f t="shared" si="316"/>
        <v>0.86363636363636365</v>
      </c>
      <c r="BI2212" s="10">
        <f t="shared" si="317"/>
        <v>9.2913454545454552</v>
      </c>
      <c r="BJ2212" s="3">
        <f t="shared" si="318"/>
        <v>2580.9292929292928</v>
      </c>
      <c r="BK2212" s="136">
        <v>0.97235238987816308</v>
      </c>
      <c r="BL2212" s="136">
        <v>0.36358950328022493</v>
      </c>
      <c r="BM2212" s="100">
        <v>1.527870170750335</v>
      </c>
      <c r="BN2212" s="100"/>
      <c r="BO2212" s="100"/>
      <c r="BP2212" s="100"/>
    </row>
    <row r="2213" spans="1:68">
      <c r="A2213" s="8" t="s">
        <v>783</v>
      </c>
      <c r="B2213" s="8" t="s">
        <v>486</v>
      </c>
      <c r="C2213" s="8" t="s">
        <v>487</v>
      </c>
      <c r="D2213" s="8" t="s">
        <v>571</v>
      </c>
      <c r="E2213" s="8" t="s">
        <v>578</v>
      </c>
      <c r="F2213" s="8" t="s">
        <v>579</v>
      </c>
      <c r="G2213" s="8" t="s">
        <v>282</v>
      </c>
      <c r="H2213" s="8" t="s">
        <v>294</v>
      </c>
      <c r="I2213" s="8"/>
      <c r="J2213" s="8"/>
      <c r="K2213" s="8"/>
      <c r="L2213" s="8" t="s">
        <v>1033</v>
      </c>
      <c r="M2213" s="8" t="s">
        <v>1882</v>
      </c>
      <c r="N2213" s="8">
        <v>1</v>
      </c>
      <c r="O2213" s="8"/>
      <c r="P2213" s="8"/>
      <c r="Q2213" s="8"/>
      <c r="R2213" s="8"/>
      <c r="S2213" s="8"/>
      <c r="T2213" s="8"/>
      <c r="U2213" s="8"/>
      <c r="V2213" s="8"/>
      <c r="W2213" s="8"/>
      <c r="X2213" s="8"/>
      <c r="Y2213" s="8"/>
      <c r="Z2213" s="8"/>
      <c r="AA2213" s="8"/>
      <c r="AB2213" s="8"/>
      <c r="AC2213" s="8"/>
      <c r="AD2213" s="8"/>
      <c r="AE2213" s="89"/>
      <c r="AF2213" s="90"/>
      <c r="AG2213" s="90"/>
      <c r="AH2213" s="90"/>
      <c r="AI2213" s="8" t="s">
        <v>27</v>
      </c>
      <c r="AJ2213" t="s">
        <v>1890</v>
      </c>
      <c r="AK2213" s="9">
        <v>42539</v>
      </c>
      <c r="AL2213" s="8">
        <v>340</v>
      </c>
      <c r="AM2213" s="8">
        <v>205</v>
      </c>
      <c r="AN2213" s="8">
        <v>150</v>
      </c>
      <c r="AO2213" s="8">
        <v>16.559999999999999</v>
      </c>
      <c r="AP2213" s="8">
        <v>16.239999999999998</v>
      </c>
      <c r="AQ2213" s="8">
        <v>0.34</v>
      </c>
      <c r="AR2213" s="8">
        <v>0.48</v>
      </c>
      <c r="AS2213" s="8">
        <v>16</v>
      </c>
      <c r="AT2213" s="8">
        <v>0.5</v>
      </c>
      <c r="AU2213" s="8"/>
      <c r="AV2213" s="8"/>
      <c r="AW2213" s="8"/>
      <c r="AX2213" s="8">
        <v>969</v>
      </c>
      <c r="AY2213" s="8" t="s">
        <v>25</v>
      </c>
      <c r="AZ2213" s="8">
        <v>177</v>
      </c>
      <c r="BA2213" s="8"/>
      <c r="BB2213" s="8"/>
      <c r="BC2213" s="8"/>
      <c r="BD2213" s="8"/>
      <c r="BE2213" s="8"/>
      <c r="BF2213" s="8">
        <f t="shared" si="314"/>
        <v>141.17647058823528</v>
      </c>
      <c r="BG2213" s="8">
        <f t="shared" si="315"/>
        <v>0.96</v>
      </c>
      <c r="BH2213" s="8">
        <f t="shared" si="316"/>
        <v>1.4117647058823528</v>
      </c>
      <c r="BI2213" s="10">
        <f t="shared" si="317"/>
        <v>22.009976470588228</v>
      </c>
      <c r="BJ2213" s="3">
        <f t="shared" si="318"/>
        <v>6113.8823529411738</v>
      </c>
      <c r="BK2213" s="136">
        <v>0.83300876338851026</v>
      </c>
      <c r="BL2213" s="136">
        <v>0.22750730282375853</v>
      </c>
      <c r="BM2213" s="100">
        <v>1.1999884304913537</v>
      </c>
      <c r="BN2213" s="100"/>
      <c r="BO2213" s="100"/>
      <c r="BP2213" s="100"/>
    </row>
    <row r="2214" spans="1:68">
      <c r="A2214" s="8" t="s">
        <v>783</v>
      </c>
      <c r="B2214" s="8" t="s">
        <v>486</v>
      </c>
      <c r="C2214" s="8" t="s">
        <v>487</v>
      </c>
      <c r="D2214" s="8" t="s">
        <v>571</v>
      </c>
      <c r="E2214" s="8" t="s">
        <v>578</v>
      </c>
      <c r="F2214" s="8" t="s">
        <v>579</v>
      </c>
      <c r="G2214" s="8" t="s">
        <v>282</v>
      </c>
      <c r="H2214" s="8" t="s">
        <v>294</v>
      </c>
      <c r="I2214" s="8"/>
      <c r="J2214" s="8"/>
      <c r="K2214" s="8"/>
      <c r="L2214" s="8" t="s">
        <v>1033</v>
      </c>
      <c r="M2214" s="8" t="s">
        <v>1882</v>
      </c>
      <c r="N2214" s="8">
        <v>1</v>
      </c>
      <c r="O2214" s="8"/>
      <c r="P2214" s="8"/>
      <c r="Q2214" s="8"/>
      <c r="R2214" s="8"/>
      <c r="S2214" s="8"/>
      <c r="T2214" s="8"/>
      <c r="U2214" s="8"/>
      <c r="V2214" s="8"/>
      <c r="W2214" s="8"/>
      <c r="X2214" s="8"/>
      <c r="Y2214" s="8"/>
      <c r="Z2214" s="8"/>
      <c r="AA2214" s="8"/>
      <c r="AB2214" s="8"/>
      <c r="AC2214" s="8"/>
      <c r="AD2214" s="8"/>
      <c r="AE2214" s="89"/>
      <c r="AF2214" s="90"/>
      <c r="AG2214" s="90"/>
      <c r="AH2214" s="90"/>
      <c r="AI2214" s="8" t="s">
        <v>28</v>
      </c>
      <c r="AJ2214" t="s">
        <v>1890</v>
      </c>
      <c r="AK2214" s="9">
        <v>42539</v>
      </c>
      <c r="AL2214" s="8">
        <v>316</v>
      </c>
      <c r="AM2214" s="8">
        <v>194</v>
      </c>
      <c r="AN2214" s="8">
        <v>184</v>
      </c>
      <c r="AO2214" s="8">
        <v>22.12</v>
      </c>
      <c r="AP2214" s="8">
        <v>22.12</v>
      </c>
      <c r="AQ2214" s="8">
        <v>0.5</v>
      </c>
      <c r="AR2214" s="8">
        <v>0.44</v>
      </c>
      <c r="AS2214" s="8">
        <v>18</v>
      </c>
      <c r="AT2214" s="8">
        <v>0.32</v>
      </c>
      <c r="AU2214" s="8"/>
      <c r="AV2214" s="8"/>
      <c r="AW2214" s="8"/>
      <c r="AX2214" s="8">
        <v>970</v>
      </c>
      <c r="AY2214" s="8" t="s">
        <v>25</v>
      </c>
      <c r="AZ2214" s="8">
        <v>177</v>
      </c>
      <c r="BA2214" s="8"/>
      <c r="BB2214" s="8"/>
      <c r="BC2214" s="8"/>
      <c r="BD2214" s="8"/>
      <c r="BE2214" s="8"/>
      <c r="BF2214" s="8">
        <f t="shared" si="314"/>
        <v>88</v>
      </c>
      <c r="BG2214" s="8">
        <f t="shared" si="315"/>
        <v>0.93714285714285717</v>
      </c>
      <c r="BH2214" s="8">
        <f t="shared" si="316"/>
        <v>0.88</v>
      </c>
      <c r="BI2214" s="10">
        <f t="shared" si="317"/>
        <v>18.242048</v>
      </c>
      <c r="BJ2214" s="3">
        <f t="shared" si="318"/>
        <v>5067.2355555555559</v>
      </c>
      <c r="BK2214" s="136">
        <v>1.0425742574257426</v>
      </c>
      <c r="BL2214" s="136">
        <v>0.47653465346534651</v>
      </c>
      <c r="BM2214" s="100">
        <v>0.86379343728977109</v>
      </c>
      <c r="BN2214" s="100"/>
      <c r="BO2214" s="100"/>
      <c r="BP2214" s="100"/>
    </row>
    <row r="2215" spans="1:68">
      <c r="A2215" s="8" t="s">
        <v>783</v>
      </c>
      <c r="B2215" s="8" t="s">
        <v>486</v>
      </c>
      <c r="C2215" s="8" t="s">
        <v>487</v>
      </c>
      <c r="D2215" s="8" t="s">
        <v>571</v>
      </c>
      <c r="E2215" s="8" t="s">
        <v>578</v>
      </c>
      <c r="F2215" s="8" t="s">
        <v>579</v>
      </c>
      <c r="G2215" s="8" t="s">
        <v>282</v>
      </c>
      <c r="H2215" s="8" t="s">
        <v>294</v>
      </c>
      <c r="I2215" s="8"/>
      <c r="J2215" s="8"/>
      <c r="K2215" s="8"/>
      <c r="L2215" s="8" t="s">
        <v>1033</v>
      </c>
      <c r="M2215" s="8" t="s">
        <v>1882</v>
      </c>
      <c r="N2215" s="8">
        <v>1</v>
      </c>
      <c r="O2215" s="8"/>
      <c r="P2215" s="8"/>
      <c r="Q2215" s="8"/>
      <c r="R2215" s="8"/>
      <c r="S2215" s="8"/>
      <c r="T2215" s="8"/>
      <c r="U2215" s="8"/>
      <c r="V2215" s="8"/>
      <c r="W2215" s="8"/>
      <c r="X2215" s="8"/>
      <c r="Y2215" s="8"/>
      <c r="Z2215" s="8"/>
      <c r="AA2215" s="8"/>
      <c r="AB2215" s="8"/>
      <c r="AC2215" s="8"/>
      <c r="AD2215" s="8"/>
      <c r="AE2215" s="89"/>
      <c r="AF2215" s="90"/>
      <c r="AG2215" s="90"/>
      <c r="AH2215" s="90"/>
      <c r="AI2215" s="8" t="s">
        <v>29</v>
      </c>
      <c r="AJ2215" t="s">
        <v>1890</v>
      </c>
      <c r="AK2215" s="9">
        <v>42539</v>
      </c>
      <c r="AL2215" s="8">
        <v>332</v>
      </c>
      <c r="AM2215" s="8">
        <v>198</v>
      </c>
      <c r="AN2215" s="8">
        <v>196</v>
      </c>
      <c r="AO2215" s="8">
        <v>18.649999999999999</v>
      </c>
      <c r="AP2215" s="8">
        <v>22.9</v>
      </c>
      <c r="AQ2215" s="8">
        <v>0.68</v>
      </c>
      <c r="AR2215" s="8">
        <v>0.57999999999999996</v>
      </c>
      <c r="AS2215" s="8">
        <v>17</v>
      </c>
      <c r="AT2215" s="8">
        <v>0.5</v>
      </c>
      <c r="AU2215" s="8"/>
      <c r="AV2215" s="8"/>
      <c r="AW2215" s="8"/>
      <c r="AX2215" s="8">
        <v>971</v>
      </c>
      <c r="AY2215" s="8" t="s">
        <v>25</v>
      </c>
      <c r="AZ2215" s="8">
        <v>177</v>
      </c>
      <c r="BA2215" s="8"/>
      <c r="BB2215" s="8"/>
      <c r="BC2215" s="8"/>
      <c r="BD2215" s="8"/>
      <c r="BE2215" s="8"/>
      <c r="BF2215" s="8">
        <f t="shared" si="314"/>
        <v>85.294117647058812</v>
      </c>
      <c r="BG2215" s="8">
        <f t="shared" si="315"/>
        <v>0.94857142857142862</v>
      </c>
      <c r="BH2215" s="8">
        <f t="shared" si="316"/>
        <v>0.85294117647058809</v>
      </c>
      <c r="BI2215" s="10">
        <f t="shared" si="317"/>
        <v>18.527831932773108</v>
      </c>
      <c r="BJ2215" s="3">
        <f t="shared" si="318"/>
        <v>5146.6199813258627</v>
      </c>
      <c r="BK2215" s="136">
        <v>1.6777888446215141</v>
      </c>
      <c r="BL2215" s="136">
        <v>0.79233067729083673</v>
      </c>
      <c r="BM2215" s="100">
        <v>0.83276137590497112</v>
      </c>
      <c r="BN2215" s="100"/>
      <c r="BO2215" s="100"/>
      <c r="BP2215" s="100"/>
    </row>
    <row r="2216" spans="1:68">
      <c r="A2216" s="8" t="s">
        <v>783</v>
      </c>
      <c r="B2216" s="8" t="s">
        <v>486</v>
      </c>
      <c r="C2216" s="8" t="s">
        <v>487</v>
      </c>
      <c r="D2216" s="8" t="s">
        <v>571</v>
      </c>
      <c r="E2216" s="8" t="s">
        <v>578</v>
      </c>
      <c r="F2216" s="8" t="s">
        <v>579</v>
      </c>
      <c r="G2216" s="8" t="s">
        <v>282</v>
      </c>
      <c r="H2216" s="8" t="s">
        <v>294</v>
      </c>
      <c r="I2216" s="8"/>
      <c r="J2216" s="8"/>
      <c r="K2216" s="8"/>
      <c r="L2216" s="8" t="s">
        <v>1033</v>
      </c>
      <c r="M2216" s="8" t="s">
        <v>1882</v>
      </c>
      <c r="N2216" s="8">
        <v>1</v>
      </c>
      <c r="O2216" s="8"/>
      <c r="P2216" s="8"/>
      <c r="Q2216" s="8"/>
      <c r="R2216" s="8"/>
      <c r="S2216" s="8"/>
      <c r="T2216" s="8"/>
      <c r="U2216" s="8"/>
      <c r="V2216" s="8"/>
      <c r="W2216" s="8"/>
      <c r="X2216" s="8"/>
      <c r="Y2216" s="8"/>
      <c r="Z2216" s="8"/>
      <c r="AA2216" s="8"/>
      <c r="AB2216" s="8"/>
      <c r="AC2216" s="8"/>
      <c r="AD2216" s="8"/>
      <c r="AE2216" s="89"/>
      <c r="AF2216" s="90"/>
      <c r="AG2216" s="90"/>
      <c r="AH2216" s="90"/>
      <c r="AI2216" s="8" t="s">
        <v>30</v>
      </c>
      <c r="AJ2216" t="s">
        <v>1890</v>
      </c>
      <c r="AK2216" s="9">
        <v>42539</v>
      </c>
      <c r="AL2216" s="8">
        <v>321</v>
      </c>
      <c r="AM2216" s="8">
        <v>206</v>
      </c>
      <c r="AN2216" s="8">
        <v>201</v>
      </c>
      <c r="AO2216" s="8">
        <v>25.01</v>
      </c>
      <c r="AP2216" s="8">
        <v>30.5</v>
      </c>
      <c r="AQ2216" s="8">
        <v>0.64</v>
      </c>
      <c r="AR2216" s="8">
        <v>0.56000000000000005</v>
      </c>
      <c r="AS2216" s="8">
        <v>18</v>
      </c>
      <c r="AT2216" s="8">
        <v>0.54</v>
      </c>
      <c r="AU2216" s="8"/>
      <c r="AV2216" s="8"/>
      <c r="AW2216" s="8"/>
      <c r="AX2216" s="8">
        <v>972</v>
      </c>
      <c r="AY2216" s="8" t="s">
        <v>25</v>
      </c>
      <c r="AZ2216" s="8">
        <v>177</v>
      </c>
      <c r="BA2216" s="8"/>
      <c r="BB2216" s="8"/>
      <c r="BC2216" s="8"/>
      <c r="BD2216" s="8"/>
      <c r="BE2216" s="8"/>
      <c r="BF2216" s="8">
        <f t="shared" si="314"/>
        <v>87.500000000000014</v>
      </c>
      <c r="BG2216" s="8">
        <f t="shared" si="315"/>
        <v>0.93714285714285717</v>
      </c>
      <c r="BH2216" s="8">
        <f t="shared" si="316"/>
        <v>0.87500000000000011</v>
      </c>
      <c r="BI2216" s="10">
        <f t="shared" si="317"/>
        <v>25.010000000000005</v>
      </c>
      <c r="BJ2216" s="3">
        <f t="shared" si="318"/>
        <v>6947.2222222222235</v>
      </c>
      <c r="BK2216" s="136">
        <v>1.2083729781160799</v>
      </c>
      <c r="BL2216" s="136">
        <v>0.39643196955280691</v>
      </c>
      <c r="BM2216" s="100">
        <v>0.92064990003842861</v>
      </c>
      <c r="BN2216" s="100"/>
      <c r="BO2216" s="100"/>
      <c r="BP2216" s="100"/>
    </row>
    <row r="2217" spans="1:68" s="4" customFormat="1">
      <c r="A2217" s="8" t="s">
        <v>783</v>
      </c>
      <c r="B2217" s="8" t="s">
        <v>486</v>
      </c>
      <c r="C2217" s="8" t="s">
        <v>487</v>
      </c>
      <c r="D2217" s="8" t="s">
        <v>571</v>
      </c>
      <c r="E2217" s="8" t="s">
        <v>580</v>
      </c>
      <c r="F2217" s="8" t="s">
        <v>580</v>
      </c>
      <c r="G2217" s="8" t="s">
        <v>282</v>
      </c>
      <c r="H2217" s="8" t="s">
        <v>292</v>
      </c>
      <c r="I2217" s="8">
        <v>-4.2709537499418602</v>
      </c>
      <c r="J2217" s="8">
        <v>35.580387837811898</v>
      </c>
      <c r="K2217" s="97">
        <v>1616.3453861046</v>
      </c>
      <c r="L2217" s="8" t="s">
        <v>1034</v>
      </c>
      <c r="M2217" s="8" t="s">
        <v>1882</v>
      </c>
      <c r="N2217" s="8">
        <v>1</v>
      </c>
      <c r="O2217" s="8" t="s">
        <v>1859</v>
      </c>
      <c r="P2217" s="8">
        <v>0.91</v>
      </c>
      <c r="Q2217" s="8">
        <v>6.4</v>
      </c>
      <c r="R2217" s="8">
        <v>0</v>
      </c>
      <c r="S2217" s="8">
        <v>2.39</v>
      </c>
      <c r="T2217" s="8">
        <v>3</v>
      </c>
      <c r="U2217" s="8">
        <v>6.61</v>
      </c>
      <c r="V2217" s="8">
        <v>101.68</v>
      </c>
      <c r="W2217" s="8">
        <v>6.57</v>
      </c>
      <c r="X2217" s="8">
        <v>3.11</v>
      </c>
      <c r="Y2217" s="8">
        <v>0.12</v>
      </c>
      <c r="Z2217" s="8">
        <v>0.43</v>
      </c>
      <c r="AA2217" s="8">
        <v>0.05</v>
      </c>
      <c r="AB2217" s="8">
        <v>63.7</v>
      </c>
      <c r="AC2217" s="8">
        <v>0.18</v>
      </c>
      <c r="AD2217" s="8">
        <v>0.105</v>
      </c>
      <c r="AE2217" s="91">
        <v>1.47</v>
      </c>
      <c r="AF2217" s="92">
        <v>52</v>
      </c>
      <c r="AG2217" s="92">
        <v>16</v>
      </c>
      <c r="AH2217" s="92">
        <v>32</v>
      </c>
      <c r="AI2217" s="8" t="s">
        <v>24</v>
      </c>
      <c r="AJ2217" t="s">
        <v>1890</v>
      </c>
      <c r="AK2217" s="9">
        <v>42545</v>
      </c>
      <c r="AL2217" s="8">
        <v>304</v>
      </c>
      <c r="AM2217" s="8">
        <v>187</v>
      </c>
      <c r="AN2217" s="8">
        <v>173</v>
      </c>
      <c r="AO2217" s="8">
        <v>13.64</v>
      </c>
      <c r="AP2217" s="8">
        <v>19.34</v>
      </c>
      <c r="AQ2217" s="8">
        <v>0.74</v>
      </c>
      <c r="AR2217" s="8">
        <v>0.62</v>
      </c>
      <c r="AS2217" s="8">
        <v>22</v>
      </c>
      <c r="AT2217" s="8">
        <v>0.32</v>
      </c>
      <c r="AU2217" s="8"/>
      <c r="AV2217" s="8"/>
      <c r="AW2217" s="8"/>
      <c r="AX2217" s="8">
        <v>955</v>
      </c>
      <c r="AY2217" s="8" t="s">
        <v>25</v>
      </c>
      <c r="AZ2217" s="8">
        <v>175</v>
      </c>
      <c r="BA2217" s="8"/>
      <c r="BB2217" s="8"/>
      <c r="BC2217" s="8"/>
      <c r="BD2217" s="8"/>
      <c r="BE2217" s="8"/>
      <c r="BF2217" s="8">
        <f t="shared" si="314"/>
        <v>83.78378378378379</v>
      </c>
      <c r="BG2217" s="8">
        <f t="shared" si="315"/>
        <v>0.89142857142857146</v>
      </c>
      <c r="BH2217" s="8">
        <f t="shared" si="316"/>
        <v>0.83783783783783794</v>
      </c>
      <c r="BI2217" s="10">
        <f t="shared" si="317"/>
        <v>14.444515830115831</v>
      </c>
      <c r="BJ2217" s="17">
        <f t="shared" si="318"/>
        <v>4012.3655083655085</v>
      </c>
      <c r="BK2217" s="136">
        <v>0.87037037037037046</v>
      </c>
      <c r="BL2217" s="136">
        <v>0.30394736842105269</v>
      </c>
      <c r="BM2217" s="100">
        <v>1.0874706592159082</v>
      </c>
      <c r="BN2217" s="100"/>
      <c r="BO2217" s="100"/>
      <c r="BP2217" s="100"/>
    </row>
    <row r="2218" spans="1:68" s="4" customFormat="1">
      <c r="A2218" s="8" t="s">
        <v>783</v>
      </c>
      <c r="B2218" s="8" t="s">
        <v>486</v>
      </c>
      <c r="C2218" s="8" t="s">
        <v>487</v>
      </c>
      <c r="D2218" s="8" t="s">
        <v>571</v>
      </c>
      <c r="E2218" s="8" t="s">
        <v>580</v>
      </c>
      <c r="F2218" s="8" t="s">
        <v>580</v>
      </c>
      <c r="G2218" s="8" t="s">
        <v>282</v>
      </c>
      <c r="H2218" s="8" t="s">
        <v>292</v>
      </c>
      <c r="I2218" s="8"/>
      <c r="J2218" s="8"/>
      <c r="K2218" s="8"/>
      <c r="L2218" s="8" t="s">
        <v>1034</v>
      </c>
      <c r="M2218" s="8" t="s">
        <v>1882</v>
      </c>
      <c r="N2218" s="8">
        <v>1</v>
      </c>
      <c r="O2218" s="8"/>
      <c r="P2218" s="8"/>
      <c r="Q2218" s="8"/>
      <c r="R2218" s="8"/>
      <c r="S2218" s="8"/>
      <c r="T2218" s="8"/>
      <c r="U2218" s="8"/>
      <c r="V2218" s="8"/>
      <c r="W2218" s="8"/>
      <c r="X2218" s="8"/>
      <c r="Y2218" s="8"/>
      <c r="Z2218" s="8"/>
      <c r="AA2218" s="8"/>
      <c r="AB2218" s="8"/>
      <c r="AC2218" s="8"/>
      <c r="AD2218" s="8"/>
      <c r="AE2218" s="89"/>
      <c r="AF2218" s="90"/>
      <c r="AG2218" s="90"/>
      <c r="AH2218" s="90"/>
      <c r="AI2218" s="8" t="s">
        <v>26</v>
      </c>
      <c r="AJ2218" t="s">
        <v>1890</v>
      </c>
      <c r="AK2218" s="9">
        <v>42569</v>
      </c>
      <c r="AL2218" s="8">
        <v>313</v>
      </c>
      <c r="AM2218" s="8">
        <v>189</v>
      </c>
      <c r="AN2218" s="8">
        <v>176</v>
      </c>
      <c r="AO2218" s="8">
        <v>12.34</v>
      </c>
      <c r="AP2218" s="8">
        <v>19.8</v>
      </c>
      <c r="AQ2218" s="8">
        <v>0.48</v>
      </c>
      <c r="AR2218" s="8">
        <v>0.42</v>
      </c>
      <c r="AS2218" s="8">
        <v>21</v>
      </c>
      <c r="AT2218" s="8">
        <v>0.36</v>
      </c>
      <c r="AU2218" s="8"/>
      <c r="AV2218" s="8"/>
      <c r="AW2218" s="8"/>
      <c r="AX2218" s="8">
        <v>956</v>
      </c>
      <c r="AY2218" s="8" t="s">
        <v>25</v>
      </c>
      <c r="AZ2218" s="8">
        <v>175</v>
      </c>
      <c r="BA2218" s="8"/>
      <c r="BB2218" s="8"/>
      <c r="BC2218" s="8"/>
      <c r="BD2218" s="8"/>
      <c r="BE2218" s="8"/>
      <c r="BF2218" s="8">
        <f t="shared" si="314"/>
        <v>87.5</v>
      </c>
      <c r="BG2218" s="8">
        <f t="shared" si="315"/>
        <v>0.9028571428571428</v>
      </c>
      <c r="BH2218" s="8">
        <f t="shared" si="316"/>
        <v>0.875</v>
      </c>
      <c r="BI2218" s="10">
        <f t="shared" si="317"/>
        <v>15.641999999999999</v>
      </c>
      <c r="BJ2218" s="17">
        <f t="shared" si="318"/>
        <v>4345</v>
      </c>
      <c r="BK2218" s="136">
        <v>1.7094657919400185</v>
      </c>
      <c r="BL2218" s="136">
        <v>0.61105904404873479</v>
      </c>
      <c r="BM2218" s="100">
        <v>1.0020866789062404</v>
      </c>
      <c r="BN2218" s="100"/>
      <c r="BO2218" s="100"/>
      <c r="BP2218" s="100"/>
    </row>
    <row r="2219" spans="1:68" s="4" customFormat="1">
      <c r="A2219" s="8" t="s">
        <v>783</v>
      </c>
      <c r="B2219" s="8" t="s">
        <v>486</v>
      </c>
      <c r="C2219" s="8" t="s">
        <v>487</v>
      </c>
      <c r="D2219" s="8" t="s">
        <v>571</v>
      </c>
      <c r="E2219" s="8" t="s">
        <v>580</v>
      </c>
      <c r="F2219" s="8" t="s">
        <v>580</v>
      </c>
      <c r="G2219" s="8" t="s">
        <v>282</v>
      </c>
      <c r="H2219" s="8" t="s">
        <v>292</v>
      </c>
      <c r="I2219" s="8"/>
      <c r="J2219" s="8"/>
      <c r="K2219" s="8"/>
      <c r="L2219" s="8" t="s">
        <v>1034</v>
      </c>
      <c r="M2219" s="8" t="s">
        <v>1882</v>
      </c>
      <c r="N2219" s="8">
        <v>1</v>
      </c>
      <c r="O2219" s="8"/>
      <c r="P2219" s="8"/>
      <c r="Q2219" s="8"/>
      <c r="R2219" s="8"/>
      <c r="S2219" s="8"/>
      <c r="T2219" s="8"/>
      <c r="U2219" s="8"/>
      <c r="V2219" s="8"/>
      <c r="W2219" s="8"/>
      <c r="X2219" s="8"/>
      <c r="Y2219" s="8"/>
      <c r="Z2219" s="8"/>
      <c r="AA2219" s="8"/>
      <c r="AB2219" s="8"/>
      <c r="AC2219" s="8"/>
      <c r="AD2219" s="8"/>
      <c r="AE2219" s="89"/>
      <c r="AF2219" s="90"/>
      <c r="AG2219" s="90"/>
      <c r="AH2219" s="90"/>
      <c r="AI2219" s="8" t="s">
        <v>27</v>
      </c>
      <c r="AJ2219" t="s">
        <v>1890</v>
      </c>
      <c r="AK2219" s="9">
        <v>42569</v>
      </c>
      <c r="AL2219" s="8">
        <v>301</v>
      </c>
      <c r="AM2219" s="8">
        <v>176</v>
      </c>
      <c r="AN2219" s="8">
        <v>171</v>
      </c>
      <c r="AO2219" s="8">
        <v>21.52</v>
      </c>
      <c r="AP2219" s="8">
        <v>37.19</v>
      </c>
      <c r="AQ2219" s="8">
        <v>0.84</v>
      </c>
      <c r="AR2219" s="8">
        <v>0.7</v>
      </c>
      <c r="AS2219" s="8">
        <v>22</v>
      </c>
      <c r="AT2219" s="8">
        <v>0.56000000000000005</v>
      </c>
      <c r="AU2219" s="8"/>
      <c r="AV2219" s="8"/>
      <c r="AW2219" s="8"/>
      <c r="AX2219" s="8">
        <v>957</v>
      </c>
      <c r="AY2219" s="8" t="s">
        <v>25</v>
      </c>
      <c r="AZ2219" s="8">
        <v>175</v>
      </c>
      <c r="BA2219" s="8"/>
      <c r="BB2219" s="8"/>
      <c r="BC2219" s="8"/>
      <c r="BD2219" s="8"/>
      <c r="BE2219" s="8"/>
      <c r="BF2219" s="8">
        <f t="shared" si="314"/>
        <v>83.333333333333329</v>
      </c>
      <c r="BG2219" s="8">
        <f t="shared" si="315"/>
        <v>0.89142857142857146</v>
      </c>
      <c r="BH2219" s="8">
        <f t="shared" si="316"/>
        <v>0.83333333333333326</v>
      </c>
      <c r="BI2219" s="10">
        <f t="shared" si="317"/>
        <v>27.626857142857141</v>
      </c>
      <c r="BJ2219" s="17">
        <f t="shared" si="318"/>
        <v>7674.1269841269832</v>
      </c>
      <c r="BK2219" s="136">
        <v>1.3292220113851994</v>
      </c>
      <c r="BL2219" s="136">
        <v>0.44938330170777996</v>
      </c>
      <c r="BM2219" s="100">
        <v>1.103887675960092</v>
      </c>
      <c r="BN2219" s="100"/>
      <c r="BO2219" s="100"/>
      <c r="BP2219" s="100"/>
    </row>
    <row r="2220" spans="1:68" s="4" customFormat="1">
      <c r="A2220" s="8" t="s">
        <v>783</v>
      </c>
      <c r="B2220" s="8" t="s">
        <v>486</v>
      </c>
      <c r="C2220" s="8" t="s">
        <v>487</v>
      </c>
      <c r="D2220" s="8" t="s">
        <v>571</v>
      </c>
      <c r="E2220" s="8" t="s">
        <v>580</v>
      </c>
      <c r="F2220" s="8" t="s">
        <v>580</v>
      </c>
      <c r="G2220" s="8" t="s">
        <v>282</v>
      </c>
      <c r="H2220" s="8" t="s">
        <v>292</v>
      </c>
      <c r="I2220" s="8"/>
      <c r="J2220" s="8"/>
      <c r="K2220" s="8"/>
      <c r="L2220" s="8" t="s">
        <v>1034</v>
      </c>
      <c r="M2220" s="8" t="s">
        <v>1882</v>
      </c>
      <c r="N2220" s="8">
        <v>1</v>
      </c>
      <c r="O2220" s="8"/>
      <c r="P2220" s="8"/>
      <c r="Q2220" s="8"/>
      <c r="R2220" s="8"/>
      <c r="S2220" s="8"/>
      <c r="T2220" s="8"/>
      <c r="U2220" s="8"/>
      <c r="V2220" s="8"/>
      <c r="W2220" s="8"/>
      <c r="X2220" s="8"/>
      <c r="Y2220" s="8"/>
      <c r="Z2220" s="8"/>
      <c r="AA2220" s="8"/>
      <c r="AB2220" s="8"/>
      <c r="AC2220" s="8"/>
      <c r="AD2220" s="8"/>
      <c r="AE2220" s="89"/>
      <c r="AF2220" s="90"/>
      <c r="AG2220" s="90"/>
      <c r="AH2220" s="90"/>
      <c r="AI2220" s="8" t="s">
        <v>28</v>
      </c>
      <c r="AJ2220" t="s">
        <v>1890</v>
      </c>
      <c r="AK2220" s="9">
        <v>42569</v>
      </c>
      <c r="AL2220" s="8">
        <v>310</v>
      </c>
      <c r="AM2220" s="8">
        <v>153</v>
      </c>
      <c r="AN2220" s="8">
        <v>153</v>
      </c>
      <c r="AO2220" s="8">
        <v>21.33</v>
      </c>
      <c r="AP2220" s="8">
        <v>35.6</v>
      </c>
      <c r="AQ2220" s="8">
        <v>0.74</v>
      </c>
      <c r="AR2220" s="8">
        <v>0.7</v>
      </c>
      <c r="AS2220" s="8">
        <v>21</v>
      </c>
      <c r="AT2220" s="8">
        <v>0.62</v>
      </c>
      <c r="AU2220" s="8"/>
      <c r="AV2220" s="8"/>
      <c r="AW2220" s="8"/>
      <c r="AX2220" s="8">
        <v>958</v>
      </c>
      <c r="AY2220" s="8" t="s">
        <v>25</v>
      </c>
      <c r="AZ2220" s="8">
        <v>175</v>
      </c>
      <c r="BA2220" s="8"/>
      <c r="BB2220" s="8"/>
      <c r="BC2220" s="8"/>
      <c r="BD2220" s="8"/>
      <c r="BE2220" s="8"/>
      <c r="BF2220" s="8">
        <f t="shared" si="314"/>
        <v>94.594594594594597</v>
      </c>
      <c r="BG2220" s="8">
        <f t="shared" si="315"/>
        <v>0.9028571428571428</v>
      </c>
      <c r="BH2220" s="8">
        <f t="shared" si="316"/>
        <v>0.94594594594594594</v>
      </c>
      <c r="BI2220" s="10">
        <f t="shared" si="317"/>
        <v>30.404324324324325</v>
      </c>
      <c r="BJ2220" s="17">
        <f t="shared" si="318"/>
        <v>8445.6456456456453</v>
      </c>
      <c r="BK2220" s="136">
        <v>2.0226843100189038</v>
      </c>
      <c r="BL2220" s="136">
        <v>0.61294896030245749</v>
      </c>
      <c r="BM2220" s="100">
        <v>1.6216367504871403</v>
      </c>
      <c r="BN2220" s="100"/>
      <c r="BO2220" s="100"/>
      <c r="BP2220" s="100"/>
    </row>
    <row r="2221" spans="1:68" s="4" customFormat="1">
      <c r="A2221" s="8" t="s">
        <v>783</v>
      </c>
      <c r="B2221" s="8" t="s">
        <v>486</v>
      </c>
      <c r="C2221" s="8" t="s">
        <v>487</v>
      </c>
      <c r="D2221" s="8" t="s">
        <v>571</v>
      </c>
      <c r="E2221" s="8" t="s">
        <v>580</v>
      </c>
      <c r="F2221" s="8" t="s">
        <v>580</v>
      </c>
      <c r="G2221" s="8" t="s">
        <v>282</v>
      </c>
      <c r="H2221" s="8" t="s">
        <v>292</v>
      </c>
      <c r="I2221" s="8"/>
      <c r="J2221" s="8"/>
      <c r="K2221" s="8"/>
      <c r="L2221" s="8" t="s">
        <v>1034</v>
      </c>
      <c r="M2221" s="8" t="s">
        <v>1882</v>
      </c>
      <c r="N2221" s="8">
        <v>1</v>
      </c>
      <c r="O2221" s="8"/>
      <c r="P2221" s="8"/>
      <c r="Q2221" s="8"/>
      <c r="R2221" s="8"/>
      <c r="S2221" s="8"/>
      <c r="T2221" s="8"/>
      <c r="U2221" s="8"/>
      <c r="V2221" s="8"/>
      <c r="W2221" s="8"/>
      <c r="X2221" s="8"/>
      <c r="Y2221" s="8"/>
      <c r="Z2221" s="8"/>
      <c r="AA2221" s="8"/>
      <c r="AB2221" s="8"/>
      <c r="AC2221" s="8"/>
      <c r="AD2221" s="8"/>
      <c r="AE2221" s="89"/>
      <c r="AF2221" s="90"/>
      <c r="AG2221" s="90"/>
      <c r="AH2221" s="90"/>
      <c r="AI2221" s="8" t="s">
        <v>29</v>
      </c>
      <c r="AJ2221" t="s">
        <v>1890</v>
      </c>
      <c r="AK2221" s="9">
        <v>42569</v>
      </c>
      <c r="AL2221" s="8">
        <v>321</v>
      </c>
      <c r="AM2221" s="8">
        <v>180</v>
      </c>
      <c r="AN2221" s="8">
        <v>172</v>
      </c>
      <c r="AO2221" s="8">
        <v>28.44</v>
      </c>
      <c r="AP2221" s="8">
        <v>32.479999999999997</v>
      </c>
      <c r="AQ2221" s="8">
        <v>0.96</v>
      </c>
      <c r="AR2221" s="8">
        <v>0.7</v>
      </c>
      <c r="AS2221" s="8">
        <v>22</v>
      </c>
      <c r="AT2221" s="8">
        <v>0.62</v>
      </c>
      <c r="AU2221" s="8"/>
      <c r="AV2221" s="8"/>
      <c r="AW2221" s="8"/>
      <c r="AX2221" s="8">
        <v>959</v>
      </c>
      <c r="AY2221" s="8" t="s">
        <v>25</v>
      </c>
      <c r="AZ2221" s="8">
        <v>175</v>
      </c>
      <c r="BA2221" s="8"/>
      <c r="BB2221" s="8"/>
      <c r="BC2221" s="8"/>
      <c r="BD2221" s="8"/>
      <c r="BE2221" s="8"/>
      <c r="BF2221" s="8">
        <f t="shared" si="314"/>
        <v>72.916666666666657</v>
      </c>
      <c r="BG2221" s="8">
        <f t="shared" si="315"/>
        <v>0.89142857142857146</v>
      </c>
      <c r="BH2221" s="8">
        <f t="shared" si="316"/>
        <v>0.72916666666666652</v>
      </c>
      <c r="BI2221" s="10">
        <f t="shared" si="317"/>
        <v>21.111999999999995</v>
      </c>
      <c r="BJ2221" s="17">
        <f t="shared" si="318"/>
        <v>5864.4444444444425</v>
      </c>
      <c r="BK2221" s="136">
        <v>1.6140096618357487</v>
      </c>
      <c r="BL2221" s="136">
        <v>0.54830917874396135</v>
      </c>
      <c r="BM2221" s="100">
        <v>1.5380004302260735</v>
      </c>
      <c r="BN2221" s="100"/>
      <c r="BO2221" s="100"/>
      <c r="BP2221" s="100"/>
    </row>
    <row r="2222" spans="1:68" s="4" customFormat="1">
      <c r="A2222" s="8" t="s">
        <v>783</v>
      </c>
      <c r="B2222" s="8" t="s">
        <v>486</v>
      </c>
      <c r="C2222" s="8" t="s">
        <v>487</v>
      </c>
      <c r="D2222" s="8" t="s">
        <v>571</v>
      </c>
      <c r="E2222" s="8" t="s">
        <v>580</v>
      </c>
      <c r="F2222" s="8" t="s">
        <v>580</v>
      </c>
      <c r="G2222" s="8" t="s">
        <v>282</v>
      </c>
      <c r="H2222" s="8" t="s">
        <v>292</v>
      </c>
      <c r="I2222" s="8"/>
      <c r="J2222" s="8"/>
      <c r="K2222" s="8"/>
      <c r="L2222" s="8" t="s">
        <v>1034</v>
      </c>
      <c r="M2222" s="8" t="s">
        <v>1882</v>
      </c>
      <c r="N2222" s="8">
        <v>1</v>
      </c>
      <c r="O2222" s="8"/>
      <c r="P2222" s="8"/>
      <c r="Q2222" s="8"/>
      <c r="R2222" s="8"/>
      <c r="S2222" s="8"/>
      <c r="T2222" s="8"/>
      <c r="U2222" s="8"/>
      <c r="V2222" s="8"/>
      <c r="W2222" s="8"/>
      <c r="X2222" s="8"/>
      <c r="Y2222" s="8"/>
      <c r="Z2222" s="8"/>
      <c r="AA2222" s="8"/>
      <c r="AB2222" s="8"/>
      <c r="AC2222" s="8"/>
      <c r="AD2222" s="8"/>
      <c r="AE2222" s="89"/>
      <c r="AF2222" s="90"/>
      <c r="AG2222" s="90"/>
      <c r="AH2222" s="90"/>
      <c r="AI2222" s="8" t="s">
        <v>30</v>
      </c>
      <c r="AJ2222" t="s">
        <v>1890</v>
      </c>
      <c r="AK2222" s="9">
        <v>42569</v>
      </c>
      <c r="AL2222" s="8">
        <v>315</v>
      </c>
      <c r="AM2222" s="8">
        <v>188</v>
      </c>
      <c r="AN2222" s="8">
        <v>175</v>
      </c>
      <c r="AO2222" s="8">
        <v>23.44</v>
      </c>
      <c r="AP2222" s="8">
        <v>28.42</v>
      </c>
      <c r="AQ2222" s="8">
        <v>0.72</v>
      </c>
      <c r="AR2222" s="8">
        <v>0.6</v>
      </c>
      <c r="AS2222" s="8">
        <v>22</v>
      </c>
      <c r="AT2222" s="8">
        <v>0.4</v>
      </c>
      <c r="AU2222" s="8"/>
      <c r="AV2222" s="8"/>
      <c r="AW2222" s="8"/>
      <c r="AX2222" s="8">
        <v>960</v>
      </c>
      <c r="AY2222" s="8" t="s">
        <v>25</v>
      </c>
      <c r="AZ2222" s="8">
        <v>175</v>
      </c>
      <c r="BA2222" s="8"/>
      <c r="BB2222" s="8"/>
      <c r="BC2222" s="8"/>
      <c r="BD2222" s="8"/>
      <c r="BE2222" s="8"/>
      <c r="BF2222" s="8">
        <f t="shared" si="314"/>
        <v>83.333333333333343</v>
      </c>
      <c r="BG2222" s="8">
        <f t="shared" si="315"/>
        <v>0.89142857142857146</v>
      </c>
      <c r="BH2222" s="8">
        <f t="shared" si="316"/>
        <v>0.83333333333333348</v>
      </c>
      <c r="BI2222" s="10">
        <f t="shared" si="317"/>
        <v>21.112000000000005</v>
      </c>
      <c r="BJ2222" s="17">
        <f t="shared" si="318"/>
        <v>5864.4444444444462</v>
      </c>
      <c r="BK2222" s="136">
        <v>1.2171968190854872</v>
      </c>
      <c r="BL2222" s="136">
        <v>0.48812127236580521</v>
      </c>
      <c r="BM2222" s="100">
        <v>1.5167211520345996</v>
      </c>
      <c r="BN2222" s="100"/>
      <c r="BO2222" s="100"/>
      <c r="BP2222" s="100"/>
    </row>
    <row r="2223" spans="1:68">
      <c r="A2223" s="8"/>
      <c r="B2223" s="8"/>
      <c r="C2223" s="8"/>
      <c r="D2223" s="8"/>
      <c r="E2223" s="8"/>
      <c r="F2223" s="8"/>
      <c r="G2223" s="8"/>
      <c r="H2223" s="8"/>
      <c r="I2223" s="8"/>
      <c r="J2223" s="8"/>
      <c r="K2223" s="8"/>
      <c r="L2223" s="8" t="s">
        <v>1221</v>
      </c>
      <c r="M2223" s="8" t="s">
        <v>1882</v>
      </c>
      <c r="N2223" s="8">
        <v>1</v>
      </c>
      <c r="O2223" s="8" t="s">
        <v>1859</v>
      </c>
      <c r="P2223" s="8">
        <v>1.75</v>
      </c>
      <c r="Q2223" s="8">
        <v>6.8</v>
      </c>
      <c r="R2223" s="8">
        <v>0</v>
      </c>
      <c r="S2223" s="8">
        <v>7.16</v>
      </c>
      <c r="T2223" s="8">
        <v>8.25</v>
      </c>
      <c r="U2223" s="8">
        <v>10.88</v>
      </c>
      <c r="V2223" s="8">
        <v>150.78</v>
      </c>
      <c r="W2223" s="8">
        <v>1.35</v>
      </c>
      <c r="X2223" s="8">
        <v>23.85</v>
      </c>
      <c r="Y2223" s="8">
        <v>0.25</v>
      </c>
      <c r="Z2223" s="8">
        <v>0.78</v>
      </c>
      <c r="AA2223" s="8">
        <v>0.06</v>
      </c>
      <c r="AB2223" s="8">
        <v>115.28</v>
      </c>
      <c r="AC2223" s="8">
        <v>0.1</v>
      </c>
      <c r="AD2223" s="8">
        <v>0.192</v>
      </c>
      <c r="AE2223" s="91">
        <v>5.27</v>
      </c>
      <c r="AF2223" s="92">
        <v>48</v>
      </c>
      <c r="AG2223" s="92">
        <v>20</v>
      </c>
      <c r="AH2223" s="92">
        <v>32</v>
      </c>
      <c r="AI2223" s="8"/>
      <c r="AJ2223" t="s">
        <v>1890</v>
      </c>
      <c r="AK2223" s="9"/>
      <c r="AL2223" s="8"/>
      <c r="AM2223" s="8"/>
      <c r="AN2223" s="8"/>
      <c r="AO2223" s="8"/>
      <c r="AP2223" s="8"/>
      <c r="AQ2223" s="8"/>
      <c r="AR2223" s="8"/>
      <c r="AS2223" s="8"/>
      <c r="AT2223" s="8"/>
      <c r="AU2223" s="8"/>
      <c r="AV2223" s="8"/>
      <c r="AW2223" s="8"/>
      <c r="AX2223" s="8"/>
      <c r="AY2223" s="8"/>
      <c r="AZ2223" s="8"/>
      <c r="BA2223" s="8"/>
      <c r="BB2223" s="8"/>
      <c r="BC2223" s="8"/>
      <c r="BD2223" s="8"/>
      <c r="BE2223" s="8"/>
      <c r="BF2223" s="8"/>
      <c r="BG2223" s="8"/>
      <c r="BH2223" s="8"/>
      <c r="BI2223" s="10"/>
      <c r="BJ2223" s="17"/>
      <c r="BK2223" s="136"/>
      <c r="BL2223" s="136"/>
      <c r="BM2223" s="100"/>
      <c r="BN2223" s="100"/>
      <c r="BO2223" s="100"/>
      <c r="BP2223" s="100"/>
    </row>
    <row r="2224" spans="1:68">
      <c r="A2224" s="8"/>
      <c r="B2224" s="8"/>
      <c r="C2224" s="8"/>
      <c r="D2224" s="8"/>
      <c r="E2224" s="8"/>
      <c r="F2224" s="8"/>
      <c r="G2224" s="8"/>
      <c r="H2224" s="8"/>
      <c r="I2224" s="8"/>
      <c r="J2224" s="8"/>
      <c r="K2224" s="8"/>
      <c r="L2224" s="8" t="s">
        <v>1221</v>
      </c>
      <c r="M2224" s="8" t="s">
        <v>1882</v>
      </c>
      <c r="N2224" s="8">
        <v>1</v>
      </c>
      <c r="O2224" s="8"/>
      <c r="P2224" s="8"/>
      <c r="Q2224" s="8"/>
      <c r="R2224" s="8"/>
      <c r="S2224" s="8"/>
      <c r="T2224" s="8"/>
      <c r="U2224" s="8"/>
      <c r="V2224" s="8"/>
      <c r="W2224" s="8"/>
      <c r="X2224" s="8"/>
      <c r="Y2224" s="8"/>
      <c r="Z2224" s="8"/>
      <c r="AA2224" s="8"/>
      <c r="AB2224" s="8"/>
      <c r="AC2224" s="8"/>
      <c r="AD2224" s="8"/>
      <c r="AE2224" s="89"/>
      <c r="AF2224" s="90"/>
      <c r="AG2224" s="90"/>
      <c r="AH2224" s="90"/>
      <c r="AI2224" s="8"/>
      <c r="AJ2224" t="s">
        <v>1890</v>
      </c>
      <c r="AK2224" s="9"/>
      <c r="AL2224" s="8"/>
      <c r="AM2224" s="8"/>
      <c r="AN2224" s="8"/>
      <c r="AO2224" s="8"/>
      <c r="AP2224" s="8"/>
      <c r="AQ2224" s="8"/>
      <c r="AR2224" s="8"/>
      <c r="AS2224" s="8"/>
      <c r="AT2224" s="8"/>
      <c r="AU2224" s="8"/>
      <c r="AV2224" s="8"/>
      <c r="AW2224" s="8"/>
      <c r="AX2224" s="8"/>
      <c r="AY2224" s="8"/>
      <c r="AZ2224" s="8"/>
      <c r="BA2224" s="8"/>
      <c r="BB2224" s="8"/>
      <c r="BC2224" s="8"/>
      <c r="BD2224" s="8"/>
      <c r="BE2224" s="8"/>
      <c r="BF2224" s="8"/>
      <c r="BG2224" s="8"/>
      <c r="BH2224" s="8"/>
      <c r="BI2224" s="10"/>
      <c r="BJ2224" s="17"/>
      <c r="BK2224" s="136"/>
      <c r="BL2224" s="136"/>
      <c r="BM2224" s="100"/>
      <c r="BN2224" s="100"/>
      <c r="BO2224" s="100"/>
      <c r="BP2224" s="100"/>
    </row>
    <row r="2225" spans="1:68">
      <c r="A2225" s="8"/>
      <c r="B2225" s="8"/>
      <c r="C2225" s="8"/>
      <c r="D2225" s="8"/>
      <c r="E2225" s="8"/>
      <c r="F2225" s="8"/>
      <c r="G2225" s="8"/>
      <c r="H2225" s="8"/>
      <c r="I2225" s="8"/>
      <c r="J2225" s="8"/>
      <c r="K2225" s="8"/>
      <c r="L2225" s="8" t="s">
        <v>1221</v>
      </c>
      <c r="M2225" s="8" t="s">
        <v>1882</v>
      </c>
      <c r="N2225" s="8">
        <v>1</v>
      </c>
      <c r="O2225" s="8"/>
      <c r="P2225" s="8"/>
      <c r="Q2225" s="8"/>
      <c r="R2225" s="8"/>
      <c r="S2225" s="8"/>
      <c r="T2225" s="8"/>
      <c r="U2225" s="8"/>
      <c r="V2225" s="8"/>
      <c r="W2225" s="8"/>
      <c r="X2225" s="8"/>
      <c r="Y2225" s="8"/>
      <c r="Z2225" s="8"/>
      <c r="AA2225" s="8"/>
      <c r="AB2225" s="8"/>
      <c r="AC2225" s="8"/>
      <c r="AD2225" s="8"/>
      <c r="AE2225" s="89"/>
      <c r="AF2225" s="90"/>
      <c r="AG2225" s="90"/>
      <c r="AH2225" s="90"/>
      <c r="AI2225" s="8"/>
      <c r="AJ2225" t="s">
        <v>1890</v>
      </c>
      <c r="AK2225" s="9"/>
      <c r="AL2225" s="8"/>
      <c r="AM2225" s="8"/>
      <c r="AN2225" s="8"/>
      <c r="AO2225" s="8"/>
      <c r="AP2225" s="8"/>
      <c r="AQ2225" s="8"/>
      <c r="AR2225" s="8"/>
      <c r="AS2225" s="8"/>
      <c r="AT2225" s="8"/>
      <c r="AU2225" s="8"/>
      <c r="AV2225" s="8"/>
      <c r="AW2225" s="8"/>
      <c r="AX2225" s="8"/>
      <c r="AY2225" s="8"/>
      <c r="AZ2225" s="8"/>
      <c r="BA2225" s="8"/>
      <c r="BB2225" s="8"/>
      <c r="BC2225" s="8"/>
      <c r="BD2225" s="8"/>
      <c r="BE2225" s="8"/>
      <c r="BF2225" s="8"/>
      <c r="BG2225" s="8"/>
      <c r="BH2225" s="8"/>
      <c r="BI2225" s="10"/>
      <c r="BJ2225" s="17"/>
      <c r="BK2225" s="136"/>
      <c r="BL2225" s="136"/>
      <c r="BM2225" s="100"/>
      <c r="BN2225" s="100"/>
      <c r="BO2225" s="100"/>
      <c r="BP2225" s="100"/>
    </row>
    <row r="2226" spans="1:68">
      <c r="A2226" s="8"/>
      <c r="B2226" s="8"/>
      <c r="C2226" s="8"/>
      <c r="D2226" s="8"/>
      <c r="E2226" s="8"/>
      <c r="F2226" s="8"/>
      <c r="G2226" s="8"/>
      <c r="H2226" s="8"/>
      <c r="I2226" s="8"/>
      <c r="J2226" s="8"/>
      <c r="K2226" s="8"/>
      <c r="L2226" s="8" t="s">
        <v>1221</v>
      </c>
      <c r="M2226" s="8" t="s">
        <v>1882</v>
      </c>
      <c r="N2226" s="8">
        <v>1</v>
      </c>
      <c r="O2226" s="8"/>
      <c r="P2226" s="8"/>
      <c r="Q2226" s="8"/>
      <c r="R2226" s="8"/>
      <c r="S2226" s="8"/>
      <c r="T2226" s="8"/>
      <c r="U2226" s="8"/>
      <c r="V2226" s="8"/>
      <c r="W2226" s="8"/>
      <c r="X2226" s="8"/>
      <c r="Y2226" s="8"/>
      <c r="Z2226" s="8"/>
      <c r="AA2226" s="8"/>
      <c r="AB2226" s="8"/>
      <c r="AC2226" s="8"/>
      <c r="AD2226" s="8"/>
      <c r="AE2226" s="89"/>
      <c r="AF2226" s="90"/>
      <c r="AG2226" s="90"/>
      <c r="AH2226" s="90"/>
      <c r="AI2226" s="8"/>
      <c r="AJ2226" t="s">
        <v>1890</v>
      </c>
      <c r="AK2226" s="9"/>
      <c r="AL2226" s="8"/>
      <c r="AM2226" s="8"/>
      <c r="AN2226" s="8"/>
      <c r="AO2226" s="8"/>
      <c r="AP2226" s="8"/>
      <c r="AQ2226" s="8"/>
      <c r="AR2226" s="8"/>
      <c r="AS2226" s="8"/>
      <c r="AT2226" s="8"/>
      <c r="AU2226" s="8"/>
      <c r="AV2226" s="8"/>
      <c r="AW2226" s="8"/>
      <c r="AX2226" s="8"/>
      <c r="AY2226" s="8"/>
      <c r="AZ2226" s="8"/>
      <c r="BA2226" s="8"/>
      <c r="BB2226" s="8"/>
      <c r="BC2226" s="8"/>
      <c r="BD2226" s="8"/>
      <c r="BE2226" s="8"/>
      <c r="BF2226" s="8"/>
      <c r="BG2226" s="8"/>
      <c r="BH2226" s="8"/>
      <c r="BI2226" s="10"/>
      <c r="BJ2226" s="17"/>
      <c r="BK2226" s="136"/>
      <c r="BL2226" s="136"/>
      <c r="BM2226" s="100"/>
      <c r="BN2226" s="100"/>
      <c r="BO2226" s="100"/>
      <c r="BP2226" s="100"/>
    </row>
    <row r="2227" spans="1:68">
      <c r="A2227" s="8"/>
      <c r="B2227" s="8"/>
      <c r="C2227" s="8"/>
      <c r="D2227" s="8"/>
      <c r="E2227" s="8"/>
      <c r="F2227" s="8"/>
      <c r="G2227" s="8"/>
      <c r="H2227" s="8"/>
      <c r="I2227" s="8"/>
      <c r="J2227" s="8"/>
      <c r="K2227" s="8"/>
      <c r="L2227" s="8" t="s">
        <v>1221</v>
      </c>
      <c r="M2227" s="8" t="s">
        <v>1882</v>
      </c>
      <c r="N2227" s="8">
        <v>1</v>
      </c>
      <c r="O2227" s="8"/>
      <c r="P2227" s="8"/>
      <c r="Q2227" s="8"/>
      <c r="R2227" s="8"/>
      <c r="S2227" s="8"/>
      <c r="T2227" s="8"/>
      <c r="U2227" s="8"/>
      <c r="V2227" s="8"/>
      <c r="W2227" s="8"/>
      <c r="X2227" s="8"/>
      <c r="Y2227" s="8"/>
      <c r="Z2227" s="8"/>
      <c r="AA2227" s="8"/>
      <c r="AB2227" s="8"/>
      <c r="AC2227" s="8"/>
      <c r="AD2227" s="8"/>
      <c r="AE2227" s="89"/>
      <c r="AF2227" s="90"/>
      <c r="AG2227" s="90"/>
      <c r="AH2227" s="90"/>
      <c r="AI2227" s="8"/>
      <c r="AJ2227" t="s">
        <v>1890</v>
      </c>
      <c r="AK2227" s="9"/>
      <c r="AL2227" s="8"/>
      <c r="AM2227" s="8"/>
      <c r="AN2227" s="8"/>
      <c r="AO2227" s="8"/>
      <c r="AP2227" s="8"/>
      <c r="AQ2227" s="8"/>
      <c r="AR2227" s="8"/>
      <c r="AS2227" s="8"/>
      <c r="AT2227" s="8"/>
      <c r="AU2227" s="8"/>
      <c r="AV2227" s="8"/>
      <c r="AW2227" s="8"/>
      <c r="AX2227" s="8"/>
      <c r="AY2227" s="8"/>
      <c r="AZ2227" s="8"/>
      <c r="BA2227" s="8"/>
      <c r="BB2227" s="8"/>
      <c r="BC2227" s="8"/>
      <c r="BD2227" s="8"/>
      <c r="BE2227" s="8"/>
      <c r="BF2227" s="8"/>
      <c r="BG2227" s="8"/>
      <c r="BH2227" s="8"/>
      <c r="BI2227" s="10"/>
      <c r="BJ2227" s="17"/>
      <c r="BK2227" s="136"/>
      <c r="BL2227" s="136"/>
      <c r="BM2227" s="100"/>
      <c r="BN2227" s="100"/>
      <c r="BO2227" s="100"/>
      <c r="BP2227" s="100"/>
    </row>
    <row r="2228" spans="1:68">
      <c r="A2228" s="8"/>
      <c r="B2228" s="8"/>
      <c r="C2228" s="8"/>
      <c r="D2228" s="8"/>
      <c r="E2228" s="8"/>
      <c r="F2228" s="8"/>
      <c r="G2228" s="8"/>
      <c r="H2228" s="8"/>
      <c r="I2228" s="8"/>
      <c r="J2228" s="8"/>
      <c r="K2228" s="8"/>
      <c r="L2228" s="8" t="s">
        <v>1221</v>
      </c>
      <c r="M2228" s="8" t="s">
        <v>1882</v>
      </c>
      <c r="N2228" s="8">
        <v>1</v>
      </c>
      <c r="O2228" s="8"/>
      <c r="P2228" s="8"/>
      <c r="Q2228" s="8"/>
      <c r="R2228" s="8"/>
      <c r="S2228" s="8"/>
      <c r="T2228" s="8"/>
      <c r="U2228" s="8"/>
      <c r="V2228" s="8"/>
      <c r="W2228" s="8"/>
      <c r="X2228" s="8"/>
      <c r="Y2228" s="8"/>
      <c r="Z2228" s="8"/>
      <c r="AA2228" s="8"/>
      <c r="AB2228" s="8"/>
      <c r="AC2228" s="8"/>
      <c r="AD2228" s="8"/>
      <c r="AE2228" s="89"/>
      <c r="AF2228" s="90"/>
      <c r="AG2228" s="90"/>
      <c r="AH2228" s="90"/>
      <c r="AI2228" s="8"/>
      <c r="AJ2228" t="s">
        <v>1890</v>
      </c>
      <c r="AK2228" s="9"/>
      <c r="AL2228" s="8"/>
      <c r="AM2228" s="8"/>
      <c r="AN2228" s="8"/>
      <c r="AO2228" s="8"/>
      <c r="AP2228" s="8"/>
      <c r="AQ2228" s="8"/>
      <c r="AR2228" s="8"/>
      <c r="AS2228" s="8"/>
      <c r="AT2228" s="8"/>
      <c r="AU2228" s="8"/>
      <c r="AV2228" s="8"/>
      <c r="AW2228" s="8"/>
      <c r="AX2228" s="8"/>
      <c r="AY2228" s="8"/>
      <c r="AZ2228" s="8"/>
      <c r="BA2228" s="8"/>
      <c r="BB2228" s="8"/>
      <c r="BC2228" s="8"/>
      <c r="BD2228" s="8"/>
      <c r="BE2228" s="8"/>
      <c r="BF2228" s="8"/>
      <c r="BG2228" s="8"/>
      <c r="BH2228" s="8"/>
      <c r="BI2228" s="10"/>
      <c r="BJ2228" s="17"/>
      <c r="BK2228" s="136"/>
      <c r="BL2228" s="136"/>
      <c r="BM2228" s="100"/>
      <c r="BN2228" s="100"/>
      <c r="BO2228" s="100"/>
      <c r="BP2228" s="100"/>
    </row>
    <row r="2229" spans="1:68" s="4" customFormat="1">
      <c r="A2229" s="8" t="s">
        <v>783</v>
      </c>
      <c r="B2229" s="8" t="s">
        <v>486</v>
      </c>
      <c r="C2229" s="8" t="s">
        <v>487</v>
      </c>
      <c r="D2229" s="8" t="s">
        <v>571</v>
      </c>
      <c r="E2229" s="8" t="s">
        <v>572</v>
      </c>
      <c r="F2229" s="8" t="s">
        <v>573</v>
      </c>
      <c r="G2229" s="8" t="s">
        <v>282</v>
      </c>
      <c r="H2229" s="8" t="s">
        <v>286</v>
      </c>
      <c r="I2229" s="8">
        <v>-4.2469357627504598</v>
      </c>
      <c r="J2229" s="8">
        <v>35.703367355620102</v>
      </c>
      <c r="K2229" s="97">
        <v>1375.4300431091101</v>
      </c>
      <c r="L2229" s="8" t="s">
        <v>1028</v>
      </c>
      <c r="M2229" s="8" t="s">
        <v>1882</v>
      </c>
      <c r="N2229" s="8">
        <v>1</v>
      </c>
      <c r="O2229" s="8" t="s">
        <v>1859</v>
      </c>
      <c r="P2229" s="8">
        <v>1.63</v>
      </c>
      <c r="Q2229" s="8">
        <v>6.7</v>
      </c>
      <c r="R2229" s="8">
        <v>0</v>
      </c>
      <c r="S2229" s="8">
        <v>3.79</v>
      </c>
      <c r="T2229" s="8">
        <v>4.95</v>
      </c>
      <c r="U2229" s="8">
        <v>7.49</v>
      </c>
      <c r="V2229" s="8">
        <v>100.66</v>
      </c>
      <c r="W2229" s="8">
        <v>31.23</v>
      </c>
      <c r="X2229" s="8">
        <v>4.5999999999999996</v>
      </c>
      <c r="Y2229" s="8">
        <v>0.19</v>
      </c>
      <c r="Z2229" s="8">
        <v>0.9</v>
      </c>
      <c r="AA2229" s="8">
        <v>7.0000000000000007E-2</v>
      </c>
      <c r="AB2229" s="8">
        <v>80.89</v>
      </c>
      <c r="AC2229" s="8">
        <v>0.28000000000000003</v>
      </c>
      <c r="AD2229" s="8">
        <v>0.14599999999999999</v>
      </c>
      <c r="AE2229" s="91">
        <v>5.27</v>
      </c>
      <c r="AF2229" s="92" t="s">
        <v>1860</v>
      </c>
      <c r="AG2229" s="92" t="s">
        <v>1860</v>
      </c>
      <c r="AH2229" s="92" t="s">
        <v>1860</v>
      </c>
      <c r="AI2229" s="8" t="s">
        <v>24</v>
      </c>
      <c r="AJ2229" t="s">
        <v>1890</v>
      </c>
      <c r="AK2229" s="9">
        <v>42544</v>
      </c>
      <c r="AL2229" s="8">
        <v>303</v>
      </c>
      <c r="AM2229" s="8">
        <v>178</v>
      </c>
      <c r="AN2229" s="8">
        <v>165</v>
      </c>
      <c r="AO2229" s="8">
        <v>12.8</v>
      </c>
      <c r="AP2229" s="8">
        <v>19.690000000000001</v>
      </c>
      <c r="AQ2229" s="8">
        <v>0.64</v>
      </c>
      <c r="AR2229" s="8">
        <v>0.54</v>
      </c>
      <c r="AS2229" s="8">
        <v>19</v>
      </c>
      <c r="AT2229" s="8">
        <v>0.38</v>
      </c>
      <c r="AU2229" s="8"/>
      <c r="AV2229" s="8"/>
      <c r="AW2229" s="8"/>
      <c r="AX2229" s="8">
        <v>919</v>
      </c>
      <c r="AY2229" s="8" t="s">
        <v>25</v>
      </c>
      <c r="AZ2229" s="8">
        <v>169</v>
      </c>
      <c r="BA2229" s="8"/>
      <c r="BB2229" s="8"/>
      <c r="BC2229" s="8"/>
      <c r="BD2229" s="8"/>
      <c r="BE2229" s="8"/>
      <c r="BF2229" s="8">
        <f t="shared" ref="BF2229:BF2252" si="319">(AR2229/AQ2229)*100</f>
        <v>84.375</v>
      </c>
      <c r="BG2229" s="8">
        <f t="shared" ref="BG2229:BG2252" si="320">(100-AS2229)/(100-12.5)</f>
        <v>0.92571428571428571</v>
      </c>
      <c r="BH2229" s="8">
        <f t="shared" ref="BH2229:BH2252" si="321">BF2229/100</f>
        <v>0.84375</v>
      </c>
      <c r="BI2229" s="10">
        <f t="shared" ref="BI2229:BI2252" si="322">AP2229*BG2229*BH2229</f>
        <v>15.379296428571429</v>
      </c>
      <c r="BJ2229" s="17">
        <f t="shared" ref="BJ2229:BJ2252" si="323">(10000/36)*BI2229</f>
        <v>4272.0267857142853</v>
      </c>
      <c r="BK2229" s="136">
        <v>0.91346153846153844</v>
      </c>
      <c r="BL2229" s="136">
        <v>0.38621794871794873</v>
      </c>
      <c r="BM2229" s="100">
        <v>1.8039085966356478</v>
      </c>
      <c r="BN2229" s="100"/>
      <c r="BO2229" s="100"/>
      <c r="BP2229" s="100"/>
    </row>
    <row r="2230" spans="1:68" s="4" customFormat="1">
      <c r="A2230" s="8" t="s">
        <v>783</v>
      </c>
      <c r="B2230" s="8" t="s">
        <v>486</v>
      </c>
      <c r="C2230" s="8" t="s">
        <v>487</v>
      </c>
      <c r="D2230" s="8" t="s">
        <v>571</v>
      </c>
      <c r="E2230" s="8" t="s">
        <v>572</v>
      </c>
      <c r="F2230" s="8" t="s">
        <v>573</v>
      </c>
      <c r="G2230" s="8" t="s">
        <v>282</v>
      </c>
      <c r="H2230" s="8" t="s">
        <v>286</v>
      </c>
      <c r="I2230" s="8"/>
      <c r="J2230" s="8"/>
      <c r="K2230" s="8"/>
      <c r="L2230" s="8" t="s">
        <v>1028</v>
      </c>
      <c r="M2230" s="8" t="s">
        <v>1882</v>
      </c>
      <c r="N2230" s="8">
        <v>1</v>
      </c>
      <c r="O2230" s="8"/>
      <c r="P2230" s="8"/>
      <c r="Q2230" s="8"/>
      <c r="R2230" s="8"/>
      <c r="S2230" s="8"/>
      <c r="T2230" s="8"/>
      <c r="U2230" s="8"/>
      <c r="V2230" s="8"/>
      <c r="W2230" s="8"/>
      <c r="X2230" s="8"/>
      <c r="Y2230" s="8"/>
      <c r="Z2230" s="8"/>
      <c r="AA2230" s="8"/>
      <c r="AB2230" s="8"/>
      <c r="AC2230" s="8"/>
      <c r="AD2230" s="8"/>
      <c r="AE2230" s="89"/>
      <c r="AF2230" s="90"/>
      <c r="AG2230" s="90"/>
      <c r="AH2230" s="90"/>
      <c r="AI2230" s="8" t="s">
        <v>26</v>
      </c>
      <c r="AJ2230" t="s">
        <v>1890</v>
      </c>
      <c r="AK2230" s="9">
        <v>42569</v>
      </c>
      <c r="AL2230" s="8">
        <v>305</v>
      </c>
      <c r="AM2230" s="8">
        <v>178</v>
      </c>
      <c r="AN2230" s="8">
        <v>165</v>
      </c>
      <c r="AO2230" s="8">
        <v>12.12</v>
      </c>
      <c r="AP2230" s="8">
        <v>16.62</v>
      </c>
      <c r="AQ2230" s="8">
        <v>0.16</v>
      </c>
      <c r="AR2230" s="8">
        <v>0.4</v>
      </c>
      <c r="AS2230" s="8">
        <v>18</v>
      </c>
      <c r="AT2230" s="8">
        <v>0.36</v>
      </c>
      <c r="AU2230" s="8"/>
      <c r="AV2230" s="8"/>
      <c r="AW2230" s="8"/>
      <c r="AX2230" s="8">
        <v>920</v>
      </c>
      <c r="AY2230" s="8" t="s">
        <v>25</v>
      </c>
      <c r="AZ2230" s="8">
        <v>169</v>
      </c>
      <c r="BA2230" s="8"/>
      <c r="BB2230" s="8"/>
      <c r="BC2230" s="8"/>
      <c r="BD2230" s="8"/>
      <c r="BE2230" s="8"/>
      <c r="BF2230" s="8">
        <f t="shared" si="319"/>
        <v>250</v>
      </c>
      <c r="BG2230" s="8">
        <f t="shared" si="320"/>
        <v>0.93714285714285717</v>
      </c>
      <c r="BH2230" s="8">
        <f t="shared" si="321"/>
        <v>2.5</v>
      </c>
      <c r="BI2230" s="10">
        <f t="shared" si="322"/>
        <v>38.938285714285719</v>
      </c>
      <c r="BJ2230" s="17">
        <f t="shared" si="323"/>
        <v>10816.190476190477</v>
      </c>
      <c r="BK2230" s="136">
        <v>1.3175422138836774</v>
      </c>
      <c r="BL2230" s="136">
        <v>0.49906191369606007</v>
      </c>
      <c r="BM2230" s="100">
        <v>1.2959255346468093</v>
      </c>
      <c r="BN2230" s="100"/>
      <c r="BO2230" s="100"/>
      <c r="BP2230" s="100"/>
    </row>
    <row r="2231" spans="1:68" s="4" customFormat="1">
      <c r="A2231" s="8" t="s">
        <v>783</v>
      </c>
      <c r="B2231" s="8" t="s">
        <v>486</v>
      </c>
      <c r="C2231" s="8" t="s">
        <v>487</v>
      </c>
      <c r="D2231" s="8" t="s">
        <v>571</v>
      </c>
      <c r="E2231" s="8" t="s">
        <v>572</v>
      </c>
      <c r="F2231" s="8" t="s">
        <v>573</v>
      </c>
      <c r="G2231" s="8" t="s">
        <v>282</v>
      </c>
      <c r="H2231" s="8" t="s">
        <v>286</v>
      </c>
      <c r="I2231" s="8"/>
      <c r="J2231" s="8"/>
      <c r="K2231" s="8"/>
      <c r="L2231" s="8" t="s">
        <v>1028</v>
      </c>
      <c r="M2231" s="8" t="s">
        <v>1882</v>
      </c>
      <c r="N2231" s="8">
        <v>1</v>
      </c>
      <c r="O2231" s="8"/>
      <c r="P2231" s="8"/>
      <c r="Q2231" s="8"/>
      <c r="R2231" s="8"/>
      <c r="S2231" s="8"/>
      <c r="T2231" s="8"/>
      <c r="U2231" s="8"/>
      <c r="V2231" s="8"/>
      <c r="W2231" s="8"/>
      <c r="X2231" s="8"/>
      <c r="Y2231" s="8"/>
      <c r="Z2231" s="8"/>
      <c r="AA2231" s="8"/>
      <c r="AB2231" s="8"/>
      <c r="AC2231" s="8"/>
      <c r="AD2231" s="8"/>
      <c r="AE2231" s="89"/>
      <c r="AF2231" s="90"/>
      <c r="AG2231" s="90"/>
      <c r="AH2231" s="90"/>
      <c r="AI2231" s="8" t="s">
        <v>27</v>
      </c>
      <c r="AJ2231" t="s">
        <v>1890</v>
      </c>
      <c r="AK2231" s="9">
        <v>42569</v>
      </c>
      <c r="AL2231" s="8">
        <v>278</v>
      </c>
      <c r="AM2231" s="8">
        <v>146</v>
      </c>
      <c r="AN2231" s="8">
        <v>138</v>
      </c>
      <c r="AO2231" s="8">
        <v>21.3</v>
      </c>
      <c r="AP2231" s="8">
        <v>24.62</v>
      </c>
      <c r="AQ2231" s="8">
        <v>0.56000000000000005</v>
      </c>
      <c r="AR2231" s="8">
        <v>0.48</v>
      </c>
      <c r="AS2231" s="8">
        <v>18</v>
      </c>
      <c r="AT2231" s="8">
        <v>0.66</v>
      </c>
      <c r="AU2231" s="8"/>
      <c r="AV2231" s="8"/>
      <c r="AW2231" s="8"/>
      <c r="AX2231" s="8">
        <v>921</v>
      </c>
      <c r="AY2231" s="8" t="s">
        <v>25</v>
      </c>
      <c r="AZ2231" s="8">
        <v>169</v>
      </c>
      <c r="BA2231" s="8"/>
      <c r="BB2231" s="8"/>
      <c r="BC2231" s="8"/>
      <c r="BD2231" s="8"/>
      <c r="BE2231" s="8"/>
      <c r="BF2231" s="8">
        <f t="shared" si="319"/>
        <v>85.714285714285694</v>
      </c>
      <c r="BG2231" s="8">
        <f t="shared" si="320"/>
        <v>0.93714285714285717</v>
      </c>
      <c r="BH2231" s="8">
        <f t="shared" si="321"/>
        <v>0.85714285714285698</v>
      </c>
      <c r="BI2231" s="10">
        <f t="shared" si="322"/>
        <v>19.776391836734689</v>
      </c>
      <c r="BJ2231" s="17">
        <f t="shared" si="323"/>
        <v>5493.4421768707471</v>
      </c>
      <c r="BK2231" s="136">
        <v>1.9062191510365252</v>
      </c>
      <c r="BL2231" s="136">
        <v>1.0454096742349457</v>
      </c>
      <c r="BM2231" s="100">
        <v>2.1410546484589297</v>
      </c>
      <c r="BN2231" s="100"/>
      <c r="BO2231" s="100"/>
      <c r="BP2231" s="100"/>
    </row>
    <row r="2232" spans="1:68" s="4" customFormat="1">
      <c r="A2232" s="8" t="s">
        <v>783</v>
      </c>
      <c r="B2232" s="8" t="s">
        <v>486</v>
      </c>
      <c r="C2232" s="8" t="s">
        <v>487</v>
      </c>
      <c r="D2232" s="8" t="s">
        <v>571</v>
      </c>
      <c r="E2232" s="8" t="s">
        <v>572</v>
      </c>
      <c r="F2232" s="8" t="s">
        <v>573</v>
      </c>
      <c r="G2232" s="8" t="s">
        <v>282</v>
      </c>
      <c r="H2232" s="8" t="s">
        <v>286</v>
      </c>
      <c r="I2232" s="8"/>
      <c r="J2232" s="8"/>
      <c r="K2232" s="8"/>
      <c r="L2232" s="8" t="s">
        <v>1028</v>
      </c>
      <c r="M2232" s="8" t="s">
        <v>1882</v>
      </c>
      <c r="N2232" s="8">
        <v>1</v>
      </c>
      <c r="O2232" s="8"/>
      <c r="P2232" s="8"/>
      <c r="Q2232" s="8"/>
      <c r="R2232" s="8"/>
      <c r="S2232" s="8"/>
      <c r="T2232" s="8"/>
      <c r="U2232" s="8"/>
      <c r="V2232" s="8"/>
      <c r="W2232" s="8"/>
      <c r="X2232" s="8"/>
      <c r="Y2232" s="8"/>
      <c r="Z2232" s="8"/>
      <c r="AA2232" s="8"/>
      <c r="AB2232" s="8"/>
      <c r="AC2232" s="8"/>
      <c r="AD2232" s="8"/>
      <c r="AE2232" s="89"/>
      <c r="AF2232" s="90"/>
      <c r="AG2232" s="90"/>
      <c r="AH2232" s="90"/>
      <c r="AI2232" s="8" t="s">
        <v>28</v>
      </c>
      <c r="AJ2232" t="s">
        <v>1890</v>
      </c>
      <c r="AK2232" s="9">
        <v>42569</v>
      </c>
      <c r="AL2232" s="8">
        <v>314</v>
      </c>
      <c r="AM2232" s="8">
        <v>182</v>
      </c>
      <c r="AN2232" s="8">
        <v>146</v>
      </c>
      <c r="AO2232" s="8">
        <v>24.5</v>
      </c>
      <c r="AP2232" s="8">
        <v>34.299999999999997</v>
      </c>
      <c r="AQ2232" s="8">
        <v>0.7</v>
      </c>
      <c r="AR2232" s="8">
        <v>0.62</v>
      </c>
      <c r="AS2232" s="8">
        <v>17</v>
      </c>
      <c r="AT2232" s="8">
        <v>0.52</v>
      </c>
      <c r="AU2232" s="8"/>
      <c r="AV2232" s="8"/>
      <c r="AW2232" s="8"/>
      <c r="AX2232" s="8">
        <v>922</v>
      </c>
      <c r="AY2232" s="8" t="s">
        <v>25</v>
      </c>
      <c r="AZ2232" s="8">
        <v>169</v>
      </c>
      <c r="BA2232" s="8"/>
      <c r="BB2232" s="8"/>
      <c r="BC2232" s="8"/>
      <c r="BD2232" s="8"/>
      <c r="BE2232" s="8"/>
      <c r="BF2232" s="8">
        <f t="shared" si="319"/>
        <v>88.571428571428584</v>
      </c>
      <c r="BG2232" s="8">
        <f t="shared" si="320"/>
        <v>0.94857142857142862</v>
      </c>
      <c r="BH2232" s="8">
        <f t="shared" si="321"/>
        <v>0.88571428571428579</v>
      </c>
      <c r="BI2232" s="10">
        <f t="shared" si="322"/>
        <v>28.817600000000002</v>
      </c>
      <c r="BJ2232" s="17">
        <f t="shared" si="323"/>
        <v>8004.8888888888896</v>
      </c>
      <c r="BK2232" s="136">
        <v>1.6464250734573944</v>
      </c>
      <c r="BL2232" s="136">
        <v>0.82419196865817823</v>
      </c>
      <c r="BM2232" s="100">
        <v>1.1312162906930348</v>
      </c>
      <c r="BN2232" s="100"/>
      <c r="BO2232" s="100"/>
      <c r="BP2232" s="100"/>
    </row>
    <row r="2233" spans="1:68" s="4" customFormat="1">
      <c r="A2233" s="8" t="s">
        <v>783</v>
      </c>
      <c r="B2233" s="8" t="s">
        <v>486</v>
      </c>
      <c r="C2233" s="8" t="s">
        <v>487</v>
      </c>
      <c r="D2233" s="8" t="s">
        <v>571</v>
      </c>
      <c r="E2233" s="8" t="s">
        <v>572</v>
      </c>
      <c r="F2233" s="8" t="s">
        <v>573</v>
      </c>
      <c r="G2233" s="8" t="s">
        <v>282</v>
      </c>
      <c r="H2233" s="8" t="s">
        <v>286</v>
      </c>
      <c r="I2233" s="8"/>
      <c r="J2233" s="8"/>
      <c r="K2233" s="8"/>
      <c r="L2233" s="8" t="s">
        <v>1028</v>
      </c>
      <c r="M2233" s="8" t="s">
        <v>1882</v>
      </c>
      <c r="N2233" s="8">
        <v>1</v>
      </c>
      <c r="O2233" s="8"/>
      <c r="P2233" s="8"/>
      <c r="Q2233" s="8"/>
      <c r="R2233" s="8"/>
      <c r="S2233" s="8"/>
      <c r="T2233" s="8"/>
      <c r="U2233" s="8"/>
      <c r="V2233" s="8"/>
      <c r="W2233" s="8"/>
      <c r="X2233" s="8"/>
      <c r="Y2233" s="8"/>
      <c r="Z2233" s="8"/>
      <c r="AA2233" s="8"/>
      <c r="AB2233" s="8"/>
      <c r="AC2233" s="8"/>
      <c r="AD2233" s="8"/>
      <c r="AE2233" s="89"/>
      <c r="AF2233" s="90"/>
      <c r="AG2233" s="90"/>
      <c r="AH2233" s="90"/>
      <c r="AI2233" s="8" t="s">
        <v>29</v>
      </c>
      <c r="AJ2233" t="s">
        <v>1890</v>
      </c>
      <c r="AK2233" s="9">
        <v>42569</v>
      </c>
      <c r="AL2233" s="8">
        <v>339</v>
      </c>
      <c r="AM2233" s="8">
        <v>191</v>
      </c>
      <c r="AN2233" s="8">
        <v>131</v>
      </c>
      <c r="AO2233" s="8">
        <v>26.58</v>
      </c>
      <c r="AP2233" s="8">
        <v>32.11</v>
      </c>
      <c r="AQ2233" s="8">
        <v>0.66</v>
      </c>
      <c r="AR2233" s="8">
        <v>0.76</v>
      </c>
      <c r="AS2233" s="8">
        <v>16</v>
      </c>
      <c r="AT2233" s="8">
        <v>0.48</v>
      </c>
      <c r="AU2233" s="8"/>
      <c r="AV2233" s="8"/>
      <c r="AW2233" s="8"/>
      <c r="AX2233" s="8">
        <v>923</v>
      </c>
      <c r="AY2233" s="8" t="s">
        <v>25</v>
      </c>
      <c r="AZ2233" s="8">
        <v>169</v>
      </c>
      <c r="BA2233" s="8"/>
      <c r="BB2233" s="8"/>
      <c r="BC2233" s="8"/>
      <c r="BD2233" s="8"/>
      <c r="BE2233" s="8"/>
      <c r="BF2233" s="8">
        <f t="shared" si="319"/>
        <v>115.15151515151514</v>
      </c>
      <c r="BG2233" s="8">
        <f t="shared" si="320"/>
        <v>0.96</v>
      </c>
      <c r="BH2233" s="8">
        <f t="shared" si="321"/>
        <v>1.1515151515151514</v>
      </c>
      <c r="BI2233" s="10">
        <f t="shared" si="322"/>
        <v>35.496145454545449</v>
      </c>
      <c r="BJ2233" s="17">
        <f t="shared" si="323"/>
        <v>9860.0404040404028</v>
      </c>
      <c r="BK2233" s="136">
        <v>1.3408051235132665</v>
      </c>
      <c r="BL2233" s="136">
        <v>0.56495882891125349</v>
      </c>
      <c r="BM2233" s="100">
        <v>1.3631046464043581</v>
      </c>
      <c r="BN2233" s="100"/>
      <c r="BO2233" s="100"/>
      <c r="BP2233" s="100"/>
    </row>
    <row r="2234" spans="1:68" s="4" customFormat="1">
      <c r="A2234" s="8" t="s">
        <v>783</v>
      </c>
      <c r="B2234" s="8" t="s">
        <v>486</v>
      </c>
      <c r="C2234" s="8" t="s">
        <v>487</v>
      </c>
      <c r="D2234" s="8" t="s">
        <v>571</v>
      </c>
      <c r="E2234" s="8" t="s">
        <v>572</v>
      </c>
      <c r="F2234" s="8" t="s">
        <v>573</v>
      </c>
      <c r="G2234" s="8" t="s">
        <v>282</v>
      </c>
      <c r="H2234" s="8" t="s">
        <v>286</v>
      </c>
      <c r="I2234" s="8"/>
      <c r="J2234" s="8"/>
      <c r="K2234" s="8"/>
      <c r="L2234" s="8" t="s">
        <v>1028</v>
      </c>
      <c r="M2234" s="8" t="s">
        <v>1882</v>
      </c>
      <c r="N2234" s="8">
        <v>1</v>
      </c>
      <c r="O2234" s="8"/>
      <c r="P2234" s="8"/>
      <c r="Q2234" s="8"/>
      <c r="R2234" s="8"/>
      <c r="S2234" s="8"/>
      <c r="T2234" s="8"/>
      <c r="U2234" s="8"/>
      <c r="V2234" s="8"/>
      <c r="W2234" s="8"/>
      <c r="X2234" s="8"/>
      <c r="Y2234" s="8"/>
      <c r="Z2234" s="8"/>
      <c r="AA2234" s="8"/>
      <c r="AB2234" s="8"/>
      <c r="AC2234" s="8"/>
      <c r="AD2234" s="8"/>
      <c r="AE2234" s="89"/>
      <c r="AF2234" s="90"/>
      <c r="AG2234" s="90"/>
      <c r="AH2234" s="90"/>
      <c r="AI2234" s="8" t="s">
        <v>30</v>
      </c>
      <c r="AJ2234" t="s">
        <v>1890</v>
      </c>
      <c r="AK2234" s="9">
        <v>42569</v>
      </c>
      <c r="AL2234" s="8">
        <v>328</v>
      </c>
      <c r="AM2234" s="8">
        <v>197</v>
      </c>
      <c r="AN2234" s="8">
        <v>189</v>
      </c>
      <c r="AO2234" s="8">
        <v>19.52</v>
      </c>
      <c r="AP2234" s="8">
        <v>26.84</v>
      </c>
      <c r="AQ2234" s="8">
        <v>0.66</v>
      </c>
      <c r="AR2234" s="8">
        <v>0.78</v>
      </c>
      <c r="AS2234" s="8">
        <v>17</v>
      </c>
      <c r="AT2234" s="8">
        <v>0.66</v>
      </c>
      <c r="AU2234" s="8"/>
      <c r="AV2234" s="8"/>
      <c r="AW2234" s="8"/>
      <c r="AX2234" s="8">
        <v>924</v>
      </c>
      <c r="AY2234" s="8" t="s">
        <v>25</v>
      </c>
      <c r="AZ2234" s="8">
        <v>169</v>
      </c>
      <c r="BA2234" s="8"/>
      <c r="BB2234" s="8"/>
      <c r="BC2234" s="8"/>
      <c r="BD2234" s="8"/>
      <c r="BE2234" s="8"/>
      <c r="BF2234" s="8">
        <f t="shared" si="319"/>
        <v>118.18181818181819</v>
      </c>
      <c r="BG2234" s="8">
        <f t="shared" si="320"/>
        <v>0.94857142857142862</v>
      </c>
      <c r="BH2234" s="8">
        <f t="shared" si="321"/>
        <v>1.1818181818181819</v>
      </c>
      <c r="BI2234" s="10">
        <f t="shared" si="322"/>
        <v>30.088685714285717</v>
      </c>
      <c r="BJ2234" s="17">
        <f t="shared" si="323"/>
        <v>8357.9682539682544</v>
      </c>
      <c r="BK2234" s="136">
        <v>0.96365422396856582</v>
      </c>
      <c r="BL2234" s="136">
        <v>0.37927308447937136</v>
      </c>
      <c r="BM2234" s="100">
        <v>1.4728852805885129</v>
      </c>
      <c r="BN2234" s="100"/>
      <c r="BO2234" s="100"/>
      <c r="BP2234" s="100"/>
    </row>
    <row r="2235" spans="1:68" s="4" customFormat="1">
      <c r="A2235" s="8" t="s">
        <v>783</v>
      </c>
      <c r="B2235" s="8" t="s">
        <v>486</v>
      </c>
      <c r="C2235" s="8" t="s">
        <v>487</v>
      </c>
      <c r="D2235" s="8" t="s">
        <v>571</v>
      </c>
      <c r="E2235" s="8" t="s">
        <v>572</v>
      </c>
      <c r="F2235" s="8" t="s">
        <v>573</v>
      </c>
      <c r="G2235" s="8" t="s">
        <v>282</v>
      </c>
      <c r="H2235" s="8" t="s">
        <v>287</v>
      </c>
      <c r="I2235" s="8">
        <v>-4.2499602438188404</v>
      </c>
      <c r="J2235" s="8">
        <v>35.707089021029503</v>
      </c>
      <c r="K2235" s="97">
        <v>1349.02778213798</v>
      </c>
      <c r="L2235" s="8" t="s">
        <v>1029</v>
      </c>
      <c r="M2235" s="8" t="s">
        <v>1882</v>
      </c>
      <c r="N2235" s="8">
        <v>1</v>
      </c>
      <c r="O2235" s="8" t="s">
        <v>1859</v>
      </c>
      <c r="P2235" s="8">
        <v>1.54</v>
      </c>
      <c r="Q2235" s="8">
        <v>6.8</v>
      </c>
      <c r="R2235" s="8">
        <v>0</v>
      </c>
      <c r="S2235" s="8">
        <v>5.34</v>
      </c>
      <c r="T2235" s="8">
        <v>7.95</v>
      </c>
      <c r="U2235" s="8">
        <v>10.67</v>
      </c>
      <c r="V2235" s="8">
        <v>80.2</v>
      </c>
      <c r="W2235" s="8">
        <v>18.27</v>
      </c>
      <c r="X2235" s="8">
        <v>4.5999999999999996</v>
      </c>
      <c r="Y2235" s="8">
        <v>0.24</v>
      </c>
      <c r="Z2235" s="8">
        <v>2.3199999999999998</v>
      </c>
      <c r="AA2235" s="8">
        <v>0.05</v>
      </c>
      <c r="AB2235" s="8">
        <v>75.16</v>
      </c>
      <c r="AC2235" s="8">
        <v>0.16</v>
      </c>
      <c r="AD2235" s="8">
        <v>0.154</v>
      </c>
      <c r="AE2235" s="91">
        <v>6.54</v>
      </c>
      <c r="AF2235" s="92" t="s">
        <v>1860</v>
      </c>
      <c r="AG2235" s="92" t="s">
        <v>1860</v>
      </c>
      <c r="AH2235" s="92" t="s">
        <v>1860</v>
      </c>
      <c r="AI2235" s="8" t="s">
        <v>24</v>
      </c>
      <c r="AJ2235" t="s">
        <v>1890</v>
      </c>
      <c r="AK2235" s="9">
        <v>42544</v>
      </c>
      <c r="AL2235" s="8">
        <v>326</v>
      </c>
      <c r="AM2235" s="8">
        <v>186</v>
      </c>
      <c r="AN2235" s="8">
        <v>182</v>
      </c>
      <c r="AO2235" s="8">
        <v>12.34</v>
      </c>
      <c r="AP2235" s="8">
        <v>19.59</v>
      </c>
      <c r="AQ2235" s="8">
        <v>0.52</v>
      </c>
      <c r="AR2235" s="8">
        <v>0.85</v>
      </c>
      <c r="AS2235" s="8">
        <v>19</v>
      </c>
      <c r="AT2235" s="8">
        <v>0.34</v>
      </c>
      <c r="AU2235" s="8"/>
      <c r="AV2235" s="8"/>
      <c r="AW2235" s="8"/>
      <c r="AX2235" s="8">
        <v>925</v>
      </c>
      <c r="AY2235" s="8" t="s">
        <v>25</v>
      </c>
      <c r="AZ2235" s="8">
        <v>170</v>
      </c>
      <c r="BA2235" s="8"/>
      <c r="BB2235" s="8"/>
      <c r="BC2235" s="8"/>
      <c r="BD2235" s="8"/>
      <c r="BE2235" s="8"/>
      <c r="BF2235" s="8">
        <f t="shared" si="319"/>
        <v>163.46153846153845</v>
      </c>
      <c r="BG2235" s="8">
        <f t="shared" si="320"/>
        <v>0.92571428571428571</v>
      </c>
      <c r="BH2235" s="8">
        <f t="shared" si="321"/>
        <v>1.6346153846153846</v>
      </c>
      <c r="BI2235" s="10">
        <f t="shared" si="322"/>
        <v>29.64332967032967</v>
      </c>
      <c r="BJ2235" s="17">
        <f t="shared" si="323"/>
        <v>8234.2582417582416</v>
      </c>
      <c r="BK2235" s="136">
        <v>0.84445534838076541</v>
      </c>
      <c r="BL2235" s="136">
        <v>0.327134445534838</v>
      </c>
      <c r="BM2235" s="100">
        <v>1.7963697601888067</v>
      </c>
      <c r="BN2235" s="100"/>
      <c r="BO2235" s="100"/>
      <c r="BP2235" s="100"/>
    </row>
    <row r="2236" spans="1:68" s="4" customFormat="1">
      <c r="A2236" s="8" t="s">
        <v>783</v>
      </c>
      <c r="B2236" s="8" t="s">
        <v>486</v>
      </c>
      <c r="C2236" s="8" t="s">
        <v>487</v>
      </c>
      <c r="D2236" s="8" t="s">
        <v>571</v>
      </c>
      <c r="E2236" s="8" t="s">
        <v>572</v>
      </c>
      <c r="F2236" s="8" t="s">
        <v>573</v>
      </c>
      <c r="G2236" s="8" t="s">
        <v>282</v>
      </c>
      <c r="H2236" s="8" t="s">
        <v>287</v>
      </c>
      <c r="I2236" s="8"/>
      <c r="J2236" s="8"/>
      <c r="K2236" s="8"/>
      <c r="L2236" s="8" t="s">
        <v>1029</v>
      </c>
      <c r="M2236" s="8" t="s">
        <v>1882</v>
      </c>
      <c r="N2236" s="8">
        <v>1</v>
      </c>
      <c r="O2236" s="8"/>
      <c r="P2236" s="8"/>
      <c r="Q2236" s="8"/>
      <c r="R2236" s="8"/>
      <c r="S2236" s="8"/>
      <c r="T2236" s="8"/>
      <c r="U2236" s="8"/>
      <c r="V2236" s="8"/>
      <c r="W2236" s="8"/>
      <c r="X2236" s="8"/>
      <c r="Y2236" s="8"/>
      <c r="Z2236" s="8"/>
      <c r="AA2236" s="8"/>
      <c r="AB2236" s="8"/>
      <c r="AC2236" s="8"/>
      <c r="AD2236" s="8"/>
      <c r="AE2236" s="89"/>
      <c r="AF2236" s="90"/>
      <c r="AG2236" s="90"/>
      <c r="AH2236" s="90"/>
      <c r="AI2236" s="8" t="s">
        <v>26</v>
      </c>
      <c r="AJ2236" t="s">
        <v>1890</v>
      </c>
      <c r="AK2236" s="9">
        <v>42569</v>
      </c>
      <c r="AL2236" s="8">
        <v>308</v>
      </c>
      <c r="AM2236" s="8">
        <v>173</v>
      </c>
      <c r="AN2236" s="8">
        <v>148</v>
      </c>
      <c r="AO2236" s="8">
        <v>10.64</v>
      </c>
      <c r="AP2236" s="8">
        <v>15.28</v>
      </c>
      <c r="AQ2236" s="8">
        <v>0.46</v>
      </c>
      <c r="AR2236" s="8">
        <v>0.88</v>
      </c>
      <c r="AS2236" s="8">
        <v>18</v>
      </c>
      <c r="AT2236" s="8">
        <v>0.42</v>
      </c>
      <c r="AU2236" s="8"/>
      <c r="AV2236" s="8"/>
      <c r="AW2236" s="8"/>
      <c r="AX2236" s="8">
        <v>926</v>
      </c>
      <c r="AY2236" s="8" t="s">
        <v>25</v>
      </c>
      <c r="AZ2236" s="8">
        <v>170</v>
      </c>
      <c r="BA2236" s="8"/>
      <c r="BB2236" s="8"/>
      <c r="BC2236" s="8"/>
      <c r="BD2236" s="8"/>
      <c r="BE2236" s="8"/>
      <c r="BF2236" s="8">
        <f t="shared" si="319"/>
        <v>191.30434782608694</v>
      </c>
      <c r="BG2236" s="8">
        <f t="shared" si="320"/>
        <v>0.93714285714285717</v>
      </c>
      <c r="BH2236" s="8">
        <f t="shared" si="321"/>
        <v>1.9130434782608694</v>
      </c>
      <c r="BI2236" s="10">
        <f t="shared" si="322"/>
        <v>27.393908074534156</v>
      </c>
      <c r="BJ2236" s="17">
        <f t="shared" si="323"/>
        <v>7609.4189095928214</v>
      </c>
      <c r="BK2236" s="136">
        <v>1.1316046966731899</v>
      </c>
      <c r="BL2236" s="136">
        <v>0.39975538160469665</v>
      </c>
      <c r="BM2236" s="100">
        <v>1.5027117452138503</v>
      </c>
      <c r="BN2236" s="100"/>
      <c r="BO2236" s="100"/>
      <c r="BP2236" s="100"/>
    </row>
    <row r="2237" spans="1:68" s="4" customFormat="1">
      <c r="A2237" s="8" t="s">
        <v>783</v>
      </c>
      <c r="B2237" s="8" t="s">
        <v>486</v>
      </c>
      <c r="C2237" s="8" t="s">
        <v>487</v>
      </c>
      <c r="D2237" s="8" t="s">
        <v>571</v>
      </c>
      <c r="E2237" s="8" t="s">
        <v>572</v>
      </c>
      <c r="F2237" s="8" t="s">
        <v>573</v>
      </c>
      <c r="G2237" s="8" t="s">
        <v>282</v>
      </c>
      <c r="H2237" s="8" t="s">
        <v>287</v>
      </c>
      <c r="I2237" s="8"/>
      <c r="J2237" s="8"/>
      <c r="K2237" s="8"/>
      <c r="L2237" s="8" t="s">
        <v>1029</v>
      </c>
      <c r="M2237" s="8" t="s">
        <v>1882</v>
      </c>
      <c r="N2237" s="8">
        <v>1</v>
      </c>
      <c r="O2237" s="8"/>
      <c r="P2237" s="8"/>
      <c r="Q2237" s="8"/>
      <c r="R2237" s="8"/>
      <c r="S2237" s="8"/>
      <c r="T2237" s="8"/>
      <c r="U2237" s="8"/>
      <c r="V2237" s="8"/>
      <c r="W2237" s="8"/>
      <c r="X2237" s="8"/>
      <c r="Y2237" s="8"/>
      <c r="Z2237" s="8"/>
      <c r="AA2237" s="8"/>
      <c r="AB2237" s="8"/>
      <c r="AC2237" s="8"/>
      <c r="AD2237" s="8"/>
      <c r="AE2237" s="89"/>
      <c r="AF2237" s="90"/>
      <c r="AG2237" s="90"/>
      <c r="AH2237" s="90"/>
      <c r="AI2237" s="8" t="s">
        <v>27</v>
      </c>
      <c r="AJ2237" t="s">
        <v>1890</v>
      </c>
      <c r="AK2237" s="9">
        <v>42569</v>
      </c>
      <c r="AL2237" s="8">
        <v>293</v>
      </c>
      <c r="AM2237" s="8">
        <v>144</v>
      </c>
      <c r="AN2237" s="8">
        <v>144</v>
      </c>
      <c r="AO2237" s="8">
        <v>20.71</v>
      </c>
      <c r="AP2237" s="8">
        <v>22.9</v>
      </c>
      <c r="AQ2237" s="8">
        <v>0.68</v>
      </c>
      <c r="AR2237" s="8">
        <v>0.6</v>
      </c>
      <c r="AS2237" s="8">
        <v>18</v>
      </c>
      <c r="AT2237" s="8">
        <v>0.54</v>
      </c>
      <c r="AU2237" s="8"/>
      <c r="AV2237" s="8"/>
      <c r="AW2237" s="8"/>
      <c r="AX2237" s="8">
        <v>927</v>
      </c>
      <c r="AY2237" s="8" t="s">
        <v>25</v>
      </c>
      <c r="AZ2237" s="8">
        <v>170</v>
      </c>
      <c r="BA2237" s="8"/>
      <c r="BB2237" s="8"/>
      <c r="BC2237" s="8"/>
      <c r="BD2237" s="8"/>
      <c r="BE2237" s="8"/>
      <c r="BF2237" s="8">
        <f t="shared" si="319"/>
        <v>88.235294117647044</v>
      </c>
      <c r="BG2237" s="8">
        <f t="shared" si="320"/>
        <v>0.93714285714285717</v>
      </c>
      <c r="BH2237" s="8">
        <f t="shared" si="321"/>
        <v>0.88235294117647045</v>
      </c>
      <c r="BI2237" s="10">
        <f t="shared" si="322"/>
        <v>18.935798319327727</v>
      </c>
      <c r="BJ2237" s="17">
        <f t="shared" si="323"/>
        <v>5259.943977591035</v>
      </c>
      <c r="BK2237" s="136">
        <v>1.1261171797418075</v>
      </c>
      <c r="BL2237" s="136">
        <v>0.53525322740814307</v>
      </c>
      <c r="BM2237" s="100">
        <v>1.5242348882256334</v>
      </c>
      <c r="BN2237" s="100"/>
      <c r="BO2237" s="100"/>
      <c r="BP2237" s="100"/>
    </row>
    <row r="2238" spans="1:68" s="4" customFormat="1">
      <c r="A2238" s="8" t="s">
        <v>783</v>
      </c>
      <c r="B2238" s="8" t="s">
        <v>486</v>
      </c>
      <c r="C2238" s="8" t="s">
        <v>487</v>
      </c>
      <c r="D2238" s="8" t="s">
        <v>571</v>
      </c>
      <c r="E2238" s="8" t="s">
        <v>572</v>
      </c>
      <c r="F2238" s="8" t="s">
        <v>573</v>
      </c>
      <c r="G2238" s="8" t="s">
        <v>282</v>
      </c>
      <c r="H2238" s="8" t="s">
        <v>287</v>
      </c>
      <c r="I2238" s="8"/>
      <c r="J2238" s="8"/>
      <c r="K2238" s="8"/>
      <c r="L2238" s="8" t="s">
        <v>1029</v>
      </c>
      <c r="M2238" s="8" t="s">
        <v>1882</v>
      </c>
      <c r="N2238" s="8">
        <v>1</v>
      </c>
      <c r="O2238" s="8"/>
      <c r="P2238" s="8"/>
      <c r="Q2238" s="8"/>
      <c r="R2238" s="8"/>
      <c r="S2238" s="8"/>
      <c r="T2238" s="8"/>
      <c r="U2238" s="8"/>
      <c r="V2238" s="8"/>
      <c r="W2238" s="8"/>
      <c r="X2238" s="8"/>
      <c r="Y2238" s="8"/>
      <c r="Z2238" s="8"/>
      <c r="AA2238" s="8"/>
      <c r="AB2238" s="8"/>
      <c r="AC2238" s="8"/>
      <c r="AD2238" s="8"/>
      <c r="AE2238" s="89"/>
      <c r="AF2238" s="90"/>
      <c r="AG2238" s="90"/>
      <c r="AH2238" s="90"/>
      <c r="AI2238" s="8" t="s">
        <v>28</v>
      </c>
      <c r="AJ2238" t="s">
        <v>1890</v>
      </c>
      <c r="AK2238" s="9">
        <v>42569</v>
      </c>
      <c r="AL2238" s="8">
        <v>308</v>
      </c>
      <c r="AM2238" s="8">
        <v>199</v>
      </c>
      <c r="AN2238" s="8">
        <v>178</v>
      </c>
      <c r="AO2238" s="8">
        <v>24.43</v>
      </c>
      <c r="AP2238" s="8">
        <v>30</v>
      </c>
      <c r="AQ2238" s="8">
        <v>0.7</v>
      </c>
      <c r="AR2238" s="8">
        <v>0.62</v>
      </c>
      <c r="AS2238" s="8">
        <v>18</v>
      </c>
      <c r="AT2238" s="8">
        <v>0.42</v>
      </c>
      <c r="AU2238" s="8"/>
      <c r="AV2238" s="8"/>
      <c r="AW2238" s="8"/>
      <c r="AX2238" s="8">
        <v>928</v>
      </c>
      <c r="AY2238" s="8" t="s">
        <v>25</v>
      </c>
      <c r="AZ2238" s="8">
        <v>170</v>
      </c>
      <c r="BA2238" s="8"/>
      <c r="BB2238" s="8"/>
      <c r="BC2238" s="8"/>
      <c r="BD2238" s="8"/>
      <c r="BE2238" s="8"/>
      <c r="BF2238" s="8">
        <f t="shared" si="319"/>
        <v>88.571428571428584</v>
      </c>
      <c r="BG2238" s="8">
        <f t="shared" si="320"/>
        <v>0.93714285714285717</v>
      </c>
      <c r="BH2238" s="8">
        <f t="shared" si="321"/>
        <v>0.88571428571428579</v>
      </c>
      <c r="BI2238" s="10">
        <f t="shared" si="322"/>
        <v>24.901224489795919</v>
      </c>
      <c r="BJ2238" s="17">
        <f t="shared" si="323"/>
        <v>6917.0068027210882</v>
      </c>
      <c r="BK2238" s="136">
        <v>0.97740112994350281</v>
      </c>
      <c r="BL2238" s="136">
        <v>0.39661016949152539</v>
      </c>
      <c r="BM2238" s="100">
        <v>1.2158131206136471</v>
      </c>
      <c r="BN2238" s="100"/>
      <c r="BO2238" s="100"/>
      <c r="BP2238" s="100"/>
    </row>
    <row r="2239" spans="1:68" s="4" customFormat="1">
      <c r="A2239" s="8" t="s">
        <v>783</v>
      </c>
      <c r="B2239" s="8" t="s">
        <v>486</v>
      </c>
      <c r="C2239" s="8" t="s">
        <v>487</v>
      </c>
      <c r="D2239" s="8" t="s">
        <v>571</v>
      </c>
      <c r="E2239" s="8" t="s">
        <v>572</v>
      </c>
      <c r="F2239" s="8" t="s">
        <v>573</v>
      </c>
      <c r="G2239" s="8" t="s">
        <v>282</v>
      </c>
      <c r="H2239" s="8" t="s">
        <v>287</v>
      </c>
      <c r="I2239" s="8"/>
      <c r="J2239" s="8"/>
      <c r="K2239" s="8"/>
      <c r="L2239" s="8" t="s">
        <v>1029</v>
      </c>
      <c r="M2239" s="8" t="s">
        <v>1882</v>
      </c>
      <c r="N2239" s="8">
        <v>1</v>
      </c>
      <c r="O2239" s="8"/>
      <c r="P2239" s="8"/>
      <c r="Q2239" s="8"/>
      <c r="R2239" s="8"/>
      <c r="S2239" s="8"/>
      <c r="T2239" s="8"/>
      <c r="U2239" s="8"/>
      <c r="V2239" s="8"/>
      <c r="W2239" s="8"/>
      <c r="X2239" s="8"/>
      <c r="Y2239" s="8"/>
      <c r="Z2239" s="8"/>
      <c r="AA2239" s="8"/>
      <c r="AB2239" s="8"/>
      <c r="AC2239" s="8"/>
      <c r="AD2239" s="8"/>
      <c r="AE2239" s="89"/>
      <c r="AF2239" s="90"/>
      <c r="AG2239" s="90"/>
      <c r="AH2239" s="90"/>
      <c r="AI2239" s="8" t="s">
        <v>29</v>
      </c>
      <c r="AJ2239" t="s">
        <v>1890</v>
      </c>
      <c r="AK2239" s="9">
        <v>42569</v>
      </c>
      <c r="AL2239" s="8">
        <v>278</v>
      </c>
      <c r="AM2239" s="8">
        <v>148</v>
      </c>
      <c r="AN2239" s="8">
        <v>151</v>
      </c>
      <c r="AO2239" s="8">
        <v>25.32</v>
      </c>
      <c r="AP2239" s="8">
        <v>23.48</v>
      </c>
      <c r="AQ2239" s="8">
        <v>0.68</v>
      </c>
      <c r="AR2239" s="8">
        <v>0.6</v>
      </c>
      <c r="AS2239" s="8">
        <v>19</v>
      </c>
      <c r="AT2239" s="8">
        <v>0.5</v>
      </c>
      <c r="AU2239" s="8"/>
      <c r="AV2239" s="8"/>
      <c r="AW2239" s="8"/>
      <c r="AX2239" s="8">
        <v>929</v>
      </c>
      <c r="AY2239" s="8" t="s">
        <v>25</v>
      </c>
      <c r="AZ2239" s="8">
        <v>170</v>
      </c>
      <c r="BA2239" s="8"/>
      <c r="BB2239" s="8"/>
      <c r="BC2239" s="8"/>
      <c r="BD2239" s="8"/>
      <c r="BE2239" s="8"/>
      <c r="BF2239" s="8">
        <f t="shared" si="319"/>
        <v>88.235294117647044</v>
      </c>
      <c r="BG2239" s="8">
        <f t="shared" si="320"/>
        <v>0.92571428571428571</v>
      </c>
      <c r="BH2239" s="8">
        <f t="shared" si="321"/>
        <v>0.88235294117647045</v>
      </c>
      <c r="BI2239" s="10">
        <f t="shared" si="322"/>
        <v>19.178621848739493</v>
      </c>
      <c r="BJ2239" s="17">
        <f t="shared" si="323"/>
        <v>5327.3949579831924</v>
      </c>
      <c r="BK2239" s="136">
        <v>1.1294117647058826</v>
      </c>
      <c r="BL2239" s="136">
        <v>0.42142156862745095</v>
      </c>
      <c r="BM2239" s="100">
        <v>1.1872153813032784</v>
      </c>
      <c r="BN2239" s="100"/>
      <c r="BO2239" s="100"/>
      <c r="BP2239" s="100"/>
    </row>
    <row r="2240" spans="1:68" s="4" customFormat="1">
      <c r="A2240" s="8" t="s">
        <v>783</v>
      </c>
      <c r="B2240" s="8" t="s">
        <v>486</v>
      </c>
      <c r="C2240" s="8" t="s">
        <v>487</v>
      </c>
      <c r="D2240" s="8" t="s">
        <v>571</v>
      </c>
      <c r="E2240" s="8" t="s">
        <v>572</v>
      </c>
      <c r="F2240" s="8" t="s">
        <v>573</v>
      </c>
      <c r="G2240" s="8" t="s">
        <v>282</v>
      </c>
      <c r="H2240" s="8" t="s">
        <v>287</v>
      </c>
      <c r="I2240" s="8"/>
      <c r="J2240" s="8"/>
      <c r="K2240" s="8"/>
      <c r="L2240" s="8" t="s">
        <v>1029</v>
      </c>
      <c r="M2240" s="8" t="s">
        <v>1882</v>
      </c>
      <c r="N2240" s="8">
        <v>1</v>
      </c>
      <c r="O2240" s="8"/>
      <c r="P2240" s="8"/>
      <c r="Q2240" s="8"/>
      <c r="R2240" s="8"/>
      <c r="S2240" s="8"/>
      <c r="T2240" s="8"/>
      <c r="U2240" s="8"/>
      <c r="V2240" s="8"/>
      <c r="W2240" s="8"/>
      <c r="X2240" s="8"/>
      <c r="Y2240" s="8"/>
      <c r="Z2240" s="8"/>
      <c r="AA2240" s="8"/>
      <c r="AB2240" s="8"/>
      <c r="AC2240" s="8"/>
      <c r="AD2240" s="8"/>
      <c r="AE2240" s="89"/>
      <c r="AF2240" s="90"/>
      <c r="AG2240" s="90"/>
      <c r="AH2240" s="90"/>
      <c r="AI2240" s="8" t="s">
        <v>30</v>
      </c>
      <c r="AJ2240" t="s">
        <v>1890</v>
      </c>
      <c r="AK2240" s="9">
        <v>42569</v>
      </c>
      <c r="AL2240" s="8">
        <v>308</v>
      </c>
      <c r="AM2240" s="8">
        <v>188</v>
      </c>
      <c r="AN2240" s="8">
        <v>188</v>
      </c>
      <c r="AO2240" s="8">
        <v>24.66</v>
      </c>
      <c r="AP2240" s="8">
        <v>30.12</v>
      </c>
      <c r="AQ2240" s="8">
        <v>0.68</v>
      </c>
      <c r="AR2240" s="8">
        <v>0.6</v>
      </c>
      <c r="AS2240" s="8">
        <v>19</v>
      </c>
      <c r="AT2240" s="8">
        <v>0.56000000000000005</v>
      </c>
      <c r="AU2240" s="8"/>
      <c r="AV2240" s="8"/>
      <c r="AW2240" s="8"/>
      <c r="AX2240" s="8">
        <v>930</v>
      </c>
      <c r="AY2240" s="8" t="s">
        <v>25</v>
      </c>
      <c r="AZ2240" s="8">
        <v>170</v>
      </c>
      <c r="BA2240" s="8"/>
      <c r="BB2240" s="8"/>
      <c r="BC2240" s="8"/>
      <c r="BD2240" s="8"/>
      <c r="BE2240" s="8"/>
      <c r="BF2240" s="8">
        <f t="shared" si="319"/>
        <v>88.235294117647044</v>
      </c>
      <c r="BG2240" s="8">
        <f t="shared" si="320"/>
        <v>0.92571428571428571</v>
      </c>
      <c r="BH2240" s="8">
        <f t="shared" si="321"/>
        <v>0.88235294117647045</v>
      </c>
      <c r="BI2240" s="10">
        <f t="shared" si="322"/>
        <v>24.602218487394953</v>
      </c>
      <c r="BJ2240" s="17">
        <f t="shared" si="323"/>
        <v>6833.9495798319313</v>
      </c>
      <c r="BK2240" s="136">
        <v>1.7367674858223061</v>
      </c>
      <c r="BL2240" s="136">
        <v>0.82939508506616266</v>
      </c>
      <c r="BM2240" s="100">
        <v>1.8384731199574604</v>
      </c>
      <c r="BN2240" s="100"/>
      <c r="BO2240" s="100"/>
      <c r="BP2240" s="100"/>
    </row>
    <row r="2241" spans="1:68" s="4" customFormat="1">
      <c r="A2241" s="8" t="s">
        <v>783</v>
      </c>
      <c r="B2241" s="8" t="s">
        <v>486</v>
      </c>
      <c r="C2241" s="8" t="s">
        <v>487</v>
      </c>
      <c r="D2241" s="8" t="s">
        <v>571</v>
      </c>
      <c r="E2241" s="8" t="s">
        <v>575</v>
      </c>
      <c r="F2241" s="8" t="s">
        <v>575</v>
      </c>
      <c r="G2241" s="8" t="s">
        <v>282</v>
      </c>
      <c r="H2241" s="8" t="s">
        <v>289</v>
      </c>
      <c r="I2241" s="8">
        <v>-4.2216522879162799</v>
      </c>
      <c r="J2241" s="8">
        <v>35.377006997055801</v>
      </c>
      <c r="K2241" s="97">
        <v>2012.33995573129</v>
      </c>
      <c r="L2241" s="8" t="s">
        <v>1031</v>
      </c>
      <c r="M2241" s="8" t="s">
        <v>1882</v>
      </c>
      <c r="N2241" s="8">
        <v>1</v>
      </c>
      <c r="O2241" s="8" t="s">
        <v>1859</v>
      </c>
      <c r="P2241" s="8">
        <v>0.75</v>
      </c>
      <c r="Q2241" s="8">
        <v>6.8</v>
      </c>
      <c r="R2241" s="8">
        <v>0</v>
      </c>
      <c r="S2241" s="8">
        <v>2.27</v>
      </c>
      <c r="T2241" s="8">
        <v>2.76</v>
      </c>
      <c r="U2241" s="8">
        <v>12.4</v>
      </c>
      <c r="V2241" s="8">
        <v>103.73</v>
      </c>
      <c r="W2241" s="8">
        <v>13.05</v>
      </c>
      <c r="X2241" s="8">
        <v>4.5999999999999996</v>
      </c>
      <c r="Y2241" s="8">
        <v>0.15</v>
      </c>
      <c r="Z2241" s="8">
        <v>0.28999999999999998</v>
      </c>
      <c r="AA2241" s="8">
        <v>0.05</v>
      </c>
      <c r="AB2241" s="8">
        <v>92.35</v>
      </c>
      <c r="AC2241" s="8">
        <v>0.09</v>
      </c>
      <c r="AD2241" s="8">
        <v>7.8E-2</v>
      </c>
      <c r="AE2241" s="91">
        <v>2.73</v>
      </c>
      <c r="AF2241" s="92">
        <v>46</v>
      </c>
      <c r="AG2241" s="92">
        <v>32</v>
      </c>
      <c r="AH2241" s="92">
        <v>22</v>
      </c>
      <c r="AI2241" s="8" t="s">
        <v>24</v>
      </c>
      <c r="AJ2241" t="s">
        <v>1890</v>
      </c>
      <c r="AK2241" s="9">
        <v>42544</v>
      </c>
      <c r="AL2241" s="8">
        <v>342</v>
      </c>
      <c r="AM2241" s="8">
        <v>218</v>
      </c>
      <c r="AN2241" s="8">
        <v>196</v>
      </c>
      <c r="AO2241" s="8">
        <v>15.8</v>
      </c>
      <c r="AP2241" s="8">
        <v>21.62</v>
      </c>
      <c r="AQ2241" s="8">
        <v>0.38</v>
      </c>
      <c r="AR2241" s="8">
        <v>0.92</v>
      </c>
      <c r="AS2241" s="8">
        <v>23</v>
      </c>
      <c r="AT2241" s="8">
        <v>0.14000000000000001</v>
      </c>
      <c r="AU2241" s="8"/>
      <c r="AV2241" s="8"/>
      <c r="AW2241" s="8"/>
      <c r="AX2241" s="8">
        <v>937</v>
      </c>
      <c r="AY2241" s="8" t="s">
        <v>25</v>
      </c>
      <c r="AZ2241" s="8">
        <v>172</v>
      </c>
      <c r="BA2241" s="8"/>
      <c r="BB2241" s="8"/>
      <c r="BC2241" s="8"/>
      <c r="BD2241" s="8"/>
      <c r="BE2241" s="8"/>
      <c r="BF2241" s="8">
        <f t="shared" si="319"/>
        <v>242.10526315789474</v>
      </c>
      <c r="BG2241" s="8">
        <f t="shared" si="320"/>
        <v>0.88</v>
      </c>
      <c r="BH2241" s="8">
        <f t="shared" si="321"/>
        <v>2.4210526315789473</v>
      </c>
      <c r="BI2241" s="10">
        <f t="shared" si="322"/>
        <v>46.061978947368424</v>
      </c>
      <c r="BJ2241" s="17">
        <f t="shared" si="323"/>
        <v>12794.994152046784</v>
      </c>
      <c r="BK2241" s="136">
        <v>1.8539534883720932</v>
      </c>
      <c r="BL2241" s="136">
        <v>0.7441860465116279</v>
      </c>
      <c r="BM2241" s="100">
        <v>1.2674775539533145</v>
      </c>
      <c r="BN2241" s="100"/>
      <c r="BO2241" s="100"/>
      <c r="BP2241" s="100"/>
    </row>
    <row r="2242" spans="1:68" s="4" customFormat="1">
      <c r="A2242" s="8" t="s">
        <v>783</v>
      </c>
      <c r="B2242" s="8" t="s">
        <v>486</v>
      </c>
      <c r="C2242" s="8" t="s">
        <v>487</v>
      </c>
      <c r="D2242" s="8" t="s">
        <v>571</v>
      </c>
      <c r="E2242" s="8" t="s">
        <v>575</v>
      </c>
      <c r="F2242" s="8" t="s">
        <v>575</v>
      </c>
      <c r="G2242" s="8" t="s">
        <v>282</v>
      </c>
      <c r="H2242" s="8" t="s">
        <v>289</v>
      </c>
      <c r="I2242" s="8"/>
      <c r="J2242" s="8"/>
      <c r="K2242" s="8"/>
      <c r="L2242" s="8" t="s">
        <v>1031</v>
      </c>
      <c r="M2242" s="8" t="s">
        <v>1882</v>
      </c>
      <c r="N2242" s="8">
        <v>1</v>
      </c>
      <c r="O2242" s="8"/>
      <c r="P2242" s="8"/>
      <c r="Q2242" s="8"/>
      <c r="R2242" s="8"/>
      <c r="S2242" s="8"/>
      <c r="T2242" s="8"/>
      <c r="U2242" s="8"/>
      <c r="V2242" s="8"/>
      <c r="W2242" s="8"/>
      <c r="X2242" s="8"/>
      <c r="Y2242" s="8"/>
      <c r="Z2242" s="8"/>
      <c r="AA2242" s="8"/>
      <c r="AB2242" s="8"/>
      <c r="AC2242" s="8"/>
      <c r="AD2242" s="8"/>
      <c r="AE2242" s="89"/>
      <c r="AF2242" s="90"/>
      <c r="AG2242" s="90"/>
      <c r="AH2242" s="90"/>
      <c r="AI2242" s="8" t="s">
        <v>26</v>
      </c>
      <c r="AJ2242" t="s">
        <v>1890</v>
      </c>
      <c r="AK2242" s="9">
        <v>42569</v>
      </c>
      <c r="AL2242" s="8">
        <v>351</v>
      </c>
      <c r="AM2242" s="8">
        <v>215</v>
      </c>
      <c r="AN2242" s="8">
        <v>188</v>
      </c>
      <c r="AO2242" s="8">
        <v>17.12</v>
      </c>
      <c r="AP2242" s="8">
        <v>23.88</v>
      </c>
      <c r="AQ2242" s="8">
        <v>0.64</v>
      </c>
      <c r="AR2242" s="8">
        <v>0.82</v>
      </c>
      <c r="AS2242" s="8">
        <v>25</v>
      </c>
      <c r="AT2242" s="8">
        <v>0.52</v>
      </c>
      <c r="AU2242" s="8"/>
      <c r="AV2242" s="8"/>
      <c r="AW2242" s="8"/>
      <c r="AX2242" s="8">
        <v>938</v>
      </c>
      <c r="AY2242" s="8" t="s">
        <v>25</v>
      </c>
      <c r="AZ2242" s="8">
        <v>172</v>
      </c>
      <c r="BA2242" s="8"/>
      <c r="BB2242" s="8"/>
      <c r="BC2242" s="8"/>
      <c r="BD2242" s="8"/>
      <c r="BE2242" s="8"/>
      <c r="BF2242" s="8">
        <f t="shared" si="319"/>
        <v>128.125</v>
      </c>
      <c r="BG2242" s="8">
        <f t="shared" si="320"/>
        <v>0.8571428571428571</v>
      </c>
      <c r="BH2242" s="8">
        <f t="shared" si="321"/>
        <v>1.28125</v>
      </c>
      <c r="BI2242" s="10">
        <f t="shared" si="322"/>
        <v>26.225357142857138</v>
      </c>
      <c r="BJ2242" s="17">
        <f t="shared" si="323"/>
        <v>7284.8214285714275</v>
      </c>
      <c r="BK2242" s="136">
        <v>1.928571428571429</v>
      </c>
      <c r="BL2242" s="136">
        <v>0.59672619047619047</v>
      </c>
      <c r="BM2242" s="100">
        <v>1.10711674652034</v>
      </c>
      <c r="BN2242" s="100"/>
      <c r="BO2242" s="100"/>
      <c r="BP2242" s="100"/>
    </row>
    <row r="2243" spans="1:68" s="4" customFormat="1">
      <c r="A2243" s="8" t="s">
        <v>783</v>
      </c>
      <c r="B2243" s="8" t="s">
        <v>486</v>
      </c>
      <c r="C2243" s="8" t="s">
        <v>487</v>
      </c>
      <c r="D2243" s="8" t="s">
        <v>571</v>
      </c>
      <c r="E2243" s="8" t="s">
        <v>575</v>
      </c>
      <c r="F2243" s="8" t="s">
        <v>575</v>
      </c>
      <c r="G2243" s="8" t="s">
        <v>282</v>
      </c>
      <c r="H2243" s="8" t="s">
        <v>289</v>
      </c>
      <c r="I2243" s="8"/>
      <c r="J2243" s="8"/>
      <c r="K2243" s="8"/>
      <c r="L2243" s="8" t="s">
        <v>1031</v>
      </c>
      <c r="M2243" s="8" t="s">
        <v>1882</v>
      </c>
      <c r="N2243" s="8">
        <v>1</v>
      </c>
      <c r="O2243" s="8"/>
      <c r="P2243" s="8"/>
      <c r="Q2243" s="8"/>
      <c r="R2243" s="8"/>
      <c r="S2243" s="8"/>
      <c r="T2243" s="8"/>
      <c r="U2243" s="8"/>
      <c r="V2243" s="8"/>
      <c r="W2243" s="8"/>
      <c r="X2243" s="8"/>
      <c r="Y2243" s="8"/>
      <c r="Z2243" s="8"/>
      <c r="AA2243" s="8"/>
      <c r="AB2243" s="8"/>
      <c r="AC2243" s="8"/>
      <c r="AD2243" s="8"/>
      <c r="AE2243" s="89"/>
      <c r="AF2243" s="90"/>
      <c r="AG2243" s="90"/>
      <c r="AH2243" s="90"/>
      <c r="AI2243" s="8" t="s">
        <v>27</v>
      </c>
      <c r="AJ2243" t="s">
        <v>1890</v>
      </c>
      <c r="AK2243" s="9">
        <v>42569</v>
      </c>
      <c r="AL2243" s="8">
        <v>342</v>
      </c>
      <c r="AM2243" s="8">
        <v>145</v>
      </c>
      <c r="AN2243" s="8">
        <v>120</v>
      </c>
      <c r="AO2243" s="8">
        <v>14.41</v>
      </c>
      <c r="AP2243" s="8">
        <v>14.42</v>
      </c>
      <c r="AQ2243" s="8">
        <v>0.34</v>
      </c>
      <c r="AR2243" s="8">
        <v>0.56000000000000005</v>
      </c>
      <c r="AS2243" s="8">
        <v>26</v>
      </c>
      <c r="AT2243" s="8">
        <v>0.54</v>
      </c>
      <c r="AU2243" s="8"/>
      <c r="AV2243" s="8"/>
      <c r="AW2243" s="8"/>
      <c r="AX2243" s="8">
        <v>939</v>
      </c>
      <c r="AY2243" s="8" t="s">
        <v>25</v>
      </c>
      <c r="AZ2243" s="8">
        <v>172</v>
      </c>
      <c r="BA2243" s="8"/>
      <c r="BB2243" s="8"/>
      <c r="BC2243" s="8"/>
      <c r="BD2243" s="8"/>
      <c r="BE2243" s="8"/>
      <c r="BF2243" s="8">
        <f t="shared" si="319"/>
        <v>164.70588235294119</v>
      </c>
      <c r="BG2243" s="8">
        <f t="shared" si="320"/>
        <v>0.84571428571428575</v>
      </c>
      <c r="BH2243" s="8">
        <f t="shared" si="321"/>
        <v>1.6470588235294119</v>
      </c>
      <c r="BI2243" s="10">
        <f t="shared" si="322"/>
        <v>20.086211764705883</v>
      </c>
      <c r="BJ2243" s="17">
        <f t="shared" si="323"/>
        <v>5579.5032679738561</v>
      </c>
      <c r="BK2243" s="136">
        <v>2.202891326021934</v>
      </c>
      <c r="BL2243" s="136">
        <v>0.8205383848454636</v>
      </c>
      <c r="BM2243" s="100">
        <v>1.5227242490896316</v>
      </c>
      <c r="BN2243" s="100"/>
      <c r="BO2243" s="100"/>
      <c r="BP2243" s="100"/>
    </row>
    <row r="2244" spans="1:68" s="4" customFormat="1">
      <c r="A2244" s="8" t="s">
        <v>783</v>
      </c>
      <c r="B2244" s="8" t="s">
        <v>486</v>
      </c>
      <c r="C2244" s="8" t="s">
        <v>487</v>
      </c>
      <c r="D2244" s="8" t="s">
        <v>571</v>
      </c>
      <c r="E2244" s="8" t="s">
        <v>575</v>
      </c>
      <c r="F2244" s="8" t="s">
        <v>575</v>
      </c>
      <c r="G2244" s="8" t="s">
        <v>282</v>
      </c>
      <c r="H2244" s="8" t="s">
        <v>289</v>
      </c>
      <c r="I2244" s="8"/>
      <c r="J2244" s="8"/>
      <c r="K2244" s="8"/>
      <c r="L2244" s="8" t="s">
        <v>1031</v>
      </c>
      <c r="M2244" s="8" t="s">
        <v>1882</v>
      </c>
      <c r="N2244" s="8">
        <v>1</v>
      </c>
      <c r="O2244" s="8"/>
      <c r="P2244" s="8"/>
      <c r="Q2244" s="8"/>
      <c r="R2244" s="8"/>
      <c r="S2244" s="8"/>
      <c r="T2244" s="8"/>
      <c r="U2244" s="8"/>
      <c r="V2244" s="8"/>
      <c r="W2244" s="8"/>
      <c r="X2244" s="8"/>
      <c r="Y2244" s="8"/>
      <c r="Z2244" s="8"/>
      <c r="AA2244" s="8"/>
      <c r="AB2244" s="8"/>
      <c r="AC2244" s="8"/>
      <c r="AD2244" s="8"/>
      <c r="AE2244" s="89"/>
      <c r="AF2244" s="90"/>
      <c r="AG2244" s="90"/>
      <c r="AH2244" s="90"/>
      <c r="AI2244" s="8" t="s">
        <v>28</v>
      </c>
      <c r="AJ2244" t="s">
        <v>1890</v>
      </c>
      <c r="AK2244" s="9">
        <v>42569</v>
      </c>
      <c r="AL2244" s="8">
        <v>293</v>
      </c>
      <c r="AM2244" s="8">
        <v>191</v>
      </c>
      <c r="AN2244" s="8">
        <v>187</v>
      </c>
      <c r="AO2244" s="8">
        <v>35.659999999999997</v>
      </c>
      <c r="AP2244" s="8">
        <v>32.049999999999997</v>
      </c>
      <c r="AQ2244" s="8">
        <v>0.78</v>
      </c>
      <c r="AR2244" s="8">
        <v>0.74</v>
      </c>
      <c r="AS2244" s="8">
        <v>25</v>
      </c>
      <c r="AT2244" s="8">
        <v>0.66</v>
      </c>
      <c r="AU2244" s="8"/>
      <c r="AV2244" s="8"/>
      <c r="AW2244" s="8"/>
      <c r="AX2244" s="8">
        <v>940</v>
      </c>
      <c r="AY2244" s="8" t="s">
        <v>25</v>
      </c>
      <c r="AZ2244" s="8">
        <v>172</v>
      </c>
      <c r="BA2244" s="8"/>
      <c r="BB2244" s="8"/>
      <c r="BC2244" s="8"/>
      <c r="BD2244" s="8"/>
      <c r="BE2244" s="8"/>
      <c r="BF2244" s="8">
        <f t="shared" si="319"/>
        <v>94.871794871794862</v>
      </c>
      <c r="BG2244" s="8">
        <f t="shared" si="320"/>
        <v>0.8571428571428571</v>
      </c>
      <c r="BH2244" s="8">
        <f t="shared" si="321"/>
        <v>0.94871794871794857</v>
      </c>
      <c r="BI2244" s="10">
        <f t="shared" si="322"/>
        <v>26.062637362637354</v>
      </c>
      <c r="BJ2244" s="17">
        <f t="shared" si="323"/>
        <v>7239.6214896214869</v>
      </c>
      <c r="BK2244" s="136">
        <v>1.6621621621621623</v>
      </c>
      <c r="BL2244" s="136">
        <v>0.52750965250965254</v>
      </c>
      <c r="BM2244" s="100">
        <v>1.6800333193022177</v>
      </c>
      <c r="BN2244" s="100"/>
      <c r="BO2244" s="100"/>
      <c r="BP2244" s="100"/>
    </row>
    <row r="2245" spans="1:68" s="4" customFormat="1">
      <c r="A2245" s="8" t="s">
        <v>783</v>
      </c>
      <c r="B2245" s="8" t="s">
        <v>486</v>
      </c>
      <c r="C2245" s="8" t="s">
        <v>487</v>
      </c>
      <c r="D2245" s="8" t="s">
        <v>571</v>
      </c>
      <c r="E2245" s="8" t="s">
        <v>575</v>
      </c>
      <c r="F2245" s="8" t="s">
        <v>575</v>
      </c>
      <c r="G2245" s="8" t="s">
        <v>282</v>
      </c>
      <c r="H2245" s="8" t="s">
        <v>289</v>
      </c>
      <c r="I2245" s="8"/>
      <c r="J2245" s="8"/>
      <c r="K2245" s="8"/>
      <c r="L2245" s="8" t="s">
        <v>1031</v>
      </c>
      <c r="M2245" s="8" t="s">
        <v>1882</v>
      </c>
      <c r="N2245" s="8">
        <v>1</v>
      </c>
      <c r="O2245" s="8"/>
      <c r="P2245" s="8"/>
      <c r="Q2245" s="8"/>
      <c r="R2245" s="8"/>
      <c r="S2245" s="8"/>
      <c r="T2245" s="8"/>
      <c r="U2245" s="8"/>
      <c r="V2245" s="8"/>
      <c r="W2245" s="8"/>
      <c r="X2245" s="8"/>
      <c r="Y2245" s="8"/>
      <c r="Z2245" s="8"/>
      <c r="AA2245" s="8"/>
      <c r="AB2245" s="8"/>
      <c r="AC2245" s="8"/>
      <c r="AD2245" s="8"/>
      <c r="AE2245" s="89"/>
      <c r="AF2245" s="90"/>
      <c r="AG2245" s="90"/>
      <c r="AH2245" s="90"/>
      <c r="AI2245" s="8" t="s">
        <v>29</v>
      </c>
      <c r="AJ2245" t="s">
        <v>1890</v>
      </c>
      <c r="AK2245" s="9">
        <v>42569</v>
      </c>
      <c r="AL2245" s="8">
        <v>317</v>
      </c>
      <c r="AM2245" s="8">
        <v>203</v>
      </c>
      <c r="AN2245" s="8">
        <v>171</v>
      </c>
      <c r="AO2245" s="8">
        <v>38.450000000000003</v>
      </c>
      <c r="AP2245" s="8">
        <v>31.66</v>
      </c>
      <c r="AQ2245" s="8">
        <v>0.72</v>
      </c>
      <c r="AR2245" s="8">
        <v>0.72</v>
      </c>
      <c r="AS2245" s="8">
        <v>24</v>
      </c>
      <c r="AT2245" s="8">
        <v>0.38</v>
      </c>
      <c r="AU2245" s="8"/>
      <c r="AV2245" s="8"/>
      <c r="AW2245" s="8"/>
      <c r="AX2245" s="8">
        <v>941</v>
      </c>
      <c r="AY2245" s="8" t="s">
        <v>25</v>
      </c>
      <c r="AZ2245" s="8">
        <v>172</v>
      </c>
      <c r="BA2245" s="8"/>
      <c r="BB2245" s="8"/>
      <c r="BC2245" s="8"/>
      <c r="BD2245" s="8"/>
      <c r="BE2245" s="8"/>
      <c r="BF2245" s="8">
        <f t="shared" si="319"/>
        <v>100</v>
      </c>
      <c r="BG2245" s="8">
        <f t="shared" si="320"/>
        <v>0.86857142857142855</v>
      </c>
      <c r="BH2245" s="8">
        <f t="shared" si="321"/>
        <v>1</v>
      </c>
      <c r="BI2245" s="10">
        <f t="shared" si="322"/>
        <v>27.498971428571426</v>
      </c>
      <c r="BJ2245" s="17">
        <f t="shared" si="323"/>
        <v>7638.603174603174</v>
      </c>
      <c r="BK2245" s="136">
        <v>2.2923809523809529</v>
      </c>
      <c r="BL2245" s="136">
        <v>0.99523809523809537</v>
      </c>
      <c r="BM2245" s="100">
        <v>1.3290783908368047</v>
      </c>
      <c r="BN2245" s="100"/>
      <c r="BO2245" s="100"/>
      <c r="BP2245" s="100"/>
    </row>
    <row r="2246" spans="1:68" s="4" customFormat="1">
      <c r="A2246" s="8" t="s">
        <v>783</v>
      </c>
      <c r="B2246" s="8" t="s">
        <v>486</v>
      </c>
      <c r="C2246" s="8" t="s">
        <v>487</v>
      </c>
      <c r="D2246" s="8" t="s">
        <v>571</v>
      </c>
      <c r="E2246" s="8" t="s">
        <v>575</v>
      </c>
      <c r="F2246" s="8" t="s">
        <v>575</v>
      </c>
      <c r="G2246" s="8" t="s">
        <v>282</v>
      </c>
      <c r="H2246" s="8" t="s">
        <v>289</v>
      </c>
      <c r="I2246" s="8"/>
      <c r="J2246" s="8"/>
      <c r="K2246" s="8"/>
      <c r="L2246" s="8" t="s">
        <v>1031</v>
      </c>
      <c r="M2246" s="8" t="s">
        <v>1882</v>
      </c>
      <c r="N2246" s="8">
        <v>1</v>
      </c>
      <c r="O2246" s="8"/>
      <c r="P2246" s="8"/>
      <c r="Q2246" s="8"/>
      <c r="R2246" s="8"/>
      <c r="S2246" s="8"/>
      <c r="T2246" s="8"/>
      <c r="U2246" s="8"/>
      <c r="V2246" s="8"/>
      <c r="W2246" s="8"/>
      <c r="X2246" s="8"/>
      <c r="Y2246" s="8"/>
      <c r="Z2246" s="8"/>
      <c r="AA2246" s="8"/>
      <c r="AB2246" s="8"/>
      <c r="AC2246" s="8"/>
      <c r="AD2246" s="8"/>
      <c r="AE2246" s="89"/>
      <c r="AF2246" s="90"/>
      <c r="AG2246" s="90"/>
      <c r="AH2246" s="90"/>
      <c r="AI2246" s="8" t="s">
        <v>30</v>
      </c>
      <c r="AJ2246" t="s">
        <v>1890</v>
      </c>
      <c r="AK2246" s="9">
        <v>42569</v>
      </c>
      <c r="AL2246" s="8">
        <v>362</v>
      </c>
      <c r="AM2246" s="8">
        <v>220</v>
      </c>
      <c r="AN2246" s="8">
        <v>170</v>
      </c>
      <c r="AO2246" s="8">
        <v>31.25</v>
      </c>
      <c r="AP2246" s="8">
        <v>30.53</v>
      </c>
      <c r="AQ2246" s="8">
        <v>0.72</v>
      </c>
      <c r="AR2246" s="8">
        <v>0.56000000000000005</v>
      </c>
      <c r="AS2246" s="8">
        <v>25</v>
      </c>
      <c r="AT2246" s="8">
        <v>0.72</v>
      </c>
      <c r="AU2246" s="8"/>
      <c r="AV2246" s="8"/>
      <c r="AW2246" s="8"/>
      <c r="AX2246" s="8">
        <v>942</v>
      </c>
      <c r="AY2246" s="8" t="s">
        <v>25</v>
      </c>
      <c r="AZ2246" s="8">
        <v>172</v>
      </c>
      <c r="BA2246" s="8"/>
      <c r="BB2246" s="8"/>
      <c r="BC2246" s="8"/>
      <c r="BD2246" s="8"/>
      <c r="BE2246" s="8"/>
      <c r="BF2246" s="8">
        <f t="shared" si="319"/>
        <v>77.777777777777786</v>
      </c>
      <c r="BG2246" s="8">
        <f t="shared" si="320"/>
        <v>0.8571428571428571</v>
      </c>
      <c r="BH2246" s="8">
        <f t="shared" si="321"/>
        <v>0.7777777777777779</v>
      </c>
      <c r="BI2246" s="10">
        <f t="shared" si="322"/>
        <v>20.353333333333335</v>
      </c>
      <c r="BJ2246" s="17">
        <f t="shared" si="323"/>
        <v>5653.7037037037044</v>
      </c>
      <c r="BK2246" s="136">
        <v>1.1757142857142857</v>
      </c>
      <c r="BL2246" s="136">
        <v>0.40847619047619049</v>
      </c>
      <c r="BM2246" s="100">
        <v>1.0427696729372338</v>
      </c>
      <c r="BN2246" s="100"/>
      <c r="BO2246" s="100"/>
      <c r="BP2246" s="100"/>
    </row>
    <row r="2247" spans="1:68" s="4" customFormat="1">
      <c r="A2247" s="8" t="s">
        <v>783</v>
      </c>
      <c r="B2247" s="8" t="s">
        <v>486</v>
      </c>
      <c r="C2247" s="8" t="s">
        <v>487</v>
      </c>
      <c r="D2247" s="8" t="s">
        <v>571</v>
      </c>
      <c r="E2247" s="8" t="s">
        <v>580</v>
      </c>
      <c r="F2247" s="8" t="s">
        <v>580</v>
      </c>
      <c r="G2247" s="8" t="s">
        <v>282</v>
      </c>
      <c r="H2247" s="8" t="s">
        <v>293</v>
      </c>
      <c r="I2247" s="8">
        <v>-4.2703989673293297</v>
      </c>
      <c r="J2247" s="8">
        <v>35.5729931102221</v>
      </c>
      <c r="K2247" s="97">
        <v>1538.82582096596</v>
      </c>
      <c r="L2247" s="8" t="s">
        <v>1035</v>
      </c>
      <c r="M2247" s="8" t="s">
        <v>1882</v>
      </c>
      <c r="N2247" s="8">
        <v>1</v>
      </c>
      <c r="O2247" s="8" t="s">
        <v>1859</v>
      </c>
      <c r="P2247" s="8">
        <v>1.34</v>
      </c>
      <c r="Q2247" s="8">
        <v>6.7</v>
      </c>
      <c r="R2247" s="8">
        <v>0</v>
      </c>
      <c r="S2247" s="8">
        <v>3.94</v>
      </c>
      <c r="T2247" s="8">
        <v>4.79</v>
      </c>
      <c r="U2247" s="8">
        <v>9.2799999999999994</v>
      </c>
      <c r="V2247" s="8">
        <v>116</v>
      </c>
      <c r="W2247" s="8">
        <v>13.87</v>
      </c>
      <c r="X2247" s="8">
        <v>6.08</v>
      </c>
      <c r="Y2247" s="8">
        <v>0.27</v>
      </c>
      <c r="Z2247" s="8">
        <v>0.52</v>
      </c>
      <c r="AA2247" s="8">
        <v>0.06</v>
      </c>
      <c r="AB2247" s="8">
        <v>86.62</v>
      </c>
      <c r="AC2247" s="8">
        <v>0.14000000000000001</v>
      </c>
      <c r="AD2247" s="8">
        <v>0.128</v>
      </c>
      <c r="AE2247" s="91">
        <v>2.1</v>
      </c>
      <c r="AF2247" s="92">
        <v>50</v>
      </c>
      <c r="AG2247" s="92">
        <v>16</v>
      </c>
      <c r="AH2247" s="92">
        <v>34</v>
      </c>
      <c r="AI2247" s="8" t="s">
        <v>24</v>
      </c>
      <c r="AJ2247" t="s">
        <v>1890</v>
      </c>
      <c r="AK2247" s="9">
        <v>42545</v>
      </c>
      <c r="AL2247" s="8">
        <v>386</v>
      </c>
      <c r="AM2247" s="8">
        <v>225</v>
      </c>
      <c r="AN2247" s="8">
        <v>192</v>
      </c>
      <c r="AO2247" s="8">
        <v>18.16</v>
      </c>
      <c r="AP2247" s="8">
        <v>36.4</v>
      </c>
      <c r="AQ2247" s="8">
        <v>0.68</v>
      </c>
      <c r="AR2247" s="8">
        <v>0.72</v>
      </c>
      <c r="AS2247" s="8">
        <v>15</v>
      </c>
      <c r="AT2247" s="8">
        <v>0.4</v>
      </c>
      <c r="AU2247" s="8"/>
      <c r="AV2247" s="8"/>
      <c r="AW2247" s="8"/>
      <c r="AX2247" s="8">
        <v>961</v>
      </c>
      <c r="AY2247" s="8" t="s">
        <v>25</v>
      </c>
      <c r="AZ2247" s="8">
        <v>176</v>
      </c>
      <c r="BA2247" s="8"/>
      <c r="BB2247" s="8"/>
      <c r="BC2247" s="8"/>
      <c r="BD2247" s="8"/>
      <c r="BE2247" s="8"/>
      <c r="BF2247" s="8">
        <f t="shared" si="319"/>
        <v>105.88235294117645</v>
      </c>
      <c r="BG2247" s="8">
        <f t="shared" si="320"/>
        <v>0.97142857142857142</v>
      </c>
      <c r="BH2247" s="8">
        <f t="shared" si="321"/>
        <v>1.0588235294117645</v>
      </c>
      <c r="BI2247" s="10">
        <f t="shared" si="322"/>
        <v>37.439999999999991</v>
      </c>
      <c r="BJ2247" s="17">
        <f t="shared" si="323"/>
        <v>10399.999999999996</v>
      </c>
      <c r="BK2247" s="136">
        <v>1.3396840148698885</v>
      </c>
      <c r="BL2247" s="136">
        <v>0.6147769516728625</v>
      </c>
      <c r="BM2247" s="100">
        <v>1.1091669627176</v>
      </c>
      <c r="BN2247" s="100"/>
      <c r="BO2247" s="100"/>
      <c r="BP2247" s="100"/>
    </row>
    <row r="2248" spans="1:68" s="4" customFormat="1">
      <c r="A2248" s="8" t="s">
        <v>783</v>
      </c>
      <c r="B2248" s="8" t="s">
        <v>486</v>
      </c>
      <c r="C2248" s="8" t="s">
        <v>487</v>
      </c>
      <c r="D2248" s="8" t="s">
        <v>571</v>
      </c>
      <c r="E2248" s="8" t="s">
        <v>580</v>
      </c>
      <c r="F2248" s="8" t="s">
        <v>580</v>
      </c>
      <c r="G2248" s="8" t="s">
        <v>282</v>
      </c>
      <c r="H2248" s="8" t="s">
        <v>293</v>
      </c>
      <c r="I2248" s="8"/>
      <c r="J2248" s="8"/>
      <c r="K2248" s="8"/>
      <c r="L2248" s="8" t="s">
        <v>1035</v>
      </c>
      <c r="M2248" s="8" t="s">
        <v>1882</v>
      </c>
      <c r="N2248" s="8">
        <v>1</v>
      </c>
      <c r="O2248" s="8"/>
      <c r="P2248" s="8"/>
      <c r="Q2248" s="8"/>
      <c r="R2248" s="8"/>
      <c r="S2248" s="8"/>
      <c r="T2248" s="8"/>
      <c r="U2248" s="8"/>
      <c r="V2248" s="8"/>
      <c r="W2248" s="8"/>
      <c r="X2248" s="8"/>
      <c r="Y2248" s="8"/>
      <c r="Z2248" s="8"/>
      <c r="AA2248" s="8"/>
      <c r="AB2248" s="8"/>
      <c r="AC2248" s="8"/>
      <c r="AD2248" s="8"/>
      <c r="AE2248" s="89"/>
      <c r="AF2248" s="90"/>
      <c r="AG2248" s="90"/>
      <c r="AH2248" s="90"/>
      <c r="AI2248" s="8" t="s">
        <v>26</v>
      </c>
      <c r="AJ2248" t="s">
        <v>1890</v>
      </c>
      <c r="AK2248" s="9">
        <v>42569</v>
      </c>
      <c r="AL2248" s="8">
        <v>323</v>
      </c>
      <c r="AM2248" s="8">
        <v>187</v>
      </c>
      <c r="AN2248" s="8">
        <v>217</v>
      </c>
      <c r="AO2248" s="8">
        <v>30.25</v>
      </c>
      <c r="AP2248" s="8">
        <v>35.94</v>
      </c>
      <c r="AQ2248" s="8">
        <v>0.68</v>
      </c>
      <c r="AR2248" s="8">
        <v>0.72</v>
      </c>
      <c r="AS2248" s="8">
        <v>22</v>
      </c>
      <c r="AT2248" s="8">
        <v>0.4</v>
      </c>
      <c r="AU2248" s="8"/>
      <c r="AV2248" s="8"/>
      <c r="AW2248" s="8"/>
      <c r="AX2248" s="8">
        <v>962</v>
      </c>
      <c r="AY2248" s="8" t="s">
        <v>25</v>
      </c>
      <c r="AZ2248" s="8">
        <v>176</v>
      </c>
      <c r="BA2248" s="8"/>
      <c r="BB2248" s="8"/>
      <c r="BC2248" s="8"/>
      <c r="BD2248" s="8"/>
      <c r="BE2248" s="8"/>
      <c r="BF2248" s="8">
        <f t="shared" si="319"/>
        <v>105.88235294117645</v>
      </c>
      <c r="BG2248" s="8">
        <f t="shared" si="320"/>
        <v>0.89142857142857146</v>
      </c>
      <c r="BH2248" s="8">
        <f t="shared" si="321"/>
        <v>1.0588235294117645</v>
      </c>
      <c r="BI2248" s="10">
        <f t="shared" si="322"/>
        <v>33.92252773109243</v>
      </c>
      <c r="BJ2248" s="17">
        <f t="shared" si="323"/>
        <v>9422.9243697478978</v>
      </c>
      <c r="BK2248" s="136">
        <v>1.4898843930635839</v>
      </c>
      <c r="BL2248" s="136">
        <v>0.6387283236994219</v>
      </c>
      <c r="BM2248" s="100">
        <v>0.87940211516265332</v>
      </c>
      <c r="BN2248" s="100"/>
      <c r="BO2248" s="100"/>
      <c r="BP2248" s="100"/>
    </row>
    <row r="2249" spans="1:68" s="4" customFormat="1">
      <c r="A2249" s="8" t="s">
        <v>783</v>
      </c>
      <c r="B2249" s="8" t="s">
        <v>486</v>
      </c>
      <c r="C2249" s="8" t="s">
        <v>487</v>
      </c>
      <c r="D2249" s="8" t="s">
        <v>571</v>
      </c>
      <c r="E2249" s="8" t="s">
        <v>580</v>
      </c>
      <c r="F2249" s="8" t="s">
        <v>580</v>
      </c>
      <c r="G2249" s="8" t="s">
        <v>282</v>
      </c>
      <c r="H2249" s="8" t="s">
        <v>293</v>
      </c>
      <c r="I2249" s="8"/>
      <c r="J2249" s="8"/>
      <c r="K2249" s="8"/>
      <c r="L2249" s="8" t="s">
        <v>1035</v>
      </c>
      <c r="M2249" s="8" t="s">
        <v>1882</v>
      </c>
      <c r="N2249" s="8">
        <v>1</v>
      </c>
      <c r="O2249" s="8"/>
      <c r="P2249" s="8"/>
      <c r="Q2249" s="8"/>
      <c r="R2249" s="8"/>
      <c r="S2249" s="8"/>
      <c r="T2249" s="8"/>
      <c r="U2249" s="8"/>
      <c r="V2249" s="8"/>
      <c r="W2249" s="8"/>
      <c r="X2249" s="8"/>
      <c r="Y2249" s="8"/>
      <c r="Z2249" s="8"/>
      <c r="AA2249" s="8"/>
      <c r="AB2249" s="8"/>
      <c r="AC2249" s="8"/>
      <c r="AD2249" s="8"/>
      <c r="AE2249" s="89"/>
      <c r="AF2249" s="90"/>
      <c r="AG2249" s="90"/>
      <c r="AH2249" s="90"/>
      <c r="AI2249" s="8" t="s">
        <v>27</v>
      </c>
      <c r="AJ2249" t="s">
        <v>1890</v>
      </c>
      <c r="AK2249" s="9">
        <v>42569</v>
      </c>
      <c r="AL2249" s="8">
        <v>377</v>
      </c>
      <c r="AM2249" s="8">
        <v>236</v>
      </c>
      <c r="AN2249" s="8">
        <v>208</v>
      </c>
      <c r="AO2249" s="8">
        <v>35.4</v>
      </c>
      <c r="AP2249" s="8">
        <v>47.44</v>
      </c>
      <c r="AQ2249" s="8">
        <v>0.76</v>
      </c>
      <c r="AR2249" s="8">
        <v>0.6</v>
      </c>
      <c r="AS2249" s="8">
        <v>20</v>
      </c>
      <c r="AT2249" s="8">
        <v>0.46</v>
      </c>
      <c r="AU2249" s="8"/>
      <c r="AV2249" s="8"/>
      <c r="AW2249" s="8"/>
      <c r="AX2249" s="8">
        <v>963</v>
      </c>
      <c r="AY2249" s="8" t="s">
        <v>25</v>
      </c>
      <c r="AZ2249" s="8">
        <v>176</v>
      </c>
      <c r="BA2249" s="8"/>
      <c r="BB2249" s="8"/>
      <c r="BC2249" s="8"/>
      <c r="BD2249" s="8"/>
      <c r="BE2249" s="8"/>
      <c r="BF2249" s="8">
        <f t="shared" si="319"/>
        <v>78.94736842105263</v>
      </c>
      <c r="BG2249" s="8">
        <f t="shared" si="320"/>
        <v>0.91428571428571426</v>
      </c>
      <c r="BH2249" s="8">
        <f t="shared" si="321"/>
        <v>0.78947368421052633</v>
      </c>
      <c r="BI2249" s="10">
        <f t="shared" si="322"/>
        <v>34.242406015037595</v>
      </c>
      <c r="BJ2249" s="17">
        <f t="shared" si="323"/>
        <v>9511.7794486215535</v>
      </c>
      <c r="BK2249" s="136">
        <v>1.6938579654510555</v>
      </c>
      <c r="BL2249" s="136">
        <v>0.90882917466410762</v>
      </c>
      <c r="BM2249" s="100">
        <v>0.82476361138599941</v>
      </c>
      <c r="BN2249" s="100"/>
      <c r="BO2249" s="100"/>
      <c r="BP2249" s="100"/>
    </row>
    <row r="2250" spans="1:68" s="4" customFormat="1">
      <c r="A2250" s="8" t="s">
        <v>783</v>
      </c>
      <c r="B2250" s="8" t="s">
        <v>486</v>
      </c>
      <c r="C2250" s="8" t="s">
        <v>487</v>
      </c>
      <c r="D2250" s="8" t="s">
        <v>571</v>
      </c>
      <c r="E2250" s="8" t="s">
        <v>580</v>
      </c>
      <c r="F2250" s="8" t="s">
        <v>580</v>
      </c>
      <c r="G2250" s="8" t="s">
        <v>282</v>
      </c>
      <c r="H2250" s="8" t="s">
        <v>293</v>
      </c>
      <c r="I2250" s="8"/>
      <c r="J2250" s="8"/>
      <c r="K2250" s="8"/>
      <c r="L2250" s="8" t="s">
        <v>1035</v>
      </c>
      <c r="M2250" s="8" t="s">
        <v>1882</v>
      </c>
      <c r="N2250" s="8">
        <v>1</v>
      </c>
      <c r="O2250" s="8"/>
      <c r="P2250" s="8"/>
      <c r="Q2250" s="8"/>
      <c r="R2250" s="8"/>
      <c r="S2250" s="8"/>
      <c r="T2250" s="8"/>
      <c r="U2250" s="8"/>
      <c r="V2250" s="8"/>
      <c r="W2250" s="8"/>
      <c r="X2250" s="8"/>
      <c r="Y2250" s="8"/>
      <c r="Z2250" s="8"/>
      <c r="AA2250" s="8"/>
      <c r="AB2250" s="8"/>
      <c r="AC2250" s="8"/>
      <c r="AD2250" s="8"/>
      <c r="AE2250" s="89"/>
      <c r="AF2250" s="90"/>
      <c r="AG2250" s="90"/>
      <c r="AH2250" s="90"/>
      <c r="AI2250" s="8" t="s">
        <v>28</v>
      </c>
      <c r="AJ2250" t="s">
        <v>1890</v>
      </c>
      <c r="AK2250" s="9">
        <v>42569</v>
      </c>
      <c r="AL2250" s="8">
        <v>341</v>
      </c>
      <c r="AM2250" s="8">
        <v>207</v>
      </c>
      <c r="AN2250" s="8">
        <v>202</v>
      </c>
      <c r="AO2250" s="8">
        <v>32.4</v>
      </c>
      <c r="AP2250" s="8">
        <v>51.38</v>
      </c>
      <c r="AQ2250" s="8">
        <v>0.92</v>
      </c>
      <c r="AR2250" s="8">
        <v>0.5</v>
      </c>
      <c r="AS2250" s="8">
        <v>21</v>
      </c>
      <c r="AT2250" s="8">
        <v>0.53</v>
      </c>
      <c r="AU2250" s="8"/>
      <c r="AV2250" s="8"/>
      <c r="AW2250" s="8"/>
      <c r="AX2250" s="8">
        <v>964</v>
      </c>
      <c r="AY2250" s="8" t="s">
        <v>25</v>
      </c>
      <c r="AZ2250" s="8">
        <v>176</v>
      </c>
      <c r="BA2250" s="8"/>
      <c r="BB2250" s="8"/>
      <c r="BC2250" s="8"/>
      <c r="BD2250" s="8"/>
      <c r="BE2250" s="8"/>
      <c r="BF2250" s="8">
        <f t="shared" si="319"/>
        <v>54.347826086956516</v>
      </c>
      <c r="BG2250" s="8">
        <f t="shared" si="320"/>
        <v>0.9028571428571428</v>
      </c>
      <c r="BH2250" s="8">
        <f t="shared" si="321"/>
        <v>0.54347826086956519</v>
      </c>
      <c r="BI2250" s="10">
        <f t="shared" si="322"/>
        <v>25.211304347826083</v>
      </c>
      <c r="BJ2250" s="17">
        <f t="shared" si="323"/>
        <v>7003.1400966183564</v>
      </c>
      <c r="BK2250" s="136">
        <v>1.5982742090124644</v>
      </c>
      <c r="BL2250" s="136">
        <v>0.78379674017257928</v>
      </c>
      <c r="BM2250" s="100">
        <v>1.1856412876572424</v>
      </c>
      <c r="BN2250" s="100"/>
      <c r="BO2250" s="100"/>
      <c r="BP2250" s="100"/>
    </row>
    <row r="2251" spans="1:68" s="4" customFormat="1">
      <c r="A2251" s="8" t="s">
        <v>783</v>
      </c>
      <c r="B2251" s="8" t="s">
        <v>486</v>
      </c>
      <c r="C2251" s="8" t="s">
        <v>487</v>
      </c>
      <c r="D2251" s="8" t="s">
        <v>571</v>
      </c>
      <c r="E2251" s="8" t="s">
        <v>580</v>
      </c>
      <c r="F2251" s="8" t="s">
        <v>580</v>
      </c>
      <c r="G2251" s="8" t="s">
        <v>282</v>
      </c>
      <c r="H2251" s="8" t="s">
        <v>293</v>
      </c>
      <c r="I2251" s="8"/>
      <c r="J2251" s="8"/>
      <c r="K2251" s="8"/>
      <c r="L2251" s="8" t="s">
        <v>1035</v>
      </c>
      <c r="M2251" s="8" t="s">
        <v>1882</v>
      </c>
      <c r="N2251" s="8">
        <v>1</v>
      </c>
      <c r="O2251" s="8"/>
      <c r="P2251" s="8"/>
      <c r="Q2251" s="8"/>
      <c r="R2251" s="8"/>
      <c r="S2251" s="8"/>
      <c r="T2251" s="8"/>
      <c r="U2251" s="8"/>
      <c r="V2251" s="8"/>
      <c r="W2251" s="8"/>
      <c r="X2251" s="8"/>
      <c r="Y2251" s="8"/>
      <c r="Z2251" s="8"/>
      <c r="AA2251" s="8"/>
      <c r="AB2251" s="8"/>
      <c r="AC2251" s="8"/>
      <c r="AD2251" s="8"/>
      <c r="AE2251" s="89"/>
      <c r="AF2251" s="90"/>
      <c r="AG2251" s="90"/>
      <c r="AH2251" s="90"/>
      <c r="AI2251" s="8" t="s">
        <v>29</v>
      </c>
      <c r="AJ2251" t="s">
        <v>1890</v>
      </c>
      <c r="AK2251" s="9">
        <v>42569</v>
      </c>
      <c r="AL2251" s="8">
        <v>359</v>
      </c>
      <c r="AM2251" s="8">
        <v>198</v>
      </c>
      <c r="AN2251" s="8">
        <v>200</v>
      </c>
      <c r="AO2251" s="8">
        <v>21.15</v>
      </c>
      <c r="AP2251" s="8">
        <v>48.56</v>
      </c>
      <c r="AQ2251" s="8">
        <v>0.76</v>
      </c>
      <c r="AR2251" s="8">
        <v>0.66</v>
      </c>
      <c r="AS2251" s="8">
        <v>23</v>
      </c>
      <c r="AT2251" s="8">
        <v>0.6</v>
      </c>
      <c r="AU2251" s="8"/>
      <c r="AV2251" s="8"/>
      <c r="AW2251" s="8"/>
      <c r="AX2251" s="8">
        <v>965</v>
      </c>
      <c r="AY2251" s="8" t="s">
        <v>25</v>
      </c>
      <c r="AZ2251" s="8">
        <v>176</v>
      </c>
      <c r="BA2251" s="8"/>
      <c r="BB2251" s="8"/>
      <c r="BC2251" s="8"/>
      <c r="BD2251" s="8"/>
      <c r="BE2251" s="8"/>
      <c r="BF2251" s="8">
        <f t="shared" si="319"/>
        <v>86.842105263157904</v>
      </c>
      <c r="BG2251" s="8">
        <f t="shared" si="320"/>
        <v>0.88</v>
      </c>
      <c r="BH2251" s="8">
        <f t="shared" si="321"/>
        <v>0.86842105263157909</v>
      </c>
      <c r="BI2251" s="10">
        <f t="shared" si="322"/>
        <v>37.11006315789475</v>
      </c>
      <c r="BJ2251" s="17">
        <f t="shared" si="323"/>
        <v>10308.350877192986</v>
      </c>
      <c r="BK2251" s="136">
        <v>1.3392857142857144</v>
      </c>
      <c r="BL2251" s="136">
        <v>0.65873015873015872</v>
      </c>
      <c r="BM2251" s="100">
        <v>1.4413027836129817</v>
      </c>
      <c r="BN2251" s="100"/>
      <c r="BO2251" s="100"/>
      <c r="BP2251" s="100"/>
    </row>
    <row r="2252" spans="1:68" s="4" customFormat="1">
      <c r="A2252" s="8" t="s">
        <v>783</v>
      </c>
      <c r="B2252" s="8" t="s">
        <v>486</v>
      </c>
      <c r="C2252" s="8" t="s">
        <v>487</v>
      </c>
      <c r="D2252" s="8" t="s">
        <v>571</v>
      </c>
      <c r="E2252" s="8" t="s">
        <v>580</v>
      </c>
      <c r="F2252" s="8" t="s">
        <v>580</v>
      </c>
      <c r="G2252" s="8" t="s">
        <v>282</v>
      </c>
      <c r="H2252" s="8" t="s">
        <v>293</v>
      </c>
      <c r="I2252" s="8"/>
      <c r="J2252" s="8"/>
      <c r="K2252" s="8"/>
      <c r="L2252" s="8" t="s">
        <v>1035</v>
      </c>
      <c r="M2252" s="8" t="s">
        <v>1882</v>
      </c>
      <c r="N2252" s="8">
        <v>1</v>
      </c>
      <c r="O2252" s="8"/>
      <c r="P2252" s="8"/>
      <c r="Q2252" s="8"/>
      <c r="R2252" s="8"/>
      <c r="S2252" s="8"/>
      <c r="T2252" s="8"/>
      <c r="U2252" s="8"/>
      <c r="V2252" s="8"/>
      <c r="W2252" s="8"/>
      <c r="X2252" s="8"/>
      <c r="Y2252" s="8"/>
      <c r="Z2252" s="8"/>
      <c r="AA2252" s="8"/>
      <c r="AB2252" s="8"/>
      <c r="AC2252" s="8"/>
      <c r="AD2252" s="8"/>
      <c r="AE2252" s="89"/>
      <c r="AF2252" s="90"/>
      <c r="AG2252" s="90"/>
      <c r="AH2252" s="90"/>
      <c r="AI2252" s="8" t="s">
        <v>30</v>
      </c>
      <c r="AJ2252" t="s">
        <v>1890</v>
      </c>
      <c r="AK2252" s="9">
        <v>42569</v>
      </c>
      <c r="AL2252" s="8">
        <v>323</v>
      </c>
      <c r="AM2252" s="8">
        <v>190</v>
      </c>
      <c r="AN2252" s="8">
        <v>170</v>
      </c>
      <c r="AO2252" s="8">
        <v>36.340000000000003</v>
      </c>
      <c r="AP2252" s="8">
        <v>47.8</v>
      </c>
      <c r="AQ2252" s="8">
        <v>0.9</v>
      </c>
      <c r="AR2252" s="8">
        <v>0.52</v>
      </c>
      <c r="AS2252" s="8">
        <v>22</v>
      </c>
      <c r="AT2252" s="8">
        <v>0.62</v>
      </c>
      <c r="AU2252" s="8"/>
      <c r="AV2252" s="8"/>
      <c r="AW2252" s="8"/>
      <c r="AX2252" s="8">
        <v>966</v>
      </c>
      <c r="AY2252" s="8" t="s">
        <v>25</v>
      </c>
      <c r="AZ2252" s="8">
        <v>176</v>
      </c>
      <c r="BA2252" s="8"/>
      <c r="BB2252" s="8"/>
      <c r="BC2252" s="8"/>
      <c r="BD2252" s="8"/>
      <c r="BE2252" s="8"/>
      <c r="BF2252" s="8">
        <f t="shared" si="319"/>
        <v>57.777777777777786</v>
      </c>
      <c r="BG2252" s="8">
        <f t="shared" si="320"/>
        <v>0.89142857142857146</v>
      </c>
      <c r="BH2252" s="8">
        <f t="shared" si="321"/>
        <v>0.57777777777777783</v>
      </c>
      <c r="BI2252" s="10">
        <f t="shared" si="322"/>
        <v>24.619276190476192</v>
      </c>
      <c r="BJ2252" s="17">
        <f t="shared" si="323"/>
        <v>6838.6878306878307</v>
      </c>
      <c r="BK2252" s="136">
        <v>1.0028275212064091</v>
      </c>
      <c r="BL2252" s="136">
        <v>0.43322337417530632</v>
      </c>
      <c r="BM2252" s="100">
        <v>1.0574438678538136</v>
      </c>
      <c r="BN2252" s="100"/>
      <c r="BO2252" s="100"/>
      <c r="BP2252" s="100"/>
    </row>
    <row r="2253" spans="1:68">
      <c r="A2253" s="8"/>
      <c r="B2253" s="8"/>
      <c r="C2253" s="8"/>
      <c r="D2253" s="8"/>
      <c r="E2253" s="8"/>
      <c r="F2253" s="8"/>
      <c r="G2253" s="8"/>
      <c r="H2253" s="8"/>
      <c r="I2253" s="8"/>
      <c r="J2253" s="8"/>
      <c r="K2253" s="8"/>
      <c r="L2253" s="8" t="s">
        <v>1222</v>
      </c>
      <c r="M2253" s="8" t="s">
        <v>1882</v>
      </c>
      <c r="N2253" s="8">
        <v>1</v>
      </c>
      <c r="O2253" s="8" t="s">
        <v>1859</v>
      </c>
      <c r="P2253" s="8">
        <v>1.64</v>
      </c>
      <c r="Q2253" s="8">
        <v>6.8</v>
      </c>
      <c r="R2253" s="8">
        <v>0</v>
      </c>
      <c r="S2253" s="8">
        <v>6.25</v>
      </c>
      <c r="T2253" s="8">
        <v>7.9</v>
      </c>
      <c r="U2253" s="8">
        <v>7.79</v>
      </c>
      <c r="V2253" s="8">
        <v>139.53</v>
      </c>
      <c r="W2253" s="8">
        <v>14.95</v>
      </c>
      <c r="X2253" s="8">
        <v>6.08</v>
      </c>
      <c r="Y2253" s="8">
        <v>0.19</v>
      </c>
      <c r="Z2253" s="8">
        <v>1.39</v>
      </c>
      <c r="AA2253" s="8">
        <v>0.06</v>
      </c>
      <c r="AB2253" s="8">
        <v>155.4</v>
      </c>
      <c r="AC2253" s="8">
        <v>0.13</v>
      </c>
      <c r="AD2253" s="8">
        <v>0.10100000000000001</v>
      </c>
      <c r="AE2253" s="91">
        <v>4.6399999999999997</v>
      </c>
      <c r="AF2253" s="92">
        <v>40</v>
      </c>
      <c r="AG2253" s="92">
        <v>24</v>
      </c>
      <c r="AH2253" s="92">
        <v>36</v>
      </c>
      <c r="AI2253" s="8"/>
      <c r="AJ2253" t="s">
        <v>1890</v>
      </c>
      <c r="AK2253" s="9"/>
      <c r="AL2253" s="8"/>
      <c r="AM2253" s="8"/>
      <c r="AN2253" s="8"/>
      <c r="AO2253" s="8"/>
      <c r="AP2253" s="8"/>
      <c r="AQ2253" s="8"/>
      <c r="AR2253" s="8"/>
      <c r="AS2253" s="8"/>
      <c r="AT2253" s="8"/>
      <c r="AU2253" s="8"/>
      <c r="AV2253" s="8"/>
      <c r="AW2253" s="8"/>
      <c r="AX2253" s="8"/>
      <c r="AY2253" s="8"/>
      <c r="AZ2253" s="8"/>
      <c r="BA2253" s="8"/>
      <c r="BB2253" s="8"/>
      <c r="BC2253" s="8"/>
      <c r="BD2253" s="8"/>
      <c r="BE2253" s="8"/>
      <c r="BF2253" s="8"/>
      <c r="BG2253" s="8"/>
      <c r="BH2253" s="8"/>
      <c r="BI2253" s="10"/>
      <c r="BJ2253" s="17"/>
      <c r="BK2253" s="136"/>
      <c r="BL2253" s="136"/>
      <c r="BM2253" s="100"/>
      <c r="BN2253" s="100"/>
      <c r="BO2253" s="100"/>
      <c r="BP2253" s="100"/>
    </row>
    <row r="2254" spans="1:68">
      <c r="A2254" s="8"/>
      <c r="B2254" s="8"/>
      <c r="C2254" s="8"/>
      <c r="D2254" s="8"/>
      <c r="E2254" s="8"/>
      <c r="F2254" s="8"/>
      <c r="G2254" s="8"/>
      <c r="H2254" s="8"/>
      <c r="I2254" s="8"/>
      <c r="J2254" s="8"/>
      <c r="K2254" s="8"/>
      <c r="L2254" s="8" t="s">
        <v>1222</v>
      </c>
      <c r="M2254" s="8" t="s">
        <v>1882</v>
      </c>
      <c r="N2254" s="8">
        <v>1</v>
      </c>
      <c r="O2254" s="8"/>
      <c r="P2254" s="8"/>
      <c r="Q2254" s="8"/>
      <c r="R2254" s="8"/>
      <c r="S2254" s="8"/>
      <c r="T2254" s="8"/>
      <c r="U2254" s="8"/>
      <c r="V2254" s="8"/>
      <c r="W2254" s="8"/>
      <c r="X2254" s="8"/>
      <c r="Y2254" s="8"/>
      <c r="Z2254" s="8"/>
      <c r="AA2254" s="8"/>
      <c r="AB2254" s="8"/>
      <c r="AC2254" s="8"/>
      <c r="AD2254" s="8"/>
      <c r="AE2254" s="89"/>
      <c r="AF2254" s="90"/>
      <c r="AG2254" s="90"/>
      <c r="AH2254" s="90"/>
      <c r="AI2254" s="8"/>
      <c r="AJ2254" t="s">
        <v>1890</v>
      </c>
      <c r="AK2254" s="9"/>
      <c r="AL2254" s="8"/>
      <c r="AM2254" s="8"/>
      <c r="AN2254" s="8"/>
      <c r="AO2254" s="8"/>
      <c r="AP2254" s="8"/>
      <c r="AQ2254" s="8"/>
      <c r="AR2254" s="8"/>
      <c r="AS2254" s="8"/>
      <c r="AT2254" s="8"/>
      <c r="AU2254" s="8"/>
      <c r="AV2254" s="8"/>
      <c r="AW2254" s="8"/>
      <c r="AX2254" s="8"/>
      <c r="AY2254" s="8"/>
      <c r="AZ2254" s="8"/>
      <c r="BA2254" s="8"/>
      <c r="BB2254" s="8"/>
      <c r="BC2254" s="8"/>
      <c r="BD2254" s="8"/>
      <c r="BE2254" s="8"/>
      <c r="BF2254" s="8"/>
      <c r="BG2254" s="8"/>
      <c r="BH2254" s="8"/>
      <c r="BI2254" s="10"/>
      <c r="BJ2254" s="17"/>
      <c r="BK2254" s="136"/>
      <c r="BL2254" s="136"/>
      <c r="BM2254" s="100"/>
      <c r="BN2254" s="100"/>
      <c r="BO2254" s="100"/>
      <c r="BP2254" s="100"/>
    </row>
    <row r="2255" spans="1:68">
      <c r="A2255" s="8"/>
      <c r="B2255" s="8"/>
      <c r="C2255" s="8"/>
      <c r="D2255" s="8"/>
      <c r="E2255" s="8"/>
      <c r="F2255" s="8"/>
      <c r="G2255" s="8"/>
      <c r="H2255" s="8"/>
      <c r="I2255" s="8"/>
      <c r="J2255" s="8"/>
      <c r="K2255" s="8"/>
      <c r="L2255" s="8" t="s">
        <v>1222</v>
      </c>
      <c r="M2255" s="8" t="s">
        <v>1882</v>
      </c>
      <c r="N2255" s="8">
        <v>1</v>
      </c>
      <c r="O2255" s="8"/>
      <c r="P2255" s="8"/>
      <c r="Q2255" s="8"/>
      <c r="R2255" s="8"/>
      <c r="S2255" s="8"/>
      <c r="T2255" s="8"/>
      <c r="U2255" s="8"/>
      <c r="V2255" s="8"/>
      <c r="W2255" s="8"/>
      <c r="X2255" s="8"/>
      <c r="Y2255" s="8"/>
      <c r="Z2255" s="8"/>
      <c r="AA2255" s="8"/>
      <c r="AB2255" s="8"/>
      <c r="AC2255" s="8"/>
      <c r="AD2255" s="8"/>
      <c r="AE2255" s="89"/>
      <c r="AF2255" s="90"/>
      <c r="AG2255" s="90"/>
      <c r="AH2255" s="90"/>
      <c r="AI2255" s="8"/>
      <c r="AJ2255" t="s">
        <v>1890</v>
      </c>
      <c r="AK2255" s="9"/>
      <c r="AL2255" s="8"/>
      <c r="AM2255" s="8"/>
      <c r="AN2255" s="8"/>
      <c r="AO2255" s="8"/>
      <c r="AP2255" s="8"/>
      <c r="AQ2255" s="8"/>
      <c r="AR2255" s="8"/>
      <c r="AS2255" s="8"/>
      <c r="AT2255" s="8"/>
      <c r="AU2255" s="8"/>
      <c r="AV2255" s="8"/>
      <c r="AW2255" s="8"/>
      <c r="AX2255" s="8"/>
      <c r="AY2255" s="8"/>
      <c r="AZ2255" s="8"/>
      <c r="BA2255" s="8"/>
      <c r="BB2255" s="8"/>
      <c r="BC2255" s="8"/>
      <c r="BD2255" s="8"/>
      <c r="BE2255" s="8"/>
      <c r="BF2255" s="8"/>
      <c r="BG2255" s="8"/>
      <c r="BH2255" s="8"/>
      <c r="BI2255" s="10"/>
      <c r="BJ2255" s="17"/>
      <c r="BK2255" s="136"/>
      <c r="BL2255" s="136"/>
      <c r="BM2255" s="100"/>
      <c r="BN2255" s="100"/>
      <c r="BO2255" s="100"/>
      <c r="BP2255" s="100"/>
    </row>
    <row r="2256" spans="1:68">
      <c r="A2256" s="8"/>
      <c r="B2256" s="8"/>
      <c r="C2256" s="8"/>
      <c r="D2256" s="8"/>
      <c r="E2256" s="8"/>
      <c r="F2256" s="8"/>
      <c r="G2256" s="8"/>
      <c r="H2256" s="8"/>
      <c r="I2256" s="8"/>
      <c r="J2256" s="8"/>
      <c r="K2256" s="8"/>
      <c r="L2256" s="8" t="s">
        <v>1222</v>
      </c>
      <c r="M2256" s="8" t="s">
        <v>1882</v>
      </c>
      <c r="N2256" s="8">
        <v>1</v>
      </c>
      <c r="O2256" s="8"/>
      <c r="P2256" s="8"/>
      <c r="Q2256" s="8"/>
      <c r="R2256" s="8"/>
      <c r="S2256" s="8"/>
      <c r="T2256" s="8"/>
      <c r="U2256" s="8"/>
      <c r="V2256" s="8"/>
      <c r="W2256" s="8"/>
      <c r="X2256" s="8"/>
      <c r="Y2256" s="8"/>
      <c r="Z2256" s="8"/>
      <c r="AA2256" s="8"/>
      <c r="AB2256" s="8"/>
      <c r="AC2256" s="8"/>
      <c r="AD2256" s="8"/>
      <c r="AE2256" s="89"/>
      <c r="AF2256" s="90"/>
      <c r="AG2256" s="90"/>
      <c r="AH2256" s="90"/>
      <c r="AI2256" s="8"/>
      <c r="AJ2256" t="s">
        <v>1890</v>
      </c>
      <c r="AK2256" s="9"/>
      <c r="AL2256" s="8"/>
      <c r="AM2256" s="8"/>
      <c r="AN2256" s="8"/>
      <c r="AO2256" s="8"/>
      <c r="AP2256" s="8"/>
      <c r="AQ2256" s="8"/>
      <c r="AR2256" s="8"/>
      <c r="AS2256" s="8"/>
      <c r="AT2256" s="8"/>
      <c r="AU2256" s="8"/>
      <c r="AV2256" s="8"/>
      <c r="AW2256" s="8"/>
      <c r="AX2256" s="8"/>
      <c r="AY2256" s="8"/>
      <c r="AZ2256" s="8"/>
      <c r="BA2256" s="8"/>
      <c r="BB2256" s="8"/>
      <c r="BC2256" s="8"/>
      <c r="BD2256" s="8"/>
      <c r="BE2256" s="8"/>
      <c r="BF2256" s="8"/>
      <c r="BG2256" s="8"/>
      <c r="BH2256" s="8"/>
      <c r="BI2256" s="10"/>
      <c r="BJ2256" s="17"/>
      <c r="BK2256" s="136"/>
      <c r="BL2256" s="136"/>
      <c r="BM2256" s="100"/>
      <c r="BN2256" s="100"/>
      <c r="BO2256" s="100"/>
      <c r="BP2256" s="100"/>
    </row>
    <row r="2257" spans="1:68">
      <c r="A2257" s="8"/>
      <c r="B2257" s="8"/>
      <c r="C2257" s="8"/>
      <c r="D2257" s="8"/>
      <c r="E2257" s="8"/>
      <c r="F2257" s="8"/>
      <c r="G2257" s="8"/>
      <c r="H2257" s="8"/>
      <c r="I2257" s="8"/>
      <c r="J2257" s="8"/>
      <c r="K2257" s="8"/>
      <c r="L2257" s="8" t="s">
        <v>1222</v>
      </c>
      <c r="M2257" s="8" t="s">
        <v>1882</v>
      </c>
      <c r="N2257" s="8">
        <v>1</v>
      </c>
      <c r="O2257" s="8"/>
      <c r="P2257" s="8"/>
      <c r="Q2257" s="8"/>
      <c r="R2257" s="8"/>
      <c r="S2257" s="8"/>
      <c r="T2257" s="8"/>
      <c r="U2257" s="8"/>
      <c r="V2257" s="8"/>
      <c r="W2257" s="8"/>
      <c r="X2257" s="8"/>
      <c r="Y2257" s="8"/>
      <c r="Z2257" s="8"/>
      <c r="AA2257" s="8"/>
      <c r="AB2257" s="8"/>
      <c r="AC2257" s="8"/>
      <c r="AD2257" s="8"/>
      <c r="AE2257" s="89"/>
      <c r="AF2257" s="90"/>
      <c r="AG2257" s="90"/>
      <c r="AH2257" s="90"/>
      <c r="AI2257" s="8"/>
      <c r="AJ2257" t="s">
        <v>1890</v>
      </c>
      <c r="AK2257" s="9"/>
      <c r="AL2257" s="8"/>
      <c r="AM2257" s="8"/>
      <c r="AN2257" s="8"/>
      <c r="AO2257" s="8"/>
      <c r="AP2257" s="8"/>
      <c r="AQ2257" s="8"/>
      <c r="AR2257" s="8"/>
      <c r="AS2257" s="8"/>
      <c r="AT2257" s="8"/>
      <c r="AU2257" s="8"/>
      <c r="AV2257" s="8"/>
      <c r="AW2257" s="8"/>
      <c r="AX2257" s="8"/>
      <c r="AY2257" s="8"/>
      <c r="AZ2257" s="8"/>
      <c r="BA2257" s="8"/>
      <c r="BB2257" s="8"/>
      <c r="BC2257" s="8"/>
      <c r="BD2257" s="8"/>
      <c r="BE2257" s="8"/>
      <c r="BF2257" s="8"/>
      <c r="BG2257" s="8"/>
      <c r="BH2257" s="8"/>
      <c r="BI2257" s="10"/>
      <c r="BJ2257" s="17"/>
      <c r="BK2257" s="136"/>
      <c r="BL2257" s="136"/>
      <c r="BM2257" s="100"/>
      <c r="BN2257" s="100"/>
      <c r="BO2257" s="100"/>
      <c r="BP2257" s="100"/>
    </row>
    <row r="2258" spans="1:68">
      <c r="A2258" s="8"/>
      <c r="B2258" s="8"/>
      <c r="C2258" s="8"/>
      <c r="D2258" s="8"/>
      <c r="E2258" s="8"/>
      <c r="F2258" s="8"/>
      <c r="G2258" s="8"/>
      <c r="H2258" s="8"/>
      <c r="I2258" s="8"/>
      <c r="J2258" s="8"/>
      <c r="K2258" s="8"/>
      <c r="L2258" s="8" t="s">
        <v>1222</v>
      </c>
      <c r="M2258" s="8" t="s">
        <v>1882</v>
      </c>
      <c r="N2258" s="8">
        <v>1</v>
      </c>
      <c r="O2258" s="8"/>
      <c r="P2258" s="8"/>
      <c r="Q2258" s="8"/>
      <c r="R2258" s="8"/>
      <c r="S2258" s="8"/>
      <c r="T2258" s="8"/>
      <c r="U2258" s="8"/>
      <c r="V2258" s="8"/>
      <c r="W2258" s="8"/>
      <c r="X2258" s="8"/>
      <c r="Y2258" s="8"/>
      <c r="Z2258" s="8"/>
      <c r="AA2258" s="8"/>
      <c r="AB2258" s="8"/>
      <c r="AC2258" s="8"/>
      <c r="AD2258" s="8"/>
      <c r="AE2258" s="89"/>
      <c r="AF2258" s="90"/>
      <c r="AG2258" s="90"/>
      <c r="AH2258" s="90"/>
      <c r="AI2258" s="8"/>
      <c r="AJ2258" t="s">
        <v>1890</v>
      </c>
      <c r="AK2258" s="9"/>
      <c r="AL2258" s="8"/>
      <c r="AM2258" s="8"/>
      <c r="AN2258" s="8"/>
      <c r="AO2258" s="8"/>
      <c r="AP2258" s="8"/>
      <c r="AQ2258" s="8"/>
      <c r="AR2258" s="8"/>
      <c r="AS2258" s="8"/>
      <c r="AT2258" s="8"/>
      <c r="AU2258" s="8"/>
      <c r="AV2258" s="8"/>
      <c r="AW2258" s="8"/>
      <c r="AX2258" s="8"/>
      <c r="AY2258" s="8"/>
      <c r="AZ2258" s="8"/>
      <c r="BA2258" s="8"/>
      <c r="BB2258" s="8"/>
      <c r="BC2258" s="8"/>
      <c r="BD2258" s="8"/>
      <c r="BE2258" s="8"/>
      <c r="BF2258" s="8"/>
      <c r="BG2258" s="8"/>
      <c r="BH2258" s="8"/>
      <c r="BI2258" s="10"/>
      <c r="BJ2258" s="17"/>
      <c r="BK2258" s="136"/>
      <c r="BL2258" s="136"/>
      <c r="BM2258" s="100"/>
      <c r="BN2258" s="100"/>
      <c r="BO2258" s="100"/>
      <c r="BP2258" s="100"/>
    </row>
    <row r="2259" spans="1:68" s="4" customFormat="1">
      <c r="A2259" s="8" t="s">
        <v>783</v>
      </c>
      <c r="B2259" s="8" t="s">
        <v>486</v>
      </c>
      <c r="C2259" s="8" t="s">
        <v>487</v>
      </c>
      <c r="D2259" s="8" t="s">
        <v>571</v>
      </c>
      <c r="E2259" s="8" t="s">
        <v>571</v>
      </c>
      <c r="F2259" s="8" t="s">
        <v>574</v>
      </c>
      <c r="G2259" s="8" t="s">
        <v>282</v>
      </c>
      <c r="H2259" s="8" t="s">
        <v>288</v>
      </c>
      <c r="I2259" s="8">
        <v>-4.232378904307879</v>
      </c>
      <c r="J2259" s="8">
        <v>35.719320360270721</v>
      </c>
      <c r="K2259" s="97">
        <v>1351.853252387185</v>
      </c>
      <c r="L2259" s="8" t="s">
        <v>1030</v>
      </c>
      <c r="M2259" s="8" t="s">
        <v>1882</v>
      </c>
      <c r="N2259" s="8">
        <v>1</v>
      </c>
      <c r="O2259" s="8" t="s">
        <v>1859</v>
      </c>
      <c r="P2259" s="8">
        <v>1.01</v>
      </c>
      <c r="Q2259" s="8">
        <v>6.9</v>
      </c>
      <c r="R2259" s="8">
        <v>0</v>
      </c>
      <c r="S2259" s="8">
        <v>4.74</v>
      </c>
      <c r="T2259" s="8">
        <v>6.18</v>
      </c>
      <c r="U2259" s="8">
        <v>16.61</v>
      </c>
      <c r="V2259" s="8">
        <v>74.069999999999993</v>
      </c>
      <c r="W2259" s="8">
        <v>16.05</v>
      </c>
      <c r="X2259" s="8">
        <v>6.08</v>
      </c>
      <c r="Y2259" s="8">
        <v>0.15</v>
      </c>
      <c r="Z2259" s="8">
        <v>1.24</v>
      </c>
      <c r="AA2259" s="8">
        <v>0.06</v>
      </c>
      <c r="AB2259" s="8">
        <v>149.66999999999999</v>
      </c>
      <c r="AC2259" s="8">
        <v>0.15</v>
      </c>
      <c r="AD2259" s="8">
        <v>9.9000000000000005E-2</v>
      </c>
      <c r="AE2259" s="91">
        <v>6.54</v>
      </c>
      <c r="AF2259" s="92">
        <v>70</v>
      </c>
      <c r="AG2259" s="92">
        <v>14</v>
      </c>
      <c r="AH2259" s="92">
        <v>16</v>
      </c>
      <c r="AI2259" s="8" t="s">
        <v>24</v>
      </c>
      <c r="AJ2259" t="s">
        <v>1890</v>
      </c>
      <c r="AK2259" s="9">
        <v>42543</v>
      </c>
      <c r="AL2259" s="8">
        <v>301</v>
      </c>
      <c r="AM2259" s="8">
        <v>190</v>
      </c>
      <c r="AN2259" s="8">
        <v>159</v>
      </c>
      <c r="AO2259" s="8">
        <v>16.420000000000002</v>
      </c>
      <c r="AP2259" s="8">
        <v>18.21</v>
      </c>
      <c r="AQ2259" s="8">
        <v>0.28000000000000003</v>
      </c>
      <c r="AR2259" s="8">
        <v>0.52</v>
      </c>
      <c r="AS2259" s="8">
        <v>17</v>
      </c>
      <c r="AT2259" s="8">
        <v>0.4</v>
      </c>
      <c r="AU2259" s="8"/>
      <c r="AV2259" s="8"/>
      <c r="AW2259" s="8"/>
      <c r="AX2259" s="8">
        <v>931</v>
      </c>
      <c r="AY2259" s="8" t="s">
        <v>25</v>
      </c>
      <c r="AZ2259" s="8">
        <v>171</v>
      </c>
      <c r="BA2259" s="8"/>
      <c r="BB2259" s="8"/>
      <c r="BC2259" s="8"/>
      <c r="BD2259" s="8"/>
      <c r="BE2259" s="8"/>
      <c r="BF2259" s="8">
        <f t="shared" ref="BF2259:BF2276" si="324">(AR2259/AQ2259)*100</f>
        <v>185.71428571428569</v>
      </c>
      <c r="BG2259" s="8">
        <f t="shared" ref="BG2259:BG2276" si="325">(100-AS2259)/(100-12.5)</f>
        <v>0.94857142857142862</v>
      </c>
      <c r="BH2259" s="8">
        <f t="shared" ref="BH2259:BH2276" si="326">BF2259/100</f>
        <v>1.857142857142857</v>
      </c>
      <c r="BI2259" s="10">
        <f t="shared" ref="BI2259:BI2276" si="327">AP2259*BG2259*BH2259</f>
        <v>32.079330612244895</v>
      </c>
      <c r="BJ2259" s="17">
        <f t="shared" ref="BJ2259:BJ2276" si="328">(10000/36)*BI2259</f>
        <v>8910.925170068027</v>
      </c>
      <c r="BK2259" s="136">
        <v>0.97918731417244809</v>
      </c>
      <c r="BL2259" s="136">
        <v>0.40292368681863233</v>
      </c>
      <c r="BM2259" s="100">
        <v>1.328292813303005</v>
      </c>
      <c r="BN2259" s="100"/>
      <c r="BO2259" s="100"/>
      <c r="BP2259" s="100"/>
    </row>
    <row r="2260" spans="1:68" s="4" customFormat="1">
      <c r="A2260" s="8" t="s">
        <v>783</v>
      </c>
      <c r="B2260" s="8" t="s">
        <v>486</v>
      </c>
      <c r="C2260" s="8" t="s">
        <v>487</v>
      </c>
      <c r="D2260" s="8" t="s">
        <v>571</v>
      </c>
      <c r="E2260" s="8" t="s">
        <v>571</v>
      </c>
      <c r="F2260" s="8" t="s">
        <v>574</v>
      </c>
      <c r="G2260" s="8" t="s">
        <v>282</v>
      </c>
      <c r="H2260" s="8" t="s">
        <v>288</v>
      </c>
      <c r="I2260" s="8"/>
      <c r="J2260" s="8"/>
      <c r="K2260" s="8"/>
      <c r="L2260" s="8" t="s">
        <v>1030</v>
      </c>
      <c r="M2260" s="8" t="s">
        <v>1882</v>
      </c>
      <c r="N2260" s="8">
        <v>1</v>
      </c>
      <c r="O2260" s="8"/>
      <c r="P2260" s="8"/>
      <c r="Q2260" s="8"/>
      <c r="R2260" s="8"/>
      <c r="S2260" s="8"/>
      <c r="T2260" s="8"/>
      <c r="U2260" s="8"/>
      <c r="V2260" s="8"/>
      <c r="W2260" s="8"/>
      <c r="X2260" s="8"/>
      <c r="Y2260" s="8"/>
      <c r="Z2260" s="8"/>
      <c r="AA2260" s="8"/>
      <c r="AB2260" s="8"/>
      <c r="AC2260" s="8"/>
      <c r="AD2260" s="8"/>
      <c r="AE2260" s="89"/>
      <c r="AF2260" s="90"/>
      <c r="AG2260" s="90"/>
      <c r="AH2260" s="90"/>
      <c r="AI2260" s="8" t="s">
        <v>26</v>
      </c>
      <c r="AJ2260" t="s">
        <v>1890</v>
      </c>
      <c r="AK2260" s="9">
        <v>42569</v>
      </c>
      <c r="AL2260" s="8">
        <v>285</v>
      </c>
      <c r="AM2260" s="8">
        <v>185</v>
      </c>
      <c r="AN2260" s="8">
        <v>185</v>
      </c>
      <c r="AO2260" s="8">
        <v>15.5</v>
      </c>
      <c r="AP2260" s="8">
        <v>13.32</v>
      </c>
      <c r="AQ2260" s="8">
        <v>0.54</v>
      </c>
      <c r="AR2260" s="8">
        <v>0.42</v>
      </c>
      <c r="AS2260" s="8">
        <v>19</v>
      </c>
      <c r="AT2260" s="8">
        <v>0.38</v>
      </c>
      <c r="AU2260" s="8"/>
      <c r="AV2260" s="8"/>
      <c r="AW2260" s="8"/>
      <c r="AX2260" s="8">
        <v>932</v>
      </c>
      <c r="AY2260" s="8" t="s">
        <v>25</v>
      </c>
      <c r="AZ2260" s="8">
        <v>171</v>
      </c>
      <c r="BA2260" s="8"/>
      <c r="BB2260" s="8"/>
      <c r="BC2260" s="8"/>
      <c r="BD2260" s="8"/>
      <c r="BE2260" s="8"/>
      <c r="BF2260" s="8">
        <f t="shared" si="324"/>
        <v>77.777777777777771</v>
      </c>
      <c r="BG2260" s="8">
        <f t="shared" si="325"/>
        <v>0.92571428571428571</v>
      </c>
      <c r="BH2260" s="8">
        <f t="shared" si="326"/>
        <v>0.77777777777777768</v>
      </c>
      <c r="BI2260" s="10">
        <f t="shared" si="327"/>
        <v>9.5903999999999989</v>
      </c>
      <c r="BJ2260" s="17">
        <f t="shared" si="328"/>
        <v>2663.9999999999995</v>
      </c>
      <c r="BK2260" s="136">
        <v>1.9191919191919193</v>
      </c>
      <c r="BL2260" s="136">
        <v>1.1478420569329661</v>
      </c>
      <c r="BM2260" s="100">
        <v>1.2242263762059733</v>
      </c>
      <c r="BN2260" s="100"/>
      <c r="BO2260" s="100"/>
      <c r="BP2260" s="100"/>
    </row>
    <row r="2261" spans="1:68" s="4" customFormat="1">
      <c r="A2261" s="8" t="s">
        <v>783</v>
      </c>
      <c r="B2261" s="8" t="s">
        <v>486</v>
      </c>
      <c r="C2261" s="8" t="s">
        <v>487</v>
      </c>
      <c r="D2261" s="8" t="s">
        <v>571</v>
      </c>
      <c r="E2261" s="8" t="s">
        <v>571</v>
      </c>
      <c r="F2261" s="8" t="s">
        <v>574</v>
      </c>
      <c r="G2261" s="8" t="s">
        <v>282</v>
      </c>
      <c r="H2261" s="8" t="s">
        <v>288</v>
      </c>
      <c r="I2261" s="8"/>
      <c r="J2261" s="8"/>
      <c r="K2261" s="8"/>
      <c r="L2261" s="8" t="s">
        <v>1030</v>
      </c>
      <c r="M2261" s="8" t="s">
        <v>1882</v>
      </c>
      <c r="N2261" s="8">
        <v>1</v>
      </c>
      <c r="O2261" s="8"/>
      <c r="P2261" s="8"/>
      <c r="Q2261" s="8"/>
      <c r="R2261" s="8"/>
      <c r="S2261" s="8"/>
      <c r="T2261" s="8"/>
      <c r="U2261" s="8"/>
      <c r="V2261" s="8"/>
      <c r="W2261" s="8"/>
      <c r="X2261" s="8"/>
      <c r="Y2261" s="8"/>
      <c r="Z2261" s="8"/>
      <c r="AA2261" s="8"/>
      <c r="AB2261" s="8"/>
      <c r="AC2261" s="8"/>
      <c r="AD2261" s="8"/>
      <c r="AE2261" s="89"/>
      <c r="AF2261" s="90"/>
      <c r="AG2261" s="90"/>
      <c r="AH2261" s="90"/>
      <c r="AI2261" s="8" t="s">
        <v>27</v>
      </c>
      <c r="AJ2261" t="s">
        <v>1890</v>
      </c>
      <c r="AK2261" s="9">
        <v>42569</v>
      </c>
      <c r="AL2261" s="8">
        <v>306</v>
      </c>
      <c r="AM2261" s="8">
        <v>172</v>
      </c>
      <c r="AN2261" s="8">
        <v>154</v>
      </c>
      <c r="AO2261" s="8">
        <v>25.11</v>
      </c>
      <c r="AP2261" s="8">
        <v>21.56</v>
      </c>
      <c r="AQ2261" s="8">
        <v>0.76</v>
      </c>
      <c r="AR2261" s="8">
        <v>0.64</v>
      </c>
      <c r="AS2261" s="8">
        <v>20</v>
      </c>
      <c r="AT2261" s="8">
        <v>0.46</v>
      </c>
      <c r="AU2261" s="8"/>
      <c r="AV2261" s="8"/>
      <c r="AW2261" s="8"/>
      <c r="AX2261" s="8">
        <v>933</v>
      </c>
      <c r="AY2261" s="8" t="s">
        <v>25</v>
      </c>
      <c r="AZ2261" s="8">
        <v>171</v>
      </c>
      <c r="BA2261" s="8"/>
      <c r="BB2261" s="8"/>
      <c r="BC2261" s="8"/>
      <c r="BD2261" s="8"/>
      <c r="BE2261" s="8"/>
      <c r="BF2261" s="8">
        <f t="shared" si="324"/>
        <v>84.210526315789465</v>
      </c>
      <c r="BG2261" s="8">
        <f t="shared" si="325"/>
        <v>0.91428571428571426</v>
      </c>
      <c r="BH2261" s="8">
        <f t="shared" si="326"/>
        <v>0.84210526315789469</v>
      </c>
      <c r="BI2261" s="10">
        <f t="shared" si="327"/>
        <v>16.599578947368421</v>
      </c>
      <c r="BJ2261" s="17">
        <f t="shared" si="328"/>
        <v>4610.9941520467837</v>
      </c>
      <c r="BK2261" s="136">
        <v>1.232245681381958</v>
      </c>
      <c r="BL2261" s="136">
        <v>0.47452015355086374</v>
      </c>
      <c r="BM2261" s="100">
        <v>0.95819477485186377</v>
      </c>
      <c r="BN2261" s="100"/>
      <c r="BO2261" s="100"/>
      <c r="BP2261" s="100"/>
    </row>
    <row r="2262" spans="1:68" s="4" customFormat="1">
      <c r="A2262" s="8" t="s">
        <v>783</v>
      </c>
      <c r="B2262" s="8" t="s">
        <v>486</v>
      </c>
      <c r="C2262" s="8" t="s">
        <v>487</v>
      </c>
      <c r="D2262" s="8" t="s">
        <v>571</v>
      </c>
      <c r="E2262" s="8" t="s">
        <v>571</v>
      </c>
      <c r="F2262" s="8" t="s">
        <v>574</v>
      </c>
      <c r="G2262" s="8" t="s">
        <v>282</v>
      </c>
      <c r="H2262" s="8" t="s">
        <v>288</v>
      </c>
      <c r="I2262" s="8"/>
      <c r="J2262" s="8"/>
      <c r="K2262" s="8"/>
      <c r="L2262" s="8" t="s">
        <v>1030</v>
      </c>
      <c r="M2262" s="8" t="s">
        <v>1882</v>
      </c>
      <c r="N2262" s="8">
        <v>1</v>
      </c>
      <c r="O2262" s="8"/>
      <c r="P2262" s="8"/>
      <c r="Q2262" s="8"/>
      <c r="R2262" s="8"/>
      <c r="S2262" s="8"/>
      <c r="T2262" s="8"/>
      <c r="U2262" s="8"/>
      <c r="V2262" s="8"/>
      <c r="W2262" s="8"/>
      <c r="X2262" s="8"/>
      <c r="Y2262" s="8"/>
      <c r="Z2262" s="8"/>
      <c r="AA2262" s="8"/>
      <c r="AB2262" s="8"/>
      <c r="AC2262" s="8"/>
      <c r="AD2262" s="8"/>
      <c r="AE2262" s="89"/>
      <c r="AF2262" s="90"/>
      <c r="AG2262" s="90"/>
      <c r="AH2262" s="90"/>
      <c r="AI2262" s="8" t="s">
        <v>28</v>
      </c>
      <c r="AJ2262" t="s">
        <v>1890</v>
      </c>
      <c r="AK2262" s="9">
        <v>42569</v>
      </c>
      <c r="AL2262" s="8">
        <v>338</v>
      </c>
      <c r="AM2262" s="8">
        <v>210</v>
      </c>
      <c r="AN2262" s="8">
        <v>193</v>
      </c>
      <c r="AO2262" s="8">
        <v>26.6</v>
      </c>
      <c r="AP2262" s="8">
        <v>30.1</v>
      </c>
      <c r="AQ2262" s="8">
        <v>0.48</v>
      </c>
      <c r="AR2262" s="8">
        <v>0.4</v>
      </c>
      <c r="AS2262" s="8">
        <v>17</v>
      </c>
      <c r="AT2262" s="8">
        <v>0.56000000000000005</v>
      </c>
      <c r="AU2262" s="8"/>
      <c r="AV2262" s="8"/>
      <c r="AW2262" s="8"/>
      <c r="AX2262" s="8">
        <v>934</v>
      </c>
      <c r="AY2262" s="8" t="s">
        <v>25</v>
      </c>
      <c r="AZ2262" s="8">
        <v>171</v>
      </c>
      <c r="BA2262" s="8"/>
      <c r="BB2262" s="8"/>
      <c r="BC2262" s="8"/>
      <c r="BD2262" s="8"/>
      <c r="BE2262" s="8"/>
      <c r="BF2262" s="8">
        <f t="shared" si="324"/>
        <v>83.333333333333343</v>
      </c>
      <c r="BG2262" s="8">
        <f t="shared" si="325"/>
        <v>0.94857142857142862</v>
      </c>
      <c r="BH2262" s="8">
        <f t="shared" si="326"/>
        <v>0.83333333333333348</v>
      </c>
      <c r="BI2262" s="10">
        <f t="shared" si="327"/>
        <v>23.79333333333334</v>
      </c>
      <c r="BJ2262" s="17">
        <f t="shared" si="328"/>
        <v>6609.2592592592609</v>
      </c>
      <c r="BK2262" s="136">
        <v>0.98290203327171899</v>
      </c>
      <c r="BL2262" s="136">
        <v>0.34741219963031422</v>
      </c>
      <c r="BM2262" s="100">
        <v>0.96916881559739654</v>
      </c>
      <c r="BN2262" s="100"/>
      <c r="BO2262" s="100"/>
      <c r="BP2262" s="100"/>
    </row>
    <row r="2263" spans="1:68" s="4" customFormat="1">
      <c r="A2263" s="8" t="s">
        <v>783</v>
      </c>
      <c r="B2263" s="8" t="s">
        <v>486</v>
      </c>
      <c r="C2263" s="8" t="s">
        <v>487</v>
      </c>
      <c r="D2263" s="8" t="s">
        <v>571</v>
      </c>
      <c r="E2263" s="8" t="s">
        <v>571</v>
      </c>
      <c r="F2263" s="8" t="s">
        <v>574</v>
      </c>
      <c r="G2263" s="8" t="s">
        <v>282</v>
      </c>
      <c r="H2263" s="8" t="s">
        <v>288</v>
      </c>
      <c r="I2263" s="8"/>
      <c r="J2263" s="8"/>
      <c r="K2263" s="8"/>
      <c r="L2263" s="8" t="s">
        <v>1030</v>
      </c>
      <c r="M2263" s="8" t="s">
        <v>1882</v>
      </c>
      <c r="N2263" s="8">
        <v>1</v>
      </c>
      <c r="O2263" s="8"/>
      <c r="P2263" s="8"/>
      <c r="Q2263" s="8"/>
      <c r="R2263" s="8"/>
      <c r="S2263" s="8"/>
      <c r="T2263" s="8"/>
      <c r="U2263" s="8"/>
      <c r="V2263" s="8"/>
      <c r="W2263" s="8"/>
      <c r="X2263" s="8"/>
      <c r="Y2263" s="8"/>
      <c r="Z2263" s="8"/>
      <c r="AA2263" s="8"/>
      <c r="AB2263" s="8"/>
      <c r="AC2263" s="8"/>
      <c r="AD2263" s="8"/>
      <c r="AE2263" s="89"/>
      <c r="AF2263" s="90"/>
      <c r="AG2263" s="90"/>
      <c r="AH2263" s="90"/>
      <c r="AI2263" s="8" t="s">
        <v>29</v>
      </c>
      <c r="AJ2263" t="s">
        <v>1890</v>
      </c>
      <c r="AK2263" s="9">
        <v>42569</v>
      </c>
      <c r="AL2263" s="8">
        <v>309</v>
      </c>
      <c r="AM2263" s="8">
        <v>171</v>
      </c>
      <c r="AN2263" s="8">
        <v>175</v>
      </c>
      <c r="AO2263" s="8">
        <v>31.18</v>
      </c>
      <c r="AP2263" s="8">
        <v>28.18</v>
      </c>
      <c r="AQ2263" s="8">
        <v>0.68</v>
      </c>
      <c r="AR2263" s="8">
        <v>0.56000000000000005</v>
      </c>
      <c r="AS2263" s="8">
        <v>18</v>
      </c>
      <c r="AT2263" s="8">
        <v>0.5</v>
      </c>
      <c r="AU2263" s="8"/>
      <c r="AV2263" s="8"/>
      <c r="AW2263" s="8"/>
      <c r="AX2263" s="8">
        <v>935</v>
      </c>
      <c r="AY2263" s="8" t="s">
        <v>25</v>
      </c>
      <c r="AZ2263" s="8">
        <v>171</v>
      </c>
      <c r="BA2263" s="8"/>
      <c r="BB2263" s="8"/>
      <c r="BC2263" s="8"/>
      <c r="BD2263" s="8"/>
      <c r="BE2263" s="8"/>
      <c r="BF2263" s="8">
        <f t="shared" si="324"/>
        <v>82.352941176470594</v>
      </c>
      <c r="BG2263" s="8">
        <f t="shared" si="325"/>
        <v>0.93714285714285717</v>
      </c>
      <c r="BH2263" s="8">
        <f t="shared" si="326"/>
        <v>0.82352941176470595</v>
      </c>
      <c r="BI2263" s="10">
        <f t="shared" si="327"/>
        <v>21.748329411764708</v>
      </c>
      <c r="BJ2263" s="17">
        <f t="shared" si="328"/>
        <v>6041.2026143790854</v>
      </c>
      <c r="BK2263" s="136">
        <v>1.1412289395441031</v>
      </c>
      <c r="BL2263" s="136">
        <v>0.57631318136769072</v>
      </c>
      <c r="BM2263" s="100">
        <v>1.3553797224745343</v>
      </c>
      <c r="BN2263" s="100"/>
      <c r="BO2263" s="100"/>
      <c r="BP2263" s="100"/>
    </row>
    <row r="2264" spans="1:68" s="4" customFormat="1">
      <c r="A2264" s="8" t="s">
        <v>783</v>
      </c>
      <c r="B2264" s="8" t="s">
        <v>486</v>
      </c>
      <c r="C2264" s="8" t="s">
        <v>487</v>
      </c>
      <c r="D2264" s="8" t="s">
        <v>571</v>
      </c>
      <c r="E2264" s="8" t="s">
        <v>571</v>
      </c>
      <c r="F2264" s="8" t="s">
        <v>574</v>
      </c>
      <c r="G2264" s="8" t="s">
        <v>282</v>
      </c>
      <c r="H2264" s="8" t="s">
        <v>288</v>
      </c>
      <c r="I2264" s="8"/>
      <c r="J2264" s="8"/>
      <c r="K2264" s="8"/>
      <c r="L2264" s="8" t="s">
        <v>1030</v>
      </c>
      <c r="M2264" s="8" t="s">
        <v>1882</v>
      </c>
      <c r="N2264" s="8">
        <v>1</v>
      </c>
      <c r="O2264" s="8"/>
      <c r="P2264" s="8"/>
      <c r="Q2264" s="8"/>
      <c r="R2264" s="8"/>
      <c r="S2264" s="8"/>
      <c r="T2264" s="8"/>
      <c r="U2264" s="8"/>
      <c r="V2264" s="8"/>
      <c r="W2264" s="8"/>
      <c r="X2264" s="8"/>
      <c r="Y2264" s="8"/>
      <c r="Z2264" s="8"/>
      <c r="AA2264" s="8"/>
      <c r="AB2264" s="8"/>
      <c r="AC2264" s="8"/>
      <c r="AD2264" s="8"/>
      <c r="AE2264" s="89"/>
      <c r="AF2264" s="90"/>
      <c r="AG2264" s="90"/>
      <c r="AH2264" s="90"/>
      <c r="AI2264" s="8" t="s">
        <v>30</v>
      </c>
      <c r="AJ2264" t="s">
        <v>1890</v>
      </c>
      <c r="AK2264" s="9">
        <v>42569</v>
      </c>
      <c r="AL2264" s="8">
        <v>312</v>
      </c>
      <c r="AM2264" s="8">
        <v>174</v>
      </c>
      <c r="AN2264" s="8">
        <v>176</v>
      </c>
      <c r="AO2264" s="8">
        <v>32.14</v>
      </c>
      <c r="AP2264" s="8">
        <v>28.44</v>
      </c>
      <c r="AQ2264" s="8">
        <v>0.78</v>
      </c>
      <c r="AR2264" s="8">
        <v>0.68</v>
      </c>
      <c r="AS2264" s="8">
        <v>18</v>
      </c>
      <c r="AT2264" s="8">
        <v>0.42</v>
      </c>
      <c r="AU2264" s="8"/>
      <c r="AV2264" s="8"/>
      <c r="AW2264" s="8"/>
      <c r="AX2264" s="8">
        <v>936</v>
      </c>
      <c r="AY2264" s="8" t="s">
        <v>25</v>
      </c>
      <c r="AZ2264" s="8">
        <v>171</v>
      </c>
      <c r="BA2264" s="8"/>
      <c r="BB2264" s="8"/>
      <c r="BC2264" s="8"/>
      <c r="BD2264" s="8"/>
      <c r="BE2264" s="8"/>
      <c r="BF2264" s="8">
        <f t="shared" si="324"/>
        <v>87.179487179487182</v>
      </c>
      <c r="BG2264" s="8">
        <f t="shared" si="325"/>
        <v>0.93714285714285717</v>
      </c>
      <c r="BH2264" s="8">
        <f t="shared" si="326"/>
        <v>0.87179487179487181</v>
      </c>
      <c r="BI2264" s="10">
        <f t="shared" si="327"/>
        <v>23.235375824175826</v>
      </c>
      <c r="BJ2264" s="17">
        <f t="shared" si="328"/>
        <v>6454.2710622710629</v>
      </c>
      <c r="BK2264" s="136">
        <v>1.4408553230209282</v>
      </c>
      <c r="BL2264" s="136">
        <v>0.73384895359417657</v>
      </c>
      <c r="BM2264" s="100">
        <v>0.87617391237460551</v>
      </c>
      <c r="BN2264" s="100"/>
      <c r="BO2264" s="100"/>
      <c r="BP2264" s="100"/>
    </row>
    <row r="2265" spans="1:68">
      <c r="A2265" s="8" t="s">
        <v>783</v>
      </c>
      <c r="B2265" s="8" t="s">
        <v>486</v>
      </c>
      <c r="C2265" s="8" t="s">
        <v>487</v>
      </c>
      <c r="D2265" s="8" t="s">
        <v>571</v>
      </c>
      <c r="E2265" s="8" t="s">
        <v>572</v>
      </c>
      <c r="F2265" s="8" t="s">
        <v>573</v>
      </c>
      <c r="G2265" s="8" t="s">
        <v>282</v>
      </c>
      <c r="H2265" s="8" t="s">
        <v>284</v>
      </c>
      <c r="I2265" s="8">
        <v>-4.3090196839532098</v>
      </c>
      <c r="J2265" s="8">
        <v>35.652038651256397</v>
      </c>
      <c r="K2265" s="97">
        <v>1386.3585669302799</v>
      </c>
      <c r="L2265" s="8" t="s">
        <v>1223</v>
      </c>
      <c r="M2265" s="8" t="s">
        <v>1882</v>
      </c>
      <c r="N2265" s="8">
        <v>1</v>
      </c>
      <c r="O2265" s="8" t="s">
        <v>1859</v>
      </c>
      <c r="P2265" s="8">
        <v>0.61</v>
      </c>
      <c r="Q2265" s="8">
        <v>6.8</v>
      </c>
      <c r="R2265" s="8">
        <v>0</v>
      </c>
      <c r="S2265" s="8">
        <v>3.27</v>
      </c>
      <c r="T2265" s="8">
        <v>3.61</v>
      </c>
      <c r="U2265" s="8">
        <v>9.42</v>
      </c>
      <c r="V2265" s="8">
        <v>60.77</v>
      </c>
      <c r="W2265" s="8">
        <v>17.64</v>
      </c>
      <c r="X2265" s="8">
        <v>14.96</v>
      </c>
      <c r="Y2265" s="8">
        <v>0.11</v>
      </c>
      <c r="Z2265" s="8">
        <v>0.18</v>
      </c>
      <c r="AA2265" s="8">
        <v>0.05</v>
      </c>
      <c r="AB2265" s="8">
        <v>161.13</v>
      </c>
      <c r="AC2265" s="8">
        <v>0.21</v>
      </c>
      <c r="AD2265" s="8">
        <v>4.8000000000000001E-2</v>
      </c>
      <c r="AE2265" s="91">
        <v>4</v>
      </c>
      <c r="AF2265" s="92">
        <v>72</v>
      </c>
      <c r="AG2265" s="92">
        <v>12</v>
      </c>
      <c r="AH2265" s="92">
        <v>16</v>
      </c>
      <c r="AI2265" s="8" t="s">
        <v>24</v>
      </c>
      <c r="AJ2265" t="s">
        <v>1890</v>
      </c>
      <c r="AK2265" s="9">
        <v>42543</v>
      </c>
      <c r="AL2265" s="8">
        <v>292</v>
      </c>
      <c r="AM2265" s="8">
        <v>146</v>
      </c>
      <c r="AN2265" s="8">
        <v>134</v>
      </c>
      <c r="AO2265" s="8">
        <v>16.260000000000002</v>
      </c>
      <c r="AP2265" s="8">
        <v>18.18</v>
      </c>
      <c r="AQ2265" s="8">
        <v>0.68</v>
      </c>
      <c r="AR2265" s="8">
        <v>0.57999999999999996</v>
      </c>
      <c r="AS2265" s="8">
        <v>18</v>
      </c>
      <c r="AT2265" s="8">
        <v>0.36</v>
      </c>
      <c r="AU2265" s="8"/>
      <c r="AV2265" s="8"/>
      <c r="AW2265" s="8"/>
      <c r="AX2265" s="8">
        <v>907</v>
      </c>
      <c r="AY2265" s="8" t="s">
        <v>25</v>
      </c>
      <c r="AZ2265" s="8">
        <v>167</v>
      </c>
      <c r="BA2265" s="8"/>
      <c r="BB2265" s="8"/>
      <c r="BC2265" s="8"/>
      <c r="BD2265" s="8"/>
      <c r="BE2265" s="8"/>
      <c r="BF2265" s="8">
        <f t="shared" si="324"/>
        <v>85.294117647058812</v>
      </c>
      <c r="BG2265" s="8">
        <f t="shared" si="325"/>
        <v>0.93714285714285717</v>
      </c>
      <c r="BH2265" s="8">
        <f t="shared" si="326"/>
        <v>0.85294117647058809</v>
      </c>
      <c r="BI2265" s="10">
        <f t="shared" si="327"/>
        <v>14.531778151260502</v>
      </c>
      <c r="BJ2265" s="3">
        <f t="shared" si="328"/>
        <v>4036.6050420168062</v>
      </c>
      <c r="BK2265" s="136">
        <v>1.2057692307692309</v>
      </c>
      <c r="BL2265" s="136">
        <v>0.47990384615384613</v>
      </c>
      <c r="BM2265" s="100">
        <v>1.2786959498802437</v>
      </c>
      <c r="BN2265" s="100"/>
      <c r="BO2265" s="100"/>
      <c r="BP2265" s="100"/>
    </row>
    <row r="2266" spans="1:68">
      <c r="A2266" s="8" t="s">
        <v>783</v>
      </c>
      <c r="B2266" s="8" t="s">
        <v>486</v>
      </c>
      <c r="C2266" s="8" t="s">
        <v>487</v>
      </c>
      <c r="D2266" s="8" t="s">
        <v>571</v>
      </c>
      <c r="E2266" s="8" t="s">
        <v>572</v>
      </c>
      <c r="F2266" s="8" t="s">
        <v>573</v>
      </c>
      <c r="G2266" s="8" t="s">
        <v>282</v>
      </c>
      <c r="H2266" s="8" t="s">
        <v>284</v>
      </c>
      <c r="I2266" s="8"/>
      <c r="J2266" s="8"/>
      <c r="K2266" s="8"/>
      <c r="L2266" s="8" t="s">
        <v>1223</v>
      </c>
      <c r="M2266" s="8" t="s">
        <v>1882</v>
      </c>
      <c r="N2266" s="8">
        <v>1</v>
      </c>
      <c r="O2266" s="8"/>
      <c r="P2266" s="8"/>
      <c r="Q2266" s="8"/>
      <c r="R2266" s="8"/>
      <c r="S2266" s="8"/>
      <c r="T2266" s="8"/>
      <c r="U2266" s="8"/>
      <c r="V2266" s="8"/>
      <c r="W2266" s="8"/>
      <c r="X2266" s="8"/>
      <c r="Y2266" s="8"/>
      <c r="Z2266" s="8"/>
      <c r="AA2266" s="8"/>
      <c r="AB2266" s="8"/>
      <c r="AC2266" s="8"/>
      <c r="AD2266" s="8"/>
      <c r="AE2266" s="89"/>
      <c r="AF2266" s="90"/>
      <c r="AG2266" s="90"/>
      <c r="AH2266" s="90"/>
      <c r="AI2266" s="8" t="s">
        <v>26</v>
      </c>
      <c r="AJ2266" t="s">
        <v>1890</v>
      </c>
      <c r="AK2266" s="9">
        <v>42569</v>
      </c>
      <c r="AL2266" s="8">
        <v>294</v>
      </c>
      <c r="AM2266" s="8">
        <v>182</v>
      </c>
      <c r="AN2266" s="8">
        <v>156</v>
      </c>
      <c r="AO2266" s="8">
        <v>20.16</v>
      </c>
      <c r="AP2266" s="8">
        <v>18.579999999999998</v>
      </c>
      <c r="AQ2266" s="8">
        <v>0.52</v>
      </c>
      <c r="AR2266" s="8">
        <v>0.46</v>
      </c>
      <c r="AS2266" s="8">
        <v>19</v>
      </c>
      <c r="AT2266" s="8">
        <v>0.38</v>
      </c>
      <c r="AU2266" s="8"/>
      <c r="AV2266" s="8"/>
      <c r="AW2266" s="8"/>
      <c r="AX2266" s="8">
        <v>908</v>
      </c>
      <c r="AY2266" s="8" t="s">
        <v>25</v>
      </c>
      <c r="AZ2266" s="8">
        <v>167</v>
      </c>
      <c r="BA2266" s="8"/>
      <c r="BB2266" s="8"/>
      <c r="BC2266" s="8"/>
      <c r="BD2266" s="8"/>
      <c r="BE2266" s="8"/>
      <c r="BF2266" s="8">
        <f t="shared" si="324"/>
        <v>88.461538461538453</v>
      </c>
      <c r="BG2266" s="8">
        <f t="shared" si="325"/>
        <v>0.92571428571428571</v>
      </c>
      <c r="BH2266" s="8">
        <f t="shared" si="326"/>
        <v>0.88461538461538458</v>
      </c>
      <c r="BI2266" s="10">
        <f t="shared" si="327"/>
        <v>15.215182417582415</v>
      </c>
      <c r="BJ2266" s="3">
        <f t="shared" si="328"/>
        <v>4226.4395604395595</v>
      </c>
      <c r="BK2266" s="136">
        <v>1.3720183486238533</v>
      </c>
      <c r="BL2266" s="136">
        <v>0.55045871559633031</v>
      </c>
      <c r="BM2266" s="100">
        <v>1.188518456062049</v>
      </c>
      <c r="BN2266" s="100"/>
      <c r="BO2266" s="100"/>
      <c r="BP2266" s="100"/>
    </row>
    <row r="2267" spans="1:68">
      <c r="A2267" s="8" t="s">
        <v>783</v>
      </c>
      <c r="B2267" s="8" t="s">
        <v>486</v>
      </c>
      <c r="C2267" s="8" t="s">
        <v>487</v>
      </c>
      <c r="D2267" s="8" t="s">
        <v>571</v>
      </c>
      <c r="E2267" s="8" t="s">
        <v>572</v>
      </c>
      <c r="F2267" s="8" t="s">
        <v>573</v>
      </c>
      <c r="G2267" s="8" t="s">
        <v>282</v>
      </c>
      <c r="H2267" s="8" t="s">
        <v>284</v>
      </c>
      <c r="I2267" s="8"/>
      <c r="J2267" s="8"/>
      <c r="K2267" s="8"/>
      <c r="L2267" s="8" t="s">
        <v>1223</v>
      </c>
      <c r="M2267" s="8" t="s">
        <v>1882</v>
      </c>
      <c r="N2267" s="8">
        <v>1</v>
      </c>
      <c r="O2267" s="8"/>
      <c r="P2267" s="8"/>
      <c r="Q2267" s="8"/>
      <c r="R2267" s="8"/>
      <c r="S2267" s="8"/>
      <c r="T2267" s="8"/>
      <c r="U2267" s="8"/>
      <c r="V2267" s="8"/>
      <c r="W2267" s="8"/>
      <c r="X2267" s="8"/>
      <c r="Y2267" s="8"/>
      <c r="Z2267" s="8"/>
      <c r="AA2267" s="8"/>
      <c r="AB2267" s="8"/>
      <c r="AC2267" s="8"/>
      <c r="AD2267" s="8"/>
      <c r="AE2267" s="89"/>
      <c r="AF2267" s="90"/>
      <c r="AG2267" s="90"/>
      <c r="AH2267" s="90"/>
      <c r="AI2267" s="8" t="s">
        <v>27</v>
      </c>
      <c r="AJ2267" t="s">
        <v>1890</v>
      </c>
      <c r="AK2267" s="9">
        <v>42569</v>
      </c>
      <c r="AL2267" s="8">
        <v>285</v>
      </c>
      <c r="AM2267" s="8">
        <v>167</v>
      </c>
      <c r="AN2267" s="8">
        <v>167</v>
      </c>
      <c r="AO2267" s="8">
        <v>25.18</v>
      </c>
      <c r="AP2267" s="8">
        <v>23.84</v>
      </c>
      <c r="AQ2267" s="8">
        <v>0.57999999999999996</v>
      </c>
      <c r="AR2267" s="8">
        <v>0.5</v>
      </c>
      <c r="AS2267" s="8">
        <v>20</v>
      </c>
      <c r="AT2267" s="8">
        <v>0.42</v>
      </c>
      <c r="AU2267" s="8"/>
      <c r="AV2267" s="8"/>
      <c r="AW2267" s="8"/>
      <c r="AX2267" s="8">
        <v>909</v>
      </c>
      <c r="AY2267" s="8" t="s">
        <v>25</v>
      </c>
      <c r="AZ2267" s="8">
        <v>167</v>
      </c>
      <c r="BA2267" s="8"/>
      <c r="BB2267" s="8"/>
      <c r="BC2267" s="8"/>
      <c r="BD2267" s="8"/>
      <c r="BE2267" s="8"/>
      <c r="BF2267" s="8">
        <f t="shared" si="324"/>
        <v>86.206896551724142</v>
      </c>
      <c r="BG2267" s="8">
        <f t="shared" si="325"/>
        <v>0.91428571428571426</v>
      </c>
      <c r="BH2267" s="8">
        <f t="shared" si="326"/>
        <v>0.86206896551724144</v>
      </c>
      <c r="BI2267" s="10">
        <f t="shared" si="327"/>
        <v>18.790147783251232</v>
      </c>
      <c r="BJ2267" s="3">
        <f t="shared" si="328"/>
        <v>5219.4854953475642</v>
      </c>
      <c r="BK2267" s="136">
        <v>1.2523148148148149</v>
      </c>
      <c r="BL2267" s="136">
        <v>0.55601851851851858</v>
      </c>
      <c r="BM2267" s="100">
        <v>1.0373660266057367</v>
      </c>
      <c r="BN2267" s="100"/>
      <c r="BO2267" s="100"/>
      <c r="BP2267" s="100"/>
    </row>
    <row r="2268" spans="1:68">
      <c r="A2268" s="8" t="s">
        <v>783</v>
      </c>
      <c r="B2268" s="8" t="s">
        <v>486</v>
      </c>
      <c r="C2268" s="8" t="s">
        <v>487</v>
      </c>
      <c r="D2268" s="8" t="s">
        <v>571</v>
      </c>
      <c r="E2268" s="8" t="s">
        <v>572</v>
      </c>
      <c r="F2268" s="8" t="s">
        <v>573</v>
      </c>
      <c r="G2268" s="8" t="s">
        <v>282</v>
      </c>
      <c r="H2268" s="8" t="s">
        <v>284</v>
      </c>
      <c r="I2268" s="8"/>
      <c r="J2268" s="8"/>
      <c r="K2268" s="8"/>
      <c r="L2268" s="8" t="s">
        <v>1223</v>
      </c>
      <c r="M2268" s="8" t="s">
        <v>1882</v>
      </c>
      <c r="N2268" s="8">
        <v>1</v>
      </c>
      <c r="O2268" s="8"/>
      <c r="P2268" s="8"/>
      <c r="Q2268" s="8"/>
      <c r="R2268" s="8"/>
      <c r="S2268" s="8"/>
      <c r="T2268" s="8"/>
      <c r="U2268" s="8"/>
      <c r="V2268" s="8"/>
      <c r="W2268" s="8"/>
      <c r="X2268" s="8"/>
      <c r="Y2268" s="8"/>
      <c r="Z2268" s="8"/>
      <c r="AA2268" s="8"/>
      <c r="AB2268" s="8"/>
      <c r="AC2268" s="8"/>
      <c r="AD2268" s="8"/>
      <c r="AE2268" s="89"/>
      <c r="AF2268" s="90"/>
      <c r="AG2268" s="90"/>
      <c r="AH2268" s="90"/>
      <c r="AI2268" s="8" t="s">
        <v>28</v>
      </c>
      <c r="AJ2268" t="s">
        <v>1890</v>
      </c>
      <c r="AK2268" s="9">
        <v>42569</v>
      </c>
      <c r="AL2268" s="8">
        <v>302</v>
      </c>
      <c r="AM2268" s="8">
        <v>180</v>
      </c>
      <c r="AN2268" s="8">
        <v>167</v>
      </c>
      <c r="AO2268" s="8">
        <v>29.26</v>
      </c>
      <c r="AP2268" s="8">
        <v>30.38</v>
      </c>
      <c r="AQ2268" s="8">
        <v>0.68</v>
      </c>
      <c r="AR2268" s="8">
        <v>0.6</v>
      </c>
      <c r="AS2268" s="8">
        <v>15</v>
      </c>
      <c r="AT2268" s="8">
        <v>0.56000000000000005</v>
      </c>
      <c r="AU2268" s="8"/>
      <c r="AV2268" s="8"/>
      <c r="AW2268" s="8"/>
      <c r="AX2268" s="8">
        <v>910</v>
      </c>
      <c r="AY2268" s="8" t="s">
        <v>25</v>
      </c>
      <c r="AZ2268" s="8">
        <v>167</v>
      </c>
      <c r="BA2268" s="8"/>
      <c r="BB2268" s="8"/>
      <c r="BC2268" s="8"/>
      <c r="BD2268" s="8"/>
      <c r="BE2268" s="8"/>
      <c r="BF2268" s="8">
        <f t="shared" si="324"/>
        <v>88.235294117647044</v>
      </c>
      <c r="BG2268" s="8">
        <f t="shared" si="325"/>
        <v>0.97142857142857142</v>
      </c>
      <c r="BH2268" s="8">
        <f t="shared" si="326"/>
        <v>0.88235294117647045</v>
      </c>
      <c r="BI2268" s="10">
        <f t="shared" si="327"/>
        <v>26.039999999999996</v>
      </c>
      <c r="BJ2268" s="3">
        <f t="shared" si="328"/>
        <v>7233.3333333333321</v>
      </c>
      <c r="BK2268" s="136">
        <v>1.1180811808118081</v>
      </c>
      <c r="BL2268" s="136">
        <v>0.41738929889298892</v>
      </c>
      <c r="BM2268" s="100">
        <v>2.1221313823509775</v>
      </c>
      <c r="BN2268" s="100"/>
      <c r="BO2268" s="100"/>
      <c r="BP2268" s="100"/>
    </row>
    <row r="2269" spans="1:68">
      <c r="A2269" s="8" t="s">
        <v>783</v>
      </c>
      <c r="B2269" s="8" t="s">
        <v>486</v>
      </c>
      <c r="C2269" s="8" t="s">
        <v>487</v>
      </c>
      <c r="D2269" s="8" t="s">
        <v>571</v>
      </c>
      <c r="E2269" s="8" t="s">
        <v>572</v>
      </c>
      <c r="F2269" s="8" t="s">
        <v>573</v>
      </c>
      <c r="G2269" s="8" t="s">
        <v>282</v>
      </c>
      <c r="H2269" s="8" t="s">
        <v>284</v>
      </c>
      <c r="I2269" s="8"/>
      <c r="J2269" s="8"/>
      <c r="K2269" s="8"/>
      <c r="L2269" s="8" t="s">
        <v>1223</v>
      </c>
      <c r="M2269" s="8" t="s">
        <v>1882</v>
      </c>
      <c r="N2269" s="8">
        <v>1</v>
      </c>
      <c r="O2269" s="8"/>
      <c r="P2269" s="8"/>
      <c r="Q2269" s="8"/>
      <c r="R2269" s="8"/>
      <c r="S2269" s="8"/>
      <c r="T2269" s="8"/>
      <c r="U2269" s="8"/>
      <c r="V2269" s="8"/>
      <c r="W2269" s="8"/>
      <c r="X2269" s="8"/>
      <c r="Y2269" s="8"/>
      <c r="Z2269" s="8"/>
      <c r="AA2269" s="8"/>
      <c r="AB2269" s="8"/>
      <c r="AC2269" s="8"/>
      <c r="AD2269" s="8"/>
      <c r="AE2269" s="89"/>
      <c r="AF2269" s="90"/>
      <c r="AG2269" s="90"/>
      <c r="AH2269" s="90"/>
      <c r="AI2269" s="8" t="s">
        <v>29</v>
      </c>
      <c r="AJ2269" t="s">
        <v>1890</v>
      </c>
      <c r="AK2269" s="9">
        <v>42569</v>
      </c>
      <c r="AL2269" s="8">
        <v>294</v>
      </c>
      <c r="AM2269" s="8">
        <v>170</v>
      </c>
      <c r="AN2269" s="8">
        <v>152</v>
      </c>
      <c r="AO2269" s="8">
        <v>25.6</v>
      </c>
      <c r="AP2269" s="8">
        <v>26.53</v>
      </c>
      <c r="AQ2269" s="8">
        <v>0.54</v>
      </c>
      <c r="AR2269" s="8">
        <v>0.5</v>
      </c>
      <c r="AS2269" s="8">
        <v>18</v>
      </c>
      <c r="AT2269" s="8">
        <v>0.52</v>
      </c>
      <c r="AU2269" s="8"/>
      <c r="AV2269" s="8"/>
      <c r="AW2269" s="8"/>
      <c r="AX2269" s="8">
        <v>911</v>
      </c>
      <c r="AY2269" s="8" t="s">
        <v>25</v>
      </c>
      <c r="AZ2269" s="8">
        <v>167</v>
      </c>
      <c r="BA2269" s="8"/>
      <c r="BB2269" s="8"/>
      <c r="BC2269" s="8"/>
      <c r="BD2269" s="8"/>
      <c r="BE2269" s="8"/>
      <c r="BF2269" s="8">
        <f t="shared" si="324"/>
        <v>92.592592592592581</v>
      </c>
      <c r="BG2269" s="8">
        <f t="shared" si="325"/>
        <v>0.93714285714285717</v>
      </c>
      <c r="BH2269" s="8">
        <f t="shared" si="326"/>
        <v>0.92592592592592582</v>
      </c>
      <c r="BI2269" s="10">
        <f t="shared" si="327"/>
        <v>23.020740740740738</v>
      </c>
      <c r="BJ2269" s="3">
        <f t="shared" si="328"/>
        <v>6394.6502057613161</v>
      </c>
      <c r="BK2269" s="136">
        <v>0.99808612440191391</v>
      </c>
      <c r="BL2269" s="136">
        <v>0.32401913875598087</v>
      </c>
      <c r="BM2269" s="100">
        <v>1.1258019202480649</v>
      </c>
      <c r="BN2269" s="100"/>
      <c r="BO2269" s="100"/>
      <c r="BP2269" s="100"/>
    </row>
    <row r="2270" spans="1:68">
      <c r="A2270" s="8" t="s">
        <v>783</v>
      </c>
      <c r="B2270" s="8" t="s">
        <v>486</v>
      </c>
      <c r="C2270" s="8" t="s">
        <v>487</v>
      </c>
      <c r="D2270" s="8" t="s">
        <v>571</v>
      </c>
      <c r="E2270" s="8" t="s">
        <v>572</v>
      </c>
      <c r="F2270" s="8" t="s">
        <v>573</v>
      </c>
      <c r="G2270" s="8" t="s">
        <v>282</v>
      </c>
      <c r="H2270" s="8" t="s">
        <v>284</v>
      </c>
      <c r="I2270" s="8"/>
      <c r="J2270" s="8"/>
      <c r="K2270" s="8"/>
      <c r="L2270" s="8" t="s">
        <v>1223</v>
      </c>
      <c r="M2270" s="8" t="s">
        <v>1882</v>
      </c>
      <c r="N2270" s="8">
        <v>1</v>
      </c>
      <c r="O2270" s="8"/>
      <c r="P2270" s="8"/>
      <c r="Q2270" s="8"/>
      <c r="R2270" s="8"/>
      <c r="S2270" s="8"/>
      <c r="T2270" s="8"/>
      <c r="U2270" s="8"/>
      <c r="V2270" s="8"/>
      <c r="W2270" s="8"/>
      <c r="X2270" s="8"/>
      <c r="Y2270" s="8"/>
      <c r="Z2270" s="8"/>
      <c r="AA2270" s="8"/>
      <c r="AB2270" s="8"/>
      <c r="AC2270" s="8"/>
      <c r="AD2270" s="8"/>
      <c r="AE2270" s="89"/>
      <c r="AF2270" s="90"/>
      <c r="AG2270" s="90"/>
      <c r="AH2270" s="90"/>
      <c r="AI2270" s="8" t="s">
        <v>30</v>
      </c>
      <c r="AJ2270" t="s">
        <v>1890</v>
      </c>
      <c r="AK2270" s="9">
        <v>42569</v>
      </c>
      <c r="AL2270" s="8">
        <v>299</v>
      </c>
      <c r="AM2270" s="8">
        <v>190</v>
      </c>
      <c r="AN2270" s="8">
        <v>159</v>
      </c>
      <c r="AO2270" s="8">
        <v>16.420000000000002</v>
      </c>
      <c r="AP2270" s="8">
        <v>18.21</v>
      </c>
      <c r="AQ2270" s="8">
        <v>0.28000000000000003</v>
      </c>
      <c r="AR2270" s="8">
        <v>0.52</v>
      </c>
      <c r="AS2270" s="8">
        <v>17</v>
      </c>
      <c r="AT2270" s="8">
        <v>0.4</v>
      </c>
      <c r="AU2270" s="8"/>
      <c r="AV2270" s="8"/>
      <c r="AW2270" s="8"/>
      <c r="AX2270" s="8">
        <v>912</v>
      </c>
      <c r="AY2270" s="8" t="s">
        <v>25</v>
      </c>
      <c r="AZ2270" s="8">
        <v>167</v>
      </c>
      <c r="BA2270" s="8"/>
      <c r="BB2270" s="8"/>
      <c r="BC2270" s="8"/>
      <c r="BD2270" s="8"/>
      <c r="BE2270" s="8"/>
      <c r="BF2270" s="8">
        <f t="shared" si="324"/>
        <v>185.71428571428569</v>
      </c>
      <c r="BG2270" s="8">
        <f t="shared" si="325"/>
        <v>0.94857142857142862</v>
      </c>
      <c r="BH2270" s="8">
        <f t="shared" si="326"/>
        <v>1.857142857142857</v>
      </c>
      <c r="BI2270" s="10">
        <f t="shared" si="327"/>
        <v>32.079330612244895</v>
      </c>
      <c r="BJ2270" s="3">
        <f t="shared" si="328"/>
        <v>8910.925170068027</v>
      </c>
      <c r="BK2270" s="136">
        <v>1.3483455882352942</v>
      </c>
      <c r="BL2270" s="136">
        <v>0.54365808823529416</v>
      </c>
      <c r="BM2270" s="100">
        <v>1.884412101698671</v>
      </c>
      <c r="BN2270" s="100"/>
      <c r="BO2270" s="100"/>
      <c r="BP2270" s="100"/>
    </row>
    <row r="2271" spans="1:68">
      <c r="A2271" s="8" t="s">
        <v>783</v>
      </c>
      <c r="B2271" s="8" t="s">
        <v>486</v>
      </c>
      <c r="C2271" s="8" t="s">
        <v>487</v>
      </c>
      <c r="D2271" s="8" t="s">
        <v>571</v>
      </c>
      <c r="E2271" s="8" t="s">
        <v>572</v>
      </c>
      <c r="F2271" s="8" t="s">
        <v>572</v>
      </c>
      <c r="G2271" s="8" t="s">
        <v>282</v>
      </c>
      <c r="H2271" s="8" t="s">
        <v>285</v>
      </c>
      <c r="I2271" s="8">
        <v>-4.3071314721504397</v>
      </c>
      <c r="J2271" s="8">
        <v>35.661788633531302</v>
      </c>
      <c r="K2271" s="97">
        <v>1370.62275384853</v>
      </c>
      <c r="L2271" s="8" t="s">
        <v>1027</v>
      </c>
      <c r="M2271" s="8" t="s">
        <v>1882</v>
      </c>
      <c r="N2271" s="8">
        <v>1</v>
      </c>
      <c r="O2271" s="8" t="s">
        <v>1859</v>
      </c>
      <c r="P2271" s="8">
        <v>0.54</v>
      </c>
      <c r="Q2271" s="8">
        <v>6.8</v>
      </c>
      <c r="R2271" s="8">
        <v>0</v>
      </c>
      <c r="S2271" s="8">
        <v>4.42</v>
      </c>
      <c r="T2271" s="8">
        <v>5.04</v>
      </c>
      <c r="U2271" s="8">
        <v>8.77</v>
      </c>
      <c r="V2271" s="8">
        <v>149.76</v>
      </c>
      <c r="W2271" s="8">
        <v>8.15</v>
      </c>
      <c r="X2271" s="8">
        <v>3.11</v>
      </c>
      <c r="Y2271" s="8">
        <v>0.09</v>
      </c>
      <c r="Z2271" s="8">
        <v>0.45</v>
      </c>
      <c r="AA2271" s="8">
        <v>0.08</v>
      </c>
      <c r="AB2271" s="8">
        <v>155.4</v>
      </c>
      <c r="AC2271" s="8">
        <v>0.37</v>
      </c>
      <c r="AD2271" s="8">
        <v>5.3999999999999999E-2</v>
      </c>
      <c r="AE2271" s="91">
        <v>1.47</v>
      </c>
      <c r="AF2271" s="92" t="s">
        <v>1860</v>
      </c>
      <c r="AG2271" s="92" t="s">
        <v>1860</v>
      </c>
      <c r="AH2271" s="92" t="s">
        <v>1860</v>
      </c>
      <c r="AI2271" s="8" t="s">
        <v>24</v>
      </c>
      <c r="AJ2271" t="s">
        <v>1890</v>
      </c>
      <c r="AK2271" s="9">
        <v>42543</v>
      </c>
      <c r="AL2271" s="8">
        <v>346</v>
      </c>
      <c r="AM2271" s="8">
        <v>129</v>
      </c>
      <c r="AN2271" s="8">
        <v>114</v>
      </c>
      <c r="AO2271" s="8">
        <v>28.5</v>
      </c>
      <c r="AP2271" s="8">
        <v>21.65</v>
      </c>
      <c r="AQ2271" s="8">
        <v>0.57999999999999996</v>
      </c>
      <c r="AR2271" s="8">
        <v>0.55000000000000004</v>
      </c>
      <c r="AS2271" s="8">
        <v>17</v>
      </c>
      <c r="AT2271" s="8">
        <v>0.52</v>
      </c>
      <c r="AU2271" s="8"/>
      <c r="AV2271" s="8"/>
      <c r="AW2271" s="8"/>
      <c r="AX2271" s="8">
        <v>913</v>
      </c>
      <c r="AY2271" s="8" t="s">
        <v>25</v>
      </c>
      <c r="AZ2271" s="8">
        <v>168</v>
      </c>
      <c r="BA2271" s="8"/>
      <c r="BB2271" s="8"/>
      <c r="BC2271" s="8"/>
      <c r="BD2271" s="8"/>
      <c r="BE2271" s="8"/>
      <c r="BF2271" s="8">
        <f t="shared" si="324"/>
        <v>94.827586206896569</v>
      </c>
      <c r="BG2271" s="8">
        <f t="shared" si="325"/>
        <v>0.94857142857142862</v>
      </c>
      <c r="BH2271" s="8">
        <f t="shared" si="326"/>
        <v>0.94827586206896575</v>
      </c>
      <c r="BI2271" s="10">
        <f t="shared" si="327"/>
        <v>19.474334975369462</v>
      </c>
      <c r="BJ2271" s="3">
        <f t="shared" si="328"/>
        <v>5409.5374931581837</v>
      </c>
      <c r="BK2271" s="136">
        <v>1.3850844277673546</v>
      </c>
      <c r="BL2271" s="136">
        <v>0.74015009380863039</v>
      </c>
      <c r="BM2271" s="100">
        <v>2.2147415423267494</v>
      </c>
      <c r="BN2271" s="100"/>
      <c r="BO2271" s="100"/>
      <c r="BP2271" s="100"/>
    </row>
    <row r="2272" spans="1:68">
      <c r="A2272" s="8" t="s">
        <v>783</v>
      </c>
      <c r="B2272" s="8" t="s">
        <v>486</v>
      </c>
      <c r="C2272" s="8" t="s">
        <v>487</v>
      </c>
      <c r="D2272" s="8" t="s">
        <v>571</v>
      </c>
      <c r="E2272" s="8" t="s">
        <v>572</v>
      </c>
      <c r="F2272" s="8" t="s">
        <v>572</v>
      </c>
      <c r="G2272" s="8" t="s">
        <v>282</v>
      </c>
      <c r="H2272" s="8" t="s">
        <v>285</v>
      </c>
      <c r="I2272" s="8"/>
      <c r="J2272" s="8"/>
      <c r="K2272" s="8"/>
      <c r="L2272" s="8" t="s">
        <v>1027</v>
      </c>
      <c r="M2272" s="8" t="s">
        <v>1882</v>
      </c>
      <c r="N2272" s="8">
        <v>1</v>
      </c>
      <c r="O2272" s="8"/>
      <c r="P2272" s="8"/>
      <c r="Q2272" s="8"/>
      <c r="R2272" s="8"/>
      <c r="S2272" s="8"/>
      <c r="T2272" s="8"/>
      <c r="U2272" s="8"/>
      <c r="V2272" s="8"/>
      <c r="W2272" s="8"/>
      <c r="X2272" s="8"/>
      <c r="Y2272" s="8"/>
      <c r="Z2272" s="8"/>
      <c r="AA2272" s="8"/>
      <c r="AB2272" s="8"/>
      <c r="AC2272" s="8"/>
      <c r="AD2272" s="8"/>
      <c r="AE2272" s="89"/>
      <c r="AF2272" s="90"/>
      <c r="AG2272" s="90"/>
      <c r="AH2272" s="90"/>
      <c r="AI2272" s="8" t="s">
        <v>26</v>
      </c>
      <c r="AJ2272" t="s">
        <v>1890</v>
      </c>
      <c r="AK2272" s="9">
        <v>42569</v>
      </c>
      <c r="AL2272" s="8">
        <v>286</v>
      </c>
      <c r="AM2272" s="8">
        <v>141</v>
      </c>
      <c r="AN2272" s="8">
        <v>141</v>
      </c>
      <c r="AO2272" s="8">
        <v>16.84</v>
      </c>
      <c r="AP2272" s="8">
        <v>22.54</v>
      </c>
      <c r="AQ2272" s="8">
        <v>0.79</v>
      </c>
      <c r="AR2272" s="8">
        <v>0.66</v>
      </c>
      <c r="AS2272" s="8">
        <v>18</v>
      </c>
      <c r="AT2272" s="8">
        <v>0.56000000000000005</v>
      </c>
      <c r="AU2272" s="8"/>
      <c r="AV2272" s="8"/>
      <c r="AW2272" s="8"/>
      <c r="AX2272" s="8">
        <v>914</v>
      </c>
      <c r="AY2272" s="8" t="s">
        <v>25</v>
      </c>
      <c r="AZ2272" s="8">
        <v>168</v>
      </c>
      <c r="BA2272" s="8"/>
      <c r="BB2272" s="8"/>
      <c r="BC2272" s="8"/>
      <c r="BD2272" s="8"/>
      <c r="BE2272" s="8"/>
      <c r="BF2272" s="8">
        <f t="shared" si="324"/>
        <v>83.544303797468359</v>
      </c>
      <c r="BG2272" s="8">
        <f t="shared" si="325"/>
        <v>0.93714285714285717</v>
      </c>
      <c r="BH2272" s="8">
        <f t="shared" si="326"/>
        <v>0.83544303797468356</v>
      </c>
      <c r="BI2272" s="10">
        <f t="shared" si="327"/>
        <v>17.647230379746837</v>
      </c>
      <c r="BJ2272" s="3">
        <f t="shared" si="328"/>
        <v>4902.008438818566</v>
      </c>
      <c r="BK2272" s="136">
        <v>1.3598820058997052</v>
      </c>
      <c r="BL2272" s="136">
        <v>0.41371681415929201</v>
      </c>
      <c r="BM2272" s="100">
        <v>2.4705474483238219</v>
      </c>
      <c r="BN2272" s="100"/>
      <c r="BO2272" s="100"/>
      <c r="BP2272" s="100"/>
    </row>
    <row r="2273" spans="1:68">
      <c r="A2273" s="8" t="s">
        <v>783</v>
      </c>
      <c r="B2273" s="8" t="s">
        <v>486</v>
      </c>
      <c r="C2273" s="8" t="s">
        <v>487</v>
      </c>
      <c r="D2273" s="8" t="s">
        <v>571</v>
      </c>
      <c r="E2273" s="8" t="s">
        <v>572</v>
      </c>
      <c r="F2273" s="8" t="s">
        <v>572</v>
      </c>
      <c r="G2273" s="8" t="s">
        <v>282</v>
      </c>
      <c r="H2273" s="8" t="s">
        <v>285</v>
      </c>
      <c r="I2273" s="8"/>
      <c r="J2273" s="8"/>
      <c r="K2273" s="8"/>
      <c r="L2273" s="8" t="s">
        <v>1027</v>
      </c>
      <c r="M2273" s="8" t="s">
        <v>1882</v>
      </c>
      <c r="N2273" s="8">
        <v>1</v>
      </c>
      <c r="O2273" s="8"/>
      <c r="P2273" s="8"/>
      <c r="Q2273" s="8"/>
      <c r="R2273" s="8"/>
      <c r="S2273" s="8"/>
      <c r="T2273" s="8"/>
      <c r="U2273" s="8"/>
      <c r="V2273" s="8"/>
      <c r="W2273" s="8"/>
      <c r="X2273" s="8"/>
      <c r="Y2273" s="8"/>
      <c r="Z2273" s="8"/>
      <c r="AA2273" s="8"/>
      <c r="AB2273" s="8"/>
      <c r="AC2273" s="8"/>
      <c r="AD2273" s="8"/>
      <c r="AE2273" s="89"/>
      <c r="AF2273" s="90"/>
      <c r="AG2273" s="90"/>
      <c r="AH2273" s="90"/>
      <c r="AI2273" s="8" t="s">
        <v>27</v>
      </c>
      <c r="AJ2273" t="s">
        <v>1890</v>
      </c>
      <c r="AK2273" s="9">
        <v>42569</v>
      </c>
      <c r="AL2273" s="8">
        <v>302</v>
      </c>
      <c r="AM2273" s="8">
        <v>174</v>
      </c>
      <c r="AN2273" s="8">
        <v>172</v>
      </c>
      <c r="AO2273" s="8">
        <v>21.42</v>
      </c>
      <c r="AP2273" s="8">
        <v>31.46</v>
      </c>
      <c r="AQ2273" s="8">
        <v>0.54</v>
      </c>
      <c r="AR2273" s="8">
        <v>0.38</v>
      </c>
      <c r="AS2273" s="8">
        <v>20</v>
      </c>
      <c r="AT2273" s="8">
        <v>0.72</v>
      </c>
      <c r="AU2273" s="8"/>
      <c r="AV2273" s="8"/>
      <c r="AW2273" s="8"/>
      <c r="AX2273" s="8">
        <v>915</v>
      </c>
      <c r="AY2273" s="8" t="s">
        <v>25</v>
      </c>
      <c r="AZ2273" s="8">
        <v>168</v>
      </c>
      <c r="BA2273" s="8"/>
      <c r="BB2273" s="8"/>
      <c r="BC2273" s="8"/>
      <c r="BD2273" s="8"/>
      <c r="BE2273" s="8"/>
      <c r="BF2273" s="8">
        <f t="shared" si="324"/>
        <v>70.370370370370367</v>
      </c>
      <c r="BG2273" s="8">
        <f t="shared" si="325"/>
        <v>0.91428571428571426</v>
      </c>
      <c r="BH2273" s="8">
        <f t="shared" si="326"/>
        <v>0.70370370370370372</v>
      </c>
      <c r="BI2273" s="10">
        <f t="shared" si="327"/>
        <v>20.240931216931216</v>
      </c>
      <c r="BJ2273" s="3">
        <f t="shared" si="328"/>
        <v>5622.4808935920046</v>
      </c>
      <c r="BK2273" s="136">
        <v>1.3275068997240111</v>
      </c>
      <c r="BL2273" s="136">
        <v>0.64121435142594296</v>
      </c>
      <c r="BM2273" s="100">
        <v>2.5526388834580329</v>
      </c>
      <c r="BN2273" s="100"/>
      <c r="BO2273" s="100"/>
      <c r="BP2273" s="100"/>
    </row>
    <row r="2274" spans="1:68">
      <c r="A2274" s="8" t="s">
        <v>783</v>
      </c>
      <c r="B2274" s="8" t="s">
        <v>486</v>
      </c>
      <c r="C2274" s="8" t="s">
        <v>487</v>
      </c>
      <c r="D2274" s="8" t="s">
        <v>571</v>
      </c>
      <c r="E2274" s="8" t="s">
        <v>572</v>
      </c>
      <c r="F2274" s="8" t="s">
        <v>572</v>
      </c>
      <c r="G2274" s="8" t="s">
        <v>282</v>
      </c>
      <c r="H2274" s="8" t="s">
        <v>285</v>
      </c>
      <c r="I2274" s="8"/>
      <c r="J2274" s="8"/>
      <c r="K2274" s="8"/>
      <c r="L2274" s="8" t="s">
        <v>1027</v>
      </c>
      <c r="M2274" s="8" t="s">
        <v>1882</v>
      </c>
      <c r="N2274" s="8">
        <v>1</v>
      </c>
      <c r="O2274" s="8"/>
      <c r="P2274" s="8"/>
      <c r="Q2274" s="8"/>
      <c r="R2274" s="8"/>
      <c r="S2274" s="8"/>
      <c r="T2274" s="8"/>
      <c r="U2274" s="8"/>
      <c r="V2274" s="8"/>
      <c r="W2274" s="8"/>
      <c r="X2274" s="8"/>
      <c r="Y2274" s="8"/>
      <c r="Z2274" s="8"/>
      <c r="AA2274" s="8"/>
      <c r="AB2274" s="8"/>
      <c r="AC2274" s="8"/>
      <c r="AD2274" s="8"/>
      <c r="AE2274" s="89"/>
      <c r="AF2274" s="90"/>
      <c r="AG2274" s="90"/>
      <c r="AH2274" s="90"/>
      <c r="AI2274" s="8" t="s">
        <v>28</v>
      </c>
      <c r="AJ2274" t="s">
        <v>1890</v>
      </c>
      <c r="AK2274" s="9">
        <v>42569</v>
      </c>
      <c r="AL2274" s="8">
        <v>326</v>
      </c>
      <c r="AM2274" s="8">
        <v>179</v>
      </c>
      <c r="AN2274" s="8">
        <v>179</v>
      </c>
      <c r="AO2274" s="8">
        <v>25.38</v>
      </c>
      <c r="AP2274" s="8">
        <v>31.22</v>
      </c>
      <c r="AQ2274" s="8">
        <v>0.72</v>
      </c>
      <c r="AR2274" s="8">
        <v>0.64</v>
      </c>
      <c r="AS2274" s="8">
        <v>20</v>
      </c>
      <c r="AT2274" s="8">
        <v>0.95</v>
      </c>
      <c r="AU2274" s="8"/>
      <c r="AV2274" s="8"/>
      <c r="AW2274" s="8"/>
      <c r="AX2274" s="8">
        <v>916</v>
      </c>
      <c r="AY2274" s="8" t="s">
        <v>25</v>
      </c>
      <c r="AZ2274" s="8">
        <v>168</v>
      </c>
      <c r="BA2274" s="8"/>
      <c r="BB2274" s="8"/>
      <c r="BC2274" s="8"/>
      <c r="BD2274" s="8"/>
      <c r="BE2274" s="8"/>
      <c r="BF2274" s="8">
        <f t="shared" si="324"/>
        <v>88.8888888888889</v>
      </c>
      <c r="BG2274" s="8">
        <f t="shared" si="325"/>
        <v>0.91428571428571426</v>
      </c>
      <c r="BH2274" s="8">
        <f t="shared" si="326"/>
        <v>0.88888888888888895</v>
      </c>
      <c r="BI2274" s="10">
        <f t="shared" si="327"/>
        <v>25.372444444444444</v>
      </c>
      <c r="BJ2274" s="3">
        <f t="shared" si="328"/>
        <v>7047.9012345679012</v>
      </c>
      <c r="BK2274" s="136">
        <v>1.304245283018868</v>
      </c>
      <c r="BL2274" s="136">
        <v>0.49622641509433962</v>
      </c>
      <c r="BM2274" s="100">
        <v>1.7938405485510742</v>
      </c>
      <c r="BN2274" s="100"/>
      <c r="BO2274" s="100"/>
      <c r="BP2274" s="100"/>
    </row>
    <row r="2275" spans="1:68">
      <c r="A2275" s="8" t="s">
        <v>783</v>
      </c>
      <c r="B2275" s="8" t="s">
        <v>486</v>
      </c>
      <c r="C2275" s="8" t="s">
        <v>487</v>
      </c>
      <c r="D2275" s="8" t="s">
        <v>571</v>
      </c>
      <c r="E2275" s="8" t="s">
        <v>572</v>
      </c>
      <c r="F2275" s="8" t="s">
        <v>572</v>
      </c>
      <c r="G2275" s="8" t="s">
        <v>282</v>
      </c>
      <c r="H2275" s="8" t="s">
        <v>285</v>
      </c>
      <c r="I2275" s="8"/>
      <c r="J2275" s="8"/>
      <c r="K2275" s="8"/>
      <c r="L2275" s="8" t="s">
        <v>1027</v>
      </c>
      <c r="M2275" s="8" t="s">
        <v>1882</v>
      </c>
      <c r="N2275" s="8">
        <v>1</v>
      </c>
      <c r="O2275" s="8"/>
      <c r="P2275" s="8"/>
      <c r="Q2275" s="8"/>
      <c r="R2275" s="8"/>
      <c r="S2275" s="8"/>
      <c r="T2275" s="8"/>
      <c r="U2275" s="8"/>
      <c r="V2275" s="8"/>
      <c r="W2275" s="8"/>
      <c r="X2275" s="8"/>
      <c r="Y2275" s="8"/>
      <c r="Z2275" s="8"/>
      <c r="AA2275" s="8"/>
      <c r="AB2275" s="8"/>
      <c r="AC2275" s="8"/>
      <c r="AD2275" s="8"/>
      <c r="AE2275" s="89"/>
      <c r="AF2275" s="90"/>
      <c r="AG2275" s="90"/>
      <c r="AH2275" s="90"/>
      <c r="AI2275" s="8" t="s">
        <v>29</v>
      </c>
      <c r="AJ2275" t="s">
        <v>1890</v>
      </c>
      <c r="AK2275" s="9">
        <v>42569</v>
      </c>
      <c r="AL2275" s="8">
        <v>293</v>
      </c>
      <c r="AM2275" s="8">
        <v>188</v>
      </c>
      <c r="AN2275" s="8">
        <v>180</v>
      </c>
      <c r="AO2275" s="8">
        <v>30.01</v>
      </c>
      <c r="AP2275" s="8">
        <v>33.119999999999997</v>
      </c>
      <c r="AQ2275" s="8">
        <v>0.74</v>
      </c>
      <c r="AR2275" s="8">
        <v>0.62</v>
      </c>
      <c r="AS2275" s="8">
        <v>20</v>
      </c>
      <c r="AT2275" s="8">
        <v>0.68</v>
      </c>
      <c r="AU2275" s="8"/>
      <c r="AV2275" s="8"/>
      <c r="AW2275" s="8"/>
      <c r="AX2275" s="8">
        <v>917</v>
      </c>
      <c r="AY2275" s="8" t="s">
        <v>25</v>
      </c>
      <c r="AZ2275" s="8">
        <v>168</v>
      </c>
      <c r="BA2275" s="8"/>
      <c r="BB2275" s="8"/>
      <c r="BC2275" s="8"/>
      <c r="BD2275" s="8"/>
      <c r="BE2275" s="8"/>
      <c r="BF2275" s="8">
        <f t="shared" si="324"/>
        <v>83.78378378378379</v>
      </c>
      <c r="BG2275" s="8">
        <f t="shared" si="325"/>
        <v>0.91428571428571426</v>
      </c>
      <c r="BH2275" s="8">
        <f t="shared" si="326"/>
        <v>0.83783783783783794</v>
      </c>
      <c r="BI2275" s="10">
        <f t="shared" si="327"/>
        <v>25.370687258687258</v>
      </c>
      <c r="BJ2275" s="3">
        <f t="shared" si="328"/>
        <v>7047.4131274131269</v>
      </c>
      <c r="BK2275" s="136">
        <v>0.94011684518013627</v>
      </c>
      <c r="BL2275" s="136">
        <v>0.34639727361246353</v>
      </c>
      <c r="BM2275" s="100">
        <v>2.0445331009899195</v>
      </c>
      <c r="BN2275" s="100"/>
      <c r="BO2275" s="100"/>
      <c r="BP2275" s="100"/>
    </row>
    <row r="2276" spans="1:68">
      <c r="A2276" s="8" t="s">
        <v>783</v>
      </c>
      <c r="B2276" s="8" t="s">
        <v>486</v>
      </c>
      <c r="C2276" s="8" t="s">
        <v>487</v>
      </c>
      <c r="D2276" s="8" t="s">
        <v>571</v>
      </c>
      <c r="E2276" s="8" t="s">
        <v>572</v>
      </c>
      <c r="F2276" s="8" t="s">
        <v>572</v>
      </c>
      <c r="G2276" s="8" t="s">
        <v>282</v>
      </c>
      <c r="H2276" s="8" t="s">
        <v>285</v>
      </c>
      <c r="I2276" s="8"/>
      <c r="J2276" s="8"/>
      <c r="K2276" s="8"/>
      <c r="L2276" s="8" t="s">
        <v>1027</v>
      </c>
      <c r="M2276" s="8" t="s">
        <v>1882</v>
      </c>
      <c r="N2276" s="8">
        <v>1</v>
      </c>
      <c r="O2276" s="8"/>
      <c r="P2276" s="8"/>
      <c r="Q2276" s="8"/>
      <c r="R2276" s="8"/>
      <c r="S2276" s="8"/>
      <c r="T2276" s="8"/>
      <c r="U2276" s="8"/>
      <c r="V2276" s="8"/>
      <c r="W2276" s="8"/>
      <c r="X2276" s="8"/>
      <c r="Y2276" s="8"/>
      <c r="Z2276" s="8"/>
      <c r="AA2276" s="8"/>
      <c r="AB2276" s="8"/>
      <c r="AC2276" s="8"/>
      <c r="AD2276" s="8"/>
      <c r="AE2276" s="89"/>
      <c r="AF2276" s="90"/>
      <c r="AG2276" s="90"/>
      <c r="AH2276" s="90"/>
      <c r="AI2276" s="8" t="s">
        <v>30</v>
      </c>
      <c r="AJ2276" t="s">
        <v>1890</v>
      </c>
      <c r="AK2276" s="9">
        <v>42569</v>
      </c>
      <c r="AL2276" s="8">
        <v>341</v>
      </c>
      <c r="AM2276" s="8">
        <v>160</v>
      </c>
      <c r="AN2276" s="8">
        <v>171</v>
      </c>
      <c r="AO2276" s="8">
        <v>32.5</v>
      </c>
      <c r="AP2276" s="8">
        <v>30.6</v>
      </c>
      <c r="AQ2276" s="8">
        <v>0.68</v>
      </c>
      <c r="AR2276" s="8">
        <v>0.62</v>
      </c>
      <c r="AS2276" s="8">
        <v>17</v>
      </c>
      <c r="AT2276" s="8">
        <v>0.6</v>
      </c>
      <c r="AU2276" s="8"/>
      <c r="AV2276" s="8"/>
      <c r="AW2276" s="8"/>
      <c r="AX2276" s="8">
        <v>918</v>
      </c>
      <c r="AY2276" s="8" t="s">
        <v>25</v>
      </c>
      <c r="AZ2276" s="8">
        <v>168</v>
      </c>
      <c r="BA2276" s="8"/>
      <c r="BB2276" s="8"/>
      <c r="BC2276" s="8"/>
      <c r="BD2276" s="8"/>
      <c r="BE2276" s="8"/>
      <c r="BF2276" s="8">
        <f t="shared" si="324"/>
        <v>91.17647058823529</v>
      </c>
      <c r="BG2276" s="8">
        <f t="shared" si="325"/>
        <v>0.94857142857142862</v>
      </c>
      <c r="BH2276" s="8">
        <f t="shared" si="326"/>
        <v>0.91176470588235292</v>
      </c>
      <c r="BI2276" s="10">
        <f t="shared" si="327"/>
        <v>26.465142857142858</v>
      </c>
      <c r="BJ2276" s="3">
        <f t="shared" si="328"/>
        <v>7351.4285714285716</v>
      </c>
      <c r="BK2276" s="136">
        <v>0.90879629629629632</v>
      </c>
      <c r="BL2276" s="136">
        <v>0.35041666666666671</v>
      </c>
      <c r="BM2276" s="100">
        <v>1.5944753541522347</v>
      </c>
      <c r="BN2276" s="100"/>
      <c r="BO2276" s="100"/>
      <c r="BP2276" s="100"/>
    </row>
    <row r="2277" spans="1:68">
      <c r="A2277" s="8" t="s">
        <v>783</v>
      </c>
      <c r="B2277" s="8" t="s">
        <v>486</v>
      </c>
      <c r="C2277" s="8" t="s">
        <v>487</v>
      </c>
      <c r="D2277" s="8" t="s">
        <v>571</v>
      </c>
      <c r="E2277" s="8" t="s">
        <v>572</v>
      </c>
      <c r="F2277" s="8" t="s">
        <v>572</v>
      </c>
      <c r="G2277" s="8" t="s">
        <v>282</v>
      </c>
      <c r="H2277" s="8" t="s">
        <v>283</v>
      </c>
      <c r="I2277" s="95">
        <v>-4.2806756562877197</v>
      </c>
      <c r="J2277" s="95">
        <v>35.630343124419603</v>
      </c>
      <c r="K2277" s="98">
        <v>1393.78759588189</v>
      </c>
      <c r="L2277" s="8" t="s">
        <v>1224</v>
      </c>
      <c r="M2277" s="8" t="s">
        <v>1882</v>
      </c>
      <c r="N2277" s="8">
        <v>1</v>
      </c>
      <c r="O2277" s="8" t="s">
        <v>1859</v>
      </c>
      <c r="P2277" s="8">
        <v>0.33</v>
      </c>
      <c r="Q2277" s="8">
        <v>6.8</v>
      </c>
      <c r="R2277" s="8">
        <v>0</v>
      </c>
      <c r="S2277" s="8">
        <v>2.12</v>
      </c>
      <c r="T2277" s="8">
        <v>2.36</v>
      </c>
      <c r="U2277" s="8">
        <v>7.15</v>
      </c>
      <c r="V2277" s="8">
        <v>134.41</v>
      </c>
      <c r="W2277" s="8">
        <v>14.73</v>
      </c>
      <c r="X2277" s="8">
        <v>1.63</v>
      </c>
      <c r="Y2277" s="8">
        <v>0.06</v>
      </c>
      <c r="Z2277" s="8">
        <v>0.13</v>
      </c>
      <c r="AA2277" s="8">
        <v>0.06</v>
      </c>
      <c r="AB2277" s="8">
        <v>149.66999999999999</v>
      </c>
      <c r="AC2277" s="8">
        <v>7.0000000000000007E-2</v>
      </c>
      <c r="AD2277" s="8">
        <v>2.9000000000000001E-2</v>
      </c>
      <c r="AE2277" s="91">
        <v>2.1</v>
      </c>
      <c r="AF2277" s="92" t="s">
        <v>1860</v>
      </c>
      <c r="AG2277" s="92" t="s">
        <v>1860</v>
      </c>
      <c r="AH2277" s="92" t="s">
        <v>1860</v>
      </c>
      <c r="AI2277" s="8" t="s">
        <v>24</v>
      </c>
      <c r="AJ2277" t="s">
        <v>1890</v>
      </c>
      <c r="AK2277" s="9">
        <v>42543</v>
      </c>
      <c r="AL2277" s="8">
        <v>318</v>
      </c>
      <c r="AM2277" s="8">
        <v>136</v>
      </c>
      <c r="AN2277" s="8">
        <v>121</v>
      </c>
      <c r="AO2277" s="8">
        <v>7.64</v>
      </c>
      <c r="AP2277" s="8">
        <v>6.4</v>
      </c>
      <c r="AQ2277" s="8">
        <v>0.4</v>
      </c>
      <c r="AR2277" s="8">
        <v>0.36</v>
      </c>
      <c r="AS2277" s="8">
        <v>17</v>
      </c>
      <c r="AT2277" s="8">
        <v>0.36</v>
      </c>
      <c r="AU2277" s="8"/>
      <c r="AV2277" s="8"/>
      <c r="AW2277" s="8"/>
      <c r="AX2277" s="8">
        <v>901</v>
      </c>
      <c r="AY2277" s="8" t="s">
        <v>25</v>
      </c>
      <c r="AZ2277" s="8">
        <v>166</v>
      </c>
      <c r="BA2277" s="8"/>
      <c r="BB2277" s="8"/>
      <c r="BC2277" s="8"/>
      <c r="BD2277" s="8"/>
      <c r="BE2277" s="8"/>
      <c r="BF2277" s="8">
        <f t="shared" ref="BF2277:BF2282" si="329">(AR2277/AQ2277)*100</f>
        <v>89.999999999999986</v>
      </c>
      <c r="BG2277" s="8">
        <f t="shared" ref="BG2277:BG2282" si="330">(100-AS2277)/(100-12.5)</f>
        <v>0.94857142857142862</v>
      </c>
      <c r="BH2277" s="8">
        <f t="shared" ref="BH2277:BH2282" si="331">BF2277/100</f>
        <v>0.89999999999999991</v>
      </c>
      <c r="BI2277" s="10">
        <f t="shared" ref="BI2277:BI2282" si="332">AP2277*BG2277*BH2277</f>
        <v>5.4637714285714285</v>
      </c>
      <c r="BJ2277" s="14">
        <f t="shared" ref="BJ2277:BJ2282" si="333">(10000/36)*BI2277</f>
        <v>1517.7142857142856</v>
      </c>
      <c r="BK2277" s="136">
        <v>1.3412852969814997</v>
      </c>
      <c r="BL2277" s="136">
        <v>0.51217137293086656</v>
      </c>
      <c r="BM2277" s="100">
        <v>1.7094945037267879</v>
      </c>
      <c r="BN2277" s="100"/>
      <c r="BO2277" s="100"/>
      <c r="BP2277" s="100"/>
    </row>
    <row r="2278" spans="1:68">
      <c r="A2278" s="8" t="s">
        <v>783</v>
      </c>
      <c r="B2278" s="8" t="s">
        <v>486</v>
      </c>
      <c r="C2278" s="8" t="s">
        <v>487</v>
      </c>
      <c r="D2278" s="8" t="s">
        <v>571</v>
      </c>
      <c r="E2278" s="8" t="s">
        <v>572</v>
      </c>
      <c r="F2278" s="8" t="s">
        <v>572</v>
      </c>
      <c r="G2278" s="8" t="s">
        <v>282</v>
      </c>
      <c r="H2278" s="8" t="s">
        <v>283</v>
      </c>
      <c r="I2278" s="8"/>
      <c r="J2278" s="8"/>
      <c r="K2278" s="8"/>
      <c r="L2278" s="8" t="s">
        <v>1224</v>
      </c>
      <c r="M2278" s="8" t="s">
        <v>1882</v>
      </c>
      <c r="N2278" s="8">
        <v>1</v>
      </c>
      <c r="O2278" s="8"/>
      <c r="P2278" s="8"/>
      <c r="Q2278" s="8"/>
      <c r="R2278" s="8"/>
      <c r="S2278" s="8"/>
      <c r="T2278" s="8"/>
      <c r="U2278" s="8"/>
      <c r="V2278" s="8"/>
      <c r="W2278" s="8"/>
      <c r="X2278" s="8"/>
      <c r="Y2278" s="8"/>
      <c r="Z2278" s="8"/>
      <c r="AA2278" s="8"/>
      <c r="AB2278" s="8"/>
      <c r="AC2278" s="8"/>
      <c r="AD2278" s="8"/>
      <c r="AE2278" s="89"/>
      <c r="AF2278" s="90"/>
      <c r="AG2278" s="90"/>
      <c r="AH2278" s="90"/>
      <c r="AI2278" s="8" t="s">
        <v>26</v>
      </c>
      <c r="AJ2278" t="s">
        <v>1890</v>
      </c>
      <c r="AK2278" s="9">
        <v>42569</v>
      </c>
      <c r="AL2278" s="8">
        <v>309</v>
      </c>
      <c r="AM2278" s="8">
        <v>103</v>
      </c>
      <c r="AN2278" s="8">
        <v>103</v>
      </c>
      <c r="AO2278" s="8">
        <v>6.66</v>
      </c>
      <c r="AP2278" s="8">
        <v>6.54</v>
      </c>
      <c r="AQ2278" s="8">
        <v>0.38</v>
      </c>
      <c r="AR2278" s="8">
        <v>0.32</v>
      </c>
      <c r="AS2278" s="8">
        <v>17</v>
      </c>
      <c r="AT2278" s="8">
        <v>0.28000000000000003</v>
      </c>
      <c r="AU2278" s="8"/>
      <c r="AV2278" s="8"/>
      <c r="AW2278" s="8"/>
      <c r="AX2278" s="8">
        <v>902</v>
      </c>
      <c r="AY2278" s="8" t="s">
        <v>25</v>
      </c>
      <c r="AZ2278" s="8">
        <v>166</v>
      </c>
      <c r="BA2278" s="8"/>
      <c r="BB2278" s="8"/>
      <c r="BC2278" s="8"/>
      <c r="BD2278" s="8"/>
      <c r="BE2278" s="8"/>
      <c r="BF2278" s="8">
        <f t="shared" si="329"/>
        <v>84.210526315789465</v>
      </c>
      <c r="BG2278" s="8">
        <f t="shared" si="330"/>
        <v>0.94857142857142862</v>
      </c>
      <c r="BH2278" s="8">
        <f t="shared" si="331"/>
        <v>0.84210526315789469</v>
      </c>
      <c r="BI2278" s="10">
        <f t="shared" si="332"/>
        <v>5.224132330827068</v>
      </c>
      <c r="BJ2278" s="14">
        <f t="shared" si="333"/>
        <v>1451.1478696741856</v>
      </c>
      <c r="BK2278" s="136">
        <v>0.82972440944881898</v>
      </c>
      <c r="BL2278" s="136">
        <v>0.24995078740157481</v>
      </c>
      <c r="BM2278" s="100">
        <v>1.9979909579188035</v>
      </c>
      <c r="BN2278" s="100"/>
      <c r="BO2278" s="100"/>
      <c r="BP2278" s="100"/>
    </row>
    <row r="2279" spans="1:68">
      <c r="A2279" s="8" t="s">
        <v>783</v>
      </c>
      <c r="B2279" s="8" t="s">
        <v>486</v>
      </c>
      <c r="C2279" s="8" t="s">
        <v>487</v>
      </c>
      <c r="D2279" s="8" t="s">
        <v>571</v>
      </c>
      <c r="E2279" s="8" t="s">
        <v>572</v>
      </c>
      <c r="F2279" s="8" t="s">
        <v>572</v>
      </c>
      <c r="G2279" s="8" t="s">
        <v>282</v>
      </c>
      <c r="H2279" s="8" t="s">
        <v>283</v>
      </c>
      <c r="I2279" s="8"/>
      <c r="J2279" s="8"/>
      <c r="K2279" s="8"/>
      <c r="L2279" s="8" t="s">
        <v>1224</v>
      </c>
      <c r="M2279" s="8" t="s">
        <v>1882</v>
      </c>
      <c r="N2279" s="8">
        <v>1</v>
      </c>
      <c r="O2279" s="8"/>
      <c r="P2279" s="8"/>
      <c r="Q2279" s="8"/>
      <c r="R2279" s="8"/>
      <c r="S2279" s="8"/>
      <c r="T2279" s="8"/>
      <c r="U2279" s="8"/>
      <c r="V2279" s="8"/>
      <c r="W2279" s="8"/>
      <c r="X2279" s="8"/>
      <c r="Y2279" s="8"/>
      <c r="Z2279" s="8"/>
      <c r="AA2279" s="8"/>
      <c r="AB2279" s="8"/>
      <c r="AC2279" s="8"/>
      <c r="AD2279" s="8"/>
      <c r="AE2279" s="89"/>
      <c r="AF2279" s="90"/>
      <c r="AG2279" s="90"/>
      <c r="AH2279" s="90"/>
      <c r="AI2279" s="8" t="s">
        <v>27</v>
      </c>
      <c r="AJ2279" t="s">
        <v>1890</v>
      </c>
      <c r="AK2279" s="9">
        <v>42569</v>
      </c>
      <c r="AL2279" s="8">
        <v>297</v>
      </c>
      <c r="AM2279" s="8">
        <v>184</v>
      </c>
      <c r="AN2279" s="8">
        <v>173</v>
      </c>
      <c r="AO2279" s="8">
        <v>19.28</v>
      </c>
      <c r="AP2279" s="8">
        <v>25.38</v>
      </c>
      <c r="AQ2279" s="8">
        <v>0.52</v>
      </c>
      <c r="AR2279" s="8">
        <v>0.57999999999999996</v>
      </c>
      <c r="AS2279" s="8">
        <v>17</v>
      </c>
      <c r="AT2279" s="8">
        <v>0.52</v>
      </c>
      <c r="AU2279" s="8"/>
      <c r="AV2279" s="8"/>
      <c r="AW2279" s="8"/>
      <c r="AX2279" s="8">
        <v>903</v>
      </c>
      <c r="AY2279" s="8" t="s">
        <v>25</v>
      </c>
      <c r="AZ2279" s="8">
        <v>166</v>
      </c>
      <c r="BA2279" s="8"/>
      <c r="BB2279" s="8"/>
      <c r="BC2279" s="8"/>
      <c r="BD2279" s="8"/>
      <c r="BE2279" s="8"/>
      <c r="BF2279" s="8">
        <f t="shared" si="329"/>
        <v>111.53846153846152</v>
      </c>
      <c r="BG2279" s="8">
        <f t="shared" si="330"/>
        <v>0.94857142857142862</v>
      </c>
      <c r="BH2279" s="8">
        <f t="shared" si="331"/>
        <v>1.1153846153846152</v>
      </c>
      <c r="BI2279" s="10">
        <f t="shared" si="332"/>
        <v>26.852597802197799</v>
      </c>
      <c r="BJ2279" s="14">
        <f t="shared" si="333"/>
        <v>7459.0549450549443</v>
      </c>
      <c r="BK2279" s="136">
        <v>1.5328947368421053</v>
      </c>
      <c r="BL2279" s="136">
        <v>0.56062030075187974</v>
      </c>
      <c r="BM2279" s="100">
        <v>2.0353903071884751</v>
      </c>
      <c r="BN2279" s="100"/>
      <c r="BO2279" s="100"/>
      <c r="BP2279" s="100"/>
    </row>
    <row r="2280" spans="1:68">
      <c r="A2280" s="8" t="s">
        <v>783</v>
      </c>
      <c r="B2280" s="8" t="s">
        <v>486</v>
      </c>
      <c r="C2280" s="8" t="s">
        <v>487</v>
      </c>
      <c r="D2280" s="8" t="s">
        <v>571</v>
      </c>
      <c r="E2280" s="8" t="s">
        <v>572</v>
      </c>
      <c r="F2280" s="8" t="s">
        <v>572</v>
      </c>
      <c r="G2280" s="8" t="s">
        <v>282</v>
      </c>
      <c r="H2280" s="8" t="s">
        <v>283</v>
      </c>
      <c r="I2280" s="8"/>
      <c r="J2280" s="8"/>
      <c r="K2280" s="8"/>
      <c r="L2280" s="8" t="s">
        <v>1224</v>
      </c>
      <c r="M2280" s="8" t="s">
        <v>1882</v>
      </c>
      <c r="N2280" s="8">
        <v>1</v>
      </c>
      <c r="O2280" s="8"/>
      <c r="P2280" s="8"/>
      <c r="Q2280" s="8"/>
      <c r="R2280" s="8"/>
      <c r="S2280" s="8"/>
      <c r="T2280" s="8"/>
      <c r="U2280" s="8"/>
      <c r="V2280" s="8"/>
      <c r="W2280" s="8"/>
      <c r="X2280" s="8"/>
      <c r="Y2280" s="8"/>
      <c r="Z2280" s="8"/>
      <c r="AA2280" s="8"/>
      <c r="AB2280" s="8"/>
      <c r="AC2280" s="8"/>
      <c r="AD2280" s="8"/>
      <c r="AE2280" s="89"/>
      <c r="AF2280" s="90"/>
      <c r="AG2280" s="90"/>
      <c r="AH2280" s="90"/>
      <c r="AI2280" s="8" t="s">
        <v>28</v>
      </c>
      <c r="AJ2280" t="s">
        <v>1890</v>
      </c>
      <c r="AK2280" s="9">
        <v>42569</v>
      </c>
      <c r="AL2280" s="8">
        <v>285</v>
      </c>
      <c r="AM2280" s="8">
        <v>144</v>
      </c>
      <c r="AN2280" s="8">
        <v>158</v>
      </c>
      <c r="AO2280" s="8">
        <v>21.61</v>
      </c>
      <c r="AP2280" s="8">
        <v>38.54</v>
      </c>
      <c r="AQ2280" s="8">
        <v>0.68</v>
      </c>
      <c r="AR2280" s="8">
        <v>0.44</v>
      </c>
      <c r="AS2280" s="8">
        <v>20</v>
      </c>
      <c r="AT2280" s="8">
        <v>0.6</v>
      </c>
      <c r="AU2280" s="8"/>
      <c r="AV2280" s="8"/>
      <c r="AW2280" s="8"/>
      <c r="AX2280" s="8">
        <v>904</v>
      </c>
      <c r="AY2280" s="8" t="s">
        <v>25</v>
      </c>
      <c r="AZ2280" s="8">
        <v>166</v>
      </c>
      <c r="BA2280" s="8"/>
      <c r="BB2280" s="8"/>
      <c r="BC2280" s="8"/>
      <c r="BD2280" s="8"/>
      <c r="BE2280" s="8"/>
      <c r="BF2280" s="8">
        <f t="shared" si="329"/>
        <v>64.705882352941174</v>
      </c>
      <c r="BG2280" s="8">
        <f t="shared" si="330"/>
        <v>0.91428571428571426</v>
      </c>
      <c r="BH2280" s="8">
        <f t="shared" si="331"/>
        <v>0.64705882352941169</v>
      </c>
      <c r="BI2280" s="10">
        <f t="shared" si="332"/>
        <v>22.800134453781506</v>
      </c>
      <c r="BJ2280" s="14">
        <f t="shared" si="333"/>
        <v>6333.3706816059739</v>
      </c>
      <c r="BK2280" s="136">
        <v>1.3849855630413859</v>
      </c>
      <c r="BL2280" s="136">
        <v>0.47435033686236766</v>
      </c>
      <c r="BM2280" s="100">
        <v>2.1816928676955243</v>
      </c>
      <c r="BN2280" s="100"/>
      <c r="BO2280" s="100"/>
      <c r="BP2280" s="100"/>
    </row>
    <row r="2281" spans="1:68">
      <c r="A2281" s="8" t="s">
        <v>783</v>
      </c>
      <c r="B2281" s="8" t="s">
        <v>486</v>
      </c>
      <c r="C2281" s="8" t="s">
        <v>487</v>
      </c>
      <c r="D2281" s="8" t="s">
        <v>571</v>
      </c>
      <c r="E2281" s="8" t="s">
        <v>572</v>
      </c>
      <c r="F2281" s="8" t="s">
        <v>572</v>
      </c>
      <c r="G2281" s="8" t="s">
        <v>282</v>
      </c>
      <c r="H2281" s="8" t="s">
        <v>283</v>
      </c>
      <c r="I2281" s="8"/>
      <c r="J2281" s="8"/>
      <c r="K2281" s="8"/>
      <c r="L2281" s="8" t="s">
        <v>1224</v>
      </c>
      <c r="M2281" s="8" t="s">
        <v>1882</v>
      </c>
      <c r="N2281" s="8">
        <v>1</v>
      </c>
      <c r="O2281" s="8"/>
      <c r="P2281" s="8"/>
      <c r="Q2281" s="8"/>
      <c r="R2281" s="8"/>
      <c r="S2281" s="8"/>
      <c r="T2281" s="8"/>
      <c r="U2281" s="8"/>
      <c r="V2281" s="8"/>
      <c r="W2281" s="8"/>
      <c r="X2281" s="8"/>
      <c r="Y2281" s="8"/>
      <c r="Z2281" s="8"/>
      <c r="AA2281" s="8"/>
      <c r="AB2281" s="8"/>
      <c r="AC2281" s="8"/>
      <c r="AD2281" s="8"/>
      <c r="AE2281" s="89"/>
      <c r="AF2281" s="90"/>
      <c r="AG2281" s="90"/>
      <c r="AH2281" s="90"/>
      <c r="AI2281" s="8" t="s">
        <v>29</v>
      </c>
      <c r="AJ2281" t="s">
        <v>1890</v>
      </c>
      <c r="AK2281" s="9">
        <v>42569</v>
      </c>
      <c r="AL2281" s="8">
        <v>293</v>
      </c>
      <c r="AM2281" s="8">
        <v>150</v>
      </c>
      <c r="AN2281" s="8">
        <v>139</v>
      </c>
      <c r="AO2281" s="8">
        <v>32.020000000000003</v>
      </c>
      <c r="AP2281" s="8">
        <v>37.75</v>
      </c>
      <c r="AQ2281" s="8">
        <v>0.76</v>
      </c>
      <c r="AR2281" s="8">
        <v>0.64</v>
      </c>
      <c r="AS2281" s="8">
        <v>18</v>
      </c>
      <c r="AT2281" s="8">
        <v>0.6</v>
      </c>
      <c r="AU2281" s="8"/>
      <c r="AV2281" s="8"/>
      <c r="AW2281" s="8"/>
      <c r="AX2281" s="8">
        <v>905</v>
      </c>
      <c r="AY2281" s="8" t="s">
        <v>25</v>
      </c>
      <c r="AZ2281" s="8">
        <v>166</v>
      </c>
      <c r="BA2281" s="8"/>
      <c r="BB2281" s="8"/>
      <c r="BC2281" s="8"/>
      <c r="BD2281" s="8"/>
      <c r="BE2281" s="8"/>
      <c r="BF2281" s="8">
        <f t="shared" si="329"/>
        <v>84.210526315789465</v>
      </c>
      <c r="BG2281" s="8">
        <f t="shared" si="330"/>
        <v>0.93714285714285717</v>
      </c>
      <c r="BH2281" s="8">
        <f t="shared" si="331"/>
        <v>0.84210526315789469</v>
      </c>
      <c r="BI2281" s="10">
        <f t="shared" si="332"/>
        <v>29.791278195488719</v>
      </c>
      <c r="BJ2281" s="14">
        <f t="shared" si="333"/>
        <v>8275.3550543024212</v>
      </c>
      <c r="BK2281" s="136">
        <v>1.0887016848364717</v>
      </c>
      <c r="BL2281" s="136">
        <v>0.34127849355797818</v>
      </c>
      <c r="BM2281" s="100">
        <v>2.5467277568489894</v>
      </c>
      <c r="BN2281" s="100"/>
      <c r="BO2281" s="100"/>
      <c r="BP2281" s="100"/>
    </row>
    <row r="2282" spans="1:68">
      <c r="A2282" s="8" t="s">
        <v>783</v>
      </c>
      <c r="B2282" s="8" t="s">
        <v>486</v>
      </c>
      <c r="C2282" s="8" t="s">
        <v>487</v>
      </c>
      <c r="D2282" s="8" t="s">
        <v>571</v>
      </c>
      <c r="E2282" s="8" t="s">
        <v>572</v>
      </c>
      <c r="F2282" s="8" t="s">
        <v>572</v>
      </c>
      <c r="G2282" s="8" t="s">
        <v>282</v>
      </c>
      <c r="H2282" s="8" t="s">
        <v>283</v>
      </c>
      <c r="I2282" s="8"/>
      <c r="J2282" s="8"/>
      <c r="K2282" s="8"/>
      <c r="L2282" s="8" t="s">
        <v>1224</v>
      </c>
      <c r="M2282" s="8" t="s">
        <v>1882</v>
      </c>
      <c r="N2282" s="8">
        <v>1</v>
      </c>
      <c r="O2282" s="8"/>
      <c r="P2282" s="8"/>
      <c r="Q2282" s="8"/>
      <c r="R2282" s="8"/>
      <c r="S2282" s="8"/>
      <c r="T2282" s="8"/>
      <c r="U2282" s="8"/>
      <c r="V2282" s="8"/>
      <c r="W2282" s="8"/>
      <c r="X2282" s="8"/>
      <c r="Y2282" s="8"/>
      <c r="Z2282" s="8"/>
      <c r="AA2282" s="8"/>
      <c r="AB2282" s="8"/>
      <c r="AC2282" s="8"/>
      <c r="AD2282" s="8"/>
      <c r="AE2282" s="89"/>
      <c r="AF2282" s="90"/>
      <c r="AG2282" s="90"/>
      <c r="AH2282" s="90"/>
      <c r="AI2282" s="8" t="s">
        <v>30</v>
      </c>
      <c r="AJ2282" t="s">
        <v>1890</v>
      </c>
      <c r="AK2282" s="9">
        <v>42569</v>
      </c>
      <c r="AL2282" s="8">
        <v>317</v>
      </c>
      <c r="AM2282" s="8">
        <v>139</v>
      </c>
      <c r="AN2282" s="8">
        <v>139</v>
      </c>
      <c r="AO2282" s="8">
        <v>23.07</v>
      </c>
      <c r="AP2282" s="8">
        <v>29.04</v>
      </c>
      <c r="AQ2282" s="8">
        <v>0.7</v>
      </c>
      <c r="AR2282" s="8">
        <v>0.62</v>
      </c>
      <c r="AS2282" s="8">
        <v>20</v>
      </c>
      <c r="AT2282" s="8">
        <v>0.52</v>
      </c>
      <c r="AU2282" s="8"/>
      <c r="AV2282" s="8"/>
      <c r="AW2282" s="8"/>
      <c r="AX2282" s="8">
        <v>906</v>
      </c>
      <c r="AY2282" s="8" t="s">
        <v>25</v>
      </c>
      <c r="AZ2282" s="8">
        <v>166</v>
      </c>
      <c r="BA2282" s="8"/>
      <c r="BB2282" s="8"/>
      <c r="BC2282" s="8"/>
      <c r="BD2282" s="8"/>
      <c r="BE2282" s="8"/>
      <c r="BF2282" s="8">
        <f t="shared" si="329"/>
        <v>88.571428571428584</v>
      </c>
      <c r="BG2282" s="8">
        <f t="shared" si="330"/>
        <v>0.91428571428571426</v>
      </c>
      <c r="BH2282" s="8">
        <f t="shared" si="331"/>
        <v>0.88571428571428579</v>
      </c>
      <c r="BI2282" s="10">
        <f t="shared" si="332"/>
        <v>23.516473469387755</v>
      </c>
      <c r="BJ2282" s="14">
        <f t="shared" si="333"/>
        <v>6532.3537414965986</v>
      </c>
      <c r="BK2282" s="136">
        <v>2.1055447470817121</v>
      </c>
      <c r="BL2282" s="136">
        <v>1.2003891050583657</v>
      </c>
      <c r="BM2282" s="100">
        <v>2.6489483827373927</v>
      </c>
      <c r="BN2282" s="100"/>
      <c r="BO2282" s="100"/>
      <c r="BP2282" s="100"/>
    </row>
    <row r="2283" spans="1:68">
      <c r="A2283" s="8"/>
      <c r="B2283" s="8"/>
      <c r="C2283" s="8"/>
      <c r="D2283" s="8"/>
      <c r="E2283" s="8"/>
      <c r="F2283" s="8"/>
      <c r="G2283" s="8"/>
      <c r="H2283" s="8"/>
      <c r="I2283" s="8"/>
      <c r="J2283" s="8"/>
      <c r="K2283" s="8"/>
      <c r="L2283" s="8" t="s">
        <v>1225</v>
      </c>
      <c r="M2283" s="8" t="s">
        <v>1882</v>
      </c>
      <c r="N2283" s="8">
        <v>1</v>
      </c>
      <c r="O2283" s="8"/>
      <c r="P2283" s="8"/>
      <c r="Q2283" s="8"/>
      <c r="R2283" s="8"/>
      <c r="S2283" s="8"/>
      <c r="T2283" s="8"/>
      <c r="U2283" s="8"/>
      <c r="V2283" s="8"/>
      <c r="W2283" s="8"/>
      <c r="X2283" s="8"/>
      <c r="Y2283" s="8"/>
      <c r="Z2283" s="8"/>
      <c r="AA2283" s="8"/>
      <c r="AB2283" s="8"/>
      <c r="AC2283" s="8"/>
      <c r="AD2283" s="8"/>
      <c r="AE2283" s="91"/>
      <c r="AF2283" s="92"/>
      <c r="AG2283" s="92"/>
      <c r="AH2283" s="92"/>
      <c r="AI2283" s="8"/>
      <c r="AJ2283" t="s">
        <v>1890</v>
      </c>
      <c r="AK2283" s="9"/>
      <c r="AL2283" s="8"/>
      <c r="AM2283" s="8"/>
      <c r="AN2283" s="8"/>
      <c r="AO2283" s="8"/>
      <c r="AP2283" s="8"/>
      <c r="AQ2283" s="8"/>
      <c r="AR2283" s="8"/>
      <c r="AS2283" s="8"/>
      <c r="AT2283" s="8"/>
      <c r="AU2283" s="8"/>
      <c r="AV2283" s="8"/>
      <c r="AW2283" s="8"/>
      <c r="AX2283" s="8"/>
      <c r="AY2283" s="8"/>
      <c r="AZ2283" s="8"/>
      <c r="BA2283" s="8"/>
      <c r="BB2283" s="8"/>
      <c r="BC2283" s="8"/>
      <c r="BD2283" s="8"/>
      <c r="BE2283" s="8"/>
      <c r="BF2283" s="8"/>
      <c r="BG2283" s="8"/>
      <c r="BH2283" s="8"/>
      <c r="BI2283" s="10"/>
      <c r="BJ2283" s="3"/>
      <c r="BK2283" s="136"/>
      <c r="BL2283" s="136"/>
      <c r="BM2283" s="100"/>
      <c r="BN2283" s="100"/>
      <c r="BO2283" s="100"/>
      <c r="BP2283" s="100"/>
    </row>
    <row r="2284" spans="1:68">
      <c r="A2284" s="8"/>
      <c r="B2284" s="8"/>
      <c r="C2284" s="8"/>
      <c r="D2284" s="8"/>
      <c r="E2284" s="8"/>
      <c r="F2284" s="8"/>
      <c r="G2284" s="8"/>
      <c r="H2284" s="8"/>
      <c r="I2284" s="8"/>
      <c r="J2284" s="8"/>
      <c r="K2284" s="8"/>
      <c r="L2284" s="8" t="s">
        <v>1225</v>
      </c>
      <c r="M2284" s="8" t="s">
        <v>1882</v>
      </c>
      <c r="N2284" s="8">
        <v>1</v>
      </c>
      <c r="O2284" s="8"/>
      <c r="P2284" s="8"/>
      <c r="Q2284" s="8"/>
      <c r="R2284" s="8"/>
      <c r="S2284" s="8"/>
      <c r="T2284" s="8"/>
      <c r="U2284" s="8"/>
      <c r="V2284" s="8"/>
      <c r="W2284" s="8"/>
      <c r="X2284" s="8"/>
      <c r="Y2284" s="8"/>
      <c r="Z2284" s="8"/>
      <c r="AA2284" s="8"/>
      <c r="AB2284" s="8"/>
      <c r="AC2284" s="8"/>
      <c r="AD2284" s="8"/>
      <c r="AE2284" s="89"/>
      <c r="AF2284" s="90"/>
      <c r="AG2284" s="90"/>
      <c r="AH2284" s="90"/>
      <c r="AI2284" s="8"/>
      <c r="AJ2284" t="s">
        <v>1890</v>
      </c>
      <c r="AK2284" s="9"/>
      <c r="AL2284" s="8"/>
      <c r="AM2284" s="8"/>
      <c r="AN2284" s="8"/>
      <c r="AO2284" s="8"/>
      <c r="AP2284" s="8"/>
      <c r="AQ2284" s="8"/>
      <c r="AR2284" s="8"/>
      <c r="AS2284" s="8"/>
      <c r="AT2284" s="8"/>
      <c r="AU2284" s="8"/>
      <c r="AV2284" s="8"/>
      <c r="AW2284" s="8"/>
      <c r="AX2284" s="8"/>
      <c r="AY2284" s="8"/>
      <c r="AZ2284" s="8"/>
      <c r="BA2284" s="8"/>
      <c r="BB2284" s="8"/>
      <c r="BC2284" s="8"/>
      <c r="BD2284" s="8"/>
      <c r="BE2284" s="8"/>
      <c r="BF2284" s="8"/>
      <c r="BG2284" s="8"/>
      <c r="BH2284" s="8"/>
      <c r="BI2284" s="10"/>
      <c r="BJ2284" s="3"/>
      <c r="BK2284" s="136"/>
      <c r="BL2284" s="136"/>
      <c r="BM2284" s="100"/>
      <c r="BN2284" s="100"/>
      <c r="BO2284" s="100"/>
      <c r="BP2284" s="100"/>
    </row>
    <row r="2285" spans="1:68">
      <c r="A2285" s="8"/>
      <c r="B2285" s="8"/>
      <c r="C2285" s="8"/>
      <c r="D2285" s="8"/>
      <c r="E2285" s="8"/>
      <c r="F2285" s="8"/>
      <c r="G2285" s="8"/>
      <c r="H2285" s="8"/>
      <c r="I2285" s="8"/>
      <c r="J2285" s="8"/>
      <c r="K2285" s="8"/>
      <c r="L2285" s="8" t="s">
        <v>1225</v>
      </c>
      <c r="M2285" s="8" t="s">
        <v>1882</v>
      </c>
      <c r="N2285" s="8">
        <v>1</v>
      </c>
      <c r="O2285" s="8"/>
      <c r="P2285" s="8"/>
      <c r="Q2285" s="8"/>
      <c r="R2285" s="8"/>
      <c r="S2285" s="8"/>
      <c r="T2285" s="8"/>
      <c r="U2285" s="8"/>
      <c r="V2285" s="8"/>
      <c r="W2285" s="8"/>
      <c r="X2285" s="8"/>
      <c r="Y2285" s="8"/>
      <c r="Z2285" s="8"/>
      <c r="AA2285" s="8"/>
      <c r="AB2285" s="8"/>
      <c r="AC2285" s="8"/>
      <c r="AD2285" s="8"/>
      <c r="AE2285" s="89"/>
      <c r="AF2285" s="90"/>
      <c r="AG2285" s="90"/>
      <c r="AH2285" s="90"/>
      <c r="AI2285" s="8"/>
      <c r="AJ2285" t="s">
        <v>1890</v>
      </c>
      <c r="AK2285" s="9"/>
      <c r="AL2285" s="8"/>
      <c r="AM2285" s="8"/>
      <c r="AN2285" s="8"/>
      <c r="AO2285" s="8"/>
      <c r="AP2285" s="8"/>
      <c r="AQ2285" s="8"/>
      <c r="AR2285" s="8"/>
      <c r="AS2285" s="8"/>
      <c r="AT2285" s="8"/>
      <c r="AU2285" s="8"/>
      <c r="AV2285" s="8"/>
      <c r="AW2285" s="8"/>
      <c r="AX2285" s="8"/>
      <c r="AY2285" s="8"/>
      <c r="AZ2285" s="8"/>
      <c r="BA2285" s="8"/>
      <c r="BB2285" s="8"/>
      <c r="BC2285" s="8"/>
      <c r="BD2285" s="8"/>
      <c r="BE2285" s="8"/>
      <c r="BF2285" s="8"/>
      <c r="BG2285" s="8"/>
      <c r="BH2285" s="8"/>
      <c r="BI2285" s="10"/>
      <c r="BJ2285" s="3"/>
      <c r="BK2285" s="136"/>
      <c r="BL2285" s="136"/>
      <c r="BM2285" s="100"/>
      <c r="BN2285" s="100"/>
      <c r="BO2285" s="100"/>
      <c r="BP2285" s="100"/>
    </row>
    <row r="2286" spans="1:68">
      <c r="A2286" s="8"/>
      <c r="B2286" s="8"/>
      <c r="C2286" s="8"/>
      <c r="D2286" s="8"/>
      <c r="E2286" s="8"/>
      <c r="F2286" s="8"/>
      <c r="G2286" s="8"/>
      <c r="H2286" s="8"/>
      <c r="I2286" s="8"/>
      <c r="J2286" s="8"/>
      <c r="K2286" s="8"/>
      <c r="L2286" s="8" t="s">
        <v>1225</v>
      </c>
      <c r="M2286" s="8" t="s">
        <v>1882</v>
      </c>
      <c r="N2286" s="8">
        <v>1</v>
      </c>
      <c r="O2286" s="8"/>
      <c r="P2286" s="8"/>
      <c r="Q2286" s="8"/>
      <c r="R2286" s="8"/>
      <c r="S2286" s="8"/>
      <c r="T2286" s="8"/>
      <c r="U2286" s="8"/>
      <c r="V2286" s="8"/>
      <c r="W2286" s="8"/>
      <c r="X2286" s="8"/>
      <c r="Y2286" s="8"/>
      <c r="Z2286" s="8"/>
      <c r="AA2286" s="8"/>
      <c r="AB2286" s="8"/>
      <c r="AC2286" s="8"/>
      <c r="AD2286" s="8"/>
      <c r="AE2286" s="89"/>
      <c r="AF2286" s="90"/>
      <c r="AG2286" s="90"/>
      <c r="AH2286" s="90"/>
      <c r="AI2286" s="8"/>
      <c r="AJ2286" t="s">
        <v>1890</v>
      </c>
      <c r="AK2286" s="9"/>
      <c r="AL2286" s="8"/>
      <c r="AM2286" s="8"/>
      <c r="AN2286" s="8"/>
      <c r="AO2286" s="8"/>
      <c r="AP2286" s="8"/>
      <c r="AQ2286" s="8"/>
      <c r="AR2286" s="8"/>
      <c r="AS2286" s="8"/>
      <c r="AT2286" s="8"/>
      <c r="AU2286" s="8"/>
      <c r="AV2286" s="8"/>
      <c r="AW2286" s="8"/>
      <c r="AX2286" s="8"/>
      <c r="AY2286" s="8"/>
      <c r="AZ2286" s="8"/>
      <c r="BA2286" s="8"/>
      <c r="BB2286" s="8"/>
      <c r="BC2286" s="8"/>
      <c r="BD2286" s="8"/>
      <c r="BE2286" s="8"/>
      <c r="BF2286" s="8"/>
      <c r="BG2286" s="8"/>
      <c r="BH2286" s="8"/>
      <c r="BI2286" s="10"/>
      <c r="BJ2286" s="3"/>
      <c r="BK2286" s="136"/>
      <c r="BL2286" s="136"/>
      <c r="BM2286" s="100"/>
      <c r="BN2286" s="100"/>
      <c r="BO2286" s="100"/>
      <c r="BP2286" s="100"/>
    </row>
    <row r="2287" spans="1:68">
      <c r="A2287" s="8"/>
      <c r="B2287" s="8"/>
      <c r="C2287" s="8"/>
      <c r="D2287" s="8"/>
      <c r="E2287" s="8"/>
      <c r="F2287" s="8"/>
      <c r="G2287" s="8"/>
      <c r="H2287" s="8"/>
      <c r="I2287" s="8"/>
      <c r="J2287" s="8"/>
      <c r="K2287" s="8"/>
      <c r="L2287" s="8" t="s">
        <v>1225</v>
      </c>
      <c r="M2287" s="8" t="s">
        <v>1882</v>
      </c>
      <c r="N2287" s="8">
        <v>1</v>
      </c>
      <c r="O2287" s="8"/>
      <c r="P2287" s="8"/>
      <c r="Q2287" s="8"/>
      <c r="R2287" s="8"/>
      <c r="S2287" s="8"/>
      <c r="T2287" s="8"/>
      <c r="U2287" s="8"/>
      <c r="V2287" s="8"/>
      <c r="W2287" s="8"/>
      <c r="X2287" s="8"/>
      <c r="Y2287" s="8"/>
      <c r="Z2287" s="8"/>
      <c r="AA2287" s="8"/>
      <c r="AB2287" s="8"/>
      <c r="AC2287" s="8"/>
      <c r="AD2287" s="8"/>
      <c r="AE2287" s="89"/>
      <c r="AF2287" s="90"/>
      <c r="AG2287" s="90"/>
      <c r="AH2287" s="90"/>
      <c r="AI2287" s="8"/>
      <c r="AJ2287" t="s">
        <v>1890</v>
      </c>
      <c r="AK2287" s="9"/>
      <c r="AL2287" s="8"/>
      <c r="AM2287" s="8"/>
      <c r="AN2287" s="8"/>
      <c r="AO2287" s="8"/>
      <c r="AP2287" s="8"/>
      <c r="AQ2287" s="8"/>
      <c r="AR2287" s="8"/>
      <c r="AS2287" s="8"/>
      <c r="AT2287" s="8"/>
      <c r="AU2287" s="8"/>
      <c r="AV2287" s="8"/>
      <c r="AW2287" s="8"/>
      <c r="AX2287" s="8"/>
      <c r="AY2287" s="8"/>
      <c r="AZ2287" s="8"/>
      <c r="BA2287" s="8"/>
      <c r="BB2287" s="8"/>
      <c r="BC2287" s="8"/>
      <c r="BD2287" s="8"/>
      <c r="BE2287" s="8"/>
      <c r="BF2287" s="8"/>
      <c r="BG2287" s="8"/>
      <c r="BH2287" s="8"/>
      <c r="BI2287" s="10"/>
      <c r="BJ2287" s="3"/>
      <c r="BK2287" s="136"/>
      <c r="BL2287" s="136"/>
      <c r="BM2287" s="100"/>
      <c r="BN2287" s="100"/>
      <c r="BO2287" s="100"/>
      <c r="BP2287" s="100"/>
    </row>
    <row r="2288" spans="1:68">
      <c r="A2288" s="8"/>
      <c r="B2288" s="8"/>
      <c r="C2288" s="8"/>
      <c r="D2288" s="8"/>
      <c r="E2288" s="8"/>
      <c r="F2288" s="8"/>
      <c r="G2288" s="8"/>
      <c r="H2288" s="8"/>
      <c r="I2288" s="8"/>
      <c r="J2288" s="8"/>
      <c r="K2288" s="8"/>
      <c r="L2288" s="8" t="s">
        <v>1225</v>
      </c>
      <c r="M2288" s="8" t="s">
        <v>1882</v>
      </c>
      <c r="N2288" s="8">
        <v>1</v>
      </c>
      <c r="O2288" s="8"/>
      <c r="P2288" s="8"/>
      <c r="Q2288" s="8"/>
      <c r="R2288" s="8"/>
      <c r="S2288" s="8"/>
      <c r="T2288" s="8"/>
      <c r="U2288" s="8"/>
      <c r="V2288" s="8"/>
      <c r="W2288" s="8"/>
      <c r="X2288" s="8"/>
      <c r="Y2288" s="8"/>
      <c r="Z2288" s="8"/>
      <c r="AA2288" s="8"/>
      <c r="AB2288" s="8"/>
      <c r="AC2288" s="8"/>
      <c r="AD2288" s="8"/>
      <c r="AE2288" s="89"/>
      <c r="AF2288" s="90"/>
      <c r="AG2288" s="90"/>
      <c r="AH2288" s="90"/>
      <c r="AI2288" s="8"/>
      <c r="AJ2288" t="s">
        <v>1890</v>
      </c>
      <c r="AK2288" s="9"/>
      <c r="AL2288" s="8"/>
      <c r="AM2288" s="8"/>
      <c r="AN2288" s="8"/>
      <c r="AO2288" s="8"/>
      <c r="AP2288" s="8"/>
      <c r="AQ2288" s="8"/>
      <c r="AR2288" s="8"/>
      <c r="AS2288" s="8"/>
      <c r="AT2288" s="8"/>
      <c r="AU2288" s="8"/>
      <c r="AV2288" s="8"/>
      <c r="AW2288" s="8"/>
      <c r="AX2288" s="8"/>
      <c r="AY2288" s="8"/>
      <c r="AZ2288" s="8"/>
      <c r="BA2288" s="8"/>
      <c r="BB2288" s="8"/>
      <c r="BC2288" s="8"/>
      <c r="BD2288" s="8"/>
      <c r="BE2288" s="8"/>
      <c r="BF2288" s="8"/>
      <c r="BG2288" s="8"/>
      <c r="BH2288" s="8"/>
      <c r="BI2288" s="10"/>
      <c r="BJ2288" s="3"/>
      <c r="BK2288" s="136"/>
      <c r="BL2288" s="136"/>
      <c r="BM2288" s="100"/>
      <c r="BN2288" s="100"/>
      <c r="BO2288" s="100"/>
      <c r="BP2288" s="100"/>
    </row>
    <row r="2289" spans="1:68" s="4" customFormat="1">
      <c r="A2289" s="8" t="s">
        <v>783</v>
      </c>
      <c r="B2289" s="8" t="s">
        <v>486</v>
      </c>
      <c r="C2289" s="8" t="s">
        <v>487</v>
      </c>
      <c r="D2289" s="8" t="s">
        <v>691</v>
      </c>
      <c r="E2289" s="8" t="s">
        <v>699</v>
      </c>
      <c r="F2289" s="8" t="s">
        <v>699</v>
      </c>
      <c r="G2289" s="8" t="s">
        <v>282</v>
      </c>
      <c r="H2289" s="8" t="s">
        <v>295</v>
      </c>
      <c r="I2289" s="95">
        <v>-4.4719776470497203</v>
      </c>
      <c r="J2289" s="95">
        <v>35.473354099393703</v>
      </c>
      <c r="K2289" s="98">
        <v>1616.8585748457699</v>
      </c>
      <c r="L2289" s="8" t="s">
        <v>678</v>
      </c>
      <c r="M2289" s="8" t="s">
        <v>1882</v>
      </c>
      <c r="N2289" s="8">
        <v>1</v>
      </c>
      <c r="O2289" s="8" t="s">
        <v>1859</v>
      </c>
      <c r="P2289" s="8">
        <v>1.6</v>
      </c>
      <c r="Q2289" s="8">
        <v>7</v>
      </c>
      <c r="R2289" s="8">
        <v>0</v>
      </c>
      <c r="S2289" s="8">
        <v>4.9800000000000004</v>
      </c>
      <c r="T2289" s="8">
        <v>5.88</v>
      </c>
      <c r="U2289" s="8">
        <v>7.99</v>
      </c>
      <c r="V2289" s="8">
        <v>156.91999999999999</v>
      </c>
      <c r="W2289" s="8">
        <v>7.04</v>
      </c>
      <c r="X2289" s="8">
        <v>4.5999999999999996</v>
      </c>
      <c r="Y2289" s="8">
        <v>0.25</v>
      </c>
      <c r="Z2289" s="8">
        <v>0.59</v>
      </c>
      <c r="AA2289" s="8">
        <v>0.06</v>
      </c>
      <c r="AB2289" s="8">
        <v>103.82</v>
      </c>
      <c r="AC2289" s="8">
        <v>0.21</v>
      </c>
      <c r="AD2289" s="8">
        <v>0.109</v>
      </c>
      <c r="AE2289" s="91">
        <v>3.37</v>
      </c>
      <c r="AF2289" s="92" t="s">
        <v>1860</v>
      </c>
      <c r="AG2289" s="92" t="s">
        <v>1860</v>
      </c>
      <c r="AH2289" s="92" t="s">
        <v>1860</v>
      </c>
      <c r="AI2289" s="8" t="s">
        <v>24</v>
      </c>
      <c r="AJ2289" t="s">
        <v>1890</v>
      </c>
      <c r="AK2289" s="9">
        <v>42546</v>
      </c>
      <c r="AL2289" s="8">
        <v>346</v>
      </c>
      <c r="AM2289" s="8">
        <v>194</v>
      </c>
      <c r="AN2289" s="8">
        <v>213</v>
      </c>
      <c r="AO2289" s="8">
        <v>41.6</v>
      </c>
      <c r="AP2289" s="8">
        <v>43.1</v>
      </c>
      <c r="AQ2289" s="8">
        <v>0.9</v>
      </c>
      <c r="AR2289" s="8">
        <v>0.74</v>
      </c>
      <c r="AS2289" s="8">
        <v>19</v>
      </c>
      <c r="AT2289" s="8">
        <v>0.7</v>
      </c>
      <c r="AU2289" s="8"/>
      <c r="AV2289" s="8"/>
      <c r="AW2289" s="8"/>
      <c r="AX2289" s="8">
        <v>973</v>
      </c>
      <c r="AY2289" s="8" t="s">
        <v>25</v>
      </c>
      <c r="AZ2289" s="8">
        <v>178</v>
      </c>
      <c r="BA2289" s="8"/>
      <c r="BB2289" s="8"/>
      <c r="BC2289" s="8"/>
      <c r="BD2289" s="8"/>
      <c r="BE2289" s="8"/>
      <c r="BF2289" s="8">
        <f t="shared" ref="BF2289:BF2348" si="334">(AR2289/AQ2289)*100</f>
        <v>82.222222222222214</v>
      </c>
      <c r="BG2289" s="8">
        <f t="shared" ref="BG2289:BG2348" si="335">(100-AS2289)/(100-12.5)</f>
        <v>0.92571428571428571</v>
      </c>
      <c r="BH2289" s="8">
        <f t="shared" ref="BH2289:BH2348" si="336">BF2289/100</f>
        <v>0.82222222222222219</v>
      </c>
      <c r="BI2289" s="10">
        <f t="shared" ref="BI2289:BI2348" si="337">AP2289*BG2289*BH2289</f>
        <v>32.805257142857137</v>
      </c>
      <c r="BJ2289" s="17">
        <f t="shared" ref="BJ2289:BJ2297" si="338">(10000/36)*BI2289</f>
        <v>9112.5714285714275</v>
      </c>
      <c r="BK2289" s="136">
        <v>1.0449017773620206</v>
      </c>
      <c r="BL2289" s="136">
        <v>0.51777362020579987</v>
      </c>
      <c r="BM2289" s="100">
        <v>2.1728153509977512</v>
      </c>
      <c r="BN2289" s="100"/>
      <c r="BO2289" s="100"/>
      <c r="BP2289" s="100"/>
    </row>
    <row r="2290" spans="1:68" s="4" customFormat="1">
      <c r="A2290" s="8" t="s">
        <v>783</v>
      </c>
      <c r="B2290" s="8" t="s">
        <v>486</v>
      </c>
      <c r="C2290" s="8" t="s">
        <v>487</v>
      </c>
      <c r="D2290" s="8" t="s">
        <v>691</v>
      </c>
      <c r="E2290" s="8" t="s">
        <v>699</v>
      </c>
      <c r="F2290" s="8" t="s">
        <v>699</v>
      </c>
      <c r="G2290" s="8" t="s">
        <v>282</v>
      </c>
      <c r="H2290" s="8" t="s">
        <v>295</v>
      </c>
      <c r="I2290" s="8"/>
      <c r="J2290" s="8"/>
      <c r="K2290" s="8"/>
      <c r="L2290" s="8" t="s">
        <v>678</v>
      </c>
      <c r="M2290" s="8" t="s">
        <v>1882</v>
      </c>
      <c r="N2290" s="8">
        <v>1</v>
      </c>
      <c r="O2290" s="8"/>
      <c r="P2290" s="8"/>
      <c r="Q2290" s="8"/>
      <c r="R2290" s="8"/>
      <c r="S2290" s="8"/>
      <c r="T2290" s="8"/>
      <c r="U2290" s="8"/>
      <c r="V2290" s="8"/>
      <c r="W2290" s="8"/>
      <c r="X2290" s="8"/>
      <c r="Y2290" s="8"/>
      <c r="Z2290" s="8"/>
      <c r="AA2290" s="8"/>
      <c r="AB2290" s="8"/>
      <c r="AC2290" s="8"/>
      <c r="AD2290" s="8"/>
      <c r="AE2290" s="89"/>
      <c r="AF2290" s="90"/>
      <c r="AG2290" s="90"/>
      <c r="AH2290" s="90"/>
      <c r="AI2290" s="8" t="s">
        <v>26</v>
      </c>
      <c r="AJ2290" t="s">
        <v>1890</v>
      </c>
      <c r="AK2290" s="9">
        <v>42568</v>
      </c>
      <c r="AL2290" s="8">
        <v>383</v>
      </c>
      <c r="AM2290" s="8">
        <v>237</v>
      </c>
      <c r="AN2290" s="8">
        <v>240</v>
      </c>
      <c r="AO2290" s="8">
        <v>51.66</v>
      </c>
      <c r="AP2290" s="8">
        <v>45</v>
      </c>
      <c r="AQ2290" s="8">
        <v>0.88</v>
      </c>
      <c r="AR2290" s="8">
        <v>0.72</v>
      </c>
      <c r="AS2290" s="8">
        <v>18</v>
      </c>
      <c r="AT2290" s="8">
        <v>0.92</v>
      </c>
      <c r="AU2290" s="8"/>
      <c r="AV2290" s="8"/>
      <c r="AW2290" s="8"/>
      <c r="AX2290" s="8">
        <v>974</v>
      </c>
      <c r="AY2290" s="8" t="s">
        <v>25</v>
      </c>
      <c r="AZ2290" s="8">
        <v>178</v>
      </c>
      <c r="BA2290" s="8"/>
      <c r="BB2290" s="8"/>
      <c r="BC2290" s="8"/>
      <c r="BD2290" s="8"/>
      <c r="BE2290" s="8"/>
      <c r="BF2290" s="8">
        <f t="shared" si="334"/>
        <v>81.818181818181813</v>
      </c>
      <c r="BG2290" s="8">
        <f t="shared" si="335"/>
        <v>0.93714285714285717</v>
      </c>
      <c r="BH2290" s="8">
        <f t="shared" si="336"/>
        <v>0.81818181818181812</v>
      </c>
      <c r="BI2290" s="10">
        <f t="shared" si="337"/>
        <v>34.503896103896103</v>
      </c>
      <c r="BJ2290" s="17">
        <f t="shared" si="338"/>
        <v>9584.4155844155848</v>
      </c>
      <c r="BK2290" s="136">
        <v>2.0283653846153848</v>
      </c>
      <c r="BL2290" s="136">
        <v>0.91298076923076921</v>
      </c>
      <c r="BM2290" s="100">
        <v>2.5800816095914412</v>
      </c>
      <c r="BN2290" s="100"/>
      <c r="BO2290" s="100"/>
      <c r="BP2290" s="100"/>
    </row>
    <row r="2291" spans="1:68" s="4" customFormat="1">
      <c r="A2291" s="8" t="s">
        <v>783</v>
      </c>
      <c r="B2291" s="8" t="s">
        <v>486</v>
      </c>
      <c r="C2291" s="8" t="s">
        <v>487</v>
      </c>
      <c r="D2291" s="8" t="s">
        <v>691</v>
      </c>
      <c r="E2291" s="8" t="s">
        <v>699</v>
      </c>
      <c r="F2291" s="8" t="s">
        <v>699</v>
      </c>
      <c r="G2291" s="8" t="s">
        <v>282</v>
      </c>
      <c r="H2291" s="8" t="s">
        <v>295</v>
      </c>
      <c r="I2291" s="8"/>
      <c r="J2291" s="8"/>
      <c r="K2291" s="8"/>
      <c r="L2291" s="8" t="s">
        <v>678</v>
      </c>
      <c r="M2291" s="8" t="s">
        <v>1882</v>
      </c>
      <c r="N2291" s="8">
        <v>1</v>
      </c>
      <c r="O2291" s="8"/>
      <c r="P2291" s="8"/>
      <c r="Q2291" s="8"/>
      <c r="R2291" s="8"/>
      <c r="S2291" s="8"/>
      <c r="T2291" s="8"/>
      <c r="U2291" s="8"/>
      <c r="V2291" s="8"/>
      <c r="W2291" s="8"/>
      <c r="X2291" s="8"/>
      <c r="Y2291" s="8"/>
      <c r="Z2291" s="8"/>
      <c r="AA2291" s="8"/>
      <c r="AB2291" s="8"/>
      <c r="AC2291" s="8"/>
      <c r="AD2291" s="8"/>
      <c r="AE2291" s="89"/>
      <c r="AF2291" s="90"/>
      <c r="AG2291" s="90"/>
      <c r="AH2291" s="90"/>
      <c r="AI2291" s="8" t="s">
        <v>27</v>
      </c>
      <c r="AJ2291" t="s">
        <v>1890</v>
      </c>
      <c r="AK2291" s="9">
        <v>42568</v>
      </c>
      <c r="AL2291" s="8">
        <v>366</v>
      </c>
      <c r="AM2291" s="8">
        <v>214</v>
      </c>
      <c r="AN2291" s="8">
        <v>213</v>
      </c>
      <c r="AO2291" s="8">
        <v>57.52</v>
      </c>
      <c r="AP2291" s="8">
        <v>48.08</v>
      </c>
      <c r="AQ2291" s="8">
        <v>0.9</v>
      </c>
      <c r="AR2291" s="8">
        <v>0.7</v>
      </c>
      <c r="AS2291" s="8">
        <v>21</v>
      </c>
      <c r="AT2291" s="8">
        <v>0.96</v>
      </c>
      <c r="AU2291" s="8"/>
      <c r="AV2291" s="8"/>
      <c r="AW2291" s="8"/>
      <c r="AX2291" s="8">
        <v>975</v>
      </c>
      <c r="AY2291" s="8" t="s">
        <v>25</v>
      </c>
      <c r="AZ2291" s="8">
        <v>178</v>
      </c>
      <c r="BA2291" s="8"/>
      <c r="BB2291" s="8"/>
      <c r="BC2291" s="8"/>
      <c r="BD2291" s="8"/>
      <c r="BE2291" s="8"/>
      <c r="BF2291" s="8">
        <f t="shared" si="334"/>
        <v>77.777777777777771</v>
      </c>
      <c r="BG2291" s="8">
        <f t="shared" si="335"/>
        <v>0.9028571428571428</v>
      </c>
      <c r="BH2291" s="8">
        <f t="shared" si="336"/>
        <v>0.77777777777777768</v>
      </c>
      <c r="BI2291" s="10">
        <f t="shared" si="337"/>
        <v>33.76284444444444</v>
      </c>
      <c r="BJ2291" s="17">
        <f t="shared" si="338"/>
        <v>9378.5679012345663</v>
      </c>
      <c r="BK2291" s="136">
        <v>2.3628404669260701</v>
      </c>
      <c r="BL2291" s="136">
        <v>1.1643968871595332</v>
      </c>
      <c r="BM2291" s="100">
        <v>1.8807348562920783</v>
      </c>
      <c r="BN2291" s="100"/>
      <c r="BO2291" s="100"/>
      <c r="BP2291" s="100"/>
    </row>
    <row r="2292" spans="1:68" s="4" customFormat="1">
      <c r="A2292" s="8" t="s">
        <v>783</v>
      </c>
      <c r="B2292" s="8" t="s">
        <v>486</v>
      </c>
      <c r="C2292" s="8" t="s">
        <v>487</v>
      </c>
      <c r="D2292" s="8" t="s">
        <v>691</v>
      </c>
      <c r="E2292" s="8" t="s">
        <v>699</v>
      </c>
      <c r="F2292" s="8" t="s">
        <v>699</v>
      </c>
      <c r="G2292" s="8" t="s">
        <v>282</v>
      </c>
      <c r="H2292" s="8" t="s">
        <v>295</v>
      </c>
      <c r="I2292" s="8"/>
      <c r="J2292" s="8"/>
      <c r="K2292" s="8"/>
      <c r="L2292" s="8" t="s">
        <v>678</v>
      </c>
      <c r="M2292" s="8" t="s">
        <v>1882</v>
      </c>
      <c r="N2292" s="8">
        <v>1</v>
      </c>
      <c r="O2292" s="8"/>
      <c r="P2292" s="8"/>
      <c r="Q2292" s="8"/>
      <c r="R2292" s="8"/>
      <c r="S2292" s="8"/>
      <c r="T2292" s="8"/>
      <c r="U2292" s="8"/>
      <c r="V2292" s="8"/>
      <c r="W2292" s="8"/>
      <c r="X2292" s="8"/>
      <c r="Y2292" s="8"/>
      <c r="Z2292" s="8"/>
      <c r="AA2292" s="8"/>
      <c r="AB2292" s="8"/>
      <c r="AC2292" s="8"/>
      <c r="AD2292" s="8"/>
      <c r="AE2292" s="89"/>
      <c r="AF2292" s="90"/>
      <c r="AG2292" s="90"/>
      <c r="AH2292" s="90"/>
      <c r="AI2292" s="8" t="s">
        <v>28</v>
      </c>
      <c r="AJ2292" t="s">
        <v>1890</v>
      </c>
      <c r="AK2292" s="9">
        <v>42568</v>
      </c>
      <c r="AL2292" s="8">
        <v>367</v>
      </c>
      <c r="AM2292" s="8">
        <v>217</v>
      </c>
      <c r="AN2292" s="8">
        <v>216</v>
      </c>
      <c r="AO2292" s="8">
        <v>53.3</v>
      </c>
      <c r="AP2292" s="8">
        <v>45.34</v>
      </c>
      <c r="AQ2292" s="8">
        <v>0.92</v>
      </c>
      <c r="AR2292" s="8">
        <v>0.74</v>
      </c>
      <c r="AS2292" s="8">
        <v>23</v>
      </c>
      <c r="AT2292" s="8">
        <v>0.78</v>
      </c>
      <c r="AU2292" s="8"/>
      <c r="AV2292" s="8"/>
      <c r="AW2292" s="8"/>
      <c r="AX2292" s="8">
        <v>976</v>
      </c>
      <c r="AY2292" s="8" t="s">
        <v>25</v>
      </c>
      <c r="AZ2292" s="8">
        <v>178</v>
      </c>
      <c r="BA2292" s="8"/>
      <c r="BB2292" s="8"/>
      <c r="BC2292" s="8"/>
      <c r="BD2292" s="8"/>
      <c r="BE2292" s="8"/>
      <c r="BF2292" s="8">
        <f t="shared" si="334"/>
        <v>80.434782608695642</v>
      </c>
      <c r="BG2292" s="8">
        <f t="shared" si="335"/>
        <v>0.88</v>
      </c>
      <c r="BH2292" s="8">
        <f t="shared" si="336"/>
        <v>0.80434782608695643</v>
      </c>
      <c r="BI2292" s="10">
        <f t="shared" si="337"/>
        <v>32.092834782608691</v>
      </c>
      <c r="BJ2292" s="17">
        <f t="shared" si="338"/>
        <v>8914.6763285024135</v>
      </c>
      <c r="BK2292" s="136">
        <v>2.5</v>
      </c>
      <c r="BL2292" s="136">
        <v>1.3089990817263546</v>
      </c>
      <c r="BM2292" s="100">
        <v>1.1714317114053647</v>
      </c>
      <c r="BN2292" s="100"/>
      <c r="BO2292" s="100"/>
      <c r="BP2292" s="100"/>
    </row>
    <row r="2293" spans="1:68" s="4" customFormat="1">
      <c r="A2293" s="8" t="s">
        <v>783</v>
      </c>
      <c r="B2293" s="8" t="s">
        <v>486</v>
      </c>
      <c r="C2293" s="8" t="s">
        <v>487</v>
      </c>
      <c r="D2293" s="8" t="s">
        <v>691</v>
      </c>
      <c r="E2293" s="8" t="s">
        <v>699</v>
      </c>
      <c r="F2293" s="8" t="s">
        <v>699</v>
      </c>
      <c r="G2293" s="8" t="s">
        <v>282</v>
      </c>
      <c r="H2293" s="8" t="s">
        <v>295</v>
      </c>
      <c r="I2293" s="8"/>
      <c r="J2293" s="8"/>
      <c r="K2293" s="8"/>
      <c r="L2293" s="8" t="s">
        <v>678</v>
      </c>
      <c r="M2293" s="8" t="s">
        <v>1882</v>
      </c>
      <c r="N2293" s="8">
        <v>1</v>
      </c>
      <c r="O2293" s="8"/>
      <c r="P2293" s="8"/>
      <c r="Q2293" s="8"/>
      <c r="R2293" s="8"/>
      <c r="S2293" s="8"/>
      <c r="T2293" s="8"/>
      <c r="U2293" s="8"/>
      <c r="V2293" s="8"/>
      <c r="W2293" s="8"/>
      <c r="X2293" s="8"/>
      <c r="Y2293" s="8"/>
      <c r="Z2293" s="8"/>
      <c r="AA2293" s="8"/>
      <c r="AB2293" s="8"/>
      <c r="AC2293" s="8"/>
      <c r="AD2293" s="8"/>
      <c r="AE2293" s="89"/>
      <c r="AF2293" s="90"/>
      <c r="AG2293" s="90"/>
      <c r="AH2293" s="90"/>
      <c r="AI2293" s="8" t="s">
        <v>29</v>
      </c>
      <c r="AJ2293" t="s">
        <v>1890</v>
      </c>
      <c r="AK2293" s="9">
        <v>42568</v>
      </c>
      <c r="AL2293" s="8">
        <v>371</v>
      </c>
      <c r="AM2293" s="8">
        <v>220</v>
      </c>
      <c r="AN2293" s="8">
        <v>220</v>
      </c>
      <c r="AO2293" s="8">
        <v>45.36</v>
      </c>
      <c r="AP2293" s="8">
        <v>42.28</v>
      </c>
      <c r="AQ2293" s="8">
        <v>0.92</v>
      </c>
      <c r="AR2293" s="8">
        <v>0.74</v>
      </c>
      <c r="AS2293" s="8">
        <v>22</v>
      </c>
      <c r="AT2293" s="8">
        <v>0.96</v>
      </c>
      <c r="AU2293" s="8"/>
      <c r="AV2293" s="8"/>
      <c r="AW2293" s="8"/>
      <c r="AX2293" s="8">
        <v>977</v>
      </c>
      <c r="AY2293" s="8" t="s">
        <v>25</v>
      </c>
      <c r="AZ2293" s="8">
        <v>178</v>
      </c>
      <c r="BA2293" s="8"/>
      <c r="BB2293" s="8"/>
      <c r="BC2293" s="8"/>
      <c r="BD2293" s="8"/>
      <c r="BE2293" s="8"/>
      <c r="BF2293" s="8">
        <f t="shared" si="334"/>
        <v>80.434782608695642</v>
      </c>
      <c r="BG2293" s="8">
        <f t="shared" si="335"/>
        <v>0.89142857142857146</v>
      </c>
      <c r="BH2293" s="8">
        <f t="shared" si="336"/>
        <v>0.80434782608695643</v>
      </c>
      <c r="BI2293" s="10">
        <f t="shared" si="337"/>
        <v>30.315547826086959</v>
      </c>
      <c r="BJ2293" s="17">
        <f t="shared" si="338"/>
        <v>8420.9855072463779</v>
      </c>
      <c r="BK2293" s="136">
        <v>2.5364431486880465</v>
      </c>
      <c r="BL2293" s="136">
        <v>1.4295432458697765</v>
      </c>
      <c r="BM2293" s="100">
        <v>1.1552814580312099</v>
      </c>
      <c r="BN2293" s="100"/>
      <c r="BO2293" s="100"/>
      <c r="BP2293" s="100"/>
    </row>
    <row r="2294" spans="1:68" s="4" customFormat="1">
      <c r="A2294" s="8" t="s">
        <v>783</v>
      </c>
      <c r="B2294" s="8" t="s">
        <v>486</v>
      </c>
      <c r="C2294" s="8" t="s">
        <v>487</v>
      </c>
      <c r="D2294" s="8" t="s">
        <v>691</v>
      </c>
      <c r="E2294" s="8" t="s">
        <v>699</v>
      </c>
      <c r="F2294" s="8" t="s">
        <v>699</v>
      </c>
      <c r="G2294" s="8" t="s">
        <v>282</v>
      </c>
      <c r="H2294" s="8" t="s">
        <v>295</v>
      </c>
      <c r="I2294" s="8"/>
      <c r="J2294" s="8"/>
      <c r="K2294" s="8"/>
      <c r="L2294" s="8" t="s">
        <v>678</v>
      </c>
      <c r="M2294" s="8" t="s">
        <v>1882</v>
      </c>
      <c r="N2294" s="8">
        <v>1</v>
      </c>
      <c r="O2294" s="8"/>
      <c r="P2294" s="8"/>
      <c r="Q2294" s="8"/>
      <c r="R2294" s="8"/>
      <c r="S2294" s="8"/>
      <c r="T2294" s="8"/>
      <c r="U2294" s="8"/>
      <c r="V2294" s="8"/>
      <c r="W2294" s="8"/>
      <c r="X2294" s="8"/>
      <c r="Y2294" s="8"/>
      <c r="Z2294" s="8"/>
      <c r="AA2294" s="8"/>
      <c r="AB2294" s="8"/>
      <c r="AC2294" s="8"/>
      <c r="AD2294" s="8"/>
      <c r="AE2294" s="89"/>
      <c r="AF2294" s="90"/>
      <c r="AG2294" s="90"/>
      <c r="AH2294" s="90"/>
      <c r="AI2294" s="8" t="s">
        <v>30</v>
      </c>
      <c r="AJ2294" t="s">
        <v>1890</v>
      </c>
      <c r="AK2294" s="9">
        <v>42568</v>
      </c>
      <c r="AL2294" s="8">
        <v>372</v>
      </c>
      <c r="AM2294" s="8">
        <v>214</v>
      </c>
      <c r="AN2294" s="8">
        <v>215</v>
      </c>
      <c r="AO2294" s="8">
        <v>34.6</v>
      </c>
      <c r="AP2294" s="8">
        <v>41.06</v>
      </c>
      <c r="AQ2294" s="8">
        <v>0.92</v>
      </c>
      <c r="AR2294" s="8">
        <v>0.72</v>
      </c>
      <c r="AS2294" s="8">
        <v>21</v>
      </c>
      <c r="AT2294" s="8">
        <v>0.86</v>
      </c>
      <c r="AU2294" s="8"/>
      <c r="AV2294" s="8"/>
      <c r="AW2294" s="8"/>
      <c r="AX2294" s="8">
        <v>978</v>
      </c>
      <c r="AY2294" s="8" t="s">
        <v>25</v>
      </c>
      <c r="AZ2294" s="8">
        <v>178</v>
      </c>
      <c r="BA2294" s="8"/>
      <c r="BB2294" s="8"/>
      <c r="BC2294" s="8"/>
      <c r="BD2294" s="8"/>
      <c r="BE2294" s="8"/>
      <c r="BF2294" s="8">
        <f t="shared" si="334"/>
        <v>78.260869565217376</v>
      </c>
      <c r="BG2294" s="8">
        <f t="shared" si="335"/>
        <v>0.9028571428571428</v>
      </c>
      <c r="BH2294" s="8">
        <f t="shared" si="336"/>
        <v>0.78260869565217372</v>
      </c>
      <c r="BI2294" s="10">
        <f t="shared" si="337"/>
        <v>29.012332919254654</v>
      </c>
      <c r="BJ2294" s="17">
        <f t="shared" si="338"/>
        <v>8058.9813664596259</v>
      </c>
      <c r="BK2294" s="136">
        <v>1.6560665362035227</v>
      </c>
      <c r="BL2294" s="136">
        <v>0.83365949119373772</v>
      </c>
      <c r="BM2294" s="100">
        <v>1.2722619189887185</v>
      </c>
      <c r="BN2294" s="100"/>
      <c r="BO2294" s="100"/>
      <c r="BP2294" s="100"/>
    </row>
    <row r="2295" spans="1:68" s="4" customFormat="1">
      <c r="A2295" s="8" t="s">
        <v>783</v>
      </c>
      <c r="B2295" s="99" t="s">
        <v>486</v>
      </c>
      <c r="C2295" s="8" t="s">
        <v>487</v>
      </c>
      <c r="D2295" s="99" t="s">
        <v>691</v>
      </c>
      <c r="E2295" s="99" t="s">
        <v>699</v>
      </c>
      <c r="F2295" s="8" t="s">
        <v>699</v>
      </c>
      <c r="G2295" s="8" t="s">
        <v>282</v>
      </c>
      <c r="H2295" s="99" t="s">
        <v>296</v>
      </c>
      <c r="I2295" s="95">
        <v>-4.4710896258053197</v>
      </c>
      <c r="J2295" s="95">
        <v>35.481774300289601</v>
      </c>
      <c r="K2295" s="98">
        <v>1597.44370624424</v>
      </c>
      <c r="L2295" s="99" t="s">
        <v>679</v>
      </c>
      <c r="M2295" s="8" t="s">
        <v>1882</v>
      </c>
      <c r="N2295" s="8">
        <v>1</v>
      </c>
      <c r="O2295" s="8" t="s">
        <v>1859</v>
      </c>
      <c r="P2295" s="8">
        <v>1.54</v>
      </c>
      <c r="Q2295" s="8">
        <v>6.4</v>
      </c>
      <c r="R2295" s="8">
        <v>0</v>
      </c>
      <c r="S2295" s="8">
        <v>4.9400000000000004</v>
      </c>
      <c r="T2295" s="8">
        <v>6.16</v>
      </c>
      <c r="U2295" s="8">
        <v>8.84</v>
      </c>
      <c r="V2295" s="8">
        <v>127.26</v>
      </c>
      <c r="W2295" s="8">
        <v>16.489999999999998</v>
      </c>
      <c r="X2295" s="8">
        <v>13.48</v>
      </c>
      <c r="Y2295" s="8">
        <v>0.35</v>
      </c>
      <c r="Z2295" s="8">
        <v>0.82</v>
      </c>
      <c r="AA2295" s="8">
        <v>0.05</v>
      </c>
      <c r="AB2295" s="8">
        <v>132.47</v>
      </c>
      <c r="AC2295" s="8">
        <v>0.08</v>
      </c>
      <c r="AD2295" s="8">
        <v>0.188</v>
      </c>
      <c r="AE2295" s="91">
        <v>4</v>
      </c>
      <c r="AF2295" s="92" t="s">
        <v>1860</v>
      </c>
      <c r="AG2295" s="92" t="s">
        <v>1860</v>
      </c>
      <c r="AH2295" s="92" t="s">
        <v>1860</v>
      </c>
      <c r="AI2295" s="99" t="s">
        <v>24</v>
      </c>
      <c r="AJ2295" t="s">
        <v>1890</v>
      </c>
      <c r="AK2295" s="9">
        <v>42546</v>
      </c>
      <c r="AL2295" s="8">
        <v>366</v>
      </c>
      <c r="AM2295" s="8">
        <v>208</v>
      </c>
      <c r="AN2295" s="99">
        <v>211</v>
      </c>
      <c r="AO2295" s="8">
        <v>33.06</v>
      </c>
      <c r="AP2295" s="99">
        <v>30.1</v>
      </c>
      <c r="AQ2295" s="99">
        <v>0.65</v>
      </c>
      <c r="AR2295" s="99">
        <v>0.57999999999999996</v>
      </c>
      <c r="AS2295" s="99">
        <v>20</v>
      </c>
      <c r="AT2295" s="8">
        <v>0.54</v>
      </c>
      <c r="AU2295" s="8"/>
      <c r="AV2295" s="8"/>
      <c r="AW2295" s="8"/>
      <c r="AX2295" s="8">
        <v>979</v>
      </c>
      <c r="AY2295" s="8" t="s">
        <v>25</v>
      </c>
      <c r="AZ2295" s="8">
        <v>179</v>
      </c>
      <c r="BA2295" s="8"/>
      <c r="BB2295" s="8"/>
      <c r="BC2295" s="8"/>
      <c r="BD2295" s="8"/>
      <c r="BE2295" s="8"/>
      <c r="BF2295" s="99">
        <f t="shared" si="334"/>
        <v>89.230769230769226</v>
      </c>
      <c r="BG2295" s="99">
        <f t="shared" si="335"/>
        <v>0.91428571428571426</v>
      </c>
      <c r="BH2295" s="99">
        <f t="shared" si="336"/>
        <v>0.89230769230769225</v>
      </c>
      <c r="BI2295" s="106">
        <f t="shared" si="337"/>
        <v>24.556307692307691</v>
      </c>
      <c r="BJ2295" s="19">
        <f t="shared" si="338"/>
        <v>6821.1965811965802</v>
      </c>
      <c r="BK2295" s="136">
        <v>1.7036679536679535</v>
      </c>
      <c r="BL2295" s="136">
        <v>0.92374517374517384</v>
      </c>
      <c r="BM2295" s="100">
        <v>1.3493999605858149</v>
      </c>
      <c r="BN2295" s="100"/>
      <c r="BO2295" s="100"/>
      <c r="BP2295" s="100"/>
    </row>
    <row r="2296" spans="1:68" s="4" customFormat="1">
      <c r="A2296" s="8" t="s">
        <v>783</v>
      </c>
      <c r="B2296" s="8" t="s">
        <v>486</v>
      </c>
      <c r="C2296" s="8" t="s">
        <v>487</v>
      </c>
      <c r="D2296" s="8" t="s">
        <v>691</v>
      </c>
      <c r="E2296" s="8" t="s">
        <v>699</v>
      </c>
      <c r="F2296" s="8" t="s">
        <v>699</v>
      </c>
      <c r="G2296" s="8" t="s">
        <v>282</v>
      </c>
      <c r="H2296" s="8" t="s">
        <v>296</v>
      </c>
      <c r="I2296" s="8"/>
      <c r="J2296" s="8"/>
      <c r="K2296" s="8"/>
      <c r="L2296" s="8" t="s">
        <v>679</v>
      </c>
      <c r="M2296" s="8" t="s">
        <v>1882</v>
      </c>
      <c r="N2296" s="8">
        <v>1</v>
      </c>
      <c r="O2296" s="8"/>
      <c r="P2296" s="8"/>
      <c r="Q2296" s="8"/>
      <c r="R2296" s="8"/>
      <c r="S2296" s="8"/>
      <c r="T2296" s="8"/>
      <c r="U2296" s="8"/>
      <c r="V2296" s="8"/>
      <c r="W2296" s="8"/>
      <c r="X2296" s="8"/>
      <c r="Y2296" s="8"/>
      <c r="Z2296" s="8"/>
      <c r="AA2296" s="8"/>
      <c r="AB2296" s="8"/>
      <c r="AC2296" s="8"/>
      <c r="AD2296" s="8"/>
      <c r="AE2296" s="89"/>
      <c r="AF2296" s="90"/>
      <c r="AG2296" s="90"/>
      <c r="AH2296" s="90"/>
      <c r="AI2296" s="8" t="s">
        <v>26</v>
      </c>
      <c r="AJ2296" t="s">
        <v>1890</v>
      </c>
      <c r="AK2296" s="9">
        <v>42569</v>
      </c>
      <c r="AL2296" s="8">
        <v>363</v>
      </c>
      <c r="AM2296" s="8">
        <v>211</v>
      </c>
      <c r="AN2296" s="8">
        <v>203</v>
      </c>
      <c r="AO2296" s="8">
        <v>35.74</v>
      </c>
      <c r="AP2296" s="8">
        <v>21.16</v>
      </c>
      <c r="AQ2296" s="8">
        <v>0.57999999999999996</v>
      </c>
      <c r="AR2296" s="8">
        <v>0.46</v>
      </c>
      <c r="AS2296" s="8">
        <v>22</v>
      </c>
      <c r="AT2296" s="8">
        <v>0.52</v>
      </c>
      <c r="AU2296" s="8"/>
      <c r="AV2296" s="8"/>
      <c r="AW2296" s="8"/>
      <c r="AX2296" s="8">
        <v>980</v>
      </c>
      <c r="AY2296" s="8" t="s">
        <v>25</v>
      </c>
      <c r="AZ2296" s="8">
        <v>179</v>
      </c>
      <c r="BA2296" s="8"/>
      <c r="BB2296" s="8"/>
      <c r="BC2296" s="8"/>
      <c r="BD2296" s="8"/>
      <c r="BE2296" s="8"/>
      <c r="BF2296" s="8">
        <f t="shared" si="334"/>
        <v>79.310344827586221</v>
      </c>
      <c r="BG2296" s="8">
        <f t="shared" si="335"/>
        <v>0.89142857142857146</v>
      </c>
      <c r="BH2296" s="8">
        <f t="shared" si="336"/>
        <v>0.79310344827586221</v>
      </c>
      <c r="BI2296" s="10">
        <f t="shared" si="337"/>
        <v>14.960015763546801</v>
      </c>
      <c r="BJ2296" s="17">
        <f t="shared" si="338"/>
        <v>4155.5599343185559</v>
      </c>
      <c r="BK2296" s="136">
        <v>1.8554801163918526</v>
      </c>
      <c r="BL2296" s="136">
        <v>0.71338506304558691</v>
      </c>
      <c r="BM2296" s="100">
        <v>1.3336067177134592</v>
      </c>
      <c r="BN2296" s="100"/>
      <c r="BO2296" s="100"/>
      <c r="BP2296" s="100"/>
    </row>
    <row r="2297" spans="1:68" s="4" customFormat="1">
      <c r="A2297" s="8" t="s">
        <v>783</v>
      </c>
      <c r="B2297" s="8" t="s">
        <v>486</v>
      </c>
      <c r="C2297" s="8" t="s">
        <v>487</v>
      </c>
      <c r="D2297" s="8" t="s">
        <v>691</v>
      </c>
      <c r="E2297" s="8" t="s">
        <v>699</v>
      </c>
      <c r="F2297" s="8" t="s">
        <v>699</v>
      </c>
      <c r="G2297" s="8" t="s">
        <v>282</v>
      </c>
      <c r="H2297" s="8" t="s">
        <v>296</v>
      </c>
      <c r="I2297" s="8"/>
      <c r="J2297" s="8"/>
      <c r="K2297" s="8"/>
      <c r="L2297" s="8" t="s">
        <v>679</v>
      </c>
      <c r="M2297" s="8" t="s">
        <v>1882</v>
      </c>
      <c r="N2297" s="8">
        <v>1</v>
      </c>
      <c r="O2297" s="8"/>
      <c r="P2297" s="8"/>
      <c r="Q2297" s="8"/>
      <c r="R2297" s="8"/>
      <c r="S2297" s="8"/>
      <c r="T2297" s="8"/>
      <c r="U2297" s="8"/>
      <c r="V2297" s="8"/>
      <c r="W2297" s="8"/>
      <c r="X2297" s="8"/>
      <c r="Y2297" s="8"/>
      <c r="Z2297" s="8"/>
      <c r="AA2297" s="8"/>
      <c r="AB2297" s="8"/>
      <c r="AC2297" s="8"/>
      <c r="AD2297" s="8"/>
      <c r="AE2297" s="89"/>
      <c r="AF2297" s="90"/>
      <c r="AG2297" s="90"/>
      <c r="AH2297" s="90"/>
      <c r="AI2297" s="8" t="s">
        <v>27</v>
      </c>
      <c r="AJ2297" t="s">
        <v>1890</v>
      </c>
      <c r="AK2297" s="9">
        <v>42569</v>
      </c>
      <c r="AL2297" s="8">
        <v>347</v>
      </c>
      <c r="AM2297" s="8">
        <v>223</v>
      </c>
      <c r="AN2297" s="8">
        <v>224</v>
      </c>
      <c r="AO2297" s="8">
        <v>45.78</v>
      </c>
      <c r="AP2297" s="8">
        <v>41.04</v>
      </c>
      <c r="AQ2297" s="8">
        <v>0.78</v>
      </c>
      <c r="AR2297" s="8">
        <v>0.62</v>
      </c>
      <c r="AS2297" s="8">
        <v>21</v>
      </c>
      <c r="AT2297" s="8">
        <v>0.72</v>
      </c>
      <c r="AU2297" s="8"/>
      <c r="AV2297" s="8"/>
      <c r="AW2297" s="8"/>
      <c r="AX2297" s="8">
        <v>981</v>
      </c>
      <c r="AY2297" s="8" t="s">
        <v>25</v>
      </c>
      <c r="AZ2297" s="8">
        <v>179</v>
      </c>
      <c r="BA2297" s="8"/>
      <c r="BB2297" s="8"/>
      <c r="BC2297" s="8"/>
      <c r="BD2297" s="8"/>
      <c r="BE2297" s="8"/>
      <c r="BF2297" s="8">
        <f t="shared" si="334"/>
        <v>79.487179487179489</v>
      </c>
      <c r="BG2297" s="8">
        <f t="shared" si="335"/>
        <v>0.9028571428571428</v>
      </c>
      <c r="BH2297" s="8">
        <f t="shared" si="336"/>
        <v>0.79487179487179493</v>
      </c>
      <c r="BI2297" s="10">
        <f t="shared" si="337"/>
        <v>29.452589010989012</v>
      </c>
      <c r="BJ2297" s="17">
        <f t="shared" si="338"/>
        <v>8181.2747252747258</v>
      </c>
      <c r="BK2297" s="136">
        <v>1.8126843657817109</v>
      </c>
      <c r="BL2297" s="136">
        <v>0.80678466076696165</v>
      </c>
      <c r="BM2297" s="100">
        <v>1.7727663632388273</v>
      </c>
      <c r="BN2297" s="100"/>
      <c r="BO2297" s="100"/>
      <c r="BP2297" s="100"/>
    </row>
    <row r="2298" spans="1:68" s="4" customFormat="1">
      <c r="A2298" s="8" t="s">
        <v>783</v>
      </c>
      <c r="B2298" s="8" t="s">
        <v>486</v>
      </c>
      <c r="C2298" s="8" t="s">
        <v>487</v>
      </c>
      <c r="D2298" s="8" t="s">
        <v>691</v>
      </c>
      <c r="E2298" s="8" t="s">
        <v>699</v>
      </c>
      <c r="F2298" s="8" t="s">
        <v>699</v>
      </c>
      <c r="G2298" s="8" t="s">
        <v>282</v>
      </c>
      <c r="H2298" s="8" t="s">
        <v>296</v>
      </c>
      <c r="I2298" s="8"/>
      <c r="J2298" s="8"/>
      <c r="K2298" s="8"/>
      <c r="L2298" s="8" t="s">
        <v>679</v>
      </c>
      <c r="M2298" s="8" t="s">
        <v>1882</v>
      </c>
      <c r="N2298" s="8">
        <v>1</v>
      </c>
      <c r="O2298" s="8"/>
      <c r="P2298" s="8"/>
      <c r="Q2298" s="8"/>
      <c r="R2298" s="8"/>
      <c r="S2298" s="8"/>
      <c r="T2298" s="8"/>
      <c r="U2298" s="8"/>
      <c r="V2298" s="8"/>
      <c r="W2298" s="8"/>
      <c r="X2298" s="8"/>
      <c r="Y2298" s="8"/>
      <c r="Z2298" s="8"/>
      <c r="AA2298" s="8"/>
      <c r="AB2298" s="8"/>
      <c r="AC2298" s="8"/>
      <c r="AD2298" s="8"/>
      <c r="AE2298" s="89"/>
      <c r="AF2298" s="90"/>
      <c r="AG2298" s="90"/>
      <c r="AH2298" s="90"/>
      <c r="AI2298" s="8" t="s">
        <v>28</v>
      </c>
      <c r="AJ2298" t="s">
        <v>1890</v>
      </c>
      <c r="AK2298" s="9">
        <v>42569</v>
      </c>
      <c r="AL2298" s="8">
        <v>367</v>
      </c>
      <c r="AM2298" s="8">
        <v>216</v>
      </c>
      <c r="AN2298" s="8">
        <v>212</v>
      </c>
      <c r="AO2298" s="8">
        <v>22.84</v>
      </c>
      <c r="AP2298" s="8">
        <v>23.38</v>
      </c>
      <c r="AQ2298" s="8">
        <v>0.74</v>
      </c>
      <c r="AR2298" s="8">
        <v>0.6</v>
      </c>
      <c r="AS2298" s="8">
        <v>19</v>
      </c>
      <c r="AT2298" s="8">
        <v>0.48</v>
      </c>
      <c r="AU2298" s="8"/>
      <c r="AV2298" s="8"/>
      <c r="AW2298" s="8"/>
      <c r="AX2298" s="8">
        <v>982</v>
      </c>
      <c r="AY2298" s="8" t="s">
        <v>25</v>
      </c>
      <c r="AZ2298" s="8">
        <v>179</v>
      </c>
      <c r="BA2298" s="8"/>
      <c r="BB2298" s="8"/>
      <c r="BC2298" s="8"/>
      <c r="BD2298" s="8"/>
      <c r="BE2298" s="8"/>
      <c r="BF2298" s="8">
        <f t="shared" si="334"/>
        <v>81.081081081081081</v>
      </c>
      <c r="BG2298" s="8">
        <f t="shared" si="335"/>
        <v>0.92571428571428571</v>
      </c>
      <c r="BH2298" s="8">
        <f t="shared" si="336"/>
        <v>0.81081081081081086</v>
      </c>
      <c r="BI2298" s="10">
        <f t="shared" si="337"/>
        <v>17.548540540540543</v>
      </c>
      <c r="BJ2298" s="17">
        <f>(10000/36)*BI2298</f>
        <v>4874.594594594595</v>
      </c>
      <c r="BK2298" s="136">
        <v>2.2815985130111525</v>
      </c>
      <c r="BL2298" s="136">
        <v>0.98931226765799263</v>
      </c>
      <c r="BM2298" s="100">
        <v>1.4919190157385582</v>
      </c>
      <c r="BN2298" s="100"/>
      <c r="BO2298" s="100"/>
      <c r="BP2298" s="100"/>
    </row>
    <row r="2299" spans="1:68" s="4" customFormat="1">
      <c r="A2299" s="8" t="s">
        <v>783</v>
      </c>
      <c r="B2299" s="8" t="s">
        <v>486</v>
      </c>
      <c r="C2299" s="8" t="s">
        <v>487</v>
      </c>
      <c r="D2299" s="8" t="s">
        <v>691</v>
      </c>
      <c r="E2299" s="8" t="s">
        <v>699</v>
      </c>
      <c r="F2299" s="8" t="s">
        <v>699</v>
      </c>
      <c r="G2299" s="8" t="s">
        <v>282</v>
      </c>
      <c r="H2299" s="8" t="s">
        <v>296</v>
      </c>
      <c r="I2299" s="8"/>
      <c r="J2299" s="8"/>
      <c r="K2299" s="8"/>
      <c r="L2299" s="8" t="s">
        <v>679</v>
      </c>
      <c r="M2299" s="8" t="s">
        <v>1882</v>
      </c>
      <c r="N2299" s="8">
        <v>1</v>
      </c>
      <c r="O2299" s="8"/>
      <c r="P2299" s="8"/>
      <c r="Q2299" s="8"/>
      <c r="R2299" s="8"/>
      <c r="S2299" s="8"/>
      <c r="T2299" s="8"/>
      <c r="U2299" s="8"/>
      <c r="V2299" s="8"/>
      <c r="W2299" s="8"/>
      <c r="X2299" s="8"/>
      <c r="Y2299" s="8"/>
      <c r="Z2299" s="8"/>
      <c r="AA2299" s="8"/>
      <c r="AB2299" s="8"/>
      <c r="AC2299" s="8"/>
      <c r="AD2299" s="8"/>
      <c r="AE2299" s="89"/>
      <c r="AF2299" s="90"/>
      <c r="AG2299" s="90"/>
      <c r="AH2299" s="90"/>
      <c r="AI2299" s="8" t="s">
        <v>29</v>
      </c>
      <c r="AJ2299" t="s">
        <v>1890</v>
      </c>
      <c r="AK2299" s="9">
        <v>42569</v>
      </c>
      <c r="AL2299" s="8">
        <v>348</v>
      </c>
      <c r="AM2299" s="8">
        <v>225</v>
      </c>
      <c r="AN2299" s="8">
        <v>223</v>
      </c>
      <c r="AO2299" s="8">
        <v>48.74</v>
      </c>
      <c r="AP2299" s="8">
        <v>26.32</v>
      </c>
      <c r="AQ2299" s="8">
        <v>0.68</v>
      </c>
      <c r="AR2299" s="8">
        <v>0.54</v>
      </c>
      <c r="AS2299" s="8">
        <v>19</v>
      </c>
      <c r="AT2299" s="8">
        <v>0.82</v>
      </c>
      <c r="AU2299" s="8"/>
      <c r="AV2299" s="8"/>
      <c r="AW2299" s="8"/>
      <c r="AX2299" s="8">
        <v>983</v>
      </c>
      <c r="AY2299" s="8" t="s">
        <v>25</v>
      </c>
      <c r="AZ2299" s="8">
        <v>179</v>
      </c>
      <c r="BA2299" s="8"/>
      <c r="BB2299" s="8"/>
      <c r="BC2299" s="8"/>
      <c r="BD2299" s="8"/>
      <c r="BE2299" s="8"/>
      <c r="BF2299" s="8">
        <f t="shared" si="334"/>
        <v>79.411764705882348</v>
      </c>
      <c r="BG2299" s="8">
        <f t="shared" si="335"/>
        <v>0.92571428571428571</v>
      </c>
      <c r="BH2299" s="8">
        <f t="shared" si="336"/>
        <v>0.79411764705882348</v>
      </c>
      <c r="BI2299" s="10">
        <f t="shared" si="337"/>
        <v>19.34851764705882</v>
      </c>
      <c r="BJ2299" s="17">
        <f>(10000/36)*BI2299</f>
        <v>5374.5882352941162</v>
      </c>
      <c r="BK2299" s="136">
        <v>2.3243613138686134</v>
      </c>
      <c r="BL2299" s="136">
        <v>0.91149635036496346</v>
      </c>
      <c r="BM2299" s="100">
        <v>1.3077448355091477</v>
      </c>
      <c r="BN2299" s="100"/>
      <c r="BO2299" s="100"/>
      <c r="BP2299" s="100"/>
    </row>
    <row r="2300" spans="1:68" s="4" customFormat="1">
      <c r="A2300" s="8" t="s">
        <v>783</v>
      </c>
      <c r="B2300" s="8" t="s">
        <v>486</v>
      </c>
      <c r="C2300" s="8" t="s">
        <v>487</v>
      </c>
      <c r="D2300" s="8" t="s">
        <v>691</v>
      </c>
      <c r="E2300" s="8" t="s">
        <v>699</v>
      </c>
      <c r="F2300" s="8" t="s">
        <v>699</v>
      </c>
      <c r="G2300" s="8" t="s">
        <v>282</v>
      </c>
      <c r="H2300" s="8" t="s">
        <v>296</v>
      </c>
      <c r="I2300" s="8"/>
      <c r="J2300" s="8"/>
      <c r="K2300" s="8"/>
      <c r="L2300" s="8" t="s">
        <v>679</v>
      </c>
      <c r="M2300" s="8" t="s">
        <v>1882</v>
      </c>
      <c r="N2300" s="8">
        <v>1</v>
      </c>
      <c r="O2300" s="8"/>
      <c r="P2300" s="8"/>
      <c r="Q2300" s="8"/>
      <c r="R2300" s="8"/>
      <c r="S2300" s="8"/>
      <c r="T2300" s="8"/>
      <c r="U2300" s="8"/>
      <c r="V2300" s="8"/>
      <c r="W2300" s="8"/>
      <c r="X2300" s="8"/>
      <c r="Y2300" s="8"/>
      <c r="Z2300" s="8"/>
      <c r="AA2300" s="8"/>
      <c r="AB2300" s="8"/>
      <c r="AC2300" s="8"/>
      <c r="AD2300" s="8"/>
      <c r="AE2300" s="89"/>
      <c r="AF2300" s="90"/>
      <c r="AG2300" s="90"/>
      <c r="AH2300" s="90"/>
      <c r="AI2300" s="8" t="s">
        <v>30</v>
      </c>
      <c r="AJ2300" t="s">
        <v>1890</v>
      </c>
      <c r="AK2300" s="9">
        <v>42569</v>
      </c>
      <c r="AL2300" s="8">
        <v>384</v>
      </c>
      <c r="AM2300" s="8">
        <v>230</v>
      </c>
      <c r="AN2300" s="8">
        <v>218</v>
      </c>
      <c r="AO2300" s="8">
        <v>49.23</v>
      </c>
      <c r="AP2300" s="8">
        <v>28.54</v>
      </c>
      <c r="AQ2300" s="8">
        <v>0.7</v>
      </c>
      <c r="AR2300" s="8">
        <v>0.57999999999999996</v>
      </c>
      <c r="AS2300" s="8">
        <v>19</v>
      </c>
      <c r="AT2300" s="8">
        <v>1.06</v>
      </c>
      <c r="AU2300" s="8"/>
      <c r="AV2300" s="8"/>
      <c r="AW2300" s="8"/>
      <c r="AX2300" s="8">
        <v>984</v>
      </c>
      <c r="AY2300" s="8" t="s">
        <v>25</v>
      </c>
      <c r="AZ2300" s="8">
        <v>179</v>
      </c>
      <c r="BA2300" s="8"/>
      <c r="BB2300" s="8"/>
      <c r="BC2300" s="8"/>
      <c r="BD2300" s="8"/>
      <c r="BE2300" s="8"/>
      <c r="BF2300" s="8">
        <f t="shared" si="334"/>
        <v>82.857142857142847</v>
      </c>
      <c r="BG2300" s="8">
        <f t="shared" si="335"/>
        <v>0.92571428571428571</v>
      </c>
      <c r="BH2300" s="8">
        <f t="shared" si="336"/>
        <v>0.82857142857142851</v>
      </c>
      <c r="BI2300" s="10">
        <f t="shared" si="337"/>
        <v>21.89076244897959</v>
      </c>
      <c r="BJ2300" s="17">
        <f>(10000/36)*BI2300</f>
        <v>6080.7673469387746</v>
      </c>
      <c r="BK2300" s="136">
        <v>2.0758928571428572</v>
      </c>
      <c r="BL2300" s="136">
        <v>0.91865079365079361</v>
      </c>
      <c r="BM2300" s="100">
        <v>1.5797500632889214</v>
      </c>
      <c r="BN2300" s="100"/>
      <c r="BO2300" s="100"/>
      <c r="BP2300" s="100"/>
    </row>
    <row r="2301" spans="1:68" s="4" customFormat="1">
      <c r="A2301" s="8" t="s">
        <v>783</v>
      </c>
      <c r="B2301" s="8" t="s">
        <v>486</v>
      </c>
      <c r="C2301" s="8" t="s">
        <v>487</v>
      </c>
      <c r="D2301" s="8" t="s">
        <v>691</v>
      </c>
      <c r="E2301" s="8" t="s">
        <v>692</v>
      </c>
      <c r="F2301" s="8" t="s">
        <v>693</v>
      </c>
      <c r="G2301" s="8" t="s">
        <v>282</v>
      </c>
      <c r="H2301" s="8" t="s">
        <v>301</v>
      </c>
      <c r="I2301" s="8">
        <v>-4.4293631686774981</v>
      </c>
      <c r="J2301" s="8">
        <v>35.507712268144857</v>
      </c>
      <c r="K2301" s="98">
        <v>1590.814298509458</v>
      </c>
      <c r="L2301" s="8" t="s">
        <v>686</v>
      </c>
      <c r="M2301" s="8" t="s">
        <v>1882</v>
      </c>
      <c r="N2301" s="8">
        <v>1</v>
      </c>
      <c r="O2301" s="8" t="s">
        <v>1859</v>
      </c>
      <c r="P2301" s="8">
        <v>1.55</v>
      </c>
      <c r="Q2301" s="8">
        <v>6.9</v>
      </c>
      <c r="R2301" s="8">
        <v>0</v>
      </c>
      <c r="S2301" s="8">
        <v>9.8699999999999992</v>
      </c>
      <c r="T2301" s="8">
        <v>10.97</v>
      </c>
      <c r="U2301" s="8">
        <v>14.78</v>
      </c>
      <c r="V2301" s="8">
        <v>155.88999999999999</v>
      </c>
      <c r="W2301" s="8">
        <v>15.79</v>
      </c>
      <c r="X2301" s="8">
        <v>9.0399999999999991</v>
      </c>
      <c r="Y2301" s="8">
        <v>0.31</v>
      </c>
      <c r="Z2301" s="8">
        <v>0.72</v>
      </c>
      <c r="AA2301" s="8">
        <v>0.08</v>
      </c>
      <c r="AB2301" s="8">
        <v>132.47</v>
      </c>
      <c r="AC2301" s="8">
        <v>0.28999999999999998</v>
      </c>
      <c r="AD2301" s="8">
        <v>0.124</v>
      </c>
      <c r="AE2301" s="91">
        <v>5.27</v>
      </c>
      <c r="AF2301" s="92" t="s">
        <v>1860</v>
      </c>
      <c r="AG2301" s="92" t="s">
        <v>1860</v>
      </c>
      <c r="AH2301" s="92" t="s">
        <v>1860</v>
      </c>
      <c r="AI2301" s="8" t="s">
        <v>24</v>
      </c>
      <c r="AJ2301" t="s">
        <v>1890</v>
      </c>
      <c r="AK2301" s="9">
        <v>42546</v>
      </c>
      <c r="AL2301" s="8">
        <v>346</v>
      </c>
      <c r="AM2301" s="8">
        <v>185</v>
      </c>
      <c r="AN2301" s="8">
        <v>205</v>
      </c>
      <c r="AO2301" s="8">
        <v>44.78</v>
      </c>
      <c r="AP2301" s="8">
        <v>26.74</v>
      </c>
      <c r="AQ2301" s="8">
        <v>0.76</v>
      </c>
      <c r="AR2301" s="8">
        <v>0.6</v>
      </c>
      <c r="AS2301" s="8">
        <v>21</v>
      </c>
      <c r="AT2301" s="8">
        <v>0.96</v>
      </c>
      <c r="AU2301" s="8"/>
      <c r="AV2301" s="8"/>
      <c r="AW2301" s="8"/>
      <c r="AX2301" s="8">
        <v>1021</v>
      </c>
      <c r="AY2301" s="8" t="s">
        <v>25</v>
      </c>
      <c r="AZ2301" s="8">
        <v>186</v>
      </c>
      <c r="BA2301" s="8"/>
      <c r="BB2301" s="8"/>
      <c r="BC2301" s="8"/>
      <c r="BD2301" s="8"/>
      <c r="BE2301" s="8"/>
      <c r="BF2301" s="8">
        <f t="shared" si="334"/>
        <v>78.94736842105263</v>
      </c>
      <c r="BG2301" s="8">
        <f t="shared" si="335"/>
        <v>0.9028571428571428</v>
      </c>
      <c r="BH2301" s="8">
        <f t="shared" si="336"/>
        <v>0.78947368421052633</v>
      </c>
      <c r="BI2301" s="10">
        <f t="shared" si="337"/>
        <v>19.059789473684209</v>
      </c>
      <c r="BJ2301" s="17">
        <f t="shared" ref="BJ2301:BJ2343" si="339">(10000/36)*BI2301</f>
        <v>5294.3859649122796</v>
      </c>
      <c r="BK2301" s="136">
        <v>2.5332369942196533</v>
      </c>
      <c r="BL2301" s="136">
        <v>1.4051059730250481</v>
      </c>
      <c r="BM2301" s="100">
        <v>2.7163523203728346</v>
      </c>
      <c r="BN2301" s="100"/>
      <c r="BO2301" s="100"/>
      <c r="BP2301" s="100"/>
    </row>
    <row r="2302" spans="1:68" s="4" customFormat="1">
      <c r="A2302" s="8" t="s">
        <v>783</v>
      </c>
      <c r="B2302" s="8" t="s">
        <v>486</v>
      </c>
      <c r="C2302" s="8" t="s">
        <v>487</v>
      </c>
      <c r="D2302" s="8" t="s">
        <v>691</v>
      </c>
      <c r="E2302" s="8" t="s">
        <v>692</v>
      </c>
      <c r="F2302" s="8" t="s">
        <v>693</v>
      </c>
      <c r="G2302" s="8" t="s">
        <v>282</v>
      </c>
      <c r="H2302" s="8" t="s">
        <v>301</v>
      </c>
      <c r="I2302" s="8"/>
      <c r="J2302" s="8"/>
      <c r="K2302" s="8"/>
      <c r="L2302" s="8" t="s">
        <v>686</v>
      </c>
      <c r="M2302" s="8" t="s">
        <v>1882</v>
      </c>
      <c r="N2302" s="8">
        <v>1</v>
      </c>
      <c r="O2302" s="8"/>
      <c r="P2302" s="8"/>
      <c r="Q2302" s="8"/>
      <c r="R2302" s="8"/>
      <c r="S2302" s="8"/>
      <c r="T2302" s="8"/>
      <c r="U2302" s="8"/>
      <c r="V2302" s="8"/>
      <c r="W2302" s="8"/>
      <c r="X2302" s="8"/>
      <c r="Y2302" s="8"/>
      <c r="Z2302" s="8"/>
      <c r="AA2302" s="8"/>
      <c r="AB2302" s="8"/>
      <c r="AC2302" s="8"/>
      <c r="AD2302" s="8"/>
      <c r="AE2302" s="89"/>
      <c r="AF2302" s="90"/>
      <c r="AG2302" s="90"/>
      <c r="AH2302" s="90"/>
      <c r="AI2302" s="8" t="s">
        <v>26</v>
      </c>
      <c r="AJ2302" t="s">
        <v>1890</v>
      </c>
      <c r="AK2302" s="9">
        <v>42569</v>
      </c>
      <c r="AL2302" s="8">
        <v>345</v>
      </c>
      <c r="AM2302" s="8">
        <v>202</v>
      </c>
      <c r="AN2302" s="8">
        <v>198</v>
      </c>
      <c r="AO2302" s="8">
        <v>49.69</v>
      </c>
      <c r="AP2302" s="8">
        <v>41.58</v>
      </c>
      <c r="AQ2302" s="8">
        <v>0.98</v>
      </c>
      <c r="AR2302" s="8">
        <v>0.78</v>
      </c>
      <c r="AS2302" s="8">
        <v>21</v>
      </c>
      <c r="AT2302" s="8">
        <v>0.6</v>
      </c>
      <c r="AU2302" s="8"/>
      <c r="AV2302" s="8"/>
      <c r="AW2302" s="8"/>
      <c r="AX2302" s="8">
        <v>1022</v>
      </c>
      <c r="AY2302" s="8" t="s">
        <v>25</v>
      </c>
      <c r="AZ2302" s="8">
        <v>186</v>
      </c>
      <c r="BA2302" s="8"/>
      <c r="BB2302" s="8"/>
      <c r="BC2302" s="8"/>
      <c r="BD2302" s="8"/>
      <c r="BE2302" s="8"/>
      <c r="BF2302" s="8">
        <f t="shared" si="334"/>
        <v>79.591836734693871</v>
      </c>
      <c r="BG2302" s="8">
        <f t="shared" si="335"/>
        <v>0.9028571428571428</v>
      </c>
      <c r="BH2302" s="8">
        <f t="shared" si="336"/>
        <v>0.79591836734693866</v>
      </c>
      <c r="BI2302" s="10">
        <f t="shared" si="337"/>
        <v>29.879412244897953</v>
      </c>
      <c r="BJ2302" s="17">
        <f t="shared" si="339"/>
        <v>8299.8367346938758</v>
      </c>
      <c r="BK2302" s="136">
        <v>2.480430528375734</v>
      </c>
      <c r="BL2302" s="136">
        <v>1.4202544031311155</v>
      </c>
      <c r="BM2302" s="100">
        <v>1.7654332424866146</v>
      </c>
      <c r="BN2302" s="100"/>
      <c r="BO2302" s="100"/>
      <c r="BP2302" s="100"/>
    </row>
    <row r="2303" spans="1:68" s="4" customFormat="1">
      <c r="A2303" s="8" t="s">
        <v>783</v>
      </c>
      <c r="B2303" s="8" t="s">
        <v>486</v>
      </c>
      <c r="C2303" s="8" t="s">
        <v>487</v>
      </c>
      <c r="D2303" s="8" t="s">
        <v>691</v>
      </c>
      <c r="E2303" s="8" t="s">
        <v>692</v>
      </c>
      <c r="F2303" s="8" t="s">
        <v>693</v>
      </c>
      <c r="G2303" s="8" t="s">
        <v>282</v>
      </c>
      <c r="H2303" s="8" t="s">
        <v>301</v>
      </c>
      <c r="I2303" s="8"/>
      <c r="J2303" s="8"/>
      <c r="K2303" s="8"/>
      <c r="L2303" s="8" t="s">
        <v>686</v>
      </c>
      <c r="M2303" s="8" t="s">
        <v>1882</v>
      </c>
      <c r="N2303" s="8">
        <v>1</v>
      </c>
      <c r="O2303" s="8"/>
      <c r="P2303" s="8"/>
      <c r="Q2303" s="8"/>
      <c r="R2303" s="8"/>
      <c r="S2303" s="8"/>
      <c r="T2303" s="8"/>
      <c r="U2303" s="8"/>
      <c r="V2303" s="8"/>
      <c r="W2303" s="8"/>
      <c r="X2303" s="8"/>
      <c r="Y2303" s="8"/>
      <c r="Z2303" s="8"/>
      <c r="AA2303" s="8"/>
      <c r="AB2303" s="8"/>
      <c r="AC2303" s="8"/>
      <c r="AD2303" s="8"/>
      <c r="AE2303" s="89"/>
      <c r="AF2303" s="90"/>
      <c r="AG2303" s="90"/>
      <c r="AH2303" s="90"/>
      <c r="AI2303" s="8" t="s">
        <v>27</v>
      </c>
      <c r="AJ2303" t="s">
        <v>1890</v>
      </c>
      <c r="AK2303" s="9">
        <v>42569</v>
      </c>
      <c r="AL2303" s="8">
        <v>337</v>
      </c>
      <c r="AM2303" s="8">
        <v>200</v>
      </c>
      <c r="AN2303" s="8">
        <v>201</v>
      </c>
      <c r="AO2303" s="8">
        <v>55.02</v>
      </c>
      <c r="AP2303" s="8">
        <v>28.58</v>
      </c>
      <c r="AQ2303" s="8">
        <v>0.88</v>
      </c>
      <c r="AR2303" s="8">
        <v>0.72</v>
      </c>
      <c r="AS2303" s="8">
        <v>22</v>
      </c>
      <c r="AT2303" s="8">
        <v>1.6</v>
      </c>
      <c r="AU2303" s="8"/>
      <c r="AV2303" s="8"/>
      <c r="AW2303" s="8"/>
      <c r="AX2303" s="8">
        <v>1023</v>
      </c>
      <c r="AY2303" s="8" t="s">
        <v>25</v>
      </c>
      <c r="AZ2303" s="8">
        <v>186</v>
      </c>
      <c r="BA2303" s="8"/>
      <c r="BB2303" s="8"/>
      <c r="BC2303" s="8"/>
      <c r="BD2303" s="8"/>
      <c r="BE2303" s="8"/>
      <c r="BF2303" s="8">
        <f t="shared" si="334"/>
        <v>81.818181818181813</v>
      </c>
      <c r="BG2303" s="8">
        <f t="shared" si="335"/>
        <v>0.89142857142857146</v>
      </c>
      <c r="BH2303" s="8">
        <f t="shared" si="336"/>
        <v>0.81818181818181812</v>
      </c>
      <c r="BI2303" s="10">
        <f t="shared" si="337"/>
        <v>20.844841558441555</v>
      </c>
      <c r="BJ2303" s="17">
        <f t="shared" si="339"/>
        <v>5790.233766233765</v>
      </c>
      <c r="BK2303" s="136">
        <v>2.7179723502304149</v>
      </c>
      <c r="BL2303" s="136">
        <v>1.3658986175115206</v>
      </c>
      <c r="BM2303" s="100">
        <v>1.5309435735169004</v>
      </c>
      <c r="BN2303" s="100"/>
      <c r="BO2303" s="100"/>
      <c r="BP2303" s="100"/>
    </row>
    <row r="2304" spans="1:68" s="4" customFormat="1">
      <c r="A2304" s="8" t="s">
        <v>783</v>
      </c>
      <c r="B2304" s="8" t="s">
        <v>486</v>
      </c>
      <c r="C2304" s="8" t="s">
        <v>487</v>
      </c>
      <c r="D2304" s="8" t="s">
        <v>691</v>
      </c>
      <c r="E2304" s="8" t="s">
        <v>692</v>
      </c>
      <c r="F2304" s="8" t="s">
        <v>693</v>
      </c>
      <c r="G2304" s="8" t="s">
        <v>282</v>
      </c>
      <c r="H2304" s="8" t="s">
        <v>301</v>
      </c>
      <c r="I2304" s="8"/>
      <c r="J2304" s="8"/>
      <c r="K2304" s="8"/>
      <c r="L2304" s="8" t="s">
        <v>686</v>
      </c>
      <c r="M2304" s="8" t="s">
        <v>1882</v>
      </c>
      <c r="N2304" s="8">
        <v>1</v>
      </c>
      <c r="O2304" s="8"/>
      <c r="P2304" s="8"/>
      <c r="Q2304" s="8"/>
      <c r="R2304" s="8"/>
      <c r="S2304" s="8"/>
      <c r="T2304" s="8"/>
      <c r="U2304" s="8"/>
      <c r="V2304" s="8"/>
      <c r="W2304" s="8"/>
      <c r="X2304" s="8"/>
      <c r="Y2304" s="8"/>
      <c r="Z2304" s="8"/>
      <c r="AA2304" s="8"/>
      <c r="AB2304" s="8"/>
      <c r="AC2304" s="8"/>
      <c r="AD2304" s="8"/>
      <c r="AE2304" s="89"/>
      <c r="AF2304" s="90"/>
      <c r="AG2304" s="90"/>
      <c r="AH2304" s="90"/>
      <c r="AI2304" s="8" t="s">
        <v>28</v>
      </c>
      <c r="AJ2304" t="s">
        <v>1890</v>
      </c>
      <c r="AK2304" s="9">
        <v>42569</v>
      </c>
      <c r="AL2304" s="8">
        <v>376</v>
      </c>
      <c r="AM2304" s="8">
        <v>220</v>
      </c>
      <c r="AN2304" s="8">
        <v>218</v>
      </c>
      <c r="AO2304" s="8">
        <v>52.76</v>
      </c>
      <c r="AP2304" s="8">
        <v>28</v>
      </c>
      <c r="AQ2304" s="8">
        <v>0.9</v>
      </c>
      <c r="AR2304" s="8">
        <v>0.7</v>
      </c>
      <c r="AS2304" s="8">
        <v>22</v>
      </c>
      <c r="AT2304" s="8">
        <v>1.22</v>
      </c>
      <c r="AU2304" s="8"/>
      <c r="AV2304" s="8"/>
      <c r="AW2304" s="8"/>
      <c r="AX2304" s="8">
        <v>1024</v>
      </c>
      <c r="AY2304" s="8" t="s">
        <v>25</v>
      </c>
      <c r="AZ2304" s="8">
        <v>186</v>
      </c>
      <c r="BA2304" s="8"/>
      <c r="BB2304" s="8"/>
      <c r="BC2304" s="8"/>
      <c r="BD2304" s="8"/>
      <c r="BE2304" s="8"/>
      <c r="BF2304" s="8">
        <f t="shared" si="334"/>
        <v>77.777777777777771</v>
      </c>
      <c r="BG2304" s="8">
        <f t="shared" si="335"/>
        <v>0.89142857142857146</v>
      </c>
      <c r="BH2304" s="8">
        <f t="shared" si="336"/>
        <v>0.77777777777777768</v>
      </c>
      <c r="BI2304" s="10">
        <f t="shared" si="337"/>
        <v>19.41333333333333</v>
      </c>
      <c r="BJ2304" s="17">
        <f t="shared" si="339"/>
        <v>5392.5925925925912</v>
      </c>
      <c r="BK2304" s="136">
        <v>2.8263500931098702</v>
      </c>
      <c r="BL2304" s="136">
        <v>1.7453445065176909</v>
      </c>
      <c r="BM2304" s="100">
        <v>1.8917682604168184</v>
      </c>
      <c r="BN2304" s="100"/>
      <c r="BO2304" s="100"/>
      <c r="BP2304" s="100"/>
    </row>
    <row r="2305" spans="1:68" s="4" customFormat="1">
      <c r="A2305" s="8" t="s">
        <v>783</v>
      </c>
      <c r="B2305" s="8" t="s">
        <v>486</v>
      </c>
      <c r="C2305" s="8" t="s">
        <v>487</v>
      </c>
      <c r="D2305" s="8" t="s">
        <v>691</v>
      </c>
      <c r="E2305" s="8" t="s">
        <v>692</v>
      </c>
      <c r="F2305" s="8" t="s">
        <v>693</v>
      </c>
      <c r="G2305" s="8" t="s">
        <v>282</v>
      </c>
      <c r="H2305" s="8" t="s">
        <v>301</v>
      </c>
      <c r="I2305" s="8"/>
      <c r="J2305" s="8"/>
      <c r="K2305" s="8"/>
      <c r="L2305" s="8" t="s">
        <v>686</v>
      </c>
      <c r="M2305" s="8" t="s">
        <v>1882</v>
      </c>
      <c r="N2305" s="8">
        <v>1</v>
      </c>
      <c r="O2305" s="8"/>
      <c r="P2305" s="8"/>
      <c r="Q2305" s="8"/>
      <c r="R2305" s="8"/>
      <c r="S2305" s="8"/>
      <c r="T2305" s="8"/>
      <c r="U2305" s="8"/>
      <c r="V2305" s="8"/>
      <c r="W2305" s="8"/>
      <c r="X2305" s="8"/>
      <c r="Y2305" s="8"/>
      <c r="Z2305" s="8"/>
      <c r="AA2305" s="8"/>
      <c r="AB2305" s="8"/>
      <c r="AC2305" s="8"/>
      <c r="AD2305" s="8"/>
      <c r="AE2305" s="89"/>
      <c r="AF2305" s="90"/>
      <c r="AG2305" s="90"/>
      <c r="AH2305" s="90"/>
      <c r="AI2305" s="8" t="s">
        <v>29</v>
      </c>
      <c r="AJ2305" t="s">
        <v>1890</v>
      </c>
      <c r="AK2305" s="9">
        <v>42569</v>
      </c>
      <c r="AL2305" s="8">
        <v>379</v>
      </c>
      <c r="AM2305" s="8">
        <v>230</v>
      </c>
      <c r="AN2305" s="8">
        <v>228</v>
      </c>
      <c r="AO2305" s="8">
        <v>58.88</v>
      </c>
      <c r="AP2305" s="8">
        <v>29.88</v>
      </c>
      <c r="AQ2305" s="8">
        <v>0.98</v>
      </c>
      <c r="AR2305" s="8">
        <v>0.82</v>
      </c>
      <c r="AS2305" s="8">
        <v>21</v>
      </c>
      <c r="AT2305" s="8">
        <v>0.72</v>
      </c>
      <c r="AU2305" s="8"/>
      <c r="AV2305" s="8"/>
      <c r="AW2305" s="8"/>
      <c r="AX2305" s="8">
        <v>1025</v>
      </c>
      <c r="AY2305" s="8" t="s">
        <v>25</v>
      </c>
      <c r="AZ2305" s="8">
        <v>186</v>
      </c>
      <c r="BA2305" s="8"/>
      <c r="BB2305" s="8"/>
      <c r="BC2305" s="8"/>
      <c r="BD2305" s="8"/>
      <c r="BE2305" s="8"/>
      <c r="BF2305" s="8">
        <f t="shared" si="334"/>
        <v>83.673469387755091</v>
      </c>
      <c r="BG2305" s="8">
        <f t="shared" si="335"/>
        <v>0.9028571428571428</v>
      </c>
      <c r="BH2305" s="8">
        <f t="shared" si="336"/>
        <v>0.83673469387755095</v>
      </c>
      <c r="BI2305" s="10">
        <f t="shared" si="337"/>
        <v>22.572902623906703</v>
      </c>
      <c r="BJ2305" s="17">
        <f t="shared" si="339"/>
        <v>6270.2507288629731</v>
      </c>
      <c r="BK2305" s="136">
        <v>2.1710144927536232</v>
      </c>
      <c r="BL2305" s="136">
        <v>1.1458937198067634</v>
      </c>
      <c r="BM2305" s="100">
        <v>1.2197641413768978</v>
      </c>
      <c r="BN2305" s="100"/>
      <c r="BO2305" s="100"/>
      <c r="BP2305" s="100"/>
    </row>
    <row r="2306" spans="1:68" s="4" customFormat="1">
      <c r="A2306" s="8" t="s">
        <v>783</v>
      </c>
      <c r="B2306" s="8" t="s">
        <v>486</v>
      </c>
      <c r="C2306" s="8" t="s">
        <v>487</v>
      </c>
      <c r="D2306" s="8" t="s">
        <v>691</v>
      </c>
      <c r="E2306" s="8" t="s">
        <v>692</v>
      </c>
      <c r="F2306" s="8" t="s">
        <v>693</v>
      </c>
      <c r="G2306" s="8" t="s">
        <v>282</v>
      </c>
      <c r="H2306" s="8" t="s">
        <v>301</v>
      </c>
      <c r="I2306" s="8"/>
      <c r="J2306" s="8"/>
      <c r="K2306" s="8"/>
      <c r="L2306" s="8" t="s">
        <v>686</v>
      </c>
      <c r="M2306" s="8" t="s">
        <v>1882</v>
      </c>
      <c r="N2306" s="8">
        <v>1</v>
      </c>
      <c r="O2306" s="8"/>
      <c r="P2306" s="8"/>
      <c r="Q2306" s="8"/>
      <c r="R2306" s="8"/>
      <c r="S2306" s="8"/>
      <c r="T2306" s="8"/>
      <c r="U2306" s="8"/>
      <c r="V2306" s="8"/>
      <c r="W2306" s="8"/>
      <c r="X2306" s="8"/>
      <c r="Y2306" s="8"/>
      <c r="Z2306" s="8"/>
      <c r="AA2306" s="8"/>
      <c r="AB2306" s="8"/>
      <c r="AC2306" s="8"/>
      <c r="AD2306" s="8"/>
      <c r="AE2306" s="89"/>
      <c r="AF2306" s="90"/>
      <c r="AG2306" s="90"/>
      <c r="AH2306" s="90"/>
      <c r="AI2306" s="8" t="s">
        <v>30</v>
      </c>
      <c r="AJ2306" t="s">
        <v>1890</v>
      </c>
      <c r="AK2306" s="9">
        <v>42569</v>
      </c>
      <c r="AL2306" s="8">
        <v>338</v>
      </c>
      <c r="AM2306" s="8">
        <v>203</v>
      </c>
      <c r="AN2306" s="8">
        <v>215</v>
      </c>
      <c r="AO2306" s="8">
        <v>52.58</v>
      </c>
      <c r="AP2306" s="8">
        <v>28.18</v>
      </c>
      <c r="AQ2306" s="8">
        <v>0.94</v>
      </c>
      <c r="AR2306" s="8">
        <v>0.8</v>
      </c>
      <c r="AS2306" s="8">
        <v>20</v>
      </c>
      <c r="AT2306" s="8">
        <v>1.1599999999999999</v>
      </c>
      <c r="AU2306" s="8"/>
      <c r="AV2306" s="8"/>
      <c r="AW2306" s="8"/>
      <c r="AX2306" s="8">
        <v>1026</v>
      </c>
      <c r="AY2306" s="8" t="s">
        <v>25</v>
      </c>
      <c r="AZ2306" s="8">
        <v>186</v>
      </c>
      <c r="BA2306" s="8"/>
      <c r="BB2306" s="8"/>
      <c r="BC2306" s="8"/>
      <c r="BD2306" s="8"/>
      <c r="BE2306" s="8"/>
      <c r="BF2306" s="8">
        <f t="shared" si="334"/>
        <v>85.106382978723417</v>
      </c>
      <c r="BG2306" s="8">
        <f t="shared" si="335"/>
        <v>0.91428571428571426</v>
      </c>
      <c r="BH2306" s="8">
        <f t="shared" si="336"/>
        <v>0.85106382978723416</v>
      </c>
      <c r="BI2306" s="10">
        <f t="shared" si="337"/>
        <v>21.92729483282675</v>
      </c>
      <c r="BJ2306" s="17">
        <f t="shared" si="339"/>
        <v>6090.915231340764</v>
      </c>
      <c r="BK2306" s="136">
        <v>1.4636533084808945</v>
      </c>
      <c r="BL2306" s="136">
        <v>0.59459459459459463</v>
      </c>
      <c r="BM2306" s="100">
        <v>2.1023054368147531</v>
      </c>
      <c r="BN2306" s="100"/>
      <c r="BO2306" s="100"/>
      <c r="BP2306" s="100"/>
    </row>
    <row r="2307" spans="1:68" s="4" customFormat="1">
      <c r="A2307" s="8" t="s">
        <v>783</v>
      </c>
      <c r="B2307" s="8" t="s">
        <v>486</v>
      </c>
      <c r="C2307" s="8" t="s">
        <v>487</v>
      </c>
      <c r="D2307" s="8" t="s">
        <v>691</v>
      </c>
      <c r="E2307" s="8" t="s">
        <v>692</v>
      </c>
      <c r="F2307" s="8" t="s">
        <v>694</v>
      </c>
      <c r="G2307" s="8" t="s">
        <v>282</v>
      </c>
      <c r="H2307" s="8" t="s">
        <v>300</v>
      </c>
      <c r="I2307" s="8">
        <v>-4.4153653687319174</v>
      </c>
      <c r="J2307" s="8">
        <v>35.499095798713633</v>
      </c>
      <c r="K2307" s="98">
        <v>1624.8924310074351</v>
      </c>
      <c r="L2307" s="8" t="s">
        <v>685</v>
      </c>
      <c r="M2307" s="8" t="s">
        <v>1882</v>
      </c>
      <c r="N2307" s="8">
        <v>1</v>
      </c>
      <c r="O2307" s="8" t="s">
        <v>1859</v>
      </c>
      <c r="P2307" s="8">
        <v>1.63</v>
      </c>
      <c r="Q2307" s="8">
        <v>6.6</v>
      </c>
      <c r="R2307" s="8">
        <v>0</v>
      </c>
      <c r="S2307" s="8">
        <v>5.18</v>
      </c>
      <c r="T2307" s="8">
        <v>6.39</v>
      </c>
      <c r="U2307" s="8">
        <v>24</v>
      </c>
      <c r="V2307" s="8">
        <v>84.3</v>
      </c>
      <c r="W2307" s="8">
        <v>13.52</v>
      </c>
      <c r="X2307" s="8">
        <v>4.5999999999999996</v>
      </c>
      <c r="Y2307" s="8">
        <v>0.3</v>
      </c>
      <c r="Z2307" s="8">
        <v>0.85</v>
      </c>
      <c r="AA2307" s="8">
        <v>0.06</v>
      </c>
      <c r="AB2307" s="8">
        <v>115.28</v>
      </c>
      <c r="AC2307" s="8">
        <v>0.18</v>
      </c>
      <c r="AD2307" s="8">
        <v>0.14299999999999999</v>
      </c>
      <c r="AE2307" s="91">
        <v>3.37</v>
      </c>
      <c r="AF2307" s="92">
        <v>131</v>
      </c>
      <c r="AG2307" s="92">
        <v>-31</v>
      </c>
      <c r="AH2307" s="92">
        <v>0</v>
      </c>
      <c r="AI2307" s="8" t="s">
        <v>24</v>
      </c>
      <c r="AJ2307" t="s">
        <v>1890</v>
      </c>
      <c r="AK2307" s="9">
        <v>42546</v>
      </c>
      <c r="AL2307" s="8">
        <v>343</v>
      </c>
      <c r="AM2307" s="8">
        <v>191</v>
      </c>
      <c r="AN2307" s="8">
        <v>193</v>
      </c>
      <c r="AO2307" s="8">
        <v>24.64</v>
      </c>
      <c r="AP2307" s="8">
        <v>23.08</v>
      </c>
      <c r="AQ2307" s="8">
        <v>0.32</v>
      </c>
      <c r="AR2307" s="8">
        <v>0.52</v>
      </c>
      <c r="AS2307" s="8">
        <v>24</v>
      </c>
      <c r="AT2307" s="8">
        <v>0.48</v>
      </c>
      <c r="AU2307" s="8"/>
      <c r="AV2307" s="8"/>
      <c r="AW2307" s="8"/>
      <c r="AX2307" s="8">
        <v>1015</v>
      </c>
      <c r="AY2307" s="8" t="s">
        <v>25</v>
      </c>
      <c r="AZ2307" s="8">
        <v>185</v>
      </c>
      <c r="BA2307" s="8"/>
      <c r="BB2307" s="8"/>
      <c r="BC2307" s="8"/>
      <c r="BD2307" s="8"/>
      <c r="BE2307" s="8"/>
      <c r="BF2307" s="8">
        <f t="shared" si="334"/>
        <v>162.5</v>
      </c>
      <c r="BG2307" s="8">
        <f t="shared" si="335"/>
        <v>0.86857142857142855</v>
      </c>
      <c r="BH2307" s="8">
        <f t="shared" si="336"/>
        <v>1.625</v>
      </c>
      <c r="BI2307" s="10">
        <f t="shared" si="337"/>
        <v>32.575771428571429</v>
      </c>
      <c r="BJ2307" s="17">
        <f t="shared" si="339"/>
        <v>9048.8253968253957</v>
      </c>
      <c r="BK2307" s="136">
        <v>1.3786764705882353</v>
      </c>
      <c r="BL2307" s="136">
        <v>0.61305147058823539</v>
      </c>
      <c r="BM2307" s="100">
        <v>1.8096496062615335</v>
      </c>
      <c r="BN2307" s="100"/>
      <c r="BO2307" s="100"/>
      <c r="BP2307" s="100"/>
    </row>
    <row r="2308" spans="1:68" s="4" customFormat="1">
      <c r="A2308" s="8" t="s">
        <v>783</v>
      </c>
      <c r="B2308" s="8" t="s">
        <v>486</v>
      </c>
      <c r="C2308" s="8" t="s">
        <v>487</v>
      </c>
      <c r="D2308" s="8" t="s">
        <v>691</v>
      </c>
      <c r="E2308" s="8" t="s">
        <v>692</v>
      </c>
      <c r="F2308" s="8" t="s">
        <v>694</v>
      </c>
      <c r="G2308" s="8" t="s">
        <v>282</v>
      </c>
      <c r="H2308" s="8" t="s">
        <v>300</v>
      </c>
      <c r="I2308" s="8"/>
      <c r="J2308" s="8"/>
      <c r="K2308" s="8"/>
      <c r="L2308" s="8" t="s">
        <v>685</v>
      </c>
      <c r="M2308" s="8" t="s">
        <v>1882</v>
      </c>
      <c r="N2308" s="8">
        <v>1</v>
      </c>
      <c r="O2308" s="8"/>
      <c r="P2308" s="8"/>
      <c r="Q2308" s="8"/>
      <c r="R2308" s="8"/>
      <c r="S2308" s="8"/>
      <c r="T2308" s="8"/>
      <c r="U2308" s="8"/>
      <c r="V2308" s="8"/>
      <c r="W2308" s="8"/>
      <c r="X2308" s="8"/>
      <c r="Y2308" s="8"/>
      <c r="Z2308" s="8"/>
      <c r="AA2308" s="8"/>
      <c r="AB2308" s="8"/>
      <c r="AC2308" s="8"/>
      <c r="AD2308" s="8"/>
      <c r="AE2308" s="89"/>
      <c r="AF2308" s="90"/>
      <c r="AG2308" s="90"/>
      <c r="AH2308" s="90"/>
      <c r="AI2308" s="8" t="s">
        <v>26</v>
      </c>
      <c r="AJ2308" t="s">
        <v>1890</v>
      </c>
      <c r="AK2308" s="9">
        <v>42569</v>
      </c>
      <c r="AL2308" s="8">
        <v>321</v>
      </c>
      <c r="AM2308" s="8">
        <v>179</v>
      </c>
      <c r="AN2308" s="8">
        <v>172</v>
      </c>
      <c r="AO2308" s="8">
        <v>24.76</v>
      </c>
      <c r="AP2308" s="8">
        <v>23.47</v>
      </c>
      <c r="AQ2308" s="8">
        <v>0.9</v>
      </c>
      <c r="AR2308" s="8">
        <v>0.72</v>
      </c>
      <c r="AS2308" s="8">
        <v>23</v>
      </c>
      <c r="AT2308" s="8">
        <v>0.5</v>
      </c>
      <c r="AU2308" s="8"/>
      <c r="AV2308" s="8"/>
      <c r="AW2308" s="8"/>
      <c r="AX2308" s="8">
        <v>1016</v>
      </c>
      <c r="AY2308" s="8" t="s">
        <v>25</v>
      </c>
      <c r="AZ2308" s="8">
        <v>185</v>
      </c>
      <c r="BA2308" s="8"/>
      <c r="BB2308" s="8"/>
      <c r="BC2308" s="8"/>
      <c r="BD2308" s="8"/>
      <c r="BE2308" s="8"/>
      <c r="BF2308" s="8">
        <f t="shared" si="334"/>
        <v>80</v>
      </c>
      <c r="BG2308" s="8">
        <f t="shared" si="335"/>
        <v>0.88</v>
      </c>
      <c r="BH2308" s="8">
        <f t="shared" si="336"/>
        <v>0.8</v>
      </c>
      <c r="BI2308" s="10">
        <f t="shared" si="337"/>
        <v>16.522880000000001</v>
      </c>
      <c r="BJ2308" s="17">
        <f t="shared" si="339"/>
        <v>4589.6888888888889</v>
      </c>
      <c r="BK2308" s="136">
        <v>1.6620057859209258</v>
      </c>
      <c r="BL2308" s="136">
        <v>0.62343297974927669</v>
      </c>
      <c r="BM2308" s="100">
        <v>0.96740617136523765</v>
      </c>
      <c r="BN2308" s="100"/>
      <c r="BO2308" s="100"/>
      <c r="BP2308" s="100"/>
    </row>
    <row r="2309" spans="1:68" s="4" customFormat="1">
      <c r="A2309" s="8" t="s">
        <v>783</v>
      </c>
      <c r="B2309" s="8" t="s">
        <v>486</v>
      </c>
      <c r="C2309" s="8" t="s">
        <v>487</v>
      </c>
      <c r="D2309" s="8" t="s">
        <v>691</v>
      </c>
      <c r="E2309" s="8" t="s">
        <v>692</v>
      </c>
      <c r="F2309" s="8" t="s">
        <v>694</v>
      </c>
      <c r="G2309" s="8" t="s">
        <v>282</v>
      </c>
      <c r="H2309" s="8" t="s">
        <v>300</v>
      </c>
      <c r="I2309" s="8"/>
      <c r="J2309" s="8"/>
      <c r="K2309" s="8"/>
      <c r="L2309" s="8" t="s">
        <v>685</v>
      </c>
      <c r="M2309" s="8" t="s">
        <v>1882</v>
      </c>
      <c r="N2309" s="8">
        <v>1</v>
      </c>
      <c r="O2309" s="8"/>
      <c r="P2309" s="8"/>
      <c r="Q2309" s="8"/>
      <c r="R2309" s="8"/>
      <c r="S2309" s="8"/>
      <c r="T2309" s="8"/>
      <c r="U2309" s="8"/>
      <c r="V2309" s="8"/>
      <c r="W2309" s="8"/>
      <c r="X2309" s="8"/>
      <c r="Y2309" s="8"/>
      <c r="Z2309" s="8"/>
      <c r="AA2309" s="8"/>
      <c r="AB2309" s="8"/>
      <c r="AC2309" s="8"/>
      <c r="AD2309" s="8"/>
      <c r="AE2309" s="89"/>
      <c r="AF2309" s="90"/>
      <c r="AG2309" s="90"/>
      <c r="AH2309" s="90"/>
      <c r="AI2309" s="8" t="s">
        <v>27</v>
      </c>
      <c r="AJ2309" t="s">
        <v>1890</v>
      </c>
      <c r="AK2309" s="9">
        <v>42569</v>
      </c>
      <c r="AL2309" s="8">
        <v>340</v>
      </c>
      <c r="AM2309" s="8">
        <v>195</v>
      </c>
      <c r="AN2309" s="8">
        <v>184</v>
      </c>
      <c r="AO2309" s="8">
        <v>27.72</v>
      </c>
      <c r="AP2309" s="8">
        <v>21.34</v>
      </c>
      <c r="AQ2309" s="8">
        <v>0.9</v>
      </c>
      <c r="AR2309" s="8">
        <v>0.74</v>
      </c>
      <c r="AS2309" s="8">
        <v>23</v>
      </c>
      <c r="AT2309" s="8">
        <v>0.5</v>
      </c>
      <c r="AU2309" s="8"/>
      <c r="AV2309" s="8"/>
      <c r="AW2309" s="8"/>
      <c r="AX2309" s="8">
        <v>1017</v>
      </c>
      <c r="AY2309" s="8" t="s">
        <v>25</v>
      </c>
      <c r="AZ2309" s="8">
        <v>185</v>
      </c>
      <c r="BA2309" s="8"/>
      <c r="BB2309" s="8"/>
      <c r="BC2309" s="8"/>
      <c r="BD2309" s="8"/>
      <c r="BE2309" s="8"/>
      <c r="BF2309" s="8">
        <f t="shared" si="334"/>
        <v>82.222222222222214</v>
      </c>
      <c r="BG2309" s="8">
        <f t="shared" si="335"/>
        <v>0.88</v>
      </c>
      <c r="BH2309" s="8">
        <f t="shared" si="336"/>
        <v>0.82222222222222219</v>
      </c>
      <c r="BI2309" s="10">
        <f t="shared" si="337"/>
        <v>15.440675555555554</v>
      </c>
      <c r="BJ2309" s="17">
        <f t="shared" si="339"/>
        <v>4289.076543209876</v>
      </c>
      <c r="BK2309" s="136">
        <v>1.77685546875</v>
      </c>
      <c r="BL2309" s="136">
        <v>0.67138671875</v>
      </c>
      <c r="BM2309" s="100">
        <v>0.92807849082553506</v>
      </c>
      <c r="BN2309" s="100"/>
      <c r="BO2309" s="100"/>
      <c r="BP2309" s="100"/>
    </row>
    <row r="2310" spans="1:68" s="4" customFormat="1">
      <c r="A2310" s="8" t="s">
        <v>783</v>
      </c>
      <c r="B2310" s="8" t="s">
        <v>486</v>
      </c>
      <c r="C2310" s="8" t="s">
        <v>487</v>
      </c>
      <c r="D2310" s="8" t="s">
        <v>691</v>
      </c>
      <c r="E2310" s="8" t="s">
        <v>692</v>
      </c>
      <c r="F2310" s="8" t="s">
        <v>694</v>
      </c>
      <c r="G2310" s="8" t="s">
        <v>282</v>
      </c>
      <c r="H2310" s="8" t="s">
        <v>300</v>
      </c>
      <c r="I2310" s="8"/>
      <c r="J2310" s="8"/>
      <c r="K2310" s="8"/>
      <c r="L2310" s="8" t="s">
        <v>685</v>
      </c>
      <c r="M2310" s="8" t="s">
        <v>1882</v>
      </c>
      <c r="N2310" s="8">
        <v>1</v>
      </c>
      <c r="O2310" s="8"/>
      <c r="P2310" s="8"/>
      <c r="Q2310" s="8"/>
      <c r="R2310" s="8"/>
      <c r="S2310" s="8"/>
      <c r="T2310" s="8"/>
      <c r="U2310" s="8"/>
      <c r="V2310" s="8"/>
      <c r="W2310" s="8"/>
      <c r="X2310" s="8"/>
      <c r="Y2310" s="8"/>
      <c r="Z2310" s="8"/>
      <c r="AA2310" s="8"/>
      <c r="AB2310" s="8"/>
      <c r="AC2310" s="8"/>
      <c r="AD2310" s="8"/>
      <c r="AE2310" s="89"/>
      <c r="AF2310" s="90"/>
      <c r="AG2310" s="90"/>
      <c r="AH2310" s="90"/>
      <c r="AI2310" s="8" t="s">
        <v>28</v>
      </c>
      <c r="AJ2310" t="s">
        <v>1890</v>
      </c>
      <c r="AK2310" s="9">
        <v>42569</v>
      </c>
      <c r="AL2310" s="8">
        <v>375</v>
      </c>
      <c r="AM2310" s="8">
        <v>230</v>
      </c>
      <c r="AN2310" s="8">
        <v>236</v>
      </c>
      <c r="AO2310" s="8">
        <v>26.2</v>
      </c>
      <c r="AP2310" s="8">
        <v>27.22</v>
      </c>
      <c r="AQ2310" s="8">
        <v>0.84</v>
      </c>
      <c r="AR2310" s="8">
        <v>0.72</v>
      </c>
      <c r="AS2310" s="8">
        <v>22</v>
      </c>
      <c r="AT2310" s="8">
        <v>0.66</v>
      </c>
      <c r="AU2310" s="8"/>
      <c r="AV2310" s="8"/>
      <c r="AW2310" s="8"/>
      <c r="AX2310" s="8">
        <v>1018</v>
      </c>
      <c r="AY2310" s="8" t="s">
        <v>25</v>
      </c>
      <c r="AZ2310" s="8">
        <v>185</v>
      </c>
      <c r="BA2310" s="8"/>
      <c r="BB2310" s="8"/>
      <c r="BC2310" s="8"/>
      <c r="BD2310" s="8"/>
      <c r="BE2310" s="8"/>
      <c r="BF2310" s="8">
        <f t="shared" si="334"/>
        <v>85.714285714285708</v>
      </c>
      <c r="BG2310" s="8">
        <f t="shared" si="335"/>
        <v>0.89142857142857146</v>
      </c>
      <c r="BH2310" s="8">
        <f t="shared" si="336"/>
        <v>0.8571428571428571</v>
      </c>
      <c r="BI2310" s="10">
        <f t="shared" si="337"/>
        <v>20.798302040816328</v>
      </c>
      <c r="BJ2310" s="17">
        <f t="shared" si="339"/>
        <v>5777.3061224489802</v>
      </c>
      <c r="BK2310" s="136">
        <v>1.5433979686057251</v>
      </c>
      <c r="BL2310" s="136">
        <v>0.66620498614958457</v>
      </c>
      <c r="BM2310" s="100">
        <v>1.2951339884936304</v>
      </c>
      <c r="BN2310" s="100"/>
      <c r="BO2310" s="100"/>
      <c r="BP2310" s="100"/>
    </row>
    <row r="2311" spans="1:68" s="4" customFormat="1">
      <c r="A2311" s="8" t="s">
        <v>783</v>
      </c>
      <c r="B2311" s="8" t="s">
        <v>486</v>
      </c>
      <c r="C2311" s="8" t="s">
        <v>487</v>
      </c>
      <c r="D2311" s="8" t="s">
        <v>691</v>
      </c>
      <c r="E2311" s="8" t="s">
        <v>692</v>
      </c>
      <c r="F2311" s="8" t="s">
        <v>694</v>
      </c>
      <c r="G2311" s="8" t="s">
        <v>282</v>
      </c>
      <c r="H2311" s="8" t="s">
        <v>300</v>
      </c>
      <c r="I2311" s="8"/>
      <c r="J2311" s="8"/>
      <c r="K2311" s="8"/>
      <c r="L2311" s="8" t="s">
        <v>685</v>
      </c>
      <c r="M2311" s="8" t="s">
        <v>1882</v>
      </c>
      <c r="N2311" s="8">
        <v>1</v>
      </c>
      <c r="O2311" s="8"/>
      <c r="P2311" s="8"/>
      <c r="Q2311" s="8"/>
      <c r="R2311" s="8"/>
      <c r="S2311" s="8"/>
      <c r="T2311" s="8"/>
      <c r="U2311" s="8"/>
      <c r="V2311" s="8"/>
      <c r="W2311" s="8"/>
      <c r="X2311" s="8"/>
      <c r="Y2311" s="8"/>
      <c r="Z2311" s="8"/>
      <c r="AA2311" s="8"/>
      <c r="AB2311" s="8"/>
      <c r="AC2311" s="8"/>
      <c r="AD2311" s="8"/>
      <c r="AE2311" s="89"/>
      <c r="AF2311" s="90"/>
      <c r="AG2311" s="90"/>
      <c r="AH2311" s="90"/>
      <c r="AI2311" s="8" t="s">
        <v>29</v>
      </c>
      <c r="AJ2311" t="s">
        <v>1890</v>
      </c>
      <c r="AK2311" s="9">
        <v>42569</v>
      </c>
      <c r="AL2311" s="8">
        <v>318</v>
      </c>
      <c r="AM2311" s="8">
        <v>196</v>
      </c>
      <c r="AN2311" s="8">
        <v>196</v>
      </c>
      <c r="AO2311" s="8">
        <v>26.8</v>
      </c>
      <c r="AP2311" s="8">
        <v>26.22</v>
      </c>
      <c r="AQ2311" s="8">
        <v>0.85</v>
      </c>
      <c r="AR2311" s="8">
        <v>0.7</v>
      </c>
      <c r="AS2311" s="8">
        <v>22</v>
      </c>
      <c r="AT2311" s="8">
        <v>0.7</v>
      </c>
      <c r="AU2311" s="8"/>
      <c r="AV2311" s="8"/>
      <c r="AW2311" s="8"/>
      <c r="AX2311" s="8">
        <v>1019</v>
      </c>
      <c r="AY2311" s="8" t="s">
        <v>25</v>
      </c>
      <c r="AZ2311" s="8">
        <v>185</v>
      </c>
      <c r="BA2311" s="8"/>
      <c r="BB2311" s="8"/>
      <c r="BC2311" s="8"/>
      <c r="BD2311" s="8"/>
      <c r="BE2311" s="8"/>
      <c r="BF2311" s="8">
        <f t="shared" si="334"/>
        <v>82.35294117647058</v>
      </c>
      <c r="BG2311" s="8">
        <f t="shared" si="335"/>
        <v>0.89142857142857146</v>
      </c>
      <c r="BH2311" s="8">
        <f t="shared" si="336"/>
        <v>0.82352941176470584</v>
      </c>
      <c r="BI2311" s="10">
        <f t="shared" si="337"/>
        <v>19.248564705882352</v>
      </c>
      <c r="BJ2311" s="17">
        <f t="shared" si="339"/>
        <v>5346.823529411764</v>
      </c>
      <c r="BK2311" s="136">
        <v>1.7171372930866604</v>
      </c>
      <c r="BL2311" s="136">
        <v>0.91820837390457655</v>
      </c>
      <c r="BM2311" s="100">
        <v>1.400848172305424</v>
      </c>
      <c r="BN2311" s="100"/>
      <c r="BO2311" s="100"/>
      <c r="BP2311" s="100"/>
    </row>
    <row r="2312" spans="1:68" s="4" customFormat="1">
      <c r="A2312" s="8" t="s">
        <v>783</v>
      </c>
      <c r="B2312" s="8" t="s">
        <v>486</v>
      </c>
      <c r="C2312" s="8" t="s">
        <v>487</v>
      </c>
      <c r="D2312" s="8" t="s">
        <v>691</v>
      </c>
      <c r="E2312" s="8" t="s">
        <v>692</v>
      </c>
      <c r="F2312" s="8" t="s">
        <v>694</v>
      </c>
      <c r="G2312" s="8" t="s">
        <v>282</v>
      </c>
      <c r="H2312" s="8" t="s">
        <v>300</v>
      </c>
      <c r="I2312" s="8"/>
      <c r="J2312" s="8"/>
      <c r="K2312" s="8"/>
      <c r="L2312" s="8" t="s">
        <v>685</v>
      </c>
      <c r="M2312" s="8" t="s">
        <v>1882</v>
      </c>
      <c r="N2312" s="8">
        <v>1</v>
      </c>
      <c r="O2312" s="8"/>
      <c r="P2312" s="8"/>
      <c r="Q2312" s="8"/>
      <c r="R2312" s="8"/>
      <c r="S2312" s="8"/>
      <c r="T2312" s="8"/>
      <c r="U2312" s="8"/>
      <c r="V2312" s="8"/>
      <c r="W2312" s="8"/>
      <c r="X2312" s="8"/>
      <c r="Y2312" s="8"/>
      <c r="Z2312" s="8"/>
      <c r="AA2312" s="8"/>
      <c r="AB2312" s="8"/>
      <c r="AC2312" s="8"/>
      <c r="AD2312" s="8"/>
      <c r="AE2312" s="89"/>
      <c r="AF2312" s="90"/>
      <c r="AG2312" s="90"/>
      <c r="AH2312" s="90"/>
      <c r="AI2312" s="8" t="s">
        <v>30</v>
      </c>
      <c r="AJ2312" t="s">
        <v>1890</v>
      </c>
      <c r="AK2312" s="9">
        <v>42569</v>
      </c>
      <c r="AL2312" s="8">
        <v>332</v>
      </c>
      <c r="AM2312" s="8">
        <v>200</v>
      </c>
      <c r="AN2312" s="8">
        <v>200</v>
      </c>
      <c r="AO2312" s="8">
        <v>26.5</v>
      </c>
      <c r="AP2312" s="8">
        <v>26.7</v>
      </c>
      <c r="AQ2312" s="8">
        <v>0.94</v>
      </c>
      <c r="AR2312" s="8">
        <v>0.82</v>
      </c>
      <c r="AS2312" s="8">
        <v>23</v>
      </c>
      <c r="AT2312" s="8">
        <v>0.88</v>
      </c>
      <c r="AU2312" s="8"/>
      <c r="AV2312" s="8"/>
      <c r="AW2312" s="8"/>
      <c r="AX2312" s="8">
        <v>1020</v>
      </c>
      <c r="AY2312" s="8" t="s">
        <v>25</v>
      </c>
      <c r="AZ2312" s="8">
        <v>185</v>
      </c>
      <c r="BA2312" s="8"/>
      <c r="BB2312" s="8"/>
      <c r="BC2312" s="8"/>
      <c r="BD2312" s="8"/>
      <c r="BE2312" s="8"/>
      <c r="BF2312" s="8">
        <f t="shared" si="334"/>
        <v>87.2340425531915</v>
      </c>
      <c r="BG2312" s="8">
        <f t="shared" si="335"/>
        <v>0.88</v>
      </c>
      <c r="BH2312" s="8">
        <f t="shared" si="336"/>
        <v>0.87234042553191504</v>
      </c>
      <c r="BI2312" s="10">
        <f t="shared" si="337"/>
        <v>20.496510638297874</v>
      </c>
      <c r="BJ2312" s="17">
        <f t="shared" si="339"/>
        <v>5693.4751773049647</v>
      </c>
      <c r="BK2312" s="136"/>
      <c r="BL2312" s="136"/>
      <c r="BM2312" s="100"/>
      <c r="BN2312" s="100"/>
      <c r="BO2312" s="100"/>
      <c r="BP2312" s="100"/>
    </row>
    <row r="2313" spans="1:68" s="4" customFormat="1">
      <c r="A2313" s="8" t="s">
        <v>783</v>
      </c>
      <c r="B2313" s="8" t="s">
        <v>486</v>
      </c>
      <c r="C2313" s="8" t="s">
        <v>487</v>
      </c>
      <c r="D2313" s="8" t="s">
        <v>691</v>
      </c>
      <c r="E2313" s="8" t="s">
        <v>697</v>
      </c>
      <c r="F2313" s="8" t="s">
        <v>698</v>
      </c>
      <c r="G2313" s="8" t="s">
        <v>282</v>
      </c>
      <c r="H2313" s="8" t="s">
        <v>676</v>
      </c>
      <c r="I2313" s="8">
        <v>-4.4699533969483127</v>
      </c>
      <c r="J2313" s="8">
        <v>35.506561386727419</v>
      </c>
      <c r="K2313" s="97">
        <v>1529.1596903303839</v>
      </c>
      <c r="L2313" s="8" t="s">
        <v>680</v>
      </c>
      <c r="M2313" s="8" t="s">
        <v>1882</v>
      </c>
      <c r="N2313" s="8">
        <v>1</v>
      </c>
      <c r="O2313" s="8" t="s">
        <v>1859</v>
      </c>
      <c r="P2313" s="8">
        <v>2.34</v>
      </c>
      <c r="Q2313" s="8">
        <v>6.8</v>
      </c>
      <c r="R2313" s="8">
        <v>0</v>
      </c>
      <c r="S2313" s="8">
        <v>8.7899999999999991</v>
      </c>
      <c r="T2313" s="8">
        <v>10.23</v>
      </c>
      <c r="U2313" s="8">
        <v>14.06</v>
      </c>
      <c r="V2313" s="8">
        <v>85.32</v>
      </c>
      <c r="W2313" s="8">
        <v>6.57</v>
      </c>
      <c r="X2313" s="8">
        <v>26.81</v>
      </c>
      <c r="Y2313" s="8">
        <v>0.56999999999999995</v>
      </c>
      <c r="Z2313" s="8">
        <v>0.81</v>
      </c>
      <c r="AA2313" s="8">
        <v>7.0000000000000007E-2</v>
      </c>
      <c r="AB2313" s="8">
        <v>132.47</v>
      </c>
      <c r="AC2313" s="8">
        <v>0.17</v>
      </c>
      <c r="AD2313" s="8">
        <v>0.217</v>
      </c>
      <c r="AE2313" s="91">
        <v>3.37</v>
      </c>
      <c r="AF2313" s="92">
        <v>68</v>
      </c>
      <c r="AG2313" s="92">
        <v>15</v>
      </c>
      <c r="AH2313" s="92">
        <v>17</v>
      </c>
      <c r="AI2313" s="8" t="s">
        <v>24</v>
      </c>
      <c r="AJ2313" t="s">
        <v>1890</v>
      </c>
      <c r="AK2313" s="9">
        <v>42546</v>
      </c>
      <c r="AL2313" s="8">
        <v>338</v>
      </c>
      <c r="AM2313" s="8">
        <v>206</v>
      </c>
      <c r="AN2313" s="8">
        <v>206</v>
      </c>
      <c r="AO2313" s="8">
        <v>41.32</v>
      </c>
      <c r="AP2313" s="8">
        <v>36.26</v>
      </c>
      <c r="AQ2313" s="8">
        <v>0.74</v>
      </c>
      <c r="AR2313" s="8">
        <v>0.7</v>
      </c>
      <c r="AS2313" s="8">
        <v>23</v>
      </c>
      <c r="AT2313" s="8">
        <v>0.9</v>
      </c>
      <c r="AU2313" s="8"/>
      <c r="AV2313" s="8"/>
      <c r="AW2313" s="8"/>
      <c r="AX2313" s="8">
        <v>985</v>
      </c>
      <c r="AY2313" s="8" t="s">
        <v>25</v>
      </c>
      <c r="AZ2313" s="8">
        <v>180</v>
      </c>
      <c r="BA2313" s="8"/>
      <c r="BB2313" s="8"/>
      <c r="BC2313" s="8"/>
      <c r="BD2313" s="8"/>
      <c r="BE2313" s="8"/>
      <c r="BF2313" s="8">
        <f t="shared" si="334"/>
        <v>94.594594594594597</v>
      </c>
      <c r="BG2313" s="8">
        <f t="shared" si="335"/>
        <v>0.88</v>
      </c>
      <c r="BH2313" s="8">
        <f t="shared" si="336"/>
        <v>0.94594594594594594</v>
      </c>
      <c r="BI2313" s="10">
        <f t="shared" si="337"/>
        <v>30.184000000000001</v>
      </c>
      <c r="BJ2313" s="17">
        <f t="shared" si="339"/>
        <v>8384.4444444444453</v>
      </c>
      <c r="BK2313" s="136">
        <v>1.4857414448669202</v>
      </c>
      <c r="BL2313" s="136">
        <v>0.69534220532319402</v>
      </c>
      <c r="BM2313" s="100">
        <v>1.3843456000038441</v>
      </c>
      <c r="BN2313" s="100"/>
      <c r="BO2313" s="100"/>
      <c r="BP2313" s="100"/>
    </row>
    <row r="2314" spans="1:68" s="4" customFormat="1">
      <c r="A2314" s="8" t="s">
        <v>783</v>
      </c>
      <c r="B2314" s="8" t="s">
        <v>486</v>
      </c>
      <c r="C2314" s="8" t="s">
        <v>487</v>
      </c>
      <c r="D2314" s="8" t="s">
        <v>691</v>
      </c>
      <c r="E2314" s="8" t="s">
        <v>697</v>
      </c>
      <c r="F2314" s="8" t="s">
        <v>698</v>
      </c>
      <c r="G2314" s="8" t="s">
        <v>282</v>
      </c>
      <c r="H2314" s="8" t="s">
        <v>676</v>
      </c>
      <c r="I2314" s="8"/>
      <c r="J2314" s="8"/>
      <c r="K2314" s="8"/>
      <c r="L2314" s="8" t="s">
        <v>680</v>
      </c>
      <c r="M2314" s="8" t="s">
        <v>1882</v>
      </c>
      <c r="N2314" s="8">
        <v>1</v>
      </c>
      <c r="O2314" s="8"/>
      <c r="P2314" s="8"/>
      <c r="Q2314" s="8"/>
      <c r="R2314" s="8"/>
      <c r="S2314" s="8"/>
      <c r="T2314" s="8"/>
      <c r="U2314" s="8"/>
      <c r="V2314" s="8"/>
      <c r="W2314" s="8"/>
      <c r="X2314" s="8"/>
      <c r="Y2314" s="8"/>
      <c r="Z2314" s="8"/>
      <c r="AA2314" s="8"/>
      <c r="AB2314" s="8"/>
      <c r="AC2314" s="8"/>
      <c r="AD2314" s="8"/>
      <c r="AE2314" s="89"/>
      <c r="AF2314" s="90"/>
      <c r="AG2314" s="90"/>
      <c r="AH2314" s="90"/>
      <c r="AI2314" s="8" t="s">
        <v>26</v>
      </c>
      <c r="AJ2314" t="s">
        <v>1890</v>
      </c>
      <c r="AK2314" s="9">
        <v>42569</v>
      </c>
      <c r="AL2314" s="8">
        <v>389</v>
      </c>
      <c r="AM2314" s="8">
        <v>205</v>
      </c>
      <c r="AN2314" s="8">
        <v>200</v>
      </c>
      <c r="AO2314" s="8">
        <v>45.53</v>
      </c>
      <c r="AP2314" s="8">
        <v>37.44</v>
      </c>
      <c r="AQ2314" s="8">
        <v>0.92</v>
      </c>
      <c r="AR2314" s="8">
        <v>0.76</v>
      </c>
      <c r="AS2314" s="8">
        <v>22</v>
      </c>
      <c r="AT2314" s="8">
        <v>0.92</v>
      </c>
      <c r="AU2314" s="8"/>
      <c r="AV2314" s="8"/>
      <c r="AW2314" s="8"/>
      <c r="AX2314" s="8">
        <v>986</v>
      </c>
      <c r="AY2314" s="8" t="s">
        <v>25</v>
      </c>
      <c r="AZ2314" s="8">
        <v>180</v>
      </c>
      <c r="BA2314" s="8"/>
      <c r="BB2314" s="8"/>
      <c r="BC2314" s="8"/>
      <c r="BD2314" s="8"/>
      <c r="BE2314" s="8"/>
      <c r="BF2314" s="8">
        <f t="shared" si="334"/>
        <v>82.608695652173907</v>
      </c>
      <c r="BG2314" s="8">
        <f t="shared" si="335"/>
        <v>0.89142857142857146</v>
      </c>
      <c r="BH2314" s="8">
        <f t="shared" si="336"/>
        <v>0.82608695652173902</v>
      </c>
      <c r="BI2314" s="10">
        <f t="shared" si="337"/>
        <v>27.570722981366451</v>
      </c>
      <c r="BJ2314" s="17">
        <f t="shared" si="339"/>
        <v>7658.5341614906811</v>
      </c>
      <c r="BK2314" s="136">
        <v>1.5413826679649465</v>
      </c>
      <c r="BL2314" s="136">
        <v>0.54040895813047718</v>
      </c>
      <c r="BM2314" s="100">
        <v>1.7142796376358465</v>
      </c>
      <c r="BN2314" s="100"/>
      <c r="BO2314" s="100"/>
      <c r="BP2314" s="100"/>
    </row>
    <row r="2315" spans="1:68" s="4" customFormat="1">
      <c r="A2315" s="8" t="s">
        <v>783</v>
      </c>
      <c r="B2315" s="8" t="s">
        <v>486</v>
      </c>
      <c r="C2315" s="8" t="s">
        <v>487</v>
      </c>
      <c r="D2315" s="8" t="s">
        <v>691</v>
      </c>
      <c r="E2315" s="8" t="s">
        <v>697</v>
      </c>
      <c r="F2315" s="8" t="s">
        <v>698</v>
      </c>
      <c r="G2315" s="8" t="s">
        <v>282</v>
      </c>
      <c r="H2315" s="8" t="s">
        <v>676</v>
      </c>
      <c r="I2315" s="8"/>
      <c r="J2315" s="8"/>
      <c r="K2315" s="8"/>
      <c r="L2315" s="8" t="s">
        <v>680</v>
      </c>
      <c r="M2315" s="8" t="s">
        <v>1882</v>
      </c>
      <c r="N2315" s="8">
        <v>1</v>
      </c>
      <c r="O2315" s="8"/>
      <c r="P2315" s="8"/>
      <c r="Q2315" s="8"/>
      <c r="R2315" s="8"/>
      <c r="S2315" s="8"/>
      <c r="T2315" s="8"/>
      <c r="U2315" s="8"/>
      <c r="V2315" s="8"/>
      <c r="W2315" s="8"/>
      <c r="X2315" s="8"/>
      <c r="Y2315" s="8"/>
      <c r="Z2315" s="8"/>
      <c r="AA2315" s="8"/>
      <c r="AB2315" s="8"/>
      <c r="AC2315" s="8"/>
      <c r="AD2315" s="8"/>
      <c r="AE2315" s="89"/>
      <c r="AF2315" s="90"/>
      <c r="AG2315" s="90"/>
      <c r="AH2315" s="90"/>
      <c r="AI2315" s="8" t="s">
        <v>27</v>
      </c>
      <c r="AJ2315" t="s">
        <v>1890</v>
      </c>
      <c r="AK2315" s="9">
        <v>42569</v>
      </c>
      <c r="AL2315" s="8">
        <v>368</v>
      </c>
      <c r="AM2315" s="8">
        <v>211</v>
      </c>
      <c r="AN2315" s="8">
        <v>211</v>
      </c>
      <c r="AO2315" s="8">
        <v>47.71</v>
      </c>
      <c r="AP2315" s="8">
        <v>43.99</v>
      </c>
      <c r="AQ2315" s="8">
        <v>0.98</v>
      </c>
      <c r="AR2315" s="8">
        <v>0.86</v>
      </c>
      <c r="AS2315" s="8">
        <v>24</v>
      </c>
      <c r="AT2315" s="8">
        <v>0.36</v>
      </c>
      <c r="AU2315" s="8"/>
      <c r="AV2315" s="8"/>
      <c r="AW2315" s="8"/>
      <c r="AX2315" s="8">
        <v>987</v>
      </c>
      <c r="AY2315" s="8" t="s">
        <v>25</v>
      </c>
      <c r="AZ2315" s="8">
        <v>180</v>
      </c>
      <c r="BA2315" s="8"/>
      <c r="BB2315" s="8"/>
      <c r="BC2315" s="8"/>
      <c r="BD2315" s="8"/>
      <c r="BE2315" s="8"/>
      <c r="BF2315" s="8">
        <f t="shared" si="334"/>
        <v>87.755102040816325</v>
      </c>
      <c r="BG2315" s="8">
        <f t="shared" si="335"/>
        <v>0.86857142857142855</v>
      </c>
      <c r="BH2315" s="8">
        <f t="shared" si="336"/>
        <v>0.87755102040816324</v>
      </c>
      <c r="BI2315" s="10">
        <f t="shared" si="337"/>
        <v>33.529870553935858</v>
      </c>
      <c r="BJ2315" s="17">
        <f t="shared" si="339"/>
        <v>9313.8529316488493</v>
      </c>
      <c r="BK2315" s="136">
        <v>1.3784860557768923</v>
      </c>
      <c r="BL2315" s="136">
        <v>0.73954183266932283</v>
      </c>
      <c r="BM2315" s="100">
        <v>1.3763065395327798</v>
      </c>
      <c r="BN2315" s="100"/>
      <c r="BO2315" s="100"/>
      <c r="BP2315" s="100"/>
    </row>
    <row r="2316" spans="1:68" s="4" customFormat="1">
      <c r="A2316" s="8" t="s">
        <v>783</v>
      </c>
      <c r="B2316" s="8" t="s">
        <v>486</v>
      </c>
      <c r="C2316" s="8" t="s">
        <v>487</v>
      </c>
      <c r="D2316" s="8" t="s">
        <v>691</v>
      </c>
      <c r="E2316" s="8" t="s">
        <v>697</v>
      </c>
      <c r="F2316" s="8" t="s">
        <v>698</v>
      </c>
      <c r="G2316" s="8" t="s">
        <v>282</v>
      </c>
      <c r="H2316" s="8" t="s">
        <v>676</v>
      </c>
      <c r="I2316" s="8"/>
      <c r="J2316" s="8"/>
      <c r="K2316" s="8"/>
      <c r="L2316" s="8" t="s">
        <v>680</v>
      </c>
      <c r="M2316" s="8" t="s">
        <v>1882</v>
      </c>
      <c r="N2316" s="8">
        <v>1</v>
      </c>
      <c r="O2316" s="8"/>
      <c r="P2316" s="8"/>
      <c r="Q2316" s="8"/>
      <c r="R2316" s="8"/>
      <c r="S2316" s="8"/>
      <c r="T2316" s="8"/>
      <c r="U2316" s="8"/>
      <c r="V2316" s="8"/>
      <c r="W2316" s="8"/>
      <c r="X2316" s="8"/>
      <c r="Y2316" s="8"/>
      <c r="Z2316" s="8"/>
      <c r="AA2316" s="8"/>
      <c r="AB2316" s="8"/>
      <c r="AC2316" s="8"/>
      <c r="AD2316" s="8"/>
      <c r="AE2316" s="89"/>
      <c r="AF2316" s="90"/>
      <c r="AG2316" s="90"/>
      <c r="AH2316" s="90"/>
      <c r="AI2316" s="8" t="s">
        <v>28</v>
      </c>
      <c r="AJ2316" t="s">
        <v>1890</v>
      </c>
      <c r="AK2316" s="9">
        <v>42569</v>
      </c>
      <c r="AL2316" s="8">
        <v>330</v>
      </c>
      <c r="AM2316" s="8">
        <v>213</v>
      </c>
      <c r="AN2316" s="8">
        <v>211</v>
      </c>
      <c r="AO2316" s="8">
        <v>47.45</v>
      </c>
      <c r="AP2316" s="8">
        <v>47.34</v>
      </c>
      <c r="AQ2316" s="8">
        <v>0.96</v>
      </c>
      <c r="AR2316" s="8">
        <v>0.8</v>
      </c>
      <c r="AS2316" s="8">
        <v>23</v>
      </c>
      <c r="AT2316" s="8">
        <v>0.57999999999999996</v>
      </c>
      <c r="AU2316" s="8"/>
      <c r="AV2316" s="8"/>
      <c r="AW2316" s="8"/>
      <c r="AX2316" s="8">
        <v>988</v>
      </c>
      <c r="AY2316" s="8" t="s">
        <v>25</v>
      </c>
      <c r="AZ2316" s="8">
        <v>180</v>
      </c>
      <c r="BA2316" s="8"/>
      <c r="BB2316" s="8"/>
      <c r="BC2316" s="8"/>
      <c r="BD2316" s="8"/>
      <c r="BE2316" s="8"/>
      <c r="BF2316" s="8">
        <f t="shared" si="334"/>
        <v>83.333333333333343</v>
      </c>
      <c r="BG2316" s="8">
        <f t="shared" si="335"/>
        <v>0.88</v>
      </c>
      <c r="BH2316" s="8">
        <f t="shared" si="336"/>
        <v>0.83333333333333348</v>
      </c>
      <c r="BI2316" s="10">
        <f t="shared" si="337"/>
        <v>34.716000000000008</v>
      </c>
      <c r="BJ2316" s="17">
        <f t="shared" si="339"/>
        <v>9643.3333333333358</v>
      </c>
      <c r="BK2316" s="136"/>
      <c r="BL2316" s="136"/>
      <c r="BM2316" s="100"/>
      <c r="BN2316" s="100"/>
      <c r="BO2316" s="100"/>
      <c r="BP2316" s="100"/>
    </row>
    <row r="2317" spans="1:68" s="4" customFormat="1">
      <c r="A2317" s="8" t="s">
        <v>783</v>
      </c>
      <c r="B2317" s="8" t="s">
        <v>486</v>
      </c>
      <c r="C2317" s="8" t="s">
        <v>487</v>
      </c>
      <c r="D2317" s="8" t="s">
        <v>691</v>
      </c>
      <c r="E2317" s="8" t="s">
        <v>697</v>
      </c>
      <c r="F2317" s="8" t="s">
        <v>698</v>
      </c>
      <c r="G2317" s="8" t="s">
        <v>282</v>
      </c>
      <c r="H2317" s="8" t="s">
        <v>676</v>
      </c>
      <c r="I2317" s="8"/>
      <c r="J2317" s="8"/>
      <c r="K2317" s="8"/>
      <c r="L2317" s="8" t="s">
        <v>680</v>
      </c>
      <c r="M2317" s="8" t="s">
        <v>1882</v>
      </c>
      <c r="N2317" s="8">
        <v>1</v>
      </c>
      <c r="O2317" s="8"/>
      <c r="P2317" s="8"/>
      <c r="Q2317" s="8"/>
      <c r="R2317" s="8"/>
      <c r="S2317" s="8"/>
      <c r="T2317" s="8"/>
      <c r="U2317" s="8"/>
      <c r="V2317" s="8"/>
      <c r="W2317" s="8"/>
      <c r="X2317" s="8"/>
      <c r="Y2317" s="8"/>
      <c r="Z2317" s="8"/>
      <c r="AA2317" s="8"/>
      <c r="AB2317" s="8"/>
      <c r="AC2317" s="8"/>
      <c r="AD2317" s="8"/>
      <c r="AE2317" s="89"/>
      <c r="AF2317" s="90"/>
      <c r="AG2317" s="90"/>
      <c r="AH2317" s="90"/>
      <c r="AI2317" s="8" t="s">
        <v>29</v>
      </c>
      <c r="AJ2317" t="s">
        <v>1890</v>
      </c>
      <c r="AK2317" s="9">
        <v>42569</v>
      </c>
      <c r="AL2317" s="8">
        <v>328</v>
      </c>
      <c r="AM2317" s="8">
        <v>215</v>
      </c>
      <c r="AN2317" s="8">
        <v>203</v>
      </c>
      <c r="AO2317" s="8">
        <v>49.88</v>
      </c>
      <c r="AP2317" s="8">
        <v>45.7</v>
      </c>
      <c r="AQ2317" s="8">
        <v>1.08</v>
      </c>
      <c r="AR2317" s="8">
        <v>0.92</v>
      </c>
      <c r="AS2317" s="8">
        <v>22</v>
      </c>
      <c r="AT2317" s="8">
        <v>0.52</v>
      </c>
      <c r="AU2317" s="8"/>
      <c r="AV2317" s="8"/>
      <c r="AW2317" s="8"/>
      <c r="AX2317" s="8">
        <v>989</v>
      </c>
      <c r="AY2317" s="8" t="s">
        <v>25</v>
      </c>
      <c r="AZ2317" s="8">
        <v>180</v>
      </c>
      <c r="BA2317" s="8"/>
      <c r="BB2317" s="8"/>
      <c r="BC2317" s="8"/>
      <c r="BD2317" s="8"/>
      <c r="BE2317" s="8"/>
      <c r="BF2317" s="8">
        <f t="shared" si="334"/>
        <v>85.18518518518519</v>
      </c>
      <c r="BG2317" s="8">
        <f t="shared" si="335"/>
        <v>0.89142857142857146</v>
      </c>
      <c r="BH2317" s="8">
        <f t="shared" si="336"/>
        <v>0.85185185185185186</v>
      </c>
      <c r="BI2317" s="10">
        <f t="shared" si="337"/>
        <v>34.702984126984127</v>
      </c>
      <c r="BJ2317" s="17">
        <f t="shared" si="339"/>
        <v>9639.7178130511456</v>
      </c>
      <c r="BK2317" s="136">
        <v>2.4428294573643412</v>
      </c>
      <c r="BL2317" s="136">
        <v>1.2785852713178296</v>
      </c>
      <c r="BM2317" s="100">
        <v>1.6632098008217369</v>
      </c>
      <c r="BN2317" s="100"/>
      <c r="BO2317" s="100"/>
      <c r="BP2317" s="100"/>
    </row>
    <row r="2318" spans="1:68" s="4" customFormat="1">
      <c r="A2318" s="8" t="s">
        <v>783</v>
      </c>
      <c r="B2318" s="8" t="s">
        <v>486</v>
      </c>
      <c r="C2318" s="8" t="s">
        <v>487</v>
      </c>
      <c r="D2318" s="8" t="s">
        <v>691</v>
      </c>
      <c r="E2318" s="8" t="s">
        <v>697</v>
      </c>
      <c r="F2318" s="8" t="s">
        <v>698</v>
      </c>
      <c r="G2318" s="8" t="s">
        <v>282</v>
      </c>
      <c r="H2318" s="8" t="s">
        <v>676</v>
      </c>
      <c r="I2318" s="8"/>
      <c r="J2318" s="8"/>
      <c r="K2318" s="8"/>
      <c r="L2318" s="8" t="s">
        <v>680</v>
      </c>
      <c r="M2318" s="8" t="s">
        <v>1882</v>
      </c>
      <c r="N2318" s="8">
        <v>1</v>
      </c>
      <c r="O2318" s="8"/>
      <c r="P2318" s="8"/>
      <c r="Q2318" s="8"/>
      <c r="R2318" s="8"/>
      <c r="S2318" s="8"/>
      <c r="T2318" s="8"/>
      <c r="U2318" s="8"/>
      <c r="V2318" s="8"/>
      <c r="W2318" s="8"/>
      <c r="X2318" s="8"/>
      <c r="Y2318" s="8"/>
      <c r="Z2318" s="8"/>
      <c r="AA2318" s="8"/>
      <c r="AB2318" s="8"/>
      <c r="AC2318" s="8"/>
      <c r="AD2318" s="8"/>
      <c r="AE2318" s="89"/>
      <c r="AF2318" s="90"/>
      <c r="AG2318" s="90"/>
      <c r="AH2318" s="90"/>
      <c r="AI2318" s="8" t="s">
        <v>30</v>
      </c>
      <c r="AJ2318" t="s">
        <v>1890</v>
      </c>
      <c r="AK2318" s="9">
        <v>42569</v>
      </c>
      <c r="AL2318" s="8">
        <v>357</v>
      </c>
      <c r="AM2318" s="8">
        <v>214</v>
      </c>
      <c r="AN2318" s="8">
        <v>212</v>
      </c>
      <c r="AO2318" s="8">
        <v>45.24</v>
      </c>
      <c r="AP2318" s="8">
        <v>46.94</v>
      </c>
      <c r="AQ2318" s="8">
        <v>1.18</v>
      </c>
      <c r="AR2318" s="8">
        <v>1.02</v>
      </c>
      <c r="AS2318" s="8">
        <v>24</v>
      </c>
      <c r="AT2318" s="8">
        <v>0.74</v>
      </c>
      <c r="AU2318" s="8"/>
      <c r="AV2318" s="8"/>
      <c r="AW2318" s="8"/>
      <c r="AX2318" s="8">
        <v>990</v>
      </c>
      <c r="AY2318" s="8" t="s">
        <v>25</v>
      </c>
      <c r="AZ2318" s="8">
        <v>180</v>
      </c>
      <c r="BA2318" s="8"/>
      <c r="BB2318" s="8"/>
      <c r="BC2318" s="8"/>
      <c r="BD2318" s="8"/>
      <c r="BE2318" s="8"/>
      <c r="BF2318" s="8">
        <f t="shared" si="334"/>
        <v>86.440677966101703</v>
      </c>
      <c r="BG2318" s="8">
        <f t="shared" si="335"/>
        <v>0.86857142857142855</v>
      </c>
      <c r="BH2318" s="8">
        <f t="shared" si="336"/>
        <v>0.86440677966101698</v>
      </c>
      <c r="BI2318" s="10">
        <f t="shared" si="337"/>
        <v>35.242506537530268</v>
      </c>
      <c r="BJ2318" s="17">
        <f t="shared" si="339"/>
        <v>9789.5851493139635</v>
      </c>
      <c r="BK2318" s="136">
        <v>1.4696239151398265</v>
      </c>
      <c r="BL2318" s="136">
        <v>0.87222757955641272</v>
      </c>
      <c r="BM2318" s="100">
        <v>1.9219851001081836</v>
      </c>
      <c r="BN2318" s="100"/>
      <c r="BO2318" s="100"/>
      <c r="BP2318" s="100"/>
    </row>
    <row r="2319" spans="1:68">
      <c r="A2319" s="8" t="s">
        <v>783</v>
      </c>
      <c r="B2319" s="99" t="s">
        <v>486</v>
      </c>
      <c r="C2319" s="8" t="s">
        <v>487</v>
      </c>
      <c r="D2319" s="99" t="s">
        <v>691</v>
      </c>
      <c r="E2319" s="99" t="s">
        <v>697</v>
      </c>
      <c r="F2319" s="8" t="s">
        <v>698</v>
      </c>
      <c r="G2319" s="8" t="s">
        <v>282</v>
      </c>
      <c r="H2319" s="99" t="s">
        <v>297</v>
      </c>
      <c r="I2319" s="8">
        <v>-4.4849907856645714</v>
      </c>
      <c r="J2319" s="8">
        <v>35.500332746823723</v>
      </c>
      <c r="K2319" s="97">
        <v>1560.7943472847051</v>
      </c>
      <c r="L2319" s="99" t="s">
        <v>681</v>
      </c>
      <c r="M2319" s="8" t="s">
        <v>1882</v>
      </c>
      <c r="N2319" s="8">
        <v>1</v>
      </c>
      <c r="O2319" s="8" t="s">
        <v>1859</v>
      </c>
      <c r="P2319" s="8">
        <v>1.04</v>
      </c>
      <c r="Q2319" s="8">
        <v>6.7</v>
      </c>
      <c r="R2319" s="8">
        <v>0</v>
      </c>
      <c r="S2319" s="8">
        <v>7.6</v>
      </c>
      <c r="T2319" s="8">
        <v>8.7799999999999994</v>
      </c>
      <c r="U2319" s="8">
        <v>12.85</v>
      </c>
      <c r="V2319" s="8">
        <v>114.98</v>
      </c>
      <c r="W2319" s="8">
        <v>33.450000000000003</v>
      </c>
      <c r="X2319" s="8">
        <v>14.96</v>
      </c>
      <c r="Y2319" s="8">
        <v>0.45</v>
      </c>
      <c r="Z2319" s="8">
        <v>0.67</v>
      </c>
      <c r="AA2319" s="8">
        <v>0.05</v>
      </c>
      <c r="AB2319" s="8">
        <v>172.59</v>
      </c>
      <c r="AC2319" s="8">
        <v>0.36</v>
      </c>
      <c r="AD2319" s="8">
        <v>0.126</v>
      </c>
      <c r="AE2319" s="91">
        <v>1.47</v>
      </c>
      <c r="AF2319" s="92">
        <v>52</v>
      </c>
      <c r="AG2319" s="92">
        <v>13</v>
      </c>
      <c r="AH2319" s="92">
        <v>35</v>
      </c>
      <c r="AI2319" s="99" t="s">
        <v>24</v>
      </c>
      <c r="AJ2319" t="s">
        <v>1890</v>
      </c>
      <c r="AK2319" s="9">
        <v>42546</v>
      </c>
      <c r="AL2319" s="8">
        <v>338</v>
      </c>
      <c r="AM2319" s="8">
        <v>187</v>
      </c>
      <c r="AN2319" s="99">
        <v>165</v>
      </c>
      <c r="AO2319" s="8">
        <v>20.7</v>
      </c>
      <c r="AP2319" s="99">
        <v>19.64</v>
      </c>
      <c r="AQ2319" s="99">
        <v>0.72</v>
      </c>
      <c r="AR2319" s="99">
        <v>0.57999999999999996</v>
      </c>
      <c r="AS2319" s="99">
        <v>22</v>
      </c>
      <c r="AT2319" s="8">
        <v>0.46</v>
      </c>
      <c r="AU2319" s="8"/>
      <c r="AV2319" s="8"/>
      <c r="AW2319" s="8"/>
      <c r="AX2319" s="8">
        <v>991</v>
      </c>
      <c r="AY2319" s="8" t="s">
        <v>25</v>
      </c>
      <c r="AZ2319" s="8">
        <v>181</v>
      </c>
      <c r="BA2319" s="8"/>
      <c r="BB2319" s="8"/>
      <c r="BC2319" s="8"/>
      <c r="BD2319" s="8"/>
      <c r="BE2319" s="8"/>
      <c r="BF2319" s="99">
        <f t="shared" si="334"/>
        <v>80.555555555555557</v>
      </c>
      <c r="BG2319" s="99">
        <f t="shared" si="335"/>
        <v>0.89142857142857146</v>
      </c>
      <c r="BH2319" s="99">
        <f t="shared" si="336"/>
        <v>0.80555555555555558</v>
      </c>
      <c r="BI2319" s="106">
        <f t="shared" si="337"/>
        <v>14.103390476190478</v>
      </c>
      <c r="BJ2319" s="18">
        <f t="shared" si="339"/>
        <v>3917.6084656084663</v>
      </c>
      <c r="BK2319" s="136">
        <v>1.2801645338208409</v>
      </c>
      <c r="BL2319" s="136">
        <v>0.76782449725776969</v>
      </c>
      <c r="BM2319" s="100">
        <v>1.1870016777278196</v>
      </c>
      <c r="BN2319" s="100"/>
      <c r="BO2319" s="100"/>
      <c r="BP2319" s="100"/>
    </row>
    <row r="2320" spans="1:68">
      <c r="A2320" s="8" t="s">
        <v>783</v>
      </c>
      <c r="B2320" s="8" t="s">
        <v>486</v>
      </c>
      <c r="C2320" s="8" t="s">
        <v>487</v>
      </c>
      <c r="D2320" s="8" t="s">
        <v>691</v>
      </c>
      <c r="E2320" s="8" t="s">
        <v>697</v>
      </c>
      <c r="F2320" s="8" t="s">
        <v>698</v>
      </c>
      <c r="G2320" s="8" t="s">
        <v>282</v>
      </c>
      <c r="H2320" s="8" t="s">
        <v>297</v>
      </c>
      <c r="I2320" s="8"/>
      <c r="J2320" s="8"/>
      <c r="K2320" s="8"/>
      <c r="L2320" s="8" t="s">
        <v>681</v>
      </c>
      <c r="M2320" s="8" t="s">
        <v>1882</v>
      </c>
      <c r="N2320" s="8">
        <v>1</v>
      </c>
      <c r="O2320" s="8"/>
      <c r="P2320" s="8"/>
      <c r="Q2320" s="8"/>
      <c r="R2320" s="8"/>
      <c r="S2320" s="8"/>
      <c r="T2320" s="8"/>
      <c r="U2320" s="8"/>
      <c r="V2320" s="8"/>
      <c r="W2320" s="8"/>
      <c r="X2320" s="8"/>
      <c r="Y2320" s="8"/>
      <c r="Z2320" s="8"/>
      <c r="AA2320" s="8"/>
      <c r="AB2320" s="8"/>
      <c r="AC2320" s="8"/>
      <c r="AD2320" s="8"/>
      <c r="AE2320" s="89"/>
      <c r="AF2320" s="90"/>
      <c r="AG2320" s="90"/>
      <c r="AH2320" s="90"/>
      <c r="AI2320" s="8" t="s">
        <v>26</v>
      </c>
      <c r="AJ2320" t="s">
        <v>1890</v>
      </c>
      <c r="AK2320" s="9">
        <v>42569</v>
      </c>
      <c r="AL2320" s="8">
        <v>347</v>
      </c>
      <c r="AM2320" s="8">
        <v>203</v>
      </c>
      <c r="AN2320" s="8">
        <v>200</v>
      </c>
      <c r="AO2320" s="8">
        <v>22.56</v>
      </c>
      <c r="AP2320" s="8">
        <v>22.16</v>
      </c>
      <c r="AQ2320" s="8">
        <v>0.7</v>
      </c>
      <c r="AR2320" s="8">
        <v>0.57999999999999996</v>
      </c>
      <c r="AS2320" s="8">
        <v>25</v>
      </c>
      <c r="AT2320" s="8">
        <v>0.22</v>
      </c>
      <c r="AU2320" s="8"/>
      <c r="AV2320" s="8"/>
      <c r="AW2320" s="8"/>
      <c r="AX2320" s="8">
        <v>992</v>
      </c>
      <c r="AY2320" s="8" t="s">
        <v>25</v>
      </c>
      <c r="AZ2320" s="8">
        <v>181</v>
      </c>
      <c r="BA2320" s="8"/>
      <c r="BB2320" s="8"/>
      <c r="BC2320" s="8"/>
      <c r="BD2320" s="8"/>
      <c r="BE2320" s="8"/>
      <c r="BF2320" s="8">
        <f t="shared" si="334"/>
        <v>82.857142857142847</v>
      </c>
      <c r="BG2320" s="8">
        <f t="shared" si="335"/>
        <v>0.8571428571428571</v>
      </c>
      <c r="BH2320" s="8">
        <f t="shared" si="336"/>
        <v>0.82857142857142851</v>
      </c>
      <c r="BI2320" s="10">
        <f t="shared" si="337"/>
        <v>15.73812244897959</v>
      </c>
      <c r="BJ2320" s="3">
        <f t="shared" si="339"/>
        <v>4371.700680272108</v>
      </c>
      <c r="BK2320" s="136">
        <v>1.4955665024630542</v>
      </c>
      <c r="BL2320" s="136">
        <v>0.97586206896551719</v>
      </c>
      <c r="BM2320" s="100">
        <v>1.2587389437985488</v>
      </c>
      <c r="BN2320" s="100"/>
      <c r="BO2320" s="100"/>
      <c r="BP2320" s="100"/>
    </row>
    <row r="2321" spans="1:68">
      <c r="A2321" s="8" t="s">
        <v>783</v>
      </c>
      <c r="B2321" s="8" t="s">
        <v>486</v>
      </c>
      <c r="C2321" s="8" t="s">
        <v>487</v>
      </c>
      <c r="D2321" s="8" t="s">
        <v>691</v>
      </c>
      <c r="E2321" s="8" t="s">
        <v>697</v>
      </c>
      <c r="F2321" s="8" t="s">
        <v>698</v>
      </c>
      <c r="G2321" s="8" t="s">
        <v>282</v>
      </c>
      <c r="H2321" s="8" t="s">
        <v>297</v>
      </c>
      <c r="I2321" s="8"/>
      <c r="J2321" s="8"/>
      <c r="K2321" s="8"/>
      <c r="L2321" s="8" t="s">
        <v>681</v>
      </c>
      <c r="M2321" s="8" t="s">
        <v>1882</v>
      </c>
      <c r="N2321" s="8">
        <v>1</v>
      </c>
      <c r="O2321" s="8"/>
      <c r="P2321" s="8"/>
      <c r="Q2321" s="8"/>
      <c r="R2321" s="8"/>
      <c r="S2321" s="8"/>
      <c r="T2321" s="8"/>
      <c r="U2321" s="8"/>
      <c r="V2321" s="8"/>
      <c r="W2321" s="8"/>
      <c r="X2321" s="8"/>
      <c r="Y2321" s="8"/>
      <c r="Z2321" s="8"/>
      <c r="AA2321" s="8"/>
      <c r="AB2321" s="8"/>
      <c r="AC2321" s="8"/>
      <c r="AD2321" s="8"/>
      <c r="AE2321" s="89"/>
      <c r="AF2321" s="90"/>
      <c r="AG2321" s="90"/>
      <c r="AH2321" s="90"/>
      <c r="AI2321" s="8" t="s">
        <v>27</v>
      </c>
      <c r="AJ2321" t="s">
        <v>1890</v>
      </c>
      <c r="AK2321" s="9">
        <v>42569</v>
      </c>
      <c r="AL2321" s="8">
        <v>342</v>
      </c>
      <c r="AM2321" s="8">
        <v>190</v>
      </c>
      <c r="AN2321" s="8">
        <v>188</v>
      </c>
      <c r="AO2321" s="8">
        <v>38.72</v>
      </c>
      <c r="AP2321" s="8">
        <v>39.28</v>
      </c>
      <c r="AQ2321" s="8">
        <v>0.86</v>
      </c>
      <c r="AR2321" s="8">
        <v>0.74</v>
      </c>
      <c r="AS2321" s="8">
        <v>23</v>
      </c>
      <c r="AT2321" s="8">
        <v>0.56000000000000005</v>
      </c>
      <c r="AU2321" s="8"/>
      <c r="AV2321" s="8"/>
      <c r="AW2321" s="8"/>
      <c r="AX2321" s="8">
        <v>993</v>
      </c>
      <c r="AY2321" s="8" t="s">
        <v>25</v>
      </c>
      <c r="AZ2321" s="8">
        <v>181</v>
      </c>
      <c r="BA2321" s="8"/>
      <c r="BB2321" s="8"/>
      <c r="BC2321" s="8"/>
      <c r="BD2321" s="8"/>
      <c r="BE2321" s="8"/>
      <c r="BF2321" s="8">
        <f t="shared" si="334"/>
        <v>86.04651162790698</v>
      </c>
      <c r="BG2321" s="8">
        <f t="shared" si="335"/>
        <v>0.88</v>
      </c>
      <c r="BH2321" s="8">
        <f t="shared" si="336"/>
        <v>0.86046511627906985</v>
      </c>
      <c r="BI2321" s="10">
        <f t="shared" si="337"/>
        <v>29.743181395348842</v>
      </c>
      <c r="BJ2321" s="3">
        <f t="shared" si="339"/>
        <v>8261.9948320413441</v>
      </c>
      <c r="BK2321" s="136">
        <v>1.039906103286385</v>
      </c>
      <c r="BL2321" s="136">
        <v>0.62582159624413147</v>
      </c>
      <c r="BM2321" s="100">
        <v>1.2517327656738233</v>
      </c>
      <c r="BN2321" s="100"/>
      <c r="BO2321" s="100"/>
      <c r="BP2321" s="100"/>
    </row>
    <row r="2322" spans="1:68">
      <c r="A2322" s="8" t="s">
        <v>783</v>
      </c>
      <c r="B2322" s="8" t="s">
        <v>486</v>
      </c>
      <c r="C2322" s="8" t="s">
        <v>487</v>
      </c>
      <c r="D2322" s="8" t="s">
        <v>691</v>
      </c>
      <c r="E2322" s="8" t="s">
        <v>697</v>
      </c>
      <c r="F2322" s="8" t="s">
        <v>698</v>
      </c>
      <c r="G2322" s="8" t="s">
        <v>282</v>
      </c>
      <c r="H2322" s="8" t="s">
        <v>297</v>
      </c>
      <c r="I2322" s="8"/>
      <c r="J2322" s="8"/>
      <c r="K2322" s="8"/>
      <c r="L2322" s="8" t="s">
        <v>681</v>
      </c>
      <c r="M2322" s="8" t="s">
        <v>1882</v>
      </c>
      <c r="N2322" s="8">
        <v>1</v>
      </c>
      <c r="O2322" s="8"/>
      <c r="P2322" s="8"/>
      <c r="Q2322" s="8"/>
      <c r="R2322" s="8"/>
      <c r="S2322" s="8"/>
      <c r="T2322" s="8"/>
      <c r="U2322" s="8"/>
      <c r="V2322" s="8"/>
      <c r="W2322" s="8"/>
      <c r="X2322" s="8"/>
      <c r="Y2322" s="8"/>
      <c r="Z2322" s="8"/>
      <c r="AA2322" s="8"/>
      <c r="AB2322" s="8"/>
      <c r="AC2322" s="8"/>
      <c r="AD2322" s="8"/>
      <c r="AE2322" s="89"/>
      <c r="AF2322" s="90"/>
      <c r="AG2322" s="90"/>
      <c r="AH2322" s="90"/>
      <c r="AI2322" s="8" t="s">
        <v>28</v>
      </c>
      <c r="AJ2322" t="s">
        <v>1890</v>
      </c>
      <c r="AK2322" s="9">
        <v>42569</v>
      </c>
      <c r="AL2322" s="8">
        <v>360</v>
      </c>
      <c r="AM2322" s="8">
        <v>203</v>
      </c>
      <c r="AN2322" s="8">
        <v>203</v>
      </c>
      <c r="AO2322" s="8">
        <v>40.04</v>
      </c>
      <c r="AP2322" s="8">
        <v>35.28</v>
      </c>
      <c r="AQ2322" s="8">
        <v>0.76</v>
      </c>
      <c r="AR2322" s="8">
        <v>0.64</v>
      </c>
      <c r="AS2322" s="8">
        <v>23</v>
      </c>
      <c r="AT2322" s="8">
        <v>0.28000000000000003</v>
      </c>
      <c r="AU2322" s="8"/>
      <c r="AV2322" s="8"/>
      <c r="AW2322" s="8"/>
      <c r="AX2322" s="8">
        <v>994</v>
      </c>
      <c r="AY2322" s="8" t="s">
        <v>25</v>
      </c>
      <c r="AZ2322" s="8">
        <v>181</v>
      </c>
      <c r="BA2322" s="8"/>
      <c r="BB2322" s="8"/>
      <c r="BC2322" s="8"/>
      <c r="BD2322" s="8"/>
      <c r="BE2322" s="8"/>
      <c r="BF2322" s="8">
        <f t="shared" si="334"/>
        <v>84.210526315789465</v>
      </c>
      <c r="BG2322" s="8">
        <f t="shared" si="335"/>
        <v>0.88</v>
      </c>
      <c r="BH2322" s="8">
        <f t="shared" si="336"/>
        <v>0.84210526315789469</v>
      </c>
      <c r="BI2322" s="10">
        <f t="shared" si="337"/>
        <v>26.144336842105265</v>
      </c>
      <c r="BJ2322" s="3">
        <f t="shared" si="339"/>
        <v>7262.3157894736842</v>
      </c>
      <c r="BK2322" s="136">
        <v>1.8781749764816558</v>
      </c>
      <c r="BL2322" s="136">
        <v>1.011288805268109</v>
      </c>
      <c r="BM2322" s="100">
        <v>1.517016951596561</v>
      </c>
      <c r="BN2322" s="100"/>
      <c r="BO2322" s="100"/>
      <c r="BP2322" s="100"/>
    </row>
    <row r="2323" spans="1:68">
      <c r="A2323" s="8" t="s">
        <v>783</v>
      </c>
      <c r="B2323" s="8" t="s">
        <v>486</v>
      </c>
      <c r="C2323" s="8" t="s">
        <v>487</v>
      </c>
      <c r="D2323" s="8" t="s">
        <v>691</v>
      </c>
      <c r="E2323" s="8" t="s">
        <v>697</v>
      </c>
      <c r="F2323" s="8" t="s">
        <v>698</v>
      </c>
      <c r="G2323" s="8" t="s">
        <v>282</v>
      </c>
      <c r="H2323" s="8" t="s">
        <v>297</v>
      </c>
      <c r="I2323" s="8"/>
      <c r="J2323" s="8"/>
      <c r="K2323" s="8"/>
      <c r="L2323" s="8" t="s">
        <v>681</v>
      </c>
      <c r="M2323" s="8" t="s">
        <v>1882</v>
      </c>
      <c r="N2323" s="8">
        <v>1</v>
      </c>
      <c r="O2323" s="8"/>
      <c r="P2323" s="8"/>
      <c r="Q2323" s="8"/>
      <c r="R2323" s="8"/>
      <c r="S2323" s="8"/>
      <c r="T2323" s="8"/>
      <c r="U2323" s="8"/>
      <c r="V2323" s="8"/>
      <c r="W2323" s="8"/>
      <c r="X2323" s="8"/>
      <c r="Y2323" s="8"/>
      <c r="Z2323" s="8"/>
      <c r="AA2323" s="8"/>
      <c r="AB2323" s="8"/>
      <c r="AC2323" s="8"/>
      <c r="AD2323" s="8"/>
      <c r="AE2323" s="89"/>
      <c r="AF2323" s="90"/>
      <c r="AG2323" s="90"/>
      <c r="AH2323" s="90"/>
      <c r="AI2323" s="8" t="s">
        <v>29</v>
      </c>
      <c r="AJ2323" t="s">
        <v>1890</v>
      </c>
      <c r="AK2323" s="9">
        <v>42569</v>
      </c>
      <c r="AL2323" s="8">
        <v>383</v>
      </c>
      <c r="AM2323" s="8">
        <v>226</v>
      </c>
      <c r="AN2323" s="8">
        <v>205</v>
      </c>
      <c r="AO2323" s="8">
        <v>28.34</v>
      </c>
      <c r="AP2323" s="8">
        <v>26.25</v>
      </c>
      <c r="AQ2323" s="8">
        <v>0.9</v>
      </c>
      <c r="AR2323" s="8">
        <v>0.76</v>
      </c>
      <c r="AS2323" s="8">
        <v>20</v>
      </c>
      <c r="AT2323" s="8">
        <v>0.5</v>
      </c>
      <c r="AU2323" s="8"/>
      <c r="AV2323" s="8"/>
      <c r="AW2323" s="8"/>
      <c r="AX2323" s="8">
        <v>995</v>
      </c>
      <c r="AY2323" s="8" t="s">
        <v>25</v>
      </c>
      <c r="AZ2323" s="8">
        <v>181</v>
      </c>
      <c r="BA2323" s="8"/>
      <c r="BB2323" s="8"/>
      <c r="BC2323" s="8"/>
      <c r="BD2323" s="8"/>
      <c r="BE2323" s="8"/>
      <c r="BF2323" s="8">
        <f t="shared" si="334"/>
        <v>84.444444444444443</v>
      </c>
      <c r="BG2323" s="8">
        <f t="shared" si="335"/>
        <v>0.91428571428571426</v>
      </c>
      <c r="BH2323" s="8">
        <f t="shared" si="336"/>
        <v>0.84444444444444444</v>
      </c>
      <c r="BI2323" s="10">
        <f t="shared" si="337"/>
        <v>20.266666666666666</v>
      </c>
      <c r="BJ2323" s="3">
        <f t="shared" si="339"/>
        <v>5629.6296296296296</v>
      </c>
      <c r="BK2323" s="136">
        <v>1.53759765625</v>
      </c>
      <c r="BL2323" s="136">
        <v>0.9111328125</v>
      </c>
      <c r="BM2323" s="100">
        <v>1.4799121155274073</v>
      </c>
      <c r="BN2323" s="100"/>
      <c r="BO2323" s="100"/>
      <c r="BP2323" s="100"/>
    </row>
    <row r="2324" spans="1:68">
      <c r="A2324" s="8" t="s">
        <v>783</v>
      </c>
      <c r="B2324" s="8" t="s">
        <v>486</v>
      </c>
      <c r="C2324" s="8" t="s">
        <v>487</v>
      </c>
      <c r="D2324" s="8" t="s">
        <v>691</v>
      </c>
      <c r="E2324" s="8" t="s">
        <v>697</v>
      </c>
      <c r="F2324" s="8" t="s">
        <v>698</v>
      </c>
      <c r="G2324" s="8" t="s">
        <v>282</v>
      </c>
      <c r="H2324" s="8" t="s">
        <v>297</v>
      </c>
      <c r="I2324" s="8"/>
      <c r="J2324" s="8"/>
      <c r="K2324" s="8"/>
      <c r="L2324" s="8" t="s">
        <v>681</v>
      </c>
      <c r="M2324" s="8" t="s">
        <v>1882</v>
      </c>
      <c r="N2324" s="8">
        <v>1</v>
      </c>
      <c r="O2324" s="8"/>
      <c r="P2324" s="8"/>
      <c r="Q2324" s="8"/>
      <c r="R2324" s="8"/>
      <c r="S2324" s="8"/>
      <c r="T2324" s="8"/>
      <c r="U2324" s="8"/>
      <c r="V2324" s="8"/>
      <c r="W2324" s="8"/>
      <c r="X2324" s="8"/>
      <c r="Y2324" s="8"/>
      <c r="Z2324" s="8"/>
      <c r="AA2324" s="8"/>
      <c r="AB2324" s="8"/>
      <c r="AC2324" s="8"/>
      <c r="AD2324" s="8"/>
      <c r="AE2324" s="89"/>
      <c r="AF2324" s="90"/>
      <c r="AG2324" s="90"/>
      <c r="AH2324" s="90"/>
      <c r="AI2324" s="8" t="s">
        <v>30</v>
      </c>
      <c r="AJ2324" t="s">
        <v>1890</v>
      </c>
      <c r="AK2324" s="9">
        <v>42569</v>
      </c>
      <c r="AL2324" s="8">
        <v>331</v>
      </c>
      <c r="AM2324" s="8">
        <v>185</v>
      </c>
      <c r="AN2324" s="8">
        <v>198</v>
      </c>
      <c r="AO2324" s="8">
        <v>25.8</v>
      </c>
      <c r="AP2324" s="8">
        <v>26.8</v>
      </c>
      <c r="AQ2324" s="8">
        <v>1.02</v>
      </c>
      <c r="AR2324" s="8">
        <v>0.88</v>
      </c>
      <c r="AS2324" s="8">
        <v>22</v>
      </c>
      <c r="AT2324" s="8">
        <v>0.72</v>
      </c>
      <c r="AU2324" s="8"/>
      <c r="AV2324" s="8"/>
      <c r="AW2324" s="8"/>
      <c r="AX2324" s="8">
        <v>996</v>
      </c>
      <c r="AY2324" s="8" t="s">
        <v>25</v>
      </c>
      <c r="AZ2324" s="8">
        <v>181</v>
      </c>
      <c r="BA2324" s="8"/>
      <c r="BB2324" s="8"/>
      <c r="BC2324" s="8"/>
      <c r="BD2324" s="8"/>
      <c r="BE2324" s="8"/>
      <c r="BF2324" s="8">
        <f t="shared" si="334"/>
        <v>86.274509803921575</v>
      </c>
      <c r="BG2324" s="8">
        <f t="shared" si="335"/>
        <v>0.89142857142857146</v>
      </c>
      <c r="BH2324" s="8">
        <f t="shared" si="336"/>
        <v>0.86274509803921573</v>
      </c>
      <c r="BI2324" s="10">
        <f t="shared" si="337"/>
        <v>20.611226890756306</v>
      </c>
      <c r="BJ2324" s="3">
        <f t="shared" si="339"/>
        <v>5725.3408029878628</v>
      </c>
      <c r="BK2324" s="136">
        <v>0.89327485380116955</v>
      </c>
      <c r="BL2324" s="136">
        <v>0.34269005847953221</v>
      </c>
      <c r="BM2324" s="100">
        <v>1.6473249176438549</v>
      </c>
      <c r="BN2324" s="100"/>
      <c r="BO2324" s="100"/>
      <c r="BP2324" s="100"/>
    </row>
    <row r="2325" spans="1:68" s="4" customFormat="1">
      <c r="A2325" s="8" t="s">
        <v>783</v>
      </c>
      <c r="B2325" s="8" t="s">
        <v>486</v>
      </c>
      <c r="C2325" s="8" t="s">
        <v>487</v>
      </c>
      <c r="D2325" s="8" t="s">
        <v>691</v>
      </c>
      <c r="E2325" s="8" t="s">
        <v>492</v>
      </c>
      <c r="F2325" s="8" t="s">
        <v>695</v>
      </c>
      <c r="G2325" s="8" t="s">
        <v>282</v>
      </c>
      <c r="H2325" s="8" t="s">
        <v>302</v>
      </c>
      <c r="I2325" s="8">
        <v>-4.3898720501396484</v>
      </c>
      <c r="J2325" s="8">
        <v>35.551057005189193</v>
      </c>
      <c r="K2325" s="98">
        <v>1555.734035704492</v>
      </c>
      <c r="L2325" s="8" t="s">
        <v>687</v>
      </c>
      <c r="M2325" s="8" t="s">
        <v>1882</v>
      </c>
      <c r="N2325" s="8">
        <v>1</v>
      </c>
      <c r="O2325" s="8" t="s">
        <v>1859</v>
      </c>
      <c r="P2325" s="8">
        <v>0.72</v>
      </c>
      <c r="Q2325" s="8">
        <v>6.8</v>
      </c>
      <c r="R2325" s="8">
        <v>0</v>
      </c>
      <c r="S2325" s="8">
        <v>2.59</v>
      </c>
      <c r="T2325" s="8">
        <v>3.02</v>
      </c>
      <c r="U2325" s="8">
        <v>7.39</v>
      </c>
      <c r="V2325" s="8">
        <v>119.07</v>
      </c>
      <c r="W2325" s="8">
        <v>11.47</v>
      </c>
      <c r="X2325" s="8">
        <v>3.11</v>
      </c>
      <c r="Y2325" s="8">
        <v>0.12</v>
      </c>
      <c r="Z2325" s="8">
        <v>0.24</v>
      </c>
      <c r="AA2325" s="8">
        <v>0.06</v>
      </c>
      <c r="AB2325" s="8">
        <v>115.28</v>
      </c>
      <c r="AC2325" s="8">
        <v>0.14000000000000001</v>
      </c>
      <c r="AD2325" s="8">
        <v>3.9E-2</v>
      </c>
      <c r="AE2325" s="91">
        <v>2.1</v>
      </c>
      <c r="AF2325" s="92">
        <v>52</v>
      </c>
      <c r="AG2325" s="92">
        <v>17</v>
      </c>
      <c r="AH2325" s="92">
        <v>31</v>
      </c>
      <c r="AI2325" s="8" t="s">
        <v>24</v>
      </c>
      <c r="AJ2325" t="s">
        <v>1890</v>
      </c>
      <c r="AK2325" s="8">
        <v>42548</v>
      </c>
      <c r="AL2325" s="8">
        <v>345</v>
      </c>
      <c r="AM2325" s="8">
        <v>216</v>
      </c>
      <c r="AN2325" s="8">
        <v>183</v>
      </c>
      <c r="AO2325" s="8">
        <v>22.1</v>
      </c>
      <c r="AP2325" s="10">
        <v>15.78</v>
      </c>
      <c r="AQ2325" s="11">
        <v>0.44</v>
      </c>
      <c r="AR2325" s="12">
        <v>0.36</v>
      </c>
      <c r="AS2325" s="12">
        <v>22</v>
      </c>
      <c r="AT2325" s="8">
        <v>0.54</v>
      </c>
      <c r="AU2325" s="8"/>
      <c r="AV2325" s="8"/>
      <c r="AW2325" s="8"/>
      <c r="AX2325" s="8">
        <v>1027</v>
      </c>
      <c r="AY2325" s="8" t="s">
        <v>25</v>
      </c>
      <c r="AZ2325" s="8">
        <v>187</v>
      </c>
      <c r="BA2325" s="8"/>
      <c r="BB2325" s="8"/>
      <c r="BC2325" s="8"/>
      <c r="BD2325" s="8"/>
      <c r="BE2325" s="8"/>
      <c r="BF2325" s="8">
        <f t="shared" si="334"/>
        <v>81.818181818181813</v>
      </c>
      <c r="BG2325" s="8">
        <f t="shared" si="335"/>
        <v>0.89142857142857146</v>
      </c>
      <c r="BH2325" s="8">
        <f t="shared" si="336"/>
        <v>0.81818181818181812</v>
      </c>
      <c r="BI2325" s="8">
        <f t="shared" si="337"/>
        <v>11.509153246753247</v>
      </c>
      <c r="BJ2325" s="13">
        <f t="shared" si="339"/>
        <v>3196.9870129870128</v>
      </c>
      <c r="BK2325" s="136">
        <v>0.84560229445506707</v>
      </c>
      <c r="BL2325" s="136">
        <v>0.32734225621414914</v>
      </c>
      <c r="BM2325" s="100">
        <v>1.6567757014980427</v>
      </c>
      <c r="BN2325" s="100"/>
      <c r="BO2325" s="100"/>
      <c r="BP2325" s="100"/>
    </row>
    <row r="2326" spans="1:68">
      <c r="A2326" s="8" t="s">
        <v>783</v>
      </c>
      <c r="B2326" s="8" t="s">
        <v>486</v>
      </c>
      <c r="C2326" s="8" t="s">
        <v>487</v>
      </c>
      <c r="D2326" s="8" t="s">
        <v>691</v>
      </c>
      <c r="E2326" s="8" t="s">
        <v>492</v>
      </c>
      <c r="F2326" s="8" t="s">
        <v>695</v>
      </c>
      <c r="G2326" s="8" t="s">
        <v>282</v>
      </c>
      <c r="H2326" s="8" t="s">
        <v>302</v>
      </c>
      <c r="I2326" s="8"/>
      <c r="J2326" s="8"/>
      <c r="K2326" s="8"/>
      <c r="L2326" s="8" t="s">
        <v>687</v>
      </c>
      <c r="M2326" s="8" t="s">
        <v>1882</v>
      </c>
      <c r="N2326" s="8">
        <v>1</v>
      </c>
      <c r="O2326" s="8"/>
      <c r="P2326" s="8"/>
      <c r="Q2326" s="8"/>
      <c r="R2326" s="8"/>
      <c r="S2326" s="8"/>
      <c r="T2326" s="8"/>
      <c r="U2326" s="8"/>
      <c r="V2326" s="8"/>
      <c r="W2326" s="8"/>
      <c r="X2326" s="8"/>
      <c r="Y2326" s="8"/>
      <c r="Z2326" s="8"/>
      <c r="AA2326" s="8"/>
      <c r="AB2326" s="8"/>
      <c r="AC2326" s="8"/>
      <c r="AD2326" s="8"/>
      <c r="AE2326" s="89"/>
      <c r="AF2326" s="90"/>
      <c r="AG2326" s="90"/>
      <c r="AH2326" s="90"/>
      <c r="AI2326" s="8" t="s">
        <v>26</v>
      </c>
      <c r="AJ2326" t="s">
        <v>1890</v>
      </c>
      <c r="AK2326" s="9">
        <v>42569</v>
      </c>
      <c r="AL2326" s="8">
        <v>351</v>
      </c>
      <c r="AM2326" s="8">
        <v>215</v>
      </c>
      <c r="AN2326" s="8">
        <v>165</v>
      </c>
      <c r="AO2326" s="8">
        <v>15.26</v>
      </c>
      <c r="AP2326" s="8">
        <v>9.92</v>
      </c>
      <c r="AQ2326" s="8">
        <v>0.28000000000000003</v>
      </c>
      <c r="AR2326" s="8">
        <v>0.26</v>
      </c>
      <c r="AS2326" s="8">
        <v>23</v>
      </c>
      <c r="AT2326" s="8">
        <v>0.52</v>
      </c>
      <c r="AU2326" s="8"/>
      <c r="AV2326" s="8"/>
      <c r="AW2326" s="8"/>
      <c r="AX2326" s="8">
        <v>1028</v>
      </c>
      <c r="AY2326" s="8" t="s">
        <v>25</v>
      </c>
      <c r="AZ2326" s="8">
        <v>187</v>
      </c>
      <c r="BA2326" s="8"/>
      <c r="BB2326" s="8"/>
      <c r="BC2326" s="8"/>
      <c r="BD2326" s="8"/>
      <c r="BE2326" s="8"/>
      <c r="BF2326" s="8">
        <f t="shared" si="334"/>
        <v>92.857142857142847</v>
      </c>
      <c r="BG2326" s="8">
        <f t="shared" si="335"/>
        <v>0.88</v>
      </c>
      <c r="BH2326" s="8">
        <f t="shared" si="336"/>
        <v>0.92857142857142849</v>
      </c>
      <c r="BI2326" s="10">
        <f t="shared" si="337"/>
        <v>8.1060571428571411</v>
      </c>
      <c r="BJ2326" s="3">
        <f t="shared" si="339"/>
        <v>2251.6825396825393</v>
      </c>
      <c r="BK2326" s="136">
        <v>1.2936354869816782</v>
      </c>
      <c r="BL2326" s="136">
        <v>0.52121504339440694</v>
      </c>
      <c r="BM2326" s="100">
        <v>1.7300705083014927</v>
      </c>
      <c r="BN2326" s="100"/>
      <c r="BO2326" s="100"/>
      <c r="BP2326" s="100"/>
    </row>
    <row r="2327" spans="1:68">
      <c r="A2327" s="8" t="s">
        <v>783</v>
      </c>
      <c r="B2327" s="8" t="s">
        <v>486</v>
      </c>
      <c r="C2327" s="8" t="s">
        <v>487</v>
      </c>
      <c r="D2327" s="8" t="s">
        <v>691</v>
      </c>
      <c r="E2327" s="8" t="s">
        <v>492</v>
      </c>
      <c r="F2327" s="8" t="s">
        <v>695</v>
      </c>
      <c r="G2327" s="8" t="s">
        <v>282</v>
      </c>
      <c r="H2327" s="8" t="s">
        <v>302</v>
      </c>
      <c r="I2327" s="8"/>
      <c r="J2327" s="8"/>
      <c r="K2327" s="8"/>
      <c r="L2327" s="8" t="s">
        <v>687</v>
      </c>
      <c r="M2327" s="8" t="s">
        <v>1882</v>
      </c>
      <c r="N2327" s="8">
        <v>1</v>
      </c>
      <c r="O2327" s="8"/>
      <c r="P2327" s="8"/>
      <c r="Q2327" s="8"/>
      <c r="R2327" s="8"/>
      <c r="S2327" s="8"/>
      <c r="T2327" s="8"/>
      <c r="U2327" s="8"/>
      <c r="V2327" s="8"/>
      <c r="W2327" s="8"/>
      <c r="X2327" s="8"/>
      <c r="Y2327" s="8"/>
      <c r="Z2327" s="8"/>
      <c r="AA2327" s="8"/>
      <c r="AB2327" s="8"/>
      <c r="AC2327" s="8"/>
      <c r="AD2327" s="8"/>
      <c r="AE2327" s="89"/>
      <c r="AF2327" s="90"/>
      <c r="AG2327" s="90"/>
      <c r="AH2327" s="90"/>
      <c r="AI2327" s="8" t="s">
        <v>27</v>
      </c>
      <c r="AJ2327" t="s">
        <v>1890</v>
      </c>
      <c r="AK2327" s="9">
        <v>42569</v>
      </c>
      <c r="AL2327" s="8">
        <v>373</v>
      </c>
      <c r="AM2327" s="8">
        <v>230</v>
      </c>
      <c r="AN2327" s="8">
        <v>225</v>
      </c>
      <c r="AO2327" s="8">
        <v>23.7</v>
      </c>
      <c r="AP2327" s="8">
        <v>24.74</v>
      </c>
      <c r="AQ2327" s="8">
        <v>0.82</v>
      </c>
      <c r="AR2327" s="8">
        <v>0.68</v>
      </c>
      <c r="AS2327" s="8">
        <v>23</v>
      </c>
      <c r="AT2327" s="8">
        <v>0.64</v>
      </c>
      <c r="AU2327" s="8"/>
      <c r="AV2327" s="8"/>
      <c r="AW2327" s="8"/>
      <c r="AX2327" s="8">
        <v>1029</v>
      </c>
      <c r="AY2327" s="8" t="s">
        <v>25</v>
      </c>
      <c r="AZ2327" s="8">
        <v>187</v>
      </c>
      <c r="BA2327" s="8"/>
      <c r="BB2327" s="8"/>
      <c r="BC2327" s="8"/>
      <c r="BD2327" s="8"/>
      <c r="BE2327" s="8"/>
      <c r="BF2327" s="8">
        <f t="shared" si="334"/>
        <v>82.926829268292693</v>
      </c>
      <c r="BG2327" s="8">
        <f t="shared" si="335"/>
        <v>0.88</v>
      </c>
      <c r="BH2327" s="8">
        <f t="shared" si="336"/>
        <v>0.8292682926829269</v>
      </c>
      <c r="BI2327" s="10">
        <f t="shared" si="337"/>
        <v>18.054165853658539</v>
      </c>
      <c r="BJ2327" s="3">
        <f t="shared" si="339"/>
        <v>5015.0460704607049</v>
      </c>
      <c r="BK2327" s="136">
        <v>1.4565014031805428</v>
      </c>
      <c r="BL2327" s="136">
        <v>0.58278765201122551</v>
      </c>
      <c r="BM2327" s="100">
        <v>1.4376502071906843</v>
      </c>
      <c r="BN2327" s="100"/>
      <c r="BO2327" s="100"/>
      <c r="BP2327" s="100"/>
    </row>
    <row r="2328" spans="1:68">
      <c r="A2328" s="8" t="s">
        <v>783</v>
      </c>
      <c r="B2328" s="8" t="s">
        <v>486</v>
      </c>
      <c r="C2328" s="8" t="s">
        <v>487</v>
      </c>
      <c r="D2328" s="8" t="s">
        <v>691</v>
      </c>
      <c r="E2328" s="8" t="s">
        <v>492</v>
      </c>
      <c r="F2328" s="8" t="s">
        <v>695</v>
      </c>
      <c r="G2328" s="8" t="s">
        <v>282</v>
      </c>
      <c r="H2328" s="8" t="s">
        <v>302</v>
      </c>
      <c r="I2328" s="8"/>
      <c r="J2328" s="8"/>
      <c r="K2328" s="8"/>
      <c r="L2328" s="8" t="s">
        <v>687</v>
      </c>
      <c r="M2328" s="8" t="s">
        <v>1882</v>
      </c>
      <c r="N2328" s="8">
        <v>1</v>
      </c>
      <c r="O2328" s="8"/>
      <c r="P2328" s="8"/>
      <c r="Q2328" s="8"/>
      <c r="R2328" s="8"/>
      <c r="S2328" s="8"/>
      <c r="T2328" s="8"/>
      <c r="U2328" s="8"/>
      <c r="V2328" s="8"/>
      <c r="W2328" s="8"/>
      <c r="X2328" s="8"/>
      <c r="Y2328" s="8"/>
      <c r="Z2328" s="8"/>
      <c r="AA2328" s="8"/>
      <c r="AB2328" s="8"/>
      <c r="AC2328" s="8"/>
      <c r="AD2328" s="8"/>
      <c r="AE2328" s="89"/>
      <c r="AF2328" s="90"/>
      <c r="AG2328" s="90"/>
      <c r="AH2328" s="90"/>
      <c r="AI2328" s="8" t="s">
        <v>28</v>
      </c>
      <c r="AJ2328" t="s">
        <v>1890</v>
      </c>
      <c r="AK2328" s="9">
        <v>42569</v>
      </c>
      <c r="AL2328" s="8">
        <v>344</v>
      </c>
      <c r="AM2328" s="8">
        <v>193</v>
      </c>
      <c r="AN2328" s="8">
        <v>185</v>
      </c>
      <c r="AO2328" s="8">
        <v>25.76</v>
      </c>
      <c r="AP2328" s="8">
        <v>23.82</v>
      </c>
      <c r="AQ2328" s="8">
        <v>0.68</v>
      </c>
      <c r="AR2328" s="8">
        <v>0.56000000000000005</v>
      </c>
      <c r="AS2328" s="8">
        <v>23</v>
      </c>
      <c r="AT2328" s="8">
        <v>0.6</v>
      </c>
      <c r="AU2328" s="8"/>
      <c r="AV2328" s="8"/>
      <c r="AW2328" s="8"/>
      <c r="AX2328" s="8">
        <v>1030</v>
      </c>
      <c r="AY2328" s="8" t="s">
        <v>25</v>
      </c>
      <c r="AZ2328" s="8">
        <v>187</v>
      </c>
      <c r="BA2328" s="8"/>
      <c r="BB2328" s="8"/>
      <c r="BC2328" s="8"/>
      <c r="BD2328" s="8"/>
      <c r="BE2328" s="8"/>
      <c r="BF2328" s="8">
        <f t="shared" si="334"/>
        <v>82.352941176470594</v>
      </c>
      <c r="BG2328" s="8">
        <f t="shared" si="335"/>
        <v>0.88</v>
      </c>
      <c r="BH2328" s="8">
        <f t="shared" si="336"/>
        <v>0.82352941176470595</v>
      </c>
      <c r="BI2328" s="10">
        <f t="shared" si="337"/>
        <v>17.262494117647062</v>
      </c>
      <c r="BJ2328" s="3">
        <f t="shared" si="339"/>
        <v>4795.1372549019616</v>
      </c>
      <c r="BK2328" s="136">
        <v>1.6247504990019961</v>
      </c>
      <c r="BL2328" s="136">
        <v>0.60528942115768469</v>
      </c>
      <c r="BM2328" s="100">
        <v>1.5520824568145191</v>
      </c>
      <c r="BN2328" s="100"/>
      <c r="BO2328" s="100"/>
      <c r="BP2328" s="100"/>
    </row>
    <row r="2329" spans="1:68">
      <c r="A2329" s="8" t="s">
        <v>783</v>
      </c>
      <c r="B2329" s="8" t="s">
        <v>486</v>
      </c>
      <c r="C2329" s="8" t="s">
        <v>487</v>
      </c>
      <c r="D2329" s="8" t="s">
        <v>691</v>
      </c>
      <c r="E2329" s="8" t="s">
        <v>492</v>
      </c>
      <c r="F2329" s="8" t="s">
        <v>695</v>
      </c>
      <c r="G2329" s="8" t="s">
        <v>282</v>
      </c>
      <c r="H2329" s="8" t="s">
        <v>302</v>
      </c>
      <c r="I2329" s="8"/>
      <c r="J2329" s="8"/>
      <c r="K2329" s="8"/>
      <c r="L2329" s="8" t="s">
        <v>687</v>
      </c>
      <c r="M2329" s="8" t="s">
        <v>1882</v>
      </c>
      <c r="N2329" s="8">
        <v>1</v>
      </c>
      <c r="O2329" s="8"/>
      <c r="P2329" s="8"/>
      <c r="Q2329" s="8"/>
      <c r="R2329" s="8"/>
      <c r="S2329" s="8"/>
      <c r="T2329" s="8"/>
      <c r="U2329" s="8"/>
      <c r="V2329" s="8"/>
      <c r="W2329" s="8"/>
      <c r="X2329" s="8"/>
      <c r="Y2329" s="8"/>
      <c r="Z2329" s="8"/>
      <c r="AA2329" s="8"/>
      <c r="AB2329" s="8"/>
      <c r="AC2329" s="8"/>
      <c r="AD2329" s="8"/>
      <c r="AE2329" s="89"/>
      <c r="AF2329" s="90"/>
      <c r="AG2329" s="90"/>
      <c r="AH2329" s="90"/>
      <c r="AI2329" s="8" t="s">
        <v>29</v>
      </c>
      <c r="AJ2329" t="s">
        <v>1890</v>
      </c>
      <c r="AK2329" s="9">
        <v>42569</v>
      </c>
      <c r="AL2329" s="8">
        <v>356</v>
      </c>
      <c r="AM2329" s="8">
        <v>209</v>
      </c>
      <c r="AN2329" s="8">
        <v>204</v>
      </c>
      <c r="AO2329" s="8">
        <v>28.92</v>
      </c>
      <c r="AP2329" s="8">
        <v>24.26</v>
      </c>
      <c r="AQ2329" s="8">
        <v>0.78</v>
      </c>
      <c r="AR2329" s="8">
        <v>0.72</v>
      </c>
      <c r="AS2329" s="8">
        <v>24</v>
      </c>
      <c r="AT2329" s="8">
        <v>0.46</v>
      </c>
      <c r="AU2329" s="8"/>
      <c r="AV2329" s="8"/>
      <c r="AW2329" s="8"/>
      <c r="AX2329" s="8">
        <v>1031</v>
      </c>
      <c r="AY2329" s="8" t="s">
        <v>25</v>
      </c>
      <c r="AZ2329" s="8">
        <v>187</v>
      </c>
      <c r="BA2329" s="8"/>
      <c r="BB2329" s="8"/>
      <c r="BC2329" s="8"/>
      <c r="BD2329" s="8"/>
      <c r="BE2329" s="8"/>
      <c r="BF2329" s="8">
        <f t="shared" si="334"/>
        <v>92.307692307692307</v>
      </c>
      <c r="BG2329" s="8">
        <f t="shared" si="335"/>
        <v>0.86857142857142855</v>
      </c>
      <c r="BH2329" s="8">
        <f t="shared" si="336"/>
        <v>0.92307692307692302</v>
      </c>
      <c r="BI2329" s="10">
        <f t="shared" si="337"/>
        <v>19.450654945054946</v>
      </c>
      <c r="BJ2329" s="3">
        <f t="shared" si="339"/>
        <v>5402.9597069597075</v>
      </c>
      <c r="BK2329" s="136">
        <v>1.6901279707495429</v>
      </c>
      <c r="BL2329" s="136">
        <v>0.73583180987202945</v>
      </c>
      <c r="BM2329" s="100">
        <v>1.3520308552875258</v>
      </c>
      <c r="BN2329" s="100"/>
      <c r="BO2329" s="100"/>
      <c r="BP2329" s="100"/>
    </row>
    <row r="2330" spans="1:68">
      <c r="A2330" s="8" t="s">
        <v>783</v>
      </c>
      <c r="B2330" s="8" t="s">
        <v>486</v>
      </c>
      <c r="C2330" s="8" t="s">
        <v>487</v>
      </c>
      <c r="D2330" s="8" t="s">
        <v>691</v>
      </c>
      <c r="E2330" s="8" t="s">
        <v>492</v>
      </c>
      <c r="F2330" s="8" t="s">
        <v>695</v>
      </c>
      <c r="G2330" s="8" t="s">
        <v>282</v>
      </c>
      <c r="H2330" s="8" t="s">
        <v>302</v>
      </c>
      <c r="I2330" s="8"/>
      <c r="J2330" s="8"/>
      <c r="K2330" s="8"/>
      <c r="L2330" s="8" t="s">
        <v>687</v>
      </c>
      <c r="M2330" s="8" t="s">
        <v>1882</v>
      </c>
      <c r="N2330" s="8">
        <v>1</v>
      </c>
      <c r="O2330" s="8"/>
      <c r="P2330" s="8"/>
      <c r="Q2330" s="8"/>
      <c r="R2330" s="8"/>
      <c r="S2330" s="8"/>
      <c r="T2330" s="8"/>
      <c r="U2330" s="8"/>
      <c r="V2330" s="8"/>
      <c r="W2330" s="8"/>
      <c r="X2330" s="8"/>
      <c r="Y2330" s="8"/>
      <c r="Z2330" s="8"/>
      <c r="AA2330" s="8"/>
      <c r="AB2330" s="8"/>
      <c r="AC2330" s="8"/>
      <c r="AD2330" s="8"/>
      <c r="AE2330" s="89"/>
      <c r="AF2330" s="90"/>
      <c r="AG2330" s="90"/>
      <c r="AH2330" s="90"/>
      <c r="AI2330" s="8" t="s">
        <v>30</v>
      </c>
      <c r="AJ2330" t="s">
        <v>1890</v>
      </c>
      <c r="AK2330" s="9">
        <v>42569</v>
      </c>
      <c r="AL2330" s="8">
        <v>384</v>
      </c>
      <c r="AM2330" s="8">
        <v>208</v>
      </c>
      <c r="AN2330" s="8">
        <v>209</v>
      </c>
      <c r="AO2330" s="8">
        <v>30.36</v>
      </c>
      <c r="AP2330" s="8">
        <v>26.74</v>
      </c>
      <c r="AQ2330" s="8">
        <v>0.82</v>
      </c>
      <c r="AR2330" s="8">
        <v>0.68</v>
      </c>
      <c r="AS2330" s="8">
        <v>23</v>
      </c>
      <c r="AT2330" s="8">
        <v>0.64</v>
      </c>
      <c r="AU2330" s="8"/>
      <c r="AV2330" s="8"/>
      <c r="AW2330" s="8"/>
      <c r="AX2330" s="8">
        <v>1032</v>
      </c>
      <c r="AY2330" s="8" t="s">
        <v>25</v>
      </c>
      <c r="AZ2330" s="8">
        <v>187</v>
      </c>
      <c r="BA2330" s="8"/>
      <c r="BB2330" s="8"/>
      <c r="BC2330" s="8"/>
      <c r="BD2330" s="8"/>
      <c r="BE2330" s="8"/>
      <c r="BF2330" s="8">
        <f t="shared" si="334"/>
        <v>82.926829268292693</v>
      </c>
      <c r="BG2330" s="8">
        <f t="shared" si="335"/>
        <v>0.88</v>
      </c>
      <c r="BH2330" s="8">
        <f t="shared" si="336"/>
        <v>0.8292682926829269</v>
      </c>
      <c r="BI2330" s="10">
        <f t="shared" si="337"/>
        <v>19.513678048780488</v>
      </c>
      <c r="BJ2330" s="3">
        <f t="shared" si="339"/>
        <v>5420.4661246612468</v>
      </c>
      <c r="BK2330" s="136">
        <v>1.5251865671641793</v>
      </c>
      <c r="BL2330" s="136">
        <v>0.61100746268656714</v>
      </c>
      <c r="BM2330" s="100">
        <v>1.2637588398854822</v>
      </c>
      <c r="BN2330" s="100"/>
      <c r="BO2330" s="100"/>
      <c r="BP2330" s="100"/>
    </row>
    <row r="2331" spans="1:68">
      <c r="A2331" s="8" t="s">
        <v>783</v>
      </c>
      <c r="B2331" s="99" t="s">
        <v>486</v>
      </c>
      <c r="C2331" s="8" t="s">
        <v>487</v>
      </c>
      <c r="D2331" s="99" t="s">
        <v>691</v>
      </c>
      <c r="E2331" s="99" t="s">
        <v>692</v>
      </c>
      <c r="F2331" s="8" t="s">
        <v>696</v>
      </c>
      <c r="G2331" s="8" t="s">
        <v>282</v>
      </c>
      <c r="H2331" s="99" t="s">
        <v>303</v>
      </c>
      <c r="I2331" s="8">
        <v>-4.3956140037694844</v>
      </c>
      <c r="J2331" s="8">
        <v>35.547471257645093</v>
      </c>
      <c r="K2331" s="98">
        <v>1559.2350298449569</v>
      </c>
      <c r="L2331" s="99" t="s">
        <v>688</v>
      </c>
      <c r="M2331" s="8" t="s">
        <v>1882</v>
      </c>
      <c r="N2331" s="8">
        <v>1</v>
      </c>
      <c r="O2331" s="8" t="s">
        <v>1859</v>
      </c>
      <c r="P2331" s="8">
        <v>0.93</v>
      </c>
      <c r="Q2331" s="8">
        <v>6.7</v>
      </c>
      <c r="R2331" s="8">
        <v>0</v>
      </c>
      <c r="S2331" s="8">
        <v>2.95</v>
      </c>
      <c r="T2331" s="8">
        <v>3.55</v>
      </c>
      <c r="U2331" s="8">
        <v>13.25</v>
      </c>
      <c r="V2331" s="8">
        <v>159.99</v>
      </c>
      <c r="W2331" s="8">
        <v>6.88</v>
      </c>
      <c r="X2331" s="8">
        <v>6.08</v>
      </c>
      <c r="Y2331" s="8">
        <v>0.12</v>
      </c>
      <c r="Z2331" s="8">
        <v>0.42</v>
      </c>
      <c r="AA2331" s="8">
        <v>0.06</v>
      </c>
      <c r="AB2331" s="8">
        <v>109.55</v>
      </c>
      <c r="AC2331" s="8">
        <v>0.17</v>
      </c>
      <c r="AD2331" s="8">
        <v>8.4000000000000005E-2</v>
      </c>
      <c r="AE2331" s="91">
        <v>2.73</v>
      </c>
      <c r="AF2331" s="92" t="s">
        <v>1860</v>
      </c>
      <c r="AG2331" s="92" t="s">
        <v>1860</v>
      </c>
      <c r="AH2331" s="92" t="s">
        <v>1860</v>
      </c>
      <c r="AI2331" s="99" t="s">
        <v>24</v>
      </c>
      <c r="AJ2331" t="s">
        <v>1890</v>
      </c>
      <c r="AK2331" s="9">
        <v>42548</v>
      </c>
      <c r="AL2331" s="8">
        <v>366</v>
      </c>
      <c r="AM2331" s="8">
        <v>206</v>
      </c>
      <c r="AN2331" s="99">
        <v>208</v>
      </c>
      <c r="AO2331" s="8">
        <v>30.94</v>
      </c>
      <c r="AP2331" s="99">
        <v>26.66</v>
      </c>
      <c r="AQ2331" s="99">
        <v>0.86</v>
      </c>
      <c r="AR2331" s="99">
        <v>0.68</v>
      </c>
      <c r="AS2331" s="99">
        <v>21</v>
      </c>
      <c r="AT2331" s="8">
        <v>0.5</v>
      </c>
      <c r="AU2331" s="8"/>
      <c r="AV2331" s="8"/>
      <c r="AW2331" s="8"/>
      <c r="AX2331" s="8">
        <v>1033</v>
      </c>
      <c r="AY2331" s="8" t="s">
        <v>25</v>
      </c>
      <c r="AZ2331" s="8">
        <v>188</v>
      </c>
      <c r="BA2331" s="8"/>
      <c r="BB2331" s="8"/>
      <c r="BC2331" s="8"/>
      <c r="BD2331" s="8"/>
      <c r="BE2331" s="8"/>
      <c r="BF2331" s="99">
        <f t="shared" si="334"/>
        <v>79.069767441860478</v>
      </c>
      <c r="BG2331" s="99">
        <f t="shared" si="335"/>
        <v>0.9028571428571428</v>
      </c>
      <c r="BH2331" s="99">
        <f t="shared" si="336"/>
        <v>0.79069767441860472</v>
      </c>
      <c r="BI2331" s="106">
        <f t="shared" si="337"/>
        <v>19.032228571428572</v>
      </c>
      <c r="BJ2331" s="18">
        <f t="shared" si="339"/>
        <v>5286.730158730159</v>
      </c>
      <c r="BK2331" s="136">
        <v>1.5779543197616686</v>
      </c>
      <c r="BL2331" s="136">
        <v>0.62909632571996033</v>
      </c>
      <c r="BM2331" s="100">
        <v>1.6277136551992673</v>
      </c>
      <c r="BN2331" s="100"/>
      <c r="BO2331" s="100"/>
      <c r="BP2331" s="100"/>
    </row>
    <row r="2332" spans="1:68">
      <c r="A2332" s="8" t="s">
        <v>783</v>
      </c>
      <c r="B2332" s="8" t="s">
        <v>486</v>
      </c>
      <c r="C2332" s="8" t="s">
        <v>487</v>
      </c>
      <c r="D2332" s="8" t="s">
        <v>691</v>
      </c>
      <c r="E2332" s="8" t="s">
        <v>692</v>
      </c>
      <c r="F2332" s="8" t="s">
        <v>696</v>
      </c>
      <c r="G2332" s="8" t="s">
        <v>282</v>
      </c>
      <c r="H2332" s="8" t="s">
        <v>303</v>
      </c>
      <c r="I2332" s="8"/>
      <c r="J2332" s="8"/>
      <c r="K2332" s="8"/>
      <c r="L2332" s="8" t="s">
        <v>688</v>
      </c>
      <c r="M2332" s="8" t="s">
        <v>1882</v>
      </c>
      <c r="N2332" s="8">
        <v>1</v>
      </c>
      <c r="O2332" s="8"/>
      <c r="P2332" s="8"/>
      <c r="Q2332" s="8"/>
      <c r="R2332" s="8"/>
      <c r="S2332" s="8"/>
      <c r="T2332" s="8"/>
      <c r="U2332" s="8"/>
      <c r="V2332" s="8"/>
      <c r="W2332" s="8"/>
      <c r="X2332" s="8"/>
      <c r="Y2332" s="8"/>
      <c r="Z2332" s="8"/>
      <c r="AA2332" s="8"/>
      <c r="AB2332" s="8"/>
      <c r="AC2332" s="8"/>
      <c r="AD2332" s="8"/>
      <c r="AE2332" s="89"/>
      <c r="AF2332" s="90"/>
      <c r="AG2332" s="90"/>
      <c r="AH2332" s="90"/>
      <c r="AI2332" s="8" t="s">
        <v>26</v>
      </c>
      <c r="AJ2332" t="s">
        <v>1890</v>
      </c>
      <c r="AK2332" s="9">
        <v>42569</v>
      </c>
      <c r="AL2332" s="8">
        <v>330</v>
      </c>
      <c r="AM2332" s="8">
        <v>210</v>
      </c>
      <c r="AN2332" s="8">
        <v>198</v>
      </c>
      <c r="AO2332" s="8">
        <v>28.58</v>
      </c>
      <c r="AP2332" s="8">
        <v>26.32</v>
      </c>
      <c r="AQ2332" s="8">
        <v>0.92</v>
      </c>
      <c r="AR2332" s="8">
        <v>0.74</v>
      </c>
      <c r="AS2332" s="8">
        <v>21</v>
      </c>
      <c r="AT2332" s="8">
        <v>0.62</v>
      </c>
      <c r="AU2332" s="8"/>
      <c r="AV2332" s="8"/>
      <c r="AW2332" s="8"/>
      <c r="AX2332" s="8">
        <v>1034</v>
      </c>
      <c r="AY2332" s="8" t="s">
        <v>25</v>
      </c>
      <c r="AZ2332" s="8">
        <v>188</v>
      </c>
      <c r="BA2332" s="8"/>
      <c r="BB2332" s="8"/>
      <c r="BC2332" s="8"/>
      <c r="BD2332" s="8"/>
      <c r="BE2332" s="8"/>
      <c r="BF2332" s="8">
        <f t="shared" si="334"/>
        <v>80.434782608695642</v>
      </c>
      <c r="BG2332" s="8">
        <f t="shared" si="335"/>
        <v>0.9028571428571428</v>
      </c>
      <c r="BH2332" s="8">
        <f t="shared" si="336"/>
        <v>0.80434782608695643</v>
      </c>
      <c r="BI2332" s="10">
        <f t="shared" si="337"/>
        <v>19.113878260869562</v>
      </c>
      <c r="BJ2332" s="3">
        <f t="shared" si="339"/>
        <v>5309.4106280193228</v>
      </c>
      <c r="BK2332" s="136">
        <v>1.9946808510638299</v>
      </c>
      <c r="BL2332" s="136">
        <v>0.76740812379110246</v>
      </c>
      <c r="BM2332" s="100">
        <v>1.7082138359707444</v>
      </c>
      <c r="BN2332" s="100"/>
      <c r="BO2332" s="100"/>
      <c r="BP2332" s="100"/>
    </row>
    <row r="2333" spans="1:68">
      <c r="A2333" s="8" t="s">
        <v>783</v>
      </c>
      <c r="B2333" s="8" t="s">
        <v>486</v>
      </c>
      <c r="C2333" s="8" t="s">
        <v>487</v>
      </c>
      <c r="D2333" s="8" t="s">
        <v>691</v>
      </c>
      <c r="E2333" s="8" t="s">
        <v>692</v>
      </c>
      <c r="F2333" s="8" t="s">
        <v>696</v>
      </c>
      <c r="G2333" s="8" t="s">
        <v>282</v>
      </c>
      <c r="H2333" s="8" t="s">
        <v>303</v>
      </c>
      <c r="I2333" s="8"/>
      <c r="J2333" s="8"/>
      <c r="K2333" s="8"/>
      <c r="L2333" s="8" t="s">
        <v>688</v>
      </c>
      <c r="M2333" s="8" t="s">
        <v>1882</v>
      </c>
      <c r="N2333" s="8">
        <v>1</v>
      </c>
      <c r="O2333" s="8"/>
      <c r="P2333" s="8"/>
      <c r="Q2333" s="8"/>
      <c r="R2333" s="8"/>
      <c r="S2333" s="8"/>
      <c r="T2333" s="8"/>
      <c r="U2333" s="8"/>
      <c r="V2333" s="8"/>
      <c r="W2333" s="8"/>
      <c r="X2333" s="8"/>
      <c r="Y2333" s="8"/>
      <c r="Z2333" s="8"/>
      <c r="AA2333" s="8"/>
      <c r="AB2333" s="8"/>
      <c r="AC2333" s="8"/>
      <c r="AD2333" s="8"/>
      <c r="AE2333" s="89"/>
      <c r="AF2333" s="90"/>
      <c r="AG2333" s="90"/>
      <c r="AH2333" s="90"/>
      <c r="AI2333" s="8" t="s">
        <v>27</v>
      </c>
      <c r="AJ2333" t="s">
        <v>1890</v>
      </c>
      <c r="AK2333" s="9">
        <v>42569</v>
      </c>
      <c r="AL2333" s="8">
        <v>372</v>
      </c>
      <c r="AM2333" s="8">
        <v>226</v>
      </c>
      <c r="AN2333" s="8">
        <v>215</v>
      </c>
      <c r="AO2333" s="8">
        <v>41.3</v>
      </c>
      <c r="AP2333" s="8">
        <v>26.9</v>
      </c>
      <c r="AQ2333" s="8">
        <v>0.92</v>
      </c>
      <c r="AR2333" s="8">
        <v>0.76</v>
      </c>
      <c r="AS2333" s="8">
        <v>23</v>
      </c>
      <c r="AT2333" s="8">
        <v>0.57999999999999996</v>
      </c>
      <c r="AU2333" s="8"/>
      <c r="AV2333" s="8"/>
      <c r="AW2333" s="8"/>
      <c r="AX2333" s="8">
        <v>1035</v>
      </c>
      <c r="AY2333" s="8" t="s">
        <v>25</v>
      </c>
      <c r="AZ2333" s="8">
        <v>188</v>
      </c>
      <c r="BA2333" s="8"/>
      <c r="BB2333" s="8"/>
      <c r="BC2333" s="8"/>
      <c r="BD2333" s="8"/>
      <c r="BE2333" s="8"/>
      <c r="BF2333" s="8">
        <f t="shared" si="334"/>
        <v>82.608695652173907</v>
      </c>
      <c r="BG2333" s="8">
        <f t="shared" si="335"/>
        <v>0.88</v>
      </c>
      <c r="BH2333" s="8">
        <f t="shared" si="336"/>
        <v>0.82608695652173902</v>
      </c>
      <c r="BI2333" s="10">
        <f t="shared" si="337"/>
        <v>19.555130434782608</v>
      </c>
      <c r="BJ2333" s="3">
        <f t="shared" si="339"/>
        <v>5431.9806763285023</v>
      </c>
      <c r="BK2333" s="136">
        <v>1.4723593287265548</v>
      </c>
      <c r="BL2333" s="136">
        <v>0.44970384995064172</v>
      </c>
      <c r="BM2333" s="100">
        <v>2.2661343342309839</v>
      </c>
      <c r="BN2333" s="100"/>
      <c r="BO2333" s="100"/>
      <c r="BP2333" s="100"/>
    </row>
    <row r="2334" spans="1:68">
      <c r="A2334" s="8" t="s">
        <v>783</v>
      </c>
      <c r="B2334" s="8" t="s">
        <v>486</v>
      </c>
      <c r="C2334" s="8" t="s">
        <v>487</v>
      </c>
      <c r="D2334" s="8" t="s">
        <v>691</v>
      </c>
      <c r="E2334" s="8" t="s">
        <v>692</v>
      </c>
      <c r="F2334" s="8" t="s">
        <v>696</v>
      </c>
      <c r="G2334" s="8" t="s">
        <v>282</v>
      </c>
      <c r="H2334" s="8" t="s">
        <v>303</v>
      </c>
      <c r="I2334" s="8"/>
      <c r="J2334" s="8"/>
      <c r="K2334" s="8"/>
      <c r="L2334" s="8" t="s">
        <v>688</v>
      </c>
      <c r="M2334" s="8" t="s">
        <v>1882</v>
      </c>
      <c r="N2334" s="8">
        <v>1</v>
      </c>
      <c r="O2334" s="8"/>
      <c r="P2334" s="8"/>
      <c r="Q2334" s="8"/>
      <c r="R2334" s="8"/>
      <c r="S2334" s="8"/>
      <c r="T2334" s="8"/>
      <c r="U2334" s="8"/>
      <c r="V2334" s="8"/>
      <c r="W2334" s="8"/>
      <c r="X2334" s="8"/>
      <c r="Y2334" s="8"/>
      <c r="Z2334" s="8"/>
      <c r="AA2334" s="8"/>
      <c r="AB2334" s="8"/>
      <c r="AC2334" s="8"/>
      <c r="AD2334" s="8"/>
      <c r="AE2334" s="89"/>
      <c r="AF2334" s="90"/>
      <c r="AG2334" s="90"/>
      <c r="AH2334" s="90"/>
      <c r="AI2334" s="8" t="s">
        <v>28</v>
      </c>
      <c r="AJ2334" t="s">
        <v>1890</v>
      </c>
      <c r="AK2334" s="9">
        <v>42569</v>
      </c>
      <c r="AL2334" s="8">
        <v>382</v>
      </c>
      <c r="AM2334" s="8">
        <v>225</v>
      </c>
      <c r="AN2334" s="8">
        <v>217</v>
      </c>
      <c r="AO2334" s="8">
        <v>43.74</v>
      </c>
      <c r="AP2334" s="8">
        <v>28.12</v>
      </c>
      <c r="AQ2334" s="8">
        <v>0.98</v>
      </c>
      <c r="AR2334" s="8">
        <v>0.8</v>
      </c>
      <c r="AS2334" s="8">
        <v>22</v>
      </c>
      <c r="AT2334" s="8">
        <v>0.6</v>
      </c>
      <c r="AU2334" s="8"/>
      <c r="AV2334" s="8"/>
      <c r="AW2334" s="8"/>
      <c r="AX2334" s="8">
        <v>1036</v>
      </c>
      <c r="AY2334" s="8" t="s">
        <v>25</v>
      </c>
      <c r="AZ2334" s="8">
        <v>188</v>
      </c>
      <c r="BA2334" s="8"/>
      <c r="BB2334" s="8"/>
      <c r="BC2334" s="8"/>
      <c r="BD2334" s="8"/>
      <c r="BE2334" s="8"/>
      <c r="BF2334" s="8">
        <f t="shared" si="334"/>
        <v>81.632653061224488</v>
      </c>
      <c r="BG2334" s="8">
        <f t="shared" si="335"/>
        <v>0.89142857142857146</v>
      </c>
      <c r="BH2334" s="8">
        <f t="shared" si="336"/>
        <v>0.81632653061224492</v>
      </c>
      <c r="BI2334" s="10">
        <f t="shared" si="337"/>
        <v>20.462833819241986</v>
      </c>
      <c r="BJ2334" s="3">
        <f t="shared" si="339"/>
        <v>5684.1205053449958</v>
      </c>
      <c r="BK2334" s="136">
        <v>1.2964250248262166</v>
      </c>
      <c r="BL2334" s="136">
        <v>0.45233366434955313</v>
      </c>
      <c r="BM2334" s="100">
        <v>2.2766445219765918</v>
      </c>
      <c r="BN2334" s="100"/>
      <c r="BO2334" s="100"/>
      <c r="BP2334" s="100"/>
    </row>
    <row r="2335" spans="1:68">
      <c r="A2335" s="8" t="s">
        <v>783</v>
      </c>
      <c r="B2335" s="8" t="s">
        <v>486</v>
      </c>
      <c r="C2335" s="8" t="s">
        <v>487</v>
      </c>
      <c r="D2335" s="8" t="s">
        <v>691</v>
      </c>
      <c r="E2335" s="8" t="s">
        <v>692</v>
      </c>
      <c r="F2335" s="8" t="s">
        <v>696</v>
      </c>
      <c r="G2335" s="8" t="s">
        <v>282</v>
      </c>
      <c r="H2335" s="8" t="s">
        <v>303</v>
      </c>
      <c r="I2335" s="8"/>
      <c r="J2335" s="8"/>
      <c r="K2335" s="8"/>
      <c r="L2335" s="8" t="s">
        <v>688</v>
      </c>
      <c r="M2335" s="8" t="s">
        <v>1882</v>
      </c>
      <c r="N2335" s="8">
        <v>1</v>
      </c>
      <c r="O2335" s="8"/>
      <c r="P2335" s="8"/>
      <c r="Q2335" s="8"/>
      <c r="R2335" s="8"/>
      <c r="S2335" s="8"/>
      <c r="T2335" s="8"/>
      <c r="U2335" s="8"/>
      <c r="V2335" s="8"/>
      <c r="W2335" s="8"/>
      <c r="X2335" s="8"/>
      <c r="Y2335" s="8"/>
      <c r="Z2335" s="8"/>
      <c r="AA2335" s="8"/>
      <c r="AB2335" s="8"/>
      <c r="AC2335" s="8"/>
      <c r="AD2335" s="8"/>
      <c r="AE2335" s="89"/>
      <c r="AF2335" s="90"/>
      <c r="AG2335" s="90"/>
      <c r="AH2335" s="90"/>
      <c r="AI2335" s="8" t="s">
        <v>29</v>
      </c>
      <c r="AJ2335" t="s">
        <v>1890</v>
      </c>
      <c r="AK2335" s="9">
        <v>42569</v>
      </c>
      <c r="AL2335" s="8">
        <v>357</v>
      </c>
      <c r="AM2335" s="8">
        <v>214</v>
      </c>
      <c r="AN2335" s="8">
        <v>198</v>
      </c>
      <c r="AO2335" s="8">
        <v>37.56</v>
      </c>
      <c r="AP2335" s="8">
        <v>26.82</v>
      </c>
      <c r="AQ2335" s="8">
        <v>0.82</v>
      </c>
      <c r="AR2335" s="8">
        <v>0.86</v>
      </c>
      <c r="AS2335" s="8">
        <v>23</v>
      </c>
      <c r="AT2335" s="8">
        <v>0.82</v>
      </c>
      <c r="AU2335" s="8"/>
      <c r="AV2335" s="8"/>
      <c r="AW2335" s="8"/>
      <c r="AX2335" s="8">
        <v>1037</v>
      </c>
      <c r="AY2335" s="8" t="s">
        <v>25</v>
      </c>
      <c r="AZ2335" s="8">
        <v>188</v>
      </c>
      <c r="BA2335" s="8"/>
      <c r="BB2335" s="8"/>
      <c r="BC2335" s="8"/>
      <c r="BD2335" s="8"/>
      <c r="BE2335" s="8"/>
      <c r="BF2335" s="8">
        <f t="shared" si="334"/>
        <v>104.8780487804878</v>
      </c>
      <c r="BG2335" s="8">
        <f t="shared" si="335"/>
        <v>0.88</v>
      </c>
      <c r="BH2335" s="8">
        <f t="shared" si="336"/>
        <v>1.0487804878048781</v>
      </c>
      <c r="BI2335" s="10">
        <f t="shared" si="337"/>
        <v>24.752897560975612</v>
      </c>
      <c r="BJ2335" s="3">
        <f t="shared" si="339"/>
        <v>6875.8048780487807</v>
      </c>
      <c r="BK2335" s="136">
        <v>1.3864077669902914</v>
      </c>
      <c r="BL2335" s="136">
        <v>0.42694174757281556</v>
      </c>
      <c r="BM2335" s="100">
        <v>2.492615639561556</v>
      </c>
      <c r="BN2335" s="100"/>
      <c r="BO2335" s="100"/>
      <c r="BP2335" s="100"/>
    </row>
    <row r="2336" spans="1:68">
      <c r="A2336" s="8" t="s">
        <v>783</v>
      </c>
      <c r="B2336" s="8" t="s">
        <v>486</v>
      </c>
      <c r="C2336" s="8" t="s">
        <v>487</v>
      </c>
      <c r="D2336" s="8" t="s">
        <v>691</v>
      </c>
      <c r="E2336" s="8" t="s">
        <v>692</v>
      </c>
      <c r="F2336" s="8" t="s">
        <v>696</v>
      </c>
      <c r="G2336" s="8" t="s">
        <v>282</v>
      </c>
      <c r="H2336" s="8" t="s">
        <v>303</v>
      </c>
      <c r="I2336" s="8"/>
      <c r="J2336" s="8"/>
      <c r="K2336" s="8"/>
      <c r="L2336" s="8" t="s">
        <v>688</v>
      </c>
      <c r="M2336" s="8" t="s">
        <v>1882</v>
      </c>
      <c r="N2336" s="8">
        <v>1</v>
      </c>
      <c r="O2336" s="8"/>
      <c r="P2336" s="8"/>
      <c r="Q2336" s="8"/>
      <c r="R2336" s="8"/>
      <c r="S2336" s="8"/>
      <c r="T2336" s="8"/>
      <c r="U2336" s="8"/>
      <c r="V2336" s="8"/>
      <c r="W2336" s="8"/>
      <c r="X2336" s="8"/>
      <c r="Y2336" s="8"/>
      <c r="Z2336" s="8"/>
      <c r="AA2336" s="8"/>
      <c r="AB2336" s="8"/>
      <c r="AC2336" s="8"/>
      <c r="AD2336" s="8"/>
      <c r="AE2336" s="89"/>
      <c r="AF2336" s="90"/>
      <c r="AG2336" s="90"/>
      <c r="AH2336" s="90"/>
      <c r="AI2336" s="8" t="s">
        <v>30</v>
      </c>
      <c r="AJ2336" t="s">
        <v>1890</v>
      </c>
      <c r="AK2336" s="9">
        <v>42569</v>
      </c>
      <c r="AL2336" s="8">
        <v>366</v>
      </c>
      <c r="AM2336" s="8">
        <v>216</v>
      </c>
      <c r="AN2336" s="8">
        <v>216</v>
      </c>
      <c r="AO2336" s="8">
        <v>36.14</v>
      </c>
      <c r="AP2336" s="8">
        <v>28.83</v>
      </c>
      <c r="AQ2336" s="8">
        <v>1</v>
      </c>
      <c r="AR2336" s="8">
        <v>0.84</v>
      </c>
      <c r="AS2336" s="8">
        <v>25</v>
      </c>
      <c r="AT2336" s="8">
        <v>0.54</v>
      </c>
      <c r="AU2336" s="8"/>
      <c r="AV2336" s="8"/>
      <c r="AW2336" s="8"/>
      <c r="AX2336" s="8">
        <v>1038</v>
      </c>
      <c r="AY2336" s="8" t="s">
        <v>25</v>
      </c>
      <c r="AZ2336" s="8">
        <v>188</v>
      </c>
      <c r="BA2336" s="8"/>
      <c r="BB2336" s="8"/>
      <c r="BC2336" s="8"/>
      <c r="BD2336" s="8"/>
      <c r="BE2336" s="8"/>
      <c r="BF2336" s="8">
        <f t="shared" si="334"/>
        <v>84</v>
      </c>
      <c r="BG2336" s="8">
        <f t="shared" si="335"/>
        <v>0.8571428571428571</v>
      </c>
      <c r="BH2336" s="8">
        <f t="shared" si="336"/>
        <v>0.84</v>
      </c>
      <c r="BI2336" s="10">
        <f t="shared" si="337"/>
        <v>20.757599999999996</v>
      </c>
      <c r="BJ2336" s="3">
        <f t="shared" si="339"/>
        <v>5765.9999999999991</v>
      </c>
      <c r="BK2336" s="136">
        <v>1.5419479267116685</v>
      </c>
      <c r="BL2336" s="136">
        <v>0.69382835101253615</v>
      </c>
      <c r="BM2336" s="100">
        <v>2.4386050744900443</v>
      </c>
      <c r="BN2336" s="100"/>
      <c r="BO2336" s="100"/>
      <c r="BP2336" s="100"/>
    </row>
    <row r="2337" spans="1:68" s="4" customFormat="1">
      <c r="A2337" s="8" t="s">
        <v>783</v>
      </c>
      <c r="B2337" s="8" t="s">
        <v>486</v>
      </c>
      <c r="C2337" s="8" t="s">
        <v>487</v>
      </c>
      <c r="D2337" s="8" t="s">
        <v>691</v>
      </c>
      <c r="E2337" s="8" t="s">
        <v>692</v>
      </c>
      <c r="F2337" s="8" t="s">
        <v>696</v>
      </c>
      <c r="G2337" s="8" t="s">
        <v>282</v>
      </c>
      <c r="H2337" s="8" t="s">
        <v>304</v>
      </c>
      <c r="I2337" s="8">
        <v>-4.412437833634784</v>
      </c>
      <c r="J2337" s="8">
        <v>35.53680767810863</v>
      </c>
      <c r="K2337" s="98">
        <v>1564.468553404349</v>
      </c>
      <c r="L2337" s="8" t="s">
        <v>689</v>
      </c>
      <c r="M2337" s="8" t="s">
        <v>1882</v>
      </c>
      <c r="N2337" s="8">
        <v>1</v>
      </c>
      <c r="O2337" s="8" t="s">
        <v>1859</v>
      </c>
      <c r="P2337" s="8">
        <v>1.1000000000000001</v>
      </c>
      <c r="Q2337" s="8">
        <v>6.9</v>
      </c>
      <c r="R2337" s="8">
        <v>0</v>
      </c>
      <c r="S2337" s="8">
        <v>4.18</v>
      </c>
      <c r="T2337" s="8">
        <v>4.9400000000000004</v>
      </c>
      <c r="U2337" s="8">
        <v>14.8</v>
      </c>
      <c r="V2337" s="8">
        <v>61.79</v>
      </c>
      <c r="W2337" s="8">
        <v>6.57</v>
      </c>
      <c r="X2337" s="8">
        <v>13.48</v>
      </c>
      <c r="Y2337" s="8">
        <v>0.22</v>
      </c>
      <c r="Z2337" s="8">
        <v>0.47</v>
      </c>
      <c r="AA2337" s="8">
        <v>7.0000000000000007E-2</v>
      </c>
      <c r="AB2337" s="8">
        <v>92.35</v>
      </c>
      <c r="AC2337" s="8">
        <v>0.3</v>
      </c>
      <c r="AD2337" s="8">
        <v>9.6000000000000002E-2</v>
      </c>
      <c r="AE2337" s="91">
        <v>1.47</v>
      </c>
      <c r="AF2337" s="92">
        <v>66</v>
      </c>
      <c r="AG2337" s="92">
        <v>13</v>
      </c>
      <c r="AH2337" s="92">
        <v>21</v>
      </c>
      <c r="AI2337" s="8" t="s">
        <v>24</v>
      </c>
      <c r="AJ2337" t="s">
        <v>1890</v>
      </c>
      <c r="AK2337" s="9">
        <v>42548</v>
      </c>
      <c r="AL2337" s="8">
        <v>353</v>
      </c>
      <c r="AM2337" s="8">
        <v>204</v>
      </c>
      <c r="AN2337" s="8">
        <v>210</v>
      </c>
      <c r="AO2337" s="8">
        <v>17.46</v>
      </c>
      <c r="AP2337" s="8">
        <v>23.5</v>
      </c>
      <c r="AQ2337" s="8">
        <v>0.57999999999999996</v>
      </c>
      <c r="AR2337" s="8">
        <v>0.5</v>
      </c>
      <c r="AS2337" s="8">
        <v>22</v>
      </c>
      <c r="AT2337" s="8">
        <v>0.34</v>
      </c>
      <c r="AU2337" s="8"/>
      <c r="AV2337" s="8"/>
      <c r="AW2337" s="8"/>
      <c r="AX2337" s="8">
        <v>1039</v>
      </c>
      <c r="AY2337" s="8" t="s">
        <v>25</v>
      </c>
      <c r="AZ2337" s="8">
        <v>189</v>
      </c>
      <c r="BA2337" s="8"/>
      <c r="BB2337" s="8"/>
      <c r="BC2337" s="8"/>
      <c r="BD2337" s="8"/>
      <c r="BE2337" s="8"/>
      <c r="BF2337" s="8">
        <f t="shared" si="334"/>
        <v>86.206896551724142</v>
      </c>
      <c r="BG2337" s="8">
        <f t="shared" si="335"/>
        <v>0.89142857142857146</v>
      </c>
      <c r="BH2337" s="8">
        <f t="shared" si="336"/>
        <v>0.86206896551724144</v>
      </c>
      <c r="BI2337" s="10">
        <f t="shared" si="337"/>
        <v>18.059113300492612</v>
      </c>
      <c r="BJ2337" s="17">
        <f t="shared" si="339"/>
        <v>5016.4203612479478</v>
      </c>
      <c r="BK2337" s="136">
        <v>1.3485418626528691</v>
      </c>
      <c r="BL2337" s="136">
        <v>0.67497648165569146</v>
      </c>
      <c r="BM2337" s="100">
        <v>2.2375326387503991</v>
      </c>
      <c r="BN2337" s="100"/>
      <c r="BO2337" s="100"/>
      <c r="BP2337" s="100"/>
    </row>
    <row r="2338" spans="1:68" s="4" customFormat="1">
      <c r="A2338" s="8" t="s">
        <v>783</v>
      </c>
      <c r="B2338" s="8" t="s">
        <v>486</v>
      </c>
      <c r="C2338" s="8" t="s">
        <v>487</v>
      </c>
      <c r="D2338" s="8" t="s">
        <v>691</v>
      </c>
      <c r="E2338" s="8" t="s">
        <v>692</v>
      </c>
      <c r="F2338" s="8" t="s">
        <v>696</v>
      </c>
      <c r="G2338" s="8" t="s">
        <v>282</v>
      </c>
      <c r="H2338" s="8" t="s">
        <v>304</v>
      </c>
      <c r="I2338" s="8"/>
      <c r="J2338" s="8"/>
      <c r="K2338" s="8"/>
      <c r="L2338" s="8" t="s">
        <v>689</v>
      </c>
      <c r="M2338" s="8" t="s">
        <v>1882</v>
      </c>
      <c r="N2338" s="8">
        <v>1</v>
      </c>
      <c r="O2338" s="8"/>
      <c r="P2338" s="8"/>
      <c r="Q2338" s="8"/>
      <c r="R2338" s="8"/>
      <c r="S2338" s="8"/>
      <c r="T2338" s="8"/>
      <c r="U2338" s="8"/>
      <c r="V2338" s="8"/>
      <c r="W2338" s="8"/>
      <c r="X2338" s="8"/>
      <c r="Y2338" s="8"/>
      <c r="Z2338" s="8"/>
      <c r="AA2338" s="8"/>
      <c r="AB2338" s="8"/>
      <c r="AC2338" s="8"/>
      <c r="AD2338" s="8"/>
      <c r="AE2338" s="89"/>
      <c r="AF2338" s="90"/>
      <c r="AG2338" s="90"/>
      <c r="AH2338" s="90"/>
      <c r="AI2338" s="8" t="s">
        <v>26</v>
      </c>
      <c r="AJ2338" t="s">
        <v>1890</v>
      </c>
      <c r="AK2338" s="9">
        <v>42569</v>
      </c>
      <c r="AL2338" s="8">
        <v>345</v>
      </c>
      <c r="AM2338" s="8">
        <v>203</v>
      </c>
      <c r="AN2338" s="8">
        <v>203</v>
      </c>
      <c r="AO2338" s="8">
        <v>18.72</v>
      </c>
      <c r="AP2338" s="8">
        <v>24.62</v>
      </c>
      <c r="AQ2338" s="8">
        <v>0.86</v>
      </c>
      <c r="AR2338" s="8">
        <v>0.78</v>
      </c>
      <c r="AS2338" s="8">
        <v>20</v>
      </c>
      <c r="AT2338" s="8">
        <v>0.86</v>
      </c>
      <c r="AU2338" s="8"/>
      <c r="AV2338" s="8"/>
      <c r="AW2338" s="8"/>
      <c r="AX2338" s="8">
        <v>1040</v>
      </c>
      <c r="AY2338" s="8" t="s">
        <v>25</v>
      </c>
      <c r="AZ2338" s="8">
        <v>189</v>
      </c>
      <c r="BA2338" s="8"/>
      <c r="BB2338" s="8"/>
      <c r="BC2338" s="8"/>
      <c r="BD2338" s="8"/>
      <c r="BE2338" s="8"/>
      <c r="BF2338" s="8">
        <f t="shared" si="334"/>
        <v>90.697674418604663</v>
      </c>
      <c r="BG2338" s="8">
        <f t="shared" si="335"/>
        <v>0.91428571428571426</v>
      </c>
      <c r="BH2338" s="8">
        <f t="shared" si="336"/>
        <v>0.90697674418604668</v>
      </c>
      <c r="BI2338" s="10">
        <f t="shared" si="337"/>
        <v>20.415787375415285</v>
      </c>
      <c r="BJ2338" s="17">
        <f t="shared" si="339"/>
        <v>5671.0520487264675</v>
      </c>
      <c r="BK2338" s="136">
        <v>1.4917874396135267</v>
      </c>
      <c r="BL2338" s="136">
        <v>0.84492753623188399</v>
      </c>
      <c r="BM2338" s="100">
        <v>2.1712340635901826</v>
      </c>
      <c r="BN2338" s="100"/>
      <c r="BO2338" s="100"/>
      <c r="BP2338" s="100"/>
    </row>
    <row r="2339" spans="1:68" s="4" customFormat="1">
      <c r="A2339" s="8" t="s">
        <v>783</v>
      </c>
      <c r="B2339" s="8" t="s">
        <v>486</v>
      </c>
      <c r="C2339" s="8" t="s">
        <v>487</v>
      </c>
      <c r="D2339" s="8" t="s">
        <v>691</v>
      </c>
      <c r="E2339" s="8" t="s">
        <v>692</v>
      </c>
      <c r="F2339" s="8" t="s">
        <v>696</v>
      </c>
      <c r="G2339" s="8" t="s">
        <v>282</v>
      </c>
      <c r="H2339" s="8" t="s">
        <v>304</v>
      </c>
      <c r="I2339" s="8"/>
      <c r="J2339" s="8"/>
      <c r="K2339" s="8"/>
      <c r="L2339" s="8" t="s">
        <v>689</v>
      </c>
      <c r="M2339" s="8" t="s">
        <v>1882</v>
      </c>
      <c r="N2339" s="8">
        <v>1</v>
      </c>
      <c r="O2339" s="8"/>
      <c r="P2339" s="8"/>
      <c r="Q2339" s="8"/>
      <c r="R2339" s="8"/>
      <c r="S2339" s="8"/>
      <c r="T2339" s="8"/>
      <c r="U2339" s="8"/>
      <c r="V2339" s="8"/>
      <c r="W2339" s="8"/>
      <c r="X2339" s="8"/>
      <c r="Y2339" s="8"/>
      <c r="Z2339" s="8"/>
      <c r="AA2339" s="8"/>
      <c r="AB2339" s="8"/>
      <c r="AC2339" s="8"/>
      <c r="AD2339" s="8"/>
      <c r="AE2339" s="89"/>
      <c r="AF2339" s="90"/>
      <c r="AG2339" s="90"/>
      <c r="AH2339" s="90"/>
      <c r="AI2339" s="8" t="s">
        <v>27</v>
      </c>
      <c r="AJ2339" t="s">
        <v>1890</v>
      </c>
      <c r="AK2339" s="9">
        <v>42569</v>
      </c>
      <c r="AL2339" s="8">
        <v>305</v>
      </c>
      <c r="AM2339" s="8">
        <v>180</v>
      </c>
      <c r="AN2339" s="8">
        <v>207</v>
      </c>
      <c r="AO2339" s="8">
        <v>24.5</v>
      </c>
      <c r="AP2339" s="8">
        <v>27.1</v>
      </c>
      <c r="AQ2339" s="8">
        <v>0.92</v>
      </c>
      <c r="AR2339" s="8">
        <v>0.74</v>
      </c>
      <c r="AS2339" s="8">
        <v>20</v>
      </c>
      <c r="AT2339" s="8">
        <v>1.06</v>
      </c>
      <c r="AU2339" s="8"/>
      <c r="AV2339" s="8"/>
      <c r="AW2339" s="8"/>
      <c r="AX2339" s="8">
        <v>1041</v>
      </c>
      <c r="AY2339" s="8" t="s">
        <v>25</v>
      </c>
      <c r="AZ2339" s="8">
        <v>189</v>
      </c>
      <c r="BA2339" s="8"/>
      <c r="BB2339" s="8"/>
      <c r="BC2339" s="8"/>
      <c r="BD2339" s="8"/>
      <c r="BE2339" s="8"/>
      <c r="BF2339" s="8">
        <f t="shared" si="334"/>
        <v>80.434782608695642</v>
      </c>
      <c r="BG2339" s="8">
        <f t="shared" si="335"/>
        <v>0.91428571428571426</v>
      </c>
      <c r="BH2339" s="8">
        <f t="shared" si="336"/>
        <v>0.80434782608695643</v>
      </c>
      <c r="BI2339" s="10">
        <f t="shared" si="337"/>
        <v>19.92944099378882</v>
      </c>
      <c r="BJ2339" s="17">
        <f t="shared" si="339"/>
        <v>5535.9558316080056</v>
      </c>
      <c r="BK2339" s="136">
        <v>1.498129092609916</v>
      </c>
      <c r="BL2339" s="136">
        <v>0.7998129092609918</v>
      </c>
      <c r="BM2339" s="100">
        <v>1.7170028546528098</v>
      </c>
      <c r="BN2339" s="100"/>
      <c r="BO2339" s="100"/>
      <c r="BP2339" s="100"/>
    </row>
    <row r="2340" spans="1:68" s="4" customFormat="1">
      <c r="A2340" s="8" t="s">
        <v>783</v>
      </c>
      <c r="B2340" s="8" t="s">
        <v>486</v>
      </c>
      <c r="C2340" s="8" t="s">
        <v>487</v>
      </c>
      <c r="D2340" s="8" t="s">
        <v>691</v>
      </c>
      <c r="E2340" s="8" t="s">
        <v>692</v>
      </c>
      <c r="F2340" s="8" t="s">
        <v>696</v>
      </c>
      <c r="G2340" s="8" t="s">
        <v>282</v>
      </c>
      <c r="H2340" s="8" t="s">
        <v>304</v>
      </c>
      <c r="I2340" s="8"/>
      <c r="J2340" s="8"/>
      <c r="K2340" s="8"/>
      <c r="L2340" s="8" t="s">
        <v>689</v>
      </c>
      <c r="M2340" s="8" t="s">
        <v>1882</v>
      </c>
      <c r="N2340" s="8">
        <v>1</v>
      </c>
      <c r="O2340" s="8"/>
      <c r="P2340" s="8"/>
      <c r="Q2340" s="8"/>
      <c r="R2340" s="8"/>
      <c r="S2340" s="8"/>
      <c r="T2340" s="8"/>
      <c r="U2340" s="8"/>
      <c r="V2340" s="8"/>
      <c r="W2340" s="8"/>
      <c r="X2340" s="8"/>
      <c r="Y2340" s="8"/>
      <c r="Z2340" s="8"/>
      <c r="AA2340" s="8"/>
      <c r="AB2340" s="8"/>
      <c r="AC2340" s="8"/>
      <c r="AD2340" s="8"/>
      <c r="AE2340" s="89"/>
      <c r="AF2340" s="90"/>
      <c r="AG2340" s="90"/>
      <c r="AH2340" s="90"/>
      <c r="AI2340" s="8" t="s">
        <v>28</v>
      </c>
      <c r="AJ2340" t="s">
        <v>1890</v>
      </c>
      <c r="AK2340" s="9">
        <v>42569</v>
      </c>
      <c r="AL2340" s="8">
        <v>339</v>
      </c>
      <c r="AM2340" s="8">
        <v>200</v>
      </c>
      <c r="AN2340" s="8">
        <v>210</v>
      </c>
      <c r="AO2340" s="8">
        <v>23.88</v>
      </c>
      <c r="AP2340" s="8">
        <v>24.12</v>
      </c>
      <c r="AQ2340" s="8">
        <v>0.9</v>
      </c>
      <c r="AR2340" s="8">
        <v>0.8</v>
      </c>
      <c r="AS2340" s="8">
        <v>20</v>
      </c>
      <c r="AT2340" s="8">
        <v>0.18</v>
      </c>
      <c r="AU2340" s="8"/>
      <c r="AV2340" s="8"/>
      <c r="AW2340" s="8"/>
      <c r="AX2340" s="8">
        <v>1042</v>
      </c>
      <c r="AY2340" s="8" t="s">
        <v>25</v>
      </c>
      <c r="AZ2340" s="8">
        <v>189</v>
      </c>
      <c r="BA2340" s="8"/>
      <c r="BB2340" s="8"/>
      <c r="BC2340" s="8"/>
      <c r="BD2340" s="8"/>
      <c r="BE2340" s="8"/>
      <c r="BF2340" s="8">
        <f t="shared" si="334"/>
        <v>88.8888888888889</v>
      </c>
      <c r="BG2340" s="8">
        <f t="shared" si="335"/>
        <v>0.91428571428571426</v>
      </c>
      <c r="BH2340" s="8">
        <f t="shared" si="336"/>
        <v>0.88888888888888895</v>
      </c>
      <c r="BI2340" s="10">
        <f t="shared" si="337"/>
        <v>19.602285714285717</v>
      </c>
      <c r="BJ2340" s="17">
        <f t="shared" si="339"/>
        <v>5445.0793650793657</v>
      </c>
      <c r="BK2340" s="136">
        <v>1.5263653483992465</v>
      </c>
      <c r="BL2340" s="136">
        <v>0.86534839924670437</v>
      </c>
      <c r="BM2340" s="100">
        <v>1.3646684276732552</v>
      </c>
      <c r="BN2340" s="100"/>
      <c r="BO2340" s="100"/>
      <c r="BP2340" s="100"/>
    </row>
    <row r="2341" spans="1:68" s="4" customFormat="1">
      <c r="A2341" s="8" t="s">
        <v>783</v>
      </c>
      <c r="B2341" s="8" t="s">
        <v>486</v>
      </c>
      <c r="C2341" s="8" t="s">
        <v>487</v>
      </c>
      <c r="D2341" s="8" t="s">
        <v>691</v>
      </c>
      <c r="E2341" s="8" t="s">
        <v>692</v>
      </c>
      <c r="F2341" s="8" t="s">
        <v>696</v>
      </c>
      <c r="G2341" s="8" t="s">
        <v>282</v>
      </c>
      <c r="H2341" s="8" t="s">
        <v>304</v>
      </c>
      <c r="I2341" s="8"/>
      <c r="J2341" s="8"/>
      <c r="K2341" s="8"/>
      <c r="L2341" s="8" t="s">
        <v>689</v>
      </c>
      <c r="M2341" s="8" t="s">
        <v>1882</v>
      </c>
      <c r="N2341" s="8">
        <v>1</v>
      </c>
      <c r="O2341" s="8"/>
      <c r="P2341" s="8"/>
      <c r="Q2341" s="8"/>
      <c r="R2341" s="8"/>
      <c r="S2341" s="8"/>
      <c r="T2341" s="8"/>
      <c r="U2341" s="8"/>
      <c r="V2341" s="8"/>
      <c r="W2341" s="8"/>
      <c r="X2341" s="8"/>
      <c r="Y2341" s="8"/>
      <c r="Z2341" s="8"/>
      <c r="AA2341" s="8"/>
      <c r="AB2341" s="8"/>
      <c r="AC2341" s="8"/>
      <c r="AD2341" s="8"/>
      <c r="AE2341" s="89"/>
      <c r="AF2341" s="90"/>
      <c r="AG2341" s="90"/>
      <c r="AH2341" s="90"/>
      <c r="AI2341" s="8" t="s">
        <v>29</v>
      </c>
      <c r="AJ2341" t="s">
        <v>1890</v>
      </c>
      <c r="AK2341" s="9">
        <v>42569</v>
      </c>
      <c r="AL2341" s="8">
        <v>341</v>
      </c>
      <c r="AM2341" s="8">
        <v>195</v>
      </c>
      <c r="AN2341" s="8">
        <v>185</v>
      </c>
      <c r="AO2341" s="8">
        <v>24.1</v>
      </c>
      <c r="AP2341" s="8">
        <v>28.44</v>
      </c>
      <c r="AQ2341" s="8">
        <v>1.06</v>
      </c>
      <c r="AR2341" s="8">
        <v>0.78</v>
      </c>
      <c r="AS2341" s="8">
        <v>21</v>
      </c>
      <c r="AT2341" s="8">
        <v>0.28000000000000003</v>
      </c>
      <c r="AU2341" s="8"/>
      <c r="AV2341" s="8"/>
      <c r="AW2341" s="8"/>
      <c r="AX2341" s="8">
        <v>1043</v>
      </c>
      <c r="AY2341" s="8" t="s">
        <v>25</v>
      </c>
      <c r="AZ2341" s="8">
        <v>189</v>
      </c>
      <c r="BA2341" s="8"/>
      <c r="BB2341" s="8"/>
      <c r="BC2341" s="8"/>
      <c r="BD2341" s="8"/>
      <c r="BE2341" s="8"/>
      <c r="BF2341" s="8">
        <f t="shared" si="334"/>
        <v>73.584905660377359</v>
      </c>
      <c r="BG2341" s="8">
        <f t="shared" si="335"/>
        <v>0.9028571428571428</v>
      </c>
      <c r="BH2341" s="8">
        <f t="shared" si="336"/>
        <v>0.73584905660377364</v>
      </c>
      <c r="BI2341" s="10">
        <f t="shared" si="337"/>
        <v>18.894585444743939</v>
      </c>
      <c r="BJ2341" s="17">
        <f t="shared" si="339"/>
        <v>5248.4959568733166</v>
      </c>
      <c r="BK2341" s="136">
        <v>1.2284522706209453</v>
      </c>
      <c r="BL2341" s="136">
        <v>0.61955514365152931</v>
      </c>
      <c r="BM2341" s="100">
        <v>1.7012150852354802</v>
      </c>
      <c r="BN2341" s="100"/>
      <c r="BO2341" s="100"/>
      <c r="BP2341" s="100"/>
    </row>
    <row r="2342" spans="1:68" s="4" customFormat="1">
      <c r="A2342" s="8" t="s">
        <v>783</v>
      </c>
      <c r="B2342" s="8" t="s">
        <v>486</v>
      </c>
      <c r="C2342" s="8" t="s">
        <v>487</v>
      </c>
      <c r="D2342" s="8" t="s">
        <v>691</v>
      </c>
      <c r="E2342" s="8" t="s">
        <v>692</v>
      </c>
      <c r="F2342" s="8" t="s">
        <v>696</v>
      </c>
      <c r="G2342" s="8" t="s">
        <v>282</v>
      </c>
      <c r="H2342" s="8" t="s">
        <v>304</v>
      </c>
      <c r="I2342" s="8"/>
      <c r="J2342" s="8"/>
      <c r="K2342" s="8"/>
      <c r="L2342" s="8" t="s">
        <v>689</v>
      </c>
      <c r="M2342" s="8" t="s">
        <v>1882</v>
      </c>
      <c r="N2342" s="8">
        <v>1</v>
      </c>
      <c r="O2342" s="8"/>
      <c r="P2342" s="8"/>
      <c r="Q2342" s="8"/>
      <c r="R2342" s="8"/>
      <c r="S2342" s="8"/>
      <c r="T2342" s="8"/>
      <c r="U2342" s="8"/>
      <c r="V2342" s="8"/>
      <c r="W2342" s="8"/>
      <c r="X2342" s="8"/>
      <c r="Y2342" s="8"/>
      <c r="Z2342" s="8"/>
      <c r="AA2342" s="8"/>
      <c r="AB2342" s="8"/>
      <c r="AC2342" s="8"/>
      <c r="AD2342" s="8"/>
      <c r="AE2342" s="89"/>
      <c r="AF2342" s="90"/>
      <c r="AG2342" s="90"/>
      <c r="AH2342" s="90"/>
      <c r="AI2342" s="8" t="s">
        <v>30</v>
      </c>
      <c r="AJ2342" t="s">
        <v>1890</v>
      </c>
      <c r="AK2342" s="9">
        <v>42569</v>
      </c>
      <c r="AL2342" s="8">
        <v>355</v>
      </c>
      <c r="AM2342" s="8">
        <v>210</v>
      </c>
      <c r="AN2342" s="8">
        <v>206</v>
      </c>
      <c r="AO2342" s="8">
        <v>23.94</v>
      </c>
      <c r="AP2342" s="8">
        <v>28.24</v>
      </c>
      <c r="AQ2342" s="8">
        <v>1.06</v>
      </c>
      <c r="AR2342" s="8">
        <v>0.84</v>
      </c>
      <c r="AS2342" s="8">
        <v>22</v>
      </c>
      <c r="AT2342" s="8">
        <v>0.44</v>
      </c>
      <c r="AU2342" s="8"/>
      <c r="AV2342" s="8"/>
      <c r="AW2342" s="8"/>
      <c r="AX2342" s="8">
        <v>1044</v>
      </c>
      <c r="AY2342" s="8" t="s">
        <v>25</v>
      </c>
      <c r="AZ2342" s="8">
        <v>189</v>
      </c>
      <c r="BA2342" s="8"/>
      <c r="BB2342" s="8"/>
      <c r="BC2342" s="8"/>
      <c r="BD2342" s="8"/>
      <c r="BE2342" s="8"/>
      <c r="BF2342" s="8">
        <f t="shared" si="334"/>
        <v>79.245283018867923</v>
      </c>
      <c r="BG2342" s="8">
        <f t="shared" si="335"/>
        <v>0.89142857142857146</v>
      </c>
      <c r="BH2342" s="8">
        <f t="shared" si="336"/>
        <v>0.79245283018867918</v>
      </c>
      <c r="BI2342" s="10">
        <f t="shared" si="337"/>
        <v>19.949162264150942</v>
      </c>
      <c r="BJ2342" s="17">
        <f t="shared" si="339"/>
        <v>5541.4339622641501</v>
      </c>
      <c r="BK2342" s="136">
        <v>1.4621212121212122</v>
      </c>
      <c r="BL2342" s="136">
        <v>0.59706439393939403</v>
      </c>
      <c r="BM2342" s="100">
        <v>1.5661120763255498</v>
      </c>
      <c r="BN2342" s="100"/>
      <c r="BO2342" s="100"/>
      <c r="BP2342" s="100"/>
    </row>
    <row r="2343" spans="1:68" s="4" customFormat="1">
      <c r="A2343" s="8" t="s">
        <v>783</v>
      </c>
      <c r="B2343" s="8" t="s">
        <v>486</v>
      </c>
      <c r="C2343" s="8" t="s">
        <v>487</v>
      </c>
      <c r="D2343" s="8" t="s">
        <v>691</v>
      </c>
      <c r="E2343" s="8" t="s">
        <v>692</v>
      </c>
      <c r="F2343" s="8" t="s">
        <v>696</v>
      </c>
      <c r="G2343" s="8" t="s">
        <v>282</v>
      </c>
      <c r="H2343" s="8" t="s">
        <v>305</v>
      </c>
      <c r="I2343" s="8">
        <v>-4.4066224887901608</v>
      </c>
      <c r="J2343" s="8">
        <v>35.539858878186259</v>
      </c>
      <c r="K2343" s="98">
        <v>1585.3788898568989</v>
      </c>
      <c r="L2343" s="8" t="s">
        <v>690</v>
      </c>
      <c r="M2343" s="8" t="s">
        <v>1882</v>
      </c>
      <c r="N2343" s="8">
        <v>1</v>
      </c>
      <c r="O2343" s="8" t="s">
        <v>1859</v>
      </c>
      <c r="P2343" s="8">
        <v>3.8</v>
      </c>
      <c r="Q2343" s="8">
        <v>7.8</v>
      </c>
      <c r="R2343" s="8">
        <v>0</v>
      </c>
      <c r="S2343" s="8">
        <v>8.48</v>
      </c>
      <c r="T2343" s="8">
        <v>10.72</v>
      </c>
      <c r="U2343" s="8">
        <v>9.57</v>
      </c>
      <c r="V2343" s="8">
        <v>74.069999999999993</v>
      </c>
      <c r="W2343" s="8">
        <v>6.09</v>
      </c>
      <c r="X2343" s="8">
        <v>9.0399999999999991</v>
      </c>
      <c r="Y2343" s="8">
        <v>0.56000000000000005</v>
      </c>
      <c r="Z2343" s="8">
        <v>1.6</v>
      </c>
      <c r="AA2343" s="8">
        <v>0.09</v>
      </c>
      <c r="AB2343" s="8">
        <v>57.97</v>
      </c>
      <c r="AC2343" s="8">
        <v>0.56999999999999995</v>
      </c>
      <c r="AD2343" s="8">
        <v>0.38</v>
      </c>
      <c r="AE2343" s="91">
        <v>3.37</v>
      </c>
      <c r="AF2343" s="92">
        <v>66</v>
      </c>
      <c r="AG2343" s="92">
        <v>13</v>
      </c>
      <c r="AH2343" s="92">
        <v>21</v>
      </c>
      <c r="AI2343" s="8" t="s">
        <v>24</v>
      </c>
      <c r="AJ2343" t="s">
        <v>1890</v>
      </c>
      <c r="AK2343" s="9">
        <v>42548</v>
      </c>
      <c r="AL2343" s="8">
        <v>349</v>
      </c>
      <c r="AM2343" s="8">
        <v>209</v>
      </c>
      <c r="AN2343" s="8">
        <v>206</v>
      </c>
      <c r="AO2343" s="8">
        <v>19.28</v>
      </c>
      <c r="AP2343" s="8">
        <v>24.64</v>
      </c>
      <c r="AQ2343" s="8">
        <v>0.42</v>
      </c>
      <c r="AR2343" s="8">
        <v>0.44</v>
      </c>
      <c r="AS2343" s="8">
        <v>23</v>
      </c>
      <c r="AT2343" s="8">
        <v>0.38</v>
      </c>
      <c r="AU2343" s="8"/>
      <c r="AV2343" s="8"/>
      <c r="AW2343" s="8"/>
      <c r="AX2343" s="8">
        <v>1045</v>
      </c>
      <c r="AY2343" s="8" t="s">
        <v>25</v>
      </c>
      <c r="AZ2343" s="8">
        <v>190</v>
      </c>
      <c r="BA2343" s="8"/>
      <c r="BB2343" s="8"/>
      <c r="BC2343" s="8"/>
      <c r="BD2343" s="8"/>
      <c r="BE2343" s="8"/>
      <c r="BF2343" s="8">
        <f t="shared" si="334"/>
        <v>104.76190476190477</v>
      </c>
      <c r="BG2343" s="8">
        <f t="shared" si="335"/>
        <v>0.88</v>
      </c>
      <c r="BH2343" s="8">
        <f t="shared" si="336"/>
        <v>1.0476190476190477</v>
      </c>
      <c r="BI2343" s="10">
        <f t="shared" si="337"/>
        <v>22.715733333333333</v>
      </c>
      <c r="BJ2343" s="17">
        <f t="shared" si="339"/>
        <v>6309.9259259259252</v>
      </c>
      <c r="BK2343" s="136">
        <v>1.3197445972495088</v>
      </c>
      <c r="BL2343" s="136">
        <v>0.59086444007858552</v>
      </c>
      <c r="BM2343" s="100">
        <v>1.4887681058171838</v>
      </c>
      <c r="BN2343" s="100"/>
      <c r="BO2343" s="100"/>
      <c r="BP2343" s="100"/>
    </row>
    <row r="2344" spans="1:68" s="4" customFormat="1">
      <c r="A2344" s="8" t="s">
        <v>783</v>
      </c>
      <c r="B2344" s="8" t="s">
        <v>486</v>
      </c>
      <c r="C2344" s="8" t="s">
        <v>487</v>
      </c>
      <c r="D2344" s="8" t="s">
        <v>691</v>
      </c>
      <c r="E2344" s="8" t="s">
        <v>692</v>
      </c>
      <c r="F2344" s="8" t="s">
        <v>696</v>
      </c>
      <c r="G2344" s="8" t="s">
        <v>282</v>
      </c>
      <c r="H2344" s="8" t="s">
        <v>305</v>
      </c>
      <c r="I2344" s="8"/>
      <c r="J2344" s="8"/>
      <c r="K2344" s="8"/>
      <c r="L2344" s="8" t="s">
        <v>690</v>
      </c>
      <c r="M2344" s="8" t="s">
        <v>1882</v>
      </c>
      <c r="N2344" s="8">
        <v>1</v>
      </c>
      <c r="O2344" s="8"/>
      <c r="P2344" s="8"/>
      <c r="Q2344" s="8"/>
      <c r="R2344" s="8"/>
      <c r="S2344" s="8"/>
      <c r="T2344" s="8"/>
      <c r="U2344" s="8"/>
      <c r="V2344" s="8"/>
      <c r="W2344" s="8"/>
      <c r="X2344" s="8"/>
      <c r="Y2344" s="8"/>
      <c r="Z2344" s="8"/>
      <c r="AA2344" s="8"/>
      <c r="AB2344" s="8"/>
      <c r="AC2344" s="8"/>
      <c r="AD2344" s="8"/>
      <c r="AE2344" s="89"/>
      <c r="AF2344" s="90"/>
      <c r="AG2344" s="90"/>
      <c r="AH2344" s="90"/>
      <c r="AI2344" s="8" t="s">
        <v>26</v>
      </c>
      <c r="AJ2344" t="s">
        <v>1890</v>
      </c>
      <c r="AK2344" s="9">
        <v>42569</v>
      </c>
      <c r="AL2344" s="8">
        <v>316</v>
      </c>
      <c r="AM2344" s="8">
        <v>177</v>
      </c>
      <c r="AN2344" s="8">
        <v>175</v>
      </c>
      <c r="AO2344" s="8">
        <v>16.64</v>
      </c>
      <c r="AP2344" s="8">
        <v>23.72</v>
      </c>
      <c r="AQ2344" s="8">
        <v>0.7</v>
      </c>
      <c r="AR2344" s="8">
        <v>0.62</v>
      </c>
      <c r="AS2344" s="8">
        <v>20</v>
      </c>
      <c r="AT2344" s="8">
        <v>0.54</v>
      </c>
      <c r="AU2344" s="8"/>
      <c r="AV2344" s="8"/>
      <c r="AW2344" s="8"/>
      <c r="AX2344" s="8">
        <v>1046</v>
      </c>
      <c r="AY2344" s="8" t="s">
        <v>25</v>
      </c>
      <c r="AZ2344" s="8">
        <v>190</v>
      </c>
      <c r="BA2344" s="8"/>
      <c r="BB2344" s="8"/>
      <c r="BC2344" s="8"/>
      <c r="BD2344" s="8"/>
      <c r="BE2344" s="8"/>
      <c r="BF2344" s="8">
        <f t="shared" si="334"/>
        <v>88.571428571428584</v>
      </c>
      <c r="BG2344" s="8">
        <f t="shared" si="335"/>
        <v>0.91428571428571426</v>
      </c>
      <c r="BH2344" s="8">
        <f t="shared" si="336"/>
        <v>0.88571428571428579</v>
      </c>
      <c r="BI2344" s="10">
        <f t="shared" si="337"/>
        <v>19.208359183673473</v>
      </c>
      <c r="BJ2344" s="17">
        <f>(10000/36)*BI2344</f>
        <v>5335.6553287981869</v>
      </c>
      <c r="BK2344" s="136">
        <v>1.2467597208374874</v>
      </c>
      <c r="BL2344" s="136">
        <v>0.5867397806580259</v>
      </c>
      <c r="BM2344" s="100">
        <v>1.7562507609623279</v>
      </c>
      <c r="BN2344" s="100"/>
      <c r="BO2344" s="100"/>
      <c r="BP2344" s="100"/>
    </row>
    <row r="2345" spans="1:68" s="4" customFormat="1">
      <c r="A2345" s="8" t="s">
        <v>783</v>
      </c>
      <c r="B2345" s="8" t="s">
        <v>486</v>
      </c>
      <c r="C2345" s="8" t="s">
        <v>487</v>
      </c>
      <c r="D2345" s="8" t="s">
        <v>691</v>
      </c>
      <c r="E2345" s="8" t="s">
        <v>692</v>
      </c>
      <c r="F2345" s="8" t="s">
        <v>696</v>
      </c>
      <c r="G2345" s="8" t="s">
        <v>282</v>
      </c>
      <c r="H2345" s="8" t="s">
        <v>305</v>
      </c>
      <c r="I2345" s="8"/>
      <c r="J2345" s="8"/>
      <c r="K2345" s="8"/>
      <c r="L2345" s="8" t="s">
        <v>690</v>
      </c>
      <c r="M2345" s="8" t="s">
        <v>1882</v>
      </c>
      <c r="N2345" s="8">
        <v>1</v>
      </c>
      <c r="O2345" s="8"/>
      <c r="P2345" s="8"/>
      <c r="Q2345" s="8"/>
      <c r="R2345" s="8"/>
      <c r="S2345" s="8"/>
      <c r="T2345" s="8"/>
      <c r="U2345" s="8"/>
      <c r="V2345" s="8"/>
      <c r="W2345" s="8"/>
      <c r="X2345" s="8"/>
      <c r="Y2345" s="8"/>
      <c r="Z2345" s="8"/>
      <c r="AA2345" s="8"/>
      <c r="AB2345" s="8"/>
      <c r="AC2345" s="8"/>
      <c r="AD2345" s="8"/>
      <c r="AE2345" s="89"/>
      <c r="AF2345" s="90"/>
      <c r="AG2345" s="90"/>
      <c r="AH2345" s="90"/>
      <c r="AI2345" s="8" t="s">
        <v>27</v>
      </c>
      <c r="AJ2345" t="s">
        <v>1890</v>
      </c>
      <c r="AK2345" s="9">
        <v>42569</v>
      </c>
      <c r="AL2345" s="8">
        <v>318</v>
      </c>
      <c r="AM2345" s="8">
        <v>173</v>
      </c>
      <c r="AN2345" s="8">
        <v>163</v>
      </c>
      <c r="AO2345" s="8">
        <v>23.18</v>
      </c>
      <c r="AP2345" s="8">
        <v>24.58</v>
      </c>
      <c r="AQ2345" s="8">
        <v>1</v>
      </c>
      <c r="AR2345" s="8">
        <v>0.86</v>
      </c>
      <c r="AS2345" s="8">
        <v>21</v>
      </c>
      <c r="AT2345" s="8">
        <v>0.6</v>
      </c>
      <c r="AU2345" s="8"/>
      <c r="AV2345" s="8"/>
      <c r="AW2345" s="8"/>
      <c r="AX2345" s="8">
        <v>1047</v>
      </c>
      <c r="AY2345" s="8" t="s">
        <v>25</v>
      </c>
      <c r="AZ2345" s="8">
        <v>190</v>
      </c>
      <c r="BA2345" s="8"/>
      <c r="BB2345" s="8"/>
      <c r="BC2345" s="8"/>
      <c r="BD2345" s="8"/>
      <c r="BE2345" s="8"/>
      <c r="BF2345" s="8">
        <f t="shared" si="334"/>
        <v>86</v>
      </c>
      <c r="BG2345" s="8">
        <f t="shared" si="335"/>
        <v>0.9028571428571428</v>
      </c>
      <c r="BH2345" s="8">
        <f t="shared" si="336"/>
        <v>0.86</v>
      </c>
      <c r="BI2345" s="10">
        <f t="shared" si="337"/>
        <v>19.085316571428567</v>
      </c>
      <c r="BJ2345" s="17">
        <f>(10000/36)*BI2345</f>
        <v>5301.4768253968241</v>
      </c>
      <c r="BK2345" s="136">
        <v>1.7488218661639965</v>
      </c>
      <c r="BL2345" s="136">
        <v>0.71913289349670129</v>
      </c>
      <c r="BM2345" s="100">
        <v>1.8033209277181514</v>
      </c>
      <c r="BN2345" s="100"/>
      <c r="BO2345" s="100"/>
      <c r="BP2345" s="100"/>
    </row>
    <row r="2346" spans="1:68" s="4" customFormat="1">
      <c r="A2346" s="8" t="s">
        <v>783</v>
      </c>
      <c r="B2346" s="8" t="s">
        <v>486</v>
      </c>
      <c r="C2346" s="8" t="s">
        <v>487</v>
      </c>
      <c r="D2346" s="8" t="s">
        <v>691</v>
      </c>
      <c r="E2346" s="8" t="s">
        <v>692</v>
      </c>
      <c r="F2346" s="8" t="s">
        <v>696</v>
      </c>
      <c r="G2346" s="8" t="s">
        <v>282</v>
      </c>
      <c r="H2346" s="8" t="s">
        <v>305</v>
      </c>
      <c r="I2346" s="8"/>
      <c r="J2346" s="8"/>
      <c r="K2346" s="8"/>
      <c r="L2346" s="8" t="s">
        <v>690</v>
      </c>
      <c r="M2346" s="8" t="s">
        <v>1882</v>
      </c>
      <c r="N2346" s="8">
        <v>1</v>
      </c>
      <c r="O2346" s="8"/>
      <c r="P2346" s="8"/>
      <c r="Q2346" s="8"/>
      <c r="R2346" s="8"/>
      <c r="S2346" s="8"/>
      <c r="T2346" s="8"/>
      <c r="U2346" s="8"/>
      <c r="V2346" s="8"/>
      <c r="W2346" s="8"/>
      <c r="X2346" s="8"/>
      <c r="Y2346" s="8"/>
      <c r="Z2346" s="8"/>
      <c r="AA2346" s="8"/>
      <c r="AB2346" s="8"/>
      <c r="AC2346" s="8"/>
      <c r="AD2346" s="8"/>
      <c r="AE2346" s="89"/>
      <c r="AF2346" s="90"/>
      <c r="AG2346" s="90"/>
      <c r="AH2346" s="90"/>
      <c r="AI2346" s="8" t="s">
        <v>28</v>
      </c>
      <c r="AJ2346" t="s">
        <v>1890</v>
      </c>
      <c r="AK2346" s="9">
        <v>42569</v>
      </c>
      <c r="AL2346" s="8">
        <v>300</v>
      </c>
      <c r="AM2346" s="8">
        <v>170</v>
      </c>
      <c r="AN2346" s="8">
        <v>180</v>
      </c>
      <c r="AO2346" s="8">
        <v>24.26</v>
      </c>
      <c r="AP2346" s="8">
        <v>26.18</v>
      </c>
      <c r="AQ2346" s="8">
        <v>0.9</v>
      </c>
      <c r="AR2346" s="8">
        <v>0.82</v>
      </c>
      <c r="AS2346" s="8">
        <v>22</v>
      </c>
      <c r="AT2346" s="8">
        <v>0.46</v>
      </c>
      <c r="AU2346" s="8"/>
      <c r="AV2346" s="8"/>
      <c r="AW2346" s="8"/>
      <c r="AX2346" s="8">
        <v>1048</v>
      </c>
      <c r="AY2346" s="8" t="s">
        <v>25</v>
      </c>
      <c r="AZ2346" s="8">
        <v>190</v>
      </c>
      <c r="BA2346" s="8"/>
      <c r="BB2346" s="8"/>
      <c r="BC2346" s="8"/>
      <c r="BD2346" s="8"/>
      <c r="BE2346" s="8"/>
      <c r="BF2346" s="8">
        <f t="shared" si="334"/>
        <v>91.1111111111111</v>
      </c>
      <c r="BG2346" s="8">
        <f t="shared" si="335"/>
        <v>0.89142857142857146</v>
      </c>
      <c r="BH2346" s="8">
        <f t="shared" si="336"/>
        <v>0.91111111111111098</v>
      </c>
      <c r="BI2346" s="10">
        <f t="shared" si="337"/>
        <v>21.263146666666664</v>
      </c>
      <c r="BJ2346" s="17">
        <f>(10000/36)*BI2346</f>
        <v>5906.4296296296288</v>
      </c>
      <c r="BK2346" s="136">
        <v>1.5351137487636004</v>
      </c>
      <c r="BL2346" s="136">
        <v>0.74381800197823944</v>
      </c>
      <c r="BM2346" s="100">
        <v>1.792236670095241</v>
      </c>
      <c r="BN2346" s="100"/>
      <c r="BO2346" s="100"/>
      <c r="BP2346" s="100"/>
    </row>
    <row r="2347" spans="1:68" s="4" customFormat="1">
      <c r="A2347" s="8" t="s">
        <v>783</v>
      </c>
      <c r="B2347" s="8" t="s">
        <v>486</v>
      </c>
      <c r="C2347" s="8" t="s">
        <v>487</v>
      </c>
      <c r="D2347" s="8" t="s">
        <v>691</v>
      </c>
      <c r="E2347" s="8" t="s">
        <v>692</v>
      </c>
      <c r="F2347" s="8" t="s">
        <v>696</v>
      </c>
      <c r="G2347" s="8" t="s">
        <v>282</v>
      </c>
      <c r="H2347" s="8" t="s">
        <v>305</v>
      </c>
      <c r="I2347" s="8"/>
      <c r="J2347" s="8"/>
      <c r="K2347" s="8"/>
      <c r="L2347" s="8" t="s">
        <v>690</v>
      </c>
      <c r="M2347" s="8" t="s">
        <v>1882</v>
      </c>
      <c r="N2347" s="8">
        <v>1</v>
      </c>
      <c r="O2347" s="8"/>
      <c r="P2347" s="8"/>
      <c r="Q2347" s="8"/>
      <c r="R2347" s="8"/>
      <c r="S2347" s="8"/>
      <c r="T2347" s="8"/>
      <c r="U2347" s="8"/>
      <c r="V2347" s="8"/>
      <c r="W2347" s="8"/>
      <c r="X2347" s="8"/>
      <c r="Y2347" s="8"/>
      <c r="Z2347" s="8"/>
      <c r="AA2347" s="8"/>
      <c r="AB2347" s="8"/>
      <c r="AC2347" s="8"/>
      <c r="AD2347" s="8"/>
      <c r="AE2347" s="89"/>
      <c r="AF2347" s="90"/>
      <c r="AG2347" s="90"/>
      <c r="AH2347" s="90"/>
      <c r="AI2347" s="8" t="s">
        <v>29</v>
      </c>
      <c r="AJ2347" t="s">
        <v>1890</v>
      </c>
      <c r="AK2347" s="9">
        <v>42569</v>
      </c>
      <c r="AL2347" s="8">
        <v>297</v>
      </c>
      <c r="AM2347" s="8">
        <v>160</v>
      </c>
      <c r="AN2347" s="8">
        <v>165</v>
      </c>
      <c r="AO2347" s="8">
        <v>24.9</v>
      </c>
      <c r="AP2347" s="8">
        <v>26.28</v>
      </c>
      <c r="AQ2347" s="8">
        <v>1</v>
      </c>
      <c r="AR2347" s="8">
        <v>0.88</v>
      </c>
      <c r="AS2347" s="8">
        <v>23</v>
      </c>
      <c r="AT2347" s="8">
        <v>0.56000000000000005</v>
      </c>
      <c r="AU2347" s="8"/>
      <c r="AV2347" s="8"/>
      <c r="AW2347" s="8"/>
      <c r="AX2347" s="8">
        <v>1049</v>
      </c>
      <c r="AY2347" s="8" t="s">
        <v>25</v>
      </c>
      <c r="AZ2347" s="8">
        <v>190</v>
      </c>
      <c r="BA2347" s="8"/>
      <c r="BB2347" s="8"/>
      <c r="BC2347" s="8"/>
      <c r="BD2347" s="8"/>
      <c r="BE2347" s="8"/>
      <c r="BF2347" s="8">
        <f t="shared" si="334"/>
        <v>88</v>
      </c>
      <c r="BG2347" s="8">
        <f t="shared" si="335"/>
        <v>0.88</v>
      </c>
      <c r="BH2347" s="8">
        <f t="shared" si="336"/>
        <v>0.88</v>
      </c>
      <c r="BI2347" s="10">
        <f t="shared" si="337"/>
        <v>20.351232</v>
      </c>
      <c r="BJ2347" s="17">
        <f>(10000/36)*BI2347</f>
        <v>5653.12</v>
      </c>
      <c r="BK2347" s="136">
        <v>2.1278269419862341</v>
      </c>
      <c r="BL2347" s="136">
        <v>0.97541789577187821</v>
      </c>
      <c r="BM2347" s="100">
        <v>2.0046968374527769</v>
      </c>
      <c r="BN2347" s="100"/>
      <c r="BO2347" s="100"/>
      <c r="BP2347" s="100"/>
    </row>
    <row r="2348" spans="1:68" s="4" customFormat="1">
      <c r="A2348" s="8" t="s">
        <v>783</v>
      </c>
      <c r="B2348" s="8" t="s">
        <v>486</v>
      </c>
      <c r="C2348" s="8" t="s">
        <v>487</v>
      </c>
      <c r="D2348" s="8" t="s">
        <v>691</v>
      </c>
      <c r="E2348" s="8" t="s">
        <v>692</v>
      </c>
      <c r="F2348" s="8" t="s">
        <v>696</v>
      </c>
      <c r="G2348" s="8" t="s">
        <v>282</v>
      </c>
      <c r="H2348" s="8" t="s">
        <v>305</v>
      </c>
      <c r="I2348" s="8"/>
      <c r="J2348" s="8"/>
      <c r="K2348" s="8"/>
      <c r="L2348" s="8" t="s">
        <v>690</v>
      </c>
      <c r="M2348" s="8" t="s">
        <v>1882</v>
      </c>
      <c r="N2348" s="8">
        <v>1</v>
      </c>
      <c r="O2348" s="8"/>
      <c r="P2348" s="8"/>
      <c r="Q2348" s="8"/>
      <c r="R2348" s="8"/>
      <c r="S2348" s="8"/>
      <c r="T2348" s="8"/>
      <c r="U2348" s="8"/>
      <c r="V2348" s="8"/>
      <c r="W2348" s="8"/>
      <c r="X2348" s="8"/>
      <c r="Y2348" s="8"/>
      <c r="Z2348" s="8"/>
      <c r="AA2348" s="8"/>
      <c r="AB2348" s="8"/>
      <c r="AC2348" s="8"/>
      <c r="AD2348" s="8"/>
      <c r="AE2348" s="89"/>
      <c r="AF2348" s="90"/>
      <c r="AG2348" s="90"/>
      <c r="AH2348" s="90"/>
      <c r="AI2348" s="8" t="s">
        <v>30</v>
      </c>
      <c r="AJ2348" t="s">
        <v>1890</v>
      </c>
      <c r="AK2348" s="9">
        <v>42569</v>
      </c>
      <c r="AL2348" s="8">
        <v>286</v>
      </c>
      <c r="AM2348" s="8">
        <v>150</v>
      </c>
      <c r="AN2348" s="8">
        <v>150</v>
      </c>
      <c r="AO2348" s="8">
        <v>23.36</v>
      </c>
      <c r="AP2348" s="8">
        <v>26.5</v>
      </c>
      <c r="AQ2348" s="8">
        <v>0.9</v>
      </c>
      <c r="AR2348" s="8">
        <v>0.96</v>
      </c>
      <c r="AS2348" s="8">
        <v>22</v>
      </c>
      <c r="AT2348" s="8">
        <v>0.82</v>
      </c>
      <c r="AU2348" s="8"/>
      <c r="AV2348" s="8"/>
      <c r="AW2348" s="8"/>
      <c r="AX2348" s="8">
        <v>1050</v>
      </c>
      <c r="AY2348" s="8" t="s">
        <v>25</v>
      </c>
      <c r="AZ2348" s="8">
        <v>190</v>
      </c>
      <c r="BA2348" s="8"/>
      <c r="BB2348" s="8"/>
      <c r="BC2348" s="8"/>
      <c r="BD2348" s="8"/>
      <c r="BE2348" s="8"/>
      <c r="BF2348" s="8">
        <f t="shared" si="334"/>
        <v>106.66666666666667</v>
      </c>
      <c r="BG2348" s="8">
        <f t="shared" si="335"/>
        <v>0.89142857142857146</v>
      </c>
      <c r="BH2348" s="8">
        <f t="shared" si="336"/>
        <v>1.0666666666666667</v>
      </c>
      <c r="BI2348" s="10">
        <f t="shared" si="337"/>
        <v>25.197714285714284</v>
      </c>
      <c r="BJ2348" s="17">
        <f>(10000/36)*BI2348</f>
        <v>6999.3650793650786</v>
      </c>
      <c r="BK2348" s="136">
        <v>2.3541666666666665</v>
      </c>
      <c r="BL2348" s="136">
        <v>1.0237403100775195</v>
      </c>
      <c r="BM2348" s="100">
        <v>2.3173771158588417</v>
      </c>
      <c r="BN2348" s="100"/>
      <c r="BO2348" s="100"/>
      <c r="BP2348" s="100"/>
    </row>
    <row r="2349" spans="1:68">
      <c r="A2349" s="8"/>
      <c r="B2349" s="8"/>
      <c r="C2349" s="8"/>
      <c r="D2349" s="8"/>
      <c r="E2349" s="8"/>
      <c r="F2349" s="8"/>
      <c r="G2349" s="8"/>
      <c r="H2349" s="8"/>
      <c r="I2349" s="8"/>
      <c r="J2349" s="8"/>
      <c r="K2349" s="8"/>
      <c r="L2349" s="8" t="s">
        <v>1226</v>
      </c>
      <c r="M2349" s="8" t="s">
        <v>1882</v>
      </c>
      <c r="N2349" s="8">
        <v>1</v>
      </c>
      <c r="O2349" s="8" t="s">
        <v>1859</v>
      </c>
      <c r="P2349" s="8">
        <v>0.48</v>
      </c>
      <c r="Q2349" s="8">
        <v>7.5</v>
      </c>
      <c r="R2349" s="8">
        <v>0</v>
      </c>
      <c r="S2349" s="8">
        <v>1.32</v>
      </c>
      <c r="T2349" s="8">
        <v>1.83</v>
      </c>
      <c r="U2349" s="8">
        <v>9.16</v>
      </c>
      <c r="V2349" s="8">
        <v>75.09</v>
      </c>
      <c r="W2349" s="8">
        <v>18.11</v>
      </c>
      <c r="X2349" s="8">
        <v>4.5999999999999996</v>
      </c>
      <c r="Y2349" s="8">
        <v>0.13</v>
      </c>
      <c r="Z2349" s="8">
        <v>0.3</v>
      </c>
      <c r="AA2349" s="8">
        <v>0.08</v>
      </c>
      <c r="AB2349" s="8">
        <v>132.47</v>
      </c>
      <c r="AC2349" s="8">
        <v>0.12</v>
      </c>
      <c r="AD2349" s="8">
        <v>0.04</v>
      </c>
      <c r="AE2349" s="91">
        <v>2.73</v>
      </c>
      <c r="AF2349" s="92">
        <v>46</v>
      </c>
      <c r="AG2349" s="92">
        <v>19</v>
      </c>
      <c r="AH2349" s="92">
        <v>35</v>
      </c>
      <c r="AI2349" s="8"/>
      <c r="AJ2349" t="s">
        <v>1890</v>
      </c>
      <c r="AK2349" s="9"/>
      <c r="AL2349" s="8"/>
      <c r="AM2349" s="8"/>
      <c r="AN2349" s="8"/>
      <c r="AO2349" s="8"/>
      <c r="AP2349" s="8"/>
      <c r="AQ2349" s="8"/>
      <c r="AR2349" s="8"/>
      <c r="AS2349" s="8"/>
      <c r="AT2349" s="8"/>
      <c r="AU2349" s="8"/>
      <c r="AV2349" s="8"/>
      <c r="AW2349" s="8"/>
      <c r="AX2349" s="8"/>
      <c r="AY2349" s="8"/>
      <c r="AZ2349" s="8"/>
      <c r="BA2349" s="8"/>
      <c r="BB2349" s="8"/>
      <c r="BC2349" s="8"/>
      <c r="BD2349" s="8"/>
      <c r="BE2349" s="8"/>
      <c r="BF2349" s="8"/>
      <c r="BG2349" s="8"/>
      <c r="BH2349" s="8"/>
      <c r="BI2349" s="10"/>
      <c r="BJ2349" s="17"/>
      <c r="BK2349" s="136"/>
      <c r="BL2349" s="136"/>
      <c r="BM2349" s="100"/>
      <c r="BN2349" s="100"/>
      <c r="BO2349" s="100"/>
      <c r="BP2349" s="100"/>
    </row>
    <row r="2350" spans="1:68">
      <c r="A2350" s="8"/>
      <c r="B2350" s="8"/>
      <c r="C2350" s="8"/>
      <c r="D2350" s="8"/>
      <c r="E2350" s="8"/>
      <c r="F2350" s="8"/>
      <c r="G2350" s="8"/>
      <c r="H2350" s="8"/>
      <c r="I2350" s="8"/>
      <c r="J2350" s="8"/>
      <c r="K2350" s="8"/>
      <c r="L2350" s="8" t="s">
        <v>1226</v>
      </c>
      <c r="M2350" s="8" t="s">
        <v>1882</v>
      </c>
      <c r="N2350" s="8">
        <v>1</v>
      </c>
      <c r="O2350" s="8"/>
      <c r="P2350" s="8"/>
      <c r="Q2350" s="8"/>
      <c r="R2350" s="8"/>
      <c r="S2350" s="8"/>
      <c r="T2350" s="8"/>
      <c r="U2350" s="8"/>
      <c r="V2350" s="8"/>
      <c r="W2350" s="8"/>
      <c r="X2350" s="8"/>
      <c r="Y2350" s="8"/>
      <c r="Z2350" s="8"/>
      <c r="AA2350" s="8"/>
      <c r="AB2350" s="8"/>
      <c r="AC2350" s="8"/>
      <c r="AD2350" s="8"/>
      <c r="AE2350" s="89"/>
      <c r="AF2350" s="90"/>
      <c r="AG2350" s="90"/>
      <c r="AH2350" s="90"/>
      <c r="AI2350" s="8"/>
      <c r="AJ2350" t="s">
        <v>1890</v>
      </c>
      <c r="AK2350" s="9"/>
      <c r="AL2350" s="8"/>
      <c r="AM2350" s="8"/>
      <c r="AN2350" s="8"/>
      <c r="AO2350" s="8"/>
      <c r="AP2350" s="8"/>
      <c r="AQ2350" s="8"/>
      <c r="AR2350" s="8"/>
      <c r="AS2350" s="8"/>
      <c r="AT2350" s="8"/>
      <c r="AU2350" s="8"/>
      <c r="AV2350" s="8"/>
      <c r="AW2350" s="8"/>
      <c r="AX2350" s="8"/>
      <c r="AY2350" s="8"/>
      <c r="AZ2350" s="8"/>
      <c r="BA2350" s="8"/>
      <c r="BB2350" s="8"/>
      <c r="BC2350" s="8"/>
      <c r="BD2350" s="8"/>
      <c r="BE2350" s="8"/>
      <c r="BF2350" s="8"/>
      <c r="BG2350" s="8"/>
      <c r="BH2350" s="8"/>
      <c r="BI2350" s="10"/>
      <c r="BJ2350" s="17"/>
      <c r="BK2350" s="136"/>
      <c r="BL2350" s="136"/>
      <c r="BM2350" s="100"/>
      <c r="BN2350" s="100"/>
      <c r="BO2350" s="100"/>
      <c r="BP2350" s="100"/>
    </row>
    <row r="2351" spans="1:68">
      <c r="A2351" s="8"/>
      <c r="B2351" s="8"/>
      <c r="C2351" s="8"/>
      <c r="D2351" s="8"/>
      <c r="E2351" s="8"/>
      <c r="F2351" s="8"/>
      <c r="G2351" s="8"/>
      <c r="H2351" s="8"/>
      <c r="I2351" s="8"/>
      <c r="J2351" s="8"/>
      <c r="K2351" s="8"/>
      <c r="L2351" s="8" t="s">
        <v>1226</v>
      </c>
      <c r="M2351" s="8" t="s">
        <v>1882</v>
      </c>
      <c r="N2351" s="8">
        <v>1</v>
      </c>
      <c r="O2351" s="8"/>
      <c r="P2351" s="8"/>
      <c r="Q2351" s="8"/>
      <c r="R2351" s="8"/>
      <c r="S2351" s="8"/>
      <c r="T2351" s="8"/>
      <c r="U2351" s="8"/>
      <c r="V2351" s="8"/>
      <c r="W2351" s="8"/>
      <c r="X2351" s="8"/>
      <c r="Y2351" s="8"/>
      <c r="Z2351" s="8"/>
      <c r="AA2351" s="8"/>
      <c r="AB2351" s="8"/>
      <c r="AC2351" s="8"/>
      <c r="AD2351" s="8"/>
      <c r="AE2351" s="89"/>
      <c r="AF2351" s="90"/>
      <c r="AG2351" s="90"/>
      <c r="AH2351" s="90"/>
      <c r="AI2351" s="8"/>
      <c r="AJ2351" t="s">
        <v>1890</v>
      </c>
      <c r="AK2351" s="9"/>
      <c r="AL2351" s="8"/>
      <c r="AM2351" s="8"/>
      <c r="AN2351" s="8"/>
      <c r="AO2351" s="8"/>
      <c r="AP2351" s="8"/>
      <c r="AQ2351" s="8"/>
      <c r="AR2351" s="8"/>
      <c r="AS2351" s="8"/>
      <c r="AT2351" s="8"/>
      <c r="AU2351" s="8"/>
      <c r="AV2351" s="8"/>
      <c r="AW2351" s="8"/>
      <c r="AX2351" s="8"/>
      <c r="AY2351" s="8"/>
      <c r="AZ2351" s="8"/>
      <c r="BA2351" s="8"/>
      <c r="BB2351" s="8"/>
      <c r="BC2351" s="8"/>
      <c r="BD2351" s="8"/>
      <c r="BE2351" s="8"/>
      <c r="BF2351" s="8"/>
      <c r="BG2351" s="8"/>
      <c r="BH2351" s="8"/>
      <c r="BI2351" s="10"/>
      <c r="BJ2351" s="17"/>
      <c r="BK2351" s="136"/>
      <c r="BL2351" s="136"/>
      <c r="BM2351" s="100"/>
      <c r="BN2351" s="100"/>
      <c r="BO2351" s="100"/>
      <c r="BP2351" s="100"/>
    </row>
    <row r="2352" spans="1:68">
      <c r="A2352" s="8"/>
      <c r="B2352" s="8"/>
      <c r="C2352" s="8"/>
      <c r="D2352" s="8"/>
      <c r="E2352" s="8"/>
      <c r="F2352" s="8"/>
      <c r="G2352" s="8"/>
      <c r="H2352" s="8"/>
      <c r="I2352" s="8"/>
      <c r="J2352" s="8"/>
      <c r="K2352" s="8"/>
      <c r="L2352" s="8" t="s">
        <v>1226</v>
      </c>
      <c r="M2352" s="8" t="s">
        <v>1882</v>
      </c>
      <c r="N2352" s="8">
        <v>1</v>
      </c>
      <c r="O2352" s="8"/>
      <c r="P2352" s="8"/>
      <c r="Q2352" s="8"/>
      <c r="R2352" s="8"/>
      <c r="S2352" s="8"/>
      <c r="T2352" s="8"/>
      <c r="U2352" s="8"/>
      <c r="V2352" s="8"/>
      <c r="W2352" s="8"/>
      <c r="X2352" s="8"/>
      <c r="Y2352" s="8"/>
      <c r="Z2352" s="8"/>
      <c r="AA2352" s="8"/>
      <c r="AB2352" s="8"/>
      <c r="AC2352" s="8"/>
      <c r="AD2352" s="8"/>
      <c r="AE2352" s="89"/>
      <c r="AF2352" s="90"/>
      <c r="AG2352" s="90"/>
      <c r="AH2352" s="90"/>
      <c r="AI2352" s="8"/>
      <c r="AJ2352" t="s">
        <v>1890</v>
      </c>
      <c r="AK2352" s="9"/>
      <c r="AL2352" s="8"/>
      <c r="AM2352" s="8"/>
      <c r="AN2352" s="8"/>
      <c r="AO2352" s="8"/>
      <c r="AP2352" s="8"/>
      <c r="AQ2352" s="8"/>
      <c r="AR2352" s="8"/>
      <c r="AS2352" s="8"/>
      <c r="AT2352" s="8"/>
      <c r="AU2352" s="8"/>
      <c r="AV2352" s="8"/>
      <c r="AW2352" s="8"/>
      <c r="AX2352" s="8"/>
      <c r="AY2352" s="8"/>
      <c r="AZ2352" s="8"/>
      <c r="BA2352" s="8"/>
      <c r="BB2352" s="8"/>
      <c r="BC2352" s="8"/>
      <c r="BD2352" s="8"/>
      <c r="BE2352" s="8"/>
      <c r="BF2352" s="8"/>
      <c r="BG2352" s="8"/>
      <c r="BH2352" s="8"/>
      <c r="BI2352" s="10"/>
      <c r="BJ2352" s="17"/>
      <c r="BK2352" s="136"/>
      <c r="BL2352" s="136"/>
      <c r="BM2352" s="100"/>
      <c r="BN2352" s="100"/>
      <c r="BO2352" s="100"/>
      <c r="BP2352" s="100"/>
    </row>
    <row r="2353" spans="1:68">
      <c r="A2353" s="8"/>
      <c r="B2353" s="8"/>
      <c r="C2353" s="8"/>
      <c r="D2353" s="8"/>
      <c r="E2353" s="8"/>
      <c r="F2353" s="8"/>
      <c r="G2353" s="8"/>
      <c r="H2353" s="8"/>
      <c r="I2353" s="8"/>
      <c r="J2353" s="8"/>
      <c r="K2353" s="8"/>
      <c r="L2353" s="8" t="s">
        <v>1226</v>
      </c>
      <c r="M2353" s="8" t="s">
        <v>1882</v>
      </c>
      <c r="N2353" s="8">
        <v>1</v>
      </c>
      <c r="O2353" s="8"/>
      <c r="P2353" s="8"/>
      <c r="Q2353" s="8"/>
      <c r="R2353" s="8"/>
      <c r="S2353" s="8"/>
      <c r="T2353" s="8"/>
      <c r="U2353" s="8"/>
      <c r="V2353" s="8"/>
      <c r="W2353" s="8"/>
      <c r="X2353" s="8"/>
      <c r="Y2353" s="8"/>
      <c r="Z2353" s="8"/>
      <c r="AA2353" s="8"/>
      <c r="AB2353" s="8"/>
      <c r="AC2353" s="8"/>
      <c r="AD2353" s="8"/>
      <c r="AE2353" s="89"/>
      <c r="AF2353" s="90"/>
      <c r="AG2353" s="90"/>
      <c r="AH2353" s="90"/>
      <c r="AI2353" s="8"/>
      <c r="AJ2353" t="s">
        <v>1890</v>
      </c>
      <c r="AK2353" s="9"/>
      <c r="AL2353" s="8"/>
      <c r="AM2353" s="8"/>
      <c r="AN2353" s="8"/>
      <c r="AO2353" s="8"/>
      <c r="AP2353" s="8"/>
      <c r="AQ2353" s="8"/>
      <c r="AR2353" s="8"/>
      <c r="AS2353" s="8"/>
      <c r="AT2353" s="8"/>
      <c r="AU2353" s="8"/>
      <c r="AV2353" s="8"/>
      <c r="AW2353" s="8"/>
      <c r="AX2353" s="8"/>
      <c r="AY2353" s="8"/>
      <c r="AZ2353" s="8"/>
      <c r="BA2353" s="8"/>
      <c r="BB2353" s="8"/>
      <c r="BC2353" s="8"/>
      <c r="BD2353" s="8"/>
      <c r="BE2353" s="8"/>
      <c r="BF2353" s="8"/>
      <c r="BG2353" s="8"/>
      <c r="BH2353" s="8"/>
      <c r="BI2353" s="10"/>
      <c r="BJ2353" s="17"/>
      <c r="BK2353" s="136"/>
      <c r="BL2353" s="136"/>
      <c r="BM2353" s="100"/>
      <c r="BN2353" s="100"/>
      <c r="BO2353" s="100"/>
      <c r="BP2353" s="100"/>
    </row>
    <row r="2354" spans="1:68">
      <c r="A2354" s="8"/>
      <c r="B2354" s="8"/>
      <c r="C2354" s="8"/>
      <c r="D2354" s="8"/>
      <c r="E2354" s="8"/>
      <c r="F2354" s="8"/>
      <c r="G2354" s="8"/>
      <c r="H2354" s="8"/>
      <c r="I2354" s="8"/>
      <c r="J2354" s="8"/>
      <c r="K2354" s="8"/>
      <c r="L2354" s="8" t="s">
        <v>1226</v>
      </c>
      <c r="M2354" s="8" t="s">
        <v>1882</v>
      </c>
      <c r="N2354" s="8">
        <v>1</v>
      </c>
      <c r="O2354" s="8"/>
      <c r="P2354" s="8"/>
      <c r="Q2354" s="8"/>
      <c r="R2354" s="8"/>
      <c r="S2354" s="8"/>
      <c r="T2354" s="8"/>
      <c r="U2354" s="8"/>
      <c r="V2354" s="8"/>
      <c r="W2354" s="8"/>
      <c r="X2354" s="8"/>
      <c r="Y2354" s="8"/>
      <c r="Z2354" s="8"/>
      <c r="AA2354" s="8"/>
      <c r="AB2354" s="8"/>
      <c r="AC2354" s="8"/>
      <c r="AD2354" s="8"/>
      <c r="AE2354" s="89"/>
      <c r="AF2354" s="90"/>
      <c r="AG2354" s="90"/>
      <c r="AH2354" s="90"/>
      <c r="AI2354" s="8"/>
      <c r="AJ2354" t="s">
        <v>1890</v>
      </c>
      <c r="AK2354" s="9"/>
      <c r="AL2354" s="8"/>
      <c r="AM2354" s="8"/>
      <c r="AN2354" s="8"/>
      <c r="AO2354" s="8"/>
      <c r="AP2354" s="8"/>
      <c r="AQ2354" s="8"/>
      <c r="AR2354" s="8"/>
      <c r="AS2354" s="8"/>
      <c r="AT2354" s="8"/>
      <c r="AU2354" s="8"/>
      <c r="AV2354" s="8"/>
      <c r="AW2354" s="8"/>
      <c r="AX2354" s="8"/>
      <c r="AY2354" s="8"/>
      <c r="AZ2354" s="8"/>
      <c r="BA2354" s="8"/>
      <c r="BB2354" s="8"/>
      <c r="BC2354" s="8"/>
      <c r="BD2354" s="8"/>
      <c r="BE2354" s="8"/>
      <c r="BF2354" s="8"/>
      <c r="BG2354" s="8"/>
      <c r="BH2354" s="8"/>
      <c r="BI2354" s="10"/>
      <c r="BJ2354" s="17"/>
      <c r="BK2354" s="136"/>
      <c r="BL2354" s="136"/>
      <c r="BM2354" s="100"/>
      <c r="BN2354" s="100"/>
      <c r="BO2354" s="100"/>
      <c r="BP2354" s="100"/>
    </row>
    <row r="2355" spans="1:68">
      <c r="A2355" s="8"/>
      <c r="B2355" s="8"/>
      <c r="C2355" s="8"/>
      <c r="D2355" s="8"/>
      <c r="E2355" s="8"/>
      <c r="F2355" s="8"/>
      <c r="G2355" s="8"/>
      <c r="H2355" s="8"/>
      <c r="I2355" s="8"/>
      <c r="J2355" s="8"/>
      <c r="K2355" s="8"/>
      <c r="L2355" s="8" t="s">
        <v>1227</v>
      </c>
      <c r="M2355" s="8" t="s">
        <v>1882</v>
      </c>
      <c r="N2355" s="8">
        <v>1</v>
      </c>
      <c r="O2355" s="8" t="s">
        <v>1859</v>
      </c>
      <c r="P2355" s="8">
        <v>0.38</v>
      </c>
      <c r="Q2355" s="8">
        <v>7</v>
      </c>
      <c r="R2355" s="8">
        <v>0</v>
      </c>
      <c r="S2355" s="8">
        <v>1.32</v>
      </c>
      <c r="T2355" s="8">
        <v>1.74</v>
      </c>
      <c r="U2355" s="8">
        <v>8.25</v>
      </c>
      <c r="V2355" s="8">
        <v>47.47</v>
      </c>
      <c r="W2355" s="8">
        <v>30.13</v>
      </c>
      <c r="X2355" s="8">
        <v>4.5999999999999996</v>
      </c>
      <c r="Y2355" s="8">
        <v>0.12</v>
      </c>
      <c r="Z2355" s="8">
        <v>0.24</v>
      </c>
      <c r="AA2355" s="8">
        <v>7.0000000000000007E-2</v>
      </c>
      <c r="AB2355" s="8">
        <v>121.01</v>
      </c>
      <c r="AC2355" s="8">
        <v>0.14000000000000001</v>
      </c>
      <c r="AD2355" s="8">
        <v>3.4000000000000002E-2</v>
      </c>
      <c r="AE2355" s="91">
        <v>2.1</v>
      </c>
      <c r="AF2355" s="92" t="s">
        <v>1860</v>
      </c>
      <c r="AG2355" s="92" t="s">
        <v>1860</v>
      </c>
      <c r="AH2355" s="92" t="s">
        <v>1860</v>
      </c>
      <c r="AI2355" s="8"/>
      <c r="AJ2355" t="s">
        <v>1890</v>
      </c>
      <c r="AK2355" s="9"/>
      <c r="AL2355" s="8"/>
      <c r="AM2355" s="8"/>
      <c r="AN2355" s="8"/>
      <c r="AO2355" s="8"/>
      <c r="AP2355" s="8"/>
      <c r="AQ2355" s="8"/>
      <c r="AR2355" s="8"/>
      <c r="AS2355" s="8"/>
      <c r="AT2355" s="8"/>
      <c r="AU2355" s="8"/>
      <c r="AV2355" s="8"/>
      <c r="AW2355" s="8"/>
      <c r="AX2355" s="8"/>
      <c r="AY2355" s="8"/>
      <c r="AZ2355" s="8"/>
      <c r="BA2355" s="8"/>
      <c r="BB2355" s="8"/>
      <c r="BC2355" s="8"/>
      <c r="BD2355" s="8"/>
      <c r="BE2355" s="8"/>
      <c r="BF2355" s="8"/>
      <c r="BG2355" s="8"/>
      <c r="BH2355" s="8"/>
      <c r="BI2355" s="10"/>
      <c r="BJ2355" s="17"/>
      <c r="BK2355" s="136"/>
      <c r="BL2355" s="136"/>
      <c r="BM2355" s="100"/>
      <c r="BN2355" s="100"/>
      <c r="BO2355" s="100"/>
      <c r="BP2355" s="100"/>
    </row>
    <row r="2356" spans="1:68">
      <c r="A2356" s="8"/>
      <c r="B2356" s="8"/>
      <c r="C2356" s="8"/>
      <c r="D2356" s="8"/>
      <c r="E2356" s="8"/>
      <c r="F2356" s="8"/>
      <c r="G2356" s="8"/>
      <c r="H2356" s="8"/>
      <c r="I2356" s="8"/>
      <c r="J2356" s="8"/>
      <c r="K2356" s="8"/>
      <c r="L2356" s="8" t="s">
        <v>1227</v>
      </c>
      <c r="M2356" s="8" t="s">
        <v>1882</v>
      </c>
      <c r="N2356" s="8">
        <v>1</v>
      </c>
      <c r="O2356" s="8"/>
      <c r="P2356" s="8"/>
      <c r="Q2356" s="8"/>
      <c r="R2356" s="8"/>
      <c r="S2356" s="8"/>
      <c r="T2356" s="8"/>
      <c r="U2356" s="8"/>
      <c r="V2356" s="8"/>
      <c r="W2356" s="8"/>
      <c r="X2356" s="8"/>
      <c r="Y2356" s="8"/>
      <c r="Z2356" s="8"/>
      <c r="AA2356" s="8"/>
      <c r="AB2356" s="8"/>
      <c r="AC2356" s="8"/>
      <c r="AD2356" s="8"/>
      <c r="AE2356" s="89"/>
      <c r="AF2356" s="90"/>
      <c r="AG2356" s="90"/>
      <c r="AH2356" s="90"/>
      <c r="AI2356" s="8"/>
      <c r="AJ2356" t="s">
        <v>1890</v>
      </c>
      <c r="AK2356" s="9"/>
      <c r="AL2356" s="8"/>
      <c r="AM2356" s="8"/>
      <c r="AN2356" s="8"/>
      <c r="AO2356" s="8"/>
      <c r="AP2356" s="8"/>
      <c r="AQ2356" s="8"/>
      <c r="AR2356" s="8"/>
      <c r="AS2356" s="8"/>
      <c r="AT2356" s="8"/>
      <c r="AU2356" s="8"/>
      <c r="AV2356" s="8"/>
      <c r="AW2356" s="8"/>
      <c r="AX2356" s="8"/>
      <c r="AY2356" s="8"/>
      <c r="AZ2356" s="8"/>
      <c r="BA2356" s="8"/>
      <c r="BB2356" s="8"/>
      <c r="BC2356" s="8"/>
      <c r="BD2356" s="8"/>
      <c r="BE2356" s="8"/>
      <c r="BF2356" s="8"/>
      <c r="BG2356" s="8"/>
      <c r="BH2356" s="8"/>
      <c r="BI2356" s="10"/>
      <c r="BJ2356" s="17"/>
      <c r="BK2356" s="136"/>
      <c r="BL2356" s="136"/>
      <c r="BM2356" s="100"/>
      <c r="BN2356" s="100"/>
      <c r="BO2356" s="100"/>
      <c r="BP2356" s="100"/>
    </row>
    <row r="2357" spans="1:68">
      <c r="A2357" s="8"/>
      <c r="B2357" s="8"/>
      <c r="C2357" s="8"/>
      <c r="D2357" s="8"/>
      <c r="E2357" s="8"/>
      <c r="F2357" s="8"/>
      <c r="G2357" s="8"/>
      <c r="H2357" s="8"/>
      <c r="I2357" s="8"/>
      <c r="J2357" s="8"/>
      <c r="K2357" s="8"/>
      <c r="L2357" s="8" t="s">
        <v>1227</v>
      </c>
      <c r="M2357" s="8" t="s">
        <v>1882</v>
      </c>
      <c r="N2357" s="8">
        <v>1</v>
      </c>
      <c r="O2357" s="8"/>
      <c r="P2357" s="8"/>
      <c r="Q2357" s="8"/>
      <c r="R2357" s="8"/>
      <c r="S2357" s="8"/>
      <c r="T2357" s="8"/>
      <c r="U2357" s="8"/>
      <c r="V2357" s="8"/>
      <c r="W2357" s="8"/>
      <c r="X2357" s="8"/>
      <c r="Y2357" s="8"/>
      <c r="Z2357" s="8"/>
      <c r="AA2357" s="8"/>
      <c r="AB2357" s="8"/>
      <c r="AC2357" s="8"/>
      <c r="AD2357" s="8"/>
      <c r="AE2357" s="89"/>
      <c r="AF2357" s="90"/>
      <c r="AG2357" s="90"/>
      <c r="AH2357" s="90"/>
      <c r="AI2357" s="8"/>
      <c r="AJ2357" t="s">
        <v>1890</v>
      </c>
      <c r="AK2357" s="9"/>
      <c r="AL2357" s="8"/>
      <c r="AM2357" s="8"/>
      <c r="AN2357" s="8"/>
      <c r="AO2357" s="8"/>
      <c r="AP2357" s="8"/>
      <c r="AQ2357" s="8"/>
      <c r="AR2357" s="8"/>
      <c r="AS2357" s="8"/>
      <c r="AT2357" s="8"/>
      <c r="AU2357" s="8"/>
      <c r="AV2357" s="8"/>
      <c r="AW2357" s="8"/>
      <c r="AX2357" s="8"/>
      <c r="AY2357" s="8"/>
      <c r="AZ2357" s="8"/>
      <c r="BA2357" s="8"/>
      <c r="BB2357" s="8"/>
      <c r="BC2357" s="8"/>
      <c r="BD2357" s="8"/>
      <c r="BE2357" s="8"/>
      <c r="BF2357" s="8"/>
      <c r="BG2357" s="8"/>
      <c r="BH2357" s="8"/>
      <c r="BI2357" s="10"/>
      <c r="BJ2357" s="17"/>
      <c r="BK2357" s="136"/>
      <c r="BL2357" s="136"/>
      <c r="BM2357" s="100"/>
      <c r="BN2357" s="100"/>
      <c r="BO2357" s="100"/>
      <c r="BP2357" s="100"/>
    </row>
    <row r="2358" spans="1:68">
      <c r="A2358" s="8"/>
      <c r="B2358" s="8"/>
      <c r="C2358" s="8"/>
      <c r="D2358" s="8"/>
      <c r="E2358" s="8"/>
      <c r="F2358" s="8"/>
      <c r="G2358" s="8"/>
      <c r="H2358" s="8"/>
      <c r="I2358" s="8"/>
      <c r="J2358" s="8"/>
      <c r="K2358" s="8"/>
      <c r="L2358" s="8" t="s">
        <v>1227</v>
      </c>
      <c r="M2358" s="8" t="s">
        <v>1882</v>
      </c>
      <c r="N2358" s="8">
        <v>1</v>
      </c>
      <c r="O2358" s="8"/>
      <c r="P2358" s="8"/>
      <c r="Q2358" s="8"/>
      <c r="R2358" s="8"/>
      <c r="S2358" s="8"/>
      <c r="T2358" s="8"/>
      <c r="U2358" s="8"/>
      <c r="V2358" s="8"/>
      <c r="W2358" s="8"/>
      <c r="X2358" s="8"/>
      <c r="Y2358" s="8"/>
      <c r="Z2358" s="8"/>
      <c r="AA2358" s="8"/>
      <c r="AB2358" s="8"/>
      <c r="AC2358" s="8"/>
      <c r="AD2358" s="8"/>
      <c r="AE2358" s="89"/>
      <c r="AF2358" s="90"/>
      <c r="AG2358" s="90"/>
      <c r="AH2358" s="90"/>
      <c r="AI2358" s="8"/>
      <c r="AJ2358" t="s">
        <v>1890</v>
      </c>
      <c r="AK2358" s="9"/>
      <c r="AL2358" s="8"/>
      <c r="AM2358" s="8"/>
      <c r="AN2358" s="8"/>
      <c r="AO2358" s="8"/>
      <c r="AP2358" s="8"/>
      <c r="AQ2358" s="8"/>
      <c r="AR2358" s="8"/>
      <c r="AS2358" s="8"/>
      <c r="AT2358" s="8"/>
      <c r="AU2358" s="8"/>
      <c r="AV2358" s="8"/>
      <c r="AW2358" s="8"/>
      <c r="AX2358" s="8"/>
      <c r="AY2358" s="8"/>
      <c r="AZ2358" s="8"/>
      <c r="BA2358" s="8"/>
      <c r="BB2358" s="8"/>
      <c r="BC2358" s="8"/>
      <c r="BD2358" s="8"/>
      <c r="BE2358" s="8"/>
      <c r="BF2358" s="8"/>
      <c r="BG2358" s="8"/>
      <c r="BH2358" s="8"/>
      <c r="BI2358" s="10"/>
      <c r="BJ2358" s="17"/>
      <c r="BK2358" s="136"/>
      <c r="BL2358" s="136"/>
      <c r="BM2358" s="100"/>
      <c r="BN2358" s="100"/>
      <c r="BO2358" s="100"/>
      <c r="BP2358" s="100"/>
    </row>
    <row r="2359" spans="1:68">
      <c r="A2359" s="8"/>
      <c r="B2359" s="8"/>
      <c r="C2359" s="8"/>
      <c r="D2359" s="8"/>
      <c r="E2359" s="8"/>
      <c r="F2359" s="8"/>
      <c r="G2359" s="8"/>
      <c r="H2359" s="8"/>
      <c r="I2359" s="8"/>
      <c r="J2359" s="8"/>
      <c r="K2359" s="8"/>
      <c r="L2359" s="8" t="s">
        <v>1227</v>
      </c>
      <c r="M2359" s="8" t="s">
        <v>1882</v>
      </c>
      <c r="N2359" s="8">
        <v>1</v>
      </c>
      <c r="O2359" s="8"/>
      <c r="P2359" s="8"/>
      <c r="Q2359" s="8"/>
      <c r="R2359" s="8"/>
      <c r="S2359" s="8"/>
      <c r="T2359" s="8"/>
      <c r="U2359" s="8"/>
      <c r="V2359" s="8"/>
      <c r="W2359" s="8"/>
      <c r="X2359" s="8"/>
      <c r="Y2359" s="8"/>
      <c r="Z2359" s="8"/>
      <c r="AA2359" s="8"/>
      <c r="AB2359" s="8"/>
      <c r="AC2359" s="8"/>
      <c r="AD2359" s="8"/>
      <c r="AE2359" s="89"/>
      <c r="AF2359" s="90"/>
      <c r="AG2359" s="90"/>
      <c r="AH2359" s="90"/>
      <c r="AI2359" s="8"/>
      <c r="AJ2359" t="s">
        <v>1890</v>
      </c>
      <c r="AK2359" s="9"/>
      <c r="AL2359" s="8"/>
      <c r="AM2359" s="8"/>
      <c r="AN2359" s="8"/>
      <c r="AO2359" s="8"/>
      <c r="AP2359" s="8"/>
      <c r="AQ2359" s="8"/>
      <c r="AR2359" s="8"/>
      <c r="AS2359" s="8"/>
      <c r="AT2359" s="8"/>
      <c r="AU2359" s="8"/>
      <c r="AV2359" s="8"/>
      <c r="AW2359" s="8"/>
      <c r="AX2359" s="8"/>
      <c r="AY2359" s="8"/>
      <c r="AZ2359" s="8"/>
      <c r="BA2359" s="8"/>
      <c r="BB2359" s="8"/>
      <c r="BC2359" s="8"/>
      <c r="BD2359" s="8"/>
      <c r="BE2359" s="8"/>
      <c r="BF2359" s="8"/>
      <c r="BG2359" s="8"/>
      <c r="BH2359" s="8"/>
      <c r="BI2359" s="10"/>
      <c r="BJ2359" s="17"/>
      <c r="BK2359" s="136"/>
      <c r="BL2359" s="136"/>
      <c r="BM2359" s="100"/>
      <c r="BN2359" s="100"/>
      <c r="BO2359" s="100"/>
      <c r="BP2359" s="100"/>
    </row>
    <row r="2360" spans="1:68">
      <c r="A2360" s="8"/>
      <c r="B2360" s="8"/>
      <c r="C2360" s="8"/>
      <c r="D2360" s="8"/>
      <c r="E2360" s="8"/>
      <c r="F2360" s="8"/>
      <c r="G2360" s="8"/>
      <c r="H2360" s="8"/>
      <c r="I2360" s="8"/>
      <c r="J2360" s="8"/>
      <c r="K2360" s="8"/>
      <c r="L2360" s="8" t="s">
        <v>1227</v>
      </c>
      <c r="M2360" s="8" t="s">
        <v>1882</v>
      </c>
      <c r="N2360" s="8">
        <v>1</v>
      </c>
      <c r="O2360" s="8"/>
      <c r="P2360" s="8"/>
      <c r="Q2360" s="8"/>
      <c r="R2360" s="8"/>
      <c r="S2360" s="8"/>
      <c r="T2360" s="8"/>
      <c r="U2360" s="8"/>
      <c r="V2360" s="8"/>
      <c r="W2360" s="8"/>
      <c r="X2360" s="8"/>
      <c r="Y2360" s="8"/>
      <c r="Z2360" s="8"/>
      <c r="AA2360" s="8"/>
      <c r="AB2360" s="8"/>
      <c r="AC2360" s="8"/>
      <c r="AD2360" s="8"/>
      <c r="AE2360" s="89"/>
      <c r="AF2360" s="90"/>
      <c r="AG2360" s="90"/>
      <c r="AH2360" s="90"/>
      <c r="AI2360" s="8"/>
      <c r="AJ2360" t="s">
        <v>1890</v>
      </c>
      <c r="AK2360" s="9"/>
      <c r="AL2360" s="8"/>
      <c r="AM2360" s="8"/>
      <c r="AN2360" s="8"/>
      <c r="AO2360" s="8"/>
      <c r="AP2360" s="8"/>
      <c r="AQ2360" s="8"/>
      <c r="AR2360" s="8"/>
      <c r="AS2360" s="8"/>
      <c r="AT2360" s="8"/>
      <c r="AU2360" s="8"/>
      <c r="AV2360" s="8"/>
      <c r="AW2360" s="8"/>
      <c r="AX2360" s="8"/>
      <c r="AY2360" s="8"/>
      <c r="AZ2360" s="8"/>
      <c r="BA2360" s="8"/>
      <c r="BB2360" s="8"/>
      <c r="BC2360" s="8"/>
      <c r="BD2360" s="8"/>
      <c r="BE2360" s="8"/>
      <c r="BF2360" s="8"/>
      <c r="BG2360" s="8"/>
      <c r="BH2360" s="8"/>
      <c r="BI2360" s="10"/>
      <c r="BJ2360" s="17"/>
      <c r="BK2360" s="136"/>
      <c r="BL2360" s="136"/>
      <c r="BM2360" s="100"/>
      <c r="BN2360" s="100"/>
      <c r="BO2360" s="100"/>
      <c r="BP2360" s="100"/>
    </row>
    <row r="2361" spans="1:68" s="4" customFormat="1">
      <c r="A2361" s="8" t="s">
        <v>783</v>
      </c>
      <c r="B2361" s="8" t="s">
        <v>486</v>
      </c>
      <c r="C2361" s="8" t="s">
        <v>487</v>
      </c>
      <c r="D2361" s="8" t="s">
        <v>691</v>
      </c>
      <c r="E2361" s="8" t="s">
        <v>697</v>
      </c>
      <c r="F2361" s="8" t="s">
        <v>697</v>
      </c>
      <c r="G2361" s="8" t="s">
        <v>282</v>
      </c>
      <c r="H2361" s="8" t="s">
        <v>298</v>
      </c>
      <c r="I2361" s="8">
        <v>-4.4732029178546444</v>
      </c>
      <c r="J2361" s="8">
        <v>35.532044882274633</v>
      </c>
      <c r="K2361" s="97">
        <v>1525.096866164205</v>
      </c>
      <c r="L2361" s="8" t="s">
        <v>682</v>
      </c>
      <c r="M2361" s="8" t="s">
        <v>1882</v>
      </c>
      <c r="N2361" s="8">
        <v>1</v>
      </c>
      <c r="O2361" s="8" t="s">
        <v>1859</v>
      </c>
      <c r="P2361" s="8">
        <v>1.43</v>
      </c>
      <c r="Q2361" s="8">
        <v>6.7</v>
      </c>
      <c r="R2361" s="8">
        <v>0</v>
      </c>
      <c r="S2361" s="8">
        <v>2.23</v>
      </c>
      <c r="T2361" s="8">
        <v>2.92</v>
      </c>
      <c r="U2361" s="8">
        <v>16.39</v>
      </c>
      <c r="V2361" s="8">
        <v>103.73</v>
      </c>
      <c r="W2361" s="8">
        <v>11.79</v>
      </c>
      <c r="X2361" s="8">
        <v>7.56</v>
      </c>
      <c r="Y2361" s="8">
        <v>0.13</v>
      </c>
      <c r="Z2361" s="8">
        <v>0.48</v>
      </c>
      <c r="AA2361" s="8">
        <v>7.0000000000000007E-2</v>
      </c>
      <c r="AB2361" s="8">
        <v>121.01</v>
      </c>
      <c r="AC2361" s="8">
        <v>0.12</v>
      </c>
      <c r="AD2361" s="8">
        <v>9.9000000000000005E-2</v>
      </c>
      <c r="AE2361" s="91">
        <v>3.37</v>
      </c>
      <c r="AF2361" s="92" t="s">
        <v>1860</v>
      </c>
      <c r="AG2361" s="92" t="s">
        <v>1860</v>
      </c>
      <c r="AH2361" s="92" t="s">
        <v>1860</v>
      </c>
      <c r="AI2361" s="8" t="s">
        <v>24</v>
      </c>
      <c r="AJ2361" t="s">
        <v>1890</v>
      </c>
      <c r="AK2361" s="9">
        <v>42546</v>
      </c>
      <c r="AL2361" s="8">
        <v>353</v>
      </c>
      <c r="AM2361" s="8">
        <v>214</v>
      </c>
      <c r="AN2361" s="8">
        <v>210</v>
      </c>
      <c r="AO2361" s="8">
        <v>43.73</v>
      </c>
      <c r="AP2361" s="8">
        <v>44.66</v>
      </c>
      <c r="AQ2361" s="8">
        <v>1.1599999999999999</v>
      </c>
      <c r="AR2361" s="8">
        <v>0.96</v>
      </c>
      <c r="AS2361" s="8">
        <v>24</v>
      </c>
      <c r="AT2361" s="8">
        <v>1.2</v>
      </c>
      <c r="AU2361" s="8"/>
      <c r="AV2361" s="8"/>
      <c r="AW2361" s="8"/>
      <c r="AX2361" s="8">
        <v>997</v>
      </c>
      <c r="AY2361" s="8" t="s">
        <v>25</v>
      </c>
      <c r="AZ2361" s="8">
        <v>182</v>
      </c>
      <c r="BA2361" s="8"/>
      <c r="BB2361" s="8"/>
      <c r="BC2361" s="8"/>
      <c r="BD2361" s="8"/>
      <c r="BE2361" s="8"/>
      <c r="BF2361" s="8">
        <f t="shared" ref="BF2361:BF2402" si="340">(AR2361/AQ2361)*100</f>
        <v>82.758620689655174</v>
      </c>
      <c r="BG2361" s="8">
        <f t="shared" ref="BG2361:BG2402" si="341">(100-AS2361)/(100-12.5)</f>
        <v>0.86857142857142855</v>
      </c>
      <c r="BH2361" s="8">
        <f t="shared" ref="BH2361:BH2390" si="342">BF2361/100</f>
        <v>0.82758620689655171</v>
      </c>
      <c r="BI2361" s="10">
        <f t="shared" ref="BI2361:BI2390" si="343">AP2361*BG2361*BH2361</f>
        <v>32.102399999999996</v>
      </c>
      <c r="BJ2361" s="17">
        <f t="shared" ref="BJ2361:BJ2390" si="344">(10000/36)*BI2361</f>
        <v>8917.3333333333321</v>
      </c>
      <c r="BK2361" s="136">
        <v>2.3377735490009517</v>
      </c>
      <c r="BL2361" s="136">
        <v>1.1921979067554709</v>
      </c>
      <c r="BM2361" s="100">
        <v>2.1012600973181872</v>
      </c>
      <c r="BN2361" s="100"/>
      <c r="BO2361" s="100"/>
      <c r="BP2361" s="100"/>
    </row>
    <row r="2362" spans="1:68" s="4" customFormat="1">
      <c r="A2362" s="8" t="s">
        <v>783</v>
      </c>
      <c r="B2362" s="8" t="s">
        <v>486</v>
      </c>
      <c r="C2362" s="8" t="s">
        <v>487</v>
      </c>
      <c r="D2362" s="8" t="s">
        <v>691</v>
      </c>
      <c r="E2362" s="8" t="s">
        <v>697</v>
      </c>
      <c r="F2362" s="8" t="s">
        <v>697</v>
      </c>
      <c r="G2362" s="8" t="s">
        <v>282</v>
      </c>
      <c r="H2362" s="8" t="s">
        <v>298</v>
      </c>
      <c r="I2362" s="8"/>
      <c r="J2362" s="8"/>
      <c r="K2362" s="8"/>
      <c r="L2362" s="8" t="s">
        <v>682</v>
      </c>
      <c r="M2362" s="8" t="s">
        <v>1882</v>
      </c>
      <c r="N2362" s="8">
        <v>1</v>
      </c>
      <c r="O2362" s="8"/>
      <c r="P2362" s="8"/>
      <c r="Q2362" s="8"/>
      <c r="R2362" s="8"/>
      <c r="S2362" s="8"/>
      <c r="T2362" s="8"/>
      <c r="U2362" s="8"/>
      <c r="V2362" s="8"/>
      <c r="W2362" s="8"/>
      <c r="X2362" s="8"/>
      <c r="Y2362" s="8"/>
      <c r="Z2362" s="8"/>
      <c r="AA2362" s="8"/>
      <c r="AB2362" s="8"/>
      <c r="AC2362" s="8"/>
      <c r="AD2362" s="8"/>
      <c r="AE2362" s="89"/>
      <c r="AF2362" s="90"/>
      <c r="AG2362" s="90"/>
      <c r="AH2362" s="90"/>
      <c r="AI2362" s="8" t="s">
        <v>26</v>
      </c>
      <c r="AJ2362" t="s">
        <v>1890</v>
      </c>
      <c r="AK2362" s="9">
        <v>42569</v>
      </c>
      <c r="AL2362" s="8">
        <v>333</v>
      </c>
      <c r="AM2362" s="8">
        <v>218</v>
      </c>
      <c r="AN2362" s="8">
        <v>196</v>
      </c>
      <c r="AO2362" s="8">
        <v>45.66</v>
      </c>
      <c r="AP2362" s="8">
        <v>21.32</v>
      </c>
      <c r="AQ2362" s="8">
        <v>1.08</v>
      </c>
      <c r="AR2362" s="8">
        <v>0.92</v>
      </c>
      <c r="AS2362" s="8">
        <v>22</v>
      </c>
      <c r="AT2362" s="8">
        <v>0.6</v>
      </c>
      <c r="AU2362" s="8"/>
      <c r="AV2362" s="8"/>
      <c r="AW2362" s="8"/>
      <c r="AX2362" s="8">
        <v>998</v>
      </c>
      <c r="AY2362" s="8" t="s">
        <v>25</v>
      </c>
      <c r="AZ2362" s="8">
        <v>182</v>
      </c>
      <c r="BA2362" s="8"/>
      <c r="BB2362" s="8"/>
      <c r="BC2362" s="8"/>
      <c r="BD2362" s="8"/>
      <c r="BE2362" s="8"/>
      <c r="BF2362" s="8">
        <f t="shared" si="340"/>
        <v>85.18518518518519</v>
      </c>
      <c r="BG2362" s="8">
        <f t="shared" si="341"/>
        <v>0.89142857142857146</v>
      </c>
      <c r="BH2362" s="8">
        <f t="shared" si="342"/>
        <v>0.85185185185185186</v>
      </c>
      <c r="BI2362" s="10">
        <f t="shared" si="343"/>
        <v>16.189663492063492</v>
      </c>
      <c r="BJ2362" s="17">
        <f t="shared" si="344"/>
        <v>4497.1287477954138</v>
      </c>
      <c r="BK2362" s="136">
        <v>2.2616731517509727</v>
      </c>
      <c r="BL2362" s="136">
        <v>1.0136186770428015</v>
      </c>
      <c r="BM2362" s="100">
        <v>2.1390955208839584</v>
      </c>
      <c r="BN2362" s="100"/>
      <c r="BO2362" s="100"/>
      <c r="BP2362" s="100"/>
    </row>
    <row r="2363" spans="1:68" s="4" customFormat="1">
      <c r="A2363" s="8" t="s">
        <v>783</v>
      </c>
      <c r="B2363" s="8" t="s">
        <v>486</v>
      </c>
      <c r="C2363" s="8" t="s">
        <v>487</v>
      </c>
      <c r="D2363" s="8" t="s">
        <v>691</v>
      </c>
      <c r="E2363" s="8" t="s">
        <v>697</v>
      </c>
      <c r="F2363" s="8" t="s">
        <v>697</v>
      </c>
      <c r="G2363" s="8" t="s">
        <v>282</v>
      </c>
      <c r="H2363" s="8" t="s">
        <v>298</v>
      </c>
      <c r="I2363" s="8"/>
      <c r="J2363" s="8"/>
      <c r="K2363" s="8"/>
      <c r="L2363" s="8" t="s">
        <v>682</v>
      </c>
      <c r="M2363" s="8" t="s">
        <v>1882</v>
      </c>
      <c r="N2363" s="8">
        <v>1</v>
      </c>
      <c r="O2363" s="8"/>
      <c r="P2363" s="8"/>
      <c r="Q2363" s="8"/>
      <c r="R2363" s="8"/>
      <c r="S2363" s="8"/>
      <c r="T2363" s="8"/>
      <c r="U2363" s="8"/>
      <c r="V2363" s="8"/>
      <c r="W2363" s="8"/>
      <c r="X2363" s="8"/>
      <c r="Y2363" s="8"/>
      <c r="Z2363" s="8"/>
      <c r="AA2363" s="8"/>
      <c r="AB2363" s="8"/>
      <c r="AC2363" s="8"/>
      <c r="AD2363" s="8"/>
      <c r="AE2363" s="89"/>
      <c r="AF2363" s="90"/>
      <c r="AG2363" s="90"/>
      <c r="AH2363" s="90"/>
      <c r="AI2363" s="8" t="s">
        <v>27</v>
      </c>
      <c r="AJ2363" t="s">
        <v>1890</v>
      </c>
      <c r="AK2363" s="9">
        <v>42569</v>
      </c>
      <c r="AL2363" s="8">
        <v>323</v>
      </c>
      <c r="AM2363" s="8">
        <v>206</v>
      </c>
      <c r="AN2363" s="8">
        <v>206</v>
      </c>
      <c r="AO2363" s="8">
        <v>48.72</v>
      </c>
      <c r="AP2363" s="8">
        <v>44.53</v>
      </c>
      <c r="AQ2363" s="8">
        <v>0.9</v>
      </c>
      <c r="AR2363" s="8">
        <v>0.76</v>
      </c>
      <c r="AS2363" s="8">
        <v>22</v>
      </c>
      <c r="AT2363" s="8">
        <v>1.1000000000000001</v>
      </c>
      <c r="AU2363" s="8"/>
      <c r="AV2363" s="8"/>
      <c r="AW2363" s="8"/>
      <c r="AX2363" s="8">
        <v>999</v>
      </c>
      <c r="AY2363" s="8" t="s">
        <v>25</v>
      </c>
      <c r="AZ2363" s="8">
        <v>182</v>
      </c>
      <c r="BA2363" s="8"/>
      <c r="BB2363" s="8"/>
      <c r="BC2363" s="8"/>
      <c r="BD2363" s="8"/>
      <c r="BE2363" s="8"/>
      <c r="BF2363" s="8">
        <f t="shared" si="340"/>
        <v>84.444444444444443</v>
      </c>
      <c r="BG2363" s="8">
        <f t="shared" si="341"/>
        <v>0.89142857142857146</v>
      </c>
      <c r="BH2363" s="8">
        <f t="shared" si="342"/>
        <v>0.84444444444444444</v>
      </c>
      <c r="BI2363" s="10">
        <f t="shared" si="343"/>
        <v>33.520487619047621</v>
      </c>
      <c r="BJ2363" s="17">
        <f t="shared" si="344"/>
        <v>9311.2465608465609</v>
      </c>
      <c r="BK2363" s="136">
        <v>2.0927184466019422</v>
      </c>
      <c r="BL2363" s="136">
        <v>0.94223300970873802</v>
      </c>
      <c r="BM2363" s="100">
        <v>2.8166137685529589</v>
      </c>
      <c r="BN2363" s="100"/>
      <c r="BO2363" s="100"/>
      <c r="BP2363" s="100"/>
    </row>
    <row r="2364" spans="1:68" s="4" customFormat="1">
      <c r="A2364" s="8" t="s">
        <v>783</v>
      </c>
      <c r="B2364" s="8" t="s">
        <v>486</v>
      </c>
      <c r="C2364" s="8" t="s">
        <v>487</v>
      </c>
      <c r="D2364" s="8" t="s">
        <v>691</v>
      </c>
      <c r="E2364" s="8" t="s">
        <v>697</v>
      </c>
      <c r="F2364" s="8" t="s">
        <v>697</v>
      </c>
      <c r="G2364" s="8" t="s">
        <v>282</v>
      </c>
      <c r="H2364" s="8" t="s">
        <v>298</v>
      </c>
      <c r="I2364" s="8"/>
      <c r="J2364" s="8"/>
      <c r="K2364" s="8"/>
      <c r="L2364" s="8" t="s">
        <v>682</v>
      </c>
      <c r="M2364" s="8" t="s">
        <v>1882</v>
      </c>
      <c r="N2364" s="8">
        <v>1</v>
      </c>
      <c r="O2364" s="8"/>
      <c r="P2364" s="8"/>
      <c r="Q2364" s="8"/>
      <c r="R2364" s="8"/>
      <c r="S2364" s="8"/>
      <c r="T2364" s="8"/>
      <c r="U2364" s="8"/>
      <c r="V2364" s="8"/>
      <c r="W2364" s="8"/>
      <c r="X2364" s="8"/>
      <c r="Y2364" s="8"/>
      <c r="Z2364" s="8"/>
      <c r="AA2364" s="8"/>
      <c r="AB2364" s="8"/>
      <c r="AC2364" s="8"/>
      <c r="AD2364" s="8"/>
      <c r="AE2364" s="89"/>
      <c r="AF2364" s="90"/>
      <c r="AG2364" s="90"/>
      <c r="AH2364" s="90"/>
      <c r="AI2364" s="8" t="s">
        <v>28</v>
      </c>
      <c r="AJ2364" t="s">
        <v>1890</v>
      </c>
      <c r="AK2364" s="9">
        <v>42569</v>
      </c>
      <c r="AL2364" s="8">
        <v>354</v>
      </c>
      <c r="AM2364" s="8">
        <v>220</v>
      </c>
      <c r="AN2364" s="8">
        <v>223</v>
      </c>
      <c r="AO2364" s="8">
        <v>47.31</v>
      </c>
      <c r="AP2364" s="8">
        <v>47.16</v>
      </c>
      <c r="AQ2364" s="8">
        <v>1.1200000000000001</v>
      </c>
      <c r="AR2364" s="8">
        <v>0.96</v>
      </c>
      <c r="AS2364" s="8">
        <v>23</v>
      </c>
      <c r="AT2364" s="8">
        <v>0.96</v>
      </c>
      <c r="AU2364" s="8"/>
      <c r="AV2364" s="8"/>
      <c r="AW2364" s="8"/>
      <c r="AX2364" s="8">
        <v>1000</v>
      </c>
      <c r="AY2364" s="8" t="s">
        <v>25</v>
      </c>
      <c r="AZ2364" s="8">
        <v>182</v>
      </c>
      <c r="BA2364" s="8"/>
      <c r="BB2364" s="8"/>
      <c r="BC2364" s="8"/>
      <c r="BD2364" s="8"/>
      <c r="BE2364" s="8"/>
      <c r="BF2364" s="8">
        <f t="shared" si="340"/>
        <v>85.714285714285694</v>
      </c>
      <c r="BG2364" s="8">
        <f t="shared" si="341"/>
        <v>0.88</v>
      </c>
      <c r="BH2364" s="8">
        <f t="shared" si="342"/>
        <v>0.85714285714285698</v>
      </c>
      <c r="BI2364" s="10">
        <f t="shared" si="343"/>
        <v>35.572114285714278</v>
      </c>
      <c r="BJ2364" s="17">
        <f t="shared" si="344"/>
        <v>9881.1428571428551</v>
      </c>
      <c r="BK2364" s="136">
        <v>2.0556631171345594</v>
      </c>
      <c r="BL2364" s="136">
        <v>0.94530493707647623</v>
      </c>
      <c r="BM2364" s="100">
        <v>1.2798174790111749</v>
      </c>
      <c r="BN2364" s="100"/>
      <c r="BO2364" s="100"/>
      <c r="BP2364" s="100"/>
    </row>
    <row r="2365" spans="1:68" s="4" customFormat="1">
      <c r="A2365" s="8" t="s">
        <v>783</v>
      </c>
      <c r="B2365" s="8" t="s">
        <v>486</v>
      </c>
      <c r="C2365" s="8" t="s">
        <v>487</v>
      </c>
      <c r="D2365" s="8" t="s">
        <v>691</v>
      </c>
      <c r="E2365" s="8" t="s">
        <v>697</v>
      </c>
      <c r="F2365" s="8" t="s">
        <v>697</v>
      </c>
      <c r="G2365" s="8" t="s">
        <v>282</v>
      </c>
      <c r="H2365" s="8" t="s">
        <v>298</v>
      </c>
      <c r="I2365" s="8"/>
      <c r="J2365" s="8"/>
      <c r="K2365" s="8"/>
      <c r="L2365" s="8" t="s">
        <v>682</v>
      </c>
      <c r="M2365" s="8" t="s">
        <v>1882</v>
      </c>
      <c r="N2365" s="8">
        <v>1</v>
      </c>
      <c r="O2365" s="8"/>
      <c r="P2365" s="8"/>
      <c r="Q2365" s="8"/>
      <c r="R2365" s="8"/>
      <c r="S2365" s="8"/>
      <c r="T2365" s="8"/>
      <c r="U2365" s="8"/>
      <c r="V2365" s="8"/>
      <c r="W2365" s="8"/>
      <c r="X2365" s="8"/>
      <c r="Y2365" s="8"/>
      <c r="Z2365" s="8"/>
      <c r="AA2365" s="8"/>
      <c r="AB2365" s="8"/>
      <c r="AC2365" s="8"/>
      <c r="AD2365" s="8"/>
      <c r="AE2365" s="89"/>
      <c r="AF2365" s="90"/>
      <c r="AG2365" s="90"/>
      <c r="AH2365" s="90"/>
      <c r="AI2365" s="8" t="s">
        <v>29</v>
      </c>
      <c r="AJ2365" t="s">
        <v>1890</v>
      </c>
      <c r="AK2365" s="9">
        <v>42569</v>
      </c>
      <c r="AL2365" s="8">
        <v>299</v>
      </c>
      <c r="AM2365" s="8">
        <v>183</v>
      </c>
      <c r="AN2365" s="8">
        <v>184</v>
      </c>
      <c r="AO2365" s="8">
        <v>48.5</v>
      </c>
      <c r="AP2365" s="8">
        <v>25.4</v>
      </c>
      <c r="AQ2365" s="8">
        <v>1.22</v>
      </c>
      <c r="AR2365" s="8">
        <v>1.08</v>
      </c>
      <c r="AS2365" s="8">
        <v>20</v>
      </c>
      <c r="AT2365" s="8">
        <v>1.04</v>
      </c>
      <c r="AU2365" s="8"/>
      <c r="AV2365" s="8"/>
      <c r="AW2365" s="8"/>
      <c r="AX2365" s="8">
        <v>1001</v>
      </c>
      <c r="AY2365" s="8" t="s">
        <v>25</v>
      </c>
      <c r="AZ2365" s="8">
        <v>182</v>
      </c>
      <c r="BA2365" s="8"/>
      <c r="BB2365" s="8"/>
      <c r="BC2365" s="8"/>
      <c r="BD2365" s="8"/>
      <c r="BE2365" s="8"/>
      <c r="BF2365" s="8">
        <f t="shared" si="340"/>
        <v>88.524590163934434</v>
      </c>
      <c r="BG2365" s="8">
        <f t="shared" si="341"/>
        <v>0.91428571428571426</v>
      </c>
      <c r="BH2365" s="8">
        <f t="shared" si="342"/>
        <v>0.88524590163934436</v>
      </c>
      <c r="BI2365" s="10">
        <f t="shared" si="343"/>
        <v>20.557939110070258</v>
      </c>
      <c r="BJ2365" s="17">
        <f t="shared" si="344"/>
        <v>5710.5386416861829</v>
      </c>
      <c r="BK2365" s="136">
        <v>1.7350746268656718</v>
      </c>
      <c r="BL2365" s="136">
        <v>0.70802238805970152</v>
      </c>
      <c r="BM2365" s="100">
        <v>1.4684178892932542</v>
      </c>
      <c r="BN2365" s="100"/>
      <c r="BO2365" s="100"/>
      <c r="BP2365" s="100"/>
    </row>
    <row r="2366" spans="1:68" s="4" customFormat="1">
      <c r="A2366" s="8" t="s">
        <v>783</v>
      </c>
      <c r="B2366" s="8" t="s">
        <v>486</v>
      </c>
      <c r="C2366" s="8" t="s">
        <v>487</v>
      </c>
      <c r="D2366" s="8" t="s">
        <v>691</v>
      </c>
      <c r="E2366" s="8" t="s">
        <v>697</v>
      </c>
      <c r="F2366" s="8" t="s">
        <v>697</v>
      </c>
      <c r="G2366" s="8" t="s">
        <v>282</v>
      </c>
      <c r="H2366" s="8" t="s">
        <v>298</v>
      </c>
      <c r="I2366" s="8"/>
      <c r="J2366" s="8"/>
      <c r="K2366" s="8"/>
      <c r="L2366" s="8" t="s">
        <v>682</v>
      </c>
      <c r="M2366" s="8" t="s">
        <v>1882</v>
      </c>
      <c r="N2366" s="8">
        <v>1</v>
      </c>
      <c r="O2366" s="8"/>
      <c r="P2366" s="8"/>
      <c r="Q2366" s="8"/>
      <c r="R2366" s="8"/>
      <c r="S2366" s="8"/>
      <c r="T2366" s="8"/>
      <c r="U2366" s="8"/>
      <c r="V2366" s="8"/>
      <c r="W2366" s="8"/>
      <c r="X2366" s="8"/>
      <c r="Y2366" s="8"/>
      <c r="Z2366" s="8"/>
      <c r="AA2366" s="8"/>
      <c r="AB2366" s="8"/>
      <c r="AC2366" s="8"/>
      <c r="AD2366" s="8"/>
      <c r="AE2366" s="89"/>
      <c r="AF2366" s="90"/>
      <c r="AG2366" s="90"/>
      <c r="AH2366" s="90"/>
      <c r="AI2366" s="8" t="s">
        <v>30</v>
      </c>
      <c r="AJ2366" t="s">
        <v>1890</v>
      </c>
      <c r="AK2366" s="9">
        <v>42569</v>
      </c>
      <c r="AL2366" s="8">
        <v>352</v>
      </c>
      <c r="AM2366" s="8">
        <v>200</v>
      </c>
      <c r="AN2366" s="8">
        <v>202</v>
      </c>
      <c r="AO2366" s="8">
        <v>41.72</v>
      </c>
      <c r="AP2366" s="8">
        <v>21.4</v>
      </c>
      <c r="AQ2366" s="8">
        <v>1.4</v>
      </c>
      <c r="AR2366" s="8">
        <v>0.88</v>
      </c>
      <c r="AS2366" s="8">
        <v>22</v>
      </c>
      <c r="AT2366" s="8">
        <v>0.86</v>
      </c>
      <c r="AU2366" s="8"/>
      <c r="AV2366" s="8"/>
      <c r="AW2366" s="8"/>
      <c r="AX2366" s="8">
        <v>1002</v>
      </c>
      <c r="AY2366" s="8" t="s">
        <v>25</v>
      </c>
      <c r="AZ2366" s="8">
        <v>182</v>
      </c>
      <c r="BA2366" s="8"/>
      <c r="BB2366" s="8"/>
      <c r="BC2366" s="8"/>
      <c r="BD2366" s="8"/>
      <c r="BE2366" s="8"/>
      <c r="BF2366" s="8">
        <f t="shared" si="340"/>
        <v>62.857142857142868</v>
      </c>
      <c r="BG2366" s="8">
        <f t="shared" si="341"/>
        <v>0.89142857142857146</v>
      </c>
      <c r="BH2366" s="8">
        <f t="shared" si="342"/>
        <v>0.62857142857142867</v>
      </c>
      <c r="BI2366" s="10">
        <f t="shared" si="343"/>
        <v>11.990987755102042</v>
      </c>
      <c r="BJ2366" s="17">
        <f t="shared" si="344"/>
        <v>3330.8299319727894</v>
      </c>
      <c r="BK2366" s="136">
        <v>1.2941458733205373</v>
      </c>
      <c r="BL2366" s="136">
        <v>0.59884836852207302</v>
      </c>
      <c r="BM2366" s="100">
        <v>1.430910767107701</v>
      </c>
      <c r="BN2366" s="100"/>
      <c r="BO2366" s="100"/>
      <c r="BP2366" s="100"/>
    </row>
    <row r="2367" spans="1:68" s="4" customFormat="1">
      <c r="A2367" s="8" t="s">
        <v>783</v>
      </c>
      <c r="B2367" s="8" t="s">
        <v>486</v>
      </c>
      <c r="C2367" s="8" t="s">
        <v>487</v>
      </c>
      <c r="D2367" s="8" t="s">
        <v>691</v>
      </c>
      <c r="E2367" s="8" t="s">
        <v>697</v>
      </c>
      <c r="F2367" s="8" t="s">
        <v>697</v>
      </c>
      <c r="G2367" s="8" t="s">
        <v>282</v>
      </c>
      <c r="H2367" s="8" t="s">
        <v>677</v>
      </c>
      <c r="I2367" s="8">
        <v>-4.4837236232720974</v>
      </c>
      <c r="J2367" s="8">
        <v>35.528694849039042</v>
      </c>
      <c r="K2367" s="97">
        <v>1538.43328682728</v>
      </c>
      <c r="L2367" s="8" t="s">
        <v>684</v>
      </c>
      <c r="M2367" s="8" t="s">
        <v>1882</v>
      </c>
      <c r="N2367" s="8">
        <v>1</v>
      </c>
      <c r="O2367" s="8" t="s">
        <v>1859</v>
      </c>
      <c r="P2367" s="8">
        <v>0.42</v>
      </c>
      <c r="Q2367" s="8">
        <v>6.2</v>
      </c>
      <c r="R2367" s="8">
        <v>0</v>
      </c>
      <c r="S2367" s="8">
        <v>1.36</v>
      </c>
      <c r="T2367" s="8">
        <v>1.74</v>
      </c>
      <c r="U2367" s="8">
        <v>11.14</v>
      </c>
      <c r="V2367" s="8">
        <v>104.75</v>
      </c>
      <c r="W2367" s="8">
        <v>9.89</v>
      </c>
      <c r="X2367" s="8">
        <v>4.5999999999999996</v>
      </c>
      <c r="Y2367" s="8">
        <v>0.09</v>
      </c>
      <c r="Z2367" s="8">
        <v>0.21</v>
      </c>
      <c r="AA2367" s="8">
        <v>0.08</v>
      </c>
      <c r="AB2367" s="8">
        <v>86.62</v>
      </c>
      <c r="AC2367" s="8">
        <v>0.16</v>
      </c>
      <c r="AD2367" s="8">
        <v>3.7999999999999999E-2</v>
      </c>
      <c r="AE2367" s="91">
        <v>2.73</v>
      </c>
      <c r="AF2367" s="92">
        <v>74</v>
      </c>
      <c r="AG2367" s="92">
        <v>5</v>
      </c>
      <c r="AH2367" s="92">
        <v>21</v>
      </c>
      <c r="AI2367" s="8" t="s">
        <v>24</v>
      </c>
      <c r="AJ2367" t="s">
        <v>1890</v>
      </c>
      <c r="AK2367" s="8">
        <v>42546</v>
      </c>
      <c r="AL2367" s="8">
        <v>187</v>
      </c>
      <c r="AM2367" s="8">
        <v>89</v>
      </c>
      <c r="AN2367" s="8">
        <v>60</v>
      </c>
      <c r="AO2367" s="8">
        <v>3.48</v>
      </c>
      <c r="AP2367" s="10">
        <v>2.86</v>
      </c>
      <c r="AQ2367" s="11">
        <v>0.16</v>
      </c>
      <c r="AR2367" s="12">
        <v>0.18</v>
      </c>
      <c r="AS2367" s="12">
        <v>18</v>
      </c>
      <c r="AT2367" s="8">
        <v>0.26</v>
      </c>
      <c r="AU2367" s="8"/>
      <c r="AV2367" s="8"/>
      <c r="AW2367" s="8"/>
      <c r="AX2367" s="8">
        <v>1009</v>
      </c>
      <c r="AY2367" s="8" t="s">
        <v>25</v>
      </c>
      <c r="AZ2367" s="8">
        <v>184</v>
      </c>
      <c r="BA2367" s="8"/>
      <c r="BB2367" s="8"/>
      <c r="BC2367" s="8"/>
      <c r="BD2367" s="8"/>
      <c r="BE2367" s="8"/>
      <c r="BF2367" s="8">
        <f t="shared" si="340"/>
        <v>112.5</v>
      </c>
      <c r="BG2367" s="8">
        <f t="shared" si="341"/>
        <v>0.93714285714285717</v>
      </c>
      <c r="BH2367" s="8">
        <f t="shared" si="342"/>
        <v>1.125</v>
      </c>
      <c r="BI2367" s="8">
        <f t="shared" si="343"/>
        <v>3.0152571428571426</v>
      </c>
      <c r="BJ2367" s="13">
        <f t="shared" si="344"/>
        <v>837.57142857142844</v>
      </c>
      <c r="BK2367" s="136">
        <v>1.6602739726027398</v>
      </c>
      <c r="BL2367" s="136">
        <v>0.65525114155251152</v>
      </c>
      <c r="BM2367" s="100">
        <v>1.9141524570794646</v>
      </c>
      <c r="BN2367" s="100"/>
      <c r="BO2367" s="100"/>
      <c r="BP2367" s="100"/>
    </row>
    <row r="2368" spans="1:68">
      <c r="A2368" s="8" t="s">
        <v>783</v>
      </c>
      <c r="B2368" s="8" t="s">
        <v>486</v>
      </c>
      <c r="C2368" s="8" t="s">
        <v>487</v>
      </c>
      <c r="D2368" s="8" t="s">
        <v>691</v>
      </c>
      <c r="E2368" s="8" t="s">
        <v>697</v>
      </c>
      <c r="F2368" s="8" t="s">
        <v>697</v>
      </c>
      <c r="G2368" s="8" t="s">
        <v>282</v>
      </c>
      <c r="H2368" s="8" t="s">
        <v>677</v>
      </c>
      <c r="I2368" s="8"/>
      <c r="J2368" s="8"/>
      <c r="K2368" s="8"/>
      <c r="L2368" s="8" t="s">
        <v>684</v>
      </c>
      <c r="M2368" s="8" t="s">
        <v>1882</v>
      </c>
      <c r="N2368" s="8">
        <v>1</v>
      </c>
      <c r="O2368" s="8"/>
      <c r="P2368" s="8"/>
      <c r="Q2368" s="8"/>
      <c r="R2368" s="8"/>
      <c r="S2368" s="8"/>
      <c r="T2368" s="8"/>
      <c r="U2368" s="8"/>
      <c r="V2368" s="8"/>
      <c r="W2368" s="8"/>
      <c r="X2368" s="8"/>
      <c r="Y2368" s="8"/>
      <c r="Z2368" s="8"/>
      <c r="AA2368" s="8"/>
      <c r="AB2368" s="8"/>
      <c r="AC2368" s="8"/>
      <c r="AD2368" s="8"/>
      <c r="AE2368" s="89"/>
      <c r="AF2368" s="90"/>
      <c r="AG2368" s="90"/>
      <c r="AH2368" s="90"/>
      <c r="AI2368" s="8" t="s">
        <v>26</v>
      </c>
      <c r="AJ2368" t="s">
        <v>1890</v>
      </c>
      <c r="AK2368" s="9">
        <v>42569</v>
      </c>
      <c r="AL2368" s="8">
        <v>197</v>
      </c>
      <c r="AM2368" s="8">
        <v>98</v>
      </c>
      <c r="AN2368" s="8">
        <v>96</v>
      </c>
      <c r="AO2368" s="8">
        <v>16.239999999999998</v>
      </c>
      <c r="AP2368" s="8">
        <v>11.32</v>
      </c>
      <c r="AQ2368" s="8">
        <v>0.4</v>
      </c>
      <c r="AR2368" s="8">
        <v>0.57999999999999996</v>
      </c>
      <c r="AS2368" s="8">
        <v>23</v>
      </c>
      <c r="AT2368" s="8">
        <v>0.5</v>
      </c>
      <c r="AU2368" s="8"/>
      <c r="AV2368" s="8"/>
      <c r="AW2368" s="8"/>
      <c r="AX2368" s="8">
        <v>1010</v>
      </c>
      <c r="AY2368" s="8" t="s">
        <v>25</v>
      </c>
      <c r="AZ2368" s="8">
        <v>184</v>
      </c>
      <c r="BA2368" s="8"/>
      <c r="BB2368" s="8"/>
      <c r="BC2368" s="8"/>
      <c r="BD2368" s="8"/>
      <c r="BE2368" s="8"/>
      <c r="BF2368" s="8">
        <f t="shared" si="340"/>
        <v>144.99999999999997</v>
      </c>
      <c r="BG2368" s="8">
        <f t="shared" si="341"/>
        <v>0.88</v>
      </c>
      <c r="BH2368" s="8">
        <f t="shared" si="342"/>
        <v>1.4499999999999997</v>
      </c>
      <c r="BI2368" s="10">
        <f t="shared" si="343"/>
        <v>14.444319999999998</v>
      </c>
      <c r="BJ2368" s="3">
        <f t="shared" si="344"/>
        <v>4012.3111111111102</v>
      </c>
      <c r="BK2368" s="136">
        <v>1.6719681908548709</v>
      </c>
      <c r="BL2368" s="136">
        <v>0.5874751491053678</v>
      </c>
      <c r="BM2368" s="100">
        <v>1.7955780738262128</v>
      </c>
      <c r="BN2368" s="100"/>
      <c r="BO2368" s="100"/>
      <c r="BP2368" s="100"/>
    </row>
    <row r="2369" spans="1:68">
      <c r="A2369" s="8" t="s">
        <v>783</v>
      </c>
      <c r="B2369" s="8" t="s">
        <v>486</v>
      </c>
      <c r="C2369" s="8" t="s">
        <v>487</v>
      </c>
      <c r="D2369" s="8" t="s">
        <v>691</v>
      </c>
      <c r="E2369" s="8" t="s">
        <v>697</v>
      </c>
      <c r="F2369" s="8" t="s">
        <v>697</v>
      </c>
      <c r="G2369" s="8" t="s">
        <v>282</v>
      </c>
      <c r="H2369" s="8" t="s">
        <v>677</v>
      </c>
      <c r="I2369" s="8"/>
      <c r="J2369" s="8"/>
      <c r="K2369" s="8"/>
      <c r="L2369" s="8" t="s">
        <v>684</v>
      </c>
      <c r="M2369" s="8" t="s">
        <v>1882</v>
      </c>
      <c r="N2369" s="8">
        <v>1</v>
      </c>
      <c r="O2369" s="8"/>
      <c r="P2369" s="8"/>
      <c r="Q2369" s="8"/>
      <c r="R2369" s="8"/>
      <c r="S2369" s="8"/>
      <c r="T2369" s="8"/>
      <c r="U2369" s="8"/>
      <c r="V2369" s="8"/>
      <c r="W2369" s="8"/>
      <c r="X2369" s="8"/>
      <c r="Y2369" s="8"/>
      <c r="Z2369" s="8"/>
      <c r="AA2369" s="8"/>
      <c r="AB2369" s="8"/>
      <c r="AC2369" s="8"/>
      <c r="AD2369" s="8"/>
      <c r="AE2369" s="89"/>
      <c r="AF2369" s="90"/>
      <c r="AG2369" s="90"/>
      <c r="AH2369" s="90"/>
      <c r="AI2369" s="8" t="s">
        <v>27</v>
      </c>
      <c r="AJ2369" t="s">
        <v>1890</v>
      </c>
      <c r="AK2369" s="9">
        <v>42569</v>
      </c>
      <c r="AL2369" s="8">
        <v>285</v>
      </c>
      <c r="AM2369" s="8">
        <v>180</v>
      </c>
      <c r="AN2369" s="8">
        <v>181</v>
      </c>
      <c r="AO2369" s="8">
        <v>18.32</v>
      </c>
      <c r="AP2369" s="8">
        <v>18.399999999999999</v>
      </c>
      <c r="AQ2369" s="8">
        <v>0.6</v>
      </c>
      <c r="AR2369" s="8">
        <v>0.52</v>
      </c>
      <c r="AS2369" s="8">
        <v>22</v>
      </c>
      <c r="AT2369" s="8">
        <v>0.38</v>
      </c>
      <c r="AU2369" s="8"/>
      <c r="AV2369" s="8"/>
      <c r="AW2369" s="8"/>
      <c r="AX2369" s="8">
        <v>1011</v>
      </c>
      <c r="AY2369" s="8" t="s">
        <v>25</v>
      </c>
      <c r="AZ2369" s="8">
        <v>184</v>
      </c>
      <c r="BA2369" s="8"/>
      <c r="BB2369" s="8"/>
      <c r="BC2369" s="8"/>
      <c r="BD2369" s="8"/>
      <c r="BE2369" s="8"/>
      <c r="BF2369" s="8">
        <f t="shared" si="340"/>
        <v>86.666666666666671</v>
      </c>
      <c r="BG2369" s="8">
        <f t="shared" si="341"/>
        <v>0.89142857142857146</v>
      </c>
      <c r="BH2369" s="8">
        <f t="shared" si="342"/>
        <v>0.8666666666666667</v>
      </c>
      <c r="BI2369" s="10">
        <f t="shared" si="343"/>
        <v>14.215314285714285</v>
      </c>
      <c r="BJ2369" s="3">
        <f t="shared" si="344"/>
        <v>3948.6984126984125</v>
      </c>
      <c r="BK2369" s="136">
        <v>1.3308678500986195</v>
      </c>
      <c r="BL2369" s="136">
        <v>0.57642998027613412</v>
      </c>
      <c r="BM2369" s="100">
        <v>1.6247023307929134</v>
      </c>
      <c r="BN2369" s="100"/>
      <c r="BO2369" s="100"/>
      <c r="BP2369" s="100"/>
    </row>
    <row r="2370" spans="1:68">
      <c r="A2370" s="8" t="s">
        <v>783</v>
      </c>
      <c r="B2370" s="8" t="s">
        <v>486</v>
      </c>
      <c r="C2370" s="8" t="s">
        <v>487</v>
      </c>
      <c r="D2370" s="8" t="s">
        <v>691</v>
      </c>
      <c r="E2370" s="8" t="s">
        <v>697</v>
      </c>
      <c r="F2370" s="8" t="s">
        <v>697</v>
      </c>
      <c r="G2370" s="8" t="s">
        <v>282</v>
      </c>
      <c r="H2370" s="8" t="s">
        <v>677</v>
      </c>
      <c r="I2370" s="8"/>
      <c r="J2370" s="8"/>
      <c r="K2370" s="8"/>
      <c r="L2370" s="8" t="s">
        <v>684</v>
      </c>
      <c r="M2370" s="8" t="s">
        <v>1882</v>
      </c>
      <c r="N2370" s="8">
        <v>1</v>
      </c>
      <c r="O2370" s="8"/>
      <c r="P2370" s="8"/>
      <c r="Q2370" s="8"/>
      <c r="R2370" s="8"/>
      <c r="S2370" s="8"/>
      <c r="T2370" s="8"/>
      <c r="U2370" s="8"/>
      <c r="V2370" s="8"/>
      <c r="W2370" s="8"/>
      <c r="X2370" s="8"/>
      <c r="Y2370" s="8"/>
      <c r="Z2370" s="8"/>
      <c r="AA2370" s="8"/>
      <c r="AB2370" s="8"/>
      <c r="AC2370" s="8"/>
      <c r="AD2370" s="8"/>
      <c r="AE2370" s="89"/>
      <c r="AF2370" s="90"/>
      <c r="AG2370" s="90"/>
      <c r="AH2370" s="90"/>
      <c r="AI2370" s="8" t="s">
        <v>28</v>
      </c>
      <c r="AJ2370" t="s">
        <v>1890</v>
      </c>
      <c r="AK2370" s="9">
        <v>42569</v>
      </c>
      <c r="AL2370" s="8">
        <v>332</v>
      </c>
      <c r="AM2370" s="8">
        <v>200</v>
      </c>
      <c r="AN2370" s="8">
        <v>190</v>
      </c>
      <c r="AO2370" s="8">
        <v>30.3</v>
      </c>
      <c r="AP2370" s="8">
        <v>23.56</v>
      </c>
      <c r="AQ2370" s="8">
        <v>0.52</v>
      </c>
      <c r="AR2370" s="8">
        <v>0.46</v>
      </c>
      <c r="AS2370" s="8">
        <v>23</v>
      </c>
      <c r="AT2370" s="8">
        <v>0.57999999999999996</v>
      </c>
      <c r="AU2370" s="8"/>
      <c r="AV2370" s="8"/>
      <c r="AW2370" s="8"/>
      <c r="AX2370" s="8">
        <v>1012</v>
      </c>
      <c r="AY2370" s="8" t="s">
        <v>25</v>
      </c>
      <c r="AZ2370" s="8">
        <v>184</v>
      </c>
      <c r="BA2370" s="8"/>
      <c r="BB2370" s="8"/>
      <c r="BC2370" s="8"/>
      <c r="BD2370" s="8"/>
      <c r="BE2370" s="8"/>
      <c r="BF2370" s="8">
        <f t="shared" si="340"/>
        <v>88.461538461538453</v>
      </c>
      <c r="BG2370" s="8">
        <f t="shared" si="341"/>
        <v>0.88</v>
      </c>
      <c r="BH2370" s="8">
        <f t="shared" si="342"/>
        <v>0.88461538461538458</v>
      </c>
      <c r="BI2370" s="10">
        <f t="shared" si="343"/>
        <v>18.340553846153842</v>
      </c>
      <c r="BJ2370" s="3">
        <f t="shared" si="344"/>
        <v>5094.5982905982892</v>
      </c>
      <c r="BK2370" s="136">
        <v>1.8466850828729282</v>
      </c>
      <c r="BL2370" s="136">
        <v>0.67081031307550643</v>
      </c>
      <c r="BM2370" s="100">
        <v>1.1984180127696629</v>
      </c>
      <c r="BN2370" s="100"/>
      <c r="BO2370" s="100"/>
      <c r="BP2370" s="100"/>
    </row>
    <row r="2371" spans="1:68">
      <c r="A2371" s="8" t="s">
        <v>783</v>
      </c>
      <c r="B2371" s="8" t="s">
        <v>486</v>
      </c>
      <c r="C2371" s="8" t="s">
        <v>487</v>
      </c>
      <c r="D2371" s="8" t="s">
        <v>691</v>
      </c>
      <c r="E2371" s="8" t="s">
        <v>697</v>
      </c>
      <c r="F2371" s="8" t="s">
        <v>697</v>
      </c>
      <c r="G2371" s="8" t="s">
        <v>282</v>
      </c>
      <c r="H2371" s="8" t="s">
        <v>677</v>
      </c>
      <c r="I2371" s="8"/>
      <c r="J2371" s="8"/>
      <c r="K2371" s="8"/>
      <c r="L2371" s="8" t="s">
        <v>684</v>
      </c>
      <c r="M2371" s="8" t="s">
        <v>1882</v>
      </c>
      <c r="N2371" s="8">
        <v>1</v>
      </c>
      <c r="O2371" s="8"/>
      <c r="P2371" s="8"/>
      <c r="Q2371" s="8"/>
      <c r="R2371" s="8"/>
      <c r="S2371" s="8"/>
      <c r="T2371" s="8"/>
      <c r="U2371" s="8"/>
      <c r="V2371" s="8"/>
      <c r="W2371" s="8"/>
      <c r="X2371" s="8"/>
      <c r="Y2371" s="8"/>
      <c r="Z2371" s="8"/>
      <c r="AA2371" s="8"/>
      <c r="AB2371" s="8"/>
      <c r="AC2371" s="8"/>
      <c r="AD2371" s="8"/>
      <c r="AE2371" s="89"/>
      <c r="AF2371" s="90"/>
      <c r="AG2371" s="90"/>
      <c r="AH2371" s="90"/>
      <c r="AI2371" s="8" t="s">
        <v>29</v>
      </c>
      <c r="AJ2371" t="s">
        <v>1890</v>
      </c>
      <c r="AK2371" s="9">
        <v>42569</v>
      </c>
      <c r="AL2371" s="8">
        <v>342</v>
      </c>
      <c r="AM2371" s="8">
        <v>215</v>
      </c>
      <c r="AN2371" s="8">
        <v>150</v>
      </c>
      <c r="AO2371" s="8">
        <v>24.36</v>
      </c>
      <c r="AP2371" s="8">
        <v>17.96</v>
      </c>
      <c r="AQ2371" s="8">
        <v>0.66</v>
      </c>
      <c r="AR2371" s="8">
        <v>0.56000000000000005</v>
      </c>
      <c r="AS2371" s="8">
        <v>23</v>
      </c>
      <c r="AT2371" s="8">
        <v>0.46</v>
      </c>
      <c r="AU2371" s="8"/>
      <c r="AV2371" s="8"/>
      <c r="AW2371" s="8"/>
      <c r="AX2371" s="8">
        <v>1013</v>
      </c>
      <c r="AY2371" s="8" t="s">
        <v>25</v>
      </c>
      <c r="AZ2371" s="8">
        <v>184</v>
      </c>
      <c r="BA2371" s="8"/>
      <c r="BB2371" s="8"/>
      <c r="BC2371" s="8"/>
      <c r="BD2371" s="8"/>
      <c r="BE2371" s="8"/>
      <c r="BF2371" s="8">
        <f t="shared" si="340"/>
        <v>84.848484848484844</v>
      </c>
      <c r="BG2371" s="8">
        <f t="shared" si="341"/>
        <v>0.88</v>
      </c>
      <c r="BH2371" s="8">
        <f t="shared" si="342"/>
        <v>0.8484848484848484</v>
      </c>
      <c r="BI2371" s="10">
        <f t="shared" si="343"/>
        <v>13.410133333333333</v>
      </c>
      <c r="BJ2371" s="3">
        <f t="shared" si="344"/>
        <v>3725.037037037037</v>
      </c>
      <c r="BK2371" s="136">
        <v>1.7468538238141338</v>
      </c>
      <c r="BL2371" s="136">
        <v>0.80251694094869297</v>
      </c>
      <c r="BM2371" s="100">
        <v>1.3369205227517611</v>
      </c>
      <c r="BN2371" s="100"/>
      <c r="BO2371" s="100"/>
      <c r="BP2371" s="100"/>
    </row>
    <row r="2372" spans="1:68">
      <c r="A2372" s="8" t="s">
        <v>783</v>
      </c>
      <c r="B2372" s="8" t="s">
        <v>486</v>
      </c>
      <c r="C2372" s="8" t="s">
        <v>487</v>
      </c>
      <c r="D2372" s="8" t="s">
        <v>691</v>
      </c>
      <c r="E2372" s="8" t="s">
        <v>697</v>
      </c>
      <c r="F2372" s="8" t="s">
        <v>697</v>
      </c>
      <c r="G2372" s="8" t="s">
        <v>282</v>
      </c>
      <c r="H2372" s="8" t="s">
        <v>677</v>
      </c>
      <c r="I2372" s="8"/>
      <c r="J2372" s="8"/>
      <c r="K2372" s="8"/>
      <c r="L2372" s="8" t="s">
        <v>684</v>
      </c>
      <c r="M2372" s="8" t="s">
        <v>1882</v>
      </c>
      <c r="N2372" s="8">
        <v>1</v>
      </c>
      <c r="O2372" s="8"/>
      <c r="P2372" s="8"/>
      <c r="Q2372" s="8"/>
      <c r="R2372" s="8"/>
      <c r="S2372" s="8"/>
      <c r="T2372" s="8"/>
      <c r="U2372" s="8"/>
      <c r="V2372" s="8"/>
      <c r="W2372" s="8"/>
      <c r="X2372" s="8"/>
      <c r="Y2372" s="8"/>
      <c r="Z2372" s="8"/>
      <c r="AA2372" s="8"/>
      <c r="AB2372" s="8"/>
      <c r="AC2372" s="8"/>
      <c r="AD2372" s="8"/>
      <c r="AE2372" s="89"/>
      <c r="AF2372" s="90"/>
      <c r="AG2372" s="90"/>
      <c r="AH2372" s="90"/>
      <c r="AI2372" s="8" t="s">
        <v>30</v>
      </c>
      <c r="AJ2372" t="s">
        <v>1890</v>
      </c>
      <c r="AK2372" s="9">
        <v>42569</v>
      </c>
      <c r="AL2372" s="8">
        <v>262</v>
      </c>
      <c r="AM2372" s="8">
        <v>163</v>
      </c>
      <c r="AN2372" s="8">
        <v>153</v>
      </c>
      <c r="AO2372" s="8">
        <v>26.2</v>
      </c>
      <c r="AP2372" s="8">
        <v>22.88</v>
      </c>
      <c r="AQ2372" s="8">
        <v>0.88</v>
      </c>
      <c r="AR2372" s="8">
        <v>0.72</v>
      </c>
      <c r="AS2372" s="8">
        <v>21</v>
      </c>
      <c r="AT2372" s="8">
        <v>0.4</v>
      </c>
      <c r="AU2372" s="8"/>
      <c r="AV2372" s="8"/>
      <c r="AW2372" s="8"/>
      <c r="AX2372" s="8">
        <v>1014</v>
      </c>
      <c r="AY2372" s="8" t="s">
        <v>25</v>
      </c>
      <c r="AZ2372" s="8">
        <v>184</v>
      </c>
      <c r="BA2372" s="8"/>
      <c r="BB2372" s="8"/>
      <c r="BC2372" s="8"/>
      <c r="BD2372" s="8"/>
      <c r="BE2372" s="8"/>
      <c r="BF2372" s="8">
        <f t="shared" si="340"/>
        <v>81.818181818181813</v>
      </c>
      <c r="BG2372" s="8">
        <f t="shared" si="341"/>
        <v>0.9028571428571428</v>
      </c>
      <c r="BH2372" s="8">
        <f t="shared" si="342"/>
        <v>0.81818181818181812</v>
      </c>
      <c r="BI2372" s="10">
        <f t="shared" si="343"/>
        <v>16.901485714285712</v>
      </c>
      <c r="BJ2372" s="3">
        <f t="shared" si="344"/>
        <v>4694.8571428571422</v>
      </c>
      <c r="BK2372" s="136">
        <v>1.9264849074975656</v>
      </c>
      <c r="BL2372" s="136">
        <v>0.74196689386562809</v>
      </c>
      <c r="BM2372" s="100">
        <v>1.2195265883756585</v>
      </c>
      <c r="BN2372" s="100"/>
      <c r="BO2372" s="100"/>
      <c r="BP2372" s="100"/>
    </row>
    <row r="2373" spans="1:68">
      <c r="A2373" s="8" t="s">
        <v>783</v>
      </c>
      <c r="B2373" s="99" t="s">
        <v>486</v>
      </c>
      <c r="C2373" s="8" t="s">
        <v>487</v>
      </c>
      <c r="D2373" s="99" t="s">
        <v>691</v>
      </c>
      <c r="E2373" s="99" t="s">
        <v>697</v>
      </c>
      <c r="F2373" s="8" t="s">
        <v>697</v>
      </c>
      <c r="G2373" s="8" t="s">
        <v>282</v>
      </c>
      <c r="H2373" s="99" t="s">
        <v>299</v>
      </c>
      <c r="I2373" s="8">
        <v>-4.4697043865559882</v>
      </c>
      <c r="J2373" s="8">
        <v>35.529830432624038</v>
      </c>
      <c r="K2373" s="97">
        <v>1516.881682805041</v>
      </c>
      <c r="L2373" s="99" t="s">
        <v>683</v>
      </c>
      <c r="M2373" s="8" t="s">
        <v>1882</v>
      </c>
      <c r="N2373" s="8">
        <v>1</v>
      </c>
      <c r="O2373" s="8" t="s">
        <v>1859</v>
      </c>
      <c r="P2373" s="8">
        <v>1.4</v>
      </c>
      <c r="Q2373" s="8">
        <v>6.3</v>
      </c>
      <c r="R2373" s="8">
        <v>0</v>
      </c>
      <c r="S2373" s="8">
        <v>4.74</v>
      </c>
      <c r="T2373" s="8">
        <v>5.83</v>
      </c>
      <c r="U2373" s="8">
        <v>10.55</v>
      </c>
      <c r="V2373" s="8">
        <v>87.36</v>
      </c>
      <c r="W2373" s="8">
        <v>0.4</v>
      </c>
      <c r="X2373" s="8">
        <v>4.5999999999999996</v>
      </c>
      <c r="Y2373" s="8">
        <v>0.28000000000000003</v>
      </c>
      <c r="Z2373" s="8">
        <v>0.74</v>
      </c>
      <c r="AA2373" s="8">
        <v>7.0000000000000007E-2</v>
      </c>
      <c r="AB2373" s="8">
        <v>86.62</v>
      </c>
      <c r="AC2373" s="8">
        <v>0.31</v>
      </c>
      <c r="AD2373" s="8">
        <v>0.111</v>
      </c>
      <c r="AE2373" s="91">
        <v>2.73</v>
      </c>
      <c r="AF2373" s="92" t="s">
        <v>1860</v>
      </c>
      <c r="AG2373" s="92" t="s">
        <v>1860</v>
      </c>
      <c r="AH2373" s="92" t="s">
        <v>1860</v>
      </c>
      <c r="AI2373" s="99" t="s">
        <v>24</v>
      </c>
      <c r="AJ2373" t="s">
        <v>1890</v>
      </c>
      <c r="AK2373" s="9">
        <v>42546</v>
      </c>
      <c r="AL2373" s="8">
        <v>293</v>
      </c>
      <c r="AM2373" s="8">
        <v>170</v>
      </c>
      <c r="AN2373" s="99">
        <v>170</v>
      </c>
      <c r="AO2373" s="8">
        <v>23.34</v>
      </c>
      <c r="AP2373" s="99">
        <v>22.3</v>
      </c>
      <c r="AQ2373" s="99">
        <v>0.48</v>
      </c>
      <c r="AR2373" s="99">
        <v>0.4</v>
      </c>
      <c r="AS2373" s="99">
        <v>21</v>
      </c>
      <c r="AT2373" s="8">
        <v>0.7</v>
      </c>
      <c r="AU2373" s="8"/>
      <c r="AV2373" s="8"/>
      <c r="AW2373" s="8"/>
      <c r="AX2373" s="8">
        <v>1003</v>
      </c>
      <c r="AY2373" s="8" t="s">
        <v>25</v>
      </c>
      <c r="AZ2373" s="8">
        <v>183</v>
      </c>
      <c r="BA2373" s="8"/>
      <c r="BB2373" s="8"/>
      <c r="BC2373" s="8"/>
      <c r="BD2373" s="8"/>
      <c r="BE2373" s="8"/>
      <c r="BF2373" s="99">
        <f t="shared" si="340"/>
        <v>83.333333333333343</v>
      </c>
      <c r="BG2373" s="99">
        <f t="shared" si="341"/>
        <v>0.9028571428571428</v>
      </c>
      <c r="BH2373" s="99">
        <f t="shared" si="342"/>
        <v>0.83333333333333348</v>
      </c>
      <c r="BI2373" s="106">
        <f t="shared" si="343"/>
        <v>16.77809523809524</v>
      </c>
      <c r="BJ2373" s="18">
        <f t="shared" si="344"/>
        <v>4660.5820105820112</v>
      </c>
      <c r="BK2373" s="136">
        <v>2.2030784508440915</v>
      </c>
      <c r="BL2373" s="136">
        <v>0.88927507447864951</v>
      </c>
      <c r="BM2373" s="100">
        <v>1.3071500538790277</v>
      </c>
      <c r="BN2373" s="100"/>
      <c r="BO2373" s="100"/>
      <c r="BP2373" s="100"/>
    </row>
    <row r="2374" spans="1:68">
      <c r="A2374" s="8" t="s">
        <v>783</v>
      </c>
      <c r="B2374" s="8" t="s">
        <v>486</v>
      </c>
      <c r="C2374" s="8" t="s">
        <v>487</v>
      </c>
      <c r="D2374" s="8" t="s">
        <v>691</v>
      </c>
      <c r="E2374" s="8" t="s">
        <v>697</v>
      </c>
      <c r="F2374" s="8" t="s">
        <v>697</v>
      </c>
      <c r="G2374" s="8" t="s">
        <v>282</v>
      </c>
      <c r="H2374" s="8" t="s">
        <v>299</v>
      </c>
      <c r="I2374" s="8"/>
      <c r="J2374" s="8"/>
      <c r="K2374" s="8"/>
      <c r="L2374" s="8" t="s">
        <v>683</v>
      </c>
      <c r="M2374" s="8" t="s">
        <v>1882</v>
      </c>
      <c r="N2374" s="8">
        <v>1</v>
      </c>
      <c r="O2374" s="8"/>
      <c r="P2374" s="8"/>
      <c r="Q2374" s="8"/>
      <c r="R2374" s="8"/>
      <c r="S2374" s="8"/>
      <c r="T2374" s="8"/>
      <c r="U2374" s="8"/>
      <c r="V2374" s="8"/>
      <c r="W2374" s="8"/>
      <c r="X2374" s="8"/>
      <c r="Y2374" s="8"/>
      <c r="Z2374" s="8"/>
      <c r="AA2374" s="8"/>
      <c r="AB2374" s="8"/>
      <c r="AC2374" s="8"/>
      <c r="AD2374" s="8"/>
      <c r="AE2374" s="89"/>
      <c r="AF2374" s="90"/>
      <c r="AG2374" s="90"/>
      <c r="AH2374" s="90"/>
      <c r="AI2374" s="8" t="s">
        <v>26</v>
      </c>
      <c r="AJ2374" t="s">
        <v>1890</v>
      </c>
      <c r="AK2374" s="9">
        <v>42569</v>
      </c>
      <c r="AL2374" s="8">
        <v>271</v>
      </c>
      <c r="AM2374" s="8">
        <v>156</v>
      </c>
      <c r="AN2374" s="8">
        <v>164</v>
      </c>
      <c r="AO2374" s="8">
        <v>27.42</v>
      </c>
      <c r="AP2374" s="8">
        <v>24.58</v>
      </c>
      <c r="AQ2374" s="8">
        <v>0.98</v>
      </c>
      <c r="AR2374" s="8">
        <v>0.84</v>
      </c>
      <c r="AS2374" s="8">
        <v>24</v>
      </c>
      <c r="AT2374" s="8">
        <v>0.57999999999999996</v>
      </c>
      <c r="AU2374" s="8"/>
      <c r="AV2374" s="8"/>
      <c r="AW2374" s="8"/>
      <c r="AX2374" s="8">
        <v>1004</v>
      </c>
      <c r="AY2374" s="8" t="s">
        <v>25</v>
      </c>
      <c r="AZ2374" s="8">
        <v>183</v>
      </c>
      <c r="BA2374" s="8"/>
      <c r="BB2374" s="8"/>
      <c r="BC2374" s="8"/>
      <c r="BD2374" s="8"/>
      <c r="BE2374" s="8"/>
      <c r="BF2374" s="8">
        <f t="shared" si="340"/>
        <v>85.714285714285708</v>
      </c>
      <c r="BG2374" s="8">
        <f t="shared" si="341"/>
        <v>0.86857142857142855</v>
      </c>
      <c r="BH2374" s="8">
        <f t="shared" si="342"/>
        <v>0.8571428571428571</v>
      </c>
      <c r="BI2374" s="10">
        <f t="shared" si="343"/>
        <v>18.299559183673466</v>
      </c>
      <c r="BJ2374" s="3">
        <f t="shared" si="344"/>
        <v>5083.2108843537408</v>
      </c>
      <c r="BK2374" s="136">
        <v>2.2915057915057915</v>
      </c>
      <c r="BL2374" s="136">
        <v>0.98938223938223946</v>
      </c>
      <c r="BM2374" s="100">
        <v>1.5849146106266077</v>
      </c>
      <c r="BN2374" s="100"/>
      <c r="BO2374" s="100"/>
      <c r="BP2374" s="100"/>
    </row>
    <row r="2375" spans="1:68">
      <c r="A2375" s="8" t="s">
        <v>783</v>
      </c>
      <c r="B2375" s="8" t="s">
        <v>486</v>
      </c>
      <c r="C2375" s="8" t="s">
        <v>487</v>
      </c>
      <c r="D2375" s="8" t="s">
        <v>691</v>
      </c>
      <c r="E2375" s="8" t="s">
        <v>697</v>
      </c>
      <c r="F2375" s="8" t="s">
        <v>697</v>
      </c>
      <c r="G2375" s="8" t="s">
        <v>282</v>
      </c>
      <c r="H2375" s="8" t="s">
        <v>299</v>
      </c>
      <c r="I2375" s="8"/>
      <c r="J2375" s="8"/>
      <c r="K2375" s="8"/>
      <c r="L2375" s="8" t="s">
        <v>683</v>
      </c>
      <c r="M2375" s="8" t="s">
        <v>1882</v>
      </c>
      <c r="N2375" s="8">
        <v>1</v>
      </c>
      <c r="O2375" s="8"/>
      <c r="P2375" s="8"/>
      <c r="Q2375" s="8"/>
      <c r="R2375" s="8"/>
      <c r="S2375" s="8"/>
      <c r="T2375" s="8"/>
      <c r="U2375" s="8"/>
      <c r="V2375" s="8"/>
      <c r="W2375" s="8"/>
      <c r="X2375" s="8"/>
      <c r="Y2375" s="8"/>
      <c r="Z2375" s="8"/>
      <c r="AA2375" s="8"/>
      <c r="AB2375" s="8"/>
      <c r="AC2375" s="8"/>
      <c r="AD2375" s="8"/>
      <c r="AE2375" s="89"/>
      <c r="AF2375" s="90"/>
      <c r="AG2375" s="90"/>
      <c r="AH2375" s="90"/>
      <c r="AI2375" s="8" t="s">
        <v>27</v>
      </c>
      <c r="AJ2375" t="s">
        <v>1890</v>
      </c>
      <c r="AK2375" s="9">
        <v>42569</v>
      </c>
      <c r="AL2375" s="8">
        <v>297</v>
      </c>
      <c r="AM2375" s="8">
        <v>195</v>
      </c>
      <c r="AN2375" s="8">
        <v>146</v>
      </c>
      <c r="AO2375" s="8">
        <v>44.58</v>
      </c>
      <c r="AP2375" s="8">
        <v>26.4</v>
      </c>
      <c r="AQ2375" s="8">
        <v>1.1599999999999999</v>
      </c>
      <c r="AR2375" s="8">
        <v>1</v>
      </c>
      <c r="AS2375" s="8">
        <v>23</v>
      </c>
      <c r="AT2375" s="8">
        <v>0.98</v>
      </c>
      <c r="AU2375" s="8"/>
      <c r="AV2375" s="8"/>
      <c r="AW2375" s="8"/>
      <c r="AX2375" s="8">
        <v>1005</v>
      </c>
      <c r="AY2375" s="8" t="s">
        <v>25</v>
      </c>
      <c r="AZ2375" s="8">
        <v>183</v>
      </c>
      <c r="BA2375" s="8"/>
      <c r="BB2375" s="8"/>
      <c r="BC2375" s="8"/>
      <c r="BD2375" s="8"/>
      <c r="BE2375" s="8"/>
      <c r="BF2375" s="8">
        <f t="shared" si="340"/>
        <v>86.206896551724142</v>
      </c>
      <c r="BG2375" s="8">
        <f t="shared" si="341"/>
        <v>0.88</v>
      </c>
      <c r="BH2375" s="8">
        <f t="shared" si="342"/>
        <v>0.86206896551724144</v>
      </c>
      <c r="BI2375" s="10">
        <f t="shared" si="343"/>
        <v>20.027586206896551</v>
      </c>
      <c r="BJ2375" s="3">
        <f t="shared" si="344"/>
        <v>5563.2183908045972</v>
      </c>
      <c r="BK2375" s="136">
        <v>2.0066921606118546</v>
      </c>
      <c r="BL2375" s="136">
        <v>0.76625239005736134</v>
      </c>
      <c r="BM2375" s="100">
        <v>1.8850260423374925</v>
      </c>
      <c r="BN2375" s="100"/>
      <c r="BO2375" s="100"/>
      <c r="BP2375" s="100"/>
    </row>
    <row r="2376" spans="1:68">
      <c r="A2376" s="8" t="s">
        <v>783</v>
      </c>
      <c r="B2376" s="8" t="s">
        <v>486</v>
      </c>
      <c r="C2376" s="8" t="s">
        <v>487</v>
      </c>
      <c r="D2376" s="8" t="s">
        <v>691</v>
      </c>
      <c r="E2376" s="8" t="s">
        <v>697</v>
      </c>
      <c r="F2376" s="8" t="s">
        <v>697</v>
      </c>
      <c r="G2376" s="8" t="s">
        <v>282</v>
      </c>
      <c r="H2376" s="8" t="s">
        <v>299</v>
      </c>
      <c r="I2376" s="8"/>
      <c r="J2376" s="8"/>
      <c r="K2376" s="8"/>
      <c r="L2376" s="8" t="s">
        <v>683</v>
      </c>
      <c r="M2376" s="8" t="s">
        <v>1882</v>
      </c>
      <c r="N2376" s="8">
        <v>1</v>
      </c>
      <c r="O2376" s="8"/>
      <c r="P2376" s="8"/>
      <c r="Q2376" s="8"/>
      <c r="R2376" s="8"/>
      <c r="S2376" s="8"/>
      <c r="T2376" s="8"/>
      <c r="U2376" s="8"/>
      <c r="V2376" s="8"/>
      <c r="W2376" s="8"/>
      <c r="X2376" s="8"/>
      <c r="Y2376" s="8"/>
      <c r="Z2376" s="8"/>
      <c r="AA2376" s="8"/>
      <c r="AB2376" s="8"/>
      <c r="AC2376" s="8"/>
      <c r="AD2376" s="8"/>
      <c r="AE2376" s="89"/>
      <c r="AF2376" s="90"/>
      <c r="AG2376" s="90"/>
      <c r="AH2376" s="90"/>
      <c r="AI2376" s="8" t="s">
        <v>28</v>
      </c>
      <c r="AJ2376" t="s">
        <v>1890</v>
      </c>
      <c r="AK2376" s="9">
        <v>42569</v>
      </c>
      <c r="AL2376" s="8">
        <v>285</v>
      </c>
      <c r="AM2376" s="8">
        <v>164</v>
      </c>
      <c r="AN2376" s="8">
        <v>160</v>
      </c>
      <c r="AO2376" s="8">
        <v>41.3</v>
      </c>
      <c r="AP2376" s="8">
        <v>24.56</v>
      </c>
      <c r="AQ2376" s="8">
        <v>1.2</v>
      </c>
      <c r="AR2376" s="8">
        <v>1</v>
      </c>
      <c r="AS2376" s="8">
        <v>23</v>
      </c>
      <c r="AT2376" s="8">
        <v>1.1399999999999999</v>
      </c>
      <c r="AU2376" s="8"/>
      <c r="AV2376" s="8"/>
      <c r="AW2376" s="8"/>
      <c r="AX2376" s="8">
        <v>1006</v>
      </c>
      <c r="AY2376" s="8" t="s">
        <v>25</v>
      </c>
      <c r="AZ2376" s="8">
        <v>183</v>
      </c>
      <c r="BA2376" s="8"/>
      <c r="BB2376" s="8"/>
      <c r="BC2376" s="8"/>
      <c r="BD2376" s="8"/>
      <c r="BE2376" s="8"/>
      <c r="BF2376" s="8">
        <f t="shared" si="340"/>
        <v>83.333333333333343</v>
      </c>
      <c r="BG2376" s="8">
        <f t="shared" si="341"/>
        <v>0.88</v>
      </c>
      <c r="BH2376" s="8">
        <f t="shared" si="342"/>
        <v>0.83333333333333348</v>
      </c>
      <c r="BI2376" s="10">
        <f t="shared" si="343"/>
        <v>18.010666666666669</v>
      </c>
      <c r="BJ2376" s="3">
        <f t="shared" si="344"/>
        <v>5002.9629629629635</v>
      </c>
      <c r="BK2376" s="136">
        <v>2.4198623402163228</v>
      </c>
      <c r="BL2376" s="136">
        <v>1.0644051130776795</v>
      </c>
      <c r="BM2376" s="100">
        <v>1.6824057792733074</v>
      </c>
      <c r="BN2376" s="100"/>
      <c r="BO2376" s="100"/>
      <c r="BP2376" s="100"/>
    </row>
    <row r="2377" spans="1:68">
      <c r="A2377" s="8" t="s">
        <v>783</v>
      </c>
      <c r="B2377" s="8" t="s">
        <v>486</v>
      </c>
      <c r="C2377" s="8" t="s">
        <v>487</v>
      </c>
      <c r="D2377" s="8" t="s">
        <v>691</v>
      </c>
      <c r="E2377" s="8" t="s">
        <v>697</v>
      </c>
      <c r="F2377" s="8" t="s">
        <v>697</v>
      </c>
      <c r="G2377" s="8" t="s">
        <v>282</v>
      </c>
      <c r="H2377" s="8" t="s">
        <v>299</v>
      </c>
      <c r="I2377" s="8"/>
      <c r="J2377" s="8"/>
      <c r="K2377" s="8"/>
      <c r="L2377" s="8" t="s">
        <v>683</v>
      </c>
      <c r="M2377" s="8" t="s">
        <v>1882</v>
      </c>
      <c r="N2377" s="8">
        <v>1</v>
      </c>
      <c r="O2377" s="8"/>
      <c r="P2377" s="8"/>
      <c r="Q2377" s="8"/>
      <c r="R2377" s="8"/>
      <c r="S2377" s="8"/>
      <c r="T2377" s="8"/>
      <c r="U2377" s="8"/>
      <c r="V2377" s="8"/>
      <c r="W2377" s="8"/>
      <c r="X2377" s="8"/>
      <c r="Y2377" s="8"/>
      <c r="Z2377" s="8"/>
      <c r="AA2377" s="8"/>
      <c r="AB2377" s="8"/>
      <c r="AC2377" s="8"/>
      <c r="AD2377" s="8"/>
      <c r="AE2377" s="89"/>
      <c r="AF2377" s="90"/>
      <c r="AG2377" s="90"/>
      <c r="AH2377" s="90"/>
      <c r="AI2377" s="8" t="s">
        <v>29</v>
      </c>
      <c r="AJ2377" t="s">
        <v>1890</v>
      </c>
      <c r="AK2377" s="9">
        <v>42569</v>
      </c>
      <c r="AL2377" s="8">
        <v>373</v>
      </c>
      <c r="AM2377" s="8">
        <v>150</v>
      </c>
      <c r="AN2377" s="8">
        <v>113</v>
      </c>
      <c r="AO2377" s="8">
        <v>46.88</v>
      </c>
      <c r="AP2377" s="8">
        <v>26</v>
      </c>
      <c r="AQ2377" s="8">
        <v>1.1000000000000001</v>
      </c>
      <c r="AR2377" s="8">
        <v>0.88</v>
      </c>
      <c r="AS2377" s="8">
        <v>21</v>
      </c>
      <c r="AT2377" s="8">
        <v>1.88</v>
      </c>
      <c r="AU2377" s="8"/>
      <c r="AV2377" s="8"/>
      <c r="AW2377" s="8"/>
      <c r="AX2377" s="8">
        <v>1007</v>
      </c>
      <c r="AY2377" s="8" t="s">
        <v>25</v>
      </c>
      <c r="AZ2377" s="8">
        <v>183</v>
      </c>
      <c r="BA2377" s="8"/>
      <c r="BB2377" s="8"/>
      <c r="BC2377" s="8"/>
      <c r="BD2377" s="8"/>
      <c r="BE2377" s="8"/>
      <c r="BF2377" s="8">
        <f t="shared" si="340"/>
        <v>80</v>
      </c>
      <c r="BG2377" s="8">
        <f t="shared" si="341"/>
        <v>0.9028571428571428</v>
      </c>
      <c r="BH2377" s="8">
        <f t="shared" si="342"/>
        <v>0.8</v>
      </c>
      <c r="BI2377" s="10">
        <f t="shared" si="343"/>
        <v>18.779428571428571</v>
      </c>
      <c r="BJ2377" s="3">
        <f t="shared" si="344"/>
        <v>5216.5079365079364</v>
      </c>
      <c r="BK2377" s="136">
        <v>2.6505474452554747</v>
      </c>
      <c r="BL2377" s="136">
        <v>1.3581204379562044</v>
      </c>
      <c r="BM2377" s="100">
        <v>1.3463841904573544</v>
      </c>
      <c r="BN2377" s="100"/>
      <c r="BO2377" s="100"/>
      <c r="BP2377" s="100"/>
    </row>
    <row r="2378" spans="1:68">
      <c r="A2378" s="8" t="s">
        <v>783</v>
      </c>
      <c r="B2378" s="8" t="s">
        <v>486</v>
      </c>
      <c r="C2378" s="8" t="s">
        <v>487</v>
      </c>
      <c r="D2378" s="8" t="s">
        <v>691</v>
      </c>
      <c r="E2378" s="8" t="s">
        <v>697</v>
      </c>
      <c r="F2378" s="8" t="s">
        <v>697</v>
      </c>
      <c r="G2378" s="8" t="s">
        <v>282</v>
      </c>
      <c r="H2378" s="8" t="s">
        <v>299</v>
      </c>
      <c r="I2378" s="8"/>
      <c r="J2378" s="8"/>
      <c r="K2378" s="8"/>
      <c r="L2378" s="8" t="s">
        <v>683</v>
      </c>
      <c r="M2378" s="8" t="s">
        <v>1882</v>
      </c>
      <c r="N2378" s="8">
        <v>1</v>
      </c>
      <c r="O2378" s="8"/>
      <c r="P2378" s="8"/>
      <c r="Q2378" s="8"/>
      <c r="R2378" s="8"/>
      <c r="S2378" s="8"/>
      <c r="T2378" s="8"/>
      <c r="U2378" s="8"/>
      <c r="V2378" s="8"/>
      <c r="W2378" s="8"/>
      <c r="X2378" s="8"/>
      <c r="Y2378" s="8"/>
      <c r="Z2378" s="8"/>
      <c r="AA2378" s="8"/>
      <c r="AB2378" s="8"/>
      <c r="AC2378" s="8"/>
      <c r="AD2378" s="8"/>
      <c r="AE2378" s="89"/>
      <c r="AF2378" s="90"/>
      <c r="AG2378" s="90"/>
      <c r="AH2378" s="90"/>
      <c r="AI2378" s="8" t="s">
        <v>30</v>
      </c>
      <c r="AJ2378" t="s">
        <v>1890</v>
      </c>
      <c r="AK2378" s="9">
        <v>42569</v>
      </c>
      <c r="AL2378" s="8">
        <v>301</v>
      </c>
      <c r="AM2378" s="8">
        <v>196</v>
      </c>
      <c r="AN2378" s="8">
        <v>190</v>
      </c>
      <c r="AO2378" s="8">
        <v>49.88</v>
      </c>
      <c r="AP2378" s="8">
        <v>34.520000000000003</v>
      </c>
      <c r="AQ2378" s="8">
        <v>1.18</v>
      </c>
      <c r="AR2378" s="8">
        <v>0.98</v>
      </c>
      <c r="AS2378" s="8">
        <v>23</v>
      </c>
      <c r="AT2378" s="8">
        <v>1.24</v>
      </c>
      <c r="AU2378" s="8"/>
      <c r="AV2378" s="8"/>
      <c r="AW2378" s="8"/>
      <c r="AX2378" s="8">
        <v>1008</v>
      </c>
      <c r="AY2378" s="8" t="s">
        <v>25</v>
      </c>
      <c r="AZ2378" s="8">
        <v>183</v>
      </c>
      <c r="BA2378" s="8"/>
      <c r="BB2378" s="8"/>
      <c r="BC2378" s="8"/>
      <c r="BD2378" s="8"/>
      <c r="BE2378" s="8"/>
      <c r="BF2378" s="8">
        <f t="shared" si="340"/>
        <v>83.050847457627114</v>
      </c>
      <c r="BG2378" s="8">
        <f t="shared" si="341"/>
        <v>0.88</v>
      </c>
      <c r="BH2378" s="8">
        <f t="shared" si="342"/>
        <v>0.83050847457627119</v>
      </c>
      <c r="BI2378" s="10">
        <f t="shared" si="343"/>
        <v>25.228854237288139</v>
      </c>
      <c r="BJ2378" s="3">
        <f t="shared" si="344"/>
        <v>7008.0150659133715</v>
      </c>
      <c r="BK2378" s="136">
        <v>1.3519195612431445</v>
      </c>
      <c r="BL2378" s="136">
        <v>0.67595978062157225</v>
      </c>
      <c r="BM2378" s="100">
        <v>1.8134692148796461</v>
      </c>
      <c r="BN2378" s="100"/>
      <c r="BO2378" s="100"/>
      <c r="BP2378" s="100"/>
    </row>
    <row r="2379" spans="1:68">
      <c r="A2379" s="8" t="s">
        <v>783</v>
      </c>
      <c r="B2379" s="8" t="s">
        <v>486</v>
      </c>
      <c r="C2379" s="8" t="s">
        <v>487</v>
      </c>
      <c r="D2379" s="8" t="s">
        <v>518</v>
      </c>
      <c r="E2379" s="8" t="s">
        <v>521</v>
      </c>
      <c r="F2379" s="8" t="s">
        <v>522</v>
      </c>
      <c r="G2379" s="8" t="s">
        <v>49</v>
      </c>
      <c r="H2379" s="8" t="s">
        <v>119</v>
      </c>
      <c r="I2379" s="8">
        <v>-5.2320414319594697</v>
      </c>
      <c r="J2379" s="8">
        <v>36.4844352916652</v>
      </c>
      <c r="K2379" s="8">
        <v>1552.97203254942</v>
      </c>
      <c r="L2379" s="8" t="s">
        <v>120</v>
      </c>
      <c r="M2379" s="8" t="s">
        <v>1882</v>
      </c>
      <c r="N2379" s="8">
        <v>1</v>
      </c>
      <c r="O2379" s="8" t="s">
        <v>1859</v>
      </c>
      <c r="P2379" s="8">
        <v>0.33</v>
      </c>
      <c r="Q2379" s="8">
        <v>6.1</v>
      </c>
      <c r="R2379" s="8">
        <v>0</v>
      </c>
      <c r="S2379" s="8">
        <v>1.08</v>
      </c>
      <c r="T2379" s="8">
        <v>1.39</v>
      </c>
      <c r="U2379" s="8">
        <v>9.09</v>
      </c>
      <c r="V2379" s="8">
        <v>222.38</v>
      </c>
      <c r="W2379" s="8">
        <v>6.41</v>
      </c>
      <c r="X2379" s="8">
        <v>6.08</v>
      </c>
      <c r="Y2379" s="8">
        <v>0.06</v>
      </c>
      <c r="Z2379" s="8">
        <v>0.18</v>
      </c>
      <c r="AA2379" s="8">
        <v>0.08</v>
      </c>
      <c r="AB2379" s="8">
        <v>109.55</v>
      </c>
      <c r="AC2379" s="8">
        <v>0.17</v>
      </c>
      <c r="AD2379" s="8">
        <v>2.9000000000000001E-2</v>
      </c>
      <c r="AE2379" s="91">
        <v>1.47</v>
      </c>
      <c r="AF2379" s="92" t="s">
        <v>1860</v>
      </c>
      <c r="AG2379" s="92" t="s">
        <v>1860</v>
      </c>
      <c r="AH2379" s="92" t="s">
        <v>1860</v>
      </c>
      <c r="AI2379" s="8" t="s">
        <v>24</v>
      </c>
      <c r="AJ2379" t="s">
        <v>1890</v>
      </c>
      <c r="AK2379" s="9">
        <v>42554</v>
      </c>
      <c r="AL2379" s="8">
        <v>175</v>
      </c>
      <c r="AM2379" s="8">
        <v>110</v>
      </c>
      <c r="AN2379" s="8">
        <v>90</v>
      </c>
      <c r="AO2379" s="8">
        <v>2.8</v>
      </c>
      <c r="AP2379" s="8">
        <v>2.48</v>
      </c>
      <c r="AQ2379" s="8">
        <v>0.42</v>
      </c>
      <c r="AR2379" s="12">
        <v>0.36</v>
      </c>
      <c r="AS2379" s="8">
        <v>14</v>
      </c>
      <c r="AT2379" s="8">
        <v>160</v>
      </c>
      <c r="AU2379" s="8"/>
      <c r="AV2379" s="8"/>
      <c r="AW2379" s="8"/>
      <c r="AX2379" s="8">
        <v>355</v>
      </c>
      <c r="AY2379" s="8" t="s">
        <v>25</v>
      </c>
      <c r="AZ2379" s="8">
        <v>73</v>
      </c>
      <c r="BA2379" s="8"/>
      <c r="BB2379" s="8"/>
      <c r="BC2379" s="8"/>
      <c r="BD2379" s="8"/>
      <c r="BE2379" s="8"/>
      <c r="BF2379" s="8">
        <f t="shared" si="340"/>
        <v>85.714285714285708</v>
      </c>
      <c r="BG2379" s="8">
        <f t="shared" si="341"/>
        <v>0.98285714285714287</v>
      </c>
      <c r="BH2379" s="8">
        <f t="shared" si="342"/>
        <v>0.8571428571428571</v>
      </c>
      <c r="BI2379" s="10">
        <f t="shared" si="343"/>
        <v>2.0892734693877548</v>
      </c>
      <c r="BJ2379" s="3">
        <f t="shared" si="344"/>
        <v>580.35374149659856</v>
      </c>
      <c r="BK2379" s="136">
        <v>1.5781399808245444</v>
      </c>
      <c r="BL2379" s="136">
        <v>0.70373921380632798</v>
      </c>
      <c r="BM2379" s="100">
        <v>1.37120012847912</v>
      </c>
      <c r="BN2379" s="100"/>
      <c r="BO2379" s="100"/>
      <c r="BP2379" s="100"/>
    </row>
    <row r="2380" spans="1:68">
      <c r="A2380" s="8" t="s">
        <v>783</v>
      </c>
      <c r="B2380" s="8" t="s">
        <v>486</v>
      </c>
      <c r="C2380" s="8" t="s">
        <v>487</v>
      </c>
      <c r="D2380" s="8" t="s">
        <v>518</v>
      </c>
      <c r="E2380" s="8" t="s">
        <v>521</v>
      </c>
      <c r="F2380" s="8" t="s">
        <v>522</v>
      </c>
      <c r="G2380" s="8" t="s">
        <v>49</v>
      </c>
      <c r="H2380" s="8" t="s">
        <v>119</v>
      </c>
      <c r="I2380" s="8"/>
      <c r="J2380" s="8"/>
      <c r="K2380" s="8"/>
      <c r="L2380" s="8" t="s">
        <v>120</v>
      </c>
      <c r="M2380" s="8" t="s">
        <v>1882</v>
      </c>
      <c r="N2380" s="8">
        <v>1</v>
      </c>
      <c r="O2380" s="8"/>
      <c r="P2380" s="8"/>
      <c r="Q2380" s="8"/>
      <c r="R2380" s="8"/>
      <c r="S2380" s="8"/>
      <c r="T2380" s="8"/>
      <c r="U2380" s="8"/>
      <c r="V2380" s="8"/>
      <c r="W2380" s="8"/>
      <c r="X2380" s="8"/>
      <c r="Y2380" s="8"/>
      <c r="Z2380" s="8"/>
      <c r="AA2380" s="8"/>
      <c r="AB2380" s="8"/>
      <c r="AC2380" s="8"/>
      <c r="AD2380" s="8"/>
      <c r="AE2380" s="89"/>
      <c r="AF2380" s="90"/>
      <c r="AG2380" s="90"/>
      <c r="AH2380" s="90"/>
      <c r="AI2380" s="8" t="s">
        <v>26</v>
      </c>
      <c r="AJ2380" t="s">
        <v>1890</v>
      </c>
      <c r="AK2380" s="9">
        <v>42554</v>
      </c>
      <c r="AL2380" s="8">
        <v>180</v>
      </c>
      <c r="AM2380" s="8">
        <v>112</v>
      </c>
      <c r="AN2380" s="8">
        <v>101</v>
      </c>
      <c r="AO2380" s="8">
        <v>2.1</v>
      </c>
      <c r="AP2380" s="8">
        <v>3.22</v>
      </c>
      <c r="AQ2380" s="8">
        <v>0.3</v>
      </c>
      <c r="AR2380" s="12">
        <v>0.26</v>
      </c>
      <c r="AS2380" s="8">
        <v>13</v>
      </c>
      <c r="AT2380" s="8">
        <v>200</v>
      </c>
      <c r="AU2380" s="8"/>
      <c r="AV2380" s="8"/>
      <c r="AW2380" s="8"/>
      <c r="AX2380" s="8">
        <v>356</v>
      </c>
      <c r="AY2380" s="8" t="s">
        <v>25</v>
      </c>
      <c r="AZ2380" s="8">
        <v>73</v>
      </c>
      <c r="BA2380" s="8"/>
      <c r="BB2380" s="8"/>
      <c r="BC2380" s="8"/>
      <c r="BD2380" s="8"/>
      <c r="BE2380" s="8"/>
      <c r="BF2380" s="8">
        <f t="shared" si="340"/>
        <v>86.666666666666671</v>
      </c>
      <c r="BG2380" s="8">
        <f t="shared" si="341"/>
        <v>0.99428571428571433</v>
      </c>
      <c r="BH2380" s="8">
        <f t="shared" si="342"/>
        <v>0.8666666666666667</v>
      </c>
      <c r="BI2380" s="10">
        <f t="shared" si="343"/>
        <v>2.7747200000000003</v>
      </c>
      <c r="BJ2380" s="3">
        <f t="shared" si="344"/>
        <v>770.75555555555559</v>
      </c>
      <c r="BK2380" s="136">
        <v>1.7421800947867301</v>
      </c>
      <c r="BL2380" s="136">
        <v>0.62606635071090044</v>
      </c>
      <c r="BM2380" s="100">
        <v>1.7070859733795951</v>
      </c>
      <c r="BN2380" s="100"/>
      <c r="BO2380" s="100"/>
      <c r="BP2380" s="100"/>
    </row>
    <row r="2381" spans="1:68">
      <c r="A2381" s="8" t="s">
        <v>783</v>
      </c>
      <c r="B2381" s="8" t="s">
        <v>486</v>
      </c>
      <c r="C2381" s="8" t="s">
        <v>487</v>
      </c>
      <c r="D2381" s="8" t="s">
        <v>518</v>
      </c>
      <c r="E2381" s="8" t="s">
        <v>521</v>
      </c>
      <c r="F2381" s="8" t="s">
        <v>522</v>
      </c>
      <c r="G2381" s="8" t="s">
        <v>49</v>
      </c>
      <c r="H2381" s="8" t="s">
        <v>119</v>
      </c>
      <c r="I2381" s="8"/>
      <c r="J2381" s="8"/>
      <c r="K2381" s="8"/>
      <c r="L2381" s="8" t="s">
        <v>120</v>
      </c>
      <c r="M2381" s="8" t="s">
        <v>1882</v>
      </c>
      <c r="N2381" s="8">
        <v>1</v>
      </c>
      <c r="O2381" s="8"/>
      <c r="P2381" s="8"/>
      <c r="Q2381" s="8"/>
      <c r="R2381" s="8"/>
      <c r="S2381" s="8"/>
      <c r="T2381" s="8"/>
      <c r="U2381" s="8"/>
      <c r="V2381" s="8"/>
      <c r="W2381" s="8"/>
      <c r="X2381" s="8"/>
      <c r="Y2381" s="8"/>
      <c r="Z2381" s="8"/>
      <c r="AA2381" s="8"/>
      <c r="AB2381" s="8"/>
      <c r="AC2381" s="8"/>
      <c r="AD2381" s="8"/>
      <c r="AE2381" s="89"/>
      <c r="AF2381" s="90"/>
      <c r="AG2381" s="90"/>
      <c r="AH2381" s="90"/>
      <c r="AI2381" s="8" t="s">
        <v>27</v>
      </c>
      <c r="AJ2381" t="s">
        <v>1890</v>
      </c>
      <c r="AK2381" s="9">
        <v>42554</v>
      </c>
      <c r="AL2381" s="8">
        <v>305</v>
      </c>
      <c r="AM2381" s="8">
        <v>160</v>
      </c>
      <c r="AN2381" s="8">
        <v>162</v>
      </c>
      <c r="AO2381" s="8">
        <v>7.9</v>
      </c>
      <c r="AP2381" s="8">
        <v>13.96</v>
      </c>
      <c r="AQ2381" s="8">
        <v>0.6</v>
      </c>
      <c r="AR2381" s="12">
        <v>0.5</v>
      </c>
      <c r="AS2381" s="8">
        <v>13</v>
      </c>
      <c r="AT2381" s="8">
        <v>240</v>
      </c>
      <c r="AU2381" s="8"/>
      <c r="AV2381" s="8"/>
      <c r="AW2381" s="8"/>
      <c r="AX2381" s="8">
        <v>357</v>
      </c>
      <c r="AY2381" s="8" t="s">
        <v>25</v>
      </c>
      <c r="AZ2381" s="8">
        <v>73</v>
      </c>
      <c r="BA2381" s="8"/>
      <c r="BB2381" s="8"/>
      <c r="BC2381" s="8"/>
      <c r="BD2381" s="8"/>
      <c r="BE2381" s="8"/>
      <c r="BF2381" s="8">
        <f t="shared" si="340"/>
        <v>83.333333333333343</v>
      </c>
      <c r="BG2381" s="8">
        <f t="shared" si="341"/>
        <v>0.99428571428571433</v>
      </c>
      <c r="BH2381" s="8">
        <f t="shared" si="342"/>
        <v>0.83333333333333348</v>
      </c>
      <c r="BI2381" s="10">
        <f t="shared" si="343"/>
        <v>11.566857142857145</v>
      </c>
      <c r="BJ2381" s="3">
        <f t="shared" si="344"/>
        <v>3213.0158730158737</v>
      </c>
      <c r="BK2381" s="136">
        <v>2.2976190476190479</v>
      </c>
      <c r="BL2381" s="136">
        <v>0.86238095238095247</v>
      </c>
      <c r="BM2381" s="100">
        <v>2.3064150177230083</v>
      </c>
      <c r="BN2381" s="100"/>
      <c r="BO2381" s="100"/>
      <c r="BP2381" s="100"/>
    </row>
    <row r="2382" spans="1:68">
      <c r="A2382" s="8" t="s">
        <v>783</v>
      </c>
      <c r="B2382" s="8" t="s">
        <v>486</v>
      </c>
      <c r="C2382" s="8" t="s">
        <v>487</v>
      </c>
      <c r="D2382" s="8" t="s">
        <v>518</v>
      </c>
      <c r="E2382" s="8" t="s">
        <v>521</v>
      </c>
      <c r="F2382" s="8" t="s">
        <v>522</v>
      </c>
      <c r="G2382" s="8" t="s">
        <v>49</v>
      </c>
      <c r="H2382" s="8" t="s">
        <v>119</v>
      </c>
      <c r="I2382" s="8"/>
      <c r="J2382" s="8"/>
      <c r="K2382" s="8"/>
      <c r="L2382" s="8" t="s">
        <v>120</v>
      </c>
      <c r="M2382" s="8" t="s">
        <v>1882</v>
      </c>
      <c r="N2382" s="8">
        <v>1</v>
      </c>
      <c r="O2382" s="8"/>
      <c r="P2382" s="8"/>
      <c r="Q2382" s="8"/>
      <c r="R2382" s="8"/>
      <c r="S2382" s="8"/>
      <c r="T2382" s="8"/>
      <c r="U2382" s="8"/>
      <c r="V2382" s="8"/>
      <c r="W2382" s="8"/>
      <c r="X2382" s="8"/>
      <c r="Y2382" s="8"/>
      <c r="Z2382" s="8"/>
      <c r="AA2382" s="8"/>
      <c r="AB2382" s="8"/>
      <c r="AC2382" s="8"/>
      <c r="AD2382" s="8"/>
      <c r="AE2382" s="89"/>
      <c r="AF2382" s="90"/>
      <c r="AG2382" s="90"/>
      <c r="AH2382" s="90"/>
      <c r="AI2382" s="8" t="s">
        <v>28</v>
      </c>
      <c r="AJ2382" t="s">
        <v>1890</v>
      </c>
      <c r="AK2382" s="9">
        <v>42554</v>
      </c>
      <c r="AL2382" s="8">
        <v>281</v>
      </c>
      <c r="AM2382" s="8">
        <v>146</v>
      </c>
      <c r="AN2382" s="8">
        <v>160</v>
      </c>
      <c r="AO2382" s="8">
        <v>8.8000000000000007</v>
      </c>
      <c r="AP2382" s="8">
        <v>17.399999999999999</v>
      </c>
      <c r="AQ2382" s="8">
        <v>0.62</v>
      </c>
      <c r="AR2382" s="12">
        <v>0.5</v>
      </c>
      <c r="AS2382" s="8">
        <v>13</v>
      </c>
      <c r="AT2382" s="8">
        <v>140</v>
      </c>
      <c r="AU2382" s="8"/>
      <c r="AV2382" s="8"/>
      <c r="AW2382" s="8"/>
      <c r="AX2382" s="8">
        <v>358</v>
      </c>
      <c r="AY2382" s="8" t="s">
        <v>25</v>
      </c>
      <c r="AZ2382" s="8">
        <v>73</v>
      </c>
      <c r="BA2382" s="8"/>
      <c r="BB2382" s="8"/>
      <c r="BC2382" s="8"/>
      <c r="BD2382" s="8"/>
      <c r="BE2382" s="8"/>
      <c r="BF2382" s="8">
        <f t="shared" si="340"/>
        <v>80.645161290322591</v>
      </c>
      <c r="BG2382" s="8">
        <f t="shared" si="341"/>
        <v>0.99428571428571433</v>
      </c>
      <c r="BH2382" s="8">
        <f t="shared" si="342"/>
        <v>0.80645161290322587</v>
      </c>
      <c r="BI2382" s="10">
        <f t="shared" si="343"/>
        <v>13.952073732718894</v>
      </c>
      <c r="BJ2382" s="3">
        <f t="shared" si="344"/>
        <v>3875.5760368663591</v>
      </c>
      <c r="BK2382" s="136">
        <v>2.1723136495643756</v>
      </c>
      <c r="BL2382" s="136">
        <v>0.92545982575024199</v>
      </c>
      <c r="BM2382" s="100">
        <v>1.2554095450393199</v>
      </c>
      <c r="BN2382" s="100"/>
      <c r="BO2382" s="100"/>
      <c r="BP2382" s="100"/>
    </row>
    <row r="2383" spans="1:68">
      <c r="A2383" s="8" t="s">
        <v>783</v>
      </c>
      <c r="B2383" s="8" t="s">
        <v>486</v>
      </c>
      <c r="C2383" s="8" t="s">
        <v>487</v>
      </c>
      <c r="D2383" s="8" t="s">
        <v>518</v>
      </c>
      <c r="E2383" s="8" t="s">
        <v>521</v>
      </c>
      <c r="F2383" s="8" t="s">
        <v>522</v>
      </c>
      <c r="G2383" s="8" t="s">
        <v>49</v>
      </c>
      <c r="H2383" s="8" t="s">
        <v>119</v>
      </c>
      <c r="I2383" s="8"/>
      <c r="J2383" s="8"/>
      <c r="K2383" s="8"/>
      <c r="L2383" s="8" t="s">
        <v>120</v>
      </c>
      <c r="M2383" s="8" t="s">
        <v>1882</v>
      </c>
      <c r="N2383" s="8">
        <v>1</v>
      </c>
      <c r="O2383" s="8"/>
      <c r="P2383" s="8"/>
      <c r="Q2383" s="8"/>
      <c r="R2383" s="8"/>
      <c r="S2383" s="8"/>
      <c r="T2383" s="8"/>
      <c r="U2383" s="8"/>
      <c r="V2383" s="8"/>
      <c r="W2383" s="8"/>
      <c r="X2383" s="8"/>
      <c r="Y2383" s="8"/>
      <c r="Z2383" s="8"/>
      <c r="AA2383" s="8"/>
      <c r="AB2383" s="8"/>
      <c r="AC2383" s="8"/>
      <c r="AD2383" s="8"/>
      <c r="AE2383" s="89"/>
      <c r="AF2383" s="90"/>
      <c r="AG2383" s="90"/>
      <c r="AH2383" s="90"/>
      <c r="AI2383" s="8" t="s">
        <v>29</v>
      </c>
      <c r="AJ2383" t="s">
        <v>1890</v>
      </c>
      <c r="AK2383" s="9">
        <v>42554</v>
      </c>
      <c r="AL2383" s="8">
        <v>237</v>
      </c>
      <c r="AM2383" s="8">
        <v>165</v>
      </c>
      <c r="AN2383" s="8">
        <v>189</v>
      </c>
      <c r="AO2383" s="8">
        <v>9</v>
      </c>
      <c r="AP2383" s="8">
        <v>17.68</v>
      </c>
      <c r="AQ2383" s="8">
        <v>0.66</v>
      </c>
      <c r="AR2383" s="12">
        <v>0.57999999999999996</v>
      </c>
      <c r="AS2383" s="8">
        <v>15</v>
      </c>
      <c r="AT2383" s="8">
        <v>380</v>
      </c>
      <c r="AU2383" s="8"/>
      <c r="AV2383" s="8"/>
      <c r="AW2383" s="8"/>
      <c r="AX2383" s="8">
        <v>359</v>
      </c>
      <c r="AY2383" s="8" t="s">
        <v>25</v>
      </c>
      <c r="AZ2383" s="8">
        <v>73</v>
      </c>
      <c r="BA2383" s="8"/>
      <c r="BB2383" s="8"/>
      <c r="BC2383" s="8"/>
      <c r="BD2383" s="8"/>
      <c r="BE2383" s="8"/>
      <c r="BF2383" s="8">
        <f t="shared" si="340"/>
        <v>87.878787878787861</v>
      </c>
      <c r="BG2383" s="8">
        <f t="shared" si="341"/>
        <v>0.97142857142857142</v>
      </c>
      <c r="BH2383" s="8">
        <f t="shared" si="342"/>
        <v>0.87878787878787856</v>
      </c>
      <c r="BI2383" s="10">
        <f t="shared" si="343"/>
        <v>15.093056277056272</v>
      </c>
      <c r="BJ2383" s="3">
        <f t="shared" si="344"/>
        <v>4192.5156325156313</v>
      </c>
      <c r="BK2383" s="136">
        <v>2.1098409542743544</v>
      </c>
      <c r="BL2383" s="136">
        <v>0.73011928429423467</v>
      </c>
      <c r="BM2383" s="100">
        <v>1.2739590329445822</v>
      </c>
      <c r="BN2383" s="100"/>
      <c r="BO2383" s="100"/>
      <c r="BP2383" s="100"/>
    </row>
    <row r="2384" spans="1:68">
      <c r="A2384" s="8" t="s">
        <v>783</v>
      </c>
      <c r="B2384" s="8" t="s">
        <v>486</v>
      </c>
      <c r="C2384" s="8" t="s">
        <v>487</v>
      </c>
      <c r="D2384" s="8" t="s">
        <v>518</v>
      </c>
      <c r="E2384" s="8" t="s">
        <v>521</v>
      </c>
      <c r="F2384" s="8" t="s">
        <v>522</v>
      </c>
      <c r="G2384" s="8" t="s">
        <v>49</v>
      </c>
      <c r="H2384" s="8" t="s">
        <v>119</v>
      </c>
      <c r="I2384" s="8"/>
      <c r="J2384" s="8"/>
      <c r="K2384" s="8"/>
      <c r="L2384" s="8" t="s">
        <v>120</v>
      </c>
      <c r="M2384" s="8" t="s">
        <v>1882</v>
      </c>
      <c r="N2384" s="8">
        <v>1</v>
      </c>
      <c r="O2384" s="8"/>
      <c r="P2384" s="8"/>
      <c r="Q2384" s="8"/>
      <c r="R2384" s="8"/>
      <c r="S2384" s="8"/>
      <c r="T2384" s="8"/>
      <c r="U2384" s="8"/>
      <c r="V2384" s="8"/>
      <c r="W2384" s="8"/>
      <c r="X2384" s="8"/>
      <c r="Y2384" s="8"/>
      <c r="Z2384" s="8"/>
      <c r="AA2384" s="8"/>
      <c r="AB2384" s="8"/>
      <c r="AC2384" s="8"/>
      <c r="AD2384" s="8"/>
      <c r="AE2384" s="89"/>
      <c r="AF2384" s="90"/>
      <c r="AG2384" s="90"/>
      <c r="AH2384" s="90"/>
      <c r="AI2384" s="8" t="s">
        <v>30</v>
      </c>
      <c r="AJ2384" t="s">
        <v>1890</v>
      </c>
      <c r="AK2384" s="9">
        <v>42554</v>
      </c>
      <c r="AL2384" s="8">
        <v>284</v>
      </c>
      <c r="AM2384" s="8">
        <v>182</v>
      </c>
      <c r="AN2384" s="8">
        <v>185</v>
      </c>
      <c r="AO2384" s="8">
        <v>10.6</v>
      </c>
      <c r="AP2384" s="8">
        <v>17.89</v>
      </c>
      <c r="AQ2384" s="8">
        <v>0.72</v>
      </c>
      <c r="AR2384" s="12">
        <v>0.62</v>
      </c>
      <c r="AS2384" s="8">
        <v>15</v>
      </c>
      <c r="AT2384" s="8">
        <v>460</v>
      </c>
      <c r="AU2384" s="8"/>
      <c r="AV2384" s="8"/>
      <c r="AW2384" s="8"/>
      <c r="AX2384" s="8">
        <v>360</v>
      </c>
      <c r="AY2384" s="8" t="s">
        <v>25</v>
      </c>
      <c r="AZ2384" s="8">
        <v>73</v>
      </c>
      <c r="BA2384" s="8"/>
      <c r="BB2384" s="8"/>
      <c r="BC2384" s="8"/>
      <c r="BD2384" s="8"/>
      <c r="BE2384" s="8"/>
      <c r="BF2384" s="8">
        <f t="shared" si="340"/>
        <v>86.111111111111114</v>
      </c>
      <c r="BG2384" s="8">
        <f t="shared" si="341"/>
        <v>0.97142857142857142</v>
      </c>
      <c r="BH2384" s="8">
        <f t="shared" si="342"/>
        <v>0.86111111111111116</v>
      </c>
      <c r="BI2384" s="10">
        <f t="shared" si="343"/>
        <v>14.965126984126986</v>
      </c>
      <c r="BJ2384" s="3">
        <f t="shared" si="344"/>
        <v>4156.9797178130511</v>
      </c>
      <c r="BK2384" s="136">
        <v>1.7348623853211012</v>
      </c>
      <c r="BL2384" s="136">
        <v>0.61055045871559632</v>
      </c>
      <c r="BM2384" s="100">
        <v>1.8077237971534998</v>
      </c>
      <c r="BN2384" s="100"/>
      <c r="BO2384" s="100"/>
      <c r="BP2384" s="100"/>
    </row>
    <row r="2385" spans="1:68">
      <c r="A2385" s="8" t="s">
        <v>783</v>
      </c>
      <c r="B2385" s="8" t="s">
        <v>486</v>
      </c>
      <c r="C2385" s="8" t="s">
        <v>487</v>
      </c>
      <c r="D2385" s="8" t="s">
        <v>518</v>
      </c>
      <c r="E2385" s="8" t="s">
        <v>521</v>
      </c>
      <c r="F2385" s="8" t="s">
        <v>522</v>
      </c>
      <c r="G2385" s="8" t="s">
        <v>49</v>
      </c>
      <c r="H2385" s="8" t="s">
        <v>121</v>
      </c>
      <c r="I2385" s="95">
        <v>-5.22736452866965</v>
      </c>
      <c r="J2385" s="95">
        <v>36.496651950140901</v>
      </c>
      <c r="K2385" s="95">
        <v>1566.06138253371</v>
      </c>
      <c r="L2385" s="8" t="s">
        <v>122</v>
      </c>
      <c r="M2385" s="8" t="s">
        <v>1882</v>
      </c>
      <c r="N2385" s="8">
        <v>1</v>
      </c>
      <c r="O2385" s="8" t="s">
        <v>1859</v>
      </c>
      <c r="P2385" s="8">
        <v>0.42</v>
      </c>
      <c r="Q2385" s="8">
        <v>5.6</v>
      </c>
      <c r="R2385" s="8">
        <v>0</v>
      </c>
      <c r="S2385" s="8">
        <v>1</v>
      </c>
      <c r="T2385" s="8">
        <v>1.31</v>
      </c>
      <c r="U2385" s="8">
        <v>10.43</v>
      </c>
      <c r="V2385" s="8">
        <v>88.39</v>
      </c>
      <c r="W2385" s="8">
        <v>7.2</v>
      </c>
      <c r="X2385" s="8">
        <v>7.56</v>
      </c>
      <c r="Y2385" s="8">
        <v>0.08</v>
      </c>
      <c r="Z2385" s="8">
        <v>0.14000000000000001</v>
      </c>
      <c r="AA2385" s="8">
        <v>0.09</v>
      </c>
      <c r="AB2385" s="8">
        <v>92.35</v>
      </c>
      <c r="AC2385" s="8">
        <v>0.12</v>
      </c>
      <c r="AD2385" s="8">
        <v>3.6999999999999998E-2</v>
      </c>
      <c r="AE2385" s="91">
        <v>2.73</v>
      </c>
      <c r="AF2385" s="92" t="s">
        <v>1860</v>
      </c>
      <c r="AG2385" s="92" t="s">
        <v>1860</v>
      </c>
      <c r="AH2385" s="92" t="s">
        <v>1860</v>
      </c>
      <c r="AI2385" s="8" t="s">
        <v>24</v>
      </c>
      <c r="AJ2385" t="s">
        <v>1890</v>
      </c>
      <c r="AK2385" s="9">
        <v>42554</v>
      </c>
      <c r="AL2385" s="8">
        <v>315</v>
      </c>
      <c r="AM2385" s="8">
        <v>165</v>
      </c>
      <c r="AN2385" s="8">
        <v>168</v>
      </c>
      <c r="AO2385" s="8">
        <v>5.3</v>
      </c>
      <c r="AP2385" s="8">
        <v>6.94</v>
      </c>
      <c r="AQ2385" s="8">
        <v>0.36</v>
      </c>
      <c r="AR2385" s="12">
        <v>0.3</v>
      </c>
      <c r="AS2385" s="8">
        <v>13</v>
      </c>
      <c r="AT2385" s="8">
        <v>100</v>
      </c>
      <c r="AU2385" s="8"/>
      <c r="AV2385" s="8"/>
      <c r="AW2385" s="8"/>
      <c r="AX2385" s="8">
        <v>361</v>
      </c>
      <c r="AY2385" s="8" t="s">
        <v>25</v>
      </c>
      <c r="AZ2385" s="8">
        <v>74</v>
      </c>
      <c r="BA2385" s="8"/>
      <c r="BB2385" s="8"/>
      <c r="BC2385" s="8"/>
      <c r="BD2385" s="8"/>
      <c r="BE2385" s="8"/>
      <c r="BF2385" s="8">
        <f t="shared" si="340"/>
        <v>83.333333333333343</v>
      </c>
      <c r="BG2385" s="8">
        <f t="shared" si="341"/>
        <v>0.99428571428571433</v>
      </c>
      <c r="BH2385" s="8">
        <f t="shared" si="342"/>
        <v>0.83333333333333348</v>
      </c>
      <c r="BI2385" s="10">
        <f t="shared" si="343"/>
        <v>5.7502857142857158</v>
      </c>
      <c r="BJ2385" s="3">
        <f t="shared" si="344"/>
        <v>1597.3015873015877</v>
      </c>
      <c r="BK2385" s="136">
        <v>1.8723196881091622</v>
      </c>
      <c r="BL2385" s="136">
        <v>0.70272904483430798</v>
      </c>
      <c r="BM2385" s="100">
        <v>1.8951294574923929</v>
      </c>
      <c r="BN2385" s="100"/>
      <c r="BO2385" s="100"/>
      <c r="BP2385" s="100"/>
    </row>
    <row r="2386" spans="1:68">
      <c r="A2386" s="8" t="s">
        <v>783</v>
      </c>
      <c r="B2386" s="8" t="s">
        <v>486</v>
      </c>
      <c r="C2386" s="8" t="s">
        <v>487</v>
      </c>
      <c r="D2386" s="8" t="s">
        <v>518</v>
      </c>
      <c r="E2386" s="8" t="s">
        <v>521</v>
      </c>
      <c r="F2386" s="8" t="s">
        <v>522</v>
      </c>
      <c r="G2386" s="8" t="s">
        <v>49</v>
      </c>
      <c r="H2386" s="8" t="s">
        <v>121</v>
      </c>
      <c r="I2386" s="8"/>
      <c r="J2386" s="8"/>
      <c r="K2386" s="8"/>
      <c r="L2386" s="8" t="s">
        <v>122</v>
      </c>
      <c r="M2386" s="8" t="s">
        <v>1882</v>
      </c>
      <c r="N2386" s="8">
        <v>1</v>
      </c>
      <c r="O2386" s="8"/>
      <c r="P2386" s="8"/>
      <c r="Q2386" s="8"/>
      <c r="R2386" s="8"/>
      <c r="S2386" s="8"/>
      <c r="T2386" s="8"/>
      <c r="U2386" s="8"/>
      <c r="V2386" s="8"/>
      <c r="W2386" s="8"/>
      <c r="X2386" s="8"/>
      <c r="Y2386" s="8"/>
      <c r="Z2386" s="8"/>
      <c r="AA2386" s="8"/>
      <c r="AB2386" s="8"/>
      <c r="AC2386" s="8"/>
      <c r="AD2386" s="8"/>
      <c r="AE2386" s="89"/>
      <c r="AF2386" s="90"/>
      <c r="AG2386" s="90"/>
      <c r="AH2386" s="90"/>
      <c r="AI2386" s="8" t="s">
        <v>26</v>
      </c>
      <c r="AJ2386" t="s">
        <v>1890</v>
      </c>
      <c r="AK2386" s="9">
        <v>42554</v>
      </c>
      <c r="AL2386" s="8">
        <v>275</v>
      </c>
      <c r="AM2386" s="8">
        <v>162</v>
      </c>
      <c r="AN2386" s="8">
        <v>193</v>
      </c>
      <c r="AO2386" s="8">
        <v>6.9</v>
      </c>
      <c r="AP2386" s="8">
        <v>12.76</v>
      </c>
      <c r="AQ2386" s="8">
        <v>0.54</v>
      </c>
      <c r="AR2386" s="12">
        <v>0.48</v>
      </c>
      <c r="AS2386" s="8">
        <v>13</v>
      </c>
      <c r="AT2386" s="8">
        <v>240</v>
      </c>
      <c r="AU2386" s="8"/>
      <c r="AV2386" s="8"/>
      <c r="AW2386" s="8"/>
      <c r="AX2386" s="8">
        <v>362</v>
      </c>
      <c r="AY2386" s="8" t="s">
        <v>25</v>
      </c>
      <c r="AZ2386" s="8">
        <v>74</v>
      </c>
      <c r="BA2386" s="8"/>
      <c r="BB2386" s="8"/>
      <c r="BC2386" s="8"/>
      <c r="BD2386" s="8"/>
      <c r="BE2386" s="8"/>
      <c r="BF2386" s="8">
        <f t="shared" si="340"/>
        <v>88.888888888888886</v>
      </c>
      <c r="BG2386" s="8">
        <f t="shared" si="341"/>
        <v>0.99428571428571433</v>
      </c>
      <c r="BH2386" s="8">
        <f t="shared" si="342"/>
        <v>0.88888888888888884</v>
      </c>
      <c r="BI2386" s="10">
        <f t="shared" si="343"/>
        <v>11.277409523809524</v>
      </c>
      <c r="BJ2386" s="3">
        <f t="shared" si="344"/>
        <v>3132.6137566137568</v>
      </c>
      <c r="BK2386" s="136">
        <v>1.7428833792470155</v>
      </c>
      <c r="BL2386" s="136">
        <v>0.55509641873278237</v>
      </c>
      <c r="BM2386" s="100">
        <v>1.4693558979594392</v>
      </c>
      <c r="BN2386" s="100"/>
      <c r="BO2386" s="100"/>
      <c r="BP2386" s="100"/>
    </row>
    <row r="2387" spans="1:68">
      <c r="A2387" s="8" t="s">
        <v>783</v>
      </c>
      <c r="B2387" s="8" t="s">
        <v>486</v>
      </c>
      <c r="C2387" s="8" t="s">
        <v>487</v>
      </c>
      <c r="D2387" s="8" t="s">
        <v>518</v>
      </c>
      <c r="E2387" s="8" t="s">
        <v>521</v>
      </c>
      <c r="F2387" s="8" t="s">
        <v>522</v>
      </c>
      <c r="G2387" s="8" t="s">
        <v>49</v>
      </c>
      <c r="H2387" s="8" t="s">
        <v>121</v>
      </c>
      <c r="I2387" s="8"/>
      <c r="J2387" s="8"/>
      <c r="K2387" s="8"/>
      <c r="L2387" s="8" t="s">
        <v>122</v>
      </c>
      <c r="M2387" s="8" t="s">
        <v>1882</v>
      </c>
      <c r="N2387" s="8">
        <v>1</v>
      </c>
      <c r="O2387" s="8"/>
      <c r="P2387" s="8"/>
      <c r="Q2387" s="8"/>
      <c r="R2387" s="8"/>
      <c r="S2387" s="8"/>
      <c r="T2387" s="8"/>
      <c r="U2387" s="8"/>
      <c r="V2387" s="8"/>
      <c r="W2387" s="8"/>
      <c r="X2387" s="8"/>
      <c r="Y2387" s="8"/>
      <c r="Z2387" s="8"/>
      <c r="AA2387" s="8"/>
      <c r="AB2387" s="8"/>
      <c r="AC2387" s="8"/>
      <c r="AD2387" s="8"/>
      <c r="AE2387" s="89"/>
      <c r="AF2387" s="90"/>
      <c r="AG2387" s="90"/>
      <c r="AH2387" s="90"/>
      <c r="AI2387" s="8" t="s">
        <v>27</v>
      </c>
      <c r="AJ2387" t="s">
        <v>1890</v>
      </c>
      <c r="AK2387" s="9">
        <v>42554</v>
      </c>
      <c r="AL2387" s="8">
        <v>296</v>
      </c>
      <c r="AM2387" s="8">
        <v>168</v>
      </c>
      <c r="AN2387" s="8">
        <v>199</v>
      </c>
      <c r="AO2387" s="8">
        <v>7.3</v>
      </c>
      <c r="AP2387" s="8">
        <v>17.38</v>
      </c>
      <c r="AQ2387" s="8">
        <v>0.52</v>
      </c>
      <c r="AR2387" s="12">
        <v>0.46</v>
      </c>
      <c r="AS2387" s="8">
        <v>14</v>
      </c>
      <c r="AT2387" s="8">
        <v>350</v>
      </c>
      <c r="AU2387" s="8"/>
      <c r="AV2387" s="8"/>
      <c r="AW2387" s="8"/>
      <c r="AX2387" s="8">
        <v>363</v>
      </c>
      <c r="AY2387" s="8" t="s">
        <v>25</v>
      </c>
      <c r="AZ2387" s="8">
        <v>74</v>
      </c>
      <c r="BA2387" s="8"/>
      <c r="BB2387" s="8"/>
      <c r="BC2387" s="8"/>
      <c r="BD2387" s="8"/>
      <c r="BE2387" s="8"/>
      <c r="BF2387" s="8">
        <f t="shared" si="340"/>
        <v>88.461538461538453</v>
      </c>
      <c r="BG2387" s="8">
        <f t="shared" si="341"/>
        <v>0.98285714285714287</v>
      </c>
      <c r="BH2387" s="8">
        <f t="shared" si="342"/>
        <v>0.88461538461538458</v>
      </c>
      <c r="BI2387" s="10">
        <f t="shared" si="343"/>
        <v>15.111050549450548</v>
      </c>
      <c r="BJ2387" s="3">
        <f t="shared" si="344"/>
        <v>4197.5140415140413</v>
      </c>
      <c r="BK2387" s="136">
        <v>1.8331692913385826</v>
      </c>
      <c r="BL2387" s="136">
        <v>0.70521653543307095</v>
      </c>
      <c r="BM2387" s="100">
        <v>1.5531539727693187</v>
      </c>
      <c r="BN2387" s="100"/>
      <c r="BO2387" s="100"/>
      <c r="BP2387" s="100"/>
    </row>
    <row r="2388" spans="1:68">
      <c r="A2388" s="8" t="s">
        <v>783</v>
      </c>
      <c r="B2388" s="8" t="s">
        <v>486</v>
      </c>
      <c r="C2388" s="8" t="s">
        <v>487</v>
      </c>
      <c r="D2388" s="8" t="s">
        <v>518</v>
      </c>
      <c r="E2388" s="8" t="s">
        <v>521</v>
      </c>
      <c r="F2388" s="8" t="s">
        <v>522</v>
      </c>
      <c r="G2388" s="8" t="s">
        <v>49</v>
      </c>
      <c r="H2388" s="8" t="s">
        <v>121</v>
      </c>
      <c r="I2388" s="8"/>
      <c r="J2388" s="8"/>
      <c r="K2388" s="8"/>
      <c r="L2388" s="8" t="s">
        <v>122</v>
      </c>
      <c r="M2388" s="8" t="s">
        <v>1882</v>
      </c>
      <c r="N2388" s="8">
        <v>1</v>
      </c>
      <c r="O2388" s="8"/>
      <c r="P2388" s="8"/>
      <c r="Q2388" s="8"/>
      <c r="R2388" s="8"/>
      <c r="S2388" s="8"/>
      <c r="T2388" s="8"/>
      <c r="U2388" s="8"/>
      <c r="V2388" s="8"/>
      <c r="W2388" s="8"/>
      <c r="X2388" s="8"/>
      <c r="Y2388" s="8"/>
      <c r="Z2388" s="8"/>
      <c r="AA2388" s="8"/>
      <c r="AB2388" s="8"/>
      <c r="AC2388" s="8"/>
      <c r="AD2388" s="8"/>
      <c r="AE2388" s="89"/>
      <c r="AF2388" s="90"/>
      <c r="AG2388" s="90"/>
      <c r="AH2388" s="90"/>
      <c r="AI2388" s="8" t="s">
        <v>28</v>
      </c>
      <c r="AJ2388" t="s">
        <v>1890</v>
      </c>
      <c r="AK2388" s="9">
        <v>42554</v>
      </c>
      <c r="AL2388" s="8">
        <v>320</v>
      </c>
      <c r="AM2388" s="8">
        <v>192</v>
      </c>
      <c r="AN2388" s="8">
        <v>197</v>
      </c>
      <c r="AO2388" s="8">
        <v>10.7</v>
      </c>
      <c r="AP2388" s="8">
        <v>20.9</v>
      </c>
      <c r="AQ2388" s="8">
        <v>0.64</v>
      </c>
      <c r="AR2388" s="12">
        <v>0.56000000000000005</v>
      </c>
      <c r="AS2388" s="8">
        <v>15</v>
      </c>
      <c r="AT2388" s="8">
        <v>340</v>
      </c>
      <c r="AU2388" s="8"/>
      <c r="AV2388" s="8"/>
      <c r="AW2388" s="8"/>
      <c r="AX2388" s="8">
        <v>364</v>
      </c>
      <c r="AY2388" s="8" t="s">
        <v>25</v>
      </c>
      <c r="AZ2388" s="8">
        <v>74</v>
      </c>
      <c r="BA2388" s="8"/>
      <c r="BB2388" s="8"/>
      <c r="BC2388" s="8"/>
      <c r="BD2388" s="8"/>
      <c r="BE2388" s="8"/>
      <c r="BF2388" s="8">
        <f t="shared" si="340"/>
        <v>87.500000000000014</v>
      </c>
      <c r="BG2388" s="8">
        <f t="shared" si="341"/>
        <v>0.97142857142857142</v>
      </c>
      <c r="BH2388" s="8">
        <f t="shared" si="342"/>
        <v>0.87500000000000011</v>
      </c>
      <c r="BI2388" s="10">
        <f t="shared" si="343"/>
        <v>17.765000000000001</v>
      </c>
      <c r="BJ2388" s="3">
        <f t="shared" si="344"/>
        <v>4934.7222222222226</v>
      </c>
      <c r="BK2388" s="136">
        <v>2.3663833805476866</v>
      </c>
      <c r="BL2388" s="136">
        <v>0.91595845136921616</v>
      </c>
      <c r="BM2388" s="100">
        <v>1.3790997190077301</v>
      </c>
      <c r="BN2388" s="100"/>
      <c r="BO2388" s="100"/>
      <c r="BP2388" s="100"/>
    </row>
    <row r="2389" spans="1:68">
      <c r="A2389" s="8" t="s">
        <v>783</v>
      </c>
      <c r="B2389" s="8" t="s">
        <v>486</v>
      </c>
      <c r="C2389" s="8" t="s">
        <v>487</v>
      </c>
      <c r="D2389" s="8" t="s">
        <v>518</v>
      </c>
      <c r="E2389" s="8" t="s">
        <v>521</v>
      </c>
      <c r="F2389" s="8" t="s">
        <v>522</v>
      </c>
      <c r="G2389" s="8" t="s">
        <v>49</v>
      </c>
      <c r="H2389" s="8" t="s">
        <v>121</v>
      </c>
      <c r="I2389" s="8"/>
      <c r="J2389" s="8"/>
      <c r="K2389" s="8"/>
      <c r="L2389" s="8" t="s">
        <v>122</v>
      </c>
      <c r="M2389" s="8" t="s">
        <v>1882</v>
      </c>
      <c r="N2389" s="8">
        <v>1</v>
      </c>
      <c r="O2389" s="8"/>
      <c r="P2389" s="8"/>
      <c r="Q2389" s="8"/>
      <c r="R2389" s="8"/>
      <c r="S2389" s="8"/>
      <c r="T2389" s="8"/>
      <c r="U2389" s="8"/>
      <c r="V2389" s="8"/>
      <c r="W2389" s="8"/>
      <c r="X2389" s="8"/>
      <c r="Y2389" s="8"/>
      <c r="Z2389" s="8"/>
      <c r="AA2389" s="8"/>
      <c r="AB2389" s="8"/>
      <c r="AC2389" s="8"/>
      <c r="AD2389" s="8"/>
      <c r="AE2389" s="89"/>
      <c r="AF2389" s="90"/>
      <c r="AG2389" s="90"/>
      <c r="AH2389" s="90"/>
      <c r="AI2389" s="8" t="s">
        <v>29</v>
      </c>
      <c r="AJ2389" t="s">
        <v>1890</v>
      </c>
      <c r="AK2389" s="9">
        <v>42554</v>
      </c>
      <c r="AL2389" s="8">
        <v>309</v>
      </c>
      <c r="AM2389" s="8">
        <v>170</v>
      </c>
      <c r="AN2389" s="8">
        <v>147</v>
      </c>
      <c r="AO2389" s="8">
        <v>8.1</v>
      </c>
      <c r="AP2389" s="8">
        <v>17.48</v>
      </c>
      <c r="AQ2389" s="8">
        <v>0.6</v>
      </c>
      <c r="AR2389" s="12">
        <v>0.5</v>
      </c>
      <c r="AS2389" s="8">
        <v>14</v>
      </c>
      <c r="AT2389" s="8">
        <v>360</v>
      </c>
      <c r="AU2389" s="8"/>
      <c r="AV2389" s="8"/>
      <c r="AW2389" s="8"/>
      <c r="AX2389" s="8">
        <v>365</v>
      </c>
      <c r="AY2389" s="8" t="s">
        <v>25</v>
      </c>
      <c r="AZ2389" s="8">
        <v>74</v>
      </c>
      <c r="BA2389" s="8"/>
      <c r="BB2389" s="8"/>
      <c r="BC2389" s="8"/>
      <c r="BD2389" s="8"/>
      <c r="BE2389" s="8"/>
      <c r="BF2389" s="8">
        <f t="shared" si="340"/>
        <v>83.333333333333343</v>
      </c>
      <c r="BG2389" s="8">
        <f t="shared" si="341"/>
        <v>0.98285714285714287</v>
      </c>
      <c r="BH2389" s="8">
        <f t="shared" si="342"/>
        <v>0.83333333333333348</v>
      </c>
      <c r="BI2389" s="10">
        <f t="shared" si="343"/>
        <v>14.316952380952383</v>
      </c>
      <c r="BJ2389" s="3">
        <f t="shared" si="344"/>
        <v>3976.9312169312175</v>
      </c>
      <c r="BK2389" s="136">
        <v>1.7833951762523192</v>
      </c>
      <c r="BL2389" s="136">
        <v>0.91280148423005558</v>
      </c>
      <c r="BM2389" s="100">
        <v>1.613923690793954</v>
      </c>
      <c r="BN2389" s="100"/>
      <c r="BO2389" s="100"/>
      <c r="BP2389" s="100"/>
    </row>
    <row r="2390" spans="1:68">
      <c r="A2390" s="8" t="s">
        <v>783</v>
      </c>
      <c r="B2390" s="8" t="s">
        <v>486</v>
      </c>
      <c r="C2390" s="8" t="s">
        <v>487</v>
      </c>
      <c r="D2390" s="8" t="s">
        <v>518</v>
      </c>
      <c r="E2390" s="8" t="s">
        <v>521</v>
      </c>
      <c r="F2390" s="8" t="s">
        <v>522</v>
      </c>
      <c r="G2390" s="8" t="s">
        <v>49</v>
      </c>
      <c r="H2390" s="8" t="s">
        <v>121</v>
      </c>
      <c r="I2390" s="8"/>
      <c r="J2390" s="8"/>
      <c r="K2390" s="8"/>
      <c r="L2390" s="8" t="s">
        <v>122</v>
      </c>
      <c r="M2390" s="8" t="s">
        <v>1882</v>
      </c>
      <c r="N2390" s="8">
        <v>1</v>
      </c>
      <c r="O2390" s="8"/>
      <c r="P2390" s="8"/>
      <c r="Q2390" s="8"/>
      <c r="R2390" s="8"/>
      <c r="S2390" s="8"/>
      <c r="T2390" s="8"/>
      <c r="U2390" s="8"/>
      <c r="V2390" s="8"/>
      <c r="W2390" s="8"/>
      <c r="X2390" s="8"/>
      <c r="Y2390" s="8"/>
      <c r="Z2390" s="8"/>
      <c r="AA2390" s="8"/>
      <c r="AB2390" s="8"/>
      <c r="AC2390" s="8"/>
      <c r="AD2390" s="8"/>
      <c r="AE2390" s="89"/>
      <c r="AF2390" s="90"/>
      <c r="AG2390" s="90"/>
      <c r="AH2390" s="90"/>
      <c r="AI2390" s="8" t="s">
        <v>30</v>
      </c>
      <c r="AJ2390" t="s">
        <v>1890</v>
      </c>
      <c r="AK2390" s="9">
        <v>42554</v>
      </c>
      <c r="AL2390" s="8">
        <v>305</v>
      </c>
      <c r="AM2390" s="8">
        <v>162</v>
      </c>
      <c r="AN2390" s="8">
        <v>163</v>
      </c>
      <c r="AO2390" s="8">
        <v>8.9</v>
      </c>
      <c r="AP2390" s="8">
        <v>19.059999999999999</v>
      </c>
      <c r="AQ2390" s="8">
        <v>0.74</v>
      </c>
      <c r="AR2390" s="12">
        <v>0.6</v>
      </c>
      <c r="AS2390" s="8">
        <v>13</v>
      </c>
      <c r="AT2390" s="8">
        <v>320</v>
      </c>
      <c r="AU2390" s="8"/>
      <c r="AV2390" s="8"/>
      <c r="AW2390" s="8"/>
      <c r="AX2390" s="8">
        <v>366</v>
      </c>
      <c r="AY2390" s="8" t="s">
        <v>25</v>
      </c>
      <c r="AZ2390" s="8">
        <v>74</v>
      </c>
      <c r="BA2390" s="8"/>
      <c r="BB2390" s="8"/>
      <c r="BC2390" s="8"/>
      <c r="BD2390" s="8"/>
      <c r="BE2390" s="8"/>
      <c r="BF2390" s="8">
        <f t="shared" si="340"/>
        <v>81.081081081081081</v>
      </c>
      <c r="BG2390" s="8">
        <f t="shared" si="341"/>
        <v>0.99428571428571433</v>
      </c>
      <c r="BH2390" s="8">
        <f t="shared" si="342"/>
        <v>0.81081081081081086</v>
      </c>
      <c r="BI2390" s="10">
        <f t="shared" si="343"/>
        <v>15.365745173745175</v>
      </c>
      <c r="BJ2390" s="3">
        <f t="shared" si="344"/>
        <v>4268.262548262549</v>
      </c>
      <c r="BK2390" s="136"/>
      <c r="BL2390" s="136"/>
      <c r="BM2390" s="100"/>
      <c r="BN2390" s="100"/>
      <c r="BO2390" s="100"/>
      <c r="BP2390" s="100"/>
    </row>
    <row r="2391" spans="1:68" s="4" customFormat="1">
      <c r="A2391" s="8" t="s">
        <v>783</v>
      </c>
      <c r="B2391" s="95" t="s">
        <v>486</v>
      </c>
      <c r="C2391" s="95" t="s">
        <v>487</v>
      </c>
      <c r="D2391" s="95" t="s">
        <v>518</v>
      </c>
      <c r="E2391" s="95" t="s">
        <v>521</v>
      </c>
      <c r="F2391" s="95" t="s">
        <v>522</v>
      </c>
      <c r="G2391" s="95" t="s">
        <v>49</v>
      </c>
      <c r="H2391" s="95" t="s">
        <v>117</v>
      </c>
      <c r="I2391" s="8">
        <v>-5.22061617126458</v>
      </c>
      <c r="J2391" s="8">
        <v>36.488808822235498</v>
      </c>
      <c r="K2391" s="8">
        <v>1548.18219422262</v>
      </c>
      <c r="L2391" s="95" t="s">
        <v>118</v>
      </c>
      <c r="M2391" s="8" t="s">
        <v>1882</v>
      </c>
      <c r="N2391" s="8">
        <v>1</v>
      </c>
      <c r="O2391" s="8" t="s">
        <v>1859</v>
      </c>
      <c r="P2391" s="8">
        <v>2.04</v>
      </c>
      <c r="Q2391" s="8">
        <v>5.8</v>
      </c>
      <c r="R2391" s="8">
        <v>0</v>
      </c>
      <c r="S2391" s="8">
        <v>1.84</v>
      </c>
      <c r="T2391" s="8">
        <v>2.56</v>
      </c>
      <c r="U2391" s="8">
        <v>7.89</v>
      </c>
      <c r="V2391" s="8">
        <v>130.32</v>
      </c>
      <c r="W2391" s="8">
        <v>7.83</v>
      </c>
      <c r="X2391" s="8">
        <v>6.08</v>
      </c>
      <c r="Y2391" s="8">
        <v>0.03</v>
      </c>
      <c r="Z2391" s="8">
        <v>0.61</v>
      </c>
      <c r="AA2391" s="8">
        <v>0.08</v>
      </c>
      <c r="AB2391" s="8">
        <v>63.7</v>
      </c>
      <c r="AC2391" s="8">
        <v>0.04</v>
      </c>
      <c r="AD2391" s="8">
        <v>0.19900000000000001</v>
      </c>
      <c r="AE2391" s="91">
        <v>2.1</v>
      </c>
      <c r="AF2391" s="92" t="s">
        <v>1860</v>
      </c>
      <c r="AG2391" s="92" t="s">
        <v>1860</v>
      </c>
      <c r="AH2391" s="92" t="s">
        <v>1860</v>
      </c>
      <c r="AI2391" s="95" t="s">
        <v>24</v>
      </c>
      <c r="AJ2391" t="s">
        <v>1890</v>
      </c>
      <c r="AK2391" s="102">
        <v>42548</v>
      </c>
      <c r="AL2391" s="95">
        <v>0</v>
      </c>
      <c r="AM2391" s="95">
        <v>0</v>
      </c>
      <c r="AN2391" s="95">
        <v>0</v>
      </c>
      <c r="AO2391" s="95">
        <v>0</v>
      </c>
      <c r="AP2391" s="95">
        <v>0</v>
      </c>
      <c r="AQ2391" s="95">
        <v>0</v>
      </c>
      <c r="AR2391" s="95">
        <v>0</v>
      </c>
      <c r="AS2391" s="95">
        <v>0</v>
      </c>
      <c r="AT2391" s="95">
        <v>0</v>
      </c>
      <c r="AU2391" s="95"/>
      <c r="AV2391" s="95"/>
      <c r="AW2391" s="95"/>
      <c r="AX2391" s="95">
        <v>349</v>
      </c>
      <c r="AY2391" s="95" t="s">
        <v>25</v>
      </c>
      <c r="AZ2391" s="95">
        <v>72</v>
      </c>
      <c r="BA2391" s="95"/>
      <c r="BB2391" s="95"/>
      <c r="BC2391" s="95"/>
      <c r="BD2391" s="95"/>
      <c r="BE2391" s="95"/>
      <c r="BF2391" s="95" t="e">
        <f t="shared" si="340"/>
        <v>#DIV/0!</v>
      </c>
      <c r="BG2391" s="95">
        <f t="shared" si="341"/>
        <v>1.1428571428571428</v>
      </c>
      <c r="BH2391" s="95"/>
      <c r="BI2391" s="103"/>
      <c r="BJ2391" s="16"/>
      <c r="BK2391" s="136"/>
      <c r="BL2391" s="136"/>
      <c r="BM2391" s="100"/>
      <c r="BN2391" s="100"/>
      <c r="BO2391" s="100"/>
      <c r="BP2391" s="100"/>
    </row>
    <row r="2392" spans="1:68" s="4" customFormat="1">
      <c r="A2392" s="8" t="s">
        <v>783</v>
      </c>
      <c r="B2392" s="95" t="s">
        <v>486</v>
      </c>
      <c r="C2392" s="95" t="s">
        <v>487</v>
      </c>
      <c r="D2392" s="95" t="s">
        <v>518</v>
      </c>
      <c r="E2392" s="95" t="s">
        <v>521</v>
      </c>
      <c r="F2392" s="95" t="s">
        <v>522</v>
      </c>
      <c r="G2392" s="95" t="s">
        <v>49</v>
      </c>
      <c r="H2392" s="95" t="s">
        <v>117</v>
      </c>
      <c r="I2392" s="8"/>
      <c r="J2392" s="8"/>
      <c r="K2392" s="8"/>
      <c r="L2392" s="95" t="s">
        <v>118</v>
      </c>
      <c r="M2392" s="8" t="s">
        <v>1882</v>
      </c>
      <c r="N2392" s="8">
        <v>1</v>
      </c>
      <c r="O2392" s="8"/>
      <c r="P2392" s="8"/>
      <c r="Q2392" s="8"/>
      <c r="R2392" s="8"/>
      <c r="S2392" s="8"/>
      <c r="T2392" s="8"/>
      <c r="U2392" s="8"/>
      <c r="V2392" s="8"/>
      <c r="W2392" s="8"/>
      <c r="X2392" s="8"/>
      <c r="Y2392" s="8"/>
      <c r="Z2392" s="8"/>
      <c r="AA2392" s="8"/>
      <c r="AB2392" s="8"/>
      <c r="AC2392" s="8"/>
      <c r="AD2392" s="8"/>
      <c r="AE2392" s="89"/>
      <c r="AF2392" s="90"/>
      <c r="AG2392" s="90"/>
      <c r="AH2392" s="90"/>
      <c r="AI2392" s="95" t="s">
        <v>26</v>
      </c>
      <c r="AJ2392" t="s">
        <v>1890</v>
      </c>
      <c r="AK2392" s="102">
        <v>42548</v>
      </c>
      <c r="AL2392" s="95">
        <v>0</v>
      </c>
      <c r="AM2392" s="95">
        <v>0</v>
      </c>
      <c r="AN2392" s="95">
        <v>0</v>
      </c>
      <c r="AO2392" s="95">
        <v>0</v>
      </c>
      <c r="AP2392" s="95">
        <v>0</v>
      </c>
      <c r="AQ2392" s="95">
        <v>0</v>
      </c>
      <c r="AR2392" s="95">
        <v>0</v>
      </c>
      <c r="AS2392" s="95">
        <v>0</v>
      </c>
      <c r="AT2392" s="95">
        <v>0</v>
      </c>
      <c r="AU2392" s="95"/>
      <c r="AV2392" s="95"/>
      <c r="AW2392" s="95"/>
      <c r="AX2392" s="95">
        <v>350</v>
      </c>
      <c r="AY2392" s="95" t="s">
        <v>25</v>
      </c>
      <c r="AZ2392" s="95">
        <v>72</v>
      </c>
      <c r="BA2392" s="95"/>
      <c r="BB2392" s="95"/>
      <c r="BC2392" s="95"/>
      <c r="BD2392" s="95"/>
      <c r="BE2392" s="95"/>
      <c r="BF2392" s="95" t="e">
        <f t="shared" si="340"/>
        <v>#DIV/0!</v>
      </c>
      <c r="BG2392" s="95">
        <f t="shared" si="341"/>
        <v>1.1428571428571428</v>
      </c>
      <c r="BH2392" s="95"/>
      <c r="BI2392" s="103"/>
      <c r="BJ2392" s="16"/>
      <c r="BK2392" s="136"/>
      <c r="BL2392" s="136"/>
      <c r="BM2392" s="100"/>
      <c r="BN2392" s="100"/>
      <c r="BO2392" s="100"/>
      <c r="BP2392" s="100"/>
    </row>
    <row r="2393" spans="1:68" s="4" customFormat="1">
      <c r="A2393" s="8" t="s">
        <v>783</v>
      </c>
      <c r="B2393" s="95" t="s">
        <v>486</v>
      </c>
      <c r="C2393" s="95" t="s">
        <v>487</v>
      </c>
      <c r="D2393" s="95" t="s">
        <v>518</v>
      </c>
      <c r="E2393" s="95" t="s">
        <v>521</v>
      </c>
      <c r="F2393" s="95" t="s">
        <v>522</v>
      </c>
      <c r="G2393" s="95" t="s">
        <v>49</v>
      </c>
      <c r="H2393" s="95" t="s">
        <v>117</v>
      </c>
      <c r="I2393" s="8"/>
      <c r="J2393" s="8"/>
      <c r="K2393" s="8"/>
      <c r="L2393" s="95" t="s">
        <v>118</v>
      </c>
      <c r="M2393" s="8" t="s">
        <v>1882</v>
      </c>
      <c r="N2393" s="8">
        <v>1</v>
      </c>
      <c r="O2393" s="8"/>
      <c r="P2393" s="8"/>
      <c r="Q2393" s="8"/>
      <c r="R2393" s="8"/>
      <c r="S2393" s="8"/>
      <c r="T2393" s="8"/>
      <c r="U2393" s="8"/>
      <c r="V2393" s="8"/>
      <c r="W2393" s="8"/>
      <c r="X2393" s="8"/>
      <c r="Y2393" s="8"/>
      <c r="Z2393" s="8"/>
      <c r="AA2393" s="8"/>
      <c r="AB2393" s="8"/>
      <c r="AC2393" s="8"/>
      <c r="AD2393" s="8"/>
      <c r="AE2393" s="89"/>
      <c r="AF2393" s="90"/>
      <c r="AG2393" s="90"/>
      <c r="AH2393" s="90"/>
      <c r="AI2393" s="95" t="s">
        <v>27</v>
      </c>
      <c r="AJ2393" t="s">
        <v>1890</v>
      </c>
      <c r="AK2393" s="102">
        <v>42548</v>
      </c>
      <c r="AL2393" s="95">
        <v>0</v>
      </c>
      <c r="AM2393" s="95">
        <v>0</v>
      </c>
      <c r="AN2393" s="95">
        <v>0</v>
      </c>
      <c r="AO2393" s="95">
        <v>0</v>
      </c>
      <c r="AP2393" s="95">
        <v>0</v>
      </c>
      <c r="AQ2393" s="95">
        <v>0</v>
      </c>
      <c r="AR2393" s="95">
        <v>0</v>
      </c>
      <c r="AS2393" s="95">
        <v>0</v>
      </c>
      <c r="AT2393" s="95">
        <v>0</v>
      </c>
      <c r="AU2393" s="95"/>
      <c r="AV2393" s="95"/>
      <c r="AW2393" s="95"/>
      <c r="AX2393" s="95">
        <v>351</v>
      </c>
      <c r="AY2393" s="95" t="s">
        <v>25</v>
      </c>
      <c r="AZ2393" s="95">
        <v>72</v>
      </c>
      <c r="BA2393" s="95"/>
      <c r="BB2393" s="95"/>
      <c r="BC2393" s="95"/>
      <c r="BD2393" s="95"/>
      <c r="BE2393" s="95"/>
      <c r="BF2393" s="95" t="e">
        <f t="shared" si="340"/>
        <v>#DIV/0!</v>
      </c>
      <c r="BG2393" s="95">
        <f t="shared" si="341"/>
        <v>1.1428571428571428</v>
      </c>
      <c r="BH2393" s="95"/>
      <c r="BI2393" s="103"/>
      <c r="BJ2393" s="16"/>
      <c r="BK2393" s="136"/>
      <c r="BL2393" s="136"/>
      <c r="BM2393" s="100"/>
      <c r="BN2393" s="100"/>
      <c r="BO2393" s="100"/>
      <c r="BP2393" s="100"/>
    </row>
    <row r="2394" spans="1:68" s="4" customFormat="1">
      <c r="A2394" s="8" t="s">
        <v>783</v>
      </c>
      <c r="B2394" s="95" t="s">
        <v>486</v>
      </c>
      <c r="C2394" s="95" t="s">
        <v>487</v>
      </c>
      <c r="D2394" s="95" t="s">
        <v>518</v>
      </c>
      <c r="E2394" s="95" t="s">
        <v>521</v>
      </c>
      <c r="F2394" s="95" t="s">
        <v>522</v>
      </c>
      <c r="G2394" s="95" t="s">
        <v>49</v>
      </c>
      <c r="H2394" s="95" t="s">
        <v>117</v>
      </c>
      <c r="I2394" s="8"/>
      <c r="J2394" s="8"/>
      <c r="K2394" s="8"/>
      <c r="L2394" s="95" t="s">
        <v>118</v>
      </c>
      <c r="M2394" s="8" t="s">
        <v>1882</v>
      </c>
      <c r="N2394" s="8">
        <v>1</v>
      </c>
      <c r="O2394" s="8"/>
      <c r="P2394" s="8"/>
      <c r="Q2394" s="8"/>
      <c r="R2394" s="8"/>
      <c r="S2394" s="8"/>
      <c r="T2394" s="8"/>
      <c r="U2394" s="8"/>
      <c r="V2394" s="8"/>
      <c r="W2394" s="8"/>
      <c r="X2394" s="8"/>
      <c r="Y2394" s="8"/>
      <c r="Z2394" s="8"/>
      <c r="AA2394" s="8"/>
      <c r="AB2394" s="8"/>
      <c r="AC2394" s="8"/>
      <c r="AD2394" s="8"/>
      <c r="AE2394" s="89"/>
      <c r="AF2394" s="90"/>
      <c r="AG2394" s="90"/>
      <c r="AH2394" s="90"/>
      <c r="AI2394" s="95" t="s">
        <v>28</v>
      </c>
      <c r="AJ2394" t="s">
        <v>1890</v>
      </c>
      <c r="AK2394" s="102">
        <v>42548</v>
      </c>
      <c r="AL2394" s="95">
        <v>0</v>
      </c>
      <c r="AM2394" s="95">
        <v>0</v>
      </c>
      <c r="AN2394" s="95">
        <v>0</v>
      </c>
      <c r="AO2394" s="95">
        <v>0</v>
      </c>
      <c r="AP2394" s="95">
        <v>0</v>
      </c>
      <c r="AQ2394" s="95">
        <v>0</v>
      </c>
      <c r="AR2394" s="95">
        <v>0</v>
      </c>
      <c r="AS2394" s="95">
        <v>0</v>
      </c>
      <c r="AT2394" s="95">
        <v>0</v>
      </c>
      <c r="AU2394" s="95"/>
      <c r="AV2394" s="95"/>
      <c r="AW2394" s="95"/>
      <c r="AX2394" s="95">
        <v>352</v>
      </c>
      <c r="AY2394" s="95" t="s">
        <v>25</v>
      </c>
      <c r="AZ2394" s="95">
        <v>72</v>
      </c>
      <c r="BA2394" s="95"/>
      <c r="BB2394" s="95"/>
      <c r="BC2394" s="95"/>
      <c r="BD2394" s="95"/>
      <c r="BE2394" s="95"/>
      <c r="BF2394" s="95" t="e">
        <f t="shared" si="340"/>
        <v>#DIV/0!</v>
      </c>
      <c r="BG2394" s="95">
        <f t="shared" si="341"/>
        <v>1.1428571428571428</v>
      </c>
      <c r="BH2394" s="95"/>
      <c r="BI2394" s="103"/>
      <c r="BJ2394" s="16"/>
      <c r="BK2394" s="136"/>
      <c r="BL2394" s="136"/>
      <c r="BM2394" s="100"/>
      <c r="BN2394" s="100"/>
      <c r="BO2394" s="100"/>
      <c r="BP2394" s="100"/>
    </row>
    <row r="2395" spans="1:68" s="4" customFormat="1">
      <c r="A2395" s="8" t="s">
        <v>783</v>
      </c>
      <c r="B2395" s="95" t="s">
        <v>486</v>
      </c>
      <c r="C2395" s="95" t="s">
        <v>487</v>
      </c>
      <c r="D2395" s="95" t="s">
        <v>518</v>
      </c>
      <c r="E2395" s="95" t="s">
        <v>521</v>
      </c>
      <c r="F2395" s="95" t="s">
        <v>522</v>
      </c>
      <c r="G2395" s="95" t="s">
        <v>49</v>
      </c>
      <c r="H2395" s="95" t="s">
        <v>117</v>
      </c>
      <c r="I2395" s="8"/>
      <c r="J2395" s="8"/>
      <c r="K2395" s="8"/>
      <c r="L2395" s="95" t="s">
        <v>118</v>
      </c>
      <c r="M2395" s="8" t="s">
        <v>1882</v>
      </c>
      <c r="N2395" s="8">
        <v>1</v>
      </c>
      <c r="O2395" s="8"/>
      <c r="P2395" s="8"/>
      <c r="Q2395" s="8"/>
      <c r="R2395" s="8"/>
      <c r="S2395" s="8"/>
      <c r="T2395" s="8"/>
      <c r="U2395" s="8"/>
      <c r="V2395" s="8"/>
      <c r="W2395" s="8"/>
      <c r="X2395" s="8"/>
      <c r="Y2395" s="8"/>
      <c r="Z2395" s="8"/>
      <c r="AA2395" s="8"/>
      <c r="AB2395" s="8"/>
      <c r="AC2395" s="8"/>
      <c r="AD2395" s="8"/>
      <c r="AE2395" s="89"/>
      <c r="AF2395" s="90"/>
      <c r="AG2395" s="90"/>
      <c r="AH2395" s="90"/>
      <c r="AI2395" s="95" t="s">
        <v>29</v>
      </c>
      <c r="AJ2395" t="s">
        <v>1890</v>
      </c>
      <c r="AK2395" s="102">
        <v>42548</v>
      </c>
      <c r="AL2395" s="95">
        <v>0</v>
      </c>
      <c r="AM2395" s="95">
        <v>0</v>
      </c>
      <c r="AN2395" s="95">
        <v>0</v>
      </c>
      <c r="AO2395" s="95">
        <v>0</v>
      </c>
      <c r="AP2395" s="95">
        <v>0</v>
      </c>
      <c r="AQ2395" s="95">
        <v>0</v>
      </c>
      <c r="AR2395" s="95">
        <v>0</v>
      </c>
      <c r="AS2395" s="95">
        <v>0</v>
      </c>
      <c r="AT2395" s="95">
        <v>0</v>
      </c>
      <c r="AU2395" s="95"/>
      <c r="AV2395" s="95"/>
      <c r="AW2395" s="95"/>
      <c r="AX2395" s="95">
        <v>353</v>
      </c>
      <c r="AY2395" s="95" t="s">
        <v>25</v>
      </c>
      <c r="AZ2395" s="95">
        <v>72</v>
      </c>
      <c r="BA2395" s="95"/>
      <c r="BB2395" s="95"/>
      <c r="BC2395" s="95"/>
      <c r="BD2395" s="95"/>
      <c r="BE2395" s="95"/>
      <c r="BF2395" s="95" t="e">
        <f t="shared" si="340"/>
        <v>#DIV/0!</v>
      </c>
      <c r="BG2395" s="95">
        <f t="shared" si="341"/>
        <v>1.1428571428571428</v>
      </c>
      <c r="BH2395" s="95"/>
      <c r="BI2395" s="103"/>
      <c r="BJ2395" s="16"/>
      <c r="BK2395" s="136"/>
      <c r="BL2395" s="136"/>
      <c r="BM2395" s="100"/>
      <c r="BN2395" s="100"/>
      <c r="BO2395" s="100"/>
      <c r="BP2395" s="100"/>
    </row>
    <row r="2396" spans="1:68" s="4" customFormat="1">
      <c r="A2396" s="8" t="s">
        <v>783</v>
      </c>
      <c r="B2396" s="95" t="s">
        <v>486</v>
      </c>
      <c r="C2396" s="95" t="s">
        <v>487</v>
      </c>
      <c r="D2396" s="95" t="s">
        <v>518</v>
      </c>
      <c r="E2396" s="95" t="s">
        <v>521</v>
      </c>
      <c r="F2396" s="95" t="s">
        <v>522</v>
      </c>
      <c r="G2396" s="95" t="s">
        <v>49</v>
      </c>
      <c r="H2396" s="95" t="s">
        <v>117</v>
      </c>
      <c r="I2396" s="8"/>
      <c r="J2396" s="8"/>
      <c r="K2396" s="8"/>
      <c r="L2396" s="95" t="s">
        <v>118</v>
      </c>
      <c r="M2396" s="8" t="s">
        <v>1882</v>
      </c>
      <c r="N2396" s="8">
        <v>1</v>
      </c>
      <c r="O2396" s="8"/>
      <c r="P2396" s="8"/>
      <c r="Q2396" s="8"/>
      <c r="R2396" s="8"/>
      <c r="S2396" s="8"/>
      <c r="T2396" s="8"/>
      <c r="U2396" s="8"/>
      <c r="V2396" s="8"/>
      <c r="W2396" s="8"/>
      <c r="X2396" s="8"/>
      <c r="Y2396" s="8"/>
      <c r="Z2396" s="8"/>
      <c r="AA2396" s="8"/>
      <c r="AB2396" s="8"/>
      <c r="AC2396" s="8"/>
      <c r="AD2396" s="8"/>
      <c r="AE2396" s="89"/>
      <c r="AF2396" s="90"/>
      <c r="AG2396" s="90"/>
      <c r="AH2396" s="90"/>
      <c r="AI2396" s="95" t="s">
        <v>30</v>
      </c>
      <c r="AJ2396" t="s">
        <v>1890</v>
      </c>
      <c r="AK2396" s="102">
        <v>42548</v>
      </c>
      <c r="AL2396" s="95">
        <v>0</v>
      </c>
      <c r="AM2396" s="95">
        <v>0</v>
      </c>
      <c r="AN2396" s="95">
        <v>0</v>
      </c>
      <c r="AO2396" s="95">
        <v>0</v>
      </c>
      <c r="AP2396" s="95">
        <v>0</v>
      </c>
      <c r="AQ2396" s="95">
        <v>0</v>
      </c>
      <c r="AR2396" s="95">
        <v>0</v>
      </c>
      <c r="AS2396" s="95">
        <v>0</v>
      </c>
      <c r="AT2396" s="95">
        <v>0</v>
      </c>
      <c r="AU2396" s="95"/>
      <c r="AV2396" s="95"/>
      <c r="AW2396" s="95"/>
      <c r="AX2396" s="95">
        <v>354</v>
      </c>
      <c r="AY2396" s="95" t="s">
        <v>25</v>
      </c>
      <c r="AZ2396" s="95">
        <v>72</v>
      </c>
      <c r="BA2396" s="95"/>
      <c r="BB2396" s="95"/>
      <c r="BC2396" s="95"/>
      <c r="BD2396" s="95"/>
      <c r="BE2396" s="95"/>
      <c r="BF2396" s="95" t="e">
        <f t="shared" si="340"/>
        <v>#DIV/0!</v>
      </c>
      <c r="BG2396" s="95">
        <f t="shared" si="341"/>
        <v>1.1428571428571428</v>
      </c>
      <c r="BH2396" s="95"/>
      <c r="BI2396" s="103"/>
      <c r="BJ2396" s="16"/>
      <c r="BK2396" s="136"/>
      <c r="BL2396" s="136"/>
      <c r="BM2396" s="100"/>
      <c r="BN2396" s="100"/>
      <c r="BO2396" s="100"/>
      <c r="BP2396" s="100"/>
    </row>
    <row r="2397" spans="1:68">
      <c r="A2397" s="8" t="s">
        <v>783</v>
      </c>
      <c r="B2397" s="8" t="s">
        <v>486</v>
      </c>
      <c r="C2397" s="8" t="s">
        <v>487</v>
      </c>
      <c r="D2397" s="8" t="s">
        <v>518</v>
      </c>
      <c r="E2397" s="8" t="s">
        <v>521</v>
      </c>
      <c r="F2397" s="8" t="s">
        <v>522</v>
      </c>
      <c r="G2397" s="8" t="s">
        <v>49</v>
      </c>
      <c r="H2397" s="8" t="s">
        <v>111</v>
      </c>
      <c r="I2397" s="8">
        <v>-5.1763088771869601</v>
      </c>
      <c r="J2397" s="8">
        <v>36.48815793392</v>
      </c>
      <c r="K2397" s="8">
        <v>1426.52623143556</v>
      </c>
      <c r="L2397" s="8" t="s">
        <v>112</v>
      </c>
      <c r="M2397" s="8" t="s">
        <v>1882</v>
      </c>
      <c r="N2397" s="8">
        <v>1</v>
      </c>
      <c r="O2397" s="8" t="s">
        <v>1859</v>
      </c>
      <c r="P2397" s="8">
        <v>0.43</v>
      </c>
      <c r="Q2397" s="8">
        <v>7</v>
      </c>
      <c r="R2397" s="8">
        <v>0</v>
      </c>
      <c r="S2397" s="8">
        <v>2.4300000000000002</v>
      </c>
      <c r="T2397" s="8">
        <v>2.88</v>
      </c>
      <c r="U2397" s="8">
        <v>11.35</v>
      </c>
      <c r="V2397" s="8">
        <v>121.12</v>
      </c>
      <c r="W2397" s="8">
        <v>5.14</v>
      </c>
      <c r="X2397" s="8">
        <v>4.5999999999999996</v>
      </c>
      <c r="Y2397" s="8">
        <v>7.0000000000000007E-2</v>
      </c>
      <c r="Z2397" s="8">
        <v>0.3</v>
      </c>
      <c r="AA2397" s="8">
        <v>7.0000000000000007E-2</v>
      </c>
      <c r="AB2397" s="8">
        <v>115.28</v>
      </c>
      <c r="AC2397" s="8">
        <v>0.32</v>
      </c>
      <c r="AD2397" s="8">
        <v>3.5999999999999997E-2</v>
      </c>
      <c r="AE2397" s="91">
        <v>2.1</v>
      </c>
      <c r="AF2397" s="92" t="s">
        <v>1860</v>
      </c>
      <c r="AG2397" s="92" t="s">
        <v>1860</v>
      </c>
      <c r="AH2397" s="92" t="s">
        <v>1860</v>
      </c>
      <c r="AI2397" s="8" t="s">
        <v>24</v>
      </c>
      <c r="AJ2397" t="s">
        <v>1890</v>
      </c>
      <c r="AK2397" s="9">
        <v>42554</v>
      </c>
      <c r="AL2397" s="8">
        <v>277</v>
      </c>
      <c r="AM2397" s="8">
        <v>173</v>
      </c>
      <c r="AN2397" s="8">
        <v>185</v>
      </c>
      <c r="AO2397" s="8">
        <v>15.4</v>
      </c>
      <c r="AP2397" s="8">
        <v>20.94</v>
      </c>
      <c r="AQ2397" s="8">
        <v>0.92</v>
      </c>
      <c r="AR2397" s="12">
        <v>0.76</v>
      </c>
      <c r="AS2397" s="8">
        <v>13</v>
      </c>
      <c r="AT2397" s="8">
        <v>460</v>
      </c>
      <c r="AU2397" s="8"/>
      <c r="AV2397" s="8"/>
      <c r="AW2397" s="8"/>
      <c r="AX2397" s="8">
        <v>331</v>
      </c>
      <c r="AY2397" s="8" t="s">
        <v>25</v>
      </c>
      <c r="AZ2397" s="8">
        <v>69</v>
      </c>
      <c r="BA2397" s="8"/>
      <c r="BB2397" s="8"/>
      <c r="BC2397" s="8"/>
      <c r="BD2397" s="8"/>
      <c r="BE2397" s="8"/>
      <c r="BF2397" s="8">
        <f t="shared" si="340"/>
        <v>82.608695652173907</v>
      </c>
      <c r="BG2397" s="8">
        <f t="shared" si="341"/>
        <v>0.99428571428571433</v>
      </c>
      <c r="BH2397" s="8">
        <f t="shared" ref="BH2397:BH2402" si="345">BF2397/100</f>
        <v>0.82608695652173902</v>
      </c>
      <c r="BI2397" s="10">
        <f t="shared" ref="BI2397:BI2402" si="346">AP2397*BG2397*BH2397</f>
        <v>17.199413664596271</v>
      </c>
      <c r="BJ2397" s="11">
        <f t="shared" ref="BJ2397:BJ2402" si="347">(10000/36)*BI2397</f>
        <v>4777.6149068322975</v>
      </c>
      <c r="BK2397" s="136">
        <v>1.7771428571428574</v>
      </c>
      <c r="BL2397" s="136">
        <v>0.85904761904761906</v>
      </c>
      <c r="BM2397" s="100">
        <v>1.3197132110111354</v>
      </c>
      <c r="BN2397" s="100"/>
      <c r="BO2397" s="100"/>
      <c r="BP2397" s="100"/>
    </row>
    <row r="2398" spans="1:68">
      <c r="A2398" s="8" t="s">
        <v>783</v>
      </c>
      <c r="B2398" s="8" t="s">
        <v>486</v>
      </c>
      <c r="C2398" s="8" t="s">
        <v>487</v>
      </c>
      <c r="D2398" s="8" t="s">
        <v>518</v>
      </c>
      <c r="E2398" s="8" t="s">
        <v>521</v>
      </c>
      <c r="F2398" s="8" t="s">
        <v>522</v>
      </c>
      <c r="G2398" s="8" t="s">
        <v>49</v>
      </c>
      <c r="H2398" s="8" t="s">
        <v>111</v>
      </c>
      <c r="I2398" s="8"/>
      <c r="J2398" s="8"/>
      <c r="K2398" s="8"/>
      <c r="L2398" s="8" t="s">
        <v>112</v>
      </c>
      <c r="M2398" s="8" t="s">
        <v>1882</v>
      </c>
      <c r="N2398" s="8">
        <v>1</v>
      </c>
      <c r="O2398" s="8"/>
      <c r="P2398" s="8"/>
      <c r="Q2398" s="8"/>
      <c r="R2398" s="8"/>
      <c r="S2398" s="8"/>
      <c r="T2398" s="8"/>
      <c r="U2398" s="8"/>
      <c r="V2398" s="8"/>
      <c r="W2398" s="8"/>
      <c r="X2398" s="8"/>
      <c r="Y2398" s="8"/>
      <c r="Z2398" s="8"/>
      <c r="AA2398" s="8"/>
      <c r="AB2398" s="8"/>
      <c r="AC2398" s="8"/>
      <c r="AD2398" s="8"/>
      <c r="AE2398" s="89"/>
      <c r="AF2398" s="90"/>
      <c r="AG2398" s="90"/>
      <c r="AH2398" s="90"/>
      <c r="AI2398" s="8" t="s">
        <v>26</v>
      </c>
      <c r="AJ2398" t="s">
        <v>1890</v>
      </c>
      <c r="AK2398" s="9">
        <v>42554</v>
      </c>
      <c r="AL2398" s="8">
        <v>326</v>
      </c>
      <c r="AM2398" s="8">
        <v>210</v>
      </c>
      <c r="AN2398" s="8">
        <v>205</v>
      </c>
      <c r="AO2398" s="8">
        <v>16.8</v>
      </c>
      <c r="AP2398" s="8">
        <v>21.9</v>
      </c>
      <c r="AQ2398" s="8">
        <v>0.68</v>
      </c>
      <c r="AR2398" s="12">
        <v>0.57999999999999996</v>
      </c>
      <c r="AS2398" s="8">
        <v>14</v>
      </c>
      <c r="AT2398" s="8">
        <v>600</v>
      </c>
      <c r="AU2398" s="8"/>
      <c r="AV2398" s="8"/>
      <c r="AW2398" s="8"/>
      <c r="AX2398" s="8">
        <v>332</v>
      </c>
      <c r="AY2398" s="8" t="s">
        <v>25</v>
      </c>
      <c r="AZ2398" s="8">
        <v>69</v>
      </c>
      <c r="BA2398" s="8"/>
      <c r="BB2398" s="8"/>
      <c r="BC2398" s="8"/>
      <c r="BD2398" s="8"/>
      <c r="BE2398" s="8"/>
      <c r="BF2398" s="8">
        <f t="shared" si="340"/>
        <v>85.294117647058812</v>
      </c>
      <c r="BG2398" s="8">
        <f t="shared" si="341"/>
        <v>0.98285714285714287</v>
      </c>
      <c r="BH2398" s="8">
        <f t="shared" si="345"/>
        <v>0.85294117647058809</v>
      </c>
      <c r="BI2398" s="10">
        <f t="shared" si="346"/>
        <v>18.359193277310919</v>
      </c>
      <c r="BJ2398" s="11">
        <f t="shared" si="347"/>
        <v>5099.7759103641438</v>
      </c>
      <c r="BK2398" s="136">
        <v>1.7376811594202901</v>
      </c>
      <c r="BL2398" s="136">
        <v>0.75845410628019327</v>
      </c>
      <c r="BM2398" s="100">
        <v>1.7480790641694492</v>
      </c>
      <c r="BN2398" s="100"/>
      <c r="BO2398" s="100"/>
      <c r="BP2398" s="100"/>
    </row>
    <row r="2399" spans="1:68">
      <c r="A2399" s="8" t="s">
        <v>783</v>
      </c>
      <c r="B2399" s="8" t="s">
        <v>486</v>
      </c>
      <c r="C2399" s="8" t="s">
        <v>487</v>
      </c>
      <c r="D2399" s="8" t="s">
        <v>518</v>
      </c>
      <c r="E2399" s="8" t="s">
        <v>521</v>
      </c>
      <c r="F2399" s="8" t="s">
        <v>522</v>
      </c>
      <c r="G2399" s="8" t="s">
        <v>49</v>
      </c>
      <c r="H2399" s="8" t="s">
        <v>111</v>
      </c>
      <c r="I2399" s="8"/>
      <c r="J2399" s="8"/>
      <c r="K2399" s="8"/>
      <c r="L2399" s="8" t="s">
        <v>112</v>
      </c>
      <c r="M2399" s="8" t="s">
        <v>1882</v>
      </c>
      <c r="N2399" s="8">
        <v>1</v>
      </c>
      <c r="O2399" s="8"/>
      <c r="P2399" s="8"/>
      <c r="Q2399" s="8"/>
      <c r="R2399" s="8"/>
      <c r="S2399" s="8"/>
      <c r="T2399" s="8"/>
      <c r="U2399" s="8"/>
      <c r="V2399" s="8"/>
      <c r="W2399" s="8"/>
      <c r="X2399" s="8"/>
      <c r="Y2399" s="8"/>
      <c r="Z2399" s="8"/>
      <c r="AA2399" s="8"/>
      <c r="AB2399" s="8"/>
      <c r="AC2399" s="8"/>
      <c r="AD2399" s="8"/>
      <c r="AE2399" s="89"/>
      <c r="AF2399" s="90"/>
      <c r="AG2399" s="90"/>
      <c r="AH2399" s="90"/>
      <c r="AI2399" s="8" t="s">
        <v>27</v>
      </c>
      <c r="AJ2399" t="s">
        <v>1890</v>
      </c>
      <c r="AK2399" s="9">
        <v>42554</v>
      </c>
      <c r="AL2399" s="8">
        <v>322</v>
      </c>
      <c r="AM2399" s="8">
        <v>214</v>
      </c>
      <c r="AN2399" s="8">
        <v>204</v>
      </c>
      <c r="AO2399" s="8">
        <v>17.7</v>
      </c>
      <c r="AP2399" s="8">
        <v>21.44</v>
      </c>
      <c r="AQ2399" s="8">
        <v>0.95</v>
      </c>
      <c r="AR2399" s="12">
        <v>0.8</v>
      </c>
      <c r="AS2399" s="8">
        <v>13</v>
      </c>
      <c r="AT2399" s="8">
        <v>550</v>
      </c>
      <c r="AU2399" s="8"/>
      <c r="AV2399" s="8"/>
      <c r="AW2399" s="8"/>
      <c r="AX2399" s="8">
        <v>333</v>
      </c>
      <c r="AY2399" s="8" t="s">
        <v>25</v>
      </c>
      <c r="AZ2399" s="8">
        <v>69</v>
      </c>
      <c r="BA2399" s="8"/>
      <c r="BB2399" s="8"/>
      <c r="BC2399" s="8"/>
      <c r="BD2399" s="8"/>
      <c r="BE2399" s="8"/>
      <c r="BF2399" s="8">
        <f t="shared" si="340"/>
        <v>84.21052631578948</v>
      </c>
      <c r="BG2399" s="8">
        <f t="shared" si="341"/>
        <v>0.99428571428571433</v>
      </c>
      <c r="BH2399" s="8">
        <f t="shared" si="345"/>
        <v>0.8421052631578948</v>
      </c>
      <c r="BI2399" s="10">
        <f t="shared" si="346"/>
        <v>17.951566917293235</v>
      </c>
      <c r="BJ2399" s="11">
        <f t="shared" si="347"/>
        <v>4986.5463659147872</v>
      </c>
      <c r="BK2399" s="136">
        <v>1.759568204121688</v>
      </c>
      <c r="BL2399" s="136">
        <v>0.70019627085377811</v>
      </c>
      <c r="BM2399" s="100">
        <v>1.3714186820584673</v>
      </c>
      <c r="BN2399" s="100"/>
      <c r="BO2399" s="100"/>
      <c r="BP2399" s="100"/>
    </row>
    <row r="2400" spans="1:68">
      <c r="A2400" s="8" t="s">
        <v>783</v>
      </c>
      <c r="B2400" s="8" t="s">
        <v>486</v>
      </c>
      <c r="C2400" s="8" t="s">
        <v>487</v>
      </c>
      <c r="D2400" s="8" t="s">
        <v>518</v>
      </c>
      <c r="E2400" s="8" t="s">
        <v>521</v>
      </c>
      <c r="F2400" s="8" t="s">
        <v>522</v>
      </c>
      <c r="G2400" s="8" t="s">
        <v>49</v>
      </c>
      <c r="H2400" s="8" t="s">
        <v>111</v>
      </c>
      <c r="I2400" s="8"/>
      <c r="J2400" s="8"/>
      <c r="K2400" s="8"/>
      <c r="L2400" s="8" t="s">
        <v>112</v>
      </c>
      <c r="M2400" s="8" t="s">
        <v>1882</v>
      </c>
      <c r="N2400" s="8">
        <v>1</v>
      </c>
      <c r="O2400" s="8"/>
      <c r="P2400" s="8"/>
      <c r="Q2400" s="8"/>
      <c r="R2400" s="8"/>
      <c r="S2400" s="8"/>
      <c r="T2400" s="8"/>
      <c r="U2400" s="8"/>
      <c r="V2400" s="8"/>
      <c r="W2400" s="8"/>
      <c r="X2400" s="8"/>
      <c r="Y2400" s="8"/>
      <c r="Z2400" s="8"/>
      <c r="AA2400" s="8"/>
      <c r="AB2400" s="8"/>
      <c r="AC2400" s="8"/>
      <c r="AD2400" s="8"/>
      <c r="AE2400" s="89"/>
      <c r="AF2400" s="90"/>
      <c r="AG2400" s="90"/>
      <c r="AH2400" s="90"/>
      <c r="AI2400" s="8" t="s">
        <v>28</v>
      </c>
      <c r="AJ2400" t="s">
        <v>1890</v>
      </c>
      <c r="AK2400" s="9">
        <v>42554</v>
      </c>
      <c r="AL2400" s="8">
        <v>362</v>
      </c>
      <c r="AM2400" s="8">
        <v>226</v>
      </c>
      <c r="AN2400" s="8">
        <v>212</v>
      </c>
      <c r="AO2400" s="8">
        <v>19.899999999999999</v>
      </c>
      <c r="AP2400" s="8">
        <v>21.68</v>
      </c>
      <c r="AQ2400" s="8">
        <v>0.56000000000000005</v>
      </c>
      <c r="AR2400" s="12">
        <v>0.5</v>
      </c>
      <c r="AS2400" s="8">
        <v>12</v>
      </c>
      <c r="AT2400" s="8">
        <v>360</v>
      </c>
      <c r="AU2400" s="8"/>
      <c r="AV2400" s="8"/>
      <c r="AW2400" s="8"/>
      <c r="AX2400" s="8">
        <v>334</v>
      </c>
      <c r="AY2400" s="8" t="s">
        <v>25</v>
      </c>
      <c r="AZ2400" s="8">
        <v>69</v>
      </c>
      <c r="BA2400" s="8"/>
      <c r="BB2400" s="8"/>
      <c r="BC2400" s="8"/>
      <c r="BD2400" s="8"/>
      <c r="BE2400" s="8"/>
      <c r="BF2400" s="8">
        <f t="shared" si="340"/>
        <v>89.285714285714278</v>
      </c>
      <c r="BG2400" s="8">
        <f t="shared" si="341"/>
        <v>1.0057142857142858</v>
      </c>
      <c r="BH2400" s="8">
        <f t="shared" si="345"/>
        <v>0.89285714285714279</v>
      </c>
      <c r="BI2400" s="10">
        <f t="shared" si="346"/>
        <v>19.467755102040815</v>
      </c>
      <c r="BJ2400" s="11">
        <f t="shared" si="347"/>
        <v>5407.7097505668926</v>
      </c>
      <c r="BK2400" s="136">
        <v>1.7904483430799221</v>
      </c>
      <c r="BL2400" s="136">
        <v>0.88255360623781687</v>
      </c>
      <c r="BM2400" s="100">
        <v>1.457379836065825</v>
      </c>
      <c r="BN2400" s="100"/>
      <c r="BO2400" s="100"/>
      <c r="BP2400" s="100"/>
    </row>
    <row r="2401" spans="1:68">
      <c r="A2401" s="8" t="s">
        <v>783</v>
      </c>
      <c r="B2401" s="8" t="s">
        <v>486</v>
      </c>
      <c r="C2401" s="8" t="s">
        <v>487</v>
      </c>
      <c r="D2401" s="8" t="s">
        <v>518</v>
      </c>
      <c r="E2401" s="8" t="s">
        <v>521</v>
      </c>
      <c r="F2401" s="8" t="s">
        <v>522</v>
      </c>
      <c r="G2401" s="8" t="s">
        <v>49</v>
      </c>
      <c r="H2401" s="8" t="s">
        <v>111</v>
      </c>
      <c r="I2401" s="8"/>
      <c r="J2401" s="8"/>
      <c r="K2401" s="8"/>
      <c r="L2401" s="8" t="s">
        <v>112</v>
      </c>
      <c r="M2401" s="8" t="s">
        <v>1882</v>
      </c>
      <c r="N2401" s="8">
        <v>1</v>
      </c>
      <c r="O2401" s="8"/>
      <c r="P2401" s="8"/>
      <c r="Q2401" s="8"/>
      <c r="R2401" s="8"/>
      <c r="S2401" s="8"/>
      <c r="T2401" s="8"/>
      <c r="U2401" s="8"/>
      <c r="V2401" s="8"/>
      <c r="W2401" s="8"/>
      <c r="X2401" s="8"/>
      <c r="Y2401" s="8"/>
      <c r="Z2401" s="8"/>
      <c r="AA2401" s="8"/>
      <c r="AB2401" s="8"/>
      <c r="AC2401" s="8"/>
      <c r="AD2401" s="8"/>
      <c r="AE2401" s="89"/>
      <c r="AF2401" s="90"/>
      <c r="AG2401" s="90"/>
      <c r="AH2401" s="90"/>
      <c r="AI2401" s="8" t="s">
        <v>29</v>
      </c>
      <c r="AJ2401" t="s">
        <v>1890</v>
      </c>
      <c r="AK2401" s="9">
        <v>42554</v>
      </c>
      <c r="AL2401" s="8">
        <v>289</v>
      </c>
      <c r="AM2401" s="8">
        <v>195</v>
      </c>
      <c r="AN2401" s="8">
        <v>194</v>
      </c>
      <c r="AO2401" s="8">
        <v>18.100000000000001</v>
      </c>
      <c r="AP2401" s="8">
        <v>20.16</v>
      </c>
      <c r="AQ2401" s="8">
        <v>0.6</v>
      </c>
      <c r="AR2401" s="12">
        <v>0.48</v>
      </c>
      <c r="AS2401" s="8">
        <v>12</v>
      </c>
      <c r="AT2401" s="8">
        <v>380</v>
      </c>
      <c r="AU2401" s="8"/>
      <c r="AV2401" s="8"/>
      <c r="AW2401" s="8"/>
      <c r="AX2401" s="8">
        <v>335</v>
      </c>
      <c r="AY2401" s="8" t="s">
        <v>25</v>
      </c>
      <c r="AZ2401" s="8">
        <v>69</v>
      </c>
      <c r="BA2401" s="8"/>
      <c r="BB2401" s="8"/>
      <c r="BC2401" s="8"/>
      <c r="BD2401" s="8"/>
      <c r="BE2401" s="8"/>
      <c r="BF2401" s="8">
        <f t="shared" si="340"/>
        <v>80</v>
      </c>
      <c r="BG2401" s="8">
        <f t="shared" si="341"/>
        <v>1.0057142857142858</v>
      </c>
      <c r="BH2401" s="8">
        <f t="shared" si="345"/>
        <v>0.8</v>
      </c>
      <c r="BI2401" s="10">
        <f t="shared" si="346"/>
        <v>16.220160000000003</v>
      </c>
      <c r="BJ2401" s="11">
        <f t="shared" si="347"/>
        <v>4505.6000000000013</v>
      </c>
      <c r="BK2401" s="136">
        <v>1.9153771760154739</v>
      </c>
      <c r="BL2401" s="136">
        <v>0.85880077369439078</v>
      </c>
      <c r="BM2401" s="100">
        <v>1.2841036654645777</v>
      </c>
      <c r="BN2401" s="100"/>
      <c r="BO2401" s="100"/>
      <c r="BP2401" s="100"/>
    </row>
    <row r="2402" spans="1:68">
      <c r="A2402" s="8" t="s">
        <v>783</v>
      </c>
      <c r="B2402" s="8" t="s">
        <v>486</v>
      </c>
      <c r="C2402" s="8" t="s">
        <v>487</v>
      </c>
      <c r="D2402" s="8" t="s">
        <v>518</v>
      </c>
      <c r="E2402" s="8" t="s">
        <v>521</v>
      </c>
      <c r="F2402" s="8" t="s">
        <v>522</v>
      </c>
      <c r="G2402" s="8" t="s">
        <v>49</v>
      </c>
      <c r="H2402" s="8" t="s">
        <v>111</v>
      </c>
      <c r="I2402" s="8"/>
      <c r="J2402" s="8"/>
      <c r="K2402" s="8"/>
      <c r="L2402" s="8" t="s">
        <v>112</v>
      </c>
      <c r="M2402" s="8" t="s">
        <v>1882</v>
      </c>
      <c r="N2402" s="8">
        <v>1</v>
      </c>
      <c r="O2402" s="8"/>
      <c r="P2402" s="8"/>
      <c r="Q2402" s="8"/>
      <c r="R2402" s="8"/>
      <c r="S2402" s="8"/>
      <c r="T2402" s="8"/>
      <c r="U2402" s="8"/>
      <c r="V2402" s="8"/>
      <c r="W2402" s="8"/>
      <c r="X2402" s="8"/>
      <c r="Y2402" s="8"/>
      <c r="Z2402" s="8"/>
      <c r="AA2402" s="8"/>
      <c r="AB2402" s="8"/>
      <c r="AC2402" s="8"/>
      <c r="AD2402" s="8"/>
      <c r="AE2402" s="89"/>
      <c r="AF2402" s="90"/>
      <c r="AG2402" s="90"/>
      <c r="AH2402" s="90"/>
      <c r="AI2402" s="8" t="s">
        <v>30</v>
      </c>
      <c r="AJ2402" t="s">
        <v>1890</v>
      </c>
      <c r="AK2402" s="9">
        <v>42554</v>
      </c>
      <c r="AL2402" s="8">
        <v>339</v>
      </c>
      <c r="AM2402" s="8">
        <v>190</v>
      </c>
      <c r="AN2402" s="8">
        <v>191</v>
      </c>
      <c r="AO2402" s="8">
        <v>16.899999999999999</v>
      </c>
      <c r="AP2402" s="8">
        <v>21.04</v>
      </c>
      <c r="AQ2402" s="8">
        <v>0.68</v>
      </c>
      <c r="AR2402" s="12">
        <v>0.64</v>
      </c>
      <c r="AS2402" s="8">
        <v>12</v>
      </c>
      <c r="AT2402" s="8">
        <v>420</v>
      </c>
      <c r="AU2402" s="8"/>
      <c r="AV2402" s="8"/>
      <c r="AW2402" s="8"/>
      <c r="AX2402" s="8">
        <v>336</v>
      </c>
      <c r="AY2402" s="8" t="s">
        <v>25</v>
      </c>
      <c r="AZ2402" s="8">
        <v>69</v>
      </c>
      <c r="BA2402" s="8"/>
      <c r="BB2402" s="8"/>
      <c r="BC2402" s="8"/>
      <c r="BD2402" s="8"/>
      <c r="BE2402" s="8"/>
      <c r="BF2402" s="8">
        <f t="shared" si="340"/>
        <v>94.117647058823522</v>
      </c>
      <c r="BG2402" s="8">
        <f t="shared" si="341"/>
        <v>1.0057142857142858</v>
      </c>
      <c r="BH2402" s="8">
        <f t="shared" si="345"/>
        <v>0.94117647058823517</v>
      </c>
      <c r="BI2402" s="10">
        <f t="shared" si="346"/>
        <v>19.915509243697478</v>
      </c>
      <c r="BJ2402" s="11">
        <f t="shared" si="347"/>
        <v>5532.0859010270769</v>
      </c>
      <c r="BK2402" s="136">
        <v>2.2606541129831514</v>
      </c>
      <c r="BL2402" s="136">
        <v>1.0227948463825569</v>
      </c>
      <c r="BM2402" s="100">
        <v>1.098941204797544</v>
      </c>
      <c r="BN2402" s="100"/>
      <c r="BO2402" s="100"/>
      <c r="BP2402" s="100"/>
    </row>
    <row r="2403" spans="1:68">
      <c r="A2403" s="8"/>
      <c r="B2403" s="8"/>
      <c r="C2403" s="8"/>
      <c r="D2403" s="8"/>
      <c r="E2403" s="8"/>
      <c r="F2403" s="8"/>
      <c r="G2403" s="8"/>
      <c r="H2403" s="8"/>
      <c r="I2403" s="8"/>
      <c r="J2403" s="8"/>
      <c r="K2403" s="8"/>
      <c r="L2403" s="8" t="s">
        <v>1228</v>
      </c>
      <c r="M2403" s="8" t="s">
        <v>1882</v>
      </c>
      <c r="N2403" s="8">
        <v>1</v>
      </c>
      <c r="O2403" s="8" t="s">
        <v>1859</v>
      </c>
      <c r="P2403" s="8">
        <v>0.44</v>
      </c>
      <c r="Q2403" s="8">
        <v>6.9</v>
      </c>
      <c r="R2403" s="8">
        <v>0</v>
      </c>
      <c r="S2403" s="8">
        <v>1.52</v>
      </c>
      <c r="T2403" s="8">
        <v>1.88</v>
      </c>
      <c r="U2403" s="8">
        <v>6.79</v>
      </c>
      <c r="V2403" s="8">
        <v>97.59</v>
      </c>
      <c r="W2403" s="8">
        <v>7.04</v>
      </c>
      <c r="X2403" s="8">
        <v>3.11</v>
      </c>
      <c r="Y2403" s="8">
        <v>0.1</v>
      </c>
      <c r="Z2403" s="8">
        <v>0.18</v>
      </c>
      <c r="AA2403" s="8">
        <v>0.08</v>
      </c>
      <c r="AB2403" s="8">
        <v>86.62</v>
      </c>
      <c r="AC2403" s="8">
        <v>0.08</v>
      </c>
      <c r="AD2403" s="8">
        <v>4.1000000000000002E-2</v>
      </c>
      <c r="AE2403" s="91">
        <v>1.47</v>
      </c>
      <c r="AF2403" s="92">
        <v>74</v>
      </c>
      <c r="AG2403" s="92">
        <v>5</v>
      </c>
      <c r="AH2403" s="92">
        <v>21</v>
      </c>
      <c r="AI2403" s="8"/>
      <c r="AJ2403" t="s">
        <v>1890</v>
      </c>
      <c r="AK2403" s="9"/>
      <c r="AL2403" s="8"/>
      <c r="AM2403" s="8"/>
      <c r="AN2403" s="8"/>
      <c r="AO2403" s="8"/>
      <c r="AP2403" s="8"/>
      <c r="AQ2403" s="8"/>
      <c r="AR2403" s="12"/>
      <c r="AS2403" s="8"/>
      <c r="AT2403" s="8"/>
      <c r="AU2403" s="8"/>
      <c r="AV2403" s="8"/>
      <c r="AW2403" s="8"/>
      <c r="AX2403" s="8"/>
      <c r="AY2403" s="8"/>
      <c r="AZ2403" s="8"/>
      <c r="BA2403" s="8"/>
      <c r="BB2403" s="8"/>
      <c r="BC2403" s="8"/>
      <c r="BD2403" s="8"/>
      <c r="BE2403" s="8"/>
      <c r="BF2403" s="8"/>
      <c r="BG2403" s="8"/>
      <c r="BH2403" s="8"/>
      <c r="BI2403" s="10"/>
      <c r="BJ2403" s="11"/>
      <c r="BK2403" s="136"/>
      <c r="BL2403" s="136"/>
      <c r="BM2403" s="100"/>
      <c r="BN2403" s="100"/>
      <c r="BO2403" s="100"/>
      <c r="BP2403" s="100"/>
    </row>
    <row r="2404" spans="1:68">
      <c r="A2404" s="8"/>
      <c r="B2404" s="8"/>
      <c r="C2404" s="8"/>
      <c r="D2404" s="8"/>
      <c r="E2404" s="8"/>
      <c r="F2404" s="8"/>
      <c r="G2404" s="8"/>
      <c r="H2404" s="8"/>
      <c r="I2404" s="8"/>
      <c r="J2404" s="8"/>
      <c r="K2404" s="8"/>
      <c r="L2404" s="8" t="s">
        <v>1228</v>
      </c>
      <c r="M2404" s="8" t="s">
        <v>1882</v>
      </c>
      <c r="N2404" s="8">
        <v>1</v>
      </c>
      <c r="O2404" s="8"/>
      <c r="P2404" s="8"/>
      <c r="Q2404" s="8"/>
      <c r="R2404" s="8"/>
      <c r="S2404" s="8"/>
      <c r="T2404" s="8"/>
      <c r="U2404" s="8"/>
      <c r="V2404" s="8"/>
      <c r="W2404" s="8"/>
      <c r="X2404" s="8"/>
      <c r="Y2404" s="8"/>
      <c r="Z2404" s="8"/>
      <c r="AA2404" s="8"/>
      <c r="AB2404" s="8"/>
      <c r="AC2404" s="8"/>
      <c r="AD2404" s="8"/>
      <c r="AE2404" s="89"/>
      <c r="AF2404" s="90"/>
      <c r="AG2404" s="90"/>
      <c r="AH2404" s="90"/>
      <c r="AI2404" s="8"/>
      <c r="AJ2404" t="s">
        <v>1890</v>
      </c>
      <c r="AK2404" s="9"/>
      <c r="AL2404" s="8"/>
      <c r="AM2404" s="8"/>
      <c r="AN2404" s="8"/>
      <c r="AO2404" s="8"/>
      <c r="AP2404" s="8"/>
      <c r="AQ2404" s="8"/>
      <c r="AR2404" s="12"/>
      <c r="AS2404" s="8"/>
      <c r="AT2404" s="8"/>
      <c r="AU2404" s="8"/>
      <c r="AV2404" s="8"/>
      <c r="AW2404" s="8"/>
      <c r="AX2404" s="8"/>
      <c r="AY2404" s="8"/>
      <c r="AZ2404" s="8"/>
      <c r="BA2404" s="8"/>
      <c r="BB2404" s="8"/>
      <c r="BC2404" s="8"/>
      <c r="BD2404" s="8"/>
      <c r="BE2404" s="8"/>
      <c r="BF2404" s="8"/>
      <c r="BG2404" s="8"/>
      <c r="BH2404" s="8"/>
      <c r="BI2404" s="10"/>
      <c r="BJ2404" s="11"/>
      <c r="BK2404" s="136"/>
      <c r="BL2404" s="136"/>
      <c r="BM2404" s="100"/>
      <c r="BN2404" s="100"/>
      <c r="BO2404" s="100"/>
      <c r="BP2404" s="100"/>
    </row>
    <row r="2405" spans="1:68">
      <c r="A2405" s="8"/>
      <c r="B2405" s="8"/>
      <c r="C2405" s="8"/>
      <c r="D2405" s="8"/>
      <c r="E2405" s="8"/>
      <c r="F2405" s="8"/>
      <c r="G2405" s="8"/>
      <c r="H2405" s="8"/>
      <c r="I2405" s="8"/>
      <c r="J2405" s="8"/>
      <c r="K2405" s="8"/>
      <c r="L2405" s="8" t="s">
        <v>1228</v>
      </c>
      <c r="M2405" s="8" t="s">
        <v>1882</v>
      </c>
      <c r="N2405" s="8">
        <v>1</v>
      </c>
      <c r="O2405" s="8"/>
      <c r="P2405" s="8"/>
      <c r="Q2405" s="8"/>
      <c r="R2405" s="8"/>
      <c r="S2405" s="8"/>
      <c r="T2405" s="8"/>
      <c r="U2405" s="8"/>
      <c r="V2405" s="8"/>
      <c r="W2405" s="8"/>
      <c r="X2405" s="8"/>
      <c r="Y2405" s="8"/>
      <c r="Z2405" s="8"/>
      <c r="AA2405" s="8"/>
      <c r="AB2405" s="8"/>
      <c r="AC2405" s="8"/>
      <c r="AD2405" s="8"/>
      <c r="AE2405" s="89"/>
      <c r="AF2405" s="90"/>
      <c r="AG2405" s="90"/>
      <c r="AH2405" s="90"/>
      <c r="AI2405" s="8"/>
      <c r="AJ2405" t="s">
        <v>1890</v>
      </c>
      <c r="AK2405" s="9"/>
      <c r="AL2405" s="8"/>
      <c r="AM2405" s="8"/>
      <c r="AN2405" s="8"/>
      <c r="AO2405" s="8"/>
      <c r="AP2405" s="8"/>
      <c r="AQ2405" s="8"/>
      <c r="AR2405" s="12"/>
      <c r="AS2405" s="8"/>
      <c r="AT2405" s="8"/>
      <c r="AU2405" s="8"/>
      <c r="AV2405" s="8"/>
      <c r="AW2405" s="8"/>
      <c r="AX2405" s="8"/>
      <c r="AY2405" s="8"/>
      <c r="AZ2405" s="8"/>
      <c r="BA2405" s="8"/>
      <c r="BB2405" s="8"/>
      <c r="BC2405" s="8"/>
      <c r="BD2405" s="8"/>
      <c r="BE2405" s="8"/>
      <c r="BF2405" s="8"/>
      <c r="BG2405" s="8"/>
      <c r="BH2405" s="8"/>
      <c r="BI2405" s="10"/>
      <c r="BJ2405" s="11"/>
      <c r="BK2405" s="136"/>
      <c r="BL2405" s="136"/>
      <c r="BM2405" s="100"/>
      <c r="BN2405" s="100"/>
      <c r="BO2405" s="100"/>
      <c r="BP2405" s="100"/>
    </row>
    <row r="2406" spans="1:68">
      <c r="A2406" s="8"/>
      <c r="B2406" s="8"/>
      <c r="C2406" s="8"/>
      <c r="D2406" s="8"/>
      <c r="E2406" s="8"/>
      <c r="F2406" s="8"/>
      <c r="G2406" s="8"/>
      <c r="H2406" s="8"/>
      <c r="I2406" s="8"/>
      <c r="J2406" s="8"/>
      <c r="K2406" s="8"/>
      <c r="L2406" s="8" t="s">
        <v>1228</v>
      </c>
      <c r="M2406" s="8" t="s">
        <v>1882</v>
      </c>
      <c r="N2406" s="8">
        <v>1</v>
      </c>
      <c r="O2406" s="8"/>
      <c r="P2406" s="8"/>
      <c r="Q2406" s="8"/>
      <c r="R2406" s="8"/>
      <c r="S2406" s="8"/>
      <c r="T2406" s="8"/>
      <c r="U2406" s="8"/>
      <c r="V2406" s="8"/>
      <c r="W2406" s="8"/>
      <c r="X2406" s="8"/>
      <c r="Y2406" s="8"/>
      <c r="Z2406" s="8"/>
      <c r="AA2406" s="8"/>
      <c r="AB2406" s="8"/>
      <c r="AC2406" s="8"/>
      <c r="AD2406" s="8"/>
      <c r="AE2406" s="89"/>
      <c r="AF2406" s="90"/>
      <c r="AG2406" s="90"/>
      <c r="AH2406" s="90"/>
      <c r="AI2406" s="8"/>
      <c r="AJ2406" t="s">
        <v>1890</v>
      </c>
      <c r="AK2406" s="9"/>
      <c r="AL2406" s="8"/>
      <c r="AM2406" s="8"/>
      <c r="AN2406" s="8"/>
      <c r="AO2406" s="8"/>
      <c r="AP2406" s="8"/>
      <c r="AQ2406" s="8"/>
      <c r="AR2406" s="12"/>
      <c r="AS2406" s="8"/>
      <c r="AT2406" s="8"/>
      <c r="AU2406" s="8"/>
      <c r="AV2406" s="8"/>
      <c r="AW2406" s="8"/>
      <c r="AX2406" s="8"/>
      <c r="AY2406" s="8"/>
      <c r="AZ2406" s="8"/>
      <c r="BA2406" s="8"/>
      <c r="BB2406" s="8"/>
      <c r="BC2406" s="8"/>
      <c r="BD2406" s="8"/>
      <c r="BE2406" s="8"/>
      <c r="BF2406" s="8"/>
      <c r="BG2406" s="8"/>
      <c r="BH2406" s="8"/>
      <c r="BI2406" s="10"/>
      <c r="BJ2406" s="11"/>
      <c r="BK2406" s="136">
        <v>1.7362318840579711</v>
      </c>
      <c r="BL2406" s="136">
        <v>0.83043478260869585</v>
      </c>
      <c r="BM2406" s="100">
        <v>1.1399675764734594</v>
      </c>
      <c r="BN2406" s="100"/>
      <c r="BO2406" s="100"/>
      <c r="BP2406" s="100"/>
    </row>
    <row r="2407" spans="1:68">
      <c r="A2407" s="8"/>
      <c r="B2407" s="8"/>
      <c r="C2407" s="8"/>
      <c r="D2407" s="8"/>
      <c r="E2407" s="8"/>
      <c r="F2407" s="8"/>
      <c r="G2407" s="8"/>
      <c r="H2407" s="8"/>
      <c r="I2407" s="8"/>
      <c r="J2407" s="8"/>
      <c r="K2407" s="8"/>
      <c r="L2407" s="8" t="s">
        <v>1228</v>
      </c>
      <c r="M2407" s="8" t="s">
        <v>1882</v>
      </c>
      <c r="N2407" s="8">
        <v>1</v>
      </c>
      <c r="O2407" s="8"/>
      <c r="P2407" s="8"/>
      <c r="Q2407" s="8"/>
      <c r="R2407" s="8"/>
      <c r="S2407" s="8"/>
      <c r="T2407" s="8"/>
      <c r="U2407" s="8"/>
      <c r="V2407" s="8"/>
      <c r="W2407" s="8"/>
      <c r="X2407" s="8"/>
      <c r="Y2407" s="8"/>
      <c r="Z2407" s="8"/>
      <c r="AA2407" s="8"/>
      <c r="AB2407" s="8"/>
      <c r="AC2407" s="8"/>
      <c r="AD2407" s="8"/>
      <c r="AE2407" s="89"/>
      <c r="AF2407" s="90"/>
      <c r="AG2407" s="90"/>
      <c r="AH2407" s="90"/>
      <c r="AI2407" s="8"/>
      <c r="AJ2407" t="s">
        <v>1890</v>
      </c>
      <c r="AK2407" s="9"/>
      <c r="AL2407" s="8"/>
      <c r="AM2407" s="8"/>
      <c r="AN2407" s="8"/>
      <c r="AO2407" s="8"/>
      <c r="AP2407" s="8"/>
      <c r="AQ2407" s="8"/>
      <c r="AR2407" s="12"/>
      <c r="AS2407" s="8"/>
      <c r="AT2407" s="8"/>
      <c r="AU2407" s="8"/>
      <c r="AV2407" s="8"/>
      <c r="AW2407" s="8"/>
      <c r="AX2407" s="8"/>
      <c r="AY2407" s="8"/>
      <c r="AZ2407" s="8"/>
      <c r="BA2407" s="8"/>
      <c r="BB2407" s="8"/>
      <c r="BC2407" s="8"/>
      <c r="BD2407" s="8"/>
      <c r="BE2407" s="8"/>
      <c r="BF2407" s="8"/>
      <c r="BG2407" s="8"/>
      <c r="BH2407" s="8"/>
      <c r="BI2407" s="10"/>
      <c r="BJ2407" s="11"/>
      <c r="BK2407" s="136"/>
      <c r="BL2407" s="136"/>
      <c r="BM2407" s="100"/>
      <c r="BN2407" s="100"/>
      <c r="BO2407" s="100"/>
      <c r="BP2407" s="100"/>
    </row>
    <row r="2408" spans="1:68">
      <c r="A2408" s="8"/>
      <c r="B2408" s="8"/>
      <c r="C2408" s="8"/>
      <c r="D2408" s="8"/>
      <c r="E2408" s="8"/>
      <c r="F2408" s="8"/>
      <c r="G2408" s="8"/>
      <c r="H2408" s="8"/>
      <c r="I2408" s="8"/>
      <c r="J2408" s="8"/>
      <c r="K2408" s="8"/>
      <c r="L2408" s="8" t="s">
        <v>1228</v>
      </c>
      <c r="M2408" s="8" t="s">
        <v>1882</v>
      </c>
      <c r="N2408" s="8">
        <v>1</v>
      </c>
      <c r="O2408" s="8"/>
      <c r="P2408" s="8"/>
      <c r="Q2408" s="8"/>
      <c r="R2408" s="8"/>
      <c r="S2408" s="8"/>
      <c r="T2408" s="8"/>
      <c r="U2408" s="8"/>
      <c r="V2408" s="8"/>
      <c r="W2408" s="8"/>
      <c r="X2408" s="8"/>
      <c r="Y2408" s="8"/>
      <c r="Z2408" s="8"/>
      <c r="AA2408" s="8"/>
      <c r="AB2408" s="8"/>
      <c r="AC2408" s="8"/>
      <c r="AD2408" s="8"/>
      <c r="AE2408" s="89"/>
      <c r="AF2408" s="90"/>
      <c r="AG2408" s="90"/>
      <c r="AH2408" s="90"/>
      <c r="AI2408" s="8"/>
      <c r="AJ2408" t="s">
        <v>1890</v>
      </c>
      <c r="AK2408" s="9"/>
      <c r="AL2408" s="8"/>
      <c r="AM2408" s="8"/>
      <c r="AN2408" s="8"/>
      <c r="AO2408" s="8"/>
      <c r="AP2408" s="8"/>
      <c r="AQ2408" s="8"/>
      <c r="AR2408" s="12"/>
      <c r="AS2408" s="8"/>
      <c r="AT2408" s="8"/>
      <c r="AU2408" s="8"/>
      <c r="AV2408" s="8"/>
      <c r="AW2408" s="8"/>
      <c r="AX2408" s="8"/>
      <c r="AY2408" s="8"/>
      <c r="AZ2408" s="8"/>
      <c r="BA2408" s="8"/>
      <c r="BB2408" s="8"/>
      <c r="BC2408" s="8"/>
      <c r="BD2408" s="8"/>
      <c r="BE2408" s="8"/>
      <c r="BF2408" s="8"/>
      <c r="BG2408" s="8"/>
      <c r="BH2408" s="8"/>
      <c r="BI2408" s="10"/>
      <c r="BJ2408" s="11"/>
      <c r="BK2408" s="136"/>
      <c r="BL2408" s="136"/>
      <c r="BM2408" s="100"/>
      <c r="BN2408" s="100"/>
      <c r="BO2408" s="100"/>
      <c r="BP2408" s="100"/>
    </row>
    <row r="2409" spans="1:68">
      <c r="A2409" s="8" t="s">
        <v>783</v>
      </c>
      <c r="B2409" s="8" t="s">
        <v>486</v>
      </c>
      <c r="C2409" s="8" t="s">
        <v>487</v>
      </c>
      <c r="D2409" s="8" t="s">
        <v>518</v>
      </c>
      <c r="E2409" s="8" t="s">
        <v>521</v>
      </c>
      <c r="F2409" s="8" t="s">
        <v>522</v>
      </c>
      <c r="G2409" s="8" t="s">
        <v>49</v>
      </c>
      <c r="H2409" s="8" t="s">
        <v>115</v>
      </c>
      <c r="I2409" s="8">
        <v>-5.1939458294455001</v>
      </c>
      <c r="J2409" s="8">
        <v>36.491384217489703</v>
      </c>
      <c r="K2409" s="8">
        <v>1430.10855150917</v>
      </c>
      <c r="L2409" s="8" t="s">
        <v>116</v>
      </c>
      <c r="M2409" s="8" t="s">
        <v>1882</v>
      </c>
      <c r="N2409" s="8">
        <v>1</v>
      </c>
      <c r="O2409" s="8" t="s">
        <v>1859</v>
      </c>
      <c r="P2409" s="8">
        <v>0.6</v>
      </c>
      <c r="Q2409" s="8">
        <v>7</v>
      </c>
      <c r="R2409" s="8">
        <v>0</v>
      </c>
      <c r="S2409" s="8">
        <v>2.39</v>
      </c>
      <c r="T2409" s="8">
        <v>2.84</v>
      </c>
      <c r="U2409" s="8">
        <v>7.61</v>
      </c>
      <c r="V2409" s="8">
        <v>117.03</v>
      </c>
      <c r="W2409" s="8">
        <v>11.63</v>
      </c>
      <c r="X2409" s="8">
        <v>6.08</v>
      </c>
      <c r="Y2409" s="8">
        <v>0.13</v>
      </c>
      <c r="Z2409" s="8">
        <v>0.24</v>
      </c>
      <c r="AA2409" s="8">
        <v>0.08</v>
      </c>
      <c r="AB2409" s="8">
        <v>75.16</v>
      </c>
      <c r="AC2409" s="8">
        <v>0.24</v>
      </c>
      <c r="AD2409" s="8">
        <v>5.7000000000000002E-2</v>
      </c>
      <c r="AE2409" s="91">
        <v>2.1</v>
      </c>
      <c r="AF2409" s="92" t="s">
        <v>1860</v>
      </c>
      <c r="AG2409" s="92" t="s">
        <v>1860</v>
      </c>
      <c r="AH2409" s="92" t="s">
        <v>1860</v>
      </c>
      <c r="AI2409" s="8" t="s">
        <v>24</v>
      </c>
      <c r="AJ2409" t="s">
        <v>1890</v>
      </c>
      <c r="AK2409" s="9">
        <v>42554</v>
      </c>
      <c r="AL2409" s="8">
        <v>213</v>
      </c>
      <c r="AM2409" s="8">
        <v>112</v>
      </c>
      <c r="AN2409" s="8">
        <v>133</v>
      </c>
      <c r="AO2409" s="8">
        <v>7.5</v>
      </c>
      <c r="AP2409" s="8">
        <v>13.94</v>
      </c>
      <c r="AQ2409" s="8">
        <v>1.65</v>
      </c>
      <c r="AR2409" s="12">
        <v>1.4</v>
      </c>
      <c r="AS2409" s="8">
        <v>15</v>
      </c>
      <c r="AT2409" s="8">
        <v>300</v>
      </c>
      <c r="AU2409" s="8"/>
      <c r="AV2409" s="8"/>
      <c r="AW2409" s="8"/>
      <c r="AX2409" s="8">
        <v>343</v>
      </c>
      <c r="AY2409" s="8" t="s">
        <v>25</v>
      </c>
      <c r="AZ2409" s="8">
        <v>71</v>
      </c>
      <c r="BA2409" s="8"/>
      <c r="BB2409" s="8"/>
      <c r="BC2409" s="8"/>
      <c r="BD2409" s="8"/>
      <c r="BE2409" s="8"/>
      <c r="BF2409" s="8">
        <f t="shared" ref="BF2409:BF2426" si="348">(AR2409/AQ2409)*100</f>
        <v>84.848484848484844</v>
      </c>
      <c r="BG2409" s="8">
        <f t="shared" ref="BG2409:BG2426" si="349">(100-AS2409)/(100-12.5)</f>
        <v>0.97142857142857142</v>
      </c>
      <c r="BH2409" s="8">
        <f t="shared" ref="BH2409:BH2426" si="350">BF2409/100</f>
        <v>0.8484848484848484</v>
      </c>
      <c r="BI2409" s="10">
        <f t="shared" ref="BI2409:BI2426" si="351">AP2409*BG2409*BH2409</f>
        <v>11.489939393939393</v>
      </c>
      <c r="BJ2409" s="3">
        <f t="shared" ref="BJ2409:BJ2419" si="352">(10000/36)*BI2409</f>
        <v>3191.6498316498314</v>
      </c>
      <c r="BK2409" s="136">
        <v>1.5255474452554745</v>
      </c>
      <c r="BL2409" s="136">
        <v>0.625</v>
      </c>
      <c r="BM2409" s="100">
        <v>1.1172797419187723</v>
      </c>
      <c r="BN2409" s="100"/>
      <c r="BO2409" s="100"/>
      <c r="BP2409" s="100"/>
    </row>
    <row r="2410" spans="1:68">
      <c r="A2410" s="8" t="s">
        <v>783</v>
      </c>
      <c r="B2410" s="8" t="s">
        <v>486</v>
      </c>
      <c r="C2410" s="8" t="s">
        <v>487</v>
      </c>
      <c r="D2410" s="8" t="s">
        <v>518</v>
      </c>
      <c r="E2410" s="8" t="s">
        <v>521</v>
      </c>
      <c r="F2410" s="8" t="s">
        <v>522</v>
      </c>
      <c r="G2410" s="8" t="s">
        <v>49</v>
      </c>
      <c r="H2410" s="8" t="s">
        <v>115</v>
      </c>
      <c r="I2410" s="8"/>
      <c r="J2410" s="8"/>
      <c r="K2410" s="8"/>
      <c r="L2410" s="8" t="s">
        <v>116</v>
      </c>
      <c r="M2410" s="8" t="s">
        <v>1882</v>
      </c>
      <c r="N2410" s="8">
        <v>1</v>
      </c>
      <c r="O2410" s="8"/>
      <c r="P2410" s="8"/>
      <c r="Q2410" s="8"/>
      <c r="R2410" s="8"/>
      <c r="S2410" s="8"/>
      <c r="T2410" s="8"/>
      <c r="U2410" s="8"/>
      <c r="V2410" s="8"/>
      <c r="W2410" s="8"/>
      <c r="X2410" s="8"/>
      <c r="Y2410" s="8"/>
      <c r="Z2410" s="8"/>
      <c r="AA2410" s="8"/>
      <c r="AB2410" s="8"/>
      <c r="AC2410" s="8"/>
      <c r="AD2410" s="8"/>
      <c r="AE2410" s="89"/>
      <c r="AF2410" s="90"/>
      <c r="AG2410" s="90"/>
      <c r="AH2410" s="90"/>
      <c r="AI2410" s="8" t="s">
        <v>26</v>
      </c>
      <c r="AJ2410" t="s">
        <v>1890</v>
      </c>
      <c r="AK2410" s="9">
        <v>42554</v>
      </c>
      <c r="AL2410" s="8">
        <v>148</v>
      </c>
      <c r="AM2410" s="8">
        <v>90</v>
      </c>
      <c r="AN2410" s="8">
        <v>100</v>
      </c>
      <c r="AO2410" s="8">
        <v>5.9</v>
      </c>
      <c r="AP2410" s="8">
        <v>9.3000000000000007</v>
      </c>
      <c r="AQ2410" s="8">
        <v>0.74</v>
      </c>
      <c r="AR2410" s="12">
        <v>0.68</v>
      </c>
      <c r="AS2410" s="8">
        <v>14</v>
      </c>
      <c r="AT2410" s="8">
        <v>260</v>
      </c>
      <c r="AU2410" s="8"/>
      <c r="AV2410" s="8"/>
      <c r="AW2410" s="8"/>
      <c r="AX2410" s="8">
        <v>344</v>
      </c>
      <c r="AY2410" s="8" t="s">
        <v>25</v>
      </c>
      <c r="AZ2410" s="8">
        <v>71</v>
      </c>
      <c r="BA2410" s="8"/>
      <c r="BB2410" s="8"/>
      <c r="BC2410" s="8"/>
      <c r="BD2410" s="8"/>
      <c r="BE2410" s="8"/>
      <c r="BF2410" s="8">
        <f t="shared" si="348"/>
        <v>91.891891891891902</v>
      </c>
      <c r="BG2410" s="8">
        <f t="shared" si="349"/>
        <v>0.98285714285714287</v>
      </c>
      <c r="BH2410" s="8">
        <f t="shared" si="350"/>
        <v>0.91891891891891897</v>
      </c>
      <c r="BI2410" s="10">
        <f t="shared" si="351"/>
        <v>8.3994440154440166</v>
      </c>
      <c r="BJ2410" s="3">
        <f t="shared" si="352"/>
        <v>2333.1788931788933</v>
      </c>
      <c r="BK2410" s="136">
        <v>2.2185332011892966</v>
      </c>
      <c r="BL2410" s="136">
        <v>0.78493557978196238</v>
      </c>
      <c r="BM2410" s="100">
        <v>1.0831089991168081</v>
      </c>
      <c r="BN2410" s="100"/>
      <c r="BO2410" s="100"/>
      <c r="BP2410" s="100"/>
    </row>
    <row r="2411" spans="1:68">
      <c r="A2411" s="8" t="s">
        <v>783</v>
      </c>
      <c r="B2411" s="8" t="s">
        <v>486</v>
      </c>
      <c r="C2411" s="8" t="s">
        <v>487</v>
      </c>
      <c r="D2411" s="8" t="s">
        <v>518</v>
      </c>
      <c r="E2411" s="8" t="s">
        <v>521</v>
      </c>
      <c r="F2411" s="8" t="s">
        <v>522</v>
      </c>
      <c r="G2411" s="8" t="s">
        <v>49</v>
      </c>
      <c r="H2411" s="8" t="s">
        <v>115</v>
      </c>
      <c r="I2411" s="8"/>
      <c r="J2411" s="8"/>
      <c r="K2411" s="8"/>
      <c r="L2411" s="8" t="s">
        <v>116</v>
      </c>
      <c r="M2411" s="8" t="s">
        <v>1882</v>
      </c>
      <c r="N2411" s="8">
        <v>1</v>
      </c>
      <c r="O2411" s="8"/>
      <c r="P2411" s="8"/>
      <c r="Q2411" s="8"/>
      <c r="R2411" s="8"/>
      <c r="S2411" s="8"/>
      <c r="T2411" s="8"/>
      <c r="U2411" s="8"/>
      <c r="V2411" s="8"/>
      <c r="W2411" s="8"/>
      <c r="X2411" s="8"/>
      <c r="Y2411" s="8"/>
      <c r="Z2411" s="8"/>
      <c r="AA2411" s="8"/>
      <c r="AB2411" s="8"/>
      <c r="AC2411" s="8"/>
      <c r="AD2411" s="8"/>
      <c r="AE2411" s="89"/>
      <c r="AF2411" s="90"/>
      <c r="AG2411" s="90"/>
      <c r="AH2411" s="90"/>
      <c r="AI2411" s="8" t="s">
        <v>27</v>
      </c>
      <c r="AJ2411" t="s">
        <v>1890</v>
      </c>
      <c r="AK2411" s="9">
        <v>42554</v>
      </c>
      <c r="AL2411" s="8">
        <v>166</v>
      </c>
      <c r="AM2411" s="8">
        <v>112</v>
      </c>
      <c r="AN2411" s="8">
        <v>120</v>
      </c>
      <c r="AO2411" s="8">
        <v>9.9</v>
      </c>
      <c r="AP2411" s="8">
        <v>15.83</v>
      </c>
      <c r="AQ2411" s="8">
        <v>0.7</v>
      </c>
      <c r="AR2411" s="12">
        <v>0.66</v>
      </c>
      <c r="AS2411" s="8">
        <v>14</v>
      </c>
      <c r="AT2411" s="8">
        <v>320</v>
      </c>
      <c r="AU2411" s="8"/>
      <c r="AV2411" s="8"/>
      <c r="AW2411" s="8"/>
      <c r="AX2411" s="8">
        <v>345</v>
      </c>
      <c r="AY2411" s="8" t="s">
        <v>25</v>
      </c>
      <c r="AZ2411" s="8">
        <v>71</v>
      </c>
      <c r="BA2411" s="8"/>
      <c r="BB2411" s="8"/>
      <c r="BC2411" s="8"/>
      <c r="BD2411" s="8"/>
      <c r="BE2411" s="8"/>
      <c r="BF2411" s="8">
        <f t="shared" si="348"/>
        <v>94.285714285714292</v>
      </c>
      <c r="BG2411" s="8">
        <f t="shared" si="349"/>
        <v>0.98285714285714287</v>
      </c>
      <c r="BH2411" s="8">
        <f t="shared" si="350"/>
        <v>0.94285714285714295</v>
      </c>
      <c r="BI2411" s="10">
        <f t="shared" si="351"/>
        <v>14.669564081632656</v>
      </c>
      <c r="BJ2411" s="3">
        <f t="shared" si="352"/>
        <v>4074.8789115646264</v>
      </c>
      <c r="BK2411" s="136">
        <v>2.219811320754717</v>
      </c>
      <c r="BL2411" s="136">
        <v>1.2358490566037736</v>
      </c>
      <c r="BM2411" s="100">
        <v>1.0071356164747558</v>
      </c>
      <c r="BN2411" s="100"/>
      <c r="BO2411" s="100"/>
      <c r="BP2411" s="100"/>
    </row>
    <row r="2412" spans="1:68">
      <c r="A2412" s="8" t="s">
        <v>783</v>
      </c>
      <c r="B2412" s="8" t="s">
        <v>486</v>
      </c>
      <c r="C2412" s="8" t="s">
        <v>487</v>
      </c>
      <c r="D2412" s="8" t="s">
        <v>518</v>
      </c>
      <c r="E2412" s="8" t="s">
        <v>521</v>
      </c>
      <c r="F2412" s="8" t="s">
        <v>522</v>
      </c>
      <c r="G2412" s="8" t="s">
        <v>49</v>
      </c>
      <c r="H2412" s="8" t="s">
        <v>115</v>
      </c>
      <c r="I2412" s="8"/>
      <c r="J2412" s="8"/>
      <c r="K2412" s="8"/>
      <c r="L2412" s="8" t="s">
        <v>116</v>
      </c>
      <c r="M2412" s="8" t="s">
        <v>1882</v>
      </c>
      <c r="N2412" s="8">
        <v>1</v>
      </c>
      <c r="O2412" s="8"/>
      <c r="P2412" s="8"/>
      <c r="Q2412" s="8"/>
      <c r="R2412" s="8"/>
      <c r="S2412" s="8"/>
      <c r="T2412" s="8"/>
      <c r="U2412" s="8"/>
      <c r="V2412" s="8"/>
      <c r="W2412" s="8"/>
      <c r="X2412" s="8"/>
      <c r="Y2412" s="8"/>
      <c r="Z2412" s="8"/>
      <c r="AA2412" s="8"/>
      <c r="AB2412" s="8"/>
      <c r="AC2412" s="8"/>
      <c r="AD2412" s="8"/>
      <c r="AE2412" s="89"/>
      <c r="AF2412" s="90"/>
      <c r="AG2412" s="90"/>
      <c r="AH2412" s="90"/>
      <c r="AI2412" s="8" t="s">
        <v>28</v>
      </c>
      <c r="AJ2412" t="s">
        <v>1890</v>
      </c>
      <c r="AK2412" s="9">
        <v>42554</v>
      </c>
      <c r="AL2412" s="8">
        <v>160</v>
      </c>
      <c r="AM2412" s="8">
        <v>118</v>
      </c>
      <c r="AN2412" s="8">
        <v>130</v>
      </c>
      <c r="AO2412" s="8">
        <v>10.3</v>
      </c>
      <c r="AP2412" s="8">
        <v>18.899999999999999</v>
      </c>
      <c r="AQ2412" s="8">
        <v>0.72</v>
      </c>
      <c r="AR2412" s="12">
        <v>0.62</v>
      </c>
      <c r="AS2412" s="8">
        <v>14</v>
      </c>
      <c r="AT2412" s="8">
        <v>380</v>
      </c>
      <c r="AU2412" s="8"/>
      <c r="AV2412" s="8"/>
      <c r="AW2412" s="8"/>
      <c r="AX2412" s="8">
        <v>346</v>
      </c>
      <c r="AY2412" s="8" t="s">
        <v>25</v>
      </c>
      <c r="AZ2412" s="8">
        <v>71</v>
      </c>
      <c r="BA2412" s="8"/>
      <c r="BB2412" s="8"/>
      <c r="BC2412" s="8"/>
      <c r="BD2412" s="8"/>
      <c r="BE2412" s="8"/>
      <c r="BF2412" s="8">
        <f t="shared" si="348"/>
        <v>86.111111111111114</v>
      </c>
      <c r="BG2412" s="8">
        <f t="shared" si="349"/>
        <v>0.98285714285714287</v>
      </c>
      <c r="BH2412" s="8">
        <f t="shared" si="350"/>
        <v>0.86111111111111116</v>
      </c>
      <c r="BI2412" s="10">
        <f t="shared" si="351"/>
        <v>15.996000000000002</v>
      </c>
      <c r="BJ2412" s="3">
        <f t="shared" si="352"/>
        <v>4443.3333333333339</v>
      </c>
      <c r="BK2412" s="136">
        <v>1.9266277939747327</v>
      </c>
      <c r="BL2412" s="136">
        <v>0.891156462585034</v>
      </c>
      <c r="BM2412" s="100">
        <v>1.1277736094775996</v>
      </c>
      <c r="BN2412" s="100"/>
      <c r="BO2412" s="100"/>
      <c r="BP2412" s="100"/>
    </row>
    <row r="2413" spans="1:68">
      <c r="A2413" s="8" t="s">
        <v>783</v>
      </c>
      <c r="B2413" s="8" t="s">
        <v>486</v>
      </c>
      <c r="C2413" s="8" t="s">
        <v>487</v>
      </c>
      <c r="D2413" s="8" t="s">
        <v>518</v>
      </c>
      <c r="E2413" s="8" t="s">
        <v>521</v>
      </c>
      <c r="F2413" s="8" t="s">
        <v>522</v>
      </c>
      <c r="G2413" s="8" t="s">
        <v>49</v>
      </c>
      <c r="H2413" s="8" t="s">
        <v>115</v>
      </c>
      <c r="I2413" s="8"/>
      <c r="J2413" s="8"/>
      <c r="K2413" s="8"/>
      <c r="L2413" s="8" t="s">
        <v>116</v>
      </c>
      <c r="M2413" s="8" t="s">
        <v>1882</v>
      </c>
      <c r="N2413" s="8">
        <v>1</v>
      </c>
      <c r="O2413" s="8"/>
      <c r="P2413" s="8"/>
      <c r="Q2413" s="8"/>
      <c r="R2413" s="8"/>
      <c r="S2413" s="8"/>
      <c r="T2413" s="8"/>
      <c r="U2413" s="8"/>
      <c r="V2413" s="8"/>
      <c r="W2413" s="8"/>
      <c r="X2413" s="8"/>
      <c r="Y2413" s="8"/>
      <c r="Z2413" s="8"/>
      <c r="AA2413" s="8"/>
      <c r="AB2413" s="8"/>
      <c r="AC2413" s="8"/>
      <c r="AD2413" s="8"/>
      <c r="AE2413" s="89"/>
      <c r="AF2413" s="90"/>
      <c r="AG2413" s="90"/>
      <c r="AH2413" s="90"/>
      <c r="AI2413" s="8" t="s">
        <v>29</v>
      </c>
      <c r="AJ2413" t="s">
        <v>1890</v>
      </c>
      <c r="AK2413" s="9">
        <v>42554</v>
      </c>
      <c r="AL2413" s="8">
        <v>235</v>
      </c>
      <c r="AM2413" s="8">
        <v>125</v>
      </c>
      <c r="AN2413" s="8">
        <v>134</v>
      </c>
      <c r="AO2413" s="8">
        <v>10.6</v>
      </c>
      <c r="AP2413" s="8">
        <v>16.02</v>
      </c>
      <c r="AQ2413" s="8">
        <v>0.7</v>
      </c>
      <c r="AR2413" s="12">
        <v>0.6</v>
      </c>
      <c r="AS2413" s="8">
        <v>14</v>
      </c>
      <c r="AT2413" s="8">
        <v>440</v>
      </c>
      <c r="AU2413" s="8"/>
      <c r="AV2413" s="8"/>
      <c r="AW2413" s="8"/>
      <c r="AX2413" s="8">
        <v>347</v>
      </c>
      <c r="AY2413" s="8" t="s">
        <v>25</v>
      </c>
      <c r="AZ2413" s="8">
        <v>71</v>
      </c>
      <c r="BA2413" s="8"/>
      <c r="BB2413" s="8"/>
      <c r="BC2413" s="8"/>
      <c r="BD2413" s="8"/>
      <c r="BE2413" s="8"/>
      <c r="BF2413" s="8">
        <f t="shared" si="348"/>
        <v>85.714285714285722</v>
      </c>
      <c r="BG2413" s="8">
        <f t="shared" si="349"/>
        <v>0.98285714285714287</v>
      </c>
      <c r="BH2413" s="8">
        <f t="shared" si="350"/>
        <v>0.85714285714285721</v>
      </c>
      <c r="BI2413" s="10">
        <f t="shared" si="351"/>
        <v>13.496032653061224</v>
      </c>
      <c r="BJ2413" s="3">
        <f t="shared" si="352"/>
        <v>3748.8979591836733</v>
      </c>
      <c r="BK2413" s="136">
        <v>1.8698308270676693</v>
      </c>
      <c r="BL2413" s="136">
        <v>0.5949248120300753</v>
      </c>
      <c r="BM2413" s="100">
        <v>0.65025829554325842</v>
      </c>
      <c r="BN2413" s="100"/>
      <c r="BO2413" s="100"/>
      <c r="BP2413" s="100"/>
    </row>
    <row r="2414" spans="1:68">
      <c r="A2414" s="8" t="s">
        <v>783</v>
      </c>
      <c r="B2414" s="8" t="s">
        <v>486</v>
      </c>
      <c r="C2414" s="8" t="s">
        <v>487</v>
      </c>
      <c r="D2414" s="8" t="s">
        <v>518</v>
      </c>
      <c r="E2414" s="8" t="s">
        <v>521</v>
      </c>
      <c r="F2414" s="8" t="s">
        <v>522</v>
      </c>
      <c r="G2414" s="8" t="s">
        <v>49</v>
      </c>
      <c r="H2414" s="8" t="s">
        <v>115</v>
      </c>
      <c r="I2414" s="8"/>
      <c r="J2414" s="8"/>
      <c r="K2414" s="8"/>
      <c r="L2414" s="8" t="s">
        <v>116</v>
      </c>
      <c r="M2414" s="8" t="s">
        <v>1882</v>
      </c>
      <c r="N2414" s="8">
        <v>1</v>
      </c>
      <c r="O2414" s="8"/>
      <c r="P2414" s="8"/>
      <c r="Q2414" s="8"/>
      <c r="R2414" s="8"/>
      <c r="S2414" s="8"/>
      <c r="T2414" s="8"/>
      <c r="U2414" s="8"/>
      <c r="V2414" s="8"/>
      <c r="W2414" s="8"/>
      <c r="X2414" s="8"/>
      <c r="Y2414" s="8"/>
      <c r="Z2414" s="8"/>
      <c r="AA2414" s="8"/>
      <c r="AB2414" s="8"/>
      <c r="AC2414" s="8"/>
      <c r="AD2414" s="8"/>
      <c r="AE2414" s="89"/>
      <c r="AF2414" s="90"/>
      <c r="AG2414" s="90"/>
      <c r="AH2414" s="90"/>
      <c r="AI2414" s="8" t="s">
        <v>30</v>
      </c>
      <c r="AJ2414" t="s">
        <v>1890</v>
      </c>
      <c r="AK2414" s="9">
        <v>42554</v>
      </c>
      <c r="AL2414" s="8">
        <v>250</v>
      </c>
      <c r="AM2414" s="8">
        <v>140</v>
      </c>
      <c r="AN2414" s="8">
        <v>153</v>
      </c>
      <c r="AO2414" s="8">
        <v>8.5</v>
      </c>
      <c r="AP2414" s="8">
        <v>15.72</v>
      </c>
      <c r="AQ2414" s="8">
        <v>0.82</v>
      </c>
      <c r="AR2414" s="12">
        <v>0.74</v>
      </c>
      <c r="AS2414" s="8">
        <v>13</v>
      </c>
      <c r="AT2414" s="8">
        <v>340</v>
      </c>
      <c r="AU2414" s="8"/>
      <c r="AV2414" s="8"/>
      <c r="AW2414" s="8"/>
      <c r="AX2414" s="8">
        <v>348</v>
      </c>
      <c r="AY2414" s="8" t="s">
        <v>25</v>
      </c>
      <c r="AZ2414" s="8">
        <v>71</v>
      </c>
      <c r="BA2414" s="8"/>
      <c r="BB2414" s="8"/>
      <c r="BC2414" s="8"/>
      <c r="BD2414" s="8"/>
      <c r="BE2414" s="8"/>
      <c r="BF2414" s="8">
        <f t="shared" si="348"/>
        <v>90.243902439024396</v>
      </c>
      <c r="BG2414" s="8">
        <f t="shared" si="349"/>
        <v>0.99428571428571433</v>
      </c>
      <c r="BH2414" s="8">
        <f t="shared" si="350"/>
        <v>0.90243902439024393</v>
      </c>
      <c r="BI2414" s="10">
        <f t="shared" si="351"/>
        <v>14.105276655052267</v>
      </c>
      <c r="BJ2414" s="3">
        <f t="shared" si="352"/>
        <v>3918.1324041811849</v>
      </c>
      <c r="BK2414" s="136">
        <v>1.8158861340679522</v>
      </c>
      <c r="BL2414" s="136">
        <v>0.69513314967860429</v>
      </c>
      <c r="BM2414" s="100">
        <v>0.68563111967628065</v>
      </c>
      <c r="BN2414" s="100"/>
      <c r="BO2414" s="100"/>
      <c r="BP2414" s="100"/>
    </row>
    <row r="2415" spans="1:68">
      <c r="A2415" s="8" t="s">
        <v>783</v>
      </c>
      <c r="B2415" s="8" t="s">
        <v>486</v>
      </c>
      <c r="C2415" s="8" t="s">
        <v>487</v>
      </c>
      <c r="D2415" s="8" t="s">
        <v>518</v>
      </c>
      <c r="E2415" s="8" t="s">
        <v>521</v>
      </c>
      <c r="F2415" s="8" t="s">
        <v>522</v>
      </c>
      <c r="G2415" s="8" t="s">
        <v>49</v>
      </c>
      <c r="H2415" s="8" t="s">
        <v>113</v>
      </c>
      <c r="I2415" s="8">
        <v>-5.1897089747945797</v>
      </c>
      <c r="J2415" s="8">
        <v>36.498033193499502</v>
      </c>
      <c r="K2415" s="8">
        <v>1416.53449597185</v>
      </c>
      <c r="L2415" s="8" t="s">
        <v>114</v>
      </c>
      <c r="M2415" s="8" t="s">
        <v>1882</v>
      </c>
      <c r="N2415" s="8">
        <v>1</v>
      </c>
      <c r="O2415" s="8" t="s">
        <v>1859</v>
      </c>
      <c r="P2415" s="8">
        <v>0.23</v>
      </c>
      <c r="Q2415" s="8">
        <v>7.1</v>
      </c>
      <c r="R2415" s="8">
        <v>0</v>
      </c>
      <c r="S2415" s="8">
        <v>1.1200000000000001</v>
      </c>
      <c r="T2415" s="8">
        <v>1.49</v>
      </c>
      <c r="U2415" s="8">
        <v>12.29</v>
      </c>
      <c r="V2415" s="8">
        <v>81.23</v>
      </c>
      <c r="W2415" s="8">
        <v>19.7</v>
      </c>
      <c r="X2415" s="8">
        <v>4.5999999999999996</v>
      </c>
      <c r="Y2415" s="8">
        <v>7.0000000000000007E-2</v>
      </c>
      <c r="Z2415" s="8">
        <v>0.22</v>
      </c>
      <c r="AA2415" s="8">
        <v>0.08</v>
      </c>
      <c r="AB2415" s="8">
        <v>109.55</v>
      </c>
      <c r="AC2415" s="8">
        <v>0.16</v>
      </c>
      <c r="AD2415" s="8">
        <v>2.5000000000000001E-2</v>
      </c>
      <c r="AE2415" s="91">
        <v>2.1</v>
      </c>
      <c r="AF2415" s="92" t="s">
        <v>1860</v>
      </c>
      <c r="AG2415" s="92" t="s">
        <v>1860</v>
      </c>
      <c r="AH2415" s="92" t="s">
        <v>1860</v>
      </c>
      <c r="AI2415" s="8" t="s">
        <v>24</v>
      </c>
      <c r="AJ2415" t="s">
        <v>1890</v>
      </c>
      <c r="AK2415" s="9">
        <v>42554</v>
      </c>
      <c r="AL2415" s="8">
        <v>201</v>
      </c>
      <c r="AM2415" s="8">
        <v>124</v>
      </c>
      <c r="AN2415" s="8">
        <v>129</v>
      </c>
      <c r="AO2415" s="8">
        <v>7.6</v>
      </c>
      <c r="AP2415" s="8">
        <v>9.1</v>
      </c>
      <c r="AQ2415" s="8">
        <v>0.48</v>
      </c>
      <c r="AR2415" s="12">
        <v>0.4</v>
      </c>
      <c r="AS2415" s="8">
        <v>13</v>
      </c>
      <c r="AT2415" s="8">
        <v>280</v>
      </c>
      <c r="AU2415" s="8"/>
      <c r="AV2415" s="8"/>
      <c r="AW2415" s="8"/>
      <c r="AX2415" s="8">
        <v>337</v>
      </c>
      <c r="AY2415" s="8" t="s">
        <v>25</v>
      </c>
      <c r="AZ2415" s="8">
        <v>70</v>
      </c>
      <c r="BA2415" s="8"/>
      <c r="BB2415" s="8"/>
      <c r="BC2415" s="8"/>
      <c r="BD2415" s="8"/>
      <c r="BE2415" s="8"/>
      <c r="BF2415" s="8">
        <f t="shared" si="348"/>
        <v>83.333333333333343</v>
      </c>
      <c r="BG2415" s="8">
        <f t="shared" si="349"/>
        <v>0.99428571428571433</v>
      </c>
      <c r="BH2415" s="8">
        <f t="shared" si="350"/>
        <v>0.83333333333333348</v>
      </c>
      <c r="BI2415" s="10">
        <f t="shared" si="351"/>
        <v>7.5400000000000018</v>
      </c>
      <c r="BJ2415" s="3">
        <f t="shared" si="352"/>
        <v>2094.4444444444448</v>
      </c>
      <c r="BK2415" s="136">
        <v>1.4737344794651386</v>
      </c>
      <c r="BL2415" s="136">
        <v>0.56303724928366761</v>
      </c>
      <c r="BM2415" s="100">
        <v>0.72228917098339585</v>
      </c>
      <c r="BN2415" s="100"/>
      <c r="BO2415" s="100"/>
      <c r="BP2415" s="100"/>
    </row>
    <row r="2416" spans="1:68">
      <c r="A2416" s="8" t="s">
        <v>783</v>
      </c>
      <c r="B2416" s="8" t="s">
        <v>486</v>
      </c>
      <c r="C2416" s="8" t="s">
        <v>487</v>
      </c>
      <c r="D2416" s="8" t="s">
        <v>518</v>
      </c>
      <c r="E2416" s="8" t="s">
        <v>521</v>
      </c>
      <c r="F2416" s="8" t="s">
        <v>522</v>
      </c>
      <c r="G2416" s="8" t="s">
        <v>49</v>
      </c>
      <c r="H2416" s="8" t="s">
        <v>113</v>
      </c>
      <c r="I2416" s="8"/>
      <c r="J2416" s="8"/>
      <c r="K2416" s="8"/>
      <c r="L2416" s="8" t="s">
        <v>114</v>
      </c>
      <c r="M2416" s="8" t="s">
        <v>1882</v>
      </c>
      <c r="N2416" s="8">
        <v>1</v>
      </c>
      <c r="O2416" s="8"/>
      <c r="P2416" s="8"/>
      <c r="Q2416" s="8"/>
      <c r="R2416" s="8"/>
      <c r="S2416" s="8"/>
      <c r="T2416" s="8"/>
      <c r="U2416" s="8"/>
      <c r="V2416" s="8"/>
      <c r="W2416" s="8"/>
      <c r="X2416" s="8"/>
      <c r="Y2416" s="8"/>
      <c r="Z2416" s="8"/>
      <c r="AA2416" s="8"/>
      <c r="AB2416" s="8"/>
      <c r="AC2416" s="8"/>
      <c r="AD2416" s="8"/>
      <c r="AE2416" s="89"/>
      <c r="AF2416" s="90"/>
      <c r="AG2416" s="90"/>
      <c r="AH2416" s="90"/>
      <c r="AI2416" s="8" t="s">
        <v>26</v>
      </c>
      <c r="AJ2416" t="s">
        <v>1890</v>
      </c>
      <c r="AK2416" s="9">
        <v>42554</v>
      </c>
      <c r="AL2416" s="8">
        <v>243</v>
      </c>
      <c r="AM2416" s="8">
        <v>119</v>
      </c>
      <c r="AN2416" s="8">
        <v>148</v>
      </c>
      <c r="AO2416" s="8">
        <v>7.9</v>
      </c>
      <c r="AP2416" s="8">
        <v>9.48</v>
      </c>
      <c r="AQ2416" s="8">
        <v>0.48</v>
      </c>
      <c r="AR2416" s="12">
        <v>0.4</v>
      </c>
      <c r="AS2416" s="8">
        <v>12</v>
      </c>
      <c r="AT2416" s="8">
        <v>220</v>
      </c>
      <c r="AU2416" s="8"/>
      <c r="AV2416" s="8"/>
      <c r="AW2416" s="8"/>
      <c r="AX2416" s="8">
        <v>338</v>
      </c>
      <c r="AY2416" s="8" t="s">
        <v>25</v>
      </c>
      <c r="AZ2416" s="8">
        <v>70</v>
      </c>
      <c r="BA2416" s="8"/>
      <c r="BB2416" s="8"/>
      <c r="BC2416" s="8"/>
      <c r="BD2416" s="8"/>
      <c r="BE2416" s="8"/>
      <c r="BF2416" s="8">
        <f t="shared" si="348"/>
        <v>83.333333333333343</v>
      </c>
      <c r="BG2416" s="8">
        <f t="shared" si="349"/>
        <v>1.0057142857142858</v>
      </c>
      <c r="BH2416" s="8">
        <f t="shared" si="350"/>
        <v>0.83333333333333348</v>
      </c>
      <c r="BI2416" s="10">
        <f t="shared" si="351"/>
        <v>7.9451428571428595</v>
      </c>
      <c r="BJ2416" s="3">
        <f t="shared" si="352"/>
        <v>2206.9841269841277</v>
      </c>
      <c r="BK2416" s="136">
        <v>1.8517635843660631</v>
      </c>
      <c r="BL2416" s="136">
        <v>0.5881792183031459</v>
      </c>
      <c r="BM2416" s="100">
        <v>0.7947947357852182</v>
      </c>
      <c r="BN2416" s="100"/>
      <c r="BO2416" s="100"/>
      <c r="BP2416" s="100"/>
    </row>
    <row r="2417" spans="1:68">
      <c r="A2417" s="8" t="s">
        <v>783</v>
      </c>
      <c r="B2417" s="8" t="s">
        <v>486</v>
      </c>
      <c r="C2417" s="8" t="s">
        <v>487</v>
      </c>
      <c r="D2417" s="8" t="s">
        <v>518</v>
      </c>
      <c r="E2417" s="8" t="s">
        <v>521</v>
      </c>
      <c r="F2417" s="8" t="s">
        <v>522</v>
      </c>
      <c r="G2417" s="8" t="s">
        <v>49</v>
      </c>
      <c r="H2417" s="8" t="s">
        <v>113</v>
      </c>
      <c r="I2417" s="8"/>
      <c r="J2417" s="8"/>
      <c r="K2417" s="8"/>
      <c r="L2417" s="8" t="s">
        <v>114</v>
      </c>
      <c r="M2417" s="8" t="s">
        <v>1882</v>
      </c>
      <c r="N2417" s="8">
        <v>1</v>
      </c>
      <c r="O2417" s="8"/>
      <c r="P2417" s="8"/>
      <c r="Q2417" s="8"/>
      <c r="R2417" s="8"/>
      <c r="S2417" s="8"/>
      <c r="T2417" s="8"/>
      <c r="U2417" s="8"/>
      <c r="V2417" s="8"/>
      <c r="W2417" s="8"/>
      <c r="X2417" s="8"/>
      <c r="Y2417" s="8"/>
      <c r="Z2417" s="8"/>
      <c r="AA2417" s="8"/>
      <c r="AB2417" s="8"/>
      <c r="AC2417" s="8"/>
      <c r="AD2417" s="8"/>
      <c r="AE2417" s="89"/>
      <c r="AF2417" s="90"/>
      <c r="AG2417" s="90"/>
      <c r="AH2417" s="90"/>
      <c r="AI2417" s="8" t="s">
        <v>27</v>
      </c>
      <c r="AJ2417" t="s">
        <v>1890</v>
      </c>
      <c r="AK2417" s="9">
        <v>42554</v>
      </c>
      <c r="AL2417" s="8">
        <v>240</v>
      </c>
      <c r="AM2417" s="8">
        <v>160</v>
      </c>
      <c r="AN2417" s="8">
        <v>173</v>
      </c>
      <c r="AO2417" s="8">
        <v>9.4</v>
      </c>
      <c r="AP2417" s="8">
        <v>15.24</v>
      </c>
      <c r="AQ2417" s="8">
        <v>0.57999999999999996</v>
      </c>
      <c r="AR2417" s="12">
        <v>0.5</v>
      </c>
      <c r="AS2417" s="8">
        <v>13</v>
      </c>
      <c r="AT2417" s="8">
        <v>300</v>
      </c>
      <c r="AU2417" s="8"/>
      <c r="AV2417" s="8"/>
      <c r="AW2417" s="8"/>
      <c r="AX2417" s="8">
        <v>339</v>
      </c>
      <c r="AY2417" s="8" t="s">
        <v>25</v>
      </c>
      <c r="AZ2417" s="8">
        <v>70</v>
      </c>
      <c r="BA2417" s="8"/>
      <c r="BB2417" s="8"/>
      <c r="BC2417" s="8"/>
      <c r="BD2417" s="8"/>
      <c r="BE2417" s="8"/>
      <c r="BF2417" s="8">
        <f t="shared" si="348"/>
        <v>86.206896551724142</v>
      </c>
      <c r="BG2417" s="8">
        <f t="shared" si="349"/>
        <v>0.99428571428571433</v>
      </c>
      <c r="BH2417" s="8">
        <f t="shared" si="350"/>
        <v>0.86206896551724144</v>
      </c>
      <c r="BI2417" s="10">
        <f t="shared" si="351"/>
        <v>13.062857142857144</v>
      </c>
      <c r="BJ2417" s="3">
        <f t="shared" si="352"/>
        <v>3628.5714285714289</v>
      </c>
      <c r="BK2417" s="136">
        <v>2.1682242990654208</v>
      </c>
      <c r="BL2417" s="136">
        <v>0.76401869158878521</v>
      </c>
      <c r="BM2417" s="100">
        <v>0.82222016788448005</v>
      </c>
      <c r="BN2417" s="100"/>
      <c r="BO2417" s="100"/>
      <c r="BP2417" s="100"/>
    </row>
    <row r="2418" spans="1:68">
      <c r="A2418" s="8" t="s">
        <v>783</v>
      </c>
      <c r="B2418" s="8" t="s">
        <v>486</v>
      </c>
      <c r="C2418" s="8" t="s">
        <v>487</v>
      </c>
      <c r="D2418" s="8" t="s">
        <v>518</v>
      </c>
      <c r="E2418" s="8" t="s">
        <v>521</v>
      </c>
      <c r="F2418" s="8" t="s">
        <v>522</v>
      </c>
      <c r="G2418" s="8" t="s">
        <v>49</v>
      </c>
      <c r="H2418" s="8" t="s">
        <v>113</v>
      </c>
      <c r="I2418" s="8"/>
      <c r="J2418" s="8"/>
      <c r="K2418" s="8"/>
      <c r="L2418" s="8" t="s">
        <v>114</v>
      </c>
      <c r="M2418" s="8" t="s">
        <v>1882</v>
      </c>
      <c r="N2418" s="8">
        <v>1</v>
      </c>
      <c r="O2418" s="8"/>
      <c r="P2418" s="8"/>
      <c r="Q2418" s="8"/>
      <c r="R2418" s="8"/>
      <c r="S2418" s="8"/>
      <c r="T2418" s="8"/>
      <c r="U2418" s="8"/>
      <c r="V2418" s="8"/>
      <c r="W2418" s="8"/>
      <c r="X2418" s="8"/>
      <c r="Y2418" s="8"/>
      <c r="Z2418" s="8"/>
      <c r="AA2418" s="8"/>
      <c r="AB2418" s="8"/>
      <c r="AC2418" s="8"/>
      <c r="AD2418" s="8"/>
      <c r="AE2418" s="89"/>
      <c r="AF2418" s="90"/>
      <c r="AG2418" s="90"/>
      <c r="AH2418" s="90"/>
      <c r="AI2418" s="8" t="s">
        <v>28</v>
      </c>
      <c r="AJ2418" t="s">
        <v>1890</v>
      </c>
      <c r="AK2418" s="9">
        <v>42554</v>
      </c>
      <c r="AL2418" s="8">
        <v>311</v>
      </c>
      <c r="AM2418" s="8">
        <v>170</v>
      </c>
      <c r="AN2418" s="8">
        <v>174</v>
      </c>
      <c r="AO2418" s="8">
        <v>11.2</v>
      </c>
      <c r="AP2418" s="8">
        <v>14.94</v>
      </c>
      <c r="AQ2418" s="8">
        <v>0.56000000000000005</v>
      </c>
      <c r="AR2418" s="12">
        <v>0.48</v>
      </c>
      <c r="AS2418" s="8">
        <v>12</v>
      </c>
      <c r="AT2418" s="8">
        <v>220</v>
      </c>
      <c r="AU2418" s="8"/>
      <c r="AV2418" s="8"/>
      <c r="AW2418" s="8"/>
      <c r="AX2418" s="8">
        <v>340</v>
      </c>
      <c r="AY2418" s="8" t="s">
        <v>25</v>
      </c>
      <c r="AZ2418" s="8">
        <v>70</v>
      </c>
      <c r="BA2418" s="8"/>
      <c r="BB2418" s="8"/>
      <c r="BC2418" s="8"/>
      <c r="BD2418" s="8"/>
      <c r="BE2418" s="8"/>
      <c r="BF2418" s="8">
        <f t="shared" si="348"/>
        <v>85.714285714285694</v>
      </c>
      <c r="BG2418" s="8">
        <f t="shared" si="349"/>
        <v>1.0057142857142858</v>
      </c>
      <c r="BH2418" s="8">
        <f t="shared" si="350"/>
        <v>0.85714285714285698</v>
      </c>
      <c r="BI2418" s="10">
        <f t="shared" si="351"/>
        <v>12.878889795918365</v>
      </c>
      <c r="BJ2418" s="3">
        <f t="shared" si="352"/>
        <v>3577.4693877551013</v>
      </c>
      <c r="BK2418" s="136">
        <v>1.9862689393939397</v>
      </c>
      <c r="BL2418" s="136">
        <v>0.88446969696969713</v>
      </c>
      <c r="BM2418" s="100">
        <v>0.90367807277192636</v>
      </c>
      <c r="BN2418" s="100"/>
      <c r="BO2418" s="100"/>
      <c r="BP2418" s="100"/>
    </row>
    <row r="2419" spans="1:68">
      <c r="A2419" s="8" t="s">
        <v>783</v>
      </c>
      <c r="B2419" s="8" t="s">
        <v>486</v>
      </c>
      <c r="C2419" s="8" t="s">
        <v>487</v>
      </c>
      <c r="D2419" s="8" t="s">
        <v>518</v>
      </c>
      <c r="E2419" s="8" t="s">
        <v>521</v>
      </c>
      <c r="F2419" s="8" t="s">
        <v>522</v>
      </c>
      <c r="G2419" s="8" t="s">
        <v>49</v>
      </c>
      <c r="H2419" s="8" t="s">
        <v>113</v>
      </c>
      <c r="I2419" s="8"/>
      <c r="J2419" s="8"/>
      <c r="K2419" s="8"/>
      <c r="L2419" s="8" t="s">
        <v>114</v>
      </c>
      <c r="M2419" s="8" t="s">
        <v>1882</v>
      </c>
      <c r="N2419" s="8">
        <v>1</v>
      </c>
      <c r="O2419" s="8"/>
      <c r="P2419" s="8"/>
      <c r="Q2419" s="8"/>
      <c r="R2419" s="8"/>
      <c r="S2419" s="8"/>
      <c r="T2419" s="8"/>
      <c r="U2419" s="8"/>
      <c r="V2419" s="8"/>
      <c r="W2419" s="8"/>
      <c r="X2419" s="8"/>
      <c r="Y2419" s="8"/>
      <c r="Z2419" s="8"/>
      <c r="AA2419" s="8"/>
      <c r="AB2419" s="8"/>
      <c r="AC2419" s="8"/>
      <c r="AD2419" s="8"/>
      <c r="AE2419" s="89"/>
      <c r="AF2419" s="90"/>
      <c r="AG2419" s="90"/>
      <c r="AH2419" s="90"/>
      <c r="AI2419" s="8" t="s">
        <v>29</v>
      </c>
      <c r="AJ2419" t="s">
        <v>1890</v>
      </c>
      <c r="AK2419" s="9">
        <v>42554</v>
      </c>
      <c r="AL2419" s="8">
        <v>285</v>
      </c>
      <c r="AM2419" s="8">
        <v>167</v>
      </c>
      <c r="AN2419" s="8">
        <v>135</v>
      </c>
      <c r="AO2419" s="8">
        <v>13.7</v>
      </c>
      <c r="AP2419" s="8">
        <v>13.1</v>
      </c>
      <c r="AQ2419" s="8">
        <v>0.54</v>
      </c>
      <c r="AR2419" s="12">
        <v>0.46</v>
      </c>
      <c r="AS2419" s="8">
        <v>15</v>
      </c>
      <c r="AT2419" s="8">
        <v>300</v>
      </c>
      <c r="AU2419" s="8"/>
      <c r="AV2419" s="8"/>
      <c r="AW2419" s="8"/>
      <c r="AX2419" s="8">
        <v>341</v>
      </c>
      <c r="AY2419" s="8" t="s">
        <v>25</v>
      </c>
      <c r="AZ2419" s="8">
        <v>70</v>
      </c>
      <c r="BA2419" s="8"/>
      <c r="BB2419" s="8"/>
      <c r="BC2419" s="8"/>
      <c r="BD2419" s="8"/>
      <c r="BE2419" s="8"/>
      <c r="BF2419" s="8">
        <f t="shared" si="348"/>
        <v>85.18518518518519</v>
      </c>
      <c r="BG2419" s="8">
        <f t="shared" si="349"/>
        <v>0.97142857142857142</v>
      </c>
      <c r="BH2419" s="8">
        <f t="shared" si="350"/>
        <v>0.85185185185185186</v>
      </c>
      <c r="BI2419" s="10">
        <f t="shared" si="351"/>
        <v>10.840423280423281</v>
      </c>
      <c r="BJ2419" s="3">
        <f t="shared" si="352"/>
        <v>3011.2286890064665</v>
      </c>
      <c r="BK2419" s="136">
        <v>1.6074418604651164</v>
      </c>
      <c r="BL2419" s="136">
        <v>0.66186046511627916</v>
      </c>
      <c r="BM2419" s="100">
        <v>0.7068899391425012</v>
      </c>
      <c r="BN2419" s="100"/>
      <c r="BO2419" s="100"/>
      <c r="BP2419" s="100"/>
    </row>
    <row r="2420" spans="1:68">
      <c r="A2420" s="8" t="s">
        <v>783</v>
      </c>
      <c r="B2420" s="8" t="s">
        <v>486</v>
      </c>
      <c r="C2420" s="8" t="s">
        <v>487</v>
      </c>
      <c r="D2420" s="8" t="s">
        <v>518</v>
      </c>
      <c r="E2420" s="8" t="s">
        <v>521</v>
      </c>
      <c r="F2420" s="8" t="s">
        <v>522</v>
      </c>
      <c r="G2420" s="8" t="s">
        <v>49</v>
      </c>
      <c r="H2420" s="8" t="s">
        <v>113</v>
      </c>
      <c r="I2420" s="8"/>
      <c r="J2420" s="8"/>
      <c r="K2420" s="8"/>
      <c r="L2420" s="8" t="s">
        <v>114</v>
      </c>
      <c r="M2420" s="8" t="s">
        <v>1882</v>
      </c>
      <c r="N2420" s="8">
        <v>1</v>
      </c>
      <c r="O2420" s="8"/>
      <c r="P2420" s="8"/>
      <c r="Q2420" s="8"/>
      <c r="R2420" s="8"/>
      <c r="S2420" s="8"/>
      <c r="T2420" s="8"/>
      <c r="U2420" s="8"/>
      <c r="V2420" s="8"/>
      <c r="W2420" s="8"/>
      <c r="X2420" s="8"/>
      <c r="Y2420" s="8"/>
      <c r="Z2420" s="8"/>
      <c r="AA2420" s="8"/>
      <c r="AB2420" s="8"/>
      <c r="AC2420" s="8"/>
      <c r="AD2420" s="8"/>
      <c r="AE2420" s="89"/>
      <c r="AF2420" s="90"/>
      <c r="AG2420" s="90"/>
      <c r="AH2420" s="90"/>
      <c r="AI2420" s="8" t="s">
        <v>30</v>
      </c>
      <c r="AJ2420" t="s">
        <v>1890</v>
      </c>
      <c r="AK2420" s="9">
        <v>42554</v>
      </c>
      <c r="AL2420" s="8">
        <v>293</v>
      </c>
      <c r="AM2420" s="8">
        <v>144</v>
      </c>
      <c r="AN2420" s="8">
        <v>141</v>
      </c>
      <c r="AO2420" s="8">
        <v>8.4</v>
      </c>
      <c r="AP2420" s="8">
        <v>12.5</v>
      </c>
      <c r="AQ2420" s="8">
        <v>0.95</v>
      </c>
      <c r="AR2420" s="12">
        <v>0.85</v>
      </c>
      <c r="AS2420" s="8">
        <v>12</v>
      </c>
      <c r="AT2420" s="8">
        <v>550</v>
      </c>
      <c r="AU2420" s="8"/>
      <c r="AV2420" s="8"/>
      <c r="AW2420" s="8"/>
      <c r="AX2420" s="8">
        <v>342</v>
      </c>
      <c r="AY2420" s="8" t="s">
        <v>25</v>
      </c>
      <c r="AZ2420" s="8">
        <v>70</v>
      </c>
      <c r="BA2420" s="8"/>
      <c r="BB2420" s="8"/>
      <c r="BC2420" s="8"/>
      <c r="BD2420" s="8"/>
      <c r="BE2420" s="8"/>
      <c r="BF2420" s="8">
        <f t="shared" si="348"/>
        <v>89.473684210526315</v>
      </c>
      <c r="BG2420" s="8">
        <f t="shared" si="349"/>
        <v>1.0057142857142858</v>
      </c>
      <c r="BH2420" s="8">
        <f t="shared" si="350"/>
        <v>0.89473684210526316</v>
      </c>
      <c r="BI2420" s="10">
        <f t="shared" si="351"/>
        <v>11.24812030075188</v>
      </c>
      <c r="BJ2420" s="3">
        <f>(10000/36)*BI2420</f>
        <v>3124.4778613199669</v>
      </c>
      <c r="BK2420" s="136">
        <v>1.8579154375614553</v>
      </c>
      <c r="BL2420" s="136">
        <v>0.69616519174041303</v>
      </c>
      <c r="BM2420" s="100">
        <v>0.74818350984488491</v>
      </c>
      <c r="BN2420" s="100"/>
      <c r="BO2420" s="100"/>
      <c r="BP2420" s="100"/>
    </row>
    <row r="2421" spans="1:68" s="4" customFormat="1">
      <c r="A2421" s="8" t="s">
        <v>783</v>
      </c>
      <c r="B2421" s="8" t="s">
        <v>486</v>
      </c>
      <c r="C2421" s="8" t="s">
        <v>487</v>
      </c>
      <c r="D2421" s="8" t="s">
        <v>518</v>
      </c>
      <c r="E2421" s="8" t="s">
        <v>519</v>
      </c>
      <c r="F2421" s="8" t="s">
        <v>520</v>
      </c>
      <c r="G2421" s="8" t="s">
        <v>49</v>
      </c>
      <c r="H2421" s="8" t="s">
        <v>101</v>
      </c>
      <c r="I2421" s="8">
        <v>-5.1368158070890502</v>
      </c>
      <c r="J2421" s="8">
        <v>36.414994207520998</v>
      </c>
      <c r="K2421" s="8">
        <v>1360.65687783712</v>
      </c>
      <c r="L2421" s="8" t="s">
        <v>102</v>
      </c>
      <c r="M2421" s="8" t="s">
        <v>1882</v>
      </c>
      <c r="N2421" s="8">
        <v>1</v>
      </c>
      <c r="O2421" s="8" t="s">
        <v>1859</v>
      </c>
      <c r="P2421" s="8">
        <v>0.43</v>
      </c>
      <c r="Q2421" s="8">
        <v>6.6</v>
      </c>
      <c r="R2421" s="8">
        <v>0</v>
      </c>
      <c r="S2421" s="8">
        <v>0.8</v>
      </c>
      <c r="T2421" s="8">
        <v>1.03</v>
      </c>
      <c r="U2421" s="8">
        <v>6.92</v>
      </c>
      <c r="V2421" s="8">
        <v>149.76</v>
      </c>
      <c r="W2421" s="8">
        <v>11.31</v>
      </c>
      <c r="X2421" s="8">
        <v>7.56</v>
      </c>
      <c r="Y2421" s="8">
        <v>0.06</v>
      </c>
      <c r="Z2421" s="8">
        <v>0.09</v>
      </c>
      <c r="AA2421" s="8">
        <v>7.0000000000000007E-2</v>
      </c>
      <c r="AB2421" s="8">
        <v>92.35</v>
      </c>
      <c r="AC2421" s="8">
        <v>0.17</v>
      </c>
      <c r="AD2421" s="8">
        <v>3.1E-2</v>
      </c>
      <c r="AE2421" s="91">
        <v>2.1</v>
      </c>
      <c r="AF2421" s="92" t="s">
        <v>1860</v>
      </c>
      <c r="AG2421" s="92" t="s">
        <v>1860</v>
      </c>
      <c r="AH2421" s="92" t="s">
        <v>1860</v>
      </c>
      <c r="AI2421" s="8" t="s">
        <v>24</v>
      </c>
      <c r="AJ2421" t="s">
        <v>1890</v>
      </c>
      <c r="AK2421" s="9">
        <v>42553</v>
      </c>
      <c r="AL2421" s="8">
        <v>297</v>
      </c>
      <c r="AM2421" s="8">
        <v>169</v>
      </c>
      <c r="AN2421" s="8">
        <v>194</v>
      </c>
      <c r="AO2421" s="12">
        <v>7</v>
      </c>
      <c r="AP2421" s="12">
        <v>12.75</v>
      </c>
      <c r="AQ2421" s="12">
        <v>0.66</v>
      </c>
      <c r="AR2421" s="12">
        <v>0.56000000000000005</v>
      </c>
      <c r="AS2421" s="8">
        <v>14</v>
      </c>
      <c r="AT2421" s="8">
        <v>220</v>
      </c>
      <c r="AU2421" s="8"/>
      <c r="AV2421" s="8"/>
      <c r="AW2421" s="8"/>
      <c r="AX2421" s="8">
        <v>301</v>
      </c>
      <c r="AY2421" s="8" t="s">
        <v>25</v>
      </c>
      <c r="AZ2421" s="8">
        <v>64</v>
      </c>
      <c r="BA2421" s="8"/>
      <c r="BB2421" s="8"/>
      <c r="BC2421" s="8"/>
      <c r="BD2421" s="8"/>
      <c r="BE2421" s="8"/>
      <c r="BF2421" s="8">
        <f t="shared" si="348"/>
        <v>84.848484848484844</v>
      </c>
      <c r="BG2421" s="8">
        <f t="shared" si="349"/>
        <v>0.98285714285714287</v>
      </c>
      <c r="BH2421" s="8">
        <f t="shared" si="350"/>
        <v>0.8484848484848484</v>
      </c>
      <c r="BI2421" s="10">
        <f t="shared" si="351"/>
        <v>10.632727272727273</v>
      </c>
      <c r="BJ2421" s="5">
        <f t="shared" ref="BJ2421:BJ2426" si="353">(10000/36)*BI2421</f>
        <v>2953.5353535353534</v>
      </c>
      <c r="BK2421" s="136"/>
      <c r="BL2421" s="136"/>
      <c r="BM2421" s="100"/>
      <c r="BN2421" s="100"/>
      <c r="BO2421" s="100"/>
      <c r="BP2421" s="100"/>
    </row>
    <row r="2422" spans="1:68" s="4" customFormat="1">
      <c r="A2422" s="8" t="s">
        <v>783</v>
      </c>
      <c r="B2422" s="8" t="s">
        <v>486</v>
      </c>
      <c r="C2422" s="8" t="s">
        <v>487</v>
      </c>
      <c r="D2422" s="8" t="s">
        <v>518</v>
      </c>
      <c r="E2422" s="8" t="s">
        <v>519</v>
      </c>
      <c r="F2422" s="8" t="s">
        <v>520</v>
      </c>
      <c r="G2422" s="8" t="s">
        <v>49</v>
      </c>
      <c r="H2422" s="8" t="s">
        <v>101</v>
      </c>
      <c r="I2422" s="8"/>
      <c r="J2422" s="8"/>
      <c r="K2422" s="8"/>
      <c r="L2422" s="8" t="s">
        <v>102</v>
      </c>
      <c r="M2422" s="8" t="s">
        <v>1882</v>
      </c>
      <c r="N2422" s="8">
        <v>1</v>
      </c>
      <c r="O2422" s="8"/>
      <c r="P2422" s="8"/>
      <c r="Q2422" s="8"/>
      <c r="R2422" s="8"/>
      <c r="S2422" s="8"/>
      <c r="T2422" s="8"/>
      <c r="U2422" s="8"/>
      <c r="V2422" s="8"/>
      <c r="W2422" s="8"/>
      <c r="X2422" s="8"/>
      <c r="Y2422" s="8"/>
      <c r="Z2422" s="8"/>
      <c r="AA2422" s="8"/>
      <c r="AB2422" s="8"/>
      <c r="AC2422" s="8"/>
      <c r="AD2422" s="8"/>
      <c r="AE2422" s="89"/>
      <c r="AF2422" s="90"/>
      <c r="AG2422" s="90"/>
      <c r="AH2422" s="90"/>
      <c r="AI2422" s="8" t="s">
        <v>26</v>
      </c>
      <c r="AJ2422" t="s">
        <v>1890</v>
      </c>
      <c r="AK2422" s="9">
        <v>42553</v>
      </c>
      <c r="AL2422" s="8">
        <v>191</v>
      </c>
      <c r="AM2422" s="8">
        <v>111</v>
      </c>
      <c r="AN2422" s="8">
        <v>103</v>
      </c>
      <c r="AO2422" s="12">
        <v>4.5999999999999996</v>
      </c>
      <c r="AP2422" s="12">
        <v>9.2200000000000006</v>
      </c>
      <c r="AQ2422" s="12">
        <v>0.64</v>
      </c>
      <c r="AR2422" s="12">
        <v>0.56000000000000005</v>
      </c>
      <c r="AS2422" s="8">
        <v>13</v>
      </c>
      <c r="AT2422" s="8">
        <v>340</v>
      </c>
      <c r="AU2422" s="8"/>
      <c r="AV2422" s="8"/>
      <c r="AW2422" s="8"/>
      <c r="AX2422" s="8">
        <v>302</v>
      </c>
      <c r="AY2422" s="8" t="s">
        <v>25</v>
      </c>
      <c r="AZ2422" s="8">
        <v>64</v>
      </c>
      <c r="BA2422" s="8"/>
      <c r="BB2422" s="8"/>
      <c r="BC2422" s="8"/>
      <c r="BD2422" s="8"/>
      <c r="BE2422" s="8"/>
      <c r="BF2422" s="8">
        <f t="shared" si="348"/>
        <v>87.500000000000014</v>
      </c>
      <c r="BG2422" s="8">
        <f t="shared" si="349"/>
        <v>0.99428571428571433</v>
      </c>
      <c r="BH2422" s="8">
        <f t="shared" si="350"/>
        <v>0.87500000000000011</v>
      </c>
      <c r="BI2422" s="10">
        <f t="shared" si="351"/>
        <v>8.0214000000000016</v>
      </c>
      <c r="BJ2422" s="5">
        <f t="shared" si="353"/>
        <v>2228.166666666667</v>
      </c>
      <c r="BK2422" s="136">
        <v>1.6961352657004833</v>
      </c>
      <c r="BL2422" s="136">
        <v>0.60772946859903387</v>
      </c>
      <c r="BM2422" s="100">
        <v>0.73748384216368534</v>
      </c>
      <c r="BN2422" s="100"/>
      <c r="BO2422" s="100"/>
      <c r="BP2422" s="100"/>
    </row>
    <row r="2423" spans="1:68" s="4" customFormat="1">
      <c r="A2423" s="8" t="s">
        <v>783</v>
      </c>
      <c r="B2423" s="8" t="s">
        <v>486</v>
      </c>
      <c r="C2423" s="8" t="s">
        <v>487</v>
      </c>
      <c r="D2423" s="8" t="s">
        <v>518</v>
      </c>
      <c r="E2423" s="8" t="s">
        <v>519</v>
      </c>
      <c r="F2423" s="8" t="s">
        <v>520</v>
      </c>
      <c r="G2423" s="8" t="s">
        <v>49</v>
      </c>
      <c r="H2423" s="8" t="s">
        <v>101</v>
      </c>
      <c r="I2423" s="8"/>
      <c r="J2423" s="8"/>
      <c r="K2423" s="8"/>
      <c r="L2423" s="8" t="s">
        <v>102</v>
      </c>
      <c r="M2423" s="8" t="s">
        <v>1882</v>
      </c>
      <c r="N2423" s="8">
        <v>1</v>
      </c>
      <c r="O2423" s="8"/>
      <c r="P2423" s="8"/>
      <c r="Q2423" s="8"/>
      <c r="R2423" s="8"/>
      <c r="S2423" s="8"/>
      <c r="T2423" s="8"/>
      <c r="U2423" s="8"/>
      <c r="V2423" s="8"/>
      <c r="W2423" s="8"/>
      <c r="X2423" s="8"/>
      <c r="Y2423" s="8"/>
      <c r="Z2423" s="8"/>
      <c r="AA2423" s="8"/>
      <c r="AB2423" s="8"/>
      <c r="AC2423" s="8"/>
      <c r="AD2423" s="8"/>
      <c r="AE2423" s="89"/>
      <c r="AF2423" s="90"/>
      <c r="AG2423" s="90"/>
      <c r="AH2423" s="90"/>
      <c r="AI2423" s="8" t="s">
        <v>27</v>
      </c>
      <c r="AJ2423" t="s">
        <v>1890</v>
      </c>
      <c r="AK2423" s="9">
        <v>42553</v>
      </c>
      <c r="AL2423" s="8">
        <v>210</v>
      </c>
      <c r="AM2423" s="8">
        <v>95</v>
      </c>
      <c r="AN2423" s="8">
        <v>88</v>
      </c>
      <c r="AO2423" s="12">
        <v>5.0999999999999996</v>
      </c>
      <c r="AP2423" s="12">
        <v>8.26</v>
      </c>
      <c r="AQ2423" s="12">
        <v>0.62</v>
      </c>
      <c r="AR2423" s="12">
        <v>0.54</v>
      </c>
      <c r="AS2423" s="8">
        <v>12</v>
      </c>
      <c r="AT2423" s="8">
        <v>300</v>
      </c>
      <c r="AU2423" s="8"/>
      <c r="AV2423" s="8"/>
      <c r="AW2423" s="8"/>
      <c r="AX2423" s="8">
        <v>303</v>
      </c>
      <c r="AY2423" s="8" t="s">
        <v>25</v>
      </c>
      <c r="AZ2423" s="8">
        <v>64</v>
      </c>
      <c r="BA2423" s="8"/>
      <c r="BB2423" s="8"/>
      <c r="BC2423" s="8"/>
      <c r="BD2423" s="8"/>
      <c r="BE2423" s="8"/>
      <c r="BF2423" s="8">
        <f t="shared" si="348"/>
        <v>87.096774193548399</v>
      </c>
      <c r="BG2423" s="8">
        <f t="shared" si="349"/>
        <v>1.0057142857142858</v>
      </c>
      <c r="BH2423" s="8">
        <f t="shared" si="350"/>
        <v>0.87096774193548399</v>
      </c>
      <c r="BI2423" s="10">
        <f t="shared" si="351"/>
        <v>7.2353032258064527</v>
      </c>
      <c r="BJ2423" s="5">
        <f t="shared" si="353"/>
        <v>2009.8064516129034</v>
      </c>
      <c r="BK2423" s="136">
        <v>1.7754716981132077</v>
      </c>
      <c r="BL2423" s="136">
        <v>0.72688679245283028</v>
      </c>
      <c r="BM2423" s="100">
        <v>0.66419812740821071</v>
      </c>
      <c r="BN2423" s="100"/>
      <c r="BO2423" s="100"/>
      <c r="BP2423" s="100"/>
    </row>
    <row r="2424" spans="1:68" s="4" customFormat="1">
      <c r="A2424" s="8" t="s">
        <v>783</v>
      </c>
      <c r="B2424" s="8" t="s">
        <v>486</v>
      </c>
      <c r="C2424" s="8" t="s">
        <v>487</v>
      </c>
      <c r="D2424" s="8" t="s">
        <v>518</v>
      </c>
      <c r="E2424" s="8" t="s">
        <v>519</v>
      </c>
      <c r="F2424" s="8" t="s">
        <v>520</v>
      </c>
      <c r="G2424" s="8" t="s">
        <v>49</v>
      </c>
      <c r="H2424" s="8" t="s">
        <v>101</v>
      </c>
      <c r="I2424" s="8"/>
      <c r="J2424" s="8"/>
      <c r="K2424" s="8"/>
      <c r="L2424" s="8" t="s">
        <v>102</v>
      </c>
      <c r="M2424" s="8" t="s">
        <v>1882</v>
      </c>
      <c r="N2424" s="8">
        <v>1</v>
      </c>
      <c r="O2424" s="8"/>
      <c r="P2424" s="8"/>
      <c r="Q2424" s="8"/>
      <c r="R2424" s="8"/>
      <c r="S2424" s="8"/>
      <c r="T2424" s="8"/>
      <c r="U2424" s="8"/>
      <c r="V2424" s="8"/>
      <c r="W2424" s="8"/>
      <c r="X2424" s="8"/>
      <c r="Y2424" s="8"/>
      <c r="Z2424" s="8"/>
      <c r="AA2424" s="8"/>
      <c r="AB2424" s="8"/>
      <c r="AC2424" s="8"/>
      <c r="AD2424" s="8"/>
      <c r="AE2424" s="89"/>
      <c r="AF2424" s="90"/>
      <c r="AG2424" s="90"/>
      <c r="AH2424" s="90"/>
      <c r="AI2424" s="8" t="s">
        <v>28</v>
      </c>
      <c r="AJ2424" t="s">
        <v>1890</v>
      </c>
      <c r="AK2424" s="9">
        <v>42553</v>
      </c>
      <c r="AL2424" s="8">
        <v>173</v>
      </c>
      <c r="AM2424" s="8">
        <v>111</v>
      </c>
      <c r="AN2424" s="8">
        <v>98</v>
      </c>
      <c r="AO2424" s="12">
        <v>6.3</v>
      </c>
      <c r="AP2424" s="12">
        <v>10.66</v>
      </c>
      <c r="AQ2424" s="12">
        <v>0.68</v>
      </c>
      <c r="AR2424" s="12">
        <v>0.57999999999999996</v>
      </c>
      <c r="AS2424" s="8">
        <v>12</v>
      </c>
      <c r="AT2424" s="8">
        <v>260</v>
      </c>
      <c r="AU2424" s="8"/>
      <c r="AV2424" s="8"/>
      <c r="AW2424" s="8"/>
      <c r="AX2424" s="8">
        <v>304</v>
      </c>
      <c r="AY2424" s="8" t="s">
        <v>25</v>
      </c>
      <c r="AZ2424" s="8">
        <v>64</v>
      </c>
      <c r="BA2424" s="8"/>
      <c r="BB2424" s="8"/>
      <c r="BC2424" s="8"/>
      <c r="BD2424" s="8"/>
      <c r="BE2424" s="8"/>
      <c r="BF2424" s="8">
        <f t="shared" si="348"/>
        <v>85.294117647058812</v>
      </c>
      <c r="BG2424" s="8">
        <f t="shared" si="349"/>
        <v>1.0057142857142858</v>
      </c>
      <c r="BH2424" s="8">
        <f t="shared" si="350"/>
        <v>0.85294117647058809</v>
      </c>
      <c r="BI2424" s="10">
        <f t="shared" si="351"/>
        <v>9.144309243697478</v>
      </c>
      <c r="BJ2424" s="5">
        <f t="shared" si="353"/>
        <v>2540.0859010270769</v>
      </c>
      <c r="BK2424" s="136"/>
      <c r="BL2424" s="136"/>
      <c r="BM2424" s="100"/>
      <c r="BN2424" s="100"/>
      <c r="BO2424" s="100"/>
      <c r="BP2424" s="100"/>
    </row>
    <row r="2425" spans="1:68" s="4" customFormat="1">
      <c r="A2425" s="8" t="s">
        <v>783</v>
      </c>
      <c r="B2425" s="8" t="s">
        <v>486</v>
      </c>
      <c r="C2425" s="8" t="s">
        <v>487</v>
      </c>
      <c r="D2425" s="8" t="s">
        <v>518</v>
      </c>
      <c r="E2425" s="8" t="s">
        <v>519</v>
      </c>
      <c r="F2425" s="8" t="s">
        <v>520</v>
      </c>
      <c r="G2425" s="8" t="s">
        <v>49</v>
      </c>
      <c r="H2425" s="8" t="s">
        <v>101</v>
      </c>
      <c r="I2425" s="8"/>
      <c r="J2425" s="8"/>
      <c r="K2425" s="8"/>
      <c r="L2425" s="8" t="s">
        <v>102</v>
      </c>
      <c r="M2425" s="8" t="s">
        <v>1882</v>
      </c>
      <c r="N2425" s="8">
        <v>1</v>
      </c>
      <c r="O2425" s="8"/>
      <c r="P2425" s="8"/>
      <c r="Q2425" s="8"/>
      <c r="R2425" s="8"/>
      <c r="S2425" s="8"/>
      <c r="T2425" s="8"/>
      <c r="U2425" s="8"/>
      <c r="V2425" s="8"/>
      <c r="W2425" s="8"/>
      <c r="X2425" s="8"/>
      <c r="Y2425" s="8"/>
      <c r="Z2425" s="8"/>
      <c r="AA2425" s="8"/>
      <c r="AB2425" s="8"/>
      <c r="AC2425" s="8"/>
      <c r="AD2425" s="8"/>
      <c r="AE2425" s="89"/>
      <c r="AF2425" s="90"/>
      <c r="AG2425" s="90"/>
      <c r="AH2425" s="90"/>
      <c r="AI2425" s="8" t="s">
        <v>29</v>
      </c>
      <c r="AJ2425" t="s">
        <v>1890</v>
      </c>
      <c r="AK2425" s="9">
        <v>42553</v>
      </c>
      <c r="AL2425" s="8">
        <v>229</v>
      </c>
      <c r="AM2425" s="8">
        <v>112</v>
      </c>
      <c r="AN2425" s="8">
        <v>124</v>
      </c>
      <c r="AO2425" s="12">
        <v>7.3</v>
      </c>
      <c r="AP2425" s="12">
        <v>8.14</v>
      </c>
      <c r="AQ2425" s="12">
        <v>0.78</v>
      </c>
      <c r="AR2425" s="12">
        <v>0.7</v>
      </c>
      <c r="AS2425" s="8">
        <v>12</v>
      </c>
      <c r="AT2425" s="8">
        <v>220</v>
      </c>
      <c r="AU2425" s="8"/>
      <c r="AV2425" s="8"/>
      <c r="AW2425" s="8"/>
      <c r="AX2425" s="8">
        <v>305</v>
      </c>
      <c r="AY2425" s="8" t="s">
        <v>25</v>
      </c>
      <c r="AZ2425" s="8">
        <v>64</v>
      </c>
      <c r="BA2425" s="8"/>
      <c r="BB2425" s="8"/>
      <c r="BC2425" s="8"/>
      <c r="BD2425" s="8"/>
      <c r="BE2425" s="8"/>
      <c r="BF2425" s="8">
        <f t="shared" si="348"/>
        <v>89.743589743589737</v>
      </c>
      <c r="BG2425" s="8">
        <f t="shared" si="349"/>
        <v>1.0057142857142858</v>
      </c>
      <c r="BH2425" s="8">
        <f t="shared" si="350"/>
        <v>0.89743589743589736</v>
      </c>
      <c r="BI2425" s="10">
        <f t="shared" si="351"/>
        <v>7.3468717948717952</v>
      </c>
      <c r="BJ2425" s="5">
        <f t="shared" si="353"/>
        <v>2040.7977207977208</v>
      </c>
      <c r="BK2425" s="136">
        <v>1.5887850467289721</v>
      </c>
      <c r="BL2425" s="136">
        <v>0.52570093457943923</v>
      </c>
      <c r="BM2425" s="100">
        <v>0.72660129321474398</v>
      </c>
      <c r="BN2425" s="100"/>
      <c r="BO2425" s="100"/>
      <c r="BP2425" s="100"/>
    </row>
    <row r="2426" spans="1:68" s="4" customFormat="1">
      <c r="A2426" s="8" t="s">
        <v>783</v>
      </c>
      <c r="B2426" s="8" t="s">
        <v>486</v>
      </c>
      <c r="C2426" s="8" t="s">
        <v>487</v>
      </c>
      <c r="D2426" s="8" t="s">
        <v>518</v>
      </c>
      <c r="E2426" s="8" t="s">
        <v>519</v>
      </c>
      <c r="F2426" s="8" t="s">
        <v>520</v>
      </c>
      <c r="G2426" s="8" t="s">
        <v>49</v>
      </c>
      <c r="H2426" s="8" t="s">
        <v>101</v>
      </c>
      <c r="I2426" s="8"/>
      <c r="J2426" s="8"/>
      <c r="K2426" s="8"/>
      <c r="L2426" s="8" t="s">
        <v>102</v>
      </c>
      <c r="M2426" s="8" t="s">
        <v>1882</v>
      </c>
      <c r="N2426" s="8">
        <v>1</v>
      </c>
      <c r="O2426" s="8"/>
      <c r="P2426" s="8"/>
      <c r="Q2426" s="8"/>
      <c r="R2426" s="8"/>
      <c r="S2426" s="8"/>
      <c r="T2426" s="8"/>
      <c r="U2426" s="8"/>
      <c r="V2426" s="8"/>
      <c r="W2426" s="8"/>
      <c r="X2426" s="8"/>
      <c r="Y2426" s="8"/>
      <c r="Z2426" s="8"/>
      <c r="AA2426" s="8"/>
      <c r="AB2426" s="8"/>
      <c r="AC2426" s="8"/>
      <c r="AD2426" s="8"/>
      <c r="AE2426" s="89"/>
      <c r="AF2426" s="90"/>
      <c r="AG2426" s="90"/>
      <c r="AH2426" s="90"/>
      <c r="AI2426" s="8" t="s">
        <v>30</v>
      </c>
      <c r="AJ2426" t="s">
        <v>1890</v>
      </c>
      <c r="AK2426" s="9">
        <v>42553</v>
      </c>
      <c r="AL2426" s="8">
        <v>207</v>
      </c>
      <c r="AM2426" s="8">
        <v>104</v>
      </c>
      <c r="AN2426" s="8">
        <v>110</v>
      </c>
      <c r="AO2426" s="12">
        <v>6.6</v>
      </c>
      <c r="AP2426" s="12">
        <v>8.0399999999999991</v>
      </c>
      <c r="AQ2426" s="12">
        <v>0.76</v>
      </c>
      <c r="AR2426" s="12">
        <v>0.64</v>
      </c>
      <c r="AS2426" s="8">
        <v>14</v>
      </c>
      <c r="AT2426" s="8">
        <v>300</v>
      </c>
      <c r="AU2426" s="8"/>
      <c r="AV2426" s="8"/>
      <c r="AW2426" s="8"/>
      <c r="AX2426" s="8">
        <v>306</v>
      </c>
      <c r="AY2426" s="8" t="s">
        <v>25</v>
      </c>
      <c r="AZ2426" s="8">
        <v>64</v>
      </c>
      <c r="BA2426" s="8"/>
      <c r="BB2426" s="8"/>
      <c r="BC2426" s="8"/>
      <c r="BD2426" s="8"/>
      <c r="BE2426" s="8"/>
      <c r="BF2426" s="8">
        <f t="shared" si="348"/>
        <v>84.210526315789465</v>
      </c>
      <c r="BG2426" s="8">
        <f t="shared" si="349"/>
        <v>0.98285714285714287</v>
      </c>
      <c r="BH2426" s="8">
        <f t="shared" si="350"/>
        <v>0.84210526315789469</v>
      </c>
      <c r="BI2426" s="10">
        <f t="shared" si="351"/>
        <v>6.6544601503759395</v>
      </c>
      <c r="BJ2426" s="5">
        <f t="shared" si="353"/>
        <v>1848.4611528822054</v>
      </c>
      <c r="BK2426" s="136">
        <v>1.6409756097560979</v>
      </c>
      <c r="BL2426" s="136">
        <v>0.51073170731707318</v>
      </c>
      <c r="BM2426" s="100">
        <v>0.88304222715201564</v>
      </c>
      <c r="BN2426" s="100"/>
      <c r="BO2426" s="100"/>
      <c r="BP2426" s="100"/>
    </row>
    <row r="2427" spans="1:68">
      <c r="A2427" s="8"/>
      <c r="B2427" s="8"/>
      <c r="C2427" s="8"/>
      <c r="D2427" s="8"/>
      <c r="E2427" s="8"/>
      <c r="F2427" s="8"/>
      <c r="G2427" s="8"/>
      <c r="H2427" s="8"/>
      <c r="I2427" s="8"/>
      <c r="J2427" s="8"/>
      <c r="K2427" s="8"/>
      <c r="L2427" s="8" t="s">
        <v>1229</v>
      </c>
      <c r="M2427" s="8" t="s">
        <v>1882</v>
      </c>
      <c r="N2427" s="8">
        <v>1</v>
      </c>
      <c r="O2427" s="8" t="s">
        <v>1859</v>
      </c>
      <c r="P2427" s="8">
        <v>0.33</v>
      </c>
      <c r="Q2427" s="8">
        <v>6.8</v>
      </c>
      <c r="R2427" s="8">
        <v>0</v>
      </c>
      <c r="S2427" s="8">
        <v>1</v>
      </c>
      <c r="T2427" s="8">
        <v>1.3</v>
      </c>
      <c r="U2427" s="8">
        <v>12.06</v>
      </c>
      <c r="V2427" s="8">
        <v>148.72999999999999</v>
      </c>
      <c r="W2427" s="8">
        <v>10.52</v>
      </c>
      <c r="X2427" s="8">
        <v>9.0399999999999991</v>
      </c>
      <c r="Y2427" s="8">
        <v>0.08</v>
      </c>
      <c r="Z2427" s="8">
        <v>0.14000000000000001</v>
      </c>
      <c r="AA2427" s="8">
        <v>0.09</v>
      </c>
      <c r="AB2427" s="8">
        <v>126.74</v>
      </c>
      <c r="AC2427" s="8">
        <v>0.11</v>
      </c>
      <c r="AD2427" s="8">
        <v>0.03</v>
      </c>
      <c r="AE2427" s="91">
        <v>1.47</v>
      </c>
      <c r="AF2427" s="92" t="s">
        <v>1860</v>
      </c>
      <c r="AG2427" s="92" t="s">
        <v>1860</v>
      </c>
      <c r="AH2427" s="92" t="s">
        <v>1860</v>
      </c>
      <c r="AI2427" s="8"/>
      <c r="AJ2427" t="s">
        <v>1890</v>
      </c>
      <c r="AK2427" s="9"/>
      <c r="AL2427" s="8"/>
      <c r="AM2427" s="8"/>
      <c r="AN2427" s="8"/>
      <c r="AO2427" s="12"/>
      <c r="AP2427" s="12"/>
      <c r="AQ2427" s="12"/>
      <c r="AR2427" s="12"/>
      <c r="AS2427" s="8"/>
      <c r="AT2427" s="8"/>
      <c r="AU2427" s="8"/>
      <c r="AV2427" s="8"/>
      <c r="AW2427" s="8"/>
      <c r="AX2427" s="8"/>
      <c r="AY2427" s="8"/>
      <c r="AZ2427" s="8"/>
      <c r="BA2427" s="8"/>
      <c r="BB2427" s="8"/>
      <c r="BC2427" s="8"/>
      <c r="BD2427" s="8"/>
      <c r="BE2427" s="8"/>
      <c r="BF2427" s="8"/>
      <c r="BG2427" s="8"/>
      <c r="BH2427" s="8"/>
      <c r="BI2427" s="10"/>
      <c r="BJ2427" s="5"/>
      <c r="BK2427" s="136"/>
      <c r="BL2427" s="136"/>
      <c r="BM2427" s="100"/>
      <c r="BN2427" s="100"/>
      <c r="BO2427" s="100"/>
      <c r="BP2427" s="100"/>
    </row>
    <row r="2428" spans="1:68">
      <c r="A2428" s="8"/>
      <c r="B2428" s="8"/>
      <c r="C2428" s="8"/>
      <c r="D2428" s="8"/>
      <c r="E2428" s="8"/>
      <c r="F2428" s="8"/>
      <c r="G2428" s="8"/>
      <c r="H2428" s="8"/>
      <c r="I2428" s="8"/>
      <c r="J2428" s="8"/>
      <c r="K2428" s="8"/>
      <c r="L2428" s="8" t="s">
        <v>1229</v>
      </c>
      <c r="M2428" s="8" t="s">
        <v>1882</v>
      </c>
      <c r="N2428" s="8">
        <v>1</v>
      </c>
      <c r="O2428" s="8"/>
      <c r="P2428" s="8"/>
      <c r="Q2428" s="8"/>
      <c r="R2428" s="8"/>
      <c r="S2428" s="8"/>
      <c r="T2428" s="8"/>
      <c r="U2428" s="8"/>
      <c r="V2428" s="8"/>
      <c r="W2428" s="8"/>
      <c r="X2428" s="8"/>
      <c r="Y2428" s="8"/>
      <c r="Z2428" s="8"/>
      <c r="AA2428" s="8"/>
      <c r="AB2428" s="8"/>
      <c r="AC2428" s="8"/>
      <c r="AD2428" s="8"/>
      <c r="AE2428" s="89"/>
      <c r="AF2428" s="90"/>
      <c r="AG2428" s="90"/>
      <c r="AH2428" s="90"/>
      <c r="AI2428" s="8"/>
      <c r="AJ2428" t="s">
        <v>1890</v>
      </c>
      <c r="AK2428" s="9"/>
      <c r="AL2428" s="8"/>
      <c r="AM2428" s="8"/>
      <c r="AN2428" s="8"/>
      <c r="AO2428" s="12"/>
      <c r="AP2428" s="12"/>
      <c r="AQ2428" s="12"/>
      <c r="AR2428" s="12"/>
      <c r="AS2428" s="8"/>
      <c r="AT2428" s="8"/>
      <c r="AU2428" s="8"/>
      <c r="AV2428" s="8"/>
      <c r="AW2428" s="8"/>
      <c r="AX2428" s="8"/>
      <c r="AY2428" s="8"/>
      <c r="AZ2428" s="8"/>
      <c r="BA2428" s="8"/>
      <c r="BB2428" s="8"/>
      <c r="BC2428" s="8"/>
      <c r="BD2428" s="8"/>
      <c r="BE2428" s="8"/>
      <c r="BF2428" s="8"/>
      <c r="BG2428" s="8"/>
      <c r="BH2428" s="8"/>
      <c r="BI2428" s="10"/>
      <c r="BJ2428" s="5"/>
      <c r="BK2428" s="136"/>
      <c r="BL2428" s="136"/>
      <c r="BM2428" s="100"/>
      <c r="BN2428" s="100"/>
      <c r="BO2428" s="100"/>
      <c r="BP2428" s="100"/>
    </row>
    <row r="2429" spans="1:68">
      <c r="A2429" s="8"/>
      <c r="B2429" s="8"/>
      <c r="C2429" s="8"/>
      <c r="D2429" s="8"/>
      <c r="E2429" s="8"/>
      <c r="F2429" s="8"/>
      <c r="G2429" s="8"/>
      <c r="H2429" s="8"/>
      <c r="I2429" s="8"/>
      <c r="J2429" s="8"/>
      <c r="K2429" s="8"/>
      <c r="L2429" s="8" t="s">
        <v>1229</v>
      </c>
      <c r="M2429" s="8" t="s">
        <v>1882</v>
      </c>
      <c r="N2429" s="8">
        <v>1</v>
      </c>
      <c r="O2429" s="8"/>
      <c r="P2429" s="8"/>
      <c r="Q2429" s="8"/>
      <c r="R2429" s="8"/>
      <c r="S2429" s="8"/>
      <c r="T2429" s="8"/>
      <c r="U2429" s="8"/>
      <c r="V2429" s="8"/>
      <c r="W2429" s="8"/>
      <c r="X2429" s="8"/>
      <c r="Y2429" s="8"/>
      <c r="Z2429" s="8"/>
      <c r="AA2429" s="8"/>
      <c r="AB2429" s="8"/>
      <c r="AC2429" s="8"/>
      <c r="AD2429" s="8"/>
      <c r="AE2429" s="89"/>
      <c r="AF2429" s="90"/>
      <c r="AG2429" s="90"/>
      <c r="AH2429" s="90"/>
      <c r="AI2429" s="8"/>
      <c r="AJ2429" t="s">
        <v>1890</v>
      </c>
      <c r="AK2429" s="9"/>
      <c r="AL2429" s="8"/>
      <c r="AM2429" s="8"/>
      <c r="AN2429" s="8"/>
      <c r="AO2429" s="12"/>
      <c r="AP2429" s="12"/>
      <c r="AQ2429" s="12"/>
      <c r="AR2429" s="12"/>
      <c r="AS2429" s="8"/>
      <c r="AT2429" s="8"/>
      <c r="AU2429" s="8"/>
      <c r="AV2429" s="8"/>
      <c r="AW2429" s="8"/>
      <c r="AX2429" s="8"/>
      <c r="AY2429" s="8"/>
      <c r="AZ2429" s="8"/>
      <c r="BA2429" s="8"/>
      <c r="BB2429" s="8"/>
      <c r="BC2429" s="8"/>
      <c r="BD2429" s="8"/>
      <c r="BE2429" s="8"/>
      <c r="BF2429" s="8"/>
      <c r="BG2429" s="8"/>
      <c r="BH2429" s="8"/>
      <c r="BI2429" s="10"/>
      <c r="BJ2429" s="5"/>
      <c r="BK2429" s="136"/>
      <c r="BL2429" s="136"/>
      <c r="BM2429" s="100"/>
      <c r="BN2429" s="100"/>
      <c r="BO2429" s="100"/>
      <c r="BP2429" s="100"/>
    </row>
    <row r="2430" spans="1:68">
      <c r="A2430" s="8"/>
      <c r="B2430" s="8"/>
      <c r="C2430" s="8"/>
      <c r="D2430" s="8"/>
      <c r="E2430" s="8"/>
      <c r="F2430" s="8"/>
      <c r="G2430" s="8"/>
      <c r="H2430" s="8"/>
      <c r="I2430" s="8"/>
      <c r="J2430" s="8"/>
      <c r="K2430" s="8"/>
      <c r="L2430" s="8" t="s">
        <v>1229</v>
      </c>
      <c r="M2430" s="8" t="s">
        <v>1882</v>
      </c>
      <c r="N2430" s="8">
        <v>1</v>
      </c>
      <c r="O2430" s="8"/>
      <c r="P2430" s="8"/>
      <c r="Q2430" s="8"/>
      <c r="R2430" s="8"/>
      <c r="S2430" s="8"/>
      <c r="T2430" s="8"/>
      <c r="U2430" s="8"/>
      <c r="V2430" s="8"/>
      <c r="W2430" s="8"/>
      <c r="X2430" s="8"/>
      <c r="Y2430" s="8"/>
      <c r="Z2430" s="8"/>
      <c r="AA2430" s="8"/>
      <c r="AB2430" s="8"/>
      <c r="AC2430" s="8"/>
      <c r="AD2430" s="8"/>
      <c r="AE2430" s="89"/>
      <c r="AF2430" s="90"/>
      <c r="AG2430" s="90"/>
      <c r="AH2430" s="90"/>
      <c r="AI2430" s="8"/>
      <c r="AJ2430" t="s">
        <v>1890</v>
      </c>
      <c r="AK2430" s="9"/>
      <c r="AL2430" s="8"/>
      <c r="AM2430" s="8"/>
      <c r="AN2430" s="8"/>
      <c r="AO2430" s="12"/>
      <c r="AP2430" s="12"/>
      <c r="AQ2430" s="12"/>
      <c r="AR2430" s="12"/>
      <c r="AS2430" s="8"/>
      <c r="AT2430" s="8"/>
      <c r="AU2430" s="8"/>
      <c r="AV2430" s="8"/>
      <c r="AW2430" s="8"/>
      <c r="AX2430" s="8"/>
      <c r="AY2430" s="8"/>
      <c r="AZ2430" s="8"/>
      <c r="BA2430" s="8"/>
      <c r="BB2430" s="8"/>
      <c r="BC2430" s="8"/>
      <c r="BD2430" s="8"/>
      <c r="BE2430" s="8"/>
      <c r="BF2430" s="8"/>
      <c r="BG2430" s="8"/>
      <c r="BH2430" s="8"/>
      <c r="BI2430" s="10"/>
      <c r="BJ2430" s="5"/>
      <c r="BK2430" s="136"/>
      <c r="BL2430" s="136"/>
      <c r="BM2430" s="100"/>
      <c r="BN2430" s="100"/>
      <c r="BO2430" s="100"/>
      <c r="BP2430" s="100"/>
    </row>
    <row r="2431" spans="1:68">
      <c r="A2431" s="8"/>
      <c r="B2431" s="8"/>
      <c r="C2431" s="8"/>
      <c r="D2431" s="8"/>
      <c r="E2431" s="8"/>
      <c r="F2431" s="8"/>
      <c r="G2431" s="8"/>
      <c r="H2431" s="8"/>
      <c r="I2431" s="8"/>
      <c r="J2431" s="8"/>
      <c r="K2431" s="8"/>
      <c r="L2431" s="8" t="s">
        <v>1229</v>
      </c>
      <c r="M2431" s="8" t="s">
        <v>1882</v>
      </c>
      <c r="N2431" s="8">
        <v>1</v>
      </c>
      <c r="O2431" s="8"/>
      <c r="P2431" s="8"/>
      <c r="Q2431" s="8"/>
      <c r="R2431" s="8"/>
      <c r="S2431" s="8"/>
      <c r="T2431" s="8"/>
      <c r="U2431" s="8"/>
      <c r="V2431" s="8"/>
      <c r="W2431" s="8"/>
      <c r="X2431" s="8"/>
      <c r="Y2431" s="8"/>
      <c r="Z2431" s="8"/>
      <c r="AA2431" s="8"/>
      <c r="AB2431" s="8"/>
      <c r="AC2431" s="8"/>
      <c r="AD2431" s="8"/>
      <c r="AE2431" s="89"/>
      <c r="AF2431" s="90"/>
      <c r="AG2431" s="90"/>
      <c r="AH2431" s="90"/>
      <c r="AI2431" s="8"/>
      <c r="AJ2431" t="s">
        <v>1890</v>
      </c>
      <c r="AK2431" s="9"/>
      <c r="AL2431" s="8"/>
      <c r="AM2431" s="8"/>
      <c r="AN2431" s="8"/>
      <c r="AO2431" s="12"/>
      <c r="AP2431" s="12"/>
      <c r="AQ2431" s="12"/>
      <c r="AR2431" s="12"/>
      <c r="AS2431" s="8"/>
      <c r="AT2431" s="8"/>
      <c r="AU2431" s="8"/>
      <c r="AV2431" s="8"/>
      <c r="AW2431" s="8"/>
      <c r="AX2431" s="8"/>
      <c r="AY2431" s="8"/>
      <c r="AZ2431" s="8"/>
      <c r="BA2431" s="8"/>
      <c r="BB2431" s="8"/>
      <c r="BC2431" s="8"/>
      <c r="BD2431" s="8"/>
      <c r="BE2431" s="8"/>
      <c r="BF2431" s="8"/>
      <c r="BG2431" s="8"/>
      <c r="BH2431" s="8"/>
      <c r="BI2431" s="10"/>
      <c r="BJ2431" s="5"/>
      <c r="BK2431" s="136"/>
      <c r="BL2431" s="136"/>
      <c r="BM2431" s="100"/>
      <c r="BN2431" s="100"/>
      <c r="BO2431" s="100"/>
      <c r="BP2431" s="100"/>
    </row>
    <row r="2432" spans="1:68">
      <c r="A2432" s="8"/>
      <c r="B2432" s="8"/>
      <c r="C2432" s="8"/>
      <c r="D2432" s="8"/>
      <c r="E2432" s="8"/>
      <c r="F2432" s="8"/>
      <c r="G2432" s="8"/>
      <c r="H2432" s="8"/>
      <c r="I2432" s="8"/>
      <c r="J2432" s="8"/>
      <c r="K2432" s="8"/>
      <c r="L2432" s="8" t="s">
        <v>1229</v>
      </c>
      <c r="M2432" s="8" t="s">
        <v>1882</v>
      </c>
      <c r="N2432" s="8">
        <v>1</v>
      </c>
      <c r="O2432" s="8"/>
      <c r="P2432" s="8"/>
      <c r="Q2432" s="8"/>
      <c r="R2432" s="8"/>
      <c r="S2432" s="8"/>
      <c r="T2432" s="8"/>
      <c r="U2432" s="8"/>
      <c r="V2432" s="8"/>
      <c r="W2432" s="8"/>
      <c r="X2432" s="8"/>
      <c r="Y2432" s="8"/>
      <c r="Z2432" s="8"/>
      <c r="AA2432" s="8"/>
      <c r="AB2432" s="8"/>
      <c r="AC2432" s="8"/>
      <c r="AD2432" s="8"/>
      <c r="AE2432" s="89"/>
      <c r="AF2432" s="90"/>
      <c r="AG2432" s="90"/>
      <c r="AH2432" s="90"/>
      <c r="AI2432" s="8"/>
      <c r="AJ2432" t="s">
        <v>1890</v>
      </c>
      <c r="AK2432" s="9"/>
      <c r="AL2432" s="8"/>
      <c r="AM2432" s="8"/>
      <c r="AN2432" s="8"/>
      <c r="AO2432" s="12"/>
      <c r="AP2432" s="12"/>
      <c r="AQ2432" s="12"/>
      <c r="AR2432" s="12"/>
      <c r="AS2432" s="8"/>
      <c r="AT2432" s="8"/>
      <c r="AU2432" s="8"/>
      <c r="AV2432" s="8"/>
      <c r="AW2432" s="8"/>
      <c r="AX2432" s="8"/>
      <c r="AY2432" s="8"/>
      <c r="AZ2432" s="8"/>
      <c r="BA2432" s="8"/>
      <c r="BB2432" s="8"/>
      <c r="BC2432" s="8"/>
      <c r="BD2432" s="8"/>
      <c r="BE2432" s="8"/>
      <c r="BF2432" s="8"/>
      <c r="BG2432" s="8"/>
      <c r="BH2432" s="8"/>
      <c r="BI2432" s="10"/>
      <c r="BJ2432" s="5"/>
      <c r="BK2432" s="136"/>
      <c r="BL2432" s="136"/>
      <c r="BM2432" s="100"/>
      <c r="BN2432" s="100"/>
      <c r="BO2432" s="100"/>
      <c r="BP2432" s="100"/>
    </row>
    <row r="2433" spans="1:68" s="4" customFormat="1">
      <c r="A2433" s="8" t="s">
        <v>783</v>
      </c>
      <c r="B2433" s="95" t="s">
        <v>486</v>
      </c>
      <c r="C2433" s="95" t="s">
        <v>487</v>
      </c>
      <c r="D2433" s="95" t="s">
        <v>518</v>
      </c>
      <c r="E2433" s="95" t="s">
        <v>519</v>
      </c>
      <c r="F2433" s="95" t="s">
        <v>520</v>
      </c>
      <c r="G2433" s="95" t="s">
        <v>49</v>
      </c>
      <c r="H2433" s="95" t="s">
        <v>99</v>
      </c>
      <c r="I2433" s="8">
        <v>-5.1562752257960298</v>
      </c>
      <c r="J2433" s="8">
        <v>36.362780932501302</v>
      </c>
      <c r="K2433" s="8">
        <v>1288.65934166088</v>
      </c>
      <c r="L2433" s="95" t="s">
        <v>100</v>
      </c>
      <c r="M2433" s="8" t="s">
        <v>1882</v>
      </c>
      <c r="N2433" s="8">
        <v>1</v>
      </c>
      <c r="O2433" s="8" t="s">
        <v>1859</v>
      </c>
      <c r="P2433" s="8">
        <v>1.1299999999999999</v>
      </c>
      <c r="Q2433" s="8">
        <v>7</v>
      </c>
      <c r="R2433" s="8">
        <v>0</v>
      </c>
      <c r="S2433" s="8">
        <v>3.83</v>
      </c>
      <c r="T2433" s="8">
        <v>4.5999999999999996</v>
      </c>
      <c r="U2433" s="8">
        <v>20.7</v>
      </c>
      <c r="V2433" s="8">
        <v>153.85</v>
      </c>
      <c r="W2433" s="8">
        <v>2.61</v>
      </c>
      <c r="X2433" s="8">
        <v>9.0399999999999991</v>
      </c>
      <c r="Y2433" s="8">
        <v>0.24</v>
      </c>
      <c r="Z2433" s="8">
        <v>0.45</v>
      </c>
      <c r="AA2433" s="8">
        <v>0.08</v>
      </c>
      <c r="AB2433" s="8">
        <v>121.01</v>
      </c>
      <c r="AC2433" s="8">
        <v>0.12</v>
      </c>
      <c r="AD2433" s="8">
        <v>0.108</v>
      </c>
      <c r="AE2433" s="91">
        <v>3.37</v>
      </c>
      <c r="AF2433" s="92" t="s">
        <v>1860</v>
      </c>
      <c r="AG2433" s="92" t="s">
        <v>1860</v>
      </c>
      <c r="AH2433" s="92" t="s">
        <v>1860</v>
      </c>
      <c r="AI2433" s="95" t="s">
        <v>24</v>
      </c>
      <c r="AJ2433" t="s">
        <v>1890</v>
      </c>
      <c r="AK2433" s="102">
        <v>42551</v>
      </c>
      <c r="AL2433" s="95">
        <v>0</v>
      </c>
      <c r="AM2433" s="95">
        <v>0</v>
      </c>
      <c r="AN2433" s="95">
        <v>0</v>
      </c>
      <c r="AO2433" s="95">
        <v>0</v>
      </c>
      <c r="AP2433" s="95">
        <v>0</v>
      </c>
      <c r="AQ2433" s="95">
        <v>0</v>
      </c>
      <c r="AR2433" s="95">
        <v>0</v>
      </c>
      <c r="AS2433" s="95">
        <v>0</v>
      </c>
      <c r="AT2433" s="95">
        <v>0</v>
      </c>
      <c r="AU2433" s="95"/>
      <c r="AV2433" s="95"/>
      <c r="AW2433" s="95"/>
      <c r="AX2433" s="95">
        <v>295</v>
      </c>
      <c r="AY2433" s="95" t="s">
        <v>25</v>
      </c>
      <c r="AZ2433" s="95">
        <v>63</v>
      </c>
      <c r="BA2433" s="95"/>
      <c r="BB2433" s="95"/>
      <c r="BC2433" s="95"/>
      <c r="BD2433" s="95"/>
      <c r="BE2433" s="95"/>
      <c r="BF2433" s="95" t="e">
        <f t="shared" ref="BF2433:BF2459" si="354">(AR2433/AQ2433)*100</f>
        <v>#DIV/0!</v>
      </c>
      <c r="BG2433" s="95">
        <f t="shared" ref="BG2433:BG2459" si="355">(100-AS2433)/(100-12.5)</f>
        <v>1.1428571428571428</v>
      </c>
      <c r="BH2433" s="95"/>
      <c r="BI2433" s="103"/>
      <c r="BJ2433" s="16"/>
      <c r="BK2433" s="136"/>
      <c r="BL2433" s="136"/>
      <c r="BM2433" s="100"/>
      <c r="BN2433" s="100"/>
      <c r="BO2433" s="100"/>
      <c r="BP2433" s="100"/>
    </row>
    <row r="2434" spans="1:68" s="4" customFormat="1">
      <c r="A2434" s="8" t="s">
        <v>783</v>
      </c>
      <c r="B2434" s="95" t="s">
        <v>486</v>
      </c>
      <c r="C2434" s="95" t="s">
        <v>487</v>
      </c>
      <c r="D2434" s="95" t="s">
        <v>518</v>
      </c>
      <c r="E2434" s="95" t="s">
        <v>519</v>
      </c>
      <c r="F2434" s="95" t="s">
        <v>520</v>
      </c>
      <c r="G2434" s="95" t="s">
        <v>49</v>
      </c>
      <c r="H2434" s="95" t="s">
        <v>99</v>
      </c>
      <c r="I2434" s="8"/>
      <c r="J2434" s="8"/>
      <c r="K2434" s="8"/>
      <c r="L2434" s="95" t="s">
        <v>100</v>
      </c>
      <c r="M2434" s="8" t="s">
        <v>1882</v>
      </c>
      <c r="N2434" s="8">
        <v>1</v>
      </c>
      <c r="O2434" s="8"/>
      <c r="P2434" s="8"/>
      <c r="Q2434" s="8"/>
      <c r="R2434" s="8"/>
      <c r="S2434" s="8"/>
      <c r="T2434" s="8"/>
      <c r="U2434" s="8"/>
      <c r="V2434" s="8"/>
      <c r="W2434" s="8"/>
      <c r="X2434" s="8"/>
      <c r="Y2434" s="8"/>
      <c r="Z2434" s="8"/>
      <c r="AA2434" s="8"/>
      <c r="AB2434" s="8"/>
      <c r="AC2434" s="8"/>
      <c r="AD2434" s="8"/>
      <c r="AE2434" s="89"/>
      <c r="AF2434" s="90"/>
      <c r="AG2434" s="90"/>
      <c r="AH2434" s="90"/>
      <c r="AI2434" s="95" t="s">
        <v>26</v>
      </c>
      <c r="AJ2434" t="s">
        <v>1890</v>
      </c>
      <c r="AK2434" s="102">
        <v>42551</v>
      </c>
      <c r="AL2434" s="95">
        <v>0</v>
      </c>
      <c r="AM2434" s="95">
        <v>0</v>
      </c>
      <c r="AN2434" s="95">
        <v>0</v>
      </c>
      <c r="AO2434" s="95">
        <v>0</v>
      </c>
      <c r="AP2434" s="95">
        <v>0</v>
      </c>
      <c r="AQ2434" s="95">
        <v>0</v>
      </c>
      <c r="AR2434" s="95">
        <v>0</v>
      </c>
      <c r="AS2434" s="95">
        <v>0</v>
      </c>
      <c r="AT2434" s="95">
        <v>0</v>
      </c>
      <c r="AU2434" s="95"/>
      <c r="AV2434" s="95"/>
      <c r="AW2434" s="95"/>
      <c r="AX2434" s="95">
        <v>296</v>
      </c>
      <c r="AY2434" s="95" t="s">
        <v>25</v>
      </c>
      <c r="AZ2434" s="95">
        <v>63</v>
      </c>
      <c r="BA2434" s="95"/>
      <c r="BB2434" s="95"/>
      <c r="BC2434" s="95"/>
      <c r="BD2434" s="95"/>
      <c r="BE2434" s="95"/>
      <c r="BF2434" s="95" t="e">
        <f t="shared" si="354"/>
        <v>#DIV/0!</v>
      </c>
      <c r="BG2434" s="95">
        <f t="shared" si="355"/>
        <v>1.1428571428571428</v>
      </c>
      <c r="BH2434" s="95"/>
      <c r="BI2434" s="103"/>
      <c r="BJ2434" s="16"/>
      <c r="BK2434" s="136"/>
      <c r="BL2434" s="136"/>
      <c r="BM2434" s="100"/>
      <c r="BN2434" s="100"/>
      <c r="BO2434" s="100"/>
      <c r="BP2434" s="100"/>
    </row>
    <row r="2435" spans="1:68" s="4" customFormat="1">
      <c r="A2435" s="8" t="s">
        <v>783</v>
      </c>
      <c r="B2435" s="95" t="s">
        <v>486</v>
      </c>
      <c r="C2435" s="95" t="s">
        <v>487</v>
      </c>
      <c r="D2435" s="95" t="s">
        <v>518</v>
      </c>
      <c r="E2435" s="95" t="s">
        <v>519</v>
      </c>
      <c r="F2435" s="95" t="s">
        <v>520</v>
      </c>
      <c r="G2435" s="95" t="s">
        <v>49</v>
      </c>
      <c r="H2435" s="95" t="s">
        <v>99</v>
      </c>
      <c r="I2435" s="8"/>
      <c r="J2435" s="8"/>
      <c r="K2435" s="8"/>
      <c r="L2435" s="95" t="s">
        <v>100</v>
      </c>
      <c r="M2435" s="8" t="s">
        <v>1882</v>
      </c>
      <c r="N2435" s="8">
        <v>1</v>
      </c>
      <c r="O2435" s="8"/>
      <c r="P2435" s="8"/>
      <c r="Q2435" s="8"/>
      <c r="R2435" s="8"/>
      <c r="S2435" s="8"/>
      <c r="T2435" s="8"/>
      <c r="U2435" s="8"/>
      <c r="V2435" s="8"/>
      <c r="W2435" s="8"/>
      <c r="X2435" s="8"/>
      <c r="Y2435" s="8"/>
      <c r="Z2435" s="8"/>
      <c r="AA2435" s="8"/>
      <c r="AB2435" s="8"/>
      <c r="AC2435" s="8"/>
      <c r="AD2435" s="8"/>
      <c r="AE2435" s="89"/>
      <c r="AF2435" s="90"/>
      <c r="AG2435" s="90"/>
      <c r="AH2435" s="90"/>
      <c r="AI2435" s="95" t="s">
        <v>27</v>
      </c>
      <c r="AJ2435" t="s">
        <v>1890</v>
      </c>
      <c r="AK2435" s="102">
        <v>42551</v>
      </c>
      <c r="AL2435" s="95">
        <v>0</v>
      </c>
      <c r="AM2435" s="95">
        <v>0</v>
      </c>
      <c r="AN2435" s="95">
        <v>0</v>
      </c>
      <c r="AO2435" s="95">
        <v>0</v>
      </c>
      <c r="AP2435" s="95">
        <v>0</v>
      </c>
      <c r="AQ2435" s="95">
        <v>0</v>
      </c>
      <c r="AR2435" s="95">
        <v>0</v>
      </c>
      <c r="AS2435" s="95">
        <v>0</v>
      </c>
      <c r="AT2435" s="95">
        <v>0</v>
      </c>
      <c r="AU2435" s="95"/>
      <c r="AV2435" s="95"/>
      <c r="AW2435" s="95"/>
      <c r="AX2435" s="95">
        <v>297</v>
      </c>
      <c r="AY2435" s="95" t="s">
        <v>25</v>
      </c>
      <c r="AZ2435" s="95">
        <v>63</v>
      </c>
      <c r="BA2435" s="95"/>
      <c r="BB2435" s="95"/>
      <c r="BC2435" s="95"/>
      <c r="BD2435" s="95"/>
      <c r="BE2435" s="95"/>
      <c r="BF2435" s="95" t="e">
        <f t="shared" si="354"/>
        <v>#DIV/0!</v>
      </c>
      <c r="BG2435" s="95">
        <f t="shared" si="355"/>
        <v>1.1428571428571428</v>
      </c>
      <c r="BH2435" s="95"/>
      <c r="BI2435" s="103"/>
      <c r="BJ2435" s="16"/>
      <c r="BK2435" s="136"/>
      <c r="BL2435" s="136"/>
      <c r="BM2435" s="100"/>
      <c r="BN2435" s="100"/>
      <c r="BO2435" s="100"/>
      <c r="BP2435" s="100"/>
    </row>
    <row r="2436" spans="1:68" s="4" customFormat="1">
      <c r="A2436" s="8" t="s">
        <v>783</v>
      </c>
      <c r="B2436" s="95" t="s">
        <v>486</v>
      </c>
      <c r="C2436" s="95" t="s">
        <v>487</v>
      </c>
      <c r="D2436" s="95" t="s">
        <v>518</v>
      </c>
      <c r="E2436" s="95" t="s">
        <v>519</v>
      </c>
      <c r="F2436" s="95" t="s">
        <v>520</v>
      </c>
      <c r="G2436" s="95" t="s">
        <v>49</v>
      </c>
      <c r="H2436" s="95" t="s">
        <v>99</v>
      </c>
      <c r="I2436" s="8"/>
      <c r="J2436" s="8"/>
      <c r="K2436" s="8"/>
      <c r="L2436" s="95" t="s">
        <v>100</v>
      </c>
      <c r="M2436" s="8" t="s">
        <v>1882</v>
      </c>
      <c r="N2436" s="8">
        <v>1</v>
      </c>
      <c r="O2436" s="8"/>
      <c r="P2436" s="8"/>
      <c r="Q2436" s="8"/>
      <c r="R2436" s="8"/>
      <c r="S2436" s="8"/>
      <c r="T2436" s="8"/>
      <c r="U2436" s="8"/>
      <c r="V2436" s="8"/>
      <c r="W2436" s="8"/>
      <c r="X2436" s="8"/>
      <c r="Y2436" s="8"/>
      <c r="Z2436" s="8"/>
      <c r="AA2436" s="8"/>
      <c r="AB2436" s="8"/>
      <c r="AC2436" s="8"/>
      <c r="AD2436" s="8"/>
      <c r="AE2436" s="89"/>
      <c r="AF2436" s="90"/>
      <c r="AG2436" s="90"/>
      <c r="AH2436" s="90"/>
      <c r="AI2436" s="95" t="s">
        <v>28</v>
      </c>
      <c r="AJ2436" t="s">
        <v>1890</v>
      </c>
      <c r="AK2436" s="102">
        <v>42551</v>
      </c>
      <c r="AL2436" s="95">
        <v>0</v>
      </c>
      <c r="AM2436" s="95">
        <v>0</v>
      </c>
      <c r="AN2436" s="95">
        <v>0</v>
      </c>
      <c r="AO2436" s="95">
        <v>0</v>
      </c>
      <c r="AP2436" s="95">
        <v>0</v>
      </c>
      <c r="AQ2436" s="95">
        <v>0</v>
      </c>
      <c r="AR2436" s="95">
        <v>0</v>
      </c>
      <c r="AS2436" s="95">
        <v>0</v>
      </c>
      <c r="AT2436" s="95">
        <v>0</v>
      </c>
      <c r="AU2436" s="95"/>
      <c r="AV2436" s="95"/>
      <c r="AW2436" s="95"/>
      <c r="AX2436" s="95">
        <v>298</v>
      </c>
      <c r="AY2436" s="95" t="s">
        <v>25</v>
      </c>
      <c r="AZ2436" s="95">
        <v>63</v>
      </c>
      <c r="BA2436" s="95"/>
      <c r="BB2436" s="95"/>
      <c r="BC2436" s="95"/>
      <c r="BD2436" s="95"/>
      <c r="BE2436" s="95"/>
      <c r="BF2436" s="95" t="e">
        <f t="shared" si="354"/>
        <v>#DIV/0!</v>
      </c>
      <c r="BG2436" s="95">
        <f t="shared" si="355"/>
        <v>1.1428571428571428</v>
      </c>
      <c r="BH2436" s="95"/>
      <c r="BI2436" s="103"/>
      <c r="BJ2436" s="16"/>
      <c r="BK2436" s="136"/>
      <c r="BL2436" s="136"/>
      <c r="BM2436" s="100"/>
      <c r="BN2436" s="100"/>
      <c r="BO2436" s="100"/>
      <c r="BP2436" s="100"/>
    </row>
    <row r="2437" spans="1:68" s="4" customFormat="1">
      <c r="A2437" s="8" t="s">
        <v>783</v>
      </c>
      <c r="B2437" s="95" t="s">
        <v>486</v>
      </c>
      <c r="C2437" s="95" t="s">
        <v>487</v>
      </c>
      <c r="D2437" s="95" t="s">
        <v>518</v>
      </c>
      <c r="E2437" s="95" t="s">
        <v>519</v>
      </c>
      <c r="F2437" s="95" t="s">
        <v>520</v>
      </c>
      <c r="G2437" s="95" t="s">
        <v>49</v>
      </c>
      <c r="H2437" s="95" t="s">
        <v>99</v>
      </c>
      <c r="I2437" s="8"/>
      <c r="J2437" s="8"/>
      <c r="K2437" s="8"/>
      <c r="L2437" s="95" t="s">
        <v>100</v>
      </c>
      <c r="M2437" s="8" t="s">
        <v>1882</v>
      </c>
      <c r="N2437" s="8">
        <v>1</v>
      </c>
      <c r="O2437" s="8"/>
      <c r="P2437" s="8"/>
      <c r="Q2437" s="8"/>
      <c r="R2437" s="8"/>
      <c r="S2437" s="8"/>
      <c r="T2437" s="8"/>
      <c r="U2437" s="8"/>
      <c r="V2437" s="8"/>
      <c r="W2437" s="8"/>
      <c r="X2437" s="8"/>
      <c r="Y2437" s="8"/>
      <c r="Z2437" s="8"/>
      <c r="AA2437" s="8"/>
      <c r="AB2437" s="8"/>
      <c r="AC2437" s="8"/>
      <c r="AD2437" s="8"/>
      <c r="AE2437" s="89"/>
      <c r="AF2437" s="90"/>
      <c r="AG2437" s="90"/>
      <c r="AH2437" s="90"/>
      <c r="AI2437" s="95" t="s">
        <v>29</v>
      </c>
      <c r="AJ2437" t="s">
        <v>1890</v>
      </c>
      <c r="AK2437" s="102">
        <v>42551</v>
      </c>
      <c r="AL2437" s="95">
        <v>0</v>
      </c>
      <c r="AM2437" s="95">
        <v>0</v>
      </c>
      <c r="AN2437" s="95">
        <v>0</v>
      </c>
      <c r="AO2437" s="95">
        <v>0</v>
      </c>
      <c r="AP2437" s="95">
        <v>0</v>
      </c>
      <c r="AQ2437" s="95">
        <v>0</v>
      </c>
      <c r="AR2437" s="95">
        <v>0</v>
      </c>
      <c r="AS2437" s="95">
        <v>0</v>
      </c>
      <c r="AT2437" s="95">
        <v>0</v>
      </c>
      <c r="AU2437" s="95"/>
      <c r="AV2437" s="95"/>
      <c r="AW2437" s="95"/>
      <c r="AX2437" s="95">
        <v>299</v>
      </c>
      <c r="AY2437" s="95" t="s">
        <v>25</v>
      </c>
      <c r="AZ2437" s="95">
        <v>63</v>
      </c>
      <c r="BA2437" s="95"/>
      <c r="BB2437" s="95"/>
      <c r="BC2437" s="95"/>
      <c r="BD2437" s="95"/>
      <c r="BE2437" s="95"/>
      <c r="BF2437" s="95" t="e">
        <f t="shared" si="354"/>
        <v>#DIV/0!</v>
      </c>
      <c r="BG2437" s="95">
        <f t="shared" si="355"/>
        <v>1.1428571428571428</v>
      </c>
      <c r="BH2437" s="95"/>
      <c r="BI2437" s="103"/>
      <c r="BJ2437" s="16"/>
      <c r="BK2437" s="136"/>
      <c r="BL2437" s="136"/>
      <c r="BM2437" s="100"/>
      <c r="BN2437" s="100"/>
      <c r="BO2437" s="100"/>
      <c r="BP2437" s="100"/>
    </row>
    <row r="2438" spans="1:68" s="4" customFormat="1">
      <c r="A2438" s="8" t="s">
        <v>783</v>
      </c>
      <c r="B2438" s="95" t="s">
        <v>486</v>
      </c>
      <c r="C2438" s="95" t="s">
        <v>487</v>
      </c>
      <c r="D2438" s="95" t="s">
        <v>518</v>
      </c>
      <c r="E2438" s="95" t="s">
        <v>519</v>
      </c>
      <c r="F2438" s="95" t="s">
        <v>520</v>
      </c>
      <c r="G2438" s="95" t="s">
        <v>49</v>
      </c>
      <c r="H2438" s="95" t="s">
        <v>99</v>
      </c>
      <c r="I2438" s="8"/>
      <c r="J2438" s="8"/>
      <c r="K2438" s="8"/>
      <c r="L2438" s="95" t="s">
        <v>100</v>
      </c>
      <c r="M2438" s="8" t="s">
        <v>1882</v>
      </c>
      <c r="N2438" s="8">
        <v>1</v>
      </c>
      <c r="O2438" s="8"/>
      <c r="P2438" s="8"/>
      <c r="Q2438" s="8"/>
      <c r="R2438" s="8"/>
      <c r="S2438" s="8"/>
      <c r="T2438" s="8"/>
      <c r="U2438" s="8"/>
      <c r="V2438" s="8"/>
      <c r="W2438" s="8"/>
      <c r="X2438" s="8"/>
      <c r="Y2438" s="8"/>
      <c r="Z2438" s="8"/>
      <c r="AA2438" s="8"/>
      <c r="AB2438" s="8"/>
      <c r="AC2438" s="8"/>
      <c r="AD2438" s="8"/>
      <c r="AE2438" s="89"/>
      <c r="AF2438" s="90"/>
      <c r="AG2438" s="90"/>
      <c r="AH2438" s="90"/>
      <c r="AI2438" s="95" t="s">
        <v>30</v>
      </c>
      <c r="AJ2438" t="s">
        <v>1890</v>
      </c>
      <c r="AK2438" s="102">
        <v>42551</v>
      </c>
      <c r="AL2438" s="95">
        <v>0</v>
      </c>
      <c r="AM2438" s="95">
        <v>0</v>
      </c>
      <c r="AN2438" s="95">
        <v>0</v>
      </c>
      <c r="AO2438" s="95">
        <v>0</v>
      </c>
      <c r="AP2438" s="95">
        <v>0</v>
      </c>
      <c r="AQ2438" s="95">
        <v>0</v>
      </c>
      <c r="AR2438" s="95">
        <v>0</v>
      </c>
      <c r="AS2438" s="95">
        <v>0</v>
      </c>
      <c r="AT2438" s="95">
        <v>0</v>
      </c>
      <c r="AU2438" s="95"/>
      <c r="AV2438" s="95"/>
      <c r="AW2438" s="95"/>
      <c r="AX2438" s="95">
        <v>300</v>
      </c>
      <c r="AY2438" s="95" t="s">
        <v>25</v>
      </c>
      <c r="AZ2438" s="95">
        <v>63</v>
      </c>
      <c r="BA2438" s="95"/>
      <c r="BB2438" s="95"/>
      <c r="BC2438" s="95"/>
      <c r="BD2438" s="95"/>
      <c r="BE2438" s="95"/>
      <c r="BF2438" s="95" t="e">
        <f t="shared" si="354"/>
        <v>#DIV/0!</v>
      </c>
      <c r="BG2438" s="95">
        <f t="shared" si="355"/>
        <v>1.1428571428571428</v>
      </c>
      <c r="BH2438" s="95"/>
      <c r="BI2438" s="103"/>
      <c r="BJ2438" s="16"/>
      <c r="BK2438" s="136"/>
      <c r="BL2438" s="136"/>
      <c r="BM2438" s="100"/>
      <c r="BN2438" s="100"/>
      <c r="BO2438" s="100"/>
      <c r="BP2438" s="100"/>
    </row>
    <row r="2439" spans="1:68" s="4" customFormat="1">
      <c r="A2439" s="8" t="s">
        <v>783</v>
      </c>
      <c r="B2439" s="95" t="s">
        <v>486</v>
      </c>
      <c r="C2439" s="95" t="s">
        <v>487</v>
      </c>
      <c r="D2439" s="95" t="s">
        <v>518</v>
      </c>
      <c r="E2439" s="95" t="s">
        <v>519</v>
      </c>
      <c r="F2439" s="95" t="s">
        <v>520</v>
      </c>
      <c r="G2439" s="95" t="s">
        <v>49</v>
      </c>
      <c r="H2439" s="95" t="s">
        <v>105</v>
      </c>
      <c r="I2439" s="8">
        <v>-5.1533928391664796</v>
      </c>
      <c r="J2439" s="8">
        <v>36.414113028249801</v>
      </c>
      <c r="K2439" s="8">
        <v>1338.89783690838</v>
      </c>
      <c r="L2439" s="95" t="s">
        <v>106</v>
      </c>
      <c r="M2439" s="8" t="s">
        <v>1882</v>
      </c>
      <c r="N2439" s="8">
        <v>1</v>
      </c>
      <c r="O2439" s="8" t="s">
        <v>1859</v>
      </c>
      <c r="P2439" s="8">
        <v>0.43</v>
      </c>
      <c r="Q2439" s="8">
        <v>7.1</v>
      </c>
      <c r="R2439" s="8">
        <v>0</v>
      </c>
      <c r="S2439" s="8">
        <v>3.83</v>
      </c>
      <c r="T2439" s="8">
        <v>4.29</v>
      </c>
      <c r="U2439" s="8">
        <v>10.99</v>
      </c>
      <c r="V2439" s="8">
        <v>150.78</v>
      </c>
      <c r="W2439" s="8">
        <v>19.53</v>
      </c>
      <c r="X2439" s="8">
        <v>3.11</v>
      </c>
      <c r="Y2439" s="8">
        <v>0.12</v>
      </c>
      <c r="Z2439" s="8">
        <v>0.27</v>
      </c>
      <c r="AA2439" s="8">
        <v>0.08</v>
      </c>
      <c r="AB2439" s="8">
        <v>103.82</v>
      </c>
      <c r="AC2439" s="8">
        <v>0.45</v>
      </c>
      <c r="AD2439" s="8">
        <v>3.7999999999999999E-2</v>
      </c>
      <c r="AE2439" s="91">
        <v>4</v>
      </c>
      <c r="AF2439" s="92" t="s">
        <v>1860</v>
      </c>
      <c r="AG2439" s="92" t="s">
        <v>1860</v>
      </c>
      <c r="AH2439" s="92" t="s">
        <v>1860</v>
      </c>
      <c r="AI2439" s="95" t="s">
        <v>24</v>
      </c>
      <c r="AJ2439" t="s">
        <v>1890</v>
      </c>
      <c r="AK2439" s="102">
        <v>42545</v>
      </c>
      <c r="AL2439" s="95">
        <v>0</v>
      </c>
      <c r="AM2439" s="95">
        <v>0</v>
      </c>
      <c r="AN2439" s="95">
        <v>0</v>
      </c>
      <c r="AO2439" s="95">
        <v>0</v>
      </c>
      <c r="AP2439" s="95">
        <v>0</v>
      </c>
      <c r="AQ2439" s="95">
        <v>0</v>
      </c>
      <c r="AR2439" s="95">
        <v>0</v>
      </c>
      <c r="AS2439" s="95">
        <v>0</v>
      </c>
      <c r="AT2439" s="95">
        <v>0</v>
      </c>
      <c r="AU2439" s="95"/>
      <c r="AV2439" s="95"/>
      <c r="AW2439" s="95"/>
      <c r="AX2439" s="95">
        <v>313</v>
      </c>
      <c r="AY2439" s="95" t="s">
        <v>25</v>
      </c>
      <c r="AZ2439" s="95">
        <v>66</v>
      </c>
      <c r="BA2439" s="95"/>
      <c r="BB2439" s="95"/>
      <c r="BC2439" s="95"/>
      <c r="BD2439" s="95"/>
      <c r="BE2439" s="95"/>
      <c r="BF2439" s="95" t="e">
        <f t="shared" si="354"/>
        <v>#DIV/0!</v>
      </c>
      <c r="BG2439" s="95">
        <f t="shared" si="355"/>
        <v>1.1428571428571428</v>
      </c>
      <c r="BH2439" s="95"/>
      <c r="BI2439" s="103"/>
      <c r="BJ2439" s="16"/>
      <c r="BK2439" s="136"/>
      <c r="BL2439" s="136"/>
      <c r="BM2439" s="100"/>
      <c r="BN2439" s="100"/>
      <c r="BO2439" s="100"/>
      <c r="BP2439" s="100"/>
    </row>
    <row r="2440" spans="1:68" s="4" customFormat="1">
      <c r="A2440" s="8" t="s">
        <v>783</v>
      </c>
      <c r="B2440" s="95" t="s">
        <v>486</v>
      </c>
      <c r="C2440" s="95" t="s">
        <v>487</v>
      </c>
      <c r="D2440" s="95" t="s">
        <v>518</v>
      </c>
      <c r="E2440" s="95" t="s">
        <v>519</v>
      </c>
      <c r="F2440" s="95" t="s">
        <v>520</v>
      </c>
      <c r="G2440" s="95" t="s">
        <v>49</v>
      </c>
      <c r="H2440" s="95" t="s">
        <v>105</v>
      </c>
      <c r="I2440" s="8"/>
      <c r="J2440" s="8"/>
      <c r="K2440" s="8"/>
      <c r="L2440" s="95" t="s">
        <v>106</v>
      </c>
      <c r="M2440" s="8" t="s">
        <v>1882</v>
      </c>
      <c r="N2440" s="8">
        <v>1</v>
      </c>
      <c r="O2440" s="8"/>
      <c r="P2440" s="8"/>
      <c r="Q2440" s="8"/>
      <c r="R2440" s="8"/>
      <c r="S2440" s="8"/>
      <c r="T2440" s="8"/>
      <c r="U2440" s="8"/>
      <c r="V2440" s="8"/>
      <c r="W2440" s="8"/>
      <c r="X2440" s="8"/>
      <c r="Y2440" s="8"/>
      <c r="Z2440" s="8"/>
      <c r="AA2440" s="8"/>
      <c r="AB2440" s="8"/>
      <c r="AC2440" s="8"/>
      <c r="AD2440" s="8"/>
      <c r="AE2440" s="89"/>
      <c r="AF2440" s="90"/>
      <c r="AG2440" s="90"/>
      <c r="AH2440" s="90"/>
      <c r="AI2440" s="95" t="s">
        <v>26</v>
      </c>
      <c r="AJ2440" t="s">
        <v>1890</v>
      </c>
      <c r="AK2440" s="102">
        <v>42545</v>
      </c>
      <c r="AL2440" s="95">
        <v>0</v>
      </c>
      <c r="AM2440" s="95">
        <v>0</v>
      </c>
      <c r="AN2440" s="95">
        <v>0</v>
      </c>
      <c r="AO2440" s="95">
        <v>0</v>
      </c>
      <c r="AP2440" s="95">
        <v>0</v>
      </c>
      <c r="AQ2440" s="95">
        <v>0</v>
      </c>
      <c r="AR2440" s="95">
        <v>0</v>
      </c>
      <c r="AS2440" s="95">
        <v>0</v>
      </c>
      <c r="AT2440" s="95">
        <v>0</v>
      </c>
      <c r="AU2440" s="95"/>
      <c r="AV2440" s="95"/>
      <c r="AW2440" s="95"/>
      <c r="AX2440" s="95">
        <v>314</v>
      </c>
      <c r="AY2440" s="95" t="s">
        <v>25</v>
      </c>
      <c r="AZ2440" s="95">
        <v>66</v>
      </c>
      <c r="BA2440" s="95"/>
      <c r="BB2440" s="95"/>
      <c r="BC2440" s="95"/>
      <c r="BD2440" s="95"/>
      <c r="BE2440" s="95"/>
      <c r="BF2440" s="95" t="e">
        <f t="shared" si="354"/>
        <v>#DIV/0!</v>
      </c>
      <c r="BG2440" s="95">
        <f t="shared" si="355"/>
        <v>1.1428571428571428</v>
      </c>
      <c r="BH2440" s="95"/>
      <c r="BI2440" s="103"/>
      <c r="BJ2440" s="16"/>
      <c r="BK2440" s="136"/>
      <c r="BL2440" s="136"/>
      <c r="BM2440" s="100"/>
      <c r="BN2440" s="100"/>
      <c r="BO2440" s="100"/>
      <c r="BP2440" s="100"/>
    </row>
    <row r="2441" spans="1:68" s="4" customFormat="1">
      <c r="A2441" s="8" t="s">
        <v>783</v>
      </c>
      <c r="B2441" s="95" t="s">
        <v>486</v>
      </c>
      <c r="C2441" s="95" t="s">
        <v>487</v>
      </c>
      <c r="D2441" s="95" t="s">
        <v>518</v>
      </c>
      <c r="E2441" s="95" t="s">
        <v>519</v>
      </c>
      <c r="F2441" s="95" t="s">
        <v>520</v>
      </c>
      <c r="G2441" s="95" t="s">
        <v>49</v>
      </c>
      <c r="H2441" s="95" t="s">
        <v>105</v>
      </c>
      <c r="I2441" s="8"/>
      <c r="J2441" s="8"/>
      <c r="K2441" s="8"/>
      <c r="L2441" s="95" t="s">
        <v>106</v>
      </c>
      <c r="M2441" s="8" t="s">
        <v>1882</v>
      </c>
      <c r="N2441" s="8">
        <v>1</v>
      </c>
      <c r="O2441" s="8"/>
      <c r="P2441" s="8"/>
      <c r="Q2441" s="8"/>
      <c r="R2441" s="8"/>
      <c r="S2441" s="8"/>
      <c r="T2441" s="8"/>
      <c r="U2441" s="8"/>
      <c r="V2441" s="8"/>
      <c r="W2441" s="8"/>
      <c r="X2441" s="8"/>
      <c r="Y2441" s="8"/>
      <c r="Z2441" s="8"/>
      <c r="AA2441" s="8"/>
      <c r="AB2441" s="8"/>
      <c r="AC2441" s="8"/>
      <c r="AD2441" s="8"/>
      <c r="AE2441" s="89"/>
      <c r="AF2441" s="90"/>
      <c r="AG2441" s="90"/>
      <c r="AH2441" s="90"/>
      <c r="AI2441" s="95" t="s">
        <v>27</v>
      </c>
      <c r="AJ2441" t="s">
        <v>1890</v>
      </c>
      <c r="AK2441" s="102">
        <v>42545</v>
      </c>
      <c r="AL2441" s="95">
        <v>0</v>
      </c>
      <c r="AM2441" s="95">
        <v>0</v>
      </c>
      <c r="AN2441" s="95">
        <v>0</v>
      </c>
      <c r="AO2441" s="95">
        <v>0</v>
      </c>
      <c r="AP2441" s="95">
        <v>0</v>
      </c>
      <c r="AQ2441" s="95">
        <v>0</v>
      </c>
      <c r="AR2441" s="95">
        <v>0</v>
      </c>
      <c r="AS2441" s="95">
        <v>0</v>
      </c>
      <c r="AT2441" s="95">
        <v>0</v>
      </c>
      <c r="AU2441" s="95"/>
      <c r="AV2441" s="95"/>
      <c r="AW2441" s="95"/>
      <c r="AX2441" s="95">
        <v>315</v>
      </c>
      <c r="AY2441" s="95" t="s">
        <v>25</v>
      </c>
      <c r="AZ2441" s="95">
        <v>66</v>
      </c>
      <c r="BA2441" s="95"/>
      <c r="BB2441" s="95"/>
      <c r="BC2441" s="95"/>
      <c r="BD2441" s="95"/>
      <c r="BE2441" s="95"/>
      <c r="BF2441" s="95" t="e">
        <f t="shared" si="354"/>
        <v>#DIV/0!</v>
      </c>
      <c r="BG2441" s="95">
        <f t="shared" si="355"/>
        <v>1.1428571428571428</v>
      </c>
      <c r="BH2441" s="95"/>
      <c r="BI2441" s="103"/>
      <c r="BJ2441" s="16"/>
      <c r="BK2441" s="136"/>
      <c r="BL2441" s="136"/>
      <c r="BM2441" s="100"/>
      <c r="BN2441" s="100"/>
      <c r="BO2441" s="100"/>
      <c r="BP2441" s="100"/>
    </row>
    <row r="2442" spans="1:68" s="4" customFormat="1">
      <c r="A2442" s="8" t="s">
        <v>783</v>
      </c>
      <c r="B2442" s="95" t="s">
        <v>486</v>
      </c>
      <c r="C2442" s="95" t="s">
        <v>487</v>
      </c>
      <c r="D2442" s="95" t="s">
        <v>518</v>
      </c>
      <c r="E2442" s="95" t="s">
        <v>519</v>
      </c>
      <c r="F2442" s="95" t="s">
        <v>520</v>
      </c>
      <c r="G2442" s="95" t="s">
        <v>49</v>
      </c>
      <c r="H2442" s="95" t="s">
        <v>105</v>
      </c>
      <c r="I2442" s="8"/>
      <c r="J2442" s="8"/>
      <c r="K2442" s="8"/>
      <c r="L2442" s="95" t="s">
        <v>106</v>
      </c>
      <c r="M2442" s="8" t="s">
        <v>1882</v>
      </c>
      <c r="N2442" s="8">
        <v>1</v>
      </c>
      <c r="O2442" s="8"/>
      <c r="P2442" s="8"/>
      <c r="Q2442" s="8"/>
      <c r="R2442" s="8"/>
      <c r="S2442" s="8"/>
      <c r="T2442" s="8"/>
      <c r="U2442" s="8"/>
      <c r="V2442" s="8"/>
      <c r="W2442" s="8"/>
      <c r="X2442" s="8"/>
      <c r="Y2442" s="8"/>
      <c r="Z2442" s="8"/>
      <c r="AA2442" s="8"/>
      <c r="AB2442" s="8"/>
      <c r="AC2442" s="8"/>
      <c r="AD2442" s="8"/>
      <c r="AE2442" s="89"/>
      <c r="AF2442" s="90"/>
      <c r="AG2442" s="90"/>
      <c r="AH2442" s="90"/>
      <c r="AI2442" s="95" t="s">
        <v>28</v>
      </c>
      <c r="AJ2442" t="s">
        <v>1890</v>
      </c>
      <c r="AK2442" s="102">
        <v>42545</v>
      </c>
      <c r="AL2442" s="95">
        <v>0</v>
      </c>
      <c r="AM2442" s="95">
        <v>0</v>
      </c>
      <c r="AN2442" s="95">
        <v>0</v>
      </c>
      <c r="AO2442" s="95">
        <v>0</v>
      </c>
      <c r="AP2442" s="95">
        <v>0</v>
      </c>
      <c r="AQ2442" s="95">
        <v>0</v>
      </c>
      <c r="AR2442" s="95">
        <v>0</v>
      </c>
      <c r="AS2442" s="95">
        <v>0</v>
      </c>
      <c r="AT2442" s="95">
        <v>0</v>
      </c>
      <c r="AU2442" s="95"/>
      <c r="AV2442" s="95"/>
      <c r="AW2442" s="95"/>
      <c r="AX2442" s="95">
        <v>316</v>
      </c>
      <c r="AY2442" s="95" t="s">
        <v>25</v>
      </c>
      <c r="AZ2442" s="95">
        <v>66</v>
      </c>
      <c r="BA2442" s="95"/>
      <c r="BB2442" s="95"/>
      <c r="BC2442" s="95"/>
      <c r="BD2442" s="95"/>
      <c r="BE2442" s="95"/>
      <c r="BF2442" s="95" t="e">
        <f t="shared" si="354"/>
        <v>#DIV/0!</v>
      </c>
      <c r="BG2442" s="95">
        <f t="shared" si="355"/>
        <v>1.1428571428571428</v>
      </c>
      <c r="BH2442" s="95"/>
      <c r="BI2442" s="103"/>
      <c r="BJ2442" s="16"/>
      <c r="BK2442" s="136"/>
      <c r="BL2442" s="136"/>
      <c r="BM2442" s="100"/>
      <c r="BN2442" s="100"/>
      <c r="BO2442" s="100"/>
      <c r="BP2442" s="100"/>
    </row>
    <row r="2443" spans="1:68" s="4" customFormat="1">
      <c r="A2443" s="8" t="s">
        <v>783</v>
      </c>
      <c r="B2443" s="95" t="s">
        <v>486</v>
      </c>
      <c r="C2443" s="95" t="s">
        <v>487</v>
      </c>
      <c r="D2443" s="95" t="s">
        <v>518</v>
      </c>
      <c r="E2443" s="95" t="s">
        <v>519</v>
      </c>
      <c r="F2443" s="95" t="s">
        <v>520</v>
      </c>
      <c r="G2443" s="95" t="s">
        <v>49</v>
      </c>
      <c r="H2443" s="95" t="s">
        <v>105</v>
      </c>
      <c r="I2443" s="8"/>
      <c r="J2443" s="8"/>
      <c r="K2443" s="8"/>
      <c r="L2443" s="95" t="s">
        <v>106</v>
      </c>
      <c r="M2443" s="8" t="s">
        <v>1882</v>
      </c>
      <c r="N2443" s="8">
        <v>1</v>
      </c>
      <c r="O2443" s="8"/>
      <c r="P2443" s="8"/>
      <c r="Q2443" s="8"/>
      <c r="R2443" s="8"/>
      <c r="S2443" s="8"/>
      <c r="T2443" s="8"/>
      <c r="U2443" s="8"/>
      <c r="V2443" s="8"/>
      <c r="W2443" s="8"/>
      <c r="X2443" s="8"/>
      <c r="Y2443" s="8"/>
      <c r="Z2443" s="8"/>
      <c r="AA2443" s="8"/>
      <c r="AB2443" s="8"/>
      <c r="AC2443" s="8"/>
      <c r="AD2443" s="8"/>
      <c r="AE2443" s="89"/>
      <c r="AF2443" s="90"/>
      <c r="AG2443" s="90"/>
      <c r="AH2443" s="90"/>
      <c r="AI2443" s="95" t="s">
        <v>29</v>
      </c>
      <c r="AJ2443" t="s">
        <v>1890</v>
      </c>
      <c r="AK2443" s="102">
        <v>42545</v>
      </c>
      <c r="AL2443" s="95">
        <v>0</v>
      </c>
      <c r="AM2443" s="95">
        <v>0</v>
      </c>
      <c r="AN2443" s="95">
        <v>0</v>
      </c>
      <c r="AO2443" s="95">
        <v>0</v>
      </c>
      <c r="AP2443" s="95">
        <v>0</v>
      </c>
      <c r="AQ2443" s="95">
        <v>0</v>
      </c>
      <c r="AR2443" s="95">
        <v>0</v>
      </c>
      <c r="AS2443" s="95">
        <v>0</v>
      </c>
      <c r="AT2443" s="95">
        <v>0</v>
      </c>
      <c r="AU2443" s="95"/>
      <c r="AV2443" s="95"/>
      <c r="AW2443" s="95"/>
      <c r="AX2443" s="95">
        <v>317</v>
      </c>
      <c r="AY2443" s="95" t="s">
        <v>25</v>
      </c>
      <c r="AZ2443" s="95">
        <v>66</v>
      </c>
      <c r="BA2443" s="95"/>
      <c r="BB2443" s="95"/>
      <c r="BC2443" s="95"/>
      <c r="BD2443" s="95"/>
      <c r="BE2443" s="95"/>
      <c r="BF2443" s="95" t="e">
        <f t="shared" si="354"/>
        <v>#DIV/0!</v>
      </c>
      <c r="BG2443" s="95">
        <f t="shared" si="355"/>
        <v>1.1428571428571428</v>
      </c>
      <c r="BH2443" s="95"/>
      <c r="BI2443" s="103"/>
      <c r="BJ2443" s="16"/>
      <c r="BK2443" s="136"/>
      <c r="BL2443" s="136"/>
      <c r="BM2443" s="100"/>
      <c r="BN2443" s="100"/>
      <c r="BO2443" s="100"/>
      <c r="BP2443" s="100"/>
    </row>
    <row r="2444" spans="1:68" s="4" customFormat="1">
      <c r="A2444" s="8" t="s">
        <v>783</v>
      </c>
      <c r="B2444" s="95" t="s">
        <v>486</v>
      </c>
      <c r="C2444" s="95" t="s">
        <v>487</v>
      </c>
      <c r="D2444" s="95" t="s">
        <v>518</v>
      </c>
      <c r="E2444" s="95" t="s">
        <v>519</v>
      </c>
      <c r="F2444" s="95" t="s">
        <v>520</v>
      </c>
      <c r="G2444" s="95" t="s">
        <v>49</v>
      </c>
      <c r="H2444" s="95" t="s">
        <v>105</v>
      </c>
      <c r="I2444" s="8"/>
      <c r="J2444" s="8"/>
      <c r="K2444" s="8"/>
      <c r="L2444" s="95" t="s">
        <v>106</v>
      </c>
      <c r="M2444" s="8" t="s">
        <v>1882</v>
      </c>
      <c r="N2444" s="8">
        <v>1</v>
      </c>
      <c r="O2444" s="8"/>
      <c r="P2444" s="8"/>
      <c r="Q2444" s="8"/>
      <c r="R2444" s="8"/>
      <c r="S2444" s="8"/>
      <c r="T2444" s="8"/>
      <c r="U2444" s="8"/>
      <c r="V2444" s="8"/>
      <c r="W2444" s="8"/>
      <c r="X2444" s="8"/>
      <c r="Y2444" s="8"/>
      <c r="Z2444" s="8"/>
      <c r="AA2444" s="8"/>
      <c r="AB2444" s="8"/>
      <c r="AC2444" s="8"/>
      <c r="AD2444" s="8"/>
      <c r="AE2444" s="89"/>
      <c r="AF2444" s="90"/>
      <c r="AG2444" s="90"/>
      <c r="AH2444" s="90"/>
      <c r="AI2444" s="95" t="s">
        <v>30</v>
      </c>
      <c r="AJ2444" t="s">
        <v>1890</v>
      </c>
      <c r="AK2444" s="102">
        <v>42545</v>
      </c>
      <c r="AL2444" s="95">
        <v>0</v>
      </c>
      <c r="AM2444" s="95">
        <v>0</v>
      </c>
      <c r="AN2444" s="95">
        <v>0</v>
      </c>
      <c r="AO2444" s="95">
        <v>0</v>
      </c>
      <c r="AP2444" s="95">
        <v>0</v>
      </c>
      <c r="AQ2444" s="95">
        <v>0</v>
      </c>
      <c r="AR2444" s="95">
        <v>0</v>
      </c>
      <c r="AS2444" s="95">
        <v>0</v>
      </c>
      <c r="AT2444" s="95">
        <v>0</v>
      </c>
      <c r="AU2444" s="95"/>
      <c r="AV2444" s="95"/>
      <c r="AW2444" s="95"/>
      <c r="AX2444" s="95">
        <v>318</v>
      </c>
      <c r="AY2444" s="95" t="s">
        <v>25</v>
      </c>
      <c r="AZ2444" s="95">
        <v>66</v>
      </c>
      <c r="BA2444" s="95"/>
      <c r="BB2444" s="95"/>
      <c r="BC2444" s="95"/>
      <c r="BD2444" s="95"/>
      <c r="BE2444" s="95"/>
      <c r="BF2444" s="95" t="e">
        <f t="shared" si="354"/>
        <v>#DIV/0!</v>
      </c>
      <c r="BG2444" s="95">
        <f t="shared" si="355"/>
        <v>1.1428571428571428</v>
      </c>
      <c r="BH2444" s="95"/>
      <c r="BI2444" s="103"/>
      <c r="BJ2444" s="16"/>
      <c r="BK2444" s="136"/>
      <c r="BL2444" s="136"/>
      <c r="BM2444" s="100"/>
      <c r="BN2444" s="100"/>
      <c r="BO2444" s="100"/>
      <c r="BP2444" s="100"/>
    </row>
    <row r="2445" spans="1:68">
      <c r="A2445" s="8" t="s">
        <v>783</v>
      </c>
      <c r="B2445" s="8" t="s">
        <v>486</v>
      </c>
      <c r="C2445" s="8" t="s">
        <v>487</v>
      </c>
      <c r="D2445" s="8" t="s">
        <v>518</v>
      </c>
      <c r="E2445" s="8" t="s">
        <v>521</v>
      </c>
      <c r="F2445" s="8" t="s">
        <v>522</v>
      </c>
      <c r="G2445" s="8" t="s">
        <v>49</v>
      </c>
      <c r="H2445" s="8" t="s">
        <v>103</v>
      </c>
      <c r="I2445" s="8">
        <v>-5.1490877474933097</v>
      </c>
      <c r="J2445" s="8">
        <v>36.440254760409204</v>
      </c>
      <c r="K2445" s="8">
        <v>1369.0496125326699</v>
      </c>
      <c r="L2445" s="8" t="s">
        <v>104</v>
      </c>
      <c r="M2445" s="8" t="s">
        <v>1882</v>
      </c>
      <c r="N2445" s="8">
        <v>1</v>
      </c>
      <c r="O2445" s="8" t="s">
        <v>1859</v>
      </c>
      <c r="P2445" s="8">
        <v>0.49</v>
      </c>
      <c r="Q2445" s="8">
        <v>7.2</v>
      </c>
      <c r="R2445" s="8">
        <v>0</v>
      </c>
      <c r="S2445" s="8">
        <v>2.23</v>
      </c>
      <c r="T2445" s="8">
        <v>2.71</v>
      </c>
      <c r="U2445" s="8">
        <v>9.3699999999999992</v>
      </c>
      <c r="V2445" s="8">
        <v>155.88999999999999</v>
      </c>
      <c r="W2445" s="8">
        <v>1.67</v>
      </c>
      <c r="X2445" s="8">
        <v>3.11</v>
      </c>
      <c r="Y2445" s="8">
        <v>0.11</v>
      </c>
      <c r="Z2445" s="8">
        <v>0.28999999999999998</v>
      </c>
      <c r="AA2445" s="8">
        <v>0.08</v>
      </c>
      <c r="AB2445" s="8">
        <v>109.55</v>
      </c>
      <c r="AC2445" s="8">
        <v>0.27</v>
      </c>
      <c r="AD2445" s="8">
        <v>4.5999999999999999E-2</v>
      </c>
      <c r="AE2445" s="91">
        <v>3.37</v>
      </c>
      <c r="AF2445" s="92" t="s">
        <v>1860</v>
      </c>
      <c r="AG2445" s="92" t="s">
        <v>1860</v>
      </c>
      <c r="AH2445" s="92" t="s">
        <v>1860</v>
      </c>
      <c r="AI2445" s="8" t="s">
        <v>24</v>
      </c>
      <c r="AJ2445" t="s">
        <v>1890</v>
      </c>
      <c r="AK2445" s="9">
        <v>42553</v>
      </c>
      <c r="AL2445" s="8">
        <v>397</v>
      </c>
      <c r="AM2445" s="8">
        <v>219</v>
      </c>
      <c r="AN2445" s="8">
        <v>191</v>
      </c>
      <c r="AO2445" s="12">
        <v>16.399999999999999</v>
      </c>
      <c r="AP2445" s="12">
        <v>14.2</v>
      </c>
      <c r="AQ2445" s="12">
        <v>0.72</v>
      </c>
      <c r="AR2445" s="12">
        <v>0.54</v>
      </c>
      <c r="AS2445" s="8">
        <v>15</v>
      </c>
      <c r="AT2445" s="8">
        <v>300</v>
      </c>
      <c r="AU2445" s="8"/>
      <c r="AV2445" s="8"/>
      <c r="AW2445" s="8"/>
      <c r="AX2445" s="8">
        <v>307</v>
      </c>
      <c r="AY2445" s="8" t="s">
        <v>25</v>
      </c>
      <c r="AZ2445" s="8">
        <v>65</v>
      </c>
      <c r="BA2445" s="8"/>
      <c r="BB2445" s="8"/>
      <c r="BC2445" s="8"/>
      <c r="BD2445" s="8"/>
      <c r="BE2445" s="8"/>
      <c r="BF2445" s="8">
        <f t="shared" si="354"/>
        <v>75.000000000000014</v>
      </c>
      <c r="BG2445" s="8">
        <f t="shared" si="355"/>
        <v>0.97142857142857142</v>
      </c>
      <c r="BH2445" s="8">
        <f t="shared" ref="BH2445:BH2456" si="356">BF2445/100</f>
        <v>0.75000000000000011</v>
      </c>
      <c r="BI2445" s="10">
        <f t="shared" ref="BI2445:BI2456" si="357">AP2445*BG2445*BH2445</f>
        <v>10.345714285714287</v>
      </c>
      <c r="BJ2445" s="3">
        <f t="shared" ref="BJ2445:BJ2456" si="358">(10000/36)*BI2445</f>
        <v>2873.8095238095243</v>
      </c>
      <c r="BK2445" s="136">
        <v>2.0157292659675883</v>
      </c>
      <c r="BL2445" s="136">
        <v>0.77454718779790288</v>
      </c>
      <c r="BM2445" s="100">
        <v>1.0443236696750173</v>
      </c>
      <c r="BN2445" s="100"/>
      <c r="BO2445" s="100"/>
      <c r="BP2445" s="100"/>
    </row>
    <row r="2446" spans="1:68">
      <c r="A2446" s="8" t="s">
        <v>783</v>
      </c>
      <c r="B2446" s="8" t="s">
        <v>486</v>
      </c>
      <c r="C2446" s="8" t="s">
        <v>487</v>
      </c>
      <c r="D2446" s="8" t="s">
        <v>518</v>
      </c>
      <c r="E2446" s="8" t="s">
        <v>521</v>
      </c>
      <c r="F2446" s="8" t="s">
        <v>522</v>
      </c>
      <c r="G2446" s="8" t="s">
        <v>49</v>
      </c>
      <c r="H2446" s="8" t="s">
        <v>103</v>
      </c>
      <c r="I2446" s="8"/>
      <c r="J2446" s="8"/>
      <c r="K2446" s="8"/>
      <c r="L2446" s="8" t="s">
        <v>104</v>
      </c>
      <c r="M2446" s="8" t="s">
        <v>1882</v>
      </c>
      <c r="N2446" s="8">
        <v>1</v>
      </c>
      <c r="O2446" s="8"/>
      <c r="P2446" s="8"/>
      <c r="Q2446" s="8"/>
      <c r="R2446" s="8"/>
      <c r="S2446" s="8"/>
      <c r="T2446" s="8"/>
      <c r="U2446" s="8"/>
      <c r="V2446" s="8"/>
      <c r="W2446" s="8"/>
      <c r="X2446" s="8"/>
      <c r="Y2446" s="8"/>
      <c r="Z2446" s="8"/>
      <c r="AA2446" s="8"/>
      <c r="AB2446" s="8"/>
      <c r="AC2446" s="8"/>
      <c r="AD2446" s="8"/>
      <c r="AE2446" s="89"/>
      <c r="AF2446" s="90"/>
      <c r="AG2446" s="90"/>
      <c r="AH2446" s="90"/>
      <c r="AI2446" s="8" t="s">
        <v>26</v>
      </c>
      <c r="AJ2446" t="s">
        <v>1890</v>
      </c>
      <c r="AK2446" s="9">
        <v>42553</v>
      </c>
      <c r="AL2446" s="8">
        <v>324</v>
      </c>
      <c r="AM2446" s="8">
        <v>217</v>
      </c>
      <c r="AN2446" s="8">
        <v>194</v>
      </c>
      <c r="AO2446" s="12">
        <v>12.8</v>
      </c>
      <c r="AP2446" s="12">
        <v>12.96</v>
      </c>
      <c r="AQ2446" s="12">
        <v>0.98</v>
      </c>
      <c r="AR2446" s="12">
        <v>0.86</v>
      </c>
      <c r="AS2446" s="8">
        <v>16</v>
      </c>
      <c r="AT2446" s="8">
        <v>300</v>
      </c>
      <c r="AU2446" s="8"/>
      <c r="AV2446" s="8"/>
      <c r="AW2446" s="8"/>
      <c r="AX2446" s="8">
        <v>308</v>
      </c>
      <c r="AY2446" s="8" t="s">
        <v>25</v>
      </c>
      <c r="AZ2446" s="8">
        <v>65</v>
      </c>
      <c r="BA2446" s="8"/>
      <c r="BB2446" s="8"/>
      <c r="BC2446" s="8"/>
      <c r="BD2446" s="8"/>
      <c r="BE2446" s="8"/>
      <c r="BF2446" s="8">
        <f t="shared" si="354"/>
        <v>87.755102040816325</v>
      </c>
      <c r="BG2446" s="8">
        <f t="shared" si="355"/>
        <v>0.96</v>
      </c>
      <c r="BH2446" s="8">
        <f t="shared" si="356"/>
        <v>0.87755102040816324</v>
      </c>
      <c r="BI2446" s="10">
        <f t="shared" si="357"/>
        <v>10.918138775510204</v>
      </c>
      <c r="BJ2446" s="3">
        <f t="shared" si="358"/>
        <v>3032.8163265306121</v>
      </c>
      <c r="BK2446" s="136">
        <v>1.6478048780487806</v>
      </c>
      <c r="BL2446" s="136">
        <v>0.5331707317073171</v>
      </c>
      <c r="BM2446" s="100">
        <v>0.92365917622089744</v>
      </c>
      <c r="BN2446" s="100"/>
      <c r="BO2446" s="100"/>
      <c r="BP2446" s="100"/>
    </row>
    <row r="2447" spans="1:68">
      <c r="A2447" s="8" t="s">
        <v>783</v>
      </c>
      <c r="B2447" s="8" t="s">
        <v>486</v>
      </c>
      <c r="C2447" s="8" t="s">
        <v>487</v>
      </c>
      <c r="D2447" s="8" t="s">
        <v>518</v>
      </c>
      <c r="E2447" s="8" t="s">
        <v>521</v>
      </c>
      <c r="F2447" s="8" t="s">
        <v>522</v>
      </c>
      <c r="G2447" s="8" t="s">
        <v>49</v>
      </c>
      <c r="H2447" s="8" t="s">
        <v>103</v>
      </c>
      <c r="I2447" s="8"/>
      <c r="J2447" s="8"/>
      <c r="K2447" s="8"/>
      <c r="L2447" s="8" t="s">
        <v>104</v>
      </c>
      <c r="M2447" s="8" t="s">
        <v>1882</v>
      </c>
      <c r="N2447" s="8">
        <v>1</v>
      </c>
      <c r="O2447" s="8"/>
      <c r="P2447" s="8"/>
      <c r="Q2447" s="8"/>
      <c r="R2447" s="8"/>
      <c r="S2447" s="8"/>
      <c r="T2447" s="8"/>
      <c r="U2447" s="8"/>
      <c r="V2447" s="8"/>
      <c r="W2447" s="8"/>
      <c r="X2447" s="8"/>
      <c r="Y2447" s="8"/>
      <c r="Z2447" s="8"/>
      <c r="AA2447" s="8"/>
      <c r="AB2447" s="8"/>
      <c r="AC2447" s="8"/>
      <c r="AD2447" s="8"/>
      <c r="AE2447" s="89"/>
      <c r="AF2447" s="90"/>
      <c r="AG2447" s="90"/>
      <c r="AH2447" s="90"/>
      <c r="AI2447" s="8" t="s">
        <v>27</v>
      </c>
      <c r="AJ2447" t="s">
        <v>1890</v>
      </c>
      <c r="AK2447" s="9">
        <v>42553</v>
      </c>
      <c r="AL2447" s="8">
        <v>197</v>
      </c>
      <c r="AM2447" s="8">
        <v>103</v>
      </c>
      <c r="AN2447" s="8">
        <v>101</v>
      </c>
      <c r="AO2447" s="12">
        <v>11.9</v>
      </c>
      <c r="AP2447" s="12">
        <v>14.3</v>
      </c>
      <c r="AQ2447" s="12">
        <v>1.3</v>
      </c>
      <c r="AR2447" s="12">
        <v>1.1200000000000001</v>
      </c>
      <c r="AS2447" s="8">
        <v>17</v>
      </c>
      <c r="AT2447" s="8">
        <v>540</v>
      </c>
      <c r="AU2447" s="8"/>
      <c r="AV2447" s="8"/>
      <c r="AW2447" s="8"/>
      <c r="AX2447" s="8">
        <v>309</v>
      </c>
      <c r="AY2447" s="8" t="s">
        <v>25</v>
      </c>
      <c r="AZ2447" s="8">
        <v>65</v>
      </c>
      <c r="BA2447" s="8"/>
      <c r="BB2447" s="8"/>
      <c r="BC2447" s="8"/>
      <c r="BD2447" s="8"/>
      <c r="BE2447" s="8"/>
      <c r="BF2447" s="8">
        <f t="shared" si="354"/>
        <v>86.15384615384616</v>
      </c>
      <c r="BG2447" s="8">
        <f t="shared" si="355"/>
        <v>0.94857142857142862</v>
      </c>
      <c r="BH2447" s="8">
        <f t="shared" si="356"/>
        <v>0.86153846153846159</v>
      </c>
      <c r="BI2447" s="10">
        <f t="shared" si="357"/>
        <v>11.686400000000003</v>
      </c>
      <c r="BJ2447" s="3">
        <f t="shared" si="358"/>
        <v>3246.2222222222231</v>
      </c>
      <c r="BK2447" s="136">
        <v>1.5433108758421561</v>
      </c>
      <c r="BL2447" s="136">
        <v>0.61405197305101067</v>
      </c>
      <c r="BM2447" s="100">
        <v>1.9737055362692488</v>
      </c>
      <c r="BN2447" s="100"/>
      <c r="BO2447" s="100"/>
      <c r="BP2447" s="100"/>
    </row>
    <row r="2448" spans="1:68">
      <c r="A2448" s="8" t="s">
        <v>783</v>
      </c>
      <c r="B2448" s="8" t="s">
        <v>486</v>
      </c>
      <c r="C2448" s="8" t="s">
        <v>487</v>
      </c>
      <c r="D2448" s="8" t="s">
        <v>518</v>
      </c>
      <c r="E2448" s="8" t="s">
        <v>521</v>
      </c>
      <c r="F2448" s="8" t="s">
        <v>522</v>
      </c>
      <c r="G2448" s="8" t="s">
        <v>49</v>
      </c>
      <c r="H2448" s="8" t="s">
        <v>103</v>
      </c>
      <c r="I2448" s="8"/>
      <c r="J2448" s="8"/>
      <c r="K2448" s="8"/>
      <c r="L2448" s="8" t="s">
        <v>104</v>
      </c>
      <c r="M2448" s="8" t="s">
        <v>1882</v>
      </c>
      <c r="N2448" s="8">
        <v>1</v>
      </c>
      <c r="O2448" s="8"/>
      <c r="P2448" s="8"/>
      <c r="Q2448" s="8"/>
      <c r="R2448" s="8"/>
      <c r="S2448" s="8"/>
      <c r="T2448" s="8"/>
      <c r="U2448" s="8"/>
      <c r="V2448" s="8"/>
      <c r="W2448" s="8"/>
      <c r="X2448" s="8"/>
      <c r="Y2448" s="8"/>
      <c r="Z2448" s="8"/>
      <c r="AA2448" s="8"/>
      <c r="AB2448" s="8"/>
      <c r="AC2448" s="8"/>
      <c r="AD2448" s="8"/>
      <c r="AE2448" s="89"/>
      <c r="AF2448" s="90"/>
      <c r="AG2448" s="90"/>
      <c r="AH2448" s="90"/>
      <c r="AI2448" s="8" t="s">
        <v>28</v>
      </c>
      <c r="AJ2448" t="s">
        <v>1890</v>
      </c>
      <c r="AK2448" s="9">
        <v>42553</v>
      </c>
      <c r="AL2448" s="8">
        <v>220</v>
      </c>
      <c r="AM2448" s="8">
        <v>126</v>
      </c>
      <c r="AN2448" s="8">
        <v>117</v>
      </c>
      <c r="AO2448" s="12">
        <v>11.7</v>
      </c>
      <c r="AP2448" s="12">
        <v>16.16</v>
      </c>
      <c r="AQ2448" s="12">
        <v>0.96</v>
      </c>
      <c r="AR2448" s="12">
        <v>0.82</v>
      </c>
      <c r="AS2448" s="8">
        <v>14</v>
      </c>
      <c r="AT2448" s="8">
        <v>480</v>
      </c>
      <c r="AU2448" s="8"/>
      <c r="AV2448" s="8"/>
      <c r="AW2448" s="8"/>
      <c r="AX2448" s="8">
        <v>310</v>
      </c>
      <c r="AY2448" s="8" t="s">
        <v>25</v>
      </c>
      <c r="AZ2448" s="8">
        <v>65</v>
      </c>
      <c r="BA2448" s="8"/>
      <c r="BB2448" s="8"/>
      <c r="BC2448" s="8"/>
      <c r="BD2448" s="8"/>
      <c r="BE2448" s="8"/>
      <c r="BF2448" s="8">
        <f t="shared" si="354"/>
        <v>85.416666666666657</v>
      </c>
      <c r="BG2448" s="8">
        <f t="shared" si="355"/>
        <v>0.98285714285714287</v>
      </c>
      <c r="BH2448" s="8">
        <f t="shared" si="356"/>
        <v>0.85416666666666652</v>
      </c>
      <c r="BI2448" s="10">
        <f t="shared" si="357"/>
        <v>13.566704761904759</v>
      </c>
      <c r="BJ2448" s="3">
        <f t="shared" si="358"/>
        <v>3768.5291005290997</v>
      </c>
      <c r="BK2448" s="136">
        <v>1.3850141376060321</v>
      </c>
      <c r="BL2448" s="136">
        <v>0.53016022620169656</v>
      </c>
      <c r="BM2448" s="100">
        <v>0.90927986670097494</v>
      </c>
      <c r="BN2448" s="100"/>
      <c r="BO2448" s="100"/>
      <c r="BP2448" s="100"/>
    </row>
    <row r="2449" spans="1:68">
      <c r="A2449" s="8" t="s">
        <v>783</v>
      </c>
      <c r="B2449" s="8" t="s">
        <v>486</v>
      </c>
      <c r="C2449" s="8" t="s">
        <v>487</v>
      </c>
      <c r="D2449" s="8" t="s">
        <v>518</v>
      </c>
      <c r="E2449" s="8" t="s">
        <v>521</v>
      </c>
      <c r="F2449" s="8" t="s">
        <v>522</v>
      </c>
      <c r="G2449" s="8" t="s">
        <v>49</v>
      </c>
      <c r="H2449" s="8" t="s">
        <v>103</v>
      </c>
      <c r="I2449" s="8"/>
      <c r="J2449" s="8"/>
      <c r="K2449" s="8"/>
      <c r="L2449" s="8" t="s">
        <v>104</v>
      </c>
      <c r="M2449" s="8" t="s">
        <v>1882</v>
      </c>
      <c r="N2449" s="8">
        <v>1</v>
      </c>
      <c r="O2449" s="8"/>
      <c r="P2449" s="8"/>
      <c r="Q2449" s="8"/>
      <c r="R2449" s="8"/>
      <c r="S2449" s="8"/>
      <c r="T2449" s="8"/>
      <c r="U2449" s="8"/>
      <c r="V2449" s="8"/>
      <c r="W2449" s="8"/>
      <c r="X2449" s="8"/>
      <c r="Y2449" s="8"/>
      <c r="Z2449" s="8"/>
      <c r="AA2449" s="8"/>
      <c r="AB2449" s="8"/>
      <c r="AC2449" s="8"/>
      <c r="AD2449" s="8"/>
      <c r="AE2449" s="89"/>
      <c r="AF2449" s="90"/>
      <c r="AG2449" s="90"/>
      <c r="AH2449" s="90"/>
      <c r="AI2449" s="8" t="s">
        <v>29</v>
      </c>
      <c r="AJ2449" t="s">
        <v>1890</v>
      </c>
      <c r="AK2449" s="9">
        <v>42553</v>
      </c>
      <c r="AL2449" s="8">
        <v>233</v>
      </c>
      <c r="AM2449" s="8">
        <v>146</v>
      </c>
      <c r="AN2449" s="8">
        <v>135</v>
      </c>
      <c r="AO2449" s="12">
        <v>15.3</v>
      </c>
      <c r="AP2449" s="12">
        <v>24.2</v>
      </c>
      <c r="AQ2449" s="12">
        <v>0.96</v>
      </c>
      <c r="AR2449" s="12">
        <v>0.82</v>
      </c>
      <c r="AS2449" s="8">
        <v>16</v>
      </c>
      <c r="AT2449" s="8">
        <v>400</v>
      </c>
      <c r="AU2449" s="8"/>
      <c r="AV2449" s="8"/>
      <c r="AW2449" s="8"/>
      <c r="AX2449" s="8">
        <v>311</v>
      </c>
      <c r="AY2449" s="8" t="s">
        <v>25</v>
      </c>
      <c r="AZ2449" s="8">
        <v>65</v>
      </c>
      <c r="BA2449" s="8"/>
      <c r="BB2449" s="8"/>
      <c r="BC2449" s="8"/>
      <c r="BD2449" s="8"/>
      <c r="BE2449" s="8"/>
      <c r="BF2449" s="8">
        <f t="shared" si="354"/>
        <v>85.416666666666657</v>
      </c>
      <c r="BG2449" s="8">
        <f t="shared" si="355"/>
        <v>0.96</v>
      </c>
      <c r="BH2449" s="8">
        <f t="shared" si="356"/>
        <v>0.85416666666666652</v>
      </c>
      <c r="BI2449" s="10">
        <f t="shared" si="357"/>
        <v>19.843999999999998</v>
      </c>
      <c r="BJ2449" s="3">
        <f t="shared" si="358"/>
        <v>5512.2222222222217</v>
      </c>
      <c r="BK2449" s="136">
        <v>1.5641791044776119</v>
      </c>
      <c r="BL2449" s="136">
        <v>0.48039800995024878</v>
      </c>
      <c r="BM2449" s="100">
        <v>0.82482537498878694</v>
      </c>
      <c r="BN2449" s="100"/>
      <c r="BO2449" s="100"/>
      <c r="BP2449" s="100"/>
    </row>
    <row r="2450" spans="1:68">
      <c r="A2450" s="8" t="s">
        <v>783</v>
      </c>
      <c r="B2450" s="8" t="s">
        <v>486</v>
      </c>
      <c r="C2450" s="8" t="s">
        <v>487</v>
      </c>
      <c r="D2450" s="8" t="s">
        <v>518</v>
      </c>
      <c r="E2450" s="8" t="s">
        <v>521</v>
      </c>
      <c r="F2450" s="8" t="s">
        <v>522</v>
      </c>
      <c r="G2450" s="8" t="s">
        <v>49</v>
      </c>
      <c r="H2450" s="8" t="s">
        <v>103</v>
      </c>
      <c r="I2450" s="8"/>
      <c r="J2450" s="8"/>
      <c r="K2450" s="8"/>
      <c r="L2450" s="8" t="s">
        <v>104</v>
      </c>
      <c r="M2450" s="8" t="s">
        <v>1882</v>
      </c>
      <c r="N2450" s="8">
        <v>1</v>
      </c>
      <c r="O2450" s="8"/>
      <c r="P2450" s="8"/>
      <c r="Q2450" s="8"/>
      <c r="R2450" s="8"/>
      <c r="S2450" s="8"/>
      <c r="T2450" s="8"/>
      <c r="U2450" s="8"/>
      <c r="V2450" s="8"/>
      <c r="W2450" s="8"/>
      <c r="X2450" s="8"/>
      <c r="Y2450" s="8"/>
      <c r="Z2450" s="8"/>
      <c r="AA2450" s="8"/>
      <c r="AB2450" s="8"/>
      <c r="AC2450" s="8"/>
      <c r="AD2450" s="8"/>
      <c r="AE2450" s="89"/>
      <c r="AF2450" s="90"/>
      <c r="AG2450" s="90"/>
      <c r="AH2450" s="90"/>
      <c r="AI2450" s="8" t="s">
        <v>30</v>
      </c>
      <c r="AJ2450" t="s">
        <v>1890</v>
      </c>
      <c r="AK2450" s="9">
        <v>42553</v>
      </c>
      <c r="AL2450" s="8">
        <v>236</v>
      </c>
      <c r="AM2450" s="8">
        <v>136</v>
      </c>
      <c r="AN2450" s="8">
        <v>121</v>
      </c>
      <c r="AO2450" s="12">
        <v>14.1</v>
      </c>
      <c r="AP2450" s="12">
        <v>19.600000000000001</v>
      </c>
      <c r="AQ2450" s="12">
        <v>1.1200000000000001</v>
      </c>
      <c r="AR2450" s="12">
        <v>0.98</v>
      </c>
      <c r="AS2450" s="8">
        <v>16</v>
      </c>
      <c r="AT2450" s="8">
        <v>480</v>
      </c>
      <c r="AU2450" s="8"/>
      <c r="AV2450" s="8"/>
      <c r="AW2450" s="8"/>
      <c r="AX2450" s="8">
        <v>312</v>
      </c>
      <c r="AY2450" s="8" t="s">
        <v>25</v>
      </c>
      <c r="AZ2450" s="8">
        <v>65</v>
      </c>
      <c r="BA2450" s="8"/>
      <c r="BB2450" s="8"/>
      <c r="BC2450" s="8"/>
      <c r="BD2450" s="8"/>
      <c r="BE2450" s="8"/>
      <c r="BF2450" s="8">
        <f t="shared" si="354"/>
        <v>87.499999999999986</v>
      </c>
      <c r="BG2450" s="8">
        <f t="shared" si="355"/>
        <v>0.96</v>
      </c>
      <c r="BH2450" s="8">
        <f t="shared" si="356"/>
        <v>0.87499999999999989</v>
      </c>
      <c r="BI2450" s="10">
        <f t="shared" si="357"/>
        <v>16.463999999999999</v>
      </c>
      <c r="BJ2450" s="3">
        <f t="shared" si="358"/>
        <v>4573.333333333333</v>
      </c>
      <c r="BK2450" s="136">
        <v>1.3160919540229883</v>
      </c>
      <c r="BL2450" s="136">
        <v>0.46700191570881222</v>
      </c>
      <c r="BM2450" s="100">
        <v>0.8641345767354538</v>
      </c>
      <c r="BN2450" s="100"/>
      <c r="BO2450" s="100"/>
      <c r="BP2450" s="100"/>
    </row>
    <row r="2451" spans="1:68">
      <c r="A2451" s="8" t="s">
        <v>783</v>
      </c>
      <c r="B2451" s="8" t="s">
        <v>486</v>
      </c>
      <c r="C2451" s="8" t="s">
        <v>487</v>
      </c>
      <c r="D2451" s="8" t="s">
        <v>518</v>
      </c>
      <c r="E2451" s="8" t="s">
        <v>519</v>
      </c>
      <c r="F2451" s="8" t="s">
        <v>520</v>
      </c>
      <c r="G2451" s="8" t="s">
        <v>49</v>
      </c>
      <c r="H2451" s="8" t="s">
        <v>109</v>
      </c>
      <c r="I2451" s="8">
        <v>-5.1371466284704397</v>
      </c>
      <c r="J2451" s="8">
        <v>36.331072626992203</v>
      </c>
      <c r="K2451" s="8">
        <v>1348.8702813519999</v>
      </c>
      <c r="L2451" s="8" t="s">
        <v>110</v>
      </c>
      <c r="M2451" s="8" t="s">
        <v>1882</v>
      </c>
      <c r="N2451" s="8">
        <v>1</v>
      </c>
      <c r="O2451" s="8" t="s">
        <v>1859</v>
      </c>
      <c r="P2451" s="8">
        <v>0.18</v>
      </c>
      <c r="Q2451" s="8">
        <v>7.1</v>
      </c>
      <c r="R2451" s="8">
        <v>0</v>
      </c>
      <c r="S2451" s="8">
        <v>1.1200000000000001</v>
      </c>
      <c r="T2451" s="8">
        <v>1.41</v>
      </c>
      <c r="U2451" s="8">
        <v>13.06</v>
      </c>
      <c r="V2451" s="8">
        <v>72.02</v>
      </c>
      <c r="W2451" s="8">
        <v>1.19</v>
      </c>
      <c r="X2451" s="8">
        <v>4.5999999999999996</v>
      </c>
      <c r="Y2451" s="8">
        <v>7.0000000000000007E-2</v>
      </c>
      <c r="Z2451" s="8">
        <v>0.13</v>
      </c>
      <c r="AA2451" s="8">
        <v>0.08</v>
      </c>
      <c r="AB2451" s="8">
        <v>121.01</v>
      </c>
      <c r="AC2451" s="8">
        <v>0.21</v>
      </c>
      <c r="AD2451" s="8">
        <v>1.2999999999999999E-2</v>
      </c>
      <c r="AE2451" s="91">
        <v>4</v>
      </c>
      <c r="AF2451" s="92" t="s">
        <v>1860</v>
      </c>
      <c r="AG2451" s="92" t="s">
        <v>1860</v>
      </c>
      <c r="AH2451" s="92" t="s">
        <v>1860</v>
      </c>
      <c r="AI2451" s="8" t="s">
        <v>24</v>
      </c>
      <c r="AJ2451" t="s">
        <v>1890</v>
      </c>
      <c r="AK2451" s="9">
        <v>42553</v>
      </c>
      <c r="AL2451" s="8">
        <v>319</v>
      </c>
      <c r="AM2451" s="8">
        <v>150</v>
      </c>
      <c r="AN2451" s="8">
        <v>121</v>
      </c>
      <c r="AO2451" s="8">
        <v>5.0999999999999996</v>
      </c>
      <c r="AP2451" s="8">
        <v>7.14</v>
      </c>
      <c r="AQ2451" s="8">
        <v>0.44</v>
      </c>
      <c r="AR2451" s="12">
        <v>0.36</v>
      </c>
      <c r="AS2451" s="8">
        <v>16</v>
      </c>
      <c r="AT2451" s="8">
        <v>140</v>
      </c>
      <c r="AU2451" s="8"/>
      <c r="AV2451" s="8"/>
      <c r="AW2451" s="8"/>
      <c r="AX2451" s="8">
        <v>325</v>
      </c>
      <c r="AY2451" s="8" t="s">
        <v>25</v>
      </c>
      <c r="AZ2451" s="8">
        <v>68</v>
      </c>
      <c r="BA2451" s="8"/>
      <c r="BB2451" s="8"/>
      <c r="BC2451" s="8"/>
      <c r="BD2451" s="8"/>
      <c r="BE2451" s="8"/>
      <c r="BF2451" s="8">
        <f t="shared" si="354"/>
        <v>81.818181818181813</v>
      </c>
      <c r="BG2451" s="8">
        <f t="shared" si="355"/>
        <v>0.96</v>
      </c>
      <c r="BH2451" s="8">
        <f t="shared" si="356"/>
        <v>0.81818181818181812</v>
      </c>
      <c r="BI2451" s="10">
        <f t="shared" si="357"/>
        <v>5.6081454545454532</v>
      </c>
      <c r="BJ2451" s="3">
        <f t="shared" si="358"/>
        <v>1557.8181818181813</v>
      </c>
      <c r="BK2451" s="136">
        <v>1.5415869980879542</v>
      </c>
      <c r="BL2451" s="136">
        <v>0.43891013384321231</v>
      </c>
      <c r="BM2451" s="100">
        <v>0.98115969806073577</v>
      </c>
      <c r="BN2451" s="100"/>
      <c r="BO2451" s="100"/>
      <c r="BP2451" s="100"/>
    </row>
    <row r="2452" spans="1:68">
      <c r="A2452" s="8" t="s">
        <v>783</v>
      </c>
      <c r="B2452" s="8" t="s">
        <v>486</v>
      </c>
      <c r="C2452" s="8" t="s">
        <v>487</v>
      </c>
      <c r="D2452" s="8" t="s">
        <v>518</v>
      </c>
      <c r="E2452" s="8" t="s">
        <v>519</v>
      </c>
      <c r="F2452" s="8" t="s">
        <v>520</v>
      </c>
      <c r="G2452" s="8" t="s">
        <v>49</v>
      </c>
      <c r="H2452" s="8" t="s">
        <v>109</v>
      </c>
      <c r="I2452" s="8"/>
      <c r="J2452" s="8"/>
      <c r="K2452" s="8"/>
      <c r="L2452" s="8" t="s">
        <v>110</v>
      </c>
      <c r="M2452" s="8" t="s">
        <v>1882</v>
      </c>
      <c r="N2452" s="8">
        <v>1</v>
      </c>
      <c r="O2452" s="8"/>
      <c r="P2452" s="8"/>
      <c r="Q2452" s="8"/>
      <c r="R2452" s="8"/>
      <c r="S2452" s="8"/>
      <c r="T2452" s="8"/>
      <c r="U2452" s="8"/>
      <c r="V2452" s="8"/>
      <c r="W2452" s="8"/>
      <c r="X2452" s="8"/>
      <c r="Y2452" s="8"/>
      <c r="Z2452" s="8"/>
      <c r="AA2452" s="8"/>
      <c r="AB2452" s="8"/>
      <c r="AC2452" s="8"/>
      <c r="AD2452" s="8"/>
      <c r="AE2452" s="89"/>
      <c r="AF2452" s="90"/>
      <c r="AG2452" s="90"/>
      <c r="AH2452" s="90"/>
      <c r="AI2452" s="8" t="s">
        <v>26</v>
      </c>
      <c r="AJ2452" t="s">
        <v>1890</v>
      </c>
      <c r="AK2452" s="9">
        <v>42553</v>
      </c>
      <c r="AL2452" s="8">
        <v>265</v>
      </c>
      <c r="AM2452" s="8">
        <v>122</v>
      </c>
      <c r="AN2452" s="8">
        <v>98</v>
      </c>
      <c r="AO2452" s="8">
        <v>3.8</v>
      </c>
      <c r="AP2452" s="8">
        <v>3.38</v>
      </c>
      <c r="AQ2452" s="8">
        <v>0.4</v>
      </c>
      <c r="AR2452" s="12">
        <v>0.32</v>
      </c>
      <c r="AS2452" s="8">
        <v>15</v>
      </c>
      <c r="AT2452" s="8">
        <v>180</v>
      </c>
      <c r="AU2452" s="8"/>
      <c r="AV2452" s="8"/>
      <c r="AW2452" s="8"/>
      <c r="AX2452" s="8">
        <v>326</v>
      </c>
      <c r="AY2452" s="8" t="s">
        <v>25</v>
      </c>
      <c r="AZ2452" s="8">
        <v>68</v>
      </c>
      <c r="BA2452" s="8"/>
      <c r="BB2452" s="8"/>
      <c r="BC2452" s="8"/>
      <c r="BD2452" s="8"/>
      <c r="BE2452" s="8"/>
      <c r="BF2452" s="8">
        <f t="shared" si="354"/>
        <v>80</v>
      </c>
      <c r="BG2452" s="8">
        <f t="shared" si="355"/>
        <v>0.97142857142857142</v>
      </c>
      <c r="BH2452" s="8">
        <f t="shared" si="356"/>
        <v>0.8</v>
      </c>
      <c r="BI2452" s="10">
        <f t="shared" si="357"/>
        <v>2.6267428571428573</v>
      </c>
      <c r="BJ2452" s="3">
        <f t="shared" si="358"/>
        <v>729.65079365079362</v>
      </c>
      <c r="BK2452" s="136"/>
      <c r="BL2452" s="136"/>
      <c r="BM2452" s="100"/>
      <c r="BN2452" s="100"/>
      <c r="BO2452" s="100"/>
      <c r="BP2452" s="100"/>
    </row>
    <row r="2453" spans="1:68">
      <c r="A2453" s="8" t="s">
        <v>783</v>
      </c>
      <c r="B2453" s="8" t="s">
        <v>486</v>
      </c>
      <c r="C2453" s="8" t="s">
        <v>487</v>
      </c>
      <c r="D2453" s="8" t="s">
        <v>518</v>
      </c>
      <c r="E2453" s="8" t="s">
        <v>519</v>
      </c>
      <c r="F2453" s="8" t="s">
        <v>520</v>
      </c>
      <c r="G2453" s="8" t="s">
        <v>49</v>
      </c>
      <c r="H2453" s="8" t="s">
        <v>109</v>
      </c>
      <c r="I2453" s="8"/>
      <c r="J2453" s="8"/>
      <c r="K2453" s="8"/>
      <c r="L2453" s="8" t="s">
        <v>110</v>
      </c>
      <c r="M2453" s="8" t="s">
        <v>1882</v>
      </c>
      <c r="N2453" s="8">
        <v>1</v>
      </c>
      <c r="O2453" s="8"/>
      <c r="P2453" s="8"/>
      <c r="Q2453" s="8"/>
      <c r="R2453" s="8"/>
      <c r="S2453" s="8"/>
      <c r="T2453" s="8"/>
      <c r="U2453" s="8"/>
      <c r="V2453" s="8"/>
      <c r="W2453" s="8"/>
      <c r="X2453" s="8"/>
      <c r="Y2453" s="8"/>
      <c r="Z2453" s="8"/>
      <c r="AA2453" s="8"/>
      <c r="AB2453" s="8"/>
      <c r="AC2453" s="8"/>
      <c r="AD2453" s="8"/>
      <c r="AE2453" s="89"/>
      <c r="AF2453" s="90"/>
      <c r="AG2453" s="90"/>
      <c r="AH2453" s="90"/>
      <c r="AI2453" s="8" t="s">
        <v>27</v>
      </c>
      <c r="AJ2453" t="s">
        <v>1890</v>
      </c>
      <c r="AK2453" s="9">
        <v>42553</v>
      </c>
      <c r="AL2453" s="8">
        <v>302</v>
      </c>
      <c r="AM2453" s="8">
        <v>154</v>
      </c>
      <c r="AN2453" s="8">
        <v>133</v>
      </c>
      <c r="AO2453" s="8">
        <v>6.7</v>
      </c>
      <c r="AP2453" s="8">
        <v>8.9</v>
      </c>
      <c r="AQ2453" s="8">
        <v>0.6</v>
      </c>
      <c r="AR2453" s="12">
        <v>0.48</v>
      </c>
      <c r="AS2453" s="8">
        <v>18</v>
      </c>
      <c r="AT2453" s="8">
        <v>160</v>
      </c>
      <c r="AU2453" s="8"/>
      <c r="AV2453" s="8"/>
      <c r="AW2453" s="8"/>
      <c r="AX2453" s="8">
        <v>327</v>
      </c>
      <c r="AY2453" s="8" t="s">
        <v>25</v>
      </c>
      <c r="AZ2453" s="8">
        <v>68</v>
      </c>
      <c r="BA2453" s="8"/>
      <c r="BB2453" s="8"/>
      <c r="BC2453" s="8"/>
      <c r="BD2453" s="8"/>
      <c r="BE2453" s="8"/>
      <c r="BF2453" s="8">
        <f t="shared" si="354"/>
        <v>80</v>
      </c>
      <c r="BG2453" s="8">
        <f t="shared" si="355"/>
        <v>0.93714285714285717</v>
      </c>
      <c r="BH2453" s="8">
        <f t="shared" si="356"/>
        <v>0.8</v>
      </c>
      <c r="BI2453" s="10">
        <f t="shared" si="357"/>
        <v>6.6724571428571444</v>
      </c>
      <c r="BJ2453" s="3">
        <f t="shared" si="358"/>
        <v>1853.4603174603178</v>
      </c>
      <c r="BK2453" s="136">
        <v>1.3586654309545878</v>
      </c>
      <c r="BL2453" s="136">
        <v>0.46037998146431885</v>
      </c>
      <c r="BM2453" s="100">
        <v>0.80939765295079114</v>
      </c>
      <c r="BN2453" s="100"/>
      <c r="BO2453" s="100"/>
      <c r="BP2453" s="100"/>
    </row>
    <row r="2454" spans="1:68">
      <c r="A2454" s="8" t="s">
        <v>783</v>
      </c>
      <c r="B2454" s="8" t="s">
        <v>486</v>
      </c>
      <c r="C2454" s="8" t="s">
        <v>487</v>
      </c>
      <c r="D2454" s="8" t="s">
        <v>518</v>
      </c>
      <c r="E2454" s="8" t="s">
        <v>519</v>
      </c>
      <c r="F2454" s="8" t="s">
        <v>520</v>
      </c>
      <c r="G2454" s="8" t="s">
        <v>49</v>
      </c>
      <c r="H2454" s="8" t="s">
        <v>109</v>
      </c>
      <c r="I2454" s="8"/>
      <c r="J2454" s="8"/>
      <c r="K2454" s="8"/>
      <c r="L2454" s="8" t="s">
        <v>110</v>
      </c>
      <c r="M2454" s="8" t="s">
        <v>1882</v>
      </c>
      <c r="N2454" s="8">
        <v>1</v>
      </c>
      <c r="O2454" s="8"/>
      <c r="P2454" s="8"/>
      <c r="Q2454" s="8"/>
      <c r="R2454" s="8"/>
      <c r="S2454" s="8"/>
      <c r="T2454" s="8"/>
      <c r="U2454" s="8"/>
      <c r="V2454" s="8"/>
      <c r="W2454" s="8"/>
      <c r="X2454" s="8"/>
      <c r="Y2454" s="8"/>
      <c r="Z2454" s="8"/>
      <c r="AA2454" s="8"/>
      <c r="AB2454" s="8"/>
      <c r="AC2454" s="8"/>
      <c r="AD2454" s="8"/>
      <c r="AE2454" s="89"/>
      <c r="AF2454" s="90"/>
      <c r="AG2454" s="90"/>
      <c r="AH2454" s="90"/>
      <c r="AI2454" s="8" t="s">
        <v>28</v>
      </c>
      <c r="AJ2454" t="s">
        <v>1890</v>
      </c>
      <c r="AK2454" s="9">
        <v>42553</v>
      </c>
      <c r="AL2454" s="8">
        <v>310</v>
      </c>
      <c r="AM2454" s="8">
        <v>143</v>
      </c>
      <c r="AN2454" s="8">
        <v>145</v>
      </c>
      <c r="AO2454" s="8">
        <v>5.8</v>
      </c>
      <c r="AP2454" s="8">
        <v>12.6</v>
      </c>
      <c r="AQ2454" s="8">
        <v>0.4</v>
      </c>
      <c r="AR2454" s="12">
        <v>0.34</v>
      </c>
      <c r="AS2454" s="8">
        <v>14</v>
      </c>
      <c r="AT2454" s="8">
        <v>220</v>
      </c>
      <c r="AU2454" s="8"/>
      <c r="AV2454" s="8"/>
      <c r="AW2454" s="8"/>
      <c r="AX2454" s="8">
        <v>328</v>
      </c>
      <c r="AY2454" s="8" t="s">
        <v>25</v>
      </c>
      <c r="AZ2454" s="8">
        <v>68</v>
      </c>
      <c r="BA2454" s="8"/>
      <c r="BB2454" s="8"/>
      <c r="BC2454" s="8"/>
      <c r="BD2454" s="8"/>
      <c r="BE2454" s="8"/>
      <c r="BF2454" s="8">
        <f t="shared" si="354"/>
        <v>85</v>
      </c>
      <c r="BG2454" s="8">
        <f t="shared" si="355"/>
        <v>0.98285714285714287</v>
      </c>
      <c r="BH2454" s="8">
        <f t="shared" si="356"/>
        <v>0.85</v>
      </c>
      <c r="BI2454" s="10">
        <f t="shared" si="357"/>
        <v>10.526400000000001</v>
      </c>
      <c r="BJ2454" s="3">
        <f t="shared" si="358"/>
        <v>2924</v>
      </c>
      <c r="BK2454" s="136">
        <v>1.2923523717328171</v>
      </c>
      <c r="BL2454" s="136">
        <v>0.41447241045498551</v>
      </c>
      <c r="BM2454" s="100">
        <v>0.89152486141860554</v>
      </c>
      <c r="BN2454" s="100"/>
      <c r="BO2454" s="100"/>
      <c r="BP2454" s="100"/>
    </row>
    <row r="2455" spans="1:68">
      <c r="A2455" s="8" t="s">
        <v>783</v>
      </c>
      <c r="B2455" s="8" t="s">
        <v>486</v>
      </c>
      <c r="C2455" s="8" t="s">
        <v>487</v>
      </c>
      <c r="D2455" s="8" t="s">
        <v>518</v>
      </c>
      <c r="E2455" s="8" t="s">
        <v>519</v>
      </c>
      <c r="F2455" s="8" t="s">
        <v>520</v>
      </c>
      <c r="G2455" s="8" t="s">
        <v>49</v>
      </c>
      <c r="H2455" s="8" t="s">
        <v>109</v>
      </c>
      <c r="I2455" s="8"/>
      <c r="J2455" s="8"/>
      <c r="K2455" s="8"/>
      <c r="L2455" s="8" t="s">
        <v>110</v>
      </c>
      <c r="M2455" s="8" t="s">
        <v>1882</v>
      </c>
      <c r="N2455" s="8">
        <v>1</v>
      </c>
      <c r="O2455" s="8"/>
      <c r="P2455" s="8"/>
      <c r="Q2455" s="8"/>
      <c r="R2455" s="8"/>
      <c r="S2455" s="8"/>
      <c r="T2455" s="8"/>
      <c r="U2455" s="8"/>
      <c r="V2455" s="8"/>
      <c r="W2455" s="8"/>
      <c r="X2455" s="8"/>
      <c r="Y2455" s="8"/>
      <c r="Z2455" s="8"/>
      <c r="AA2455" s="8"/>
      <c r="AB2455" s="8"/>
      <c r="AC2455" s="8"/>
      <c r="AD2455" s="8"/>
      <c r="AE2455" s="89"/>
      <c r="AF2455" s="90"/>
      <c r="AG2455" s="90"/>
      <c r="AH2455" s="90"/>
      <c r="AI2455" s="8" t="s">
        <v>29</v>
      </c>
      <c r="AJ2455" t="s">
        <v>1890</v>
      </c>
      <c r="AK2455" s="9">
        <v>42553</v>
      </c>
      <c r="AL2455" s="8">
        <v>315</v>
      </c>
      <c r="AM2455" s="8">
        <v>143</v>
      </c>
      <c r="AN2455" s="8">
        <v>129</v>
      </c>
      <c r="AO2455" s="8">
        <v>7.7</v>
      </c>
      <c r="AP2455" s="8">
        <v>12.5</v>
      </c>
      <c r="AQ2455" s="8">
        <v>0.57999999999999996</v>
      </c>
      <c r="AR2455" s="12">
        <v>0.44</v>
      </c>
      <c r="AS2455" s="8">
        <v>14</v>
      </c>
      <c r="AT2455" s="8">
        <v>360</v>
      </c>
      <c r="AU2455" s="8"/>
      <c r="AV2455" s="8"/>
      <c r="AW2455" s="8"/>
      <c r="AX2455" s="8">
        <v>329</v>
      </c>
      <c r="AY2455" s="8" t="s">
        <v>25</v>
      </c>
      <c r="AZ2455" s="8">
        <v>68</v>
      </c>
      <c r="BA2455" s="8"/>
      <c r="BB2455" s="8"/>
      <c r="BC2455" s="8"/>
      <c r="BD2455" s="8"/>
      <c r="BE2455" s="8"/>
      <c r="BF2455" s="8">
        <f t="shared" si="354"/>
        <v>75.862068965517253</v>
      </c>
      <c r="BG2455" s="8">
        <f t="shared" si="355"/>
        <v>0.98285714285714287</v>
      </c>
      <c r="BH2455" s="8">
        <f t="shared" si="356"/>
        <v>0.75862068965517249</v>
      </c>
      <c r="BI2455" s="10">
        <f t="shared" si="357"/>
        <v>9.3201970443349769</v>
      </c>
      <c r="BJ2455" s="3">
        <f t="shared" si="358"/>
        <v>2588.9436234263826</v>
      </c>
      <c r="BK2455" s="136">
        <v>1.5355404089581306</v>
      </c>
      <c r="BL2455" s="136">
        <v>0.48675754625121714</v>
      </c>
      <c r="BM2455" s="100">
        <v>0.80003786680396782</v>
      </c>
      <c r="BN2455" s="100"/>
      <c r="BO2455" s="100"/>
      <c r="BP2455" s="100"/>
    </row>
    <row r="2456" spans="1:68">
      <c r="A2456" s="8" t="s">
        <v>783</v>
      </c>
      <c r="B2456" s="8" t="s">
        <v>486</v>
      </c>
      <c r="C2456" s="8" t="s">
        <v>487</v>
      </c>
      <c r="D2456" s="8" t="s">
        <v>518</v>
      </c>
      <c r="E2456" s="8" t="s">
        <v>519</v>
      </c>
      <c r="F2456" s="8" t="s">
        <v>520</v>
      </c>
      <c r="G2456" s="8" t="s">
        <v>49</v>
      </c>
      <c r="H2456" s="8" t="s">
        <v>109</v>
      </c>
      <c r="I2456" s="8"/>
      <c r="J2456" s="8"/>
      <c r="K2456" s="8"/>
      <c r="L2456" s="8" t="s">
        <v>110</v>
      </c>
      <c r="M2456" s="8" t="s">
        <v>1882</v>
      </c>
      <c r="N2456" s="8">
        <v>1</v>
      </c>
      <c r="O2456" s="8"/>
      <c r="P2456" s="8"/>
      <c r="Q2456" s="8"/>
      <c r="R2456" s="8"/>
      <c r="S2456" s="8"/>
      <c r="T2456" s="8"/>
      <c r="U2456" s="8"/>
      <c r="V2456" s="8"/>
      <c r="W2456" s="8"/>
      <c r="X2456" s="8"/>
      <c r="Y2456" s="8"/>
      <c r="Z2456" s="8"/>
      <c r="AA2456" s="8"/>
      <c r="AB2456" s="8"/>
      <c r="AC2456" s="8"/>
      <c r="AD2456" s="8"/>
      <c r="AE2456" s="89"/>
      <c r="AF2456" s="90"/>
      <c r="AG2456" s="90"/>
      <c r="AH2456" s="90"/>
      <c r="AI2456" s="8" t="s">
        <v>30</v>
      </c>
      <c r="AJ2456" t="s">
        <v>1890</v>
      </c>
      <c r="AK2456" s="9">
        <v>42553</v>
      </c>
      <c r="AL2456" s="8">
        <v>260</v>
      </c>
      <c r="AM2456" s="8">
        <v>132</v>
      </c>
      <c r="AN2456" s="8">
        <v>123</v>
      </c>
      <c r="AO2456" s="8">
        <v>5.7</v>
      </c>
      <c r="AP2456" s="8">
        <v>13.06</v>
      </c>
      <c r="AQ2456" s="8">
        <v>0.74</v>
      </c>
      <c r="AR2456" s="12">
        <v>0.62</v>
      </c>
      <c r="AS2456" s="8">
        <v>19</v>
      </c>
      <c r="AT2456" s="8">
        <v>340</v>
      </c>
      <c r="AU2456" s="8"/>
      <c r="AV2456" s="8"/>
      <c r="AW2456" s="8"/>
      <c r="AX2456" s="8">
        <v>330</v>
      </c>
      <c r="AY2456" s="8" t="s">
        <v>25</v>
      </c>
      <c r="AZ2456" s="8">
        <v>68</v>
      </c>
      <c r="BA2456" s="8"/>
      <c r="BB2456" s="8"/>
      <c r="BC2456" s="8"/>
      <c r="BD2456" s="8"/>
      <c r="BE2456" s="8"/>
      <c r="BF2456" s="8">
        <f t="shared" si="354"/>
        <v>83.78378378378379</v>
      </c>
      <c r="BG2456" s="8">
        <f t="shared" si="355"/>
        <v>0.92571428571428571</v>
      </c>
      <c r="BH2456" s="8">
        <f t="shared" si="356"/>
        <v>0.83783783783783794</v>
      </c>
      <c r="BI2456" s="10">
        <f t="shared" si="357"/>
        <v>10.129315830115832</v>
      </c>
      <c r="BJ2456" s="3">
        <f t="shared" si="358"/>
        <v>2813.698841698842</v>
      </c>
      <c r="BK2456" s="136">
        <v>1.2043558850787768</v>
      </c>
      <c r="BL2456" s="136">
        <v>0.25806302131603337</v>
      </c>
      <c r="BM2456" s="100">
        <v>0.70618320304529558</v>
      </c>
      <c r="BN2456" s="100"/>
      <c r="BO2456" s="100"/>
      <c r="BP2456" s="100"/>
    </row>
    <row r="2457" spans="1:68" s="4" customFormat="1">
      <c r="A2457" s="8" t="s">
        <v>783</v>
      </c>
      <c r="B2457" s="95" t="s">
        <v>486</v>
      </c>
      <c r="C2457" s="95" t="s">
        <v>487</v>
      </c>
      <c r="D2457" s="95" t="s">
        <v>518</v>
      </c>
      <c r="E2457" s="95" t="s">
        <v>519</v>
      </c>
      <c r="F2457" s="95" t="s">
        <v>520</v>
      </c>
      <c r="G2457" s="95" t="s">
        <v>49</v>
      </c>
      <c r="H2457" s="95" t="s">
        <v>107</v>
      </c>
      <c r="I2457" s="8">
        <v>-5.1356195869040402</v>
      </c>
      <c r="J2457" s="8">
        <v>36.382903715246002</v>
      </c>
      <c r="K2457" s="8">
        <v>1329.65972184477</v>
      </c>
      <c r="L2457" s="95" t="s">
        <v>108</v>
      </c>
      <c r="M2457" s="8" t="s">
        <v>1882</v>
      </c>
      <c r="N2457" s="8">
        <v>1</v>
      </c>
      <c r="O2457" s="8" t="s">
        <v>1859</v>
      </c>
      <c r="P2457" s="8">
        <v>0.61</v>
      </c>
      <c r="Q2457" s="8">
        <v>6.8</v>
      </c>
      <c r="R2457" s="8">
        <v>0</v>
      </c>
      <c r="S2457" s="8">
        <v>1.6</v>
      </c>
      <c r="T2457" s="8">
        <v>2.08</v>
      </c>
      <c r="U2457" s="8">
        <v>9.0500000000000007</v>
      </c>
      <c r="V2457" s="8">
        <v>46.45</v>
      </c>
      <c r="W2457" s="8">
        <v>1.03</v>
      </c>
      <c r="X2457" s="8">
        <v>4.5999999999999996</v>
      </c>
      <c r="Y2457" s="8">
        <v>0.15</v>
      </c>
      <c r="Z2457" s="8">
        <v>0.25</v>
      </c>
      <c r="AA2457" s="8">
        <v>0.08</v>
      </c>
      <c r="AB2457" s="8">
        <v>143.93</v>
      </c>
      <c r="AC2457" s="8">
        <v>0.04</v>
      </c>
      <c r="AD2457" s="8">
        <v>0.05</v>
      </c>
      <c r="AE2457" s="91">
        <v>4.6399999999999997</v>
      </c>
      <c r="AF2457" s="92">
        <v>70</v>
      </c>
      <c r="AG2457" s="92">
        <v>7</v>
      </c>
      <c r="AH2457" s="92">
        <v>23</v>
      </c>
      <c r="AI2457" s="95" t="s">
        <v>24</v>
      </c>
      <c r="AJ2457" t="s">
        <v>1890</v>
      </c>
      <c r="AK2457" s="102">
        <v>42543</v>
      </c>
      <c r="AL2457" s="95">
        <v>0</v>
      </c>
      <c r="AM2457" s="95">
        <v>0</v>
      </c>
      <c r="AN2457" s="95">
        <v>0</v>
      </c>
      <c r="AO2457" s="95">
        <v>0</v>
      </c>
      <c r="AP2457" s="95">
        <v>0</v>
      </c>
      <c r="AQ2457" s="95">
        <v>0</v>
      </c>
      <c r="AR2457" s="95">
        <v>0</v>
      </c>
      <c r="AS2457" s="95">
        <v>0</v>
      </c>
      <c r="AT2457" s="95">
        <v>0</v>
      </c>
      <c r="AU2457" s="95"/>
      <c r="AV2457" s="95"/>
      <c r="AW2457" s="95"/>
      <c r="AX2457" s="95">
        <v>319</v>
      </c>
      <c r="AY2457" s="95" t="s">
        <v>25</v>
      </c>
      <c r="AZ2457" s="95">
        <v>67</v>
      </c>
      <c r="BA2457" s="95"/>
      <c r="BB2457" s="95"/>
      <c r="BC2457" s="95"/>
      <c r="BD2457" s="95"/>
      <c r="BE2457" s="95"/>
      <c r="BF2457" s="95" t="e">
        <f t="shared" si="354"/>
        <v>#DIV/0!</v>
      </c>
      <c r="BG2457" s="95">
        <f t="shared" si="355"/>
        <v>1.1428571428571428</v>
      </c>
      <c r="BH2457" s="95"/>
      <c r="BI2457" s="103"/>
      <c r="BJ2457" s="16"/>
      <c r="BK2457" s="136"/>
      <c r="BL2457" s="136"/>
      <c r="BM2457" s="100"/>
      <c r="BN2457" s="100"/>
      <c r="BO2457" s="100"/>
      <c r="BP2457" s="100"/>
    </row>
    <row r="2458" spans="1:68" s="4" customFormat="1">
      <c r="A2458" s="8" t="s">
        <v>783</v>
      </c>
      <c r="B2458" s="95" t="s">
        <v>486</v>
      </c>
      <c r="C2458" s="95" t="s">
        <v>487</v>
      </c>
      <c r="D2458" s="95" t="s">
        <v>518</v>
      </c>
      <c r="E2458" s="95" t="s">
        <v>519</v>
      </c>
      <c r="F2458" s="95" t="s">
        <v>520</v>
      </c>
      <c r="G2458" s="95" t="s">
        <v>49</v>
      </c>
      <c r="H2458" s="95" t="s">
        <v>107</v>
      </c>
      <c r="I2458" s="95"/>
      <c r="J2458" s="95"/>
      <c r="K2458" s="95"/>
      <c r="L2458" s="95" t="s">
        <v>108</v>
      </c>
      <c r="M2458" s="8" t="s">
        <v>1882</v>
      </c>
      <c r="N2458" s="8">
        <v>1</v>
      </c>
      <c r="AI2458" s="95" t="s">
        <v>26</v>
      </c>
      <c r="AJ2458" t="s">
        <v>1890</v>
      </c>
      <c r="AK2458" s="102">
        <v>42543</v>
      </c>
      <c r="AL2458" s="95">
        <v>0</v>
      </c>
      <c r="AM2458" s="95">
        <v>0</v>
      </c>
      <c r="AN2458" s="95">
        <v>0</v>
      </c>
      <c r="AO2458" s="95">
        <v>0</v>
      </c>
      <c r="AP2458" s="95">
        <v>0</v>
      </c>
      <c r="AQ2458" s="95">
        <v>0</v>
      </c>
      <c r="AR2458" s="95">
        <v>0</v>
      </c>
      <c r="AS2458" s="95">
        <v>0</v>
      </c>
      <c r="AT2458" s="95">
        <v>0</v>
      </c>
      <c r="AU2458" s="95"/>
      <c r="AV2458" s="95"/>
      <c r="AW2458" s="95"/>
      <c r="AX2458" s="95">
        <v>320</v>
      </c>
      <c r="AY2458" s="95" t="s">
        <v>25</v>
      </c>
      <c r="AZ2458" s="95">
        <v>67</v>
      </c>
      <c r="BA2458" s="95"/>
      <c r="BB2458" s="95"/>
      <c r="BC2458" s="95"/>
      <c r="BD2458" s="95"/>
      <c r="BE2458" s="95"/>
      <c r="BF2458" s="95" t="e">
        <f t="shared" si="354"/>
        <v>#DIV/0!</v>
      </c>
      <c r="BG2458" s="95">
        <f t="shared" si="355"/>
        <v>1.1428571428571428</v>
      </c>
      <c r="BH2458" s="95"/>
      <c r="BI2458" s="103"/>
      <c r="BJ2458" s="16"/>
      <c r="BK2458" s="136"/>
      <c r="BL2458" s="136"/>
      <c r="BM2458" s="100"/>
      <c r="BN2458" s="100"/>
      <c r="BO2458" s="100"/>
      <c r="BP2458" s="100"/>
    </row>
    <row r="2459" spans="1:68" s="4" customFormat="1">
      <c r="A2459" s="8" t="s">
        <v>783</v>
      </c>
      <c r="B2459" s="95" t="s">
        <v>486</v>
      </c>
      <c r="C2459" s="95" t="s">
        <v>487</v>
      </c>
      <c r="D2459" s="95" t="s">
        <v>518</v>
      </c>
      <c r="E2459" s="95" t="s">
        <v>519</v>
      </c>
      <c r="F2459" s="95" t="s">
        <v>520</v>
      </c>
      <c r="G2459" s="95" t="s">
        <v>49</v>
      </c>
      <c r="H2459" s="95" t="s">
        <v>107</v>
      </c>
      <c r="I2459" s="95"/>
      <c r="J2459" s="95"/>
      <c r="K2459" s="95"/>
      <c r="L2459" s="95" t="s">
        <v>108</v>
      </c>
      <c r="M2459" s="8" t="s">
        <v>1882</v>
      </c>
      <c r="N2459" s="8">
        <v>1</v>
      </c>
      <c r="AI2459" s="95" t="s">
        <v>27</v>
      </c>
      <c r="AJ2459" t="s">
        <v>1890</v>
      </c>
      <c r="AK2459" s="102">
        <v>42543</v>
      </c>
      <c r="AL2459" s="95">
        <v>0</v>
      </c>
      <c r="AM2459" s="95">
        <v>0</v>
      </c>
      <c r="AN2459" s="95">
        <v>0</v>
      </c>
      <c r="AO2459" s="95">
        <v>0</v>
      </c>
      <c r="AP2459" s="95">
        <v>0</v>
      </c>
      <c r="AQ2459" s="95">
        <v>0</v>
      </c>
      <c r="AR2459" s="95">
        <v>0</v>
      </c>
      <c r="AS2459" s="95">
        <v>0</v>
      </c>
      <c r="AT2459" s="95">
        <v>0</v>
      </c>
      <c r="AU2459" s="95"/>
      <c r="AV2459" s="95"/>
      <c r="AW2459" s="95"/>
      <c r="AX2459" s="95">
        <v>321</v>
      </c>
      <c r="AY2459" s="95" t="s">
        <v>25</v>
      </c>
      <c r="AZ2459" s="95">
        <v>67</v>
      </c>
      <c r="BA2459" s="95"/>
      <c r="BB2459" s="95"/>
      <c r="BC2459" s="95"/>
      <c r="BD2459" s="95"/>
      <c r="BE2459" s="95"/>
      <c r="BF2459" s="95" t="e">
        <f t="shared" si="354"/>
        <v>#DIV/0!</v>
      </c>
      <c r="BG2459" s="95">
        <f t="shared" si="355"/>
        <v>1.1428571428571428</v>
      </c>
      <c r="BH2459" s="95"/>
      <c r="BI2459" s="103"/>
      <c r="BJ2459" s="16"/>
      <c r="BK2459" s="136"/>
      <c r="BL2459" s="136"/>
      <c r="BM2459" s="100"/>
      <c r="BN2459" s="100"/>
      <c r="BO2459" s="100"/>
      <c r="BP2459" s="100"/>
    </row>
    <row r="2460" spans="1:68" s="4" customFormat="1">
      <c r="A2460" s="8" t="s">
        <v>783</v>
      </c>
      <c r="B2460" s="95" t="s">
        <v>486</v>
      </c>
      <c r="C2460" s="95" t="s">
        <v>487</v>
      </c>
      <c r="D2460" s="95" t="s">
        <v>518</v>
      </c>
      <c r="E2460" s="95" t="s">
        <v>519</v>
      </c>
      <c r="F2460" s="95" t="s">
        <v>520</v>
      </c>
      <c r="G2460" s="95" t="s">
        <v>49</v>
      </c>
      <c r="H2460" s="95" t="s">
        <v>107</v>
      </c>
      <c r="I2460" s="95"/>
      <c r="J2460" s="95"/>
      <c r="K2460" s="95"/>
      <c r="L2460" s="95" t="s">
        <v>108</v>
      </c>
      <c r="M2460" s="8" t="s">
        <v>1882</v>
      </c>
      <c r="N2460" s="8">
        <v>1</v>
      </c>
      <c r="AI2460" s="95" t="s">
        <v>28</v>
      </c>
      <c r="AJ2460" t="s">
        <v>1890</v>
      </c>
      <c r="AK2460" s="102">
        <v>42543</v>
      </c>
      <c r="AL2460" s="95">
        <v>0</v>
      </c>
      <c r="AM2460" s="95">
        <v>0</v>
      </c>
      <c r="AN2460" s="95">
        <v>0</v>
      </c>
      <c r="AO2460" s="95">
        <v>0</v>
      </c>
      <c r="AP2460" s="95">
        <v>0</v>
      </c>
      <c r="AQ2460" s="95">
        <v>0</v>
      </c>
      <c r="AR2460" s="95">
        <v>0</v>
      </c>
      <c r="AS2460" s="95">
        <v>0</v>
      </c>
      <c r="AT2460" s="95">
        <v>0</v>
      </c>
      <c r="AU2460" s="95"/>
      <c r="AV2460" s="95"/>
      <c r="AW2460" s="95"/>
      <c r="AX2460" s="95">
        <v>322</v>
      </c>
      <c r="AY2460" s="95" t="s">
        <v>25</v>
      </c>
      <c r="AZ2460" s="95">
        <v>67</v>
      </c>
      <c r="BA2460" s="95"/>
      <c r="BB2460" s="95"/>
      <c r="BC2460" s="95"/>
      <c r="BD2460" s="95"/>
      <c r="BE2460" s="95"/>
      <c r="BF2460" s="95" t="e">
        <f>(AR2460/AQ2460)*100</f>
        <v>#DIV/0!</v>
      </c>
      <c r="BG2460" s="95">
        <f>(100-AS2460)/(100-12.5)</f>
        <v>1.1428571428571428</v>
      </c>
      <c r="BH2460" s="95"/>
      <c r="BI2460" s="103"/>
      <c r="BJ2460" s="16"/>
      <c r="BK2460" s="136"/>
      <c r="BL2460" s="136"/>
      <c r="BM2460" s="100"/>
      <c r="BN2460" s="100"/>
      <c r="BO2460" s="100"/>
      <c r="BP2460" s="100"/>
    </row>
    <row r="2461" spans="1:68" s="4" customFormat="1">
      <c r="A2461" s="8" t="s">
        <v>783</v>
      </c>
      <c r="B2461" s="95" t="s">
        <v>486</v>
      </c>
      <c r="C2461" s="95" t="s">
        <v>487</v>
      </c>
      <c r="D2461" s="95" t="s">
        <v>518</v>
      </c>
      <c r="E2461" s="95" t="s">
        <v>519</v>
      </c>
      <c r="F2461" s="95" t="s">
        <v>520</v>
      </c>
      <c r="G2461" s="95" t="s">
        <v>49</v>
      </c>
      <c r="H2461" s="95" t="s">
        <v>107</v>
      </c>
      <c r="I2461" s="95"/>
      <c r="J2461" s="95"/>
      <c r="K2461" s="95"/>
      <c r="L2461" s="95" t="s">
        <v>108</v>
      </c>
      <c r="M2461" s="8" t="s">
        <v>1882</v>
      </c>
      <c r="N2461" s="8">
        <v>1</v>
      </c>
      <c r="AI2461" s="95" t="s">
        <v>29</v>
      </c>
      <c r="AJ2461" t="s">
        <v>1890</v>
      </c>
      <c r="AK2461" s="102">
        <v>42543</v>
      </c>
      <c r="AL2461" s="95">
        <v>0</v>
      </c>
      <c r="AM2461" s="95">
        <v>0</v>
      </c>
      <c r="AN2461" s="95">
        <v>0</v>
      </c>
      <c r="AO2461" s="95">
        <v>0</v>
      </c>
      <c r="AP2461" s="95">
        <v>0</v>
      </c>
      <c r="AQ2461" s="95">
        <v>0</v>
      </c>
      <c r="AR2461" s="95">
        <v>0</v>
      </c>
      <c r="AS2461" s="95">
        <v>0</v>
      </c>
      <c r="AT2461" s="95">
        <v>0</v>
      </c>
      <c r="AU2461" s="95"/>
      <c r="AV2461" s="95"/>
      <c r="AW2461" s="95"/>
      <c r="AX2461" s="95">
        <v>323</v>
      </c>
      <c r="AY2461" s="95" t="s">
        <v>25</v>
      </c>
      <c r="AZ2461" s="95">
        <v>67</v>
      </c>
      <c r="BA2461" s="95"/>
      <c r="BB2461" s="95"/>
      <c r="BC2461" s="95"/>
      <c r="BD2461" s="95"/>
      <c r="BE2461" s="95"/>
      <c r="BF2461" s="95" t="e">
        <f>(AR2461/AQ2461)*100</f>
        <v>#DIV/0!</v>
      </c>
      <c r="BG2461" s="95">
        <f>(100-AS2461)/(100-12.5)</f>
        <v>1.1428571428571428</v>
      </c>
      <c r="BH2461" s="95"/>
      <c r="BI2461" s="103"/>
      <c r="BJ2461" s="16"/>
      <c r="BK2461" s="136"/>
      <c r="BL2461" s="136"/>
      <c r="BM2461" s="100"/>
      <c r="BN2461" s="100"/>
      <c r="BO2461" s="100"/>
      <c r="BP2461" s="100"/>
    </row>
    <row r="2462" spans="1:68" s="4" customFormat="1">
      <c r="A2462" s="8" t="s">
        <v>783</v>
      </c>
      <c r="B2462" s="95" t="s">
        <v>486</v>
      </c>
      <c r="C2462" s="95" t="s">
        <v>487</v>
      </c>
      <c r="D2462" s="95" t="s">
        <v>518</v>
      </c>
      <c r="E2462" s="95" t="s">
        <v>519</v>
      </c>
      <c r="F2462" s="95" t="s">
        <v>520</v>
      </c>
      <c r="G2462" s="95" t="s">
        <v>49</v>
      </c>
      <c r="H2462" s="95" t="s">
        <v>107</v>
      </c>
      <c r="I2462" s="95"/>
      <c r="J2462" s="95"/>
      <c r="K2462" s="95"/>
      <c r="L2462" s="95" t="s">
        <v>108</v>
      </c>
      <c r="M2462" s="8" t="s">
        <v>1882</v>
      </c>
      <c r="N2462" s="8">
        <v>1</v>
      </c>
      <c r="AI2462" s="95" t="s">
        <v>30</v>
      </c>
      <c r="AJ2462" t="s">
        <v>1890</v>
      </c>
      <c r="AK2462" s="102">
        <v>42543</v>
      </c>
      <c r="AL2462" s="95">
        <v>0</v>
      </c>
      <c r="AM2462" s="95">
        <v>0</v>
      </c>
      <c r="AN2462" s="95">
        <v>0</v>
      </c>
      <c r="AO2462" s="95">
        <v>0</v>
      </c>
      <c r="AP2462" s="95">
        <v>0</v>
      </c>
      <c r="AQ2462" s="95">
        <v>0</v>
      </c>
      <c r="AR2462" s="95">
        <v>0</v>
      </c>
      <c r="AS2462" s="95">
        <v>0</v>
      </c>
      <c r="AT2462" s="95">
        <v>0</v>
      </c>
      <c r="AU2462" s="95"/>
      <c r="AV2462" s="95"/>
      <c r="AW2462" s="95"/>
      <c r="AX2462" s="95">
        <v>324</v>
      </c>
      <c r="AY2462" s="95" t="s">
        <v>25</v>
      </c>
      <c r="AZ2462" s="95">
        <v>67</v>
      </c>
      <c r="BA2462" s="95"/>
      <c r="BB2462" s="95"/>
      <c r="BC2462" s="95"/>
      <c r="BD2462" s="95"/>
      <c r="BE2462" s="95"/>
      <c r="BF2462" s="95" t="e">
        <f>(AR2462/AQ2462)*100</f>
        <v>#DIV/0!</v>
      </c>
      <c r="BG2462" s="95">
        <f>(100-AS2462)/(100-12.5)</f>
        <v>1.1428571428571428</v>
      </c>
      <c r="BH2462" s="95"/>
      <c r="BI2462" s="103"/>
      <c r="BJ2462" s="16"/>
      <c r="BK2462" s="136"/>
      <c r="BL2462" s="136"/>
      <c r="BM2462" s="100"/>
      <c r="BN2462" s="8"/>
      <c r="BO2462" s="8"/>
      <c r="BP2462" s="8"/>
    </row>
    <row r="2463" spans="1:68">
      <c r="BK2463" s="136">
        <v>1.1736242884250476</v>
      </c>
      <c r="BL2463" s="136">
        <v>0.31522770398481981</v>
      </c>
      <c r="BM2463" s="100">
        <v>1.0149970937327455</v>
      </c>
    </row>
    <row r="2464" spans="1:68">
      <c r="AG2464" s="62"/>
      <c r="BF2464" s="15"/>
      <c r="BG2464" s="15"/>
      <c r="BH2464" s="15"/>
      <c r="BI2464" s="15"/>
      <c r="BJ2464" s="15"/>
      <c r="BK2464" s="15"/>
      <c r="BL2464" s="15"/>
      <c r="BM2464" s="15"/>
      <c r="BN2464" s="15"/>
      <c r="BO2464" s="15"/>
      <c r="BP2464" s="15"/>
    </row>
    <row r="2465" spans="33:33">
      <c r="AG2465" s="62"/>
    </row>
    <row r="2466" spans="33:33">
      <c r="AG2466" s="62"/>
    </row>
    <row r="2467" spans="33:33">
      <c r="AG2467" s="62"/>
    </row>
  </sheetData>
  <mergeCells count="7">
    <mergeCell ref="BN1:BP1"/>
    <mergeCell ref="BK1:BM1"/>
    <mergeCell ref="A1:L1"/>
    <mergeCell ref="M1:N1"/>
    <mergeCell ref="O1:AH1"/>
    <mergeCell ref="AI1:AJ1"/>
    <mergeCell ref="AK1:BJ1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BW1574"/>
  <sheetViews>
    <sheetView topLeftCell="AD1" workbookViewId="0">
      <selection activeCell="AF17" sqref="AF17"/>
    </sheetView>
  </sheetViews>
  <sheetFormatPr defaultRowHeight="15"/>
  <cols>
    <col min="3" max="3" width="11.42578125" customWidth="1"/>
    <col min="5" max="5" width="9.140625" customWidth="1"/>
    <col min="6" max="7" width="11.42578125" customWidth="1"/>
    <col min="8" max="9" width="23" customWidth="1"/>
    <col min="10" max="10" width="17.85546875" customWidth="1"/>
    <col min="11" max="11" width="23" customWidth="1"/>
    <col min="12" max="12" width="9.140625" customWidth="1"/>
    <col min="13" max="13" width="11.28515625" customWidth="1"/>
    <col min="14" max="14" width="12.42578125" customWidth="1"/>
    <col min="15" max="39" width="9.140625" customWidth="1"/>
    <col min="40" max="41" width="11.42578125" customWidth="1"/>
    <col min="42" max="42" width="15.28515625" customWidth="1"/>
    <col min="43" max="60" width="11.42578125" customWidth="1"/>
    <col min="61" max="64" width="9.140625" customWidth="1"/>
    <col min="65" max="65" width="11.7109375" customWidth="1"/>
    <col min="66" max="68" width="9.140625" style="135" customWidth="1"/>
    <col min="69" max="71" width="9.28515625" style="135" customWidth="1"/>
  </cols>
  <sheetData>
    <row r="1" spans="1:75">
      <c r="A1" s="137" t="s">
        <v>832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 t="s">
        <v>1880</v>
      </c>
      <c r="N1" s="137"/>
      <c r="O1" s="137" t="s">
        <v>1883</v>
      </c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  <c r="AA1" s="137"/>
      <c r="AB1" s="137"/>
      <c r="AC1" s="137"/>
      <c r="AD1" s="137"/>
      <c r="AE1" s="137"/>
      <c r="AF1" s="137"/>
      <c r="AG1" s="137"/>
      <c r="AH1" s="137"/>
      <c r="AI1" s="137" t="s">
        <v>1905</v>
      </c>
      <c r="AJ1" s="137"/>
      <c r="AK1" s="122"/>
      <c r="AL1" s="122"/>
      <c r="AM1" s="122"/>
      <c r="AN1" s="137" t="s">
        <v>1906</v>
      </c>
      <c r="AO1" s="137"/>
      <c r="AP1" s="137"/>
      <c r="AQ1" s="137"/>
      <c r="AR1" s="137"/>
      <c r="AS1" s="137"/>
      <c r="AT1" s="137"/>
      <c r="AU1" s="137"/>
      <c r="AV1" s="137"/>
      <c r="AW1" s="137"/>
      <c r="AX1" s="137"/>
      <c r="AY1" s="137"/>
      <c r="AZ1" s="137"/>
      <c r="BA1" s="137"/>
      <c r="BB1" s="137"/>
      <c r="BC1" s="137"/>
      <c r="BD1" s="137"/>
      <c r="BE1" s="137"/>
      <c r="BF1" s="137"/>
      <c r="BG1" s="137"/>
      <c r="BH1" s="137"/>
      <c r="BI1" s="137"/>
      <c r="BJ1" s="137"/>
      <c r="BK1" s="137"/>
      <c r="BL1" s="137"/>
      <c r="BM1" s="137"/>
      <c r="BN1" s="139" t="s">
        <v>1916</v>
      </c>
      <c r="BO1" s="139"/>
      <c r="BP1" s="139"/>
      <c r="BQ1" s="138" t="s">
        <v>1917</v>
      </c>
      <c r="BR1" s="138"/>
      <c r="BS1" s="138"/>
    </row>
    <row r="2" spans="1:75" ht="30">
      <c r="A2" s="86" t="s">
        <v>761</v>
      </c>
      <c r="B2" s="86" t="s">
        <v>785</v>
      </c>
      <c r="C2" s="86" t="s">
        <v>759</v>
      </c>
      <c r="D2" s="86" t="s">
        <v>786</v>
      </c>
      <c r="E2" s="86" t="s">
        <v>787</v>
      </c>
      <c r="F2" s="86" t="s">
        <v>1842</v>
      </c>
      <c r="G2" s="86" t="s">
        <v>0</v>
      </c>
      <c r="H2" s="86" t="s">
        <v>788</v>
      </c>
      <c r="I2" s="87" t="s">
        <v>1843</v>
      </c>
      <c r="J2" s="87" t="s">
        <v>1844</v>
      </c>
      <c r="K2" s="87" t="s">
        <v>1845</v>
      </c>
      <c r="L2" s="87" t="s">
        <v>1111</v>
      </c>
      <c r="M2" s="94" t="s">
        <v>880</v>
      </c>
      <c r="N2" s="87" t="s">
        <v>1881</v>
      </c>
      <c r="O2" s="87" t="s">
        <v>1846</v>
      </c>
      <c r="P2" s="87" t="s">
        <v>1847</v>
      </c>
      <c r="Q2" s="87" t="s">
        <v>1848</v>
      </c>
      <c r="R2" s="87" t="s">
        <v>1849</v>
      </c>
      <c r="S2" s="87" t="s">
        <v>911</v>
      </c>
      <c r="T2" s="87" t="s">
        <v>1850</v>
      </c>
      <c r="U2" s="87" t="s">
        <v>945</v>
      </c>
      <c r="V2" s="87" t="s">
        <v>1851</v>
      </c>
      <c r="W2" s="87" t="s">
        <v>1852</v>
      </c>
      <c r="X2" s="87" t="s">
        <v>1853</v>
      </c>
      <c r="Y2" s="87" t="s">
        <v>918</v>
      </c>
      <c r="Z2" s="87" t="s">
        <v>915</v>
      </c>
      <c r="AA2" s="87" t="s">
        <v>921</v>
      </c>
      <c r="AB2" s="87" t="s">
        <v>1854</v>
      </c>
      <c r="AC2" s="87" t="s">
        <v>942</v>
      </c>
      <c r="AD2" s="87" t="s">
        <v>895</v>
      </c>
      <c r="AE2" s="87" t="s">
        <v>1855</v>
      </c>
      <c r="AF2" s="87" t="s">
        <v>1856</v>
      </c>
      <c r="AG2" s="87" t="s">
        <v>1857</v>
      </c>
      <c r="AH2" s="87" t="s">
        <v>1858</v>
      </c>
      <c r="AI2" s="86" t="s">
        <v>948</v>
      </c>
      <c r="AJ2" s="86" t="s">
        <v>957</v>
      </c>
      <c r="AK2" s="86" t="s">
        <v>1912</v>
      </c>
      <c r="AL2" s="86" t="s">
        <v>1913</v>
      </c>
      <c r="AM2" s="86" t="s">
        <v>1914</v>
      </c>
      <c r="AN2" s="86" t="s">
        <v>12</v>
      </c>
      <c r="AO2" s="86" t="s">
        <v>13</v>
      </c>
      <c r="AP2" s="86" t="s">
        <v>14</v>
      </c>
      <c r="AQ2" s="86" t="s">
        <v>15</v>
      </c>
      <c r="AR2" s="86" t="s">
        <v>16</v>
      </c>
      <c r="AS2" s="86" t="s">
        <v>17</v>
      </c>
      <c r="AT2" s="86" t="s">
        <v>18</v>
      </c>
      <c r="AU2" s="86" t="s">
        <v>19</v>
      </c>
      <c r="AV2" s="86" t="s">
        <v>20</v>
      </c>
      <c r="AW2" s="86" t="s">
        <v>21</v>
      </c>
      <c r="AX2" s="86" t="s">
        <v>1</v>
      </c>
      <c r="AY2" s="86" t="s">
        <v>2</v>
      </c>
      <c r="AZ2" s="86" t="s">
        <v>3</v>
      </c>
      <c r="BA2" s="86" t="s">
        <v>4</v>
      </c>
      <c r="BB2" s="86" t="s">
        <v>5</v>
      </c>
      <c r="BC2" s="86" t="s">
        <v>6</v>
      </c>
      <c r="BD2" s="86" t="s">
        <v>7</v>
      </c>
      <c r="BE2" s="86" t="s">
        <v>8</v>
      </c>
      <c r="BF2" s="86" t="s">
        <v>9</v>
      </c>
      <c r="BG2" s="86" t="s">
        <v>10</v>
      </c>
      <c r="BH2" s="86" t="s">
        <v>11</v>
      </c>
      <c r="BI2" s="86" t="s">
        <v>474</v>
      </c>
      <c r="BJ2" s="86" t="s">
        <v>475</v>
      </c>
      <c r="BK2" s="86" t="s">
        <v>474</v>
      </c>
      <c r="BL2" s="86" t="s">
        <v>476</v>
      </c>
      <c r="BM2" s="85" t="s">
        <v>1878</v>
      </c>
      <c r="BN2" s="131" t="s">
        <v>1000</v>
      </c>
      <c r="BO2" s="131" t="s">
        <v>1001</v>
      </c>
      <c r="BP2" s="131" t="s">
        <v>1002</v>
      </c>
      <c r="BQ2" s="131" t="s">
        <v>1875</v>
      </c>
      <c r="BR2" s="131" t="s">
        <v>1876</v>
      </c>
      <c r="BS2" s="131" t="s">
        <v>1877</v>
      </c>
    </row>
    <row r="3" spans="1:75">
      <c r="A3" s="8" t="s">
        <v>783</v>
      </c>
      <c r="B3" s="8" t="s">
        <v>480</v>
      </c>
      <c r="C3" s="8" t="s">
        <v>504</v>
      </c>
      <c r="D3" s="8" t="s">
        <v>510</v>
      </c>
      <c r="E3" s="8" t="s">
        <v>511</v>
      </c>
      <c r="F3" s="8" t="s">
        <v>515</v>
      </c>
      <c r="G3" s="8" t="s">
        <v>72</v>
      </c>
      <c r="H3" s="8" t="s">
        <v>88</v>
      </c>
      <c r="I3" s="8">
        <v>-7.6927780707226603</v>
      </c>
      <c r="J3" s="8">
        <v>31.131131117554901</v>
      </c>
      <c r="K3" s="8">
        <v>1612.53379988405</v>
      </c>
      <c r="L3" s="8" t="s">
        <v>89</v>
      </c>
      <c r="M3" s="8" t="s">
        <v>1882</v>
      </c>
      <c r="N3" s="8">
        <v>1</v>
      </c>
      <c r="O3" s="8" t="s">
        <v>1859</v>
      </c>
      <c r="P3" s="8">
        <v>0.51</v>
      </c>
      <c r="Q3" s="8">
        <v>6.4</v>
      </c>
      <c r="R3" s="8">
        <v>0</v>
      </c>
      <c r="S3" s="8">
        <v>1.41</v>
      </c>
      <c r="T3" s="8">
        <v>2.0099999999999998</v>
      </c>
      <c r="U3" s="8">
        <v>4.66</v>
      </c>
      <c r="V3" s="8">
        <v>45.39</v>
      </c>
      <c r="W3" s="8">
        <v>13.37</v>
      </c>
      <c r="X3" s="8">
        <v>4.43</v>
      </c>
      <c r="Y3" s="8">
        <v>0.14000000000000001</v>
      </c>
      <c r="Z3" s="8">
        <v>0.38</v>
      </c>
      <c r="AA3" s="8">
        <v>0.08</v>
      </c>
      <c r="AB3" s="8">
        <v>41.78</v>
      </c>
      <c r="AC3" s="8">
        <v>0.12</v>
      </c>
      <c r="AD3" s="8">
        <v>4.1000000000000002E-2</v>
      </c>
      <c r="AE3" s="8">
        <v>2.88</v>
      </c>
      <c r="AF3" s="90">
        <v>80</v>
      </c>
      <c r="AG3" s="90">
        <v>10</v>
      </c>
      <c r="AH3" s="90">
        <v>10</v>
      </c>
      <c r="AI3" t="s">
        <v>24</v>
      </c>
      <c r="AJ3" t="s">
        <v>1890</v>
      </c>
      <c r="AK3">
        <v>0</v>
      </c>
      <c r="AL3">
        <v>0</v>
      </c>
      <c r="AM3">
        <v>0</v>
      </c>
      <c r="AN3" s="1">
        <v>42555</v>
      </c>
      <c r="AO3">
        <v>180</v>
      </c>
      <c r="AP3">
        <v>85</v>
      </c>
      <c r="AQ3">
        <v>38</v>
      </c>
      <c r="AR3">
        <v>8.4</v>
      </c>
      <c r="AS3">
        <v>4.5</v>
      </c>
      <c r="AT3">
        <v>0.55000000000000004</v>
      </c>
      <c r="AU3">
        <v>0.22</v>
      </c>
      <c r="AV3">
        <v>15</v>
      </c>
      <c r="AW3">
        <v>0.3</v>
      </c>
      <c r="BA3">
        <v>247</v>
      </c>
      <c r="BB3" t="s">
        <v>25</v>
      </c>
      <c r="BC3">
        <v>54</v>
      </c>
      <c r="BI3">
        <f t="shared" ref="BI3:BI14" si="0">(AU3/AT3)*100</f>
        <v>40</v>
      </c>
      <c r="BJ3">
        <f t="shared" ref="BJ3:BJ14" si="1">(100-AV3)/(100-12.5)</f>
        <v>0.97142857142857142</v>
      </c>
      <c r="BK3">
        <f t="shared" ref="BK3:BK14" si="2">BI3/100</f>
        <v>0.4</v>
      </c>
      <c r="BL3" s="2">
        <f t="shared" ref="BL3:BL14" si="3">AS3*BJ3*BK3</f>
        <v>1.7485714285714284</v>
      </c>
      <c r="BM3" s="3">
        <f t="shared" ref="BM3:BM14" si="4">(10000/36)*BL3</f>
        <v>485.71428571428567</v>
      </c>
      <c r="BN3" s="132">
        <v>1.0890748031496065</v>
      </c>
      <c r="BO3" s="132">
        <v>0.25216535433070869</v>
      </c>
      <c r="BP3" s="133">
        <v>0.9721862433078825</v>
      </c>
      <c r="BQ3" s="134">
        <v>0.40673258003766483</v>
      </c>
      <c r="BR3" s="134">
        <v>0.11101694915254239</v>
      </c>
      <c r="BS3" s="133">
        <v>1.3870995700016604</v>
      </c>
      <c r="BT3" s="93"/>
      <c r="BU3" s="91"/>
      <c r="BV3" s="91"/>
      <c r="BW3" s="100"/>
    </row>
    <row r="4" spans="1:75">
      <c r="A4" s="8" t="s">
        <v>783</v>
      </c>
      <c r="B4" s="8" t="s">
        <v>480</v>
      </c>
      <c r="C4" s="8" t="s">
        <v>504</v>
      </c>
      <c r="D4" s="8" t="s">
        <v>510</v>
      </c>
      <c r="E4" s="8" t="s">
        <v>511</v>
      </c>
      <c r="F4" s="8" t="s">
        <v>515</v>
      </c>
      <c r="G4" s="8" t="s">
        <v>72</v>
      </c>
      <c r="H4" s="8" t="s">
        <v>88</v>
      </c>
      <c r="I4" s="8"/>
      <c r="J4" s="8"/>
      <c r="K4" s="8"/>
      <c r="L4" s="8" t="s">
        <v>89</v>
      </c>
      <c r="M4" s="8" t="s">
        <v>1882</v>
      </c>
      <c r="N4" s="8">
        <v>1</v>
      </c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90"/>
      <c r="AG4" s="90"/>
      <c r="AH4" s="90"/>
      <c r="AI4" t="s">
        <v>26</v>
      </c>
      <c r="AJ4" t="s">
        <v>1890</v>
      </c>
      <c r="AK4">
        <v>0</v>
      </c>
      <c r="AL4">
        <v>50</v>
      </c>
      <c r="AM4">
        <v>50</v>
      </c>
      <c r="AN4" s="1">
        <v>42555</v>
      </c>
      <c r="AO4">
        <v>149</v>
      </c>
      <c r="AP4">
        <v>133</v>
      </c>
      <c r="AQ4">
        <v>37</v>
      </c>
      <c r="AR4">
        <v>4.0999999999999996</v>
      </c>
      <c r="AS4">
        <v>3.2</v>
      </c>
      <c r="AT4">
        <v>0.36</v>
      </c>
      <c r="AU4">
        <v>0.28000000000000003</v>
      </c>
      <c r="AV4">
        <v>16</v>
      </c>
      <c r="AW4">
        <v>0.32</v>
      </c>
      <c r="BA4">
        <v>248</v>
      </c>
      <c r="BB4" t="s">
        <v>25</v>
      </c>
      <c r="BC4">
        <v>54</v>
      </c>
      <c r="BI4">
        <f t="shared" si="0"/>
        <v>77.777777777777786</v>
      </c>
      <c r="BJ4">
        <f t="shared" si="1"/>
        <v>0.96</v>
      </c>
      <c r="BK4">
        <f t="shared" si="2"/>
        <v>0.7777777777777779</v>
      </c>
      <c r="BL4" s="2">
        <f t="shared" si="3"/>
        <v>2.389333333333334</v>
      </c>
      <c r="BM4" s="3">
        <f t="shared" si="4"/>
        <v>663.70370370370392</v>
      </c>
      <c r="BN4" s="132"/>
      <c r="BO4" s="132"/>
      <c r="BP4" s="133"/>
      <c r="BQ4" s="134">
        <v>0.4216873212583413</v>
      </c>
      <c r="BR4" s="134">
        <v>0.18546234509056247</v>
      </c>
      <c r="BS4" s="133">
        <v>1.2841264170418187</v>
      </c>
      <c r="BT4" s="93"/>
      <c r="BU4" s="91"/>
      <c r="BV4" s="91"/>
      <c r="BW4" s="100"/>
    </row>
    <row r="5" spans="1:75">
      <c r="A5" s="8" t="s">
        <v>783</v>
      </c>
      <c r="B5" s="8" t="s">
        <v>480</v>
      </c>
      <c r="C5" s="8" t="s">
        <v>504</v>
      </c>
      <c r="D5" s="8" t="s">
        <v>510</v>
      </c>
      <c r="E5" s="8" t="s">
        <v>511</v>
      </c>
      <c r="F5" s="8" t="s">
        <v>515</v>
      </c>
      <c r="G5" s="8" t="s">
        <v>72</v>
      </c>
      <c r="H5" s="8" t="s">
        <v>88</v>
      </c>
      <c r="I5" s="8"/>
      <c r="J5" s="8"/>
      <c r="K5" s="8"/>
      <c r="L5" s="8" t="s">
        <v>89</v>
      </c>
      <c r="M5" s="8" t="s">
        <v>1882</v>
      </c>
      <c r="N5" s="8">
        <v>1</v>
      </c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90"/>
      <c r="AG5" s="90"/>
      <c r="AH5" s="90"/>
      <c r="AI5" t="s">
        <v>27</v>
      </c>
      <c r="AJ5" t="s">
        <v>1890</v>
      </c>
      <c r="AK5">
        <v>140</v>
      </c>
      <c r="AL5">
        <v>0</v>
      </c>
      <c r="AM5">
        <v>50</v>
      </c>
      <c r="AN5" s="1">
        <v>42555</v>
      </c>
      <c r="AO5">
        <v>302</v>
      </c>
      <c r="AP5">
        <v>176</v>
      </c>
      <c r="AQ5">
        <v>86</v>
      </c>
      <c r="AR5">
        <v>6.7</v>
      </c>
      <c r="AS5">
        <v>6.42</v>
      </c>
      <c r="AT5">
        <v>0.36</v>
      </c>
      <c r="AU5">
        <v>0.2</v>
      </c>
      <c r="AV5">
        <v>14</v>
      </c>
      <c r="AW5">
        <v>0.36</v>
      </c>
      <c r="BA5">
        <v>249</v>
      </c>
      <c r="BB5" t="s">
        <v>25</v>
      </c>
      <c r="BC5">
        <v>54</v>
      </c>
      <c r="BI5">
        <f t="shared" si="0"/>
        <v>55.555555555555557</v>
      </c>
      <c r="BJ5">
        <f t="shared" si="1"/>
        <v>0.98285714285714287</v>
      </c>
      <c r="BK5">
        <f t="shared" si="2"/>
        <v>0.55555555555555558</v>
      </c>
      <c r="BL5" s="2">
        <f t="shared" si="3"/>
        <v>3.5055238095238099</v>
      </c>
      <c r="BM5" s="3">
        <f t="shared" si="4"/>
        <v>973.75661375661389</v>
      </c>
      <c r="BN5" s="132">
        <v>1.3659003831417624</v>
      </c>
      <c r="BO5" s="132">
        <v>0.18975095785440615</v>
      </c>
      <c r="BP5" s="133">
        <v>0.64496179541766463</v>
      </c>
      <c r="BQ5" s="134">
        <v>0.66571155682903527</v>
      </c>
      <c r="BR5" s="134">
        <v>0.10214899713467049</v>
      </c>
      <c r="BS5" s="133">
        <v>1.5515156155483241</v>
      </c>
      <c r="BT5" s="93"/>
      <c r="BU5" s="91"/>
      <c r="BV5" s="91"/>
      <c r="BW5" s="100"/>
    </row>
    <row r="6" spans="1:75">
      <c r="A6" s="8" t="s">
        <v>783</v>
      </c>
      <c r="B6" s="8" t="s">
        <v>480</v>
      </c>
      <c r="C6" s="8" t="s">
        <v>504</v>
      </c>
      <c r="D6" s="8" t="s">
        <v>510</v>
      </c>
      <c r="E6" s="8" t="s">
        <v>511</v>
      </c>
      <c r="F6" s="8" t="s">
        <v>515</v>
      </c>
      <c r="G6" s="8" t="s">
        <v>72</v>
      </c>
      <c r="H6" s="8" t="s">
        <v>88</v>
      </c>
      <c r="I6" s="8"/>
      <c r="J6" s="8"/>
      <c r="K6" s="8"/>
      <c r="L6" s="8" t="s">
        <v>89</v>
      </c>
      <c r="M6" s="8" t="s">
        <v>1882</v>
      </c>
      <c r="N6" s="8">
        <v>1</v>
      </c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90"/>
      <c r="AG6" s="90"/>
      <c r="AH6" s="90"/>
      <c r="AI6" t="s">
        <v>28</v>
      </c>
      <c r="AJ6" t="s">
        <v>1890</v>
      </c>
      <c r="AK6">
        <v>140</v>
      </c>
      <c r="AL6">
        <v>50</v>
      </c>
      <c r="AM6">
        <v>0</v>
      </c>
      <c r="AN6" s="1">
        <v>42555</v>
      </c>
      <c r="AO6">
        <v>124</v>
      </c>
      <c r="AP6">
        <v>178</v>
      </c>
      <c r="AQ6">
        <v>90</v>
      </c>
      <c r="AR6">
        <v>10.3</v>
      </c>
      <c r="AS6">
        <v>10.06</v>
      </c>
      <c r="AT6">
        <v>0.46</v>
      </c>
      <c r="AU6">
        <v>0.4</v>
      </c>
      <c r="AV6">
        <v>15</v>
      </c>
      <c r="AW6">
        <v>0.42</v>
      </c>
      <c r="BA6">
        <v>250</v>
      </c>
      <c r="BB6" t="s">
        <v>25</v>
      </c>
      <c r="BC6">
        <v>54</v>
      </c>
      <c r="BI6">
        <f t="shared" si="0"/>
        <v>86.956521739130437</v>
      </c>
      <c r="BJ6">
        <f t="shared" si="1"/>
        <v>0.97142857142857142</v>
      </c>
      <c r="BK6">
        <f t="shared" si="2"/>
        <v>0.86956521739130432</v>
      </c>
      <c r="BL6" s="2">
        <f t="shared" si="3"/>
        <v>8.4978881987577637</v>
      </c>
      <c r="BM6" s="3">
        <f t="shared" si="4"/>
        <v>2360.5244996549345</v>
      </c>
      <c r="BN6" s="132">
        <v>1.2606284658040665</v>
      </c>
      <c r="BO6" s="132">
        <v>0.23992606284658044</v>
      </c>
      <c r="BP6" s="133">
        <v>0.8163355858028446</v>
      </c>
      <c r="BQ6" s="134">
        <v>0.57968901846452869</v>
      </c>
      <c r="BR6" s="134">
        <v>0.12876579203109817</v>
      </c>
      <c r="BS6" s="133">
        <v>1.1621603509605929</v>
      </c>
      <c r="BT6" s="93"/>
      <c r="BU6" s="91"/>
      <c r="BV6" s="91"/>
      <c r="BW6" s="100"/>
    </row>
    <row r="7" spans="1:75">
      <c r="A7" s="8" t="s">
        <v>783</v>
      </c>
      <c r="B7" s="8" t="s">
        <v>480</v>
      </c>
      <c r="C7" s="8" t="s">
        <v>504</v>
      </c>
      <c r="D7" s="8" t="s">
        <v>510</v>
      </c>
      <c r="E7" s="8" t="s">
        <v>511</v>
      </c>
      <c r="F7" s="8" t="s">
        <v>515</v>
      </c>
      <c r="G7" s="8" t="s">
        <v>72</v>
      </c>
      <c r="H7" s="8" t="s">
        <v>88</v>
      </c>
      <c r="I7" s="8"/>
      <c r="J7" s="8"/>
      <c r="K7" s="8"/>
      <c r="L7" s="8" t="s">
        <v>89</v>
      </c>
      <c r="M7" s="8" t="s">
        <v>1882</v>
      </c>
      <c r="N7" s="8">
        <v>1</v>
      </c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9"/>
      <c r="AF7" s="90"/>
      <c r="AG7" s="90"/>
      <c r="AH7" s="90"/>
      <c r="AI7" t="s">
        <v>29</v>
      </c>
      <c r="AJ7" t="s">
        <v>1890</v>
      </c>
      <c r="AK7">
        <v>140</v>
      </c>
      <c r="AL7">
        <v>50</v>
      </c>
      <c r="AM7">
        <v>50</v>
      </c>
      <c r="AN7" s="1">
        <v>42586</v>
      </c>
      <c r="AO7">
        <v>342</v>
      </c>
      <c r="AP7">
        <v>200</v>
      </c>
      <c r="AQ7">
        <v>124</v>
      </c>
      <c r="AR7">
        <v>16.2</v>
      </c>
      <c r="AS7">
        <v>16.54</v>
      </c>
      <c r="AT7">
        <v>0.6</v>
      </c>
      <c r="AU7">
        <v>0.46</v>
      </c>
      <c r="AV7">
        <v>11</v>
      </c>
      <c r="AW7">
        <v>0.52</v>
      </c>
      <c r="BA7">
        <v>251</v>
      </c>
      <c r="BB7" t="s">
        <v>25</v>
      </c>
      <c r="BC7">
        <v>54</v>
      </c>
      <c r="BI7">
        <f t="shared" si="0"/>
        <v>76.666666666666671</v>
      </c>
      <c r="BJ7">
        <f t="shared" si="1"/>
        <v>1.0171428571428571</v>
      </c>
      <c r="BK7">
        <f t="shared" si="2"/>
        <v>0.76666666666666672</v>
      </c>
      <c r="BL7" s="2">
        <f t="shared" si="3"/>
        <v>12.898049523809522</v>
      </c>
      <c r="BM7" s="3">
        <f t="shared" si="4"/>
        <v>3582.7915343915338</v>
      </c>
      <c r="BN7" s="132">
        <v>1.1663594470046084</v>
      </c>
      <c r="BO7" s="132">
        <v>0.23013824884792627</v>
      </c>
      <c r="BP7" s="133">
        <v>0.71748823432604203</v>
      </c>
      <c r="BQ7" s="134">
        <v>0.55603864734299524</v>
      </c>
      <c r="BR7" s="134">
        <v>0.12690821256038648</v>
      </c>
      <c r="BS7" s="133">
        <v>1.4720157138395848</v>
      </c>
      <c r="BT7" s="93"/>
      <c r="BU7" s="91"/>
      <c r="BV7" s="91"/>
      <c r="BW7" s="100"/>
    </row>
    <row r="8" spans="1:75">
      <c r="A8" s="8" t="s">
        <v>783</v>
      </c>
      <c r="B8" s="8" t="s">
        <v>480</v>
      </c>
      <c r="C8" s="8" t="s">
        <v>504</v>
      </c>
      <c r="D8" s="8" t="s">
        <v>510</v>
      </c>
      <c r="E8" s="8" t="s">
        <v>511</v>
      </c>
      <c r="F8" s="8" t="s">
        <v>515</v>
      </c>
      <c r="G8" s="8" t="s">
        <v>72</v>
      </c>
      <c r="H8" s="8" t="s">
        <v>88</v>
      </c>
      <c r="I8" s="8"/>
      <c r="J8" s="8"/>
      <c r="K8" s="8"/>
      <c r="L8" s="8" t="s">
        <v>89</v>
      </c>
      <c r="M8" s="8" t="s">
        <v>1882</v>
      </c>
      <c r="N8" s="8">
        <v>1</v>
      </c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9"/>
      <c r="AF8" s="90"/>
      <c r="AG8" s="90"/>
      <c r="AH8" s="90"/>
      <c r="AI8" t="s">
        <v>30</v>
      </c>
      <c r="AJ8" t="s">
        <v>1890</v>
      </c>
      <c r="AK8">
        <v>140</v>
      </c>
      <c r="AL8">
        <v>50</v>
      </c>
      <c r="AM8">
        <v>50</v>
      </c>
      <c r="AN8" s="1">
        <v>42555</v>
      </c>
      <c r="AO8">
        <v>329</v>
      </c>
      <c r="AP8">
        <v>175</v>
      </c>
      <c r="AQ8">
        <v>144</v>
      </c>
      <c r="AR8">
        <v>14</v>
      </c>
      <c r="AS8">
        <v>18</v>
      </c>
      <c r="AT8">
        <v>0.82</v>
      </c>
      <c r="AU8">
        <v>0.64</v>
      </c>
      <c r="AV8">
        <v>15</v>
      </c>
      <c r="AW8">
        <v>0.54</v>
      </c>
      <c r="BA8">
        <v>252</v>
      </c>
      <c r="BB8" t="s">
        <v>25</v>
      </c>
      <c r="BC8">
        <v>54</v>
      </c>
      <c r="BI8">
        <f t="shared" si="0"/>
        <v>78.048780487804876</v>
      </c>
      <c r="BJ8">
        <f t="shared" si="1"/>
        <v>0.97142857142857142</v>
      </c>
      <c r="BK8">
        <f t="shared" si="2"/>
        <v>0.78048780487804881</v>
      </c>
      <c r="BL8" s="2">
        <f t="shared" si="3"/>
        <v>13.647386759581881</v>
      </c>
      <c r="BM8" s="3">
        <f t="shared" si="4"/>
        <v>3790.9407665505223</v>
      </c>
      <c r="BN8" s="132">
        <v>1.2407945736434107</v>
      </c>
      <c r="BO8" s="132">
        <v>0.26157945736434113</v>
      </c>
      <c r="BP8" s="133">
        <v>0.80515184139565488</v>
      </c>
      <c r="BQ8" s="134">
        <v>0.57992202729044839</v>
      </c>
      <c r="BR8" s="134">
        <v>0.10916179337231971</v>
      </c>
      <c r="BS8" s="133">
        <v>1.5340954833038476</v>
      </c>
      <c r="BT8" s="93"/>
      <c r="BU8" s="91"/>
      <c r="BV8" s="91"/>
      <c r="BW8" s="100"/>
    </row>
    <row r="9" spans="1:75" s="4" customFormat="1">
      <c r="A9" s="8" t="s">
        <v>783</v>
      </c>
      <c r="B9" s="8" t="s">
        <v>480</v>
      </c>
      <c r="C9" s="8" t="s">
        <v>504</v>
      </c>
      <c r="D9" s="8" t="s">
        <v>510</v>
      </c>
      <c r="E9" s="8" t="s">
        <v>511</v>
      </c>
      <c r="F9" s="8" t="s">
        <v>515</v>
      </c>
      <c r="G9" s="8" t="s">
        <v>76</v>
      </c>
      <c r="H9" s="8" t="s">
        <v>90</v>
      </c>
      <c r="I9" s="8">
        <v>-7.6971814171993396</v>
      </c>
      <c r="J9" s="8">
        <v>31.131854164609699</v>
      </c>
      <c r="K9" s="8">
        <v>1610.7534565753899</v>
      </c>
      <c r="L9" s="8" t="s">
        <v>817</v>
      </c>
      <c r="M9" s="8" t="s">
        <v>1882</v>
      </c>
      <c r="N9" s="8">
        <v>1</v>
      </c>
      <c r="O9" s="8" t="s">
        <v>1859</v>
      </c>
      <c r="P9" s="8">
        <v>0.48</v>
      </c>
      <c r="Q9" s="8">
        <v>6.3</v>
      </c>
      <c r="R9" s="8">
        <v>0</v>
      </c>
      <c r="S9" s="8">
        <v>1.18</v>
      </c>
      <c r="T9" s="8">
        <v>1.65</v>
      </c>
      <c r="U9" s="8">
        <v>4.25</v>
      </c>
      <c r="V9" s="8">
        <v>44.88</v>
      </c>
      <c r="W9" s="8">
        <v>3.56</v>
      </c>
      <c r="X9" s="8">
        <v>2.69</v>
      </c>
      <c r="Y9" s="8">
        <v>0.12</v>
      </c>
      <c r="Z9" s="8">
        <v>0.27</v>
      </c>
      <c r="AA9" s="8">
        <v>0.09</v>
      </c>
      <c r="AB9" s="8">
        <v>40.25</v>
      </c>
      <c r="AC9" s="8">
        <v>0.06</v>
      </c>
      <c r="AD9" s="8">
        <v>4.5999999999999999E-2</v>
      </c>
      <c r="AE9" s="89">
        <v>3.86</v>
      </c>
      <c r="AF9" s="90">
        <v>80</v>
      </c>
      <c r="AG9" s="90">
        <v>10</v>
      </c>
      <c r="AH9" s="90">
        <v>10</v>
      </c>
      <c r="AI9" s="8" t="s">
        <v>24</v>
      </c>
      <c r="AJ9" t="s">
        <v>1890</v>
      </c>
      <c r="AK9">
        <v>0</v>
      </c>
      <c r="AL9">
        <v>0</v>
      </c>
      <c r="AM9">
        <v>0</v>
      </c>
      <c r="AN9" s="9">
        <v>42555</v>
      </c>
      <c r="AO9" s="8">
        <v>223</v>
      </c>
      <c r="AP9" s="8">
        <v>128</v>
      </c>
      <c r="AQ9" s="8">
        <v>65</v>
      </c>
      <c r="AR9" s="8">
        <v>7.3</v>
      </c>
      <c r="AS9" s="8">
        <v>11.8</v>
      </c>
      <c r="AT9" s="8">
        <v>0.6</v>
      </c>
      <c r="AU9" s="8">
        <v>0.48</v>
      </c>
      <c r="AV9" s="8">
        <v>15</v>
      </c>
      <c r="AW9" s="8">
        <v>0.38</v>
      </c>
      <c r="AX9" s="8"/>
      <c r="AY9" s="8"/>
      <c r="AZ9" s="8"/>
      <c r="BA9" s="8">
        <v>253</v>
      </c>
      <c r="BB9" s="8" t="s">
        <v>25</v>
      </c>
      <c r="BC9" s="8">
        <v>55</v>
      </c>
      <c r="BD9" s="8"/>
      <c r="BE9" s="8"/>
      <c r="BF9" s="8"/>
      <c r="BG9" s="8"/>
      <c r="BH9" s="8"/>
      <c r="BI9" s="8">
        <f t="shared" si="0"/>
        <v>80</v>
      </c>
      <c r="BJ9" s="8">
        <f t="shared" si="1"/>
        <v>0.97142857142857142</v>
      </c>
      <c r="BK9" s="8">
        <f t="shared" si="2"/>
        <v>0.8</v>
      </c>
      <c r="BL9" s="10">
        <f t="shared" si="3"/>
        <v>9.1702857142857148</v>
      </c>
      <c r="BM9" s="3">
        <f t="shared" si="4"/>
        <v>2547.3015873015875</v>
      </c>
      <c r="BN9" s="132"/>
      <c r="BO9" s="132"/>
      <c r="BP9" s="133"/>
      <c r="BQ9" s="134"/>
      <c r="BR9" s="134"/>
      <c r="BS9" s="133"/>
      <c r="BT9" s="93"/>
      <c r="BU9" s="91"/>
      <c r="BV9" s="91"/>
      <c r="BW9" s="100"/>
    </row>
    <row r="10" spans="1:75" s="4" customFormat="1">
      <c r="A10" s="8" t="s">
        <v>783</v>
      </c>
      <c r="B10" s="8" t="s">
        <v>480</v>
      </c>
      <c r="C10" s="8" t="s">
        <v>504</v>
      </c>
      <c r="D10" s="8" t="s">
        <v>510</v>
      </c>
      <c r="E10" s="8" t="s">
        <v>511</v>
      </c>
      <c r="F10" s="8" t="s">
        <v>515</v>
      </c>
      <c r="G10" s="8" t="s">
        <v>76</v>
      </c>
      <c r="H10" s="8" t="s">
        <v>90</v>
      </c>
      <c r="I10" s="8"/>
      <c r="J10" s="8"/>
      <c r="K10" s="8"/>
      <c r="L10" s="8" t="s">
        <v>817</v>
      </c>
      <c r="M10" s="8" t="s">
        <v>1882</v>
      </c>
      <c r="N10" s="8">
        <v>1</v>
      </c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9"/>
      <c r="AF10" s="90"/>
      <c r="AG10" s="90"/>
      <c r="AH10" s="90"/>
      <c r="AI10" s="8" t="s">
        <v>26</v>
      </c>
      <c r="AJ10" t="s">
        <v>1890</v>
      </c>
      <c r="AK10">
        <v>0</v>
      </c>
      <c r="AL10">
        <v>50</v>
      </c>
      <c r="AM10">
        <v>50</v>
      </c>
      <c r="AN10" s="9">
        <v>42555</v>
      </c>
      <c r="AO10" s="8">
        <v>293</v>
      </c>
      <c r="AP10" s="8">
        <v>177</v>
      </c>
      <c r="AQ10" s="8">
        <v>121</v>
      </c>
      <c r="AR10" s="8">
        <v>16.5</v>
      </c>
      <c r="AS10" s="8">
        <v>29.1</v>
      </c>
      <c r="AT10" s="8">
        <v>0.52</v>
      </c>
      <c r="AU10" s="8">
        <v>0.48</v>
      </c>
      <c r="AV10" s="8">
        <v>16</v>
      </c>
      <c r="AW10" s="8">
        <v>0.34</v>
      </c>
      <c r="AX10" s="8"/>
      <c r="AY10" s="8"/>
      <c r="AZ10" s="8"/>
      <c r="BA10" s="8">
        <v>254</v>
      </c>
      <c r="BB10" s="8" t="s">
        <v>25</v>
      </c>
      <c r="BC10" s="8">
        <v>55</v>
      </c>
      <c r="BD10" s="8"/>
      <c r="BE10" s="8"/>
      <c r="BF10" s="8"/>
      <c r="BG10" s="8"/>
      <c r="BH10" s="8"/>
      <c r="BI10" s="8">
        <f t="shared" si="0"/>
        <v>92.307692307692307</v>
      </c>
      <c r="BJ10" s="8">
        <f t="shared" si="1"/>
        <v>0.96</v>
      </c>
      <c r="BK10" s="8">
        <f t="shared" si="2"/>
        <v>0.92307692307692302</v>
      </c>
      <c r="BL10" s="10">
        <f t="shared" si="3"/>
        <v>25.787076923076921</v>
      </c>
      <c r="BM10" s="3"/>
      <c r="BN10" s="132"/>
      <c r="BO10" s="132"/>
      <c r="BP10" s="133"/>
      <c r="BQ10" s="134"/>
      <c r="BR10" s="134"/>
      <c r="BS10" s="133"/>
      <c r="BT10" s="93"/>
      <c r="BU10" s="91"/>
      <c r="BV10" s="91"/>
      <c r="BW10" s="100"/>
    </row>
    <row r="11" spans="1:75" s="4" customFormat="1">
      <c r="A11" s="8" t="s">
        <v>783</v>
      </c>
      <c r="B11" s="8" t="s">
        <v>480</v>
      </c>
      <c r="C11" s="8" t="s">
        <v>504</v>
      </c>
      <c r="D11" s="8" t="s">
        <v>510</v>
      </c>
      <c r="E11" s="8" t="s">
        <v>511</v>
      </c>
      <c r="F11" s="8" t="s">
        <v>515</v>
      </c>
      <c r="G11" s="8" t="s">
        <v>76</v>
      </c>
      <c r="H11" s="8" t="s">
        <v>90</v>
      </c>
      <c r="I11" s="8"/>
      <c r="J11" s="8"/>
      <c r="K11" s="8"/>
      <c r="L11" s="8" t="s">
        <v>817</v>
      </c>
      <c r="M11" s="8" t="s">
        <v>1882</v>
      </c>
      <c r="N11" s="8">
        <v>1</v>
      </c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9"/>
      <c r="AF11" s="90"/>
      <c r="AG11" s="90"/>
      <c r="AH11" s="90"/>
      <c r="AI11" s="8" t="s">
        <v>27</v>
      </c>
      <c r="AJ11" t="s">
        <v>1890</v>
      </c>
      <c r="AK11">
        <v>140</v>
      </c>
      <c r="AL11">
        <v>0</v>
      </c>
      <c r="AM11">
        <v>50</v>
      </c>
      <c r="AN11" s="9">
        <v>42555</v>
      </c>
      <c r="AO11" s="8">
        <v>386</v>
      </c>
      <c r="AP11" s="8">
        <v>168</v>
      </c>
      <c r="AQ11" s="8">
        <v>125</v>
      </c>
      <c r="AR11" s="8">
        <v>6.8</v>
      </c>
      <c r="AS11" s="8">
        <v>12.6</v>
      </c>
      <c r="AT11" s="8">
        <v>0.48</v>
      </c>
      <c r="AU11" s="8">
        <v>0.38</v>
      </c>
      <c r="AV11" s="8">
        <v>13</v>
      </c>
      <c r="AW11" s="8">
        <v>0.34</v>
      </c>
      <c r="AX11" s="8"/>
      <c r="AY11" s="8"/>
      <c r="AZ11" s="8"/>
      <c r="BA11" s="8">
        <v>255</v>
      </c>
      <c r="BB11" s="8" t="s">
        <v>25</v>
      </c>
      <c r="BC11" s="8">
        <v>55</v>
      </c>
      <c r="BD11" s="8"/>
      <c r="BE11" s="8"/>
      <c r="BF11" s="8"/>
      <c r="BG11" s="8"/>
      <c r="BH11" s="8"/>
      <c r="BI11" s="8">
        <f t="shared" si="0"/>
        <v>79.166666666666671</v>
      </c>
      <c r="BJ11" s="8">
        <f t="shared" si="1"/>
        <v>0.99428571428571433</v>
      </c>
      <c r="BK11" s="8">
        <f t="shared" si="2"/>
        <v>0.79166666666666674</v>
      </c>
      <c r="BL11" s="10">
        <f t="shared" si="3"/>
        <v>9.918000000000001</v>
      </c>
      <c r="BM11" s="3">
        <f t="shared" si="4"/>
        <v>2755</v>
      </c>
      <c r="BN11" s="132"/>
      <c r="BO11" s="132"/>
      <c r="BP11" s="133"/>
      <c r="BQ11" s="134"/>
      <c r="BR11" s="134"/>
      <c r="BS11" s="133"/>
      <c r="BT11" s="93"/>
      <c r="BU11" s="91"/>
      <c r="BV11" s="91"/>
      <c r="BW11" s="100"/>
    </row>
    <row r="12" spans="1:75" s="4" customFormat="1">
      <c r="A12" s="8" t="s">
        <v>783</v>
      </c>
      <c r="B12" s="8" t="s">
        <v>480</v>
      </c>
      <c r="C12" s="8" t="s">
        <v>504</v>
      </c>
      <c r="D12" s="8" t="s">
        <v>510</v>
      </c>
      <c r="E12" s="8" t="s">
        <v>511</v>
      </c>
      <c r="F12" s="8" t="s">
        <v>515</v>
      </c>
      <c r="G12" s="8" t="s">
        <v>76</v>
      </c>
      <c r="H12" s="8" t="s">
        <v>90</v>
      </c>
      <c r="I12" s="8"/>
      <c r="J12" s="8"/>
      <c r="K12" s="8"/>
      <c r="L12" s="8" t="s">
        <v>817</v>
      </c>
      <c r="M12" s="8" t="s">
        <v>1882</v>
      </c>
      <c r="N12" s="8">
        <v>1</v>
      </c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9"/>
      <c r="AF12" s="90"/>
      <c r="AG12" s="90"/>
      <c r="AH12" s="90"/>
      <c r="AI12" s="8" t="s">
        <v>28</v>
      </c>
      <c r="AJ12" t="s">
        <v>1890</v>
      </c>
      <c r="AK12">
        <v>140</v>
      </c>
      <c r="AL12">
        <v>50</v>
      </c>
      <c r="AM12">
        <v>0</v>
      </c>
      <c r="AN12" s="9">
        <v>42555</v>
      </c>
      <c r="AO12" s="8">
        <v>278</v>
      </c>
      <c r="AP12" s="8">
        <v>165</v>
      </c>
      <c r="AQ12" s="8">
        <v>126</v>
      </c>
      <c r="AR12" s="8">
        <v>10.5</v>
      </c>
      <c r="AS12" s="8">
        <v>15</v>
      </c>
      <c r="AT12" s="8">
        <v>0.56000000000000005</v>
      </c>
      <c r="AU12" s="8">
        <v>0.46</v>
      </c>
      <c r="AV12" s="8">
        <v>13</v>
      </c>
      <c r="AW12" s="8">
        <v>0.5</v>
      </c>
      <c r="AX12" s="8"/>
      <c r="AY12" s="8"/>
      <c r="AZ12" s="8"/>
      <c r="BA12" s="8">
        <v>256</v>
      </c>
      <c r="BB12" s="8" t="s">
        <v>25</v>
      </c>
      <c r="BC12" s="8">
        <v>55</v>
      </c>
      <c r="BD12" s="8"/>
      <c r="BE12" s="8"/>
      <c r="BF12" s="8"/>
      <c r="BG12" s="8"/>
      <c r="BH12" s="8"/>
      <c r="BI12" s="8">
        <f t="shared" si="0"/>
        <v>82.142857142857139</v>
      </c>
      <c r="BJ12" s="8">
        <f t="shared" si="1"/>
        <v>0.99428571428571433</v>
      </c>
      <c r="BK12" s="8">
        <f t="shared" si="2"/>
        <v>0.8214285714285714</v>
      </c>
      <c r="BL12" s="10">
        <f t="shared" si="3"/>
        <v>12.251020408163265</v>
      </c>
      <c r="BM12" s="3">
        <f t="shared" si="4"/>
        <v>3403.0612244897957</v>
      </c>
      <c r="BN12" s="132"/>
      <c r="BO12" s="132"/>
      <c r="BP12" s="133"/>
      <c r="BQ12" s="134"/>
      <c r="BR12" s="134"/>
      <c r="BS12" s="133"/>
      <c r="BT12" s="93"/>
      <c r="BU12" s="91"/>
      <c r="BV12" s="91"/>
      <c r="BW12" s="100"/>
    </row>
    <row r="13" spans="1:75" s="4" customFormat="1">
      <c r="A13" s="8" t="s">
        <v>783</v>
      </c>
      <c r="B13" s="8" t="s">
        <v>480</v>
      </c>
      <c r="C13" s="8" t="s">
        <v>504</v>
      </c>
      <c r="D13" s="8" t="s">
        <v>510</v>
      </c>
      <c r="E13" s="8" t="s">
        <v>511</v>
      </c>
      <c r="F13" s="8" t="s">
        <v>515</v>
      </c>
      <c r="G13" s="8" t="s">
        <v>76</v>
      </c>
      <c r="H13" s="8" t="s">
        <v>90</v>
      </c>
      <c r="I13" s="8"/>
      <c r="J13" s="8"/>
      <c r="K13" s="8"/>
      <c r="L13" s="8" t="s">
        <v>817</v>
      </c>
      <c r="M13" s="8" t="s">
        <v>1882</v>
      </c>
      <c r="N13" s="8">
        <v>1</v>
      </c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9"/>
      <c r="AF13" s="90"/>
      <c r="AG13" s="90"/>
      <c r="AH13" s="90"/>
      <c r="AI13" s="8" t="s">
        <v>29</v>
      </c>
      <c r="AJ13" t="s">
        <v>1890</v>
      </c>
      <c r="AK13">
        <v>140</v>
      </c>
      <c r="AL13">
        <v>50</v>
      </c>
      <c r="AM13">
        <v>50</v>
      </c>
      <c r="AN13" s="9">
        <v>42555</v>
      </c>
      <c r="AO13" s="8">
        <v>283</v>
      </c>
      <c r="AP13" s="8">
        <v>163</v>
      </c>
      <c r="AQ13" s="8">
        <v>135</v>
      </c>
      <c r="AR13" s="8">
        <v>10.199999999999999</v>
      </c>
      <c r="AS13" s="8">
        <v>15.9</v>
      </c>
      <c r="AT13" s="8">
        <v>0.64</v>
      </c>
      <c r="AU13" s="8">
        <v>0.56000000000000005</v>
      </c>
      <c r="AV13" s="8">
        <v>10</v>
      </c>
      <c r="AW13" s="8">
        <v>0.54</v>
      </c>
      <c r="AX13" s="8"/>
      <c r="AY13" s="8"/>
      <c r="AZ13" s="8"/>
      <c r="BA13" s="8">
        <v>257</v>
      </c>
      <c r="BB13" s="8" t="s">
        <v>25</v>
      </c>
      <c r="BC13" s="8">
        <v>55</v>
      </c>
      <c r="BD13" s="8"/>
      <c r="BE13" s="8"/>
      <c r="BF13" s="8"/>
      <c r="BG13" s="8"/>
      <c r="BH13" s="8"/>
      <c r="BI13" s="8">
        <f t="shared" si="0"/>
        <v>87.500000000000014</v>
      </c>
      <c r="BJ13" s="8">
        <f t="shared" si="1"/>
        <v>1.0285714285714285</v>
      </c>
      <c r="BK13" s="8">
        <f t="shared" si="2"/>
        <v>0.87500000000000011</v>
      </c>
      <c r="BL13" s="10">
        <f t="shared" si="3"/>
        <v>14.31</v>
      </c>
      <c r="BM13" s="3">
        <f t="shared" si="4"/>
        <v>3975</v>
      </c>
      <c r="BN13" s="132"/>
      <c r="BO13" s="132"/>
      <c r="BP13" s="133"/>
      <c r="BQ13" s="134"/>
      <c r="BR13" s="134"/>
      <c r="BS13" s="133"/>
      <c r="BT13" s="93"/>
      <c r="BU13" s="91"/>
      <c r="BV13" s="91"/>
      <c r="BW13" s="100"/>
    </row>
    <row r="14" spans="1:75" s="4" customFormat="1">
      <c r="A14" s="8" t="s">
        <v>783</v>
      </c>
      <c r="B14" s="8" t="s">
        <v>480</v>
      </c>
      <c r="C14" s="8" t="s">
        <v>504</v>
      </c>
      <c r="D14" s="8" t="s">
        <v>510</v>
      </c>
      <c r="E14" s="8" t="s">
        <v>511</v>
      </c>
      <c r="F14" s="8" t="s">
        <v>515</v>
      </c>
      <c r="G14" s="8" t="s">
        <v>76</v>
      </c>
      <c r="H14" s="8" t="s">
        <v>90</v>
      </c>
      <c r="I14" s="8"/>
      <c r="J14" s="8"/>
      <c r="K14" s="8"/>
      <c r="L14" s="8" t="s">
        <v>817</v>
      </c>
      <c r="M14" s="8" t="s">
        <v>1882</v>
      </c>
      <c r="N14" s="8">
        <v>1</v>
      </c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9"/>
      <c r="AF14" s="90"/>
      <c r="AG14" s="90"/>
      <c r="AH14" s="90"/>
      <c r="AI14" s="8" t="s">
        <v>30</v>
      </c>
      <c r="AJ14" t="s">
        <v>1890</v>
      </c>
      <c r="AK14">
        <v>140</v>
      </c>
      <c r="AL14">
        <v>50</v>
      </c>
      <c r="AM14">
        <v>50</v>
      </c>
      <c r="AN14" s="9">
        <v>42189</v>
      </c>
      <c r="AO14" s="8">
        <v>306</v>
      </c>
      <c r="AP14" s="8">
        <v>186</v>
      </c>
      <c r="AQ14" s="8">
        <v>173</v>
      </c>
      <c r="AR14" s="8">
        <v>13.4</v>
      </c>
      <c r="AS14" s="8">
        <v>15.12</v>
      </c>
      <c r="AT14" s="8">
        <v>1.1200000000000001</v>
      </c>
      <c r="AU14" s="8">
        <v>1.06</v>
      </c>
      <c r="AV14" s="8">
        <v>13</v>
      </c>
      <c r="AW14" s="8">
        <v>0.8</v>
      </c>
      <c r="AX14" s="8"/>
      <c r="AY14" s="8"/>
      <c r="AZ14" s="8"/>
      <c r="BA14" s="8">
        <v>258</v>
      </c>
      <c r="BB14" s="8" t="s">
        <v>25</v>
      </c>
      <c r="BC14" s="8">
        <v>55</v>
      </c>
      <c r="BD14" s="8"/>
      <c r="BE14" s="8"/>
      <c r="BF14" s="8"/>
      <c r="BG14" s="8"/>
      <c r="BH14" s="8"/>
      <c r="BI14" s="8">
        <f t="shared" si="0"/>
        <v>94.642857142857139</v>
      </c>
      <c r="BJ14" s="8">
        <f t="shared" si="1"/>
        <v>0.99428571428571433</v>
      </c>
      <c r="BK14" s="8">
        <f t="shared" si="2"/>
        <v>0.9464285714285714</v>
      </c>
      <c r="BL14" s="10">
        <f t="shared" si="3"/>
        <v>14.228228571428572</v>
      </c>
      <c r="BM14" s="3">
        <f t="shared" si="4"/>
        <v>3952.2857142857142</v>
      </c>
      <c r="BN14" s="132"/>
      <c r="BO14" s="132"/>
      <c r="BP14" s="133"/>
      <c r="BQ14" s="134"/>
      <c r="BR14" s="134"/>
      <c r="BS14" s="133"/>
      <c r="BT14" s="93"/>
      <c r="BU14" s="91"/>
      <c r="BV14" s="91"/>
      <c r="BW14" s="100"/>
    </row>
    <row r="15" spans="1:75">
      <c r="A15" s="8" t="s">
        <v>783</v>
      </c>
      <c r="B15" s="8" t="s">
        <v>480</v>
      </c>
      <c r="C15" s="8" t="s">
        <v>504</v>
      </c>
      <c r="D15" s="8" t="s">
        <v>510</v>
      </c>
      <c r="E15" s="8" t="s">
        <v>511</v>
      </c>
      <c r="F15" s="8" t="s">
        <v>512</v>
      </c>
      <c r="G15" s="8" t="s">
        <v>76</v>
      </c>
      <c r="H15" s="8" t="s">
        <v>79</v>
      </c>
      <c r="I15" s="8">
        <v>-7.7189462259537001</v>
      </c>
      <c r="J15" s="8">
        <v>31.151436955037202</v>
      </c>
      <c r="K15" s="8">
        <v>1676.8002939462899</v>
      </c>
      <c r="L15" s="8" t="s">
        <v>80</v>
      </c>
      <c r="M15" s="8" t="s">
        <v>1882</v>
      </c>
      <c r="N15" s="8">
        <v>1</v>
      </c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9"/>
      <c r="AF15" s="90"/>
      <c r="AG15" s="90"/>
      <c r="AH15" s="90"/>
      <c r="AI15" s="8" t="s">
        <v>24</v>
      </c>
      <c r="AJ15" t="s">
        <v>1890</v>
      </c>
      <c r="AK15">
        <v>0</v>
      </c>
      <c r="AL15">
        <v>0</v>
      </c>
      <c r="AM15">
        <v>0</v>
      </c>
      <c r="AN15" s="9">
        <v>42554</v>
      </c>
      <c r="AO15" s="8">
        <v>309</v>
      </c>
      <c r="AP15" s="8">
        <v>163</v>
      </c>
      <c r="AQ15" s="8">
        <v>82</v>
      </c>
      <c r="AR15" s="8">
        <v>4.9000000000000004</v>
      </c>
      <c r="AS15" s="8">
        <v>2.6</v>
      </c>
      <c r="AT15" s="8">
        <v>0.24</v>
      </c>
      <c r="AU15" s="8">
        <v>0.16</v>
      </c>
      <c r="AV15" s="8">
        <v>11</v>
      </c>
      <c r="AW15" s="8">
        <v>0.22</v>
      </c>
      <c r="AX15" s="8"/>
      <c r="AY15" s="8"/>
      <c r="AZ15" s="8"/>
      <c r="BA15" s="8">
        <v>221</v>
      </c>
      <c r="BB15" s="8" t="s">
        <v>25</v>
      </c>
      <c r="BC15" s="8">
        <v>47</v>
      </c>
      <c r="BD15" s="8"/>
      <c r="BE15" s="8"/>
      <c r="BF15" s="8"/>
      <c r="BG15" s="8"/>
      <c r="BH15" s="8"/>
      <c r="BI15" s="8">
        <f>(AU15/AT15)*100</f>
        <v>66.666666666666671</v>
      </c>
      <c r="BJ15" s="8">
        <f>(100-AV15)/(100-12.5)</f>
        <v>1.0171428571428571</v>
      </c>
      <c r="BK15" s="8">
        <f>BI15/100</f>
        <v>0.66666666666666674</v>
      </c>
      <c r="BL15" s="10">
        <f>AS15*BJ15*BK15</f>
        <v>1.7630476190476192</v>
      </c>
      <c r="BM15" s="3">
        <f>(10000/36)*BL15</f>
        <v>489.73544973544978</v>
      </c>
      <c r="BN15" s="132">
        <v>1.2208619000979433</v>
      </c>
      <c r="BO15" s="132">
        <v>0.28423114593535753</v>
      </c>
      <c r="BP15" s="133">
        <v>1.171078071720564</v>
      </c>
      <c r="BQ15" s="134">
        <v>0.79367327667610943</v>
      </c>
      <c r="BR15" s="134">
        <v>0.1277620396600567</v>
      </c>
      <c r="BS15" s="133">
        <v>2.6321371898390553</v>
      </c>
      <c r="BT15" s="93"/>
      <c r="BU15" s="91"/>
      <c r="BV15" s="91"/>
      <c r="BW15" s="100"/>
    </row>
    <row r="16" spans="1:75">
      <c r="A16" s="8" t="s">
        <v>783</v>
      </c>
      <c r="B16" s="8" t="s">
        <v>480</v>
      </c>
      <c r="C16" s="8" t="s">
        <v>504</v>
      </c>
      <c r="D16" s="8" t="s">
        <v>510</v>
      </c>
      <c r="E16" s="8" t="s">
        <v>511</v>
      </c>
      <c r="F16" s="8" t="s">
        <v>512</v>
      </c>
      <c r="G16" s="8" t="s">
        <v>76</v>
      </c>
      <c r="H16" s="8" t="s">
        <v>79</v>
      </c>
      <c r="I16" s="8"/>
      <c r="J16" s="8"/>
      <c r="K16" s="8"/>
      <c r="L16" s="8" t="s">
        <v>80</v>
      </c>
      <c r="M16" s="8" t="s">
        <v>1882</v>
      </c>
      <c r="N16" s="8">
        <v>1</v>
      </c>
      <c r="O16" s="8" t="s">
        <v>1859</v>
      </c>
      <c r="P16" s="8">
        <v>0.65</v>
      </c>
      <c r="Q16" s="8">
        <v>6.3</v>
      </c>
      <c r="R16" s="8">
        <v>0</v>
      </c>
      <c r="S16" s="8">
        <v>3.95</v>
      </c>
      <c r="T16" s="8">
        <v>4.99</v>
      </c>
      <c r="U16" s="8">
        <v>6.61</v>
      </c>
      <c r="V16" s="8">
        <v>67.78</v>
      </c>
      <c r="W16" s="8">
        <v>52.74</v>
      </c>
      <c r="X16" s="8">
        <v>10.9</v>
      </c>
      <c r="Y16" s="8">
        <v>0.21</v>
      </c>
      <c r="Z16" s="8">
        <v>0.74</v>
      </c>
      <c r="AA16" s="8">
        <v>0.09</v>
      </c>
      <c r="AB16" s="8">
        <v>57.42</v>
      </c>
      <c r="AC16" s="8">
        <v>0.09</v>
      </c>
      <c r="AD16" s="8">
        <v>6.9000000000000006E-2</v>
      </c>
      <c r="AE16" s="91">
        <v>2.76</v>
      </c>
      <c r="AF16" s="92">
        <v>78</v>
      </c>
      <c r="AG16" s="92">
        <v>10</v>
      </c>
      <c r="AH16" s="92">
        <v>12</v>
      </c>
      <c r="AI16" s="8" t="s">
        <v>26</v>
      </c>
      <c r="AJ16" t="s">
        <v>1890</v>
      </c>
      <c r="AK16">
        <v>0</v>
      </c>
      <c r="AL16">
        <v>50</v>
      </c>
      <c r="AM16">
        <v>50</v>
      </c>
      <c r="AN16" s="9">
        <v>42554</v>
      </c>
      <c r="AO16" s="8">
        <v>242</v>
      </c>
      <c r="AP16" s="8">
        <v>180</v>
      </c>
      <c r="AQ16" s="8">
        <v>114</v>
      </c>
      <c r="AR16" s="8">
        <v>4.7</v>
      </c>
      <c r="AS16" s="8">
        <v>5.72</v>
      </c>
      <c r="AT16" s="8">
        <v>0.38</v>
      </c>
      <c r="AU16" s="8">
        <v>0.32</v>
      </c>
      <c r="AV16" s="8">
        <v>18</v>
      </c>
      <c r="AW16" s="8">
        <v>0.38</v>
      </c>
      <c r="AX16" s="8"/>
      <c r="AY16" s="8"/>
      <c r="AZ16" s="8"/>
      <c r="BA16" s="8">
        <v>222</v>
      </c>
      <c r="BB16" s="8" t="s">
        <v>25</v>
      </c>
      <c r="BC16" s="8">
        <v>47</v>
      </c>
      <c r="BD16" s="8"/>
      <c r="BE16" s="8"/>
      <c r="BF16" s="8"/>
      <c r="BG16" s="8"/>
      <c r="BH16" s="8"/>
      <c r="BI16" s="8">
        <f>(AU16/AT16)*100</f>
        <v>84.210526315789465</v>
      </c>
      <c r="BJ16" s="8">
        <f>(100-AV16)/(100-12.5)</f>
        <v>0.93714285714285717</v>
      </c>
      <c r="BK16" s="8">
        <f>BI16/100</f>
        <v>0.84210526315789469</v>
      </c>
      <c r="BL16" s="10">
        <f>AS16*BJ16*BK16</f>
        <v>4.5140691729323299</v>
      </c>
      <c r="BM16" s="3">
        <f>(10000/36)*BL16</f>
        <v>1253.9081035923139</v>
      </c>
      <c r="BN16" s="132">
        <v>1.4155904059040592</v>
      </c>
      <c r="BO16" s="132">
        <v>0.72463099630996319</v>
      </c>
      <c r="BP16" s="133">
        <v>2.1359631030668655</v>
      </c>
      <c r="BQ16" s="134">
        <v>0.62317429406037006</v>
      </c>
      <c r="BR16" s="134">
        <v>0.23383641674780917</v>
      </c>
      <c r="BS16" s="133">
        <v>2.3936397441809429</v>
      </c>
      <c r="BT16" s="93"/>
      <c r="BU16" s="91"/>
      <c r="BV16" s="91"/>
      <c r="BW16" s="100"/>
    </row>
    <row r="17" spans="1:75">
      <c r="A17" s="8" t="s">
        <v>783</v>
      </c>
      <c r="B17" s="8" t="s">
        <v>480</v>
      </c>
      <c r="C17" s="8" t="s">
        <v>504</v>
      </c>
      <c r="D17" s="8" t="s">
        <v>510</v>
      </c>
      <c r="E17" s="8" t="s">
        <v>511</v>
      </c>
      <c r="F17" s="8" t="s">
        <v>512</v>
      </c>
      <c r="G17" s="8" t="s">
        <v>76</v>
      </c>
      <c r="H17" s="8" t="s">
        <v>79</v>
      </c>
      <c r="I17" s="8"/>
      <c r="J17" s="8"/>
      <c r="K17" s="8"/>
      <c r="L17" s="8" t="s">
        <v>80</v>
      </c>
      <c r="M17" s="8" t="s">
        <v>1882</v>
      </c>
      <c r="N17" s="8">
        <v>1</v>
      </c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9"/>
      <c r="AF17" s="90"/>
      <c r="AG17" s="90"/>
      <c r="AH17" s="90"/>
      <c r="AI17" s="8" t="s">
        <v>27</v>
      </c>
      <c r="AJ17" t="s">
        <v>1890</v>
      </c>
      <c r="AK17">
        <v>140</v>
      </c>
      <c r="AL17">
        <v>0</v>
      </c>
      <c r="AM17">
        <v>50</v>
      </c>
      <c r="AN17" s="9">
        <v>42585</v>
      </c>
      <c r="AO17" s="8">
        <v>355</v>
      </c>
      <c r="AP17" s="8">
        <v>196</v>
      </c>
      <c r="AQ17" s="8">
        <v>88</v>
      </c>
      <c r="AR17" s="8">
        <v>12.08</v>
      </c>
      <c r="AS17" s="8">
        <v>6.72</v>
      </c>
      <c r="AT17" s="8">
        <v>0.44</v>
      </c>
      <c r="AU17" s="8">
        <v>0.36</v>
      </c>
      <c r="AV17" s="8">
        <v>15</v>
      </c>
      <c r="AW17" s="8">
        <v>0.66</v>
      </c>
      <c r="AX17" s="8"/>
      <c r="AY17" s="8"/>
      <c r="AZ17" s="8"/>
      <c r="BA17" s="8">
        <v>220</v>
      </c>
      <c r="BB17" s="8" t="s">
        <v>25</v>
      </c>
      <c r="BC17" s="8">
        <v>47</v>
      </c>
      <c r="BD17" s="8"/>
      <c r="BE17" s="8"/>
      <c r="BF17" s="8"/>
      <c r="BG17" s="8"/>
      <c r="BH17" s="8"/>
      <c r="BI17" s="8">
        <f>(AU17/AT17)*100</f>
        <v>81.818181818181813</v>
      </c>
      <c r="BJ17" s="8">
        <f>(100-AV17)/(100-12.5)</f>
        <v>0.97142857142857142</v>
      </c>
      <c r="BK17" s="8">
        <f>BI17/100</f>
        <v>0.81818181818181812</v>
      </c>
      <c r="BL17" s="10">
        <f>AS17*BJ17*BK17</f>
        <v>5.3410909090909087</v>
      </c>
      <c r="BM17" s="3">
        <f>(10000/36)*BL17</f>
        <v>1483.6363636363635</v>
      </c>
      <c r="BN17" s="132">
        <v>1.7543689320388351</v>
      </c>
      <c r="BO17" s="132">
        <v>0.36082524271844657</v>
      </c>
      <c r="BP17" s="133">
        <v>1.1608453507055301</v>
      </c>
      <c r="BQ17" s="134">
        <v>1.5596646942800789</v>
      </c>
      <c r="BR17" s="134">
        <v>0.36015779092702171</v>
      </c>
      <c r="BS17" s="133">
        <v>0.90621696374077421</v>
      </c>
      <c r="BT17" s="93"/>
      <c r="BU17" s="91"/>
      <c r="BV17" s="91"/>
      <c r="BW17" s="100"/>
    </row>
    <row r="18" spans="1:75">
      <c r="A18" s="8" t="s">
        <v>783</v>
      </c>
      <c r="B18" s="8" t="s">
        <v>480</v>
      </c>
      <c r="C18" s="8" t="s">
        <v>504</v>
      </c>
      <c r="D18" s="8" t="s">
        <v>510</v>
      </c>
      <c r="E18" s="8" t="s">
        <v>511</v>
      </c>
      <c r="F18" s="8" t="s">
        <v>512</v>
      </c>
      <c r="G18" s="8" t="s">
        <v>76</v>
      </c>
      <c r="H18" s="8" t="s">
        <v>79</v>
      </c>
      <c r="I18" s="8"/>
      <c r="J18" s="8"/>
      <c r="K18" s="8"/>
      <c r="L18" s="8" t="s">
        <v>80</v>
      </c>
      <c r="M18" s="8" t="s">
        <v>1882</v>
      </c>
      <c r="N18" s="8">
        <v>1</v>
      </c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9"/>
      <c r="AF18" s="90"/>
      <c r="AG18" s="90"/>
      <c r="AH18" s="90"/>
      <c r="AI18" s="8" t="s">
        <v>28</v>
      </c>
      <c r="AJ18" t="s">
        <v>1890</v>
      </c>
      <c r="AK18">
        <v>140</v>
      </c>
      <c r="AL18">
        <v>50</v>
      </c>
      <c r="AM18">
        <v>0</v>
      </c>
      <c r="AN18" s="9">
        <v>42553</v>
      </c>
      <c r="AO18" s="8">
        <v>386</v>
      </c>
      <c r="AP18" s="8">
        <v>214</v>
      </c>
      <c r="AQ18" s="8">
        <v>89</v>
      </c>
      <c r="AR18" s="8">
        <v>14.5</v>
      </c>
      <c r="AS18" s="8">
        <v>8.1999999999999993</v>
      </c>
      <c r="AT18" s="8">
        <v>0.44</v>
      </c>
      <c r="AU18" s="8">
        <v>0.34</v>
      </c>
      <c r="AV18" s="8">
        <v>16</v>
      </c>
      <c r="AW18" s="8">
        <v>0.64</v>
      </c>
      <c r="AX18" s="8"/>
      <c r="AY18" s="8"/>
      <c r="AZ18" s="8"/>
      <c r="BA18" s="8">
        <v>219</v>
      </c>
      <c r="BB18" s="8" t="s">
        <v>25</v>
      </c>
      <c r="BC18" s="8">
        <v>47</v>
      </c>
      <c r="BD18" s="8"/>
      <c r="BE18" s="8"/>
      <c r="BF18" s="8"/>
      <c r="BG18" s="8"/>
      <c r="BH18" s="8"/>
      <c r="BI18" s="8">
        <f>(AU18/AT18)*100</f>
        <v>77.27272727272728</v>
      </c>
      <c r="BJ18" s="8">
        <f>(100-AV18)/(100-12.5)</f>
        <v>0.96</v>
      </c>
      <c r="BK18" s="8">
        <f>BI18/100</f>
        <v>0.77272727272727282</v>
      </c>
      <c r="BL18" s="10">
        <f>AS18*BJ18*BK18</f>
        <v>6.0829090909090908</v>
      </c>
      <c r="BM18" s="3">
        <f>(10000/36)*BL18</f>
        <v>1689.6969696969697</v>
      </c>
      <c r="BN18" s="132">
        <v>1.7097868217054264</v>
      </c>
      <c r="BO18" s="132">
        <v>0.35106589147286826</v>
      </c>
      <c r="BP18" s="133">
        <v>1.1083465921100006</v>
      </c>
      <c r="BQ18" s="134">
        <v>2.1095954844778926</v>
      </c>
      <c r="BR18" s="134">
        <v>0.41571025399811851</v>
      </c>
      <c r="BS18" s="133">
        <v>1.1249887122657105</v>
      </c>
      <c r="BT18" s="93"/>
      <c r="BU18" s="91"/>
      <c r="BV18" s="91"/>
      <c r="BW18" s="100"/>
    </row>
    <row r="19" spans="1:75">
      <c r="A19" s="8" t="s">
        <v>783</v>
      </c>
      <c r="B19" s="8" t="s">
        <v>480</v>
      </c>
      <c r="C19" s="8" t="s">
        <v>504</v>
      </c>
      <c r="D19" s="8" t="s">
        <v>510</v>
      </c>
      <c r="E19" s="8" t="s">
        <v>511</v>
      </c>
      <c r="F19" s="8" t="s">
        <v>512</v>
      </c>
      <c r="G19" s="8" t="s">
        <v>76</v>
      </c>
      <c r="H19" s="8" t="s">
        <v>79</v>
      </c>
      <c r="I19" s="8"/>
      <c r="J19" s="8"/>
      <c r="K19" s="8"/>
      <c r="L19" s="8" t="s">
        <v>80</v>
      </c>
      <c r="M19" s="8" t="s">
        <v>1882</v>
      </c>
      <c r="N19" s="8">
        <v>1</v>
      </c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9"/>
      <c r="AF19" s="90"/>
      <c r="AG19" s="90"/>
      <c r="AH19" s="90"/>
      <c r="AI19" s="8" t="s">
        <v>29</v>
      </c>
      <c r="AJ19" t="s">
        <v>1890</v>
      </c>
      <c r="AK19">
        <v>140</v>
      </c>
      <c r="AL19">
        <v>50</v>
      </c>
      <c r="AM19">
        <v>50</v>
      </c>
      <c r="AN19" s="9">
        <v>42553</v>
      </c>
      <c r="AO19" s="8">
        <v>284</v>
      </c>
      <c r="AP19" s="8">
        <v>184</v>
      </c>
      <c r="AQ19" s="8">
        <v>80</v>
      </c>
      <c r="AR19" s="8">
        <v>19.5</v>
      </c>
      <c r="AS19" s="8">
        <v>7.6</v>
      </c>
      <c r="AT19" s="8">
        <v>0.6</v>
      </c>
      <c r="AU19" s="8">
        <v>0.48</v>
      </c>
      <c r="AV19" s="8">
        <v>15</v>
      </c>
      <c r="AW19" s="8">
        <v>0.9</v>
      </c>
      <c r="AX19" s="8"/>
      <c r="AY19" s="8"/>
      <c r="AZ19" s="8"/>
      <c r="BA19" s="8">
        <v>218</v>
      </c>
      <c r="BB19" s="8" t="s">
        <v>25</v>
      </c>
      <c r="BC19" s="8">
        <v>47</v>
      </c>
      <c r="BD19" s="8"/>
      <c r="BE19" s="8"/>
      <c r="BF19" s="8"/>
      <c r="BG19" s="8"/>
      <c r="BH19" s="8"/>
      <c r="BI19" s="8">
        <f>(AU19/AT19)*100</f>
        <v>80</v>
      </c>
      <c r="BJ19" s="8">
        <f>(100-AV19)/(100-12.5)</f>
        <v>0.97142857142857142</v>
      </c>
      <c r="BK19" s="8">
        <f>BI19/100</f>
        <v>0.8</v>
      </c>
      <c r="BL19" s="10">
        <f>AS19*BJ19*BK19</f>
        <v>5.9062857142857146</v>
      </c>
      <c r="BM19" s="3">
        <f>(10000/36)*BL19</f>
        <v>1640.6349206349207</v>
      </c>
      <c r="BN19" s="132">
        <v>1.6511299435028248</v>
      </c>
      <c r="BO19" s="132">
        <v>0.32810734463276836</v>
      </c>
      <c r="BP19" s="133">
        <v>1.0489777994403886</v>
      </c>
      <c r="BQ19" s="134">
        <v>0.5934393638170975</v>
      </c>
      <c r="BR19" s="134">
        <v>0.23016898608349903</v>
      </c>
      <c r="BS19" s="133">
        <v>1.1636912855700841</v>
      </c>
      <c r="BT19" s="93"/>
      <c r="BU19" s="91"/>
      <c r="BV19" s="91"/>
      <c r="BW19" s="100"/>
    </row>
    <row r="20" spans="1:75">
      <c r="A20" s="8" t="s">
        <v>783</v>
      </c>
      <c r="B20" s="8" t="s">
        <v>480</v>
      </c>
      <c r="C20" s="8" t="s">
        <v>504</v>
      </c>
      <c r="D20" s="8" t="s">
        <v>510</v>
      </c>
      <c r="E20" s="8" t="s">
        <v>511</v>
      </c>
      <c r="F20" s="8" t="s">
        <v>512</v>
      </c>
      <c r="G20" s="8" t="s">
        <v>76</v>
      </c>
      <c r="H20" s="8" t="s">
        <v>79</v>
      </c>
      <c r="I20" s="8"/>
      <c r="J20" s="8"/>
      <c r="K20" s="8"/>
      <c r="L20" s="8" t="s">
        <v>80</v>
      </c>
      <c r="M20" s="8" t="s">
        <v>1882</v>
      </c>
      <c r="N20" s="8">
        <v>1</v>
      </c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9"/>
      <c r="AF20" s="90"/>
      <c r="AG20" s="90"/>
      <c r="AH20" s="90"/>
      <c r="AI20" s="8" t="s">
        <v>30</v>
      </c>
      <c r="AJ20" t="s">
        <v>1890</v>
      </c>
      <c r="AK20">
        <v>140</v>
      </c>
      <c r="AL20">
        <v>50</v>
      </c>
      <c r="AM20">
        <v>50</v>
      </c>
      <c r="AN20" s="9">
        <v>42553</v>
      </c>
      <c r="AO20" s="8">
        <v>336</v>
      </c>
      <c r="AP20" s="8">
        <v>166</v>
      </c>
      <c r="AQ20" s="8">
        <v>96</v>
      </c>
      <c r="AR20" s="8">
        <v>18.5</v>
      </c>
      <c r="AS20" s="8">
        <v>13.9</v>
      </c>
      <c r="AT20" s="8">
        <v>2.4500000000000002</v>
      </c>
      <c r="AU20" s="8">
        <v>0.96</v>
      </c>
      <c r="AV20" s="8">
        <v>13</v>
      </c>
      <c r="AW20" s="8">
        <v>0.9</v>
      </c>
      <c r="AX20" s="8"/>
      <c r="AY20" s="8"/>
      <c r="AZ20" s="8"/>
      <c r="BA20" s="8">
        <v>217</v>
      </c>
      <c r="BB20" s="8" t="s">
        <v>25</v>
      </c>
      <c r="BC20" s="8">
        <v>47</v>
      </c>
      <c r="BD20" s="8"/>
      <c r="BE20" s="8"/>
      <c r="BF20" s="8"/>
      <c r="BG20" s="8"/>
      <c r="BH20" s="8"/>
      <c r="BI20" s="8">
        <f t="shared" ref="BI20:BI38" si="5">(AU20/AT20)*100</f>
        <v>39.183673469387756</v>
      </c>
      <c r="BJ20" s="8">
        <f t="shared" ref="BJ20:BJ38" si="6">(100-AV20)/(100-12.5)</f>
        <v>0.99428571428571433</v>
      </c>
      <c r="BK20" s="8">
        <f t="shared" ref="BK20:BK38" si="7">BI20/100</f>
        <v>0.39183673469387759</v>
      </c>
      <c r="BL20" s="10">
        <f t="shared" ref="BL20:BL38" si="8">AS20*BJ20*BK20</f>
        <v>5.4154075801749286</v>
      </c>
      <c r="BM20" s="3">
        <f t="shared" ref="BM20:BM38" si="9">(10000/36)*BL20</f>
        <v>1504.2798833819245</v>
      </c>
      <c r="BN20" s="132">
        <v>1.5647873392680516</v>
      </c>
      <c r="BO20" s="132">
        <v>0.32215628090999016</v>
      </c>
      <c r="BP20" s="133">
        <v>0.81188096566262091</v>
      </c>
      <c r="BQ20" s="134">
        <v>0.93690702087286537</v>
      </c>
      <c r="BR20" s="134">
        <v>0.24772296015180273</v>
      </c>
      <c r="BS20" s="133">
        <v>1.6130326283916618</v>
      </c>
      <c r="BT20" s="93"/>
      <c r="BU20" s="91"/>
      <c r="BV20" s="91"/>
      <c r="BW20" s="100"/>
    </row>
    <row r="21" spans="1:75">
      <c r="A21" s="8" t="s">
        <v>783</v>
      </c>
      <c r="B21" s="8" t="s">
        <v>480</v>
      </c>
      <c r="C21" s="8" t="s">
        <v>504</v>
      </c>
      <c r="D21" s="8" t="s">
        <v>510</v>
      </c>
      <c r="E21" s="8" t="s">
        <v>511</v>
      </c>
      <c r="F21" s="8" t="s">
        <v>516</v>
      </c>
      <c r="G21" s="8" t="s">
        <v>72</v>
      </c>
      <c r="H21" s="8" t="s">
        <v>92</v>
      </c>
      <c r="I21" s="8">
        <v>-7.7429073425630301</v>
      </c>
      <c r="J21" s="8">
        <v>31.128950643230901</v>
      </c>
      <c r="K21" s="8">
        <v>1655.17182022878</v>
      </c>
      <c r="L21" s="8" t="s">
        <v>819</v>
      </c>
      <c r="M21" s="8" t="s">
        <v>1882</v>
      </c>
      <c r="N21" s="8">
        <v>1</v>
      </c>
      <c r="O21" s="8" t="s">
        <v>1859</v>
      </c>
      <c r="P21" s="8">
        <v>0.62</v>
      </c>
      <c r="Q21" s="8">
        <v>6</v>
      </c>
      <c r="R21" s="8">
        <v>0</v>
      </c>
      <c r="S21" s="8">
        <v>2.23</v>
      </c>
      <c r="T21" s="8">
        <v>3.1</v>
      </c>
      <c r="U21" s="8">
        <v>5.0999999999999996</v>
      </c>
      <c r="V21" s="8">
        <v>62.69</v>
      </c>
      <c r="W21" s="8">
        <v>1.82</v>
      </c>
      <c r="X21" s="8">
        <v>10.27</v>
      </c>
      <c r="Y21" s="8">
        <v>0.17</v>
      </c>
      <c r="Z21" s="8">
        <v>0.62</v>
      </c>
      <c r="AA21" s="8">
        <v>0.08</v>
      </c>
      <c r="AB21" s="8">
        <v>57.42</v>
      </c>
      <c r="AC21" s="8">
        <v>0.08</v>
      </c>
      <c r="AD21" s="8">
        <v>5.7000000000000002E-2</v>
      </c>
      <c r="AE21" s="91">
        <v>1.4</v>
      </c>
      <c r="AF21" s="92">
        <v>80</v>
      </c>
      <c r="AG21" s="92">
        <v>10</v>
      </c>
      <c r="AH21" s="92">
        <v>10</v>
      </c>
      <c r="AI21" s="8" t="s">
        <v>24</v>
      </c>
      <c r="AJ21" t="s">
        <v>1890</v>
      </c>
      <c r="AK21">
        <v>0</v>
      </c>
      <c r="AL21">
        <v>0</v>
      </c>
      <c r="AM21">
        <v>0</v>
      </c>
      <c r="AN21" s="9">
        <v>42556</v>
      </c>
      <c r="AO21" s="8">
        <v>327</v>
      </c>
      <c r="AP21" s="8">
        <v>157</v>
      </c>
      <c r="AQ21" s="8">
        <v>45</v>
      </c>
      <c r="AR21" s="8">
        <v>3.62</v>
      </c>
      <c r="AS21" s="8">
        <v>2.1</v>
      </c>
      <c r="AT21" s="8">
        <v>0.24</v>
      </c>
      <c r="AU21" s="8">
        <v>0.16</v>
      </c>
      <c r="AV21" s="8">
        <v>16</v>
      </c>
      <c r="AW21" s="8">
        <v>0.2</v>
      </c>
      <c r="AX21" s="8"/>
      <c r="AY21" s="8"/>
      <c r="AZ21" s="8"/>
      <c r="BA21" s="8">
        <v>265</v>
      </c>
      <c r="BB21" s="8" t="s">
        <v>25</v>
      </c>
      <c r="BC21" s="8">
        <v>58</v>
      </c>
      <c r="BD21" s="8"/>
      <c r="BE21" s="8"/>
      <c r="BF21" s="8"/>
      <c r="BG21" s="8"/>
      <c r="BH21" s="8"/>
      <c r="BI21" s="8">
        <f t="shared" si="5"/>
        <v>66.666666666666671</v>
      </c>
      <c r="BJ21" s="8">
        <f t="shared" si="6"/>
        <v>0.96</v>
      </c>
      <c r="BK21" s="8">
        <f t="shared" si="7"/>
        <v>0.66666666666666674</v>
      </c>
      <c r="BL21" s="10">
        <f t="shared" si="8"/>
        <v>1.3440000000000001</v>
      </c>
      <c r="BM21" s="3">
        <f t="shared" si="9"/>
        <v>373.33333333333337</v>
      </c>
      <c r="BN21" s="132">
        <v>1.3754844961240311</v>
      </c>
      <c r="BO21" s="132">
        <v>0.33657945736434108</v>
      </c>
      <c r="BP21" s="133">
        <v>1.0321908500516832</v>
      </c>
      <c r="BQ21" s="134"/>
      <c r="BR21" s="134"/>
      <c r="BS21" s="133"/>
      <c r="BT21" s="93"/>
      <c r="BU21" s="91"/>
      <c r="BV21" s="91"/>
      <c r="BW21" s="100"/>
    </row>
    <row r="22" spans="1:75">
      <c r="A22" s="8" t="s">
        <v>783</v>
      </c>
      <c r="B22" s="8" t="s">
        <v>480</v>
      </c>
      <c r="C22" s="8" t="s">
        <v>504</v>
      </c>
      <c r="D22" s="8" t="s">
        <v>510</v>
      </c>
      <c r="E22" s="8" t="s">
        <v>511</v>
      </c>
      <c r="F22" s="8" t="s">
        <v>516</v>
      </c>
      <c r="G22" s="8" t="s">
        <v>72</v>
      </c>
      <c r="H22" s="8" t="s">
        <v>92</v>
      </c>
      <c r="I22" s="8"/>
      <c r="J22" s="8"/>
      <c r="K22" s="8"/>
      <c r="L22" s="8" t="s">
        <v>819</v>
      </c>
      <c r="M22" s="8" t="s">
        <v>1882</v>
      </c>
      <c r="N22" s="8">
        <v>1</v>
      </c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9"/>
      <c r="AF22" s="90"/>
      <c r="AG22" s="90"/>
      <c r="AH22" s="90"/>
      <c r="AI22" s="8" t="s">
        <v>26</v>
      </c>
      <c r="AJ22" t="s">
        <v>1890</v>
      </c>
      <c r="AK22">
        <v>0</v>
      </c>
      <c r="AL22">
        <v>50</v>
      </c>
      <c r="AM22">
        <v>50</v>
      </c>
      <c r="AN22" s="9">
        <v>42556</v>
      </c>
      <c r="AO22" s="8">
        <v>170</v>
      </c>
      <c r="AP22" s="8">
        <v>185</v>
      </c>
      <c r="AQ22" s="8">
        <v>55</v>
      </c>
      <c r="AR22" s="8">
        <v>4.7</v>
      </c>
      <c r="AS22" s="8">
        <v>4.3600000000000003</v>
      </c>
      <c r="AT22" s="8">
        <v>0.42</v>
      </c>
      <c r="AU22" s="8">
        <v>0.36</v>
      </c>
      <c r="AV22" s="8">
        <v>15</v>
      </c>
      <c r="AW22" s="8">
        <v>0.32</v>
      </c>
      <c r="AX22" s="8"/>
      <c r="AY22" s="8"/>
      <c r="AZ22" s="8"/>
      <c r="BA22" s="8">
        <v>266</v>
      </c>
      <c r="BB22" s="8" t="s">
        <v>25</v>
      </c>
      <c r="BC22" s="8">
        <v>58</v>
      </c>
      <c r="BD22" s="8"/>
      <c r="BE22" s="8"/>
      <c r="BF22" s="8"/>
      <c r="BG22" s="8"/>
      <c r="BH22" s="8"/>
      <c r="BI22" s="8">
        <f t="shared" si="5"/>
        <v>85.714285714285708</v>
      </c>
      <c r="BJ22" s="8">
        <f t="shared" si="6"/>
        <v>0.97142857142857142</v>
      </c>
      <c r="BK22" s="8">
        <f t="shared" si="7"/>
        <v>0.8571428571428571</v>
      </c>
      <c r="BL22" s="10">
        <f t="shared" si="8"/>
        <v>3.6303673469387756</v>
      </c>
      <c r="BM22" s="3">
        <f t="shared" si="9"/>
        <v>1008.4353741496599</v>
      </c>
      <c r="BN22" s="132">
        <v>1.208413001912046</v>
      </c>
      <c r="BO22" s="132">
        <v>0.29053537284894843</v>
      </c>
      <c r="BP22" s="133">
        <v>0.87826364351205566</v>
      </c>
      <c r="BQ22" s="134"/>
      <c r="BR22" s="134"/>
      <c r="BS22" s="133"/>
      <c r="BT22" s="93"/>
      <c r="BU22" s="91"/>
      <c r="BV22" s="91"/>
      <c r="BW22" s="100"/>
    </row>
    <row r="23" spans="1:75">
      <c r="A23" s="8" t="s">
        <v>783</v>
      </c>
      <c r="B23" s="8" t="s">
        <v>480</v>
      </c>
      <c r="C23" s="8" t="s">
        <v>504</v>
      </c>
      <c r="D23" s="8" t="s">
        <v>510</v>
      </c>
      <c r="E23" s="8" t="s">
        <v>511</v>
      </c>
      <c r="F23" s="8" t="s">
        <v>516</v>
      </c>
      <c r="G23" s="8" t="s">
        <v>72</v>
      </c>
      <c r="H23" s="8" t="s">
        <v>92</v>
      </c>
      <c r="I23" s="8"/>
      <c r="J23" s="8"/>
      <c r="K23" s="8"/>
      <c r="L23" s="8" t="s">
        <v>819</v>
      </c>
      <c r="M23" s="8" t="s">
        <v>1882</v>
      </c>
      <c r="N23" s="8">
        <v>1</v>
      </c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9"/>
      <c r="AF23" s="90"/>
      <c r="AG23" s="90"/>
      <c r="AH23" s="90"/>
      <c r="AI23" s="8" t="s">
        <v>27</v>
      </c>
      <c r="AJ23" t="s">
        <v>1890</v>
      </c>
      <c r="AK23">
        <v>140</v>
      </c>
      <c r="AL23">
        <v>0</v>
      </c>
      <c r="AM23">
        <v>50</v>
      </c>
      <c r="AN23" s="9">
        <v>42556</v>
      </c>
      <c r="AO23" s="8">
        <v>269</v>
      </c>
      <c r="AP23" s="8">
        <v>145</v>
      </c>
      <c r="AQ23" s="8">
        <v>108</v>
      </c>
      <c r="AR23" s="8">
        <v>5.22</v>
      </c>
      <c r="AS23" s="8">
        <v>7.32</v>
      </c>
      <c r="AT23" s="8">
        <v>0.42</v>
      </c>
      <c r="AU23" s="8">
        <v>0.34</v>
      </c>
      <c r="AV23" s="8">
        <v>16</v>
      </c>
      <c r="AW23" s="8">
        <v>0.34</v>
      </c>
      <c r="AX23" s="8"/>
      <c r="AY23" s="8"/>
      <c r="AZ23" s="8"/>
      <c r="BA23" s="8">
        <v>267</v>
      </c>
      <c r="BB23" s="8" t="s">
        <v>25</v>
      </c>
      <c r="BC23" s="8">
        <v>58</v>
      </c>
      <c r="BD23" s="8"/>
      <c r="BE23" s="8"/>
      <c r="BF23" s="8"/>
      <c r="BG23" s="8"/>
      <c r="BH23" s="8"/>
      <c r="BI23" s="8">
        <f t="shared" si="5"/>
        <v>80.952380952380963</v>
      </c>
      <c r="BJ23" s="8">
        <f t="shared" si="6"/>
        <v>0.96</v>
      </c>
      <c r="BK23" s="8">
        <f t="shared" si="7"/>
        <v>0.80952380952380965</v>
      </c>
      <c r="BL23" s="10">
        <f t="shared" si="8"/>
        <v>5.6886857142857146</v>
      </c>
      <c r="BM23" s="3">
        <f t="shared" si="9"/>
        <v>1580.1904761904761</v>
      </c>
      <c r="BN23" s="132">
        <v>1.344700460829493</v>
      </c>
      <c r="BO23" s="132">
        <v>0.20709677419354838</v>
      </c>
      <c r="BP23" s="133">
        <v>0.89174712562884406</v>
      </c>
      <c r="BQ23" s="134"/>
      <c r="BR23" s="134"/>
      <c r="BS23" s="133"/>
      <c r="BT23" s="93"/>
      <c r="BU23" s="91"/>
      <c r="BV23" s="91"/>
      <c r="BW23" s="100"/>
    </row>
    <row r="24" spans="1:75">
      <c r="A24" s="8" t="s">
        <v>783</v>
      </c>
      <c r="B24" s="8" t="s">
        <v>480</v>
      </c>
      <c r="C24" s="8" t="s">
        <v>504</v>
      </c>
      <c r="D24" s="8" t="s">
        <v>510</v>
      </c>
      <c r="E24" s="8" t="s">
        <v>511</v>
      </c>
      <c r="F24" s="8" t="s">
        <v>516</v>
      </c>
      <c r="G24" s="8" t="s">
        <v>72</v>
      </c>
      <c r="H24" s="8" t="s">
        <v>92</v>
      </c>
      <c r="I24" s="8"/>
      <c r="J24" s="8"/>
      <c r="K24" s="8"/>
      <c r="L24" s="8" t="s">
        <v>819</v>
      </c>
      <c r="M24" s="8" t="s">
        <v>1882</v>
      </c>
      <c r="N24" s="8">
        <v>1</v>
      </c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9"/>
      <c r="AF24" s="90"/>
      <c r="AG24" s="90"/>
      <c r="AH24" s="90"/>
      <c r="AI24" s="8" t="s">
        <v>28</v>
      </c>
      <c r="AJ24" t="s">
        <v>1890</v>
      </c>
      <c r="AK24">
        <v>140</v>
      </c>
      <c r="AL24">
        <v>50</v>
      </c>
      <c r="AM24">
        <v>0</v>
      </c>
      <c r="AN24" s="9">
        <v>42556</v>
      </c>
      <c r="AO24" s="8">
        <v>339</v>
      </c>
      <c r="AP24" s="8">
        <v>172</v>
      </c>
      <c r="AQ24" s="8">
        <v>103</v>
      </c>
      <c r="AR24" s="8">
        <v>11.18</v>
      </c>
      <c r="AS24" s="8">
        <v>15.18</v>
      </c>
      <c r="AT24" s="8">
        <v>0.76</v>
      </c>
      <c r="AU24" s="8">
        <v>0.64</v>
      </c>
      <c r="AV24" s="8">
        <v>12</v>
      </c>
      <c r="AW24" s="8">
        <v>0.66</v>
      </c>
      <c r="AX24" s="8"/>
      <c r="AY24" s="8"/>
      <c r="AZ24" s="8"/>
      <c r="BA24" s="8">
        <v>268</v>
      </c>
      <c r="BB24" s="8" t="s">
        <v>25</v>
      </c>
      <c r="BC24" s="8">
        <v>58</v>
      </c>
      <c r="BD24" s="8"/>
      <c r="BE24" s="8"/>
      <c r="BF24" s="8"/>
      <c r="BG24" s="8"/>
      <c r="BH24" s="8"/>
      <c r="BI24" s="8">
        <f t="shared" si="5"/>
        <v>84.210526315789465</v>
      </c>
      <c r="BJ24" s="8">
        <f t="shared" si="6"/>
        <v>1.0057142857142858</v>
      </c>
      <c r="BK24" s="8">
        <f t="shared" si="7"/>
        <v>0.84210526315789469</v>
      </c>
      <c r="BL24" s="10">
        <f t="shared" si="8"/>
        <v>12.856204511278197</v>
      </c>
      <c r="BM24" s="3">
        <f t="shared" si="9"/>
        <v>3571.167919799499</v>
      </c>
      <c r="BN24" s="132">
        <v>1.1232943469785577</v>
      </c>
      <c r="BO24" s="132">
        <v>0.29035087719298253</v>
      </c>
      <c r="BP24" s="133">
        <v>0.94302693109872893</v>
      </c>
      <c r="BQ24" s="134"/>
      <c r="BR24" s="134"/>
      <c r="BS24" s="133"/>
      <c r="BT24" s="93"/>
      <c r="BU24" s="91"/>
      <c r="BV24" s="91"/>
      <c r="BW24" s="100"/>
    </row>
    <row r="25" spans="1:75">
      <c r="A25" s="8" t="s">
        <v>783</v>
      </c>
      <c r="B25" s="8" t="s">
        <v>480</v>
      </c>
      <c r="C25" s="8" t="s">
        <v>504</v>
      </c>
      <c r="D25" s="8" t="s">
        <v>510</v>
      </c>
      <c r="E25" s="8" t="s">
        <v>511</v>
      </c>
      <c r="F25" s="8" t="s">
        <v>516</v>
      </c>
      <c r="G25" s="8" t="s">
        <v>72</v>
      </c>
      <c r="H25" s="8" t="s">
        <v>92</v>
      </c>
      <c r="I25" s="8"/>
      <c r="J25" s="8"/>
      <c r="K25" s="8"/>
      <c r="L25" s="8" t="s">
        <v>819</v>
      </c>
      <c r="M25" s="8" t="s">
        <v>1882</v>
      </c>
      <c r="N25" s="8">
        <v>1</v>
      </c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9"/>
      <c r="AF25" s="90"/>
      <c r="AG25" s="90"/>
      <c r="AH25" s="90"/>
      <c r="AI25" s="8" t="s">
        <v>29</v>
      </c>
      <c r="AJ25" t="s">
        <v>1890</v>
      </c>
      <c r="AK25">
        <v>140</v>
      </c>
      <c r="AL25">
        <v>50</v>
      </c>
      <c r="AM25">
        <v>50</v>
      </c>
      <c r="AN25" s="9">
        <v>42556</v>
      </c>
      <c r="AO25" s="8">
        <v>319</v>
      </c>
      <c r="AP25" s="8">
        <v>180</v>
      </c>
      <c r="AQ25" s="8">
        <v>111</v>
      </c>
      <c r="AR25" s="8">
        <v>14.4</v>
      </c>
      <c r="AS25" s="8">
        <v>19.760000000000002</v>
      </c>
      <c r="AT25" s="8">
        <v>1</v>
      </c>
      <c r="AU25" s="8">
        <v>0.86</v>
      </c>
      <c r="AV25" s="8">
        <v>12</v>
      </c>
      <c r="AW25" s="8">
        <v>0.88</v>
      </c>
      <c r="AX25" s="8"/>
      <c r="AY25" s="8"/>
      <c r="AZ25" s="8"/>
      <c r="BA25" s="8">
        <v>269</v>
      </c>
      <c r="BB25" s="8" t="s">
        <v>25</v>
      </c>
      <c r="BC25" s="8">
        <v>58</v>
      </c>
      <c r="BD25" s="8"/>
      <c r="BE25" s="8"/>
      <c r="BF25" s="8"/>
      <c r="BG25" s="8"/>
      <c r="BH25" s="8"/>
      <c r="BI25" s="8">
        <f t="shared" si="5"/>
        <v>86</v>
      </c>
      <c r="BJ25" s="8">
        <f t="shared" si="6"/>
        <v>1.0057142857142858</v>
      </c>
      <c r="BK25" s="8">
        <f t="shared" si="7"/>
        <v>0.86</v>
      </c>
      <c r="BL25" s="10">
        <f t="shared" si="8"/>
        <v>17.090706285714287</v>
      </c>
      <c r="BM25" s="3">
        <f t="shared" si="9"/>
        <v>4747.4184126984128</v>
      </c>
      <c r="BN25" s="132">
        <v>1.362689393939394</v>
      </c>
      <c r="BO25" s="132">
        <v>0.27405303030303035</v>
      </c>
      <c r="BP25" s="133">
        <v>0.49862514798122176</v>
      </c>
      <c r="BQ25" s="134"/>
      <c r="BR25" s="134"/>
      <c r="BS25" s="133"/>
      <c r="BT25" s="93"/>
      <c r="BU25" s="91"/>
      <c r="BV25" s="91"/>
      <c r="BW25" s="100"/>
    </row>
    <row r="26" spans="1:75" s="6" customFormat="1">
      <c r="A26" s="8" t="s">
        <v>783</v>
      </c>
      <c r="B26" s="8" t="s">
        <v>480</v>
      </c>
      <c r="C26" s="8" t="s">
        <v>504</v>
      </c>
      <c r="D26" s="8" t="s">
        <v>510</v>
      </c>
      <c r="E26" s="8" t="s">
        <v>511</v>
      </c>
      <c r="F26" s="8" t="s">
        <v>516</v>
      </c>
      <c r="G26" s="8" t="s">
        <v>72</v>
      </c>
      <c r="H26" s="8" t="s">
        <v>92</v>
      </c>
      <c r="I26" s="8"/>
      <c r="J26" s="8"/>
      <c r="K26" s="8"/>
      <c r="L26" s="8" t="s">
        <v>819</v>
      </c>
      <c r="M26" s="8" t="s">
        <v>1882</v>
      </c>
      <c r="N26" s="8">
        <v>1</v>
      </c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9"/>
      <c r="AF26" s="90"/>
      <c r="AG26" s="90"/>
      <c r="AH26" s="90"/>
      <c r="AI26" s="8" t="s">
        <v>30</v>
      </c>
      <c r="AJ26" t="s">
        <v>1890</v>
      </c>
      <c r="AK26">
        <v>140</v>
      </c>
      <c r="AL26">
        <v>50</v>
      </c>
      <c r="AM26">
        <v>50</v>
      </c>
      <c r="AN26" s="9">
        <v>42556</v>
      </c>
      <c r="AO26" s="8">
        <v>159</v>
      </c>
      <c r="AP26" s="8">
        <v>201</v>
      </c>
      <c r="AQ26" s="8">
        <v>134</v>
      </c>
      <c r="AR26" s="8">
        <v>52.2</v>
      </c>
      <c r="AS26" s="8">
        <v>55.6</v>
      </c>
      <c r="AT26" s="8">
        <v>1.2</v>
      </c>
      <c r="AU26" s="8">
        <v>0.9</v>
      </c>
      <c r="AV26" s="8">
        <v>14</v>
      </c>
      <c r="AW26" s="8">
        <v>0.84</v>
      </c>
      <c r="AX26" s="8"/>
      <c r="AY26" s="8"/>
      <c r="AZ26" s="8"/>
      <c r="BA26" s="8">
        <v>270</v>
      </c>
      <c r="BB26" s="8" t="s">
        <v>25</v>
      </c>
      <c r="BC26" s="8">
        <v>58</v>
      </c>
      <c r="BD26" s="8"/>
      <c r="BE26" s="8"/>
      <c r="BF26" s="8"/>
      <c r="BG26" s="8"/>
      <c r="BH26" s="8"/>
      <c r="BI26" s="8">
        <f t="shared" si="5"/>
        <v>75</v>
      </c>
      <c r="BJ26" s="8">
        <f t="shared" si="6"/>
        <v>0.98285714285714287</v>
      </c>
      <c r="BK26" s="8">
        <f t="shared" si="7"/>
        <v>0.75</v>
      </c>
      <c r="BL26" s="10">
        <f t="shared" si="8"/>
        <v>40.985142857142861</v>
      </c>
      <c r="BM26" s="3">
        <f t="shared" si="9"/>
        <v>11384.761904761906</v>
      </c>
      <c r="BN26" s="132">
        <v>1.5350194552529182</v>
      </c>
      <c r="BO26" s="132">
        <v>0.27675097276264593</v>
      </c>
      <c r="BP26" s="133">
        <v>0.60773720706438672</v>
      </c>
      <c r="BQ26" s="134"/>
      <c r="BR26" s="134"/>
      <c r="BS26" s="133"/>
      <c r="BT26" s="93"/>
      <c r="BU26" s="91"/>
      <c r="BV26" s="91"/>
      <c r="BW26" s="100"/>
    </row>
    <row r="27" spans="1:75" s="4" customFormat="1">
      <c r="A27" s="8" t="s">
        <v>783</v>
      </c>
      <c r="B27" s="8" t="s">
        <v>480</v>
      </c>
      <c r="C27" s="8" t="s">
        <v>504</v>
      </c>
      <c r="D27" s="8" t="s">
        <v>510</v>
      </c>
      <c r="E27" s="8" t="s">
        <v>511</v>
      </c>
      <c r="F27" s="8" t="s">
        <v>516</v>
      </c>
      <c r="G27" s="8" t="s">
        <v>72</v>
      </c>
      <c r="H27" s="8" t="s">
        <v>91</v>
      </c>
      <c r="I27" s="8">
        <v>-7.76273816183335</v>
      </c>
      <c r="J27" s="8">
        <v>31.146905980854299</v>
      </c>
      <c r="K27" s="8">
        <v>1720.55697656753</v>
      </c>
      <c r="L27" s="8" t="s">
        <v>818</v>
      </c>
      <c r="M27" s="8" t="s">
        <v>1882</v>
      </c>
      <c r="N27" s="8">
        <v>1</v>
      </c>
      <c r="O27" s="8" t="s">
        <v>1859</v>
      </c>
      <c r="P27" s="8">
        <v>0.43</v>
      </c>
      <c r="Q27" s="8">
        <v>6</v>
      </c>
      <c r="R27" s="8">
        <v>0</v>
      </c>
      <c r="S27" s="8">
        <v>1.18</v>
      </c>
      <c r="T27" s="8">
        <v>1.66</v>
      </c>
      <c r="U27" s="8">
        <v>4.49</v>
      </c>
      <c r="V27" s="8">
        <v>39.799999999999997</v>
      </c>
      <c r="W27" s="8">
        <v>9.73</v>
      </c>
      <c r="X27" s="8">
        <v>7.91</v>
      </c>
      <c r="Y27" s="8">
        <v>0.14000000000000001</v>
      </c>
      <c r="Z27" s="8">
        <v>0.27</v>
      </c>
      <c r="AA27" s="8">
        <v>0.08</v>
      </c>
      <c r="AB27" s="8">
        <v>60.6</v>
      </c>
      <c r="AC27" s="8">
        <v>0.04</v>
      </c>
      <c r="AD27" s="8">
        <v>3.9E-2</v>
      </c>
      <c r="AE27" s="91">
        <v>1.28</v>
      </c>
      <c r="AF27" s="92">
        <v>80</v>
      </c>
      <c r="AG27" s="92">
        <v>10</v>
      </c>
      <c r="AH27" s="92">
        <v>10</v>
      </c>
      <c r="AI27" s="8" t="s">
        <v>24</v>
      </c>
      <c r="AJ27" t="s">
        <v>1890</v>
      </c>
      <c r="AK27">
        <v>0</v>
      </c>
      <c r="AL27">
        <v>0</v>
      </c>
      <c r="AM27">
        <v>0</v>
      </c>
      <c r="AN27" s="9">
        <v>42555</v>
      </c>
      <c r="AO27" s="8">
        <v>256</v>
      </c>
      <c r="AP27" s="8">
        <v>122</v>
      </c>
      <c r="AQ27" s="8">
        <v>70</v>
      </c>
      <c r="AR27" s="8">
        <v>1.64</v>
      </c>
      <c r="AS27" s="8">
        <v>2.2799999999999998</v>
      </c>
      <c r="AT27" s="8">
        <v>0.2</v>
      </c>
      <c r="AU27" s="8">
        <v>0.16</v>
      </c>
      <c r="AV27" s="8">
        <v>14</v>
      </c>
      <c r="AW27" s="8">
        <v>0.14000000000000001</v>
      </c>
      <c r="AX27" s="8"/>
      <c r="AY27" s="8"/>
      <c r="AZ27" s="8"/>
      <c r="BA27" s="8">
        <v>259</v>
      </c>
      <c r="BB27" s="8" t="s">
        <v>25</v>
      </c>
      <c r="BC27" s="8">
        <v>56</v>
      </c>
      <c r="BD27" s="8"/>
      <c r="BE27" s="8"/>
      <c r="BF27" s="8"/>
      <c r="BG27" s="8"/>
      <c r="BH27" s="8"/>
      <c r="BI27" s="8">
        <f t="shared" si="5"/>
        <v>80</v>
      </c>
      <c r="BJ27" s="8">
        <f t="shared" si="6"/>
        <v>0.98285714285714287</v>
      </c>
      <c r="BK27" s="8">
        <f t="shared" si="7"/>
        <v>0.8</v>
      </c>
      <c r="BL27" s="10">
        <f t="shared" si="8"/>
        <v>1.7927314285714286</v>
      </c>
      <c r="BM27" s="14">
        <f t="shared" si="9"/>
        <v>497.98095238095237</v>
      </c>
      <c r="BN27" s="132">
        <v>1.3028436018957348</v>
      </c>
      <c r="BO27" s="132">
        <v>0.313175355450237</v>
      </c>
      <c r="BP27" s="133">
        <v>0.638684832169227</v>
      </c>
      <c r="BQ27" s="134"/>
      <c r="BR27" s="134"/>
      <c r="BS27" s="133"/>
      <c r="BT27" s="93"/>
      <c r="BU27" s="91"/>
      <c r="BV27" s="91"/>
      <c r="BW27" s="100"/>
    </row>
    <row r="28" spans="1:75" s="4" customFormat="1">
      <c r="A28" s="8" t="s">
        <v>783</v>
      </c>
      <c r="B28" s="8" t="s">
        <v>480</v>
      </c>
      <c r="C28" s="8" t="s">
        <v>504</v>
      </c>
      <c r="D28" s="8" t="s">
        <v>510</v>
      </c>
      <c r="E28" s="8" t="s">
        <v>511</v>
      </c>
      <c r="F28" s="8" t="s">
        <v>516</v>
      </c>
      <c r="G28" s="8" t="s">
        <v>72</v>
      </c>
      <c r="H28" s="8" t="s">
        <v>91</v>
      </c>
      <c r="I28" s="8"/>
      <c r="J28" s="8"/>
      <c r="K28" s="8"/>
      <c r="L28" s="8" t="s">
        <v>818</v>
      </c>
      <c r="M28" s="8" t="s">
        <v>1882</v>
      </c>
      <c r="N28" s="8">
        <v>1</v>
      </c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9"/>
      <c r="AF28" s="90"/>
      <c r="AG28" s="90"/>
      <c r="AH28" s="90"/>
      <c r="AI28" s="8" t="s">
        <v>26</v>
      </c>
      <c r="AJ28" t="s">
        <v>1890</v>
      </c>
      <c r="AK28">
        <v>0</v>
      </c>
      <c r="AL28">
        <v>50</v>
      </c>
      <c r="AM28">
        <v>50</v>
      </c>
      <c r="AN28" s="9">
        <v>42555</v>
      </c>
      <c r="AO28" s="8">
        <v>261</v>
      </c>
      <c r="AP28" s="8">
        <v>145</v>
      </c>
      <c r="AQ28" s="8">
        <v>41</v>
      </c>
      <c r="AR28" s="8">
        <v>5.3</v>
      </c>
      <c r="AS28" s="8">
        <v>5.15</v>
      </c>
      <c r="AT28" s="8">
        <v>0.56000000000000005</v>
      </c>
      <c r="AU28" s="8">
        <v>0.46</v>
      </c>
      <c r="AV28" s="8">
        <v>1</v>
      </c>
      <c r="AW28" s="8">
        <v>0.32</v>
      </c>
      <c r="AX28" s="8"/>
      <c r="AY28" s="8"/>
      <c r="AZ28" s="8"/>
      <c r="BA28" s="8">
        <v>260</v>
      </c>
      <c r="BB28" s="8" t="s">
        <v>25</v>
      </c>
      <c r="BC28" s="8">
        <v>56</v>
      </c>
      <c r="BD28" s="8"/>
      <c r="BE28" s="8"/>
      <c r="BF28" s="8"/>
      <c r="BG28" s="8"/>
      <c r="BH28" s="8"/>
      <c r="BI28" s="8">
        <f t="shared" si="5"/>
        <v>82.142857142857139</v>
      </c>
      <c r="BJ28" s="8">
        <f t="shared" si="6"/>
        <v>1.1314285714285715</v>
      </c>
      <c r="BK28" s="8">
        <f t="shared" si="7"/>
        <v>0.8214285714285714</v>
      </c>
      <c r="BL28" s="10">
        <f t="shared" si="8"/>
        <v>4.7863469387755107</v>
      </c>
      <c r="BM28" s="14">
        <f t="shared" si="9"/>
        <v>1329.5408163265306</v>
      </c>
      <c r="BN28" s="132">
        <v>1.3131918819188193</v>
      </c>
      <c r="BO28" s="132">
        <v>0.26642066420664212</v>
      </c>
      <c r="BP28" s="133">
        <v>0.57634118898725972</v>
      </c>
      <c r="BQ28" s="134"/>
      <c r="BR28" s="134"/>
      <c r="BS28" s="133"/>
      <c r="BT28" s="93"/>
      <c r="BU28" s="91"/>
      <c r="BV28" s="91"/>
      <c r="BW28" s="100"/>
    </row>
    <row r="29" spans="1:75" s="4" customFormat="1">
      <c r="A29" s="8" t="s">
        <v>783</v>
      </c>
      <c r="B29" s="8" t="s">
        <v>480</v>
      </c>
      <c r="C29" s="8" t="s">
        <v>504</v>
      </c>
      <c r="D29" s="8" t="s">
        <v>510</v>
      </c>
      <c r="E29" s="8" t="s">
        <v>511</v>
      </c>
      <c r="F29" s="8" t="s">
        <v>516</v>
      </c>
      <c r="G29" s="8" t="s">
        <v>72</v>
      </c>
      <c r="H29" s="8" t="s">
        <v>91</v>
      </c>
      <c r="I29" s="8"/>
      <c r="J29" s="8"/>
      <c r="K29" s="8"/>
      <c r="L29" s="8" t="s">
        <v>818</v>
      </c>
      <c r="M29" s="8" t="s">
        <v>1882</v>
      </c>
      <c r="N29" s="8">
        <v>1</v>
      </c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9"/>
      <c r="AF29" s="90"/>
      <c r="AG29" s="90"/>
      <c r="AH29" s="90"/>
      <c r="AI29" s="8" t="s">
        <v>27</v>
      </c>
      <c r="AJ29" t="s">
        <v>1890</v>
      </c>
      <c r="AK29">
        <v>140</v>
      </c>
      <c r="AL29">
        <v>0</v>
      </c>
      <c r="AM29">
        <v>50</v>
      </c>
      <c r="AN29" s="9">
        <v>42555</v>
      </c>
      <c r="AO29" s="8">
        <v>280</v>
      </c>
      <c r="AP29" s="8">
        <v>172</v>
      </c>
      <c r="AQ29" s="8">
        <v>122</v>
      </c>
      <c r="AR29" s="8">
        <v>17</v>
      </c>
      <c r="AS29" s="8">
        <v>29.5</v>
      </c>
      <c r="AT29" s="8">
        <v>0.7</v>
      </c>
      <c r="AU29" s="8">
        <v>0.54</v>
      </c>
      <c r="AV29" s="8">
        <v>13</v>
      </c>
      <c r="AW29" s="8">
        <v>0.48</v>
      </c>
      <c r="AX29" s="8"/>
      <c r="AY29" s="8"/>
      <c r="AZ29" s="8"/>
      <c r="BA29" s="8">
        <v>261</v>
      </c>
      <c r="BB29" s="8" t="s">
        <v>25</v>
      </c>
      <c r="BC29" s="8">
        <v>56</v>
      </c>
      <c r="BD29" s="8"/>
      <c r="BE29" s="8"/>
      <c r="BF29" s="8"/>
      <c r="BG29" s="8"/>
      <c r="BH29" s="8"/>
      <c r="BI29" s="8">
        <f t="shared" si="5"/>
        <v>77.142857142857153</v>
      </c>
      <c r="BJ29" s="8">
        <f t="shared" si="6"/>
        <v>0.99428571428571433</v>
      </c>
      <c r="BK29" s="8">
        <f t="shared" si="7"/>
        <v>0.77142857142857157</v>
      </c>
      <c r="BL29" s="10">
        <f t="shared" si="8"/>
        <v>22.627102040816329</v>
      </c>
      <c r="BM29" s="14">
        <f t="shared" si="9"/>
        <v>6285.3061224489802</v>
      </c>
      <c r="BN29" s="132">
        <v>1.7929493545183717</v>
      </c>
      <c r="BO29" s="132">
        <v>0.3941410129096326</v>
      </c>
      <c r="BP29" s="133">
        <v>0.76647606916573441</v>
      </c>
      <c r="BQ29" s="134"/>
      <c r="BR29" s="134"/>
      <c r="BS29" s="133"/>
      <c r="BT29" s="93"/>
      <c r="BU29" s="91"/>
      <c r="BV29" s="91"/>
      <c r="BW29" s="100"/>
    </row>
    <row r="30" spans="1:75" s="4" customFormat="1">
      <c r="A30" s="8" t="s">
        <v>783</v>
      </c>
      <c r="B30" s="8" t="s">
        <v>480</v>
      </c>
      <c r="C30" s="8" t="s">
        <v>504</v>
      </c>
      <c r="D30" s="8" t="s">
        <v>510</v>
      </c>
      <c r="E30" s="8" t="s">
        <v>511</v>
      </c>
      <c r="F30" s="8" t="s">
        <v>516</v>
      </c>
      <c r="G30" s="8" t="s">
        <v>72</v>
      </c>
      <c r="H30" s="8" t="s">
        <v>91</v>
      </c>
      <c r="I30" s="8"/>
      <c r="J30" s="8"/>
      <c r="K30" s="8"/>
      <c r="L30" s="8" t="s">
        <v>818</v>
      </c>
      <c r="M30" s="8" t="s">
        <v>1882</v>
      </c>
      <c r="N30" s="8">
        <v>1</v>
      </c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9"/>
      <c r="AF30" s="90"/>
      <c r="AG30" s="90"/>
      <c r="AH30" s="90"/>
      <c r="AI30" s="8" t="s">
        <v>28</v>
      </c>
      <c r="AJ30" t="s">
        <v>1890</v>
      </c>
      <c r="AK30">
        <v>140</v>
      </c>
      <c r="AL30">
        <v>50</v>
      </c>
      <c r="AM30">
        <v>0</v>
      </c>
      <c r="AN30" s="9">
        <v>42555</v>
      </c>
      <c r="AO30" s="8">
        <v>282</v>
      </c>
      <c r="AP30" s="8">
        <v>146</v>
      </c>
      <c r="AQ30" s="8">
        <v>95</v>
      </c>
      <c r="AR30" s="8">
        <v>19.25</v>
      </c>
      <c r="AS30" s="8">
        <v>26.2</v>
      </c>
      <c r="AT30" s="8">
        <v>0.86</v>
      </c>
      <c r="AU30" s="8">
        <v>0.72</v>
      </c>
      <c r="AV30" s="8">
        <v>14</v>
      </c>
      <c r="AW30" s="8">
        <v>0.5</v>
      </c>
      <c r="AX30" s="8"/>
      <c r="AY30" s="8"/>
      <c r="AZ30" s="8"/>
      <c r="BA30" s="8">
        <v>262</v>
      </c>
      <c r="BB30" s="8" t="s">
        <v>25</v>
      </c>
      <c r="BC30" s="8">
        <v>56</v>
      </c>
      <c r="BD30" s="8"/>
      <c r="BE30" s="8"/>
      <c r="BF30" s="8"/>
      <c r="BG30" s="8"/>
      <c r="BH30" s="8"/>
      <c r="BI30" s="8">
        <f t="shared" si="5"/>
        <v>83.720930232558132</v>
      </c>
      <c r="BJ30" s="8">
        <f t="shared" si="6"/>
        <v>0.98285714285714287</v>
      </c>
      <c r="BK30" s="8">
        <f t="shared" si="7"/>
        <v>0.83720930232558133</v>
      </c>
      <c r="BL30" s="10">
        <f t="shared" si="8"/>
        <v>21.558857142857143</v>
      </c>
      <c r="BM30" s="14">
        <f t="shared" si="9"/>
        <v>5988.5714285714284</v>
      </c>
      <c r="BN30" s="132">
        <v>1.47621359223301</v>
      </c>
      <c r="BO30" s="132">
        <v>0.33150485436893207</v>
      </c>
      <c r="BP30" s="133">
        <v>0.70178804097194447</v>
      </c>
      <c r="BQ30" s="134"/>
      <c r="BR30" s="134"/>
      <c r="BS30" s="133"/>
      <c r="BT30" s="93"/>
      <c r="BU30" s="91"/>
      <c r="BV30" s="91"/>
      <c r="BW30" s="100"/>
    </row>
    <row r="31" spans="1:75" s="4" customFormat="1">
      <c r="A31" s="8" t="s">
        <v>783</v>
      </c>
      <c r="B31" s="8" t="s">
        <v>480</v>
      </c>
      <c r="C31" s="8" t="s">
        <v>504</v>
      </c>
      <c r="D31" s="8" t="s">
        <v>510</v>
      </c>
      <c r="E31" s="8" t="s">
        <v>511</v>
      </c>
      <c r="F31" s="8" t="s">
        <v>516</v>
      </c>
      <c r="G31" s="8" t="s">
        <v>72</v>
      </c>
      <c r="H31" s="8" t="s">
        <v>91</v>
      </c>
      <c r="I31" s="8"/>
      <c r="J31" s="8"/>
      <c r="K31" s="8"/>
      <c r="L31" s="8" t="s">
        <v>818</v>
      </c>
      <c r="M31" s="8" t="s">
        <v>1882</v>
      </c>
      <c r="N31" s="8">
        <v>1</v>
      </c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9"/>
      <c r="AF31" s="90"/>
      <c r="AG31" s="90"/>
      <c r="AH31" s="90"/>
      <c r="AI31" s="8" t="s">
        <v>29</v>
      </c>
      <c r="AJ31" t="s">
        <v>1890</v>
      </c>
      <c r="AK31">
        <v>140</v>
      </c>
      <c r="AL31">
        <v>50</v>
      </c>
      <c r="AM31">
        <v>50</v>
      </c>
      <c r="AN31" s="9">
        <v>42555</v>
      </c>
      <c r="AO31" s="8">
        <v>302</v>
      </c>
      <c r="AP31" s="8">
        <v>164</v>
      </c>
      <c r="AQ31" s="8">
        <v>92</v>
      </c>
      <c r="AR31" s="8">
        <v>17.05</v>
      </c>
      <c r="AS31" s="8">
        <v>20.25</v>
      </c>
      <c r="AT31" s="8">
        <v>0.94</v>
      </c>
      <c r="AU31" s="8">
        <v>0.76</v>
      </c>
      <c r="AV31" s="8">
        <v>16</v>
      </c>
      <c r="AW31" s="8">
        <v>0.5</v>
      </c>
      <c r="AX31" s="8"/>
      <c r="AY31" s="8"/>
      <c r="AZ31" s="8"/>
      <c r="BA31" s="8">
        <v>263</v>
      </c>
      <c r="BB31" s="8" t="s">
        <v>25</v>
      </c>
      <c r="BC31" s="8">
        <v>56</v>
      </c>
      <c r="BD31" s="8"/>
      <c r="BE31" s="8"/>
      <c r="BF31" s="8"/>
      <c r="BG31" s="8"/>
      <c r="BH31" s="8"/>
      <c r="BI31" s="8">
        <f t="shared" si="5"/>
        <v>80.851063829787236</v>
      </c>
      <c r="BJ31" s="8">
        <f t="shared" si="6"/>
        <v>0.96</v>
      </c>
      <c r="BK31" s="8">
        <f t="shared" si="7"/>
        <v>0.8085106382978724</v>
      </c>
      <c r="BL31" s="10">
        <f t="shared" si="8"/>
        <v>15.717446808510637</v>
      </c>
      <c r="BM31" s="14">
        <f t="shared" si="9"/>
        <v>4365.9574468085102</v>
      </c>
      <c r="BN31" s="132">
        <v>1.8563535911602209</v>
      </c>
      <c r="BO31" s="132">
        <v>0.94014732965009218</v>
      </c>
      <c r="BP31" s="133">
        <v>1.3842554472638888</v>
      </c>
      <c r="BQ31" s="134"/>
      <c r="BR31" s="134"/>
      <c r="BS31" s="133"/>
      <c r="BT31" s="93"/>
      <c r="BU31" s="91"/>
      <c r="BV31" s="91"/>
      <c r="BW31" s="100"/>
    </row>
    <row r="32" spans="1:75" s="4" customFormat="1">
      <c r="A32" s="8" t="s">
        <v>783</v>
      </c>
      <c r="B32" s="8" t="s">
        <v>480</v>
      </c>
      <c r="C32" s="8" t="s">
        <v>504</v>
      </c>
      <c r="D32" s="8" t="s">
        <v>510</v>
      </c>
      <c r="E32" s="8" t="s">
        <v>511</v>
      </c>
      <c r="F32" s="8" t="s">
        <v>516</v>
      </c>
      <c r="G32" s="8" t="s">
        <v>72</v>
      </c>
      <c r="H32" s="8" t="s">
        <v>91</v>
      </c>
      <c r="I32" s="8"/>
      <c r="J32" s="8"/>
      <c r="K32" s="8"/>
      <c r="L32" s="8" t="s">
        <v>818</v>
      </c>
      <c r="M32" s="8" t="s">
        <v>1882</v>
      </c>
      <c r="N32" s="8">
        <v>1</v>
      </c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9"/>
      <c r="AF32" s="90"/>
      <c r="AG32" s="90"/>
      <c r="AH32" s="90"/>
      <c r="AI32" s="8" t="s">
        <v>30</v>
      </c>
      <c r="AJ32" t="s">
        <v>1890</v>
      </c>
      <c r="AK32">
        <v>140</v>
      </c>
      <c r="AL32">
        <v>50</v>
      </c>
      <c r="AM32">
        <v>50</v>
      </c>
      <c r="AN32" s="9">
        <v>42189</v>
      </c>
      <c r="AO32" s="8">
        <v>132</v>
      </c>
      <c r="AP32" s="8">
        <v>174</v>
      </c>
      <c r="AQ32" s="8">
        <v>108</v>
      </c>
      <c r="AR32" s="8">
        <v>10.6</v>
      </c>
      <c r="AS32" s="8">
        <v>12.86</v>
      </c>
      <c r="AT32" s="8">
        <v>0.46</v>
      </c>
      <c r="AU32" s="8">
        <v>0.46</v>
      </c>
      <c r="AV32" s="8">
        <v>11</v>
      </c>
      <c r="AW32" s="8">
        <v>0.4</v>
      </c>
      <c r="AX32" s="8"/>
      <c r="AY32" s="8"/>
      <c r="AZ32" s="8"/>
      <c r="BA32" s="8">
        <v>264</v>
      </c>
      <c r="BB32" s="8" t="s">
        <v>25</v>
      </c>
      <c r="BC32" s="8">
        <v>56</v>
      </c>
      <c r="BD32" s="8"/>
      <c r="BE32" s="8"/>
      <c r="BF32" s="8"/>
      <c r="BG32" s="8"/>
      <c r="BH32" s="8"/>
      <c r="BI32" s="8">
        <f t="shared" si="5"/>
        <v>100</v>
      </c>
      <c r="BJ32" s="8">
        <f t="shared" si="6"/>
        <v>1.0171428571428571</v>
      </c>
      <c r="BK32" s="8">
        <f t="shared" si="7"/>
        <v>1</v>
      </c>
      <c r="BL32" s="10">
        <f t="shared" si="8"/>
        <v>13.080457142857142</v>
      </c>
      <c r="BM32" s="14">
        <f t="shared" si="9"/>
        <v>3633.4603174603171</v>
      </c>
      <c r="BN32" s="132">
        <v>1.5123152709359604</v>
      </c>
      <c r="BO32" s="132">
        <v>0.26847290640394089</v>
      </c>
      <c r="BP32" s="133">
        <v>0.85689896168093393</v>
      </c>
      <c r="BQ32" s="134"/>
      <c r="BR32" s="134"/>
      <c r="BS32" s="133"/>
      <c r="BT32" s="93"/>
      <c r="BU32" s="91"/>
      <c r="BV32" s="91"/>
      <c r="BW32" s="100"/>
    </row>
    <row r="33" spans="1:75">
      <c r="A33" s="8" t="s">
        <v>783</v>
      </c>
      <c r="B33" s="8" t="s">
        <v>480</v>
      </c>
      <c r="C33" s="8" t="s">
        <v>504</v>
      </c>
      <c r="D33" s="8" t="s">
        <v>510</v>
      </c>
      <c r="E33" s="8" t="s">
        <v>513</v>
      </c>
      <c r="F33" s="8" t="s">
        <v>517</v>
      </c>
      <c r="G33" s="8" t="s">
        <v>72</v>
      </c>
      <c r="H33" s="8" t="s">
        <v>97</v>
      </c>
      <c r="I33" s="8">
        <v>-7.7769302907115803</v>
      </c>
      <c r="J33" s="8">
        <v>31.1331464272528</v>
      </c>
      <c r="K33" s="8">
        <v>1690.63343762259</v>
      </c>
      <c r="L33" s="8" t="s">
        <v>820</v>
      </c>
      <c r="M33" s="8" t="s">
        <v>1882</v>
      </c>
      <c r="N33" s="8">
        <v>1</v>
      </c>
      <c r="O33" s="8" t="s">
        <v>1859</v>
      </c>
      <c r="P33" s="8">
        <v>0.57999999999999996</v>
      </c>
      <c r="Q33" s="8">
        <v>6.1</v>
      </c>
      <c r="R33" s="8">
        <v>0</v>
      </c>
      <c r="S33" s="8">
        <v>2.19</v>
      </c>
      <c r="T33" s="8">
        <v>3.06</v>
      </c>
      <c r="U33" s="8">
        <v>6.46</v>
      </c>
      <c r="V33" s="8">
        <v>56.08</v>
      </c>
      <c r="W33" s="8">
        <v>5.14</v>
      </c>
      <c r="X33" s="8">
        <v>3.56</v>
      </c>
      <c r="Y33" s="8">
        <v>0.17</v>
      </c>
      <c r="Z33" s="8">
        <v>0.61</v>
      </c>
      <c r="AA33" s="8">
        <v>0.08</v>
      </c>
      <c r="AB33" s="8">
        <v>62.51</v>
      </c>
      <c r="AC33" s="8">
        <v>0.1</v>
      </c>
      <c r="AD33" s="8">
        <v>6.6000000000000003E-2</v>
      </c>
      <c r="AE33" s="91">
        <v>2.63</v>
      </c>
      <c r="AF33" s="92">
        <v>76</v>
      </c>
      <c r="AG33" s="92">
        <v>12</v>
      </c>
      <c r="AH33" s="92">
        <v>12</v>
      </c>
      <c r="AI33" s="8" t="s">
        <v>24</v>
      </c>
      <c r="AJ33" t="s">
        <v>1890</v>
      </c>
      <c r="AK33">
        <v>0</v>
      </c>
      <c r="AL33">
        <v>0</v>
      </c>
      <c r="AM33">
        <v>0</v>
      </c>
      <c r="AN33" s="9">
        <v>42556</v>
      </c>
      <c r="AO33" s="8">
        <v>137</v>
      </c>
      <c r="AP33" s="8">
        <v>152</v>
      </c>
      <c r="AQ33" s="8">
        <v>61</v>
      </c>
      <c r="AR33" s="8">
        <v>2.7</v>
      </c>
      <c r="AS33" s="8">
        <v>2.58</v>
      </c>
      <c r="AT33" s="8">
        <v>0.36</v>
      </c>
      <c r="AU33" s="8">
        <v>0.28000000000000003</v>
      </c>
      <c r="AV33" s="8">
        <v>17</v>
      </c>
      <c r="AW33" s="8">
        <v>0.28000000000000003</v>
      </c>
      <c r="AX33" s="8"/>
      <c r="AY33" s="8"/>
      <c r="AZ33" s="8"/>
      <c r="BA33" s="8">
        <v>283</v>
      </c>
      <c r="BB33" s="8" t="s">
        <v>25</v>
      </c>
      <c r="BC33" s="8">
        <v>61</v>
      </c>
      <c r="BD33" s="8"/>
      <c r="BE33" s="8"/>
      <c r="BF33" s="8"/>
      <c r="BG33" s="8"/>
      <c r="BH33" s="8"/>
      <c r="BI33" s="8">
        <f t="shared" si="5"/>
        <v>77.777777777777786</v>
      </c>
      <c r="BJ33" s="8">
        <f t="shared" si="6"/>
        <v>0.94857142857142862</v>
      </c>
      <c r="BK33" s="8">
        <f t="shared" si="7"/>
        <v>0.7777777777777779</v>
      </c>
      <c r="BL33" s="10">
        <f t="shared" si="8"/>
        <v>1.9034666666666671</v>
      </c>
      <c r="BM33" s="3">
        <f t="shared" si="9"/>
        <v>528.74074074074088</v>
      </c>
      <c r="BN33" s="132">
        <v>1.339906103286385</v>
      </c>
      <c r="BO33" s="132">
        <v>0.19460093896713612</v>
      </c>
      <c r="BP33" s="133">
        <v>0.65251944366517312</v>
      </c>
      <c r="BQ33" s="134">
        <v>0.5565217391304349</v>
      </c>
      <c r="BR33" s="134">
        <v>0.10990338164251208</v>
      </c>
      <c r="BS33" s="133">
        <v>1.155423189505749</v>
      </c>
      <c r="BT33" s="93"/>
      <c r="BU33" s="91"/>
      <c r="BV33" s="91"/>
      <c r="BW33" s="100"/>
    </row>
    <row r="34" spans="1:75">
      <c r="A34" s="8" t="s">
        <v>783</v>
      </c>
      <c r="B34" s="8" t="s">
        <v>480</v>
      </c>
      <c r="C34" s="8" t="s">
        <v>504</v>
      </c>
      <c r="D34" s="8" t="s">
        <v>510</v>
      </c>
      <c r="E34" s="8" t="s">
        <v>513</v>
      </c>
      <c r="F34" s="8" t="s">
        <v>517</v>
      </c>
      <c r="G34" s="8" t="s">
        <v>72</v>
      </c>
      <c r="H34" s="8" t="s">
        <v>97</v>
      </c>
      <c r="I34" s="8"/>
      <c r="J34" s="8"/>
      <c r="K34" s="8"/>
      <c r="L34" s="8" t="s">
        <v>820</v>
      </c>
      <c r="M34" s="8" t="s">
        <v>1882</v>
      </c>
      <c r="N34" s="8">
        <v>1</v>
      </c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9"/>
      <c r="AF34" s="90"/>
      <c r="AG34" s="90"/>
      <c r="AH34" s="90"/>
      <c r="AI34" s="8" t="s">
        <v>26</v>
      </c>
      <c r="AJ34" t="s">
        <v>1890</v>
      </c>
      <c r="AK34">
        <v>0</v>
      </c>
      <c r="AL34">
        <v>50</v>
      </c>
      <c r="AM34">
        <v>50</v>
      </c>
      <c r="AN34" s="9">
        <v>42556</v>
      </c>
      <c r="AO34" s="8">
        <v>315</v>
      </c>
      <c r="AP34" s="8">
        <v>165</v>
      </c>
      <c r="AQ34" s="8">
        <v>78</v>
      </c>
      <c r="AR34" s="8">
        <v>3.62</v>
      </c>
      <c r="AS34" s="8">
        <v>4.66</v>
      </c>
      <c r="AT34" s="8">
        <v>0.44</v>
      </c>
      <c r="AU34" s="8">
        <v>0.34</v>
      </c>
      <c r="AV34" s="8">
        <v>15</v>
      </c>
      <c r="AW34" s="8">
        <v>0.26</v>
      </c>
      <c r="AX34" s="8"/>
      <c r="AY34" s="8"/>
      <c r="AZ34" s="8"/>
      <c r="BA34" s="8">
        <v>284</v>
      </c>
      <c r="BB34" s="8" t="s">
        <v>25</v>
      </c>
      <c r="BC34" s="8">
        <v>61</v>
      </c>
      <c r="BD34" s="8"/>
      <c r="BE34" s="8"/>
      <c r="BF34" s="8"/>
      <c r="BG34" s="8"/>
      <c r="BH34" s="8"/>
      <c r="BI34" s="8">
        <f t="shared" si="5"/>
        <v>77.27272727272728</v>
      </c>
      <c r="BJ34" s="8">
        <f t="shared" si="6"/>
        <v>0.97142857142857142</v>
      </c>
      <c r="BK34" s="8">
        <f t="shared" si="7"/>
        <v>0.77272727272727282</v>
      </c>
      <c r="BL34" s="10">
        <f t="shared" si="8"/>
        <v>3.4980259740259743</v>
      </c>
      <c r="BM34" s="3">
        <f t="shared" si="9"/>
        <v>971.67388167388174</v>
      </c>
      <c r="BN34" s="132">
        <v>1.2260612043435342</v>
      </c>
      <c r="BO34" s="132">
        <v>0.22754195459032581</v>
      </c>
      <c r="BP34" s="133">
        <v>0.528397602979365</v>
      </c>
      <c r="BQ34" s="134"/>
      <c r="BR34" s="134"/>
      <c r="BS34" s="133"/>
      <c r="BT34" s="93"/>
      <c r="BU34" s="91"/>
      <c r="BV34" s="91"/>
      <c r="BW34" s="100"/>
    </row>
    <row r="35" spans="1:75">
      <c r="A35" s="8" t="s">
        <v>783</v>
      </c>
      <c r="B35" s="8" t="s">
        <v>480</v>
      </c>
      <c r="C35" s="8" t="s">
        <v>504</v>
      </c>
      <c r="D35" s="8" t="s">
        <v>510</v>
      </c>
      <c r="E35" s="8" t="s">
        <v>513</v>
      </c>
      <c r="F35" s="8" t="s">
        <v>517</v>
      </c>
      <c r="G35" s="8" t="s">
        <v>72</v>
      </c>
      <c r="H35" s="8" t="s">
        <v>97</v>
      </c>
      <c r="I35" s="8"/>
      <c r="J35" s="8"/>
      <c r="K35" s="8"/>
      <c r="L35" s="8" t="s">
        <v>820</v>
      </c>
      <c r="M35" s="8" t="s">
        <v>1882</v>
      </c>
      <c r="N35" s="8">
        <v>1</v>
      </c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9"/>
      <c r="AF35" s="90"/>
      <c r="AG35" s="90"/>
      <c r="AH35" s="90"/>
      <c r="AI35" s="8" t="s">
        <v>27</v>
      </c>
      <c r="AJ35" t="s">
        <v>1890</v>
      </c>
      <c r="AK35">
        <v>140</v>
      </c>
      <c r="AL35">
        <v>0</v>
      </c>
      <c r="AM35">
        <v>50</v>
      </c>
      <c r="AN35" s="9">
        <v>42556</v>
      </c>
      <c r="AO35" s="8">
        <v>193</v>
      </c>
      <c r="AP35" s="8">
        <v>104</v>
      </c>
      <c r="AQ35" s="8">
        <v>57</v>
      </c>
      <c r="AR35" s="8">
        <v>4.5999999999999996</v>
      </c>
      <c r="AS35" s="8">
        <v>6.38</v>
      </c>
      <c r="AT35" s="8">
        <v>0.86</v>
      </c>
      <c r="AU35" s="8">
        <v>0.64</v>
      </c>
      <c r="AV35" s="8">
        <v>17</v>
      </c>
      <c r="AW35" s="8">
        <v>0.57999999999999996</v>
      </c>
      <c r="AX35" s="8"/>
      <c r="AY35" s="8"/>
      <c r="AZ35" s="8"/>
      <c r="BA35" s="8">
        <v>285</v>
      </c>
      <c r="BB35" s="8" t="s">
        <v>25</v>
      </c>
      <c r="BC35" s="8">
        <v>61</v>
      </c>
      <c r="BD35" s="8"/>
      <c r="BE35" s="8"/>
      <c r="BF35" s="8"/>
      <c r="BG35" s="8"/>
      <c r="BH35" s="8"/>
      <c r="BI35" s="8">
        <f t="shared" si="5"/>
        <v>74.418604651162795</v>
      </c>
      <c r="BJ35" s="8">
        <f t="shared" si="6"/>
        <v>0.94857142857142862</v>
      </c>
      <c r="BK35" s="8">
        <f t="shared" si="7"/>
        <v>0.7441860465116279</v>
      </c>
      <c r="BL35" s="10">
        <f t="shared" si="8"/>
        <v>4.5037289036544852</v>
      </c>
      <c r="BM35" s="3">
        <f t="shared" si="9"/>
        <v>1251.0358065706903</v>
      </c>
      <c r="BN35" s="132">
        <v>1.4251968503937009</v>
      </c>
      <c r="BO35" s="132">
        <v>0.15059055118110237</v>
      </c>
      <c r="BP35" s="133">
        <v>0.52683737383670948</v>
      </c>
      <c r="BQ35" s="134">
        <v>0.74952107279693481</v>
      </c>
      <c r="BR35" s="134">
        <v>0.12169540229885058</v>
      </c>
      <c r="BS35" s="133">
        <v>1.1695927819772873</v>
      </c>
      <c r="BT35" s="93"/>
      <c r="BU35" s="91"/>
      <c r="BV35" s="91"/>
      <c r="BW35" s="100"/>
    </row>
    <row r="36" spans="1:75">
      <c r="A36" s="8" t="s">
        <v>783</v>
      </c>
      <c r="B36" s="8" t="s">
        <v>480</v>
      </c>
      <c r="C36" s="8" t="s">
        <v>504</v>
      </c>
      <c r="D36" s="8" t="s">
        <v>510</v>
      </c>
      <c r="E36" s="8" t="s">
        <v>513</v>
      </c>
      <c r="F36" s="8" t="s">
        <v>517</v>
      </c>
      <c r="G36" s="8" t="s">
        <v>72</v>
      </c>
      <c r="H36" s="8" t="s">
        <v>97</v>
      </c>
      <c r="I36" s="8"/>
      <c r="J36" s="8"/>
      <c r="K36" s="8"/>
      <c r="L36" s="8" t="s">
        <v>820</v>
      </c>
      <c r="M36" s="8" t="s">
        <v>1882</v>
      </c>
      <c r="N36" s="8">
        <v>1</v>
      </c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9"/>
      <c r="AF36" s="90"/>
      <c r="AG36" s="90"/>
      <c r="AH36" s="90"/>
      <c r="AI36" s="8" t="s">
        <v>28</v>
      </c>
      <c r="AJ36" t="s">
        <v>1890</v>
      </c>
      <c r="AK36">
        <v>140</v>
      </c>
      <c r="AL36">
        <v>50</v>
      </c>
      <c r="AM36">
        <v>0</v>
      </c>
      <c r="AN36" s="9">
        <v>42556</v>
      </c>
      <c r="AO36" s="8">
        <v>308</v>
      </c>
      <c r="AP36" s="8">
        <v>166</v>
      </c>
      <c r="AQ36" s="8">
        <v>104</v>
      </c>
      <c r="AR36" s="8">
        <v>11.12</v>
      </c>
      <c r="AS36" s="8">
        <v>12.28</v>
      </c>
      <c r="AT36" s="8">
        <v>0.64</v>
      </c>
      <c r="AU36" s="8">
        <v>0.48</v>
      </c>
      <c r="AV36" s="8">
        <v>13</v>
      </c>
      <c r="AW36" s="8">
        <v>0.44</v>
      </c>
      <c r="AX36" s="8"/>
      <c r="AY36" s="8"/>
      <c r="AZ36" s="8"/>
      <c r="BA36" s="8">
        <v>286</v>
      </c>
      <c r="BB36" s="8" t="s">
        <v>25</v>
      </c>
      <c r="BC36" s="8">
        <v>61</v>
      </c>
      <c r="BD36" s="8"/>
      <c r="BE36" s="8"/>
      <c r="BF36" s="8"/>
      <c r="BG36" s="8"/>
      <c r="BH36" s="8"/>
      <c r="BI36" s="8">
        <f t="shared" si="5"/>
        <v>75</v>
      </c>
      <c r="BJ36" s="8">
        <f t="shared" si="6"/>
        <v>0.99428571428571433</v>
      </c>
      <c r="BK36" s="8">
        <f t="shared" si="7"/>
        <v>0.75</v>
      </c>
      <c r="BL36" s="10">
        <f t="shared" si="8"/>
        <v>9.1573714285714285</v>
      </c>
      <c r="BM36" s="3">
        <f t="shared" si="9"/>
        <v>2543.7142857142858</v>
      </c>
      <c r="BN36" s="132">
        <v>0.94850818094321454</v>
      </c>
      <c r="BO36" s="132">
        <v>0.21438883541867179</v>
      </c>
      <c r="BP36" s="133">
        <v>0.61771497974535861</v>
      </c>
      <c r="BQ36" s="134">
        <v>0.58203883495145636</v>
      </c>
      <c r="BR36" s="134">
        <v>0.15606796116504856</v>
      </c>
      <c r="BS36" s="133">
        <v>1.4791614211883208</v>
      </c>
      <c r="BT36" s="93"/>
      <c r="BU36" s="91"/>
      <c r="BV36" s="91"/>
      <c r="BW36" s="100"/>
    </row>
    <row r="37" spans="1:75">
      <c r="A37" s="8" t="s">
        <v>783</v>
      </c>
      <c r="B37" s="8" t="s">
        <v>480</v>
      </c>
      <c r="C37" s="8" t="s">
        <v>504</v>
      </c>
      <c r="D37" s="8" t="s">
        <v>510</v>
      </c>
      <c r="E37" s="8" t="s">
        <v>513</v>
      </c>
      <c r="F37" s="8" t="s">
        <v>517</v>
      </c>
      <c r="G37" s="8" t="s">
        <v>72</v>
      </c>
      <c r="H37" s="8" t="s">
        <v>97</v>
      </c>
      <c r="I37" s="8"/>
      <c r="J37" s="8"/>
      <c r="K37" s="8"/>
      <c r="L37" s="8" t="s">
        <v>820</v>
      </c>
      <c r="M37" s="8" t="s">
        <v>1882</v>
      </c>
      <c r="N37" s="8">
        <v>1</v>
      </c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9"/>
      <c r="AF37" s="90"/>
      <c r="AG37" s="90"/>
      <c r="AH37" s="90"/>
      <c r="AI37" s="8" t="s">
        <v>29</v>
      </c>
      <c r="AJ37" t="s">
        <v>1890</v>
      </c>
      <c r="AK37">
        <v>140</v>
      </c>
      <c r="AL37">
        <v>50</v>
      </c>
      <c r="AM37">
        <v>50</v>
      </c>
      <c r="AN37" s="9">
        <v>42556</v>
      </c>
      <c r="AO37" s="8">
        <v>303</v>
      </c>
      <c r="AP37" s="8">
        <v>154</v>
      </c>
      <c r="AQ37" s="8">
        <v>111</v>
      </c>
      <c r="AR37" s="8">
        <v>13.6</v>
      </c>
      <c r="AS37" s="8">
        <v>14.44</v>
      </c>
      <c r="AT37" s="8">
        <v>0.9</v>
      </c>
      <c r="AU37" s="8">
        <v>0.74</v>
      </c>
      <c r="AV37" s="8">
        <v>14</v>
      </c>
      <c r="AW37" s="8">
        <v>0.68</v>
      </c>
      <c r="AX37" s="8"/>
      <c r="AY37" s="8"/>
      <c r="AZ37" s="8"/>
      <c r="BA37" s="8">
        <v>287</v>
      </c>
      <c r="BB37" s="8" t="s">
        <v>25</v>
      </c>
      <c r="BC37" s="8">
        <v>61</v>
      </c>
      <c r="BD37" s="8"/>
      <c r="BE37" s="8"/>
      <c r="BF37" s="8"/>
      <c r="BG37" s="8"/>
      <c r="BH37" s="8"/>
      <c r="BI37" s="8">
        <f t="shared" si="5"/>
        <v>82.222222222222214</v>
      </c>
      <c r="BJ37" s="8">
        <f t="shared" si="6"/>
        <v>0.98285714285714287</v>
      </c>
      <c r="BK37" s="8">
        <f t="shared" si="7"/>
        <v>0.82222222222222219</v>
      </c>
      <c r="BL37" s="10">
        <f t="shared" si="8"/>
        <v>11.669353650793649</v>
      </c>
      <c r="BM37" s="3">
        <f t="shared" si="9"/>
        <v>3241.487125220458</v>
      </c>
      <c r="BN37" s="132"/>
      <c r="BO37" s="132"/>
      <c r="BP37" s="133"/>
      <c r="BQ37" s="134">
        <v>0.6214215202369201</v>
      </c>
      <c r="BR37" s="134">
        <v>0.14486673247778875</v>
      </c>
      <c r="BS37" s="133">
        <v>1.5786853504234699</v>
      </c>
      <c r="BT37" s="93"/>
      <c r="BU37" s="91"/>
      <c r="BV37" s="91"/>
      <c r="BW37" s="100"/>
    </row>
    <row r="38" spans="1:75">
      <c r="A38" s="8" t="s">
        <v>783</v>
      </c>
      <c r="B38" s="8" t="s">
        <v>480</v>
      </c>
      <c r="C38" s="8" t="s">
        <v>504</v>
      </c>
      <c r="D38" s="8" t="s">
        <v>510</v>
      </c>
      <c r="E38" s="8" t="s">
        <v>513</v>
      </c>
      <c r="F38" s="8" t="s">
        <v>517</v>
      </c>
      <c r="G38" s="8" t="s">
        <v>72</v>
      </c>
      <c r="H38" s="8" t="s">
        <v>97</v>
      </c>
      <c r="I38" s="8"/>
      <c r="J38" s="8"/>
      <c r="K38" s="8"/>
      <c r="L38" s="8" t="s">
        <v>820</v>
      </c>
      <c r="M38" s="8" t="s">
        <v>1882</v>
      </c>
      <c r="N38" s="8">
        <v>1</v>
      </c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9"/>
      <c r="AF38" s="90"/>
      <c r="AG38" s="90"/>
      <c r="AH38" s="90"/>
      <c r="AI38" s="8" t="s">
        <v>30</v>
      </c>
      <c r="AJ38" t="s">
        <v>1890</v>
      </c>
      <c r="AK38">
        <v>140</v>
      </c>
      <c r="AL38">
        <v>50</v>
      </c>
      <c r="AM38">
        <v>50</v>
      </c>
      <c r="AN38" s="9">
        <v>42587</v>
      </c>
      <c r="AO38" s="8">
        <v>214</v>
      </c>
      <c r="AP38" s="8">
        <v>126</v>
      </c>
      <c r="AQ38" s="8">
        <v>111</v>
      </c>
      <c r="AR38" s="8">
        <v>12.86</v>
      </c>
      <c r="AS38" s="8">
        <v>14.7</v>
      </c>
      <c r="AT38" s="8">
        <v>0.6</v>
      </c>
      <c r="AU38" s="8">
        <v>0.74</v>
      </c>
      <c r="AV38" s="8">
        <v>17</v>
      </c>
      <c r="AW38" s="8">
        <v>0.7</v>
      </c>
      <c r="AX38" s="8"/>
      <c r="AY38" s="8"/>
      <c r="AZ38" s="8"/>
      <c r="BA38" s="8">
        <v>288</v>
      </c>
      <c r="BB38" s="8" t="s">
        <v>25</v>
      </c>
      <c r="BC38" s="8">
        <v>61</v>
      </c>
      <c r="BD38" s="8"/>
      <c r="BE38" s="8"/>
      <c r="BF38" s="8"/>
      <c r="BG38" s="8"/>
      <c r="BH38" s="8"/>
      <c r="BI38" s="8">
        <f t="shared" si="5"/>
        <v>123.33333333333334</v>
      </c>
      <c r="BJ38" s="8">
        <f t="shared" si="6"/>
        <v>0.94857142857142862</v>
      </c>
      <c r="BK38" s="8">
        <f t="shared" si="7"/>
        <v>1.2333333333333334</v>
      </c>
      <c r="BL38" s="10">
        <f t="shared" si="8"/>
        <v>17.197600000000001</v>
      </c>
      <c r="BM38" s="3">
        <f t="shared" si="9"/>
        <v>4777.1111111111113</v>
      </c>
      <c r="BN38" s="132">
        <v>1.5755159474671674</v>
      </c>
      <c r="BO38" s="132">
        <v>0.20398686679174488</v>
      </c>
      <c r="BP38" s="133">
        <v>0.65190732411201624</v>
      </c>
      <c r="BQ38" s="134">
        <v>0.81293188548864759</v>
      </c>
      <c r="BR38" s="134">
        <v>0.15538005923000989</v>
      </c>
      <c r="BS38" s="133">
        <v>1.3048818077754853</v>
      </c>
      <c r="BT38" s="93"/>
      <c r="BU38" s="91"/>
      <c r="BV38" s="91"/>
      <c r="BW38" s="100"/>
    </row>
    <row r="39" spans="1:75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9"/>
      <c r="AF39" s="90"/>
      <c r="AG39" s="90"/>
      <c r="AH39" s="90"/>
      <c r="AI39" s="8"/>
      <c r="AN39" s="9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10"/>
      <c r="BM39" s="3"/>
      <c r="BN39" s="132">
        <v>1.1269477543538038</v>
      </c>
      <c r="BO39" s="132">
        <v>0.16397800183318059</v>
      </c>
      <c r="BP39" s="133">
        <v>0.78253568108580995</v>
      </c>
      <c r="BQ39" s="134"/>
      <c r="BR39" s="134"/>
      <c r="BS39" s="133"/>
      <c r="BT39" s="93"/>
      <c r="BU39" s="91"/>
      <c r="BV39" s="91"/>
      <c r="BW39" s="100"/>
    </row>
    <row r="40" spans="1:75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9"/>
      <c r="AF40" s="90"/>
      <c r="AG40" s="90"/>
      <c r="AH40" s="90"/>
      <c r="AI40" s="8"/>
      <c r="AN40" s="9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10"/>
      <c r="BM40" s="3"/>
      <c r="BN40" s="132">
        <v>1.1774033696729436</v>
      </c>
      <c r="BO40" s="132">
        <v>0.23860257680872152</v>
      </c>
      <c r="BP40" s="133">
        <v>0.84613124684303143</v>
      </c>
      <c r="BQ40" s="134"/>
      <c r="BR40" s="134"/>
      <c r="BS40" s="133"/>
      <c r="BT40" s="93"/>
      <c r="BU40" s="91"/>
      <c r="BV40" s="91"/>
      <c r="BW40" s="100"/>
    </row>
    <row r="41" spans="1:75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9"/>
      <c r="AF41" s="90"/>
      <c r="AG41" s="90"/>
      <c r="AH41" s="90"/>
      <c r="AI41" s="8"/>
      <c r="AN41" s="9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10"/>
      <c r="BM41" s="3"/>
      <c r="BN41" s="132">
        <v>1.4788664745437081</v>
      </c>
      <c r="BO41" s="132">
        <v>0.14428434197886647</v>
      </c>
      <c r="BP41" s="133">
        <v>0.76935974020941855</v>
      </c>
      <c r="BQ41" s="134"/>
      <c r="BR41" s="134"/>
      <c r="BS41" s="133"/>
      <c r="BT41" s="93"/>
      <c r="BU41" s="91"/>
      <c r="BV41" s="91"/>
      <c r="BW41" s="100"/>
    </row>
    <row r="42" spans="1:75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9"/>
      <c r="AF42" s="90"/>
      <c r="AG42" s="90"/>
      <c r="AH42" s="90"/>
      <c r="AI42" s="8"/>
      <c r="AN42" s="9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10"/>
      <c r="BM42" s="3"/>
      <c r="BN42" s="132">
        <v>1.3441011235955056</v>
      </c>
      <c r="BO42" s="132">
        <v>0.29545880149812731</v>
      </c>
      <c r="BP42" s="133">
        <v>0.99641401244055772</v>
      </c>
      <c r="BQ42" s="134"/>
      <c r="BR42" s="134"/>
      <c r="BS42" s="133"/>
      <c r="BT42" s="93"/>
      <c r="BU42" s="91"/>
      <c r="BV42" s="91"/>
      <c r="BW42" s="100"/>
    </row>
    <row r="43" spans="1:75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9"/>
      <c r="AF43" s="90"/>
      <c r="AG43" s="90"/>
      <c r="AH43" s="90"/>
      <c r="AI43" s="8"/>
      <c r="AN43" s="9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10"/>
      <c r="BM43" s="3"/>
      <c r="BN43" s="132">
        <v>1.3226915520628686</v>
      </c>
      <c r="BO43" s="132">
        <v>0.17819253438113949</v>
      </c>
      <c r="BP43" s="133">
        <v>0.89046617376304216</v>
      </c>
      <c r="BQ43" s="134"/>
      <c r="BR43" s="134"/>
      <c r="BS43" s="133"/>
      <c r="BT43" s="93"/>
      <c r="BU43" s="91"/>
      <c r="BV43" s="91"/>
      <c r="BW43" s="100"/>
    </row>
    <row r="44" spans="1:75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9"/>
      <c r="AF44" s="90"/>
      <c r="AG44" s="90"/>
      <c r="AH44" s="90"/>
      <c r="AI44" s="8"/>
      <c r="AN44" s="9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10"/>
      <c r="BM44" s="3"/>
      <c r="BN44" s="132">
        <v>1.4906015037593987</v>
      </c>
      <c r="BO44" s="132">
        <v>0.22438909774436094</v>
      </c>
      <c r="BP44" s="133">
        <v>0.60320099995810872</v>
      </c>
      <c r="BQ44" s="134"/>
      <c r="BR44" s="134"/>
      <c r="BS44" s="133"/>
      <c r="BT44" s="93"/>
      <c r="BU44" s="91"/>
      <c r="BV44" s="91"/>
      <c r="BW44" s="100"/>
    </row>
    <row r="45" spans="1:75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9"/>
      <c r="AF45" s="90"/>
      <c r="AG45" s="90"/>
      <c r="AH45" s="90"/>
      <c r="AI45" s="8"/>
      <c r="AN45" s="9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10"/>
      <c r="BM45" s="3"/>
      <c r="BN45" s="132"/>
      <c r="BO45" s="132"/>
      <c r="BP45" s="133"/>
      <c r="BQ45" s="134"/>
      <c r="BR45" s="134"/>
      <c r="BS45" s="133"/>
      <c r="BT45" s="93"/>
      <c r="BU45" s="91"/>
      <c r="BV45" s="91"/>
      <c r="BW45" s="100"/>
    </row>
    <row r="46" spans="1:75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9"/>
      <c r="AF46" s="90"/>
      <c r="AG46" s="90"/>
      <c r="AH46" s="90"/>
      <c r="AI46" s="8"/>
      <c r="AN46" s="9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10"/>
      <c r="BM46" s="3"/>
      <c r="BN46" s="132">
        <v>1.246082949308756</v>
      </c>
      <c r="BO46" s="132">
        <v>0.23972350230414749</v>
      </c>
      <c r="BP46" s="133">
        <v>0.54247347348109687</v>
      </c>
      <c r="BQ46" s="134"/>
      <c r="BR46" s="134"/>
      <c r="BS46" s="133"/>
      <c r="BT46" s="93"/>
      <c r="BU46" s="91"/>
      <c r="BV46" s="91"/>
      <c r="BW46" s="100"/>
    </row>
    <row r="47" spans="1:75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9"/>
      <c r="AF47" s="90"/>
      <c r="AG47" s="90"/>
      <c r="AH47" s="90"/>
      <c r="AI47" s="8"/>
      <c r="AN47" s="9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10"/>
      <c r="BM47" s="3"/>
      <c r="BN47" s="132">
        <v>1.6389961389961392</v>
      </c>
      <c r="BO47" s="132">
        <v>0.15641891891891893</v>
      </c>
      <c r="BP47" s="133">
        <v>0.82407956376893698</v>
      </c>
      <c r="BQ47" s="134"/>
      <c r="BR47" s="134"/>
      <c r="BS47" s="133"/>
      <c r="BT47" s="93"/>
      <c r="BU47" s="91"/>
      <c r="BV47" s="91"/>
      <c r="BW47" s="100"/>
    </row>
    <row r="48" spans="1:75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9"/>
      <c r="AF48" s="90"/>
      <c r="AG48" s="90"/>
      <c r="AH48" s="90"/>
      <c r="AI48" s="8"/>
      <c r="AN48" s="9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10"/>
      <c r="BM48" s="3"/>
      <c r="BN48" s="132">
        <v>1.3315839694656488</v>
      </c>
      <c r="BO48" s="132">
        <v>0.19165076335877865</v>
      </c>
      <c r="BP48" s="133">
        <v>0.71370777611730429</v>
      </c>
      <c r="BQ48" s="134"/>
      <c r="BR48" s="134"/>
      <c r="BS48" s="133"/>
      <c r="BT48" s="93"/>
      <c r="BU48" s="91"/>
      <c r="BV48" s="91"/>
      <c r="BW48" s="100"/>
    </row>
    <row r="49" spans="1:75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9"/>
      <c r="AF49" s="90"/>
      <c r="AG49" s="90"/>
      <c r="AH49" s="90"/>
      <c r="AI49" s="8"/>
      <c r="AN49" s="9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10"/>
      <c r="BM49" s="3"/>
      <c r="BN49" s="132">
        <v>1.4695652173913045</v>
      </c>
      <c r="BO49" s="132">
        <v>0.22444444444444447</v>
      </c>
      <c r="BP49" s="133">
        <v>0.62010228401490597</v>
      </c>
      <c r="BQ49" s="134"/>
      <c r="BR49" s="134"/>
      <c r="BS49" s="133"/>
      <c r="BT49" s="93"/>
      <c r="BU49" s="91"/>
      <c r="BV49" s="91"/>
      <c r="BW49" s="100"/>
    </row>
    <row r="50" spans="1:75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9"/>
      <c r="AF50" s="90"/>
      <c r="AG50" s="90"/>
      <c r="AH50" s="90"/>
      <c r="AI50" s="8"/>
      <c r="AN50" s="9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10"/>
      <c r="BM50" s="3"/>
      <c r="BN50" s="132">
        <v>1.6392463235294119</v>
      </c>
      <c r="BO50" s="132">
        <v>0.28336397058823531</v>
      </c>
      <c r="BP50" s="133">
        <v>0.68746851964240352</v>
      </c>
      <c r="BQ50" s="134"/>
      <c r="BR50" s="134"/>
      <c r="BS50" s="133"/>
      <c r="BT50" s="93"/>
      <c r="BU50" s="91"/>
      <c r="BV50" s="91"/>
      <c r="BW50" s="100"/>
    </row>
    <row r="51" spans="1:75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9"/>
      <c r="AF51" s="90"/>
      <c r="AG51" s="90"/>
      <c r="AH51" s="90"/>
      <c r="AI51" s="8"/>
      <c r="AN51" s="9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10"/>
      <c r="BM51" s="3"/>
      <c r="BN51" s="132"/>
      <c r="BO51" s="132"/>
      <c r="BP51" s="133"/>
      <c r="BQ51" s="134"/>
      <c r="BR51" s="134"/>
      <c r="BS51" s="133"/>
      <c r="BT51" s="93"/>
      <c r="BU51" s="91"/>
      <c r="BV51" s="91"/>
      <c r="BW51" s="100"/>
    </row>
    <row r="52" spans="1:75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9"/>
      <c r="AF52" s="90"/>
      <c r="AG52" s="90"/>
      <c r="AH52" s="90"/>
      <c r="AI52" s="8"/>
      <c r="AN52" s="9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10"/>
      <c r="BM52" s="3"/>
      <c r="BN52" s="132">
        <v>1.0428571428571429</v>
      </c>
      <c r="BO52" s="132">
        <v>0.31933333333333336</v>
      </c>
      <c r="BP52" s="133">
        <v>0.66184115000324695</v>
      </c>
      <c r="BQ52" s="134"/>
      <c r="BR52" s="134"/>
      <c r="BS52" s="133"/>
      <c r="BT52" s="93"/>
      <c r="BU52" s="91"/>
      <c r="BV52" s="91"/>
      <c r="BW52" s="100"/>
    </row>
    <row r="53" spans="1:75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9"/>
      <c r="AF53" s="90"/>
      <c r="AG53" s="90"/>
      <c r="AH53" s="90"/>
      <c r="AI53" s="8"/>
      <c r="AN53" s="9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10"/>
      <c r="BM53" s="3"/>
      <c r="BN53" s="132">
        <v>1.0034516765285997</v>
      </c>
      <c r="BO53" s="132">
        <v>0.29975345167652861</v>
      </c>
      <c r="BP53" s="133">
        <v>0.58045731629880681</v>
      </c>
      <c r="BQ53" s="134"/>
      <c r="BR53" s="134"/>
      <c r="BS53" s="133"/>
      <c r="BT53" s="93"/>
      <c r="BU53" s="91"/>
      <c r="BV53" s="91"/>
      <c r="BW53" s="100"/>
    </row>
    <row r="54" spans="1:75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9"/>
      <c r="AF54" s="90"/>
      <c r="AG54" s="90"/>
      <c r="AH54" s="90"/>
      <c r="AI54" s="8"/>
      <c r="AN54" s="9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10"/>
      <c r="BM54" s="3"/>
      <c r="BN54" s="132">
        <v>0.98359073359073368</v>
      </c>
      <c r="BO54" s="132">
        <v>0.3001930501930502</v>
      </c>
      <c r="BP54" s="133">
        <v>0.74503082230929618</v>
      </c>
      <c r="BQ54" s="134"/>
      <c r="BR54" s="134"/>
      <c r="BS54" s="133"/>
      <c r="BT54" s="93"/>
      <c r="BU54" s="91"/>
      <c r="BV54" s="91"/>
      <c r="BW54" s="100"/>
    </row>
    <row r="55" spans="1:7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9"/>
      <c r="AF55" s="90"/>
      <c r="AG55" s="90"/>
      <c r="AH55" s="90"/>
      <c r="AI55" s="8"/>
      <c r="AN55" s="9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10"/>
      <c r="BM55" s="3"/>
      <c r="BN55" s="132">
        <v>1.1436726926736442</v>
      </c>
      <c r="BO55" s="132">
        <v>0.35708848715509039</v>
      </c>
      <c r="BP55" s="133">
        <v>0.83045267931219935</v>
      </c>
      <c r="BQ55" s="134"/>
      <c r="BR55" s="134"/>
      <c r="BS55" s="133"/>
      <c r="BT55" s="93"/>
      <c r="BU55" s="91"/>
      <c r="BV55" s="91"/>
      <c r="BW55" s="100"/>
    </row>
    <row r="56" spans="1:75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9"/>
      <c r="AF56" s="90"/>
      <c r="AG56" s="90"/>
      <c r="AH56" s="90"/>
      <c r="AI56" s="8"/>
      <c r="AN56" s="9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10"/>
      <c r="BM56" s="3"/>
      <c r="BN56" s="132">
        <v>1.2174115456238361</v>
      </c>
      <c r="BO56" s="132">
        <v>0.2676443202979516</v>
      </c>
      <c r="BP56" s="133">
        <v>0.7656985976652636</v>
      </c>
      <c r="BQ56" s="134"/>
      <c r="BR56" s="134"/>
      <c r="BS56" s="133"/>
      <c r="BT56" s="93"/>
      <c r="BU56" s="91"/>
      <c r="BV56" s="91"/>
      <c r="BW56" s="100"/>
    </row>
    <row r="57" spans="1:75">
      <c r="A57" s="8" t="s">
        <v>783</v>
      </c>
      <c r="B57" s="8" t="s">
        <v>480</v>
      </c>
      <c r="C57" s="8" t="s">
        <v>504</v>
      </c>
      <c r="D57" s="8" t="s">
        <v>510</v>
      </c>
      <c r="E57" s="8" t="s">
        <v>511</v>
      </c>
      <c r="F57" s="8" t="s">
        <v>515</v>
      </c>
      <c r="G57" s="8" t="s">
        <v>72</v>
      </c>
      <c r="H57" s="8" t="s">
        <v>85</v>
      </c>
      <c r="I57" s="8">
        <v>-7.7113229507043597</v>
      </c>
      <c r="J57" s="8">
        <v>31.092210524937698</v>
      </c>
      <c r="K57" s="8">
        <v>1638.34998010041</v>
      </c>
      <c r="L57" s="8" t="s">
        <v>86</v>
      </c>
      <c r="M57" s="8" t="s">
        <v>1882</v>
      </c>
      <c r="N57" s="8">
        <v>1</v>
      </c>
      <c r="O57" s="8" t="s">
        <v>1859</v>
      </c>
      <c r="P57" s="8">
        <v>0.59</v>
      </c>
      <c r="Q57" s="8">
        <v>6</v>
      </c>
      <c r="R57" s="8">
        <v>0</v>
      </c>
      <c r="S57" s="8">
        <v>1.84</v>
      </c>
      <c r="T57" s="8">
        <v>2.54</v>
      </c>
      <c r="U57" s="8">
        <v>4.8899999999999997</v>
      </c>
      <c r="V57" s="8">
        <v>36.229999999999997</v>
      </c>
      <c r="W57" s="8">
        <v>22.22</v>
      </c>
      <c r="X57" s="8">
        <v>7.04</v>
      </c>
      <c r="Y57" s="8">
        <v>0.15</v>
      </c>
      <c r="Z57" s="8">
        <v>0.46</v>
      </c>
      <c r="AA57" s="8">
        <v>0.09</v>
      </c>
      <c r="AB57" s="8">
        <v>49.79</v>
      </c>
      <c r="AC57" s="8">
        <v>0.05</v>
      </c>
      <c r="AD57" s="8">
        <v>4.5999999999999999E-2</v>
      </c>
      <c r="AE57" s="91">
        <v>1.4</v>
      </c>
      <c r="AF57" s="92">
        <v>84</v>
      </c>
      <c r="AG57" s="92">
        <v>6</v>
      </c>
      <c r="AH57" s="92">
        <v>10</v>
      </c>
      <c r="AI57" s="8" t="s">
        <v>24</v>
      </c>
      <c r="AJ57" t="s">
        <v>1890</v>
      </c>
      <c r="AK57">
        <v>0</v>
      </c>
      <c r="AL57">
        <v>0</v>
      </c>
      <c r="AM57">
        <v>0</v>
      </c>
      <c r="AN57" s="9">
        <v>42554</v>
      </c>
      <c r="AO57" s="8">
        <v>198</v>
      </c>
      <c r="AP57" s="8">
        <v>126</v>
      </c>
      <c r="AQ57" s="8">
        <v>47</v>
      </c>
      <c r="AR57" s="8">
        <v>5.7</v>
      </c>
      <c r="AS57" s="8">
        <v>5</v>
      </c>
      <c r="AT57" s="8">
        <v>0.62</v>
      </c>
      <c r="AU57" s="8">
        <v>0.52</v>
      </c>
      <c r="AV57" s="8">
        <v>16</v>
      </c>
      <c r="AW57" s="8">
        <v>0.34</v>
      </c>
      <c r="AX57" s="8"/>
      <c r="AY57" s="8"/>
      <c r="AZ57" s="8"/>
      <c r="BA57" s="8">
        <v>235</v>
      </c>
      <c r="BB57" s="8" t="s">
        <v>25</v>
      </c>
      <c r="BC57" s="8">
        <v>50</v>
      </c>
      <c r="BD57" s="8"/>
      <c r="BE57" s="8"/>
      <c r="BF57" s="8"/>
      <c r="BG57" s="8"/>
      <c r="BH57" s="8"/>
      <c r="BI57" s="8">
        <f t="shared" ref="BI57:BI74" si="10">(AU57/AT57)*100</f>
        <v>83.870967741935488</v>
      </c>
      <c r="BJ57" s="8">
        <f t="shared" ref="BJ57:BJ74" si="11">(100-AV57)/(100-12.5)</f>
        <v>0.96</v>
      </c>
      <c r="BK57" s="8">
        <f t="shared" ref="BK57:BK74" si="12">BI57/100</f>
        <v>0.83870967741935487</v>
      </c>
      <c r="BL57" s="10">
        <f t="shared" ref="BL57:BL74" si="13">AS57*BJ57*BK57</f>
        <v>4.0258064516129028</v>
      </c>
      <c r="BM57" s="3">
        <f t="shared" ref="BM57:BM74" si="14">(10000/36)*BL57</f>
        <v>1118.2795698924731</v>
      </c>
      <c r="BN57" s="132">
        <v>1.1326129666011788</v>
      </c>
      <c r="BO57" s="132">
        <v>0.31129666011787815</v>
      </c>
      <c r="BP57" s="133">
        <v>0.90686478202977938</v>
      </c>
      <c r="BQ57" s="134"/>
      <c r="BR57" s="134"/>
      <c r="BS57" s="133"/>
      <c r="BT57" s="93"/>
      <c r="BU57" s="91"/>
      <c r="BV57" s="91"/>
      <c r="BW57" s="100"/>
    </row>
    <row r="58" spans="1:75">
      <c r="A58" s="8" t="s">
        <v>783</v>
      </c>
      <c r="B58" s="8" t="s">
        <v>480</v>
      </c>
      <c r="C58" s="8" t="s">
        <v>504</v>
      </c>
      <c r="D58" s="8" t="s">
        <v>510</v>
      </c>
      <c r="E58" s="8" t="s">
        <v>511</v>
      </c>
      <c r="F58" s="8" t="s">
        <v>515</v>
      </c>
      <c r="G58" s="8" t="s">
        <v>72</v>
      </c>
      <c r="H58" s="8" t="s">
        <v>85</v>
      </c>
      <c r="I58" s="8"/>
      <c r="J58" s="8"/>
      <c r="K58" s="8"/>
      <c r="L58" s="8" t="s">
        <v>86</v>
      </c>
      <c r="M58" s="8" t="s">
        <v>1882</v>
      </c>
      <c r="N58" s="8">
        <v>1</v>
      </c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9"/>
      <c r="AF58" s="90"/>
      <c r="AG58" s="90"/>
      <c r="AH58" s="90"/>
      <c r="AI58" s="8" t="s">
        <v>26</v>
      </c>
      <c r="AJ58" t="s">
        <v>1890</v>
      </c>
      <c r="AK58">
        <v>0</v>
      </c>
      <c r="AL58">
        <v>50</v>
      </c>
      <c r="AM58">
        <v>50</v>
      </c>
      <c r="AN58" s="9">
        <v>42554</v>
      </c>
      <c r="AO58" s="8">
        <v>205</v>
      </c>
      <c r="AP58" s="8">
        <v>174</v>
      </c>
      <c r="AQ58" s="8">
        <v>81</v>
      </c>
      <c r="AR58" s="8">
        <v>5.14</v>
      </c>
      <c r="AS58" s="8">
        <v>5.4</v>
      </c>
      <c r="AT58" s="8">
        <v>0.24</v>
      </c>
      <c r="AU58" s="8">
        <v>0.22</v>
      </c>
      <c r="AV58" s="8">
        <v>12</v>
      </c>
      <c r="AW58" s="8">
        <v>0.16</v>
      </c>
      <c r="AX58" s="8"/>
      <c r="AY58" s="8"/>
      <c r="AZ58" s="8"/>
      <c r="BA58" s="8">
        <v>236</v>
      </c>
      <c r="BB58" s="8" t="s">
        <v>25</v>
      </c>
      <c r="BC58" s="8">
        <v>50</v>
      </c>
      <c r="BD58" s="8"/>
      <c r="BE58" s="8"/>
      <c r="BF58" s="8"/>
      <c r="BG58" s="8"/>
      <c r="BH58" s="8"/>
      <c r="BI58" s="8">
        <f t="shared" si="10"/>
        <v>91.666666666666671</v>
      </c>
      <c r="BJ58" s="8">
        <f t="shared" si="11"/>
        <v>1.0057142857142858</v>
      </c>
      <c r="BK58" s="8">
        <f t="shared" si="12"/>
        <v>0.91666666666666674</v>
      </c>
      <c r="BL58" s="10">
        <f t="shared" si="13"/>
        <v>4.9782857142857155</v>
      </c>
      <c r="BM58" s="3">
        <f t="shared" si="14"/>
        <v>1382.8571428571431</v>
      </c>
      <c r="BN58" s="132">
        <v>1.2444336882865439</v>
      </c>
      <c r="BO58" s="132">
        <v>0.2177153920619555</v>
      </c>
      <c r="BP58" s="133">
        <v>0.74719451298396011</v>
      </c>
      <c r="BQ58" s="134"/>
      <c r="BR58" s="134"/>
      <c r="BS58" s="133"/>
      <c r="BT58" s="93"/>
      <c r="BU58" s="91"/>
      <c r="BV58" s="91"/>
      <c r="BW58" s="100"/>
    </row>
    <row r="59" spans="1:75">
      <c r="A59" s="8" t="s">
        <v>783</v>
      </c>
      <c r="B59" s="8" t="s">
        <v>480</v>
      </c>
      <c r="C59" s="8" t="s">
        <v>504</v>
      </c>
      <c r="D59" s="8" t="s">
        <v>510</v>
      </c>
      <c r="E59" s="8" t="s">
        <v>511</v>
      </c>
      <c r="F59" s="8" t="s">
        <v>515</v>
      </c>
      <c r="G59" s="8" t="s">
        <v>72</v>
      </c>
      <c r="H59" s="8" t="s">
        <v>85</v>
      </c>
      <c r="I59" s="8"/>
      <c r="J59" s="8"/>
      <c r="K59" s="8"/>
      <c r="L59" s="8" t="s">
        <v>86</v>
      </c>
      <c r="M59" s="8" t="s">
        <v>1882</v>
      </c>
      <c r="N59" s="8">
        <v>1</v>
      </c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9"/>
      <c r="AF59" s="90"/>
      <c r="AG59" s="90"/>
      <c r="AH59" s="90"/>
      <c r="AI59" s="8" t="s">
        <v>27</v>
      </c>
      <c r="AJ59" t="s">
        <v>1890</v>
      </c>
      <c r="AK59">
        <v>140</v>
      </c>
      <c r="AL59">
        <v>0</v>
      </c>
      <c r="AM59">
        <v>50</v>
      </c>
      <c r="AN59" s="9">
        <v>42524</v>
      </c>
      <c r="AO59" s="8">
        <v>173</v>
      </c>
      <c r="AP59" s="8">
        <v>105</v>
      </c>
      <c r="AQ59" s="8">
        <v>63</v>
      </c>
      <c r="AR59" s="8">
        <v>5.96</v>
      </c>
      <c r="AS59" s="8">
        <v>7.82</v>
      </c>
      <c r="AT59" s="8">
        <v>0.4</v>
      </c>
      <c r="AU59" s="8">
        <v>0.32</v>
      </c>
      <c r="AV59" s="8">
        <v>16</v>
      </c>
      <c r="AW59" s="8">
        <v>0.3</v>
      </c>
      <c r="AX59" s="8"/>
      <c r="AY59" s="8"/>
      <c r="AZ59" s="8"/>
      <c r="BA59" s="8">
        <v>237</v>
      </c>
      <c r="BB59" s="8" t="s">
        <v>25</v>
      </c>
      <c r="BC59" s="8">
        <v>50</v>
      </c>
      <c r="BD59" s="8"/>
      <c r="BE59" s="8"/>
      <c r="BF59" s="8"/>
      <c r="BG59" s="8"/>
      <c r="BH59" s="8"/>
      <c r="BI59" s="8">
        <f t="shared" si="10"/>
        <v>80</v>
      </c>
      <c r="BJ59" s="8">
        <f t="shared" si="11"/>
        <v>0.96</v>
      </c>
      <c r="BK59" s="8">
        <f t="shared" si="12"/>
        <v>0.8</v>
      </c>
      <c r="BL59" s="10">
        <f t="shared" si="13"/>
        <v>6.0057600000000004</v>
      </c>
      <c r="BM59" s="3">
        <f t="shared" si="14"/>
        <v>1668.2666666666667</v>
      </c>
      <c r="BN59" s="132">
        <v>1.2639961389961392</v>
      </c>
      <c r="BO59" s="132">
        <v>0.38638996138996146</v>
      </c>
      <c r="BP59" s="133">
        <v>0.74503082230929618</v>
      </c>
      <c r="BQ59" s="134"/>
      <c r="BR59" s="134"/>
      <c r="BS59" s="133"/>
      <c r="BT59" s="93"/>
      <c r="BU59" s="91"/>
      <c r="BV59" s="91"/>
      <c r="BW59" s="100"/>
    </row>
    <row r="60" spans="1:75">
      <c r="A60" s="8" t="s">
        <v>783</v>
      </c>
      <c r="B60" s="8" t="s">
        <v>480</v>
      </c>
      <c r="C60" s="8" t="s">
        <v>504</v>
      </c>
      <c r="D60" s="8" t="s">
        <v>510</v>
      </c>
      <c r="E60" s="8" t="s">
        <v>511</v>
      </c>
      <c r="F60" s="8" t="s">
        <v>515</v>
      </c>
      <c r="G60" s="8" t="s">
        <v>72</v>
      </c>
      <c r="H60" s="8" t="s">
        <v>85</v>
      </c>
      <c r="I60" s="8"/>
      <c r="J60" s="8"/>
      <c r="K60" s="8"/>
      <c r="L60" s="8" t="s">
        <v>86</v>
      </c>
      <c r="M60" s="8" t="s">
        <v>1882</v>
      </c>
      <c r="N60" s="8">
        <v>1</v>
      </c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9"/>
      <c r="AF60" s="90"/>
      <c r="AG60" s="90"/>
      <c r="AH60" s="90"/>
      <c r="AI60" s="8" t="s">
        <v>28</v>
      </c>
      <c r="AJ60" t="s">
        <v>1890</v>
      </c>
      <c r="AK60">
        <v>140</v>
      </c>
      <c r="AL60">
        <v>50</v>
      </c>
      <c r="AM60">
        <v>0</v>
      </c>
      <c r="AN60" s="9">
        <v>42554</v>
      </c>
      <c r="AO60" s="8">
        <v>278</v>
      </c>
      <c r="AP60" s="8">
        <v>168</v>
      </c>
      <c r="AQ60" s="8">
        <v>117</v>
      </c>
      <c r="AR60" s="8">
        <v>10.1</v>
      </c>
      <c r="AS60" s="8">
        <v>14.52</v>
      </c>
      <c r="AT60" s="8">
        <v>0.84</v>
      </c>
      <c r="AU60" s="8">
        <v>0.68</v>
      </c>
      <c r="AV60" s="8">
        <v>14</v>
      </c>
      <c r="AW60" s="8">
        <v>0.56000000000000005</v>
      </c>
      <c r="AX60" s="8"/>
      <c r="AY60" s="8"/>
      <c r="AZ60" s="8"/>
      <c r="BA60" s="8">
        <v>238</v>
      </c>
      <c r="BB60" s="8" t="s">
        <v>25</v>
      </c>
      <c r="BC60" s="8">
        <v>50</v>
      </c>
      <c r="BD60" s="8"/>
      <c r="BE60" s="8"/>
      <c r="BF60" s="8"/>
      <c r="BG60" s="8"/>
      <c r="BH60" s="8"/>
      <c r="BI60" s="8">
        <f t="shared" si="10"/>
        <v>80.952380952380963</v>
      </c>
      <c r="BJ60" s="8">
        <f t="shared" si="11"/>
        <v>0.98285714285714287</v>
      </c>
      <c r="BK60" s="8">
        <f t="shared" si="12"/>
        <v>0.80952380952380965</v>
      </c>
      <c r="BL60" s="10">
        <f t="shared" si="13"/>
        <v>11.55278367346939</v>
      </c>
      <c r="BM60" s="3">
        <f t="shared" si="14"/>
        <v>3209.1065759637195</v>
      </c>
      <c r="BN60" s="132">
        <v>1.267591674925669</v>
      </c>
      <c r="BO60" s="132">
        <v>0.26987115956392466</v>
      </c>
      <c r="BP60" s="133">
        <v>0.51374308551101089</v>
      </c>
      <c r="BQ60" s="134"/>
      <c r="BR60" s="134"/>
      <c r="BS60" s="133"/>
      <c r="BT60" s="93"/>
      <c r="BU60" s="91"/>
      <c r="BV60" s="91"/>
      <c r="BW60" s="100"/>
    </row>
    <row r="61" spans="1:75">
      <c r="A61" s="8" t="s">
        <v>783</v>
      </c>
      <c r="B61" s="8" t="s">
        <v>480</v>
      </c>
      <c r="C61" s="8" t="s">
        <v>504</v>
      </c>
      <c r="D61" s="8" t="s">
        <v>510</v>
      </c>
      <c r="E61" s="8" t="s">
        <v>511</v>
      </c>
      <c r="F61" s="8" t="s">
        <v>515</v>
      </c>
      <c r="G61" s="8" t="s">
        <v>72</v>
      </c>
      <c r="H61" s="8" t="s">
        <v>85</v>
      </c>
      <c r="I61" s="8"/>
      <c r="J61" s="8"/>
      <c r="K61" s="8"/>
      <c r="L61" s="8" t="s">
        <v>86</v>
      </c>
      <c r="M61" s="8" t="s">
        <v>1882</v>
      </c>
      <c r="N61" s="8">
        <v>1</v>
      </c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9"/>
      <c r="AF61" s="90"/>
      <c r="AG61" s="90"/>
      <c r="AH61" s="90"/>
      <c r="AI61" s="8" t="s">
        <v>29</v>
      </c>
      <c r="AJ61" t="s">
        <v>1890</v>
      </c>
      <c r="AK61">
        <v>140</v>
      </c>
      <c r="AL61">
        <v>50</v>
      </c>
      <c r="AM61">
        <v>50</v>
      </c>
      <c r="AN61" s="9">
        <v>42554</v>
      </c>
      <c r="AO61" s="8">
        <v>258</v>
      </c>
      <c r="AP61" s="8">
        <v>191</v>
      </c>
      <c r="AQ61" s="8">
        <v>132</v>
      </c>
      <c r="AR61" s="8">
        <v>15.8</v>
      </c>
      <c r="AS61" s="8">
        <v>17.32</v>
      </c>
      <c r="AT61" s="8">
        <v>0.57999999999999996</v>
      </c>
      <c r="AU61" s="8">
        <v>0.5</v>
      </c>
      <c r="AV61" s="8">
        <v>17</v>
      </c>
      <c r="AW61" s="8">
        <v>0.32</v>
      </c>
      <c r="AX61" s="8"/>
      <c r="AY61" s="8"/>
      <c r="AZ61" s="8"/>
      <c r="BA61" s="8">
        <v>239</v>
      </c>
      <c r="BB61" s="8" t="s">
        <v>25</v>
      </c>
      <c r="BC61" s="8">
        <v>50</v>
      </c>
      <c r="BD61" s="8"/>
      <c r="BE61" s="8"/>
      <c r="BF61" s="8"/>
      <c r="BG61" s="8"/>
      <c r="BH61" s="8"/>
      <c r="BI61" s="8">
        <f t="shared" si="10"/>
        <v>86.206896551724142</v>
      </c>
      <c r="BJ61" s="8">
        <f t="shared" si="11"/>
        <v>0.94857142857142862</v>
      </c>
      <c r="BK61" s="8">
        <f t="shared" si="12"/>
        <v>0.86206896551724144</v>
      </c>
      <c r="BL61" s="10">
        <f t="shared" si="13"/>
        <v>14.163152709359606</v>
      </c>
      <c r="BM61" s="3">
        <f t="shared" si="14"/>
        <v>3934.2090859332238</v>
      </c>
      <c r="BN61" s="132">
        <v>1.4476570289132602</v>
      </c>
      <c r="BO61" s="132">
        <v>0.29232303090727818</v>
      </c>
      <c r="BP61" s="133">
        <v>0.5674871234674399</v>
      </c>
      <c r="BQ61" s="134"/>
      <c r="BR61" s="134"/>
      <c r="BS61" s="133"/>
      <c r="BT61" s="93"/>
      <c r="BU61" s="91"/>
      <c r="BV61" s="91"/>
      <c r="BW61" s="100"/>
    </row>
    <row r="62" spans="1:75">
      <c r="A62" s="8" t="s">
        <v>783</v>
      </c>
      <c r="B62" s="8" t="s">
        <v>480</v>
      </c>
      <c r="C62" s="8" t="s">
        <v>504</v>
      </c>
      <c r="D62" s="8" t="s">
        <v>510</v>
      </c>
      <c r="E62" s="8" t="s">
        <v>511</v>
      </c>
      <c r="F62" s="8" t="s">
        <v>515</v>
      </c>
      <c r="G62" s="8" t="s">
        <v>72</v>
      </c>
      <c r="H62" s="8" t="s">
        <v>85</v>
      </c>
      <c r="I62" s="8"/>
      <c r="J62" s="8"/>
      <c r="K62" s="8"/>
      <c r="L62" s="8" t="s">
        <v>86</v>
      </c>
      <c r="M62" s="8" t="s">
        <v>1882</v>
      </c>
      <c r="N62" s="8">
        <v>1</v>
      </c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9"/>
      <c r="AF62" s="90"/>
      <c r="AG62" s="90"/>
      <c r="AH62" s="90"/>
      <c r="AI62" s="8" t="s">
        <v>30</v>
      </c>
      <c r="AJ62" t="s">
        <v>1890</v>
      </c>
      <c r="AK62">
        <v>140</v>
      </c>
      <c r="AL62">
        <v>50</v>
      </c>
      <c r="AM62">
        <v>50</v>
      </c>
      <c r="AN62" s="9">
        <v>42554</v>
      </c>
      <c r="AO62" s="8">
        <v>320</v>
      </c>
      <c r="AP62" s="8">
        <v>190</v>
      </c>
      <c r="AQ62" s="8">
        <v>141</v>
      </c>
      <c r="AR62" s="8">
        <v>15.8</v>
      </c>
      <c r="AS62" s="8">
        <v>19.41</v>
      </c>
      <c r="AT62" s="8">
        <v>0.72</v>
      </c>
      <c r="AU62" s="8">
        <v>0.57999999999999996</v>
      </c>
      <c r="AV62" s="8">
        <v>17</v>
      </c>
      <c r="AW62" s="8">
        <v>0.4</v>
      </c>
      <c r="AX62" s="8"/>
      <c r="AY62" s="8"/>
      <c r="AZ62" s="8"/>
      <c r="BA62" s="8">
        <v>240</v>
      </c>
      <c r="BB62" s="8" t="s">
        <v>25</v>
      </c>
      <c r="BC62" s="8">
        <v>50</v>
      </c>
      <c r="BD62" s="8"/>
      <c r="BE62" s="8"/>
      <c r="BF62" s="8"/>
      <c r="BG62" s="8"/>
      <c r="BH62" s="8"/>
      <c r="BI62" s="8">
        <f t="shared" si="10"/>
        <v>80.555555555555557</v>
      </c>
      <c r="BJ62" s="8">
        <f t="shared" si="11"/>
        <v>0.94857142857142862</v>
      </c>
      <c r="BK62" s="8">
        <f t="shared" si="12"/>
        <v>0.80555555555555558</v>
      </c>
      <c r="BL62" s="10">
        <f t="shared" si="13"/>
        <v>14.831704761904764</v>
      </c>
      <c r="BM62" s="3">
        <f t="shared" si="14"/>
        <v>4119.9179894179897</v>
      </c>
      <c r="BN62" s="132">
        <v>1.598391674550615</v>
      </c>
      <c r="BO62" s="132">
        <v>0.27469252601702937</v>
      </c>
      <c r="BP62" s="133">
        <v>0.6823847493064662</v>
      </c>
      <c r="BQ62" s="134"/>
      <c r="BR62" s="134"/>
      <c r="BS62" s="133"/>
      <c r="BT62" s="93"/>
      <c r="BU62" s="91"/>
      <c r="BV62" s="91"/>
      <c r="BW62" s="100"/>
    </row>
    <row r="63" spans="1:75" s="4" customFormat="1">
      <c r="A63" s="8" t="s">
        <v>783</v>
      </c>
      <c r="B63" s="8" t="s">
        <v>480</v>
      </c>
      <c r="C63" s="8" t="s">
        <v>504</v>
      </c>
      <c r="D63" s="8" t="s">
        <v>510</v>
      </c>
      <c r="E63" s="8" t="s">
        <v>511</v>
      </c>
      <c r="F63" s="8" t="s">
        <v>515</v>
      </c>
      <c r="G63" s="8" t="s">
        <v>72</v>
      </c>
      <c r="H63" s="8" t="s">
        <v>83</v>
      </c>
      <c r="I63" s="8">
        <v>-7.7133169452076196</v>
      </c>
      <c r="J63" s="8">
        <v>31.090024398732002</v>
      </c>
      <c r="K63" s="8">
        <v>1656.8603105013599</v>
      </c>
      <c r="L63" s="8" t="s">
        <v>84</v>
      </c>
      <c r="M63" s="8" t="s">
        <v>1882</v>
      </c>
      <c r="N63" s="8">
        <v>1</v>
      </c>
      <c r="O63" s="8" t="s">
        <v>1859</v>
      </c>
      <c r="P63" s="8">
        <v>1.08</v>
      </c>
      <c r="Q63" s="8">
        <v>5.9</v>
      </c>
      <c r="R63" s="8">
        <v>0</v>
      </c>
      <c r="S63" s="8">
        <v>3.75</v>
      </c>
      <c r="T63" s="8">
        <v>5</v>
      </c>
      <c r="U63" s="8">
        <v>5.38</v>
      </c>
      <c r="V63" s="8">
        <v>62.69</v>
      </c>
      <c r="W63" s="8">
        <v>5.78</v>
      </c>
      <c r="X63" s="8">
        <v>19.23</v>
      </c>
      <c r="Y63" s="8">
        <v>0.3</v>
      </c>
      <c r="Z63" s="8">
        <v>0.86</v>
      </c>
      <c r="AA63" s="8">
        <v>0.09</v>
      </c>
      <c r="AB63" s="8">
        <v>66.959999999999994</v>
      </c>
      <c r="AC63" s="8">
        <v>0.08</v>
      </c>
      <c r="AD63" s="8">
        <v>7.1999999999999995E-2</v>
      </c>
      <c r="AE63" s="91">
        <v>3.86</v>
      </c>
      <c r="AF63" s="92">
        <v>76</v>
      </c>
      <c r="AG63" s="92">
        <v>10</v>
      </c>
      <c r="AH63" s="92">
        <v>14</v>
      </c>
      <c r="AI63" s="8" t="s">
        <v>24</v>
      </c>
      <c r="AJ63" t="s">
        <v>1890</v>
      </c>
      <c r="AK63">
        <v>0</v>
      </c>
      <c r="AL63">
        <v>0</v>
      </c>
      <c r="AM63">
        <v>0</v>
      </c>
      <c r="AN63" s="9">
        <v>42554</v>
      </c>
      <c r="AO63" s="8">
        <v>287</v>
      </c>
      <c r="AP63" s="8">
        <v>157</v>
      </c>
      <c r="AQ63" s="8">
        <v>126</v>
      </c>
      <c r="AR63" s="8">
        <v>18</v>
      </c>
      <c r="AS63" s="8">
        <v>18.8</v>
      </c>
      <c r="AT63" s="8">
        <v>0.98</v>
      </c>
      <c r="AU63" s="8">
        <v>0.86</v>
      </c>
      <c r="AV63" s="8">
        <v>16</v>
      </c>
      <c r="AW63" s="8">
        <v>0.5</v>
      </c>
      <c r="AX63" s="8"/>
      <c r="AY63" s="8"/>
      <c r="AZ63" s="8"/>
      <c r="BA63" s="8">
        <v>229</v>
      </c>
      <c r="BB63" s="8" t="s">
        <v>25</v>
      </c>
      <c r="BC63" s="8">
        <v>49</v>
      </c>
      <c r="BD63" s="8"/>
      <c r="BE63" s="8"/>
      <c r="BF63" s="8"/>
      <c r="BG63" s="8"/>
      <c r="BH63" s="8"/>
      <c r="BI63" s="8">
        <f t="shared" si="10"/>
        <v>87.755102040816325</v>
      </c>
      <c r="BJ63" s="8">
        <f t="shared" si="11"/>
        <v>0.96</v>
      </c>
      <c r="BK63" s="8">
        <f t="shared" si="12"/>
        <v>0.87755102040816324</v>
      </c>
      <c r="BL63" s="10">
        <f t="shared" si="13"/>
        <v>15.838040816326529</v>
      </c>
      <c r="BM63" s="3">
        <f t="shared" si="14"/>
        <v>4399.4557823129244</v>
      </c>
      <c r="BN63" s="132">
        <v>1.2532710280373831</v>
      </c>
      <c r="BO63" s="132">
        <v>0.36233644859813086</v>
      </c>
      <c r="BP63" s="133">
        <v>0.95678957257794583</v>
      </c>
      <c r="BQ63" s="134"/>
      <c r="BR63" s="134"/>
      <c r="BS63" s="133"/>
      <c r="BT63" s="93"/>
      <c r="BU63" s="91"/>
      <c r="BV63" s="91"/>
      <c r="BW63" s="100"/>
    </row>
    <row r="64" spans="1:75" s="4" customFormat="1">
      <c r="A64" s="8" t="s">
        <v>783</v>
      </c>
      <c r="B64" s="8" t="s">
        <v>480</v>
      </c>
      <c r="C64" s="8" t="s">
        <v>504</v>
      </c>
      <c r="D64" s="8" t="s">
        <v>510</v>
      </c>
      <c r="E64" s="8" t="s">
        <v>511</v>
      </c>
      <c r="F64" s="8" t="s">
        <v>515</v>
      </c>
      <c r="G64" s="8" t="s">
        <v>72</v>
      </c>
      <c r="H64" s="8" t="s">
        <v>83</v>
      </c>
      <c r="I64" s="8"/>
      <c r="J64" s="8"/>
      <c r="K64" s="8"/>
      <c r="L64" s="8" t="s">
        <v>84</v>
      </c>
      <c r="M64" s="8" t="s">
        <v>1882</v>
      </c>
      <c r="N64" s="8">
        <v>1</v>
      </c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9"/>
      <c r="AF64" s="90"/>
      <c r="AG64" s="90"/>
      <c r="AH64" s="90"/>
      <c r="AI64" s="8" t="s">
        <v>26</v>
      </c>
      <c r="AJ64" t="s">
        <v>1890</v>
      </c>
      <c r="AK64">
        <v>0</v>
      </c>
      <c r="AL64">
        <v>50</v>
      </c>
      <c r="AM64">
        <v>50</v>
      </c>
      <c r="AN64" s="9">
        <v>42554</v>
      </c>
      <c r="AO64" s="8">
        <v>306</v>
      </c>
      <c r="AP64" s="8">
        <v>126</v>
      </c>
      <c r="AQ64" s="8">
        <v>106</v>
      </c>
      <c r="AR64" s="8">
        <v>22.3</v>
      </c>
      <c r="AS64" s="8">
        <v>19.3</v>
      </c>
      <c r="AT64" s="8">
        <v>0.52</v>
      </c>
      <c r="AU64" s="8">
        <v>0.42</v>
      </c>
      <c r="AV64" s="8">
        <v>14</v>
      </c>
      <c r="AW64" s="8">
        <v>3.58</v>
      </c>
      <c r="AX64" s="8"/>
      <c r="AY64" s="8"/>
      <c r="AZ64" s="8"/>
      <c r="BA64" s="8">
        <v>230</v>
      </c>
      <c r="BB64" s="8" t="s">
        <v>25</v>
      </c>
      <c r="BC64" s="8">
        <v>49</v>
      </c>
      <c r="BD64" s="8"/>
      <c r="BE64" s="8"/>
      <c r="BF64" s="8"/>
      <c r="BG64" s="8"/>
      <c r="BH64" s="8"/>
      <c r="BI64" s="8">
        <f t="shared" si="10"/>
        <v>80.769230769230759</v>
      </c>
      <c r="BJ64" s="8">
        <f t="shared" si="11"/>
        <v>0.98285714285714287</v>
      </c>
      <c r="BK64" s="8">
        <f t="shared" si="12"/>
        <v>0.8076923076923076</v>
      </c>
      <c r="BL64" s="10">
        <f t="shared" si="13"/>
        <v>15.32123076923077</v>
      </c>
      <c r="BM64" s="3">
        <f t="shared" si="14"/>
        <v>4255.8974358974356</v>
      </c>
      <c r="BN64" s="132">
        <v>1.4564007421150278</v>
      </c>
      <c r="BO64" s="132">
        <v>0.3801948051948052</v>
      </c>
      <c r="BP64" s="133">
        <v>0.62212109295547724</v>
      </c>
      <c r="BQ64" s="134"/>
      <c r="BR64" s="134"/>
      <c r="BS64" s="133"/>
      <c r="BT64" s="93"/>
      <c r="BU64" s="91"/>
      <c r="BV64" s="91"/>
      <c r="BW64" s="100"/>
    </row>
    <row r="65" spans="1:75" s="4" customFormat="1">
      <c r="A65" s="8" t="s">
        <v>783</v>
      </c>
      <c r="B65" s="8" t="s">
        <v>480</v>
      </c>
      <c r="C65" s="8" t="s">
        <v>504</v>
      </c>
      <c r="D65" s="8" t="s">
        <v>510</v>
      </c>
      <c r="E65" s="8" t="s">
        <v>511</v>
      </c>
      <c r="F65" s="8" t="s">
        <v>515</v>
      </c>
      <c r="G65" s="8" t="s">
        <v>72</v>
      </c>
      <c r="H65" s="8" t="s">
        <v>83</v>
      </c>
      <c r="I65" s="8"/>
      <c r="J65" s="8"/>
      <c r="K65" s="8"/>
      <c r="L65" s="8" t="s">
        <v>84</v>
      </c>
      <c r="M65" s="8" t="s">
        <v>1882</v>
      </c>
      <c r="N65" s="8">
        <v>1</v>
      </c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9"/>
      <c r="AF65" s="90"/>
      <c r="AG65" s="90"/>
      <c r="AH65" s="90"/>
      <c r="AI65" s="8" t="s">
        <v>27</v>
      </c>
      <c r="AJ65" t="s">
        <v>1890</v>
      </c>
      <c r="AK65">
        <v>140</v>
      </c>
      <c r="AL65">
        <v>0</v>
      </c>
      <c r="AM65">
        <v>50</v>
      </c>
      <c r="AN65" s="9">
        <v>42554</v>
      </c>
      <c r="AO65" s="8">
        <v>270</v>
      </c>
      <c r="AP65" s="8">
        <v>154</v>
      </c>
      <c r="AQ65" s="8">
        <v>118</v>
      </c>
      <c r="AR65" s="8">
        <v>35.200000000000003</v>
      </c>
      <c r="AS65" s="8">
        <v>41.2</v>
      </c>
      <c r="AT65" s="8">
        <v>0.64</v>
      </c>
      <c r="AU65" s="8">
        <v>0.76</v>
      </c>
      <c r="AV65" s="8">
        <v>16</v>
      </c>
      <c r="AW65" s="8">
        <v>0.62</v>
      </c>
      <c r="AX65" s="8"/>
      <c r="AY65" s="8"/>
      <c r="AZ65" s="8"/>
      <c r="BA65" s="8">
        <v>231</v>
      </c>
      <c r="BB65" s="8" t="s">
        <v>25</v>
      </c>
      <c r="BC65" s="8">
        <v>49</v>
      </c>
      <c r="BD65" s="8"/>
      <c r="BE65" s="8"/>
      <c r="BF65" s="8"/>
      <c r="BG65" s="8"/>
      <c r="BH65" s="8"/>
      <c r="BI65" s="8">
        <f t="shared" si="10"/>
        <v>118.75</v>
      </c>
      <c r="BJ65" s="8">
        <f t="shared" si="11"/>
        <v>0.96</v>
      </c>
      <c r="BK65" s="8">
        <f t="shared" si="12"/>
        <v>1.1875</v>
      </c>
      <c r="BL65" s="10">
        <f t="shared" si="13"/>
        <v>46.967999999999996</v>
      </c>
      <c r="BM65" s="3">
        <f t="shared" si="14"/>
        <v>13046.666666666666</v>
      </c>
      <c r="BN65" s="132">
        <v>1.467174119885823</v>
      </c>
      <c r="BO65" s="132">
        <v>0.29471931493815418</v>
      </c>
      <c r="BP65" s="133">
        <v>0.54156953838043986</v>
      </c>
      <c r="BQ65" s="134"/>
      <c r="BR65" s="134"/>
      <c r="BS65" s="133"/>
      <c r="BT65" s="93"/>
      <c r="BU65" s="91"/>
      <c r="BV65" s="91"/>
      <c r="BW65" s="100"/>
    </row>
    <row r="66" spans="1:75" s="4" customFormat="1">
      <c r="A66" s="8" t="s">
        <v>783</v>
      </c>
      <c r="B66" s="8" t="s">
        <v>480</v>
      </c>
      <c r="C66" s="8" t="s">
        <v>504</v>
      </c>
      <c r="D66" s="8" t="s">
        <v>510</v>
      </c>
      <c r="E66" s="8" t="s">
        <v>511</v>
      </c>
      <c r="F66" s="8" t="s">
        <v>515</v>
      </c>
      <c r="G66" s="8" t="s">
        <v>72</v>
      </c>
      <c r="H66" s="8" t="s">
        <v>83</v>
      </c>
      <c r="I66" s="8"/>
      <c r="J66" s="8"/>
      <c r="K66" s="8"/>
      <c r="L66" s="8" t="s">
        <v>84</v>
      </c>
      <c r="M66" s="8" t="s">
        <v>1882</v>
      </c>
      <c r="N66" s="8">
        <v>1</v>
      </c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9"/>
      <c r="AF66" s="90"/>
      <c r="AG66" s="90"/>
      <c r="AH66" s="90"/>
      <c r="AI66" s="8" t="s">
        <v>28</v>
      </c>
      <c r="AJ66" t="s">
        <v>1890</v>
      </c>
      <c r="AK66">
        <v>140</v>
      </c>
      <c r="AL66">
        <v>50</v>
      </c>
      <c r="AM66">
        <v>0</v>
      </c>
      <c r="AN66" s="9">
        <v>42554</v>
      </c>
      <c r="AO66" s="8">
        <v>349</v>
      </c>
      <c r="AP66" s="8">
        <v>176</v>
      </c>
      <c r="AQ66" s="8">
        <v>159</v>
      </c>
      <c r="AR66" s="8">
        <v>48.1</v>
      </c>
      <c r="AS66" s="8">
        <v>57.4</v>
      </c>
      <c r="AT66" s="8">
        <v>1.1000000000000001</v>
      </c>
      <c r="AU66" s="8">
        <v>0.9</v>
      </c>
      <c r="AV66" s="8">
        <v>14</v>
      </c>
      <c r="AW66" s="8">
        <v>0.82</v>
      </c>
      <c r="AX66" s="8"/>
      <c r="AY66" s="8"/>
      <c r="AZ66" s="8"/>
      <c r="BA66" s="8">
        <v>232</v>
      </c>
      <c r="BB66" s="8" t="s">
        <v>25</v>
      </c>
      <c r="BC66" s="8">
        <v>49</v>
      </c>
      <c r="BD66" s="8"/>
      <c r="BE66" s="8"/>
      <c r="BF66" s="8"/>
      <c r="BG66" s="8"/>
      <c r="BH66" s="8"/>
      <c r="BI66" s="8">
        <f t="shared" si="10"/>
        <v>81.818181818181813</v>
      </c>
      <c r="BJ66" s="8">
        <f t="shared" si="11"/>
        <v>0.98285714285714287</v>
      </c>
      <c r="BK66" s="8">
        <f t="shared" si="12"/>
        <v>0.81818181818181812</v>
      </c>
      <c r="BL66" s="10">
        <f t="shared" si="13"/>
        <v>46.158545454545447</v>
      </c>
      <c r="BM66" s="3">
        <f t="shared" si="14"/>
        <v>12821.81818181818</v>
      </c>
      <c r="BN66" s="132">
        <v>1.5056710775047257</v>
      </c>
      <c r="BO66" s="132">
        <v>0.3333648393194707</v>
      </c>
      <c r="BP66" s="133">
        <v>0.63388141607372828</v>
      </c>
      <c r="BQ66" s="134"/>
      <c r="BR66" s="134"/>
      <c r="BS66" s="133"/>
      <c r="BT66" s="93"/>
      <c r="BU66" s="91"/>
      <c r="BV66" s="91"/>
      <c r="BW66" s="100"/>
    </row>
    <row r="67" spans="1:75" s="4" customFormat="1">
      <c r="A67" s="8" t="s">
        <v>783</v>
      </c>
      <c r="B67" s="8" t="s">
        <v>480</v>
      </c>
      <c r="C67" s="8" t="s">
        <v>504</v>
      </c>
      <c r="D67" s="8" t="s">
        <v>510</v>
      </c>
      <c r="E67" s="8" t="s">
        <v>511</v>
      </c>
      <c r="F67" s="8" t="s">
        <v>515</v>
      </c>
      <c r="G67" s="8" t="s">
        <v>72</v>
      </c>
      <c r="H67" s="8" t="s">
        <v>83</v>
      </c>
      <c r="I67" s="8"/>
      <c r="J67" s="8"/>
      <c r="K67" s="8"/>
      <c r="L67" s="8" t="s">
        <v>84</v>
      </c>
      <c r="M67" s="8" t="s">
        <v>1882</v>
      </c>
      <c r="N67" s="8">
        <v>1</v>
      </c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9"/>
      <c r="AF67" s="90"/>
      <c r="AG67" s="90"/>
      <c r="AH67" s="90"/>
      <c r="AI67" s="8" t="s">
        <v>29</v>
      </c>
      <c r="AJ67" t="s">
        <v>1890</v>
      </c>
      <c r="AK67">
        <v>140</v>
      </c>
      <c r="AL67">
        <v>50</v>
      </c>
      <c r="AM67">
        <v>50</v>
      </c>
      <c r="AN67" s="9">
        <v>42554</v>
      </c>
      <c r="AO67" s="8">
        <v>318</v>
      </c>
      <c r="AP67" s="8">
        <v>174</v>
      </c>
      <c r="AQ67" s="8">
        <v>142</v>
      </c>
      <c r="AR67" s="8">
        <v>45.1</v>
      </c>
      <c r="AS67" s="8">
        <v>57.2</v>
      </c>
      <c r="AT67" s="8">
        <v>1.1599999999999999</v>
      </c>
      <c r="AU67" s="8">
        <v>0.92</v>
      </c>
      <c r="AV67" s="8">
        <v>15</v>
      </c>
      <c r="AW67" s="8">
        <v>0.82</v>
      </c>
      <c r="AX67" s="8"/>
      <c r="AY67" s="8"/>
      <c r="AZ67" s="8"/>
      <c r="BA67" s="8">
        <v>233</v>
      </c>
      <c r="BB67" s="8" t="s">
        <v>25</v>
      </c>
      <c r="BC67" s="8">
        <v>49</v>
      </c>
      <c r="BD67" s="8"/>
      <c r="BE67" s="8"/>
      <c r="BF67" s="8"/>
      <c r="BG67" s="8"/>
      <c r="BH67" s="8"/>
      <c r="BI67" s="8">
        <f t="shared" si="10"/>
        <v>79.310344827586221</v>
      </c>
      <c r="BJ67" s="8">
        <f t="shared" si="11"/>
        <v>0.97142857142857142</v>
      </c>
      <c r="BK67" s="8">
        <f t="shared" si="12"/>
        <v>0.79310344827586221</v>
      </c>
      <c r="BL67" s="10">
        <f t="shared" si="13"/>
        <v>44.069359605911337</v>
      </c>
      <c r="BM67" s="3">
        <f t="shared" si="14"/>
        <v>12241.488779419815</v>
      </c>
      <c r="BN67" s="132">
        <v>1.7519569471624268</v>
      </c>
      <c r="BO67" s="132">
        <v>1.1350293542074366</v>
      </c>
      <c r="BP67" s="133">
        <v>1.6837149060610568</v>
      </c>
      <c r="BQ67" s="134"/>
      <c r="BR67" s="134"/>
      <c r="BS67" s="133"/>
      <c r="BT67" s="93"/>
      <c r="BU67" s="91"/>
      <c r="BV67" s="91"/>
      <c r="BW67" s="100"/>
    </row>
    <row r="68" spans="1:75" s="4" customFormat="1">
      <c r="A68" s="8" t="s">
        <v>783</v>
      </c>
      <c r="B68" s="8" t="s">
        <v>480</v>
      </c>
      <c r="C68" s="8" t="s">
        <v>504</v>
      </c>
      <c r="D68" s="8" t="s">
        <v>510</v>
      </c>
      <c r="E68" s="8" t="s">
        <v>511</v>
      </c>
      <c r="F68" s="8" t="s">
        <v>515</v>
      </c>
      <c r="G68" s="8" t="s">
        <v>72</v>
      </c>
      <c r="H68" s="8" t="s">
        <v>83</v>
      </c>
      <c r="I68" s="8"/>
      <c r="J68" s="8"/>
      <c r="K68" s="8"/>
      <c r="L68" s="8" t="s">
        <v>84</v>
      </c>
      <c r="M68" s="8" t="s">
        <v>1882</v>
      </c>
      <c r="N68" s="8">
        <v>1</v>
      </c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9"/>
      <c r="AF68" s="90"/>
      <c r="AG68" s="90"/>
      <c r="AH68" s="90"/>
      <c r="AI68" s="8" t="s">
        <v>30</v>
      </c>
      <c r="AJ68" t="s">
        <v>1890</v>
      </c>
      <c r="AK68">
        <v>140</v>
      </c>
      <c r="AL68">
        <v>50</v>
      </c>
      <c r="AM68">
        <v>50</v>
      </c>
      <c r="AN68" s="9">
        <v>42554</v>
      </c>
      <c r="AO68" s="8">
        <v>295</v>
      </c>
      <c r="AP68" s="8">
        <v>170</v>
      </c>
      <c r="AQ68" s="8">
        <v>139</v>
      </c>
      <c r="AR68" s="8">
        <v>54.9</v>
      </c>
      <c r="AS68" s="8">
        <v>56.2</v>
      </c>
      <c r="AT68" s="8">
        <v>0.94</v>
      </c>
      <c r="AU68" s="8">
        <v>0.78</v>
      </c>
      <c r="AV68" s="8">
        <v>15</v>
      </c>
      <c r="AW68" s="8">
        <v>0.86</v>
      </c>
      <c r="AX68" s="8"/>
      <c r="AY68" s="8"/>
      <c r="AZ68" s="8"/>
      <c r="BA68" s="8">
        <v>234</v>
      </c>
      <c r="BB68" s="8" t="s">
        <v>25</v>
      </c>
      <c r="BC68" s="8">
        <v>49</v>
      </c>
      <c r="BD68" s="8"/>
      <c r="BE68" s="8"/>
      <c r="BF68" s="8"/>
      <c r="BG68" s="8"/>
      <c r="BH68" s="8"/>
      <c r="BI68" s="8">
        <f t="shared" si="10"/>
        <v>82.978723404255334</v>
      </c>
      <c r="BJ68" s="8">
        <f t="shared" si="11"/>
        <v>0.97142857142857142</v>
      </c>
      <c r="BK68" s="8">
        <f t="shared" si="12"/>
        <v>0.82978723404255339</v>
      </c>
      <c r="BL68" s="10">
        <f t="shared" si="13"/>
        <v>45.30164133738603</v>
      </c>
      <c r="BM68" s="3">
        <f t="shared" si="14"/>
        <v>12583.789260385009</v>
      </c>
      <c r="BN68" s="132">
        <v>1.6503362151777139</v>
      </c>
      <c r="BO68" s="132">
        <v>0.87896253602305474</v>
      </c>
      <c r="BP68" s="133">
        <v>1.4628952166117144</v>
      </c>
      <c r="BQ68" s="134"/>
      <c r="BR68" s="134"/>
      <c r="BS68" s="133"/>
      <c r="BT68" s="93"/>
      <c r="BU68" s="91"/>
      <c r="BV68" s="91"/>
      <c r="BW68" s="100"/>
    </row>
    <row r="69" spans="1:75" s="4" customFormat="1">
      <c r="A69" s="8" t="s">
        <v>783</v>
      </c>
      <c r="B69" s="8" t="s">
        <v>480</v>
      </c>
      <c r="C69" s="8" t="s">
        <v>504</v>
      </c>
      <c r="D69" s="8" t="s">
        <v>510</v>
      </c>
      <c r="E69" s="8" t="s">
        <v>513</v>
      </c>
      <c r="F69" s="8" t="s">
        <v>514</v>
      </c>
      <c r="G69" s="8" t="s">
        <v>76</v>
      </c>
      <c r="H69" s="8" t="s">
        <v>81</v>
      </c>
      <c r="I69" s="8">
        <v>-7.7279331183063897</v>
      </c>
      <c r="J69" s="8">
        <v>31.095272614768501</v>
      </c>
      <c r="K69" s="8">
        <v>1645.9967288734299</v>
      </c>
      <c r="L69" s="8" t="s">
        <v>82</v>
      </c>
      <c r="M69" s="8" t="s">
        <v>1882</v>
      </c>
      <c r="N69" s="8">
        <v>1</v>
      </c>
      <c r="O69" s="8" t="s">
        <v>1859</v>
      </c>
      <c r="P69" s="8">
        <v>1.07</v>
      </c>
      <c r="Q69" s="8">
        <v>6.2</v>
      </c>
      <c r="R69" s="8">
        <v>0</v>
      </c>
      <c r="S69" s="8">
        <v>3.2</v>
      </c>
      <c r="T69" s="8">
        <v>4.47</v>
      </c>
      <c r="U69" s="8">
        <v>5.71</v>
      </c>
      <c r="V69" s="8">
        <v>94.75</v>
      </c>
      <c r="W69" s="8">
        <v>5.3</v>
      </c>
      <c r="X69" s="8">
        <v>7.04</v>
      </c>
      <c r="Y69" s="8">
        <v>0.28000000000000003</v>
      </c>
      <c r="Z69" s="8">
        <v>0.9</v>
      </c>
      <c r="AA69" s="8">
        <v>0.08</v>
      </c>
      <c r="AB69" s="8">
        <v>55.52</v>
      </c>
      <c r="AC69" s="8">
        <v>0.05</v>
      </c>
      <c r="AD69" s="8">
        <v>7.1999999999999995E-2</v>
      </c>
      <c r="AE69" s="91">
        <v>2.5099999999999998</v>
      </c>
      <c r="AF69" s="92">
        <v>76</v>
      </c>
      <c r="AG69" s="92">
        <v>10</v>
      </c>
      <c r="AH69" s="92">
        <v>14</v>
      </c>
      <c r="AI69" s="8" t="s">
        <v>24</v>
      </c>
      <c r="AJ69" t="s">
        <v>1890</v>
      </c>
      <c r="AK69">
        <v>0</v>
      </c>
      <c r="AL69">
        <v>0</v>
      </c>
      <c r="AM69">
        <v>0</v>
      </c>
      <c r="AN69" s="9">
        <v>42554</v>
      </c>
      <c r="AO69" s="8">
        <v>306</v>
      </c>
      <c r="AP69" s="8">
        <v>117</v>
      </c>
      <c r="AQ69" s="8">
        <v>69</v>
      </c>
      <c r="AR69" s="8">
        <v>15.8</v>
      </c>
      <c r="AS69" s="8">
        <v>8.4499999999999993</v>
      </c>
      <c r="AT69" s="8">
        <v>0.75</v>
      </c>
      <c r="AU69" s="8">
        <v>0.55000000000000004</v>
      </c>
      <c r="AV69" s="8">
        <v>15</v>
      </c>
      <c r="AW69" s="8">
        <v>0.4</v>
      </c>
      <c r="AX69" s="8"/>
      <c r="AY69" s="8"/>
      <c r="AZ69" s="8"/>
      <c r="BA69" s="8">
        <v>223</v>
      </c>
      <c r="BB69" s="8" t="s">
        <v>25</v>
      </c>
      <c r="BC69" s="8">
        <v>48</v>
      </c>
      <c r="BD69" s="8"/>
      <c r="BE69" s="8"/>
      <c r="BF69" s="8"/>
      <c r="BG69" s="8"/>
      <c r="BH69" s="8"/>
      <c r="BI69" s="8">
        <f t="shared" si="10"/>
        <v>73.333333333333343</v>
      </c>
      <c r="BJ69" s="8">
        <f t="shared" si="11"/>
        <v>0.97142857142857142</v>
      </c>
      <c r="BK69" s="8">
        <f t="shared" si="12"/>
        <v>0.73333333333333339</v>
      </c>
      <c r="BL69" s="10">
        <f t="shared" si="13"/>
        <v>6.0196190476190479</v>
      </c>
      <c r="BM69" s="3">
        <f t="shared" si="14"/>
        <v>1672.1164021164022</v>
      </c>
      <c r="BN69" s="132">
        <v>1.3562559694364853</v>
      </c>
      <c r="BO69" s="132">
        <v>0.1627984718242598</v>
      </c>
      <c r="BP69" s="133">
        <v>0.54363857195591425</v>
      </c>
      <c r="BQ69" s="134"/>
      <c r="BR69" s="134"/>
      <c r="BS69" s="133"/>
      <c r="BT69" s="93"/>
      <c r="BU69" s="91"/>
      <c r="BV69" s="91"/>
      <c r="BW69" s="100"/>
    </row>
    <row r="70" spans="1:75" s="4" customFormat="1">
      <c r="A70" s="8" t="s">
        <v>783</v>
      </c>
      <c r="B70" s="8" t="s">
        <v>480</v>
      </c>
      <c r="C70" s="8" t="s">
        <v>504</v>
      </c>
      <c r="D70" s="8" t="s">
        <v>510</v>
      </c>
      <c r="E70" s="8" t="s">
        <v>513</v>
      </c>
      <c r="F70" s="8" t="s">
        <v>514</v>
      </c>
      <c r="G70" s="8" t="s">
        <v>76</v>
      </c>
      <c r="H70" s="8" t="s">
        <v>81</v>
      </c>
      <c r="I70" s="8"/>
      <c r="J70" s="8"/>
      <c r="K70" s="8"/>
      <c r="L70" s="8" t="s">
        <v>82</v>
      </c>
      <c r="M70" s="8" t="s">
        <v>1882</v>
      </c>
      <c r="N70" s="8">
        <v>1</v>
      </c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9"/>
      <c r="AF70" s="90"/>
      <c r="AG70" s="90"/>
      <c r="AH70" s="90"/>
      <c r="AI70" s="8" t="s">
        <v>26</v>
      </c>
      <c r="AJ70" t="s">
        <v>1890</v>
      </c>
      <c r="AK70">
        <v>0</v>
      </c>
      <c r="AL70">
        <v>50</v>
      </c>
      <c r="AM70">
        <v>50</v>
      </c>
      <c r="AN70" s="9">
        <v>42554</v>
      </c>
      <c r="AO70" s="8">
        <v>335</v>
      </c>
      <c r="AP70" s="8">
        <v>206</v>
      </c>
      <c r="AQ70" s="8">
        <v>132</v>
      </c>
      <c r="AR70" s="8">
        <v>45.5</v>
      </c>
      <c r="AS70" s="8">
        <v>39.700000000000003</v>
      </c>
      <c r="AT70" s="8">
        <v>0.38</v>
      </c>
      <c r="AU70" s="8">
        <v>0.24</v>
      </c>
      <c r="AV70" s="8">
        <v>15</v>
      </c>
      <c r="AW70" s="8">
        <v>0.7</v>
      </c>
      <c r="AX70" s="8"/>
      <c r="AY70" s="8"/>
      <c r="AZ70" s="8"/>
      <c r="BA70" s="8">
        <v>224</v>
      </c>
      <c r="BB70" s="8" t="s">
        <v>25</v>
      </c>
      <c r="BC70" s="8">
        <v>48</v>
      </c>
      <c r="BD70" s="8"/>
      <c r="BE70" s="8"/>
      <c r="BF70" s="8"/>
      <c r="BG70" s="8"/>
      <c r="BH70" s="8"/>
      <c r="BI70" s="8">
        <f t="shared" si="10"/>
        <v>63.157894736842103</v>
      </c>
      <c r="BJ70" s="8">
        <f t="shared" si="11"/>
        <v>0.97142857142857142</v>
      </c>
      <c r="BK70" s="8">
        <f t="shared" si="12"/>
        <v>0.63157894736842102</v>
      </c>
      <c r="BL70" s="10">
        <f t="shared" si="13"/>
        <v>24.357293233082707</v>
      </c>
      <c r="BM70" s="3">
        <f t="shared" si="14"/>
        <v>6765.9147869674189</v>
      </c>
      <c r="BN70" s="132"/>
      <c r="BO70" s="132"/>
      <c r="BP70" s="133"/>
      <c r="BQ70" s="134"/>
      <c r="BR70" s="134"/>
      <c r="BS70" s="133"/>
      <c r="BT70" s="93"/>
      <c r="BU70" s="91"/>
      <c r="BV70" s="91"/>
      <c r="BW70" s="100"/>
    </row>
    <row r="71" spans="1:75" s="4" customFormat="1">
      <c r="A71" s="8" t="s">
        <v>783</v>
      </c>
      <c r="B71" s="8" t="s">
        <v>480</v>
      </c>
      <c r="C71" s="8" t="s">
        <v>504</v>
      </c>
      <c r="D71" s="8" t="s">
        <v>510</v>
      </c>
      <c r="E71" s="8" t="s">
        <v>513</v>
      </c>
      <c r="F71" s="8" t="s">
        <v>514</v>
      </c>
      <c r="G71" s="8" t="s">
        <v>76</v>
      </c>
      <c r="H71" s="8" t="s">
        <v>81</v>
      </c>
      <c r="I71" s="8"/>
      <c r="J71" s="8"/>
      <c r="K71" s="8"/>
      <c r="L71" s="8" t="s">
        <v>82</v>
      </c>
      <c r="M71" s="8" t="s">
        <v>1882</v>
      </c>
      <c r="N71" s="8">
        <v>1</v>
      </c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9"/>
      <c r="AF71" s="90"/>
      <c r="AG71" s="90"/>
      <c r="AH71" s="90"/>
      <c r="AI71" s="8" t="s">
        <v>27</v>
      </c>
      <c r="AJ71" t="s">
        <v>1890</v>
      </c>
      <c r="AK71">
        <v>140</v>
      </c>
      <c r="AL71">
        <v>0</v>
      </c>
      <c r="AM71">
        <v>50</v>
      </c>
      <c r="AN71" s="9">
        <v>42554</v>
      </c>
      <c r="AO71" s="8">
        <v>293</v>
      </c>
      <c r="AP71" s="8">
        <v>122</v>
      </c>
      <c r="AQ71" s="8">
        <v>37</v>
      </c>
      <c r="AR71" s="8">
        <v>27.2</v>
      </c>
      <c r="AS71" s="8">
        <v>4.8499999999999996</v>
      </c>
      <c r="AT71" s="8">
        <v>1.02</v>
      </c>
      <c r="AU71" s="8">
        <v>0.86</v>
      </c>
      <c r="AV71" s="8">
        <v>16</v>
      </c>
      <c r="AW71" s="8">
        <v>0.56000000000000005</v>
      </c>
      <c r="AX71" s="8"/>
      <c r="AY71" s="8"/>
      <c r="AZ71" s="8"/>
      <c r="BA71" s="8">
        <v>225</v>
      </c>
      <c r="BB71" s="8" t="s">
        <v>25</v>
      </c>
      <c r="BC71" s="8">
        <v>48</v>
      </c>
      <c r="BD71" s="8"/>
      <c r="BE71" s="8"/>
      <c r="BF71" s="8"/>
      <c r="BG71" s="8"/>
      <c r="BH71" s="8"/>
      <c r="BI71" s="8">
        <f t="shared" si="10"/>
        <v>84.313725490196077</v>
      </c>
      <c r="BJ71" s="8">
        <f t="shared" si="11"/>
        <v>0.96</v>
      </c>
      <c r="BK71" s="8">
        <f t="shared" si="12"/>
        <v>0.84313725490196079</v>
      </c>
      <c r="BL71" s="10">
        <f t="shared" si="13"/>
        <v>3.9256470588235293</v>
      </c>
      <c r="BM71" s="3">
        <f t="shared" si="14"/>
        <v>1090.4575163398692</v>
      </c>
      <c r="BN71" s="132">
        <v>1.6948051948051948</v>
      </c>
      <c r="BO71" s="132">
        <v>0.19825174825174827</v>
      </c>
      <c r="BP71" s="133">
        <v>0.66997656164436026</v>
      </c>
      <c r="BQ71" s="134"/>
      <c r="BR71" s="134"/>
      <c r="BS71" s="133"/>
      <c r="BT71" s="93"/>
      <c r="BU71" s="91"/>
      <c r="BV71" s="91"/>
      <c r="BW71" s="100"/>
    </row>
    <row r="72" spans="1:75" s="4" customFormat="1">
      <c r="A72" s="8" t="s">
        <v>783</v>
      </c>
      <c r="B72" s="8" t="s">
        <v>480</v>
      </c>
      <c r="C72" s="8" t="s">
        <v>504</v>
      </c>
      <c r="D72" s="8" t="s">
        <v>510</v>
      </c>
      <c r="E72" s="8" t="s">
        <v>513</v>
      </c>
      <c r="F72" s="8" t="s">
        <v>514</v>
      </c>
      <c r="G72" s="8" t="s">
        <v>76</v>
      </c>
      <c r="H72" s="8" t="s">
        <v>81</v>
      </c>
      <c r="I72" s="8"/>
      <c r="J72" s="8"/>
      <c r="K72" s="8"/>
      <c r="L72" s="8" t="s">
        <v>82</v>
      </c>
      <c r="M72" s="8" t="s">
        <v>1882</v>
      </c>
      <c r="N72" s="8">
        <v>1</v>
      </c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9"/>
      <c r="AF72" s="90"/>
      <c r="AG72" s="90"/>
      <c r="AH72" s="90"/>
      <c r="AI72" s="8" t="s">
        <v>28</v>
      </c>
      <c r="AJ72" t="s">
        <v>1890</v>
      </c>
      <c r="AK72">
        <v>140</v>
      </c>
      <c r="AL72">
        <v>50</v>
      </c>
      <c r="AM72">
        <v>0</v>
      </c>
      <c r="AN72" s="9">
        <v>42188</v>
      </c>
      <c r="AO72" s="8">
        <v>351</v>
      </c>
      <c r="AP72" s="8">
        <v>203</v>
      </c>
      <c r="AQ72" s="8">
        <v>137</v>
      </c>
      <c r="AR72" s="8">
        <v>53.5</v>
      </c>
      <c r="AS72" s="8">
        <v>52.2</v>
      </c>
      <c r="AT72" s="8">
        <v>1.02</v>
      </c>
      <c r="AU72" s="8">
        <v>0.86</v>
      </c>
      <c r="AV72" s="8">
        <v>14</v>
      </c>
      <c r="AW72" s="8">
        <v>0.98</v>
      </c>
      <c r="AX72" s="8"/>
      <c r="AY72" s="8"/>
      <c r="AZ72" s="8"/>
      <c r="BA72" s="8">
        <v>226</v>
      </c>
      <c r="BB72" s="8" t="s">
        <v>25</v>
      </c>
      <c r="BC72" s="8">
        <v>48</v>
      </c>
      <c r="BD72" s="8"/>
      <c r="BE72" s="8"/>
      <c r="BF72" s="8"/>
      <c r="BG72" s="8"/>
      <c r="BH72" s="8"/>
      <c r="BI72" s="8">
        <f t="shared" si="10"/>
        <v>84.313725490196077</v>
      </c>
      <c r="BJ72" s="8">
        <f t="shared" si="11"/>
        <v>0.98285714285714287</v>
      </c>
      <c r="BK72" s="8">
        <f t="shared" si="12"/>
        <v>0.84313725490196079</v>
      </c>
      <c r="BL72" s="10">
        <f t="shared" si="13"/>
        <v>43.257277310924373</v>
      </c>
      <c r="BM72" s="3">
        <f t="shared" si="14"/>
        <v>12015.910364145659</v>
      </c>
      <c r="BN72" s="132">
        <v>1.395619757688723</v>
      </c>
      <c r="BO72" s="132">
        <v>0.27819198508853682</v>
      </c>
      <c r="BP72" s="133">
        <v>0.67220939423759063</v>
      </c>
      <c r="BQ72" s="134"/>
      <c r="BR72" s="134"/>
      <c r="BS72" s="133"/>
      <c r="BT72" s="93"/>
      <c r="BU72" s="91"/>
      <c r="BV72" s="91"/>
      <c r="BW72" s="100"/>
    </row>
    <row r="73" spans="1:75" s="4" customFormat="1">
      <c r="A73" s="8" t="s">
        <v>783</v>
      </c>
      <c r="B73" s="8" t="s">
        <v>480</v>
      </c>
      <c r="C73" s="8" t="s">
        <v>504</v>
      </c>
      <c r="D73" s="8" t="s">
        <v>510</v>
      </c>
      <c r="E73" s="8" t="s">
        <v>513</v>
      </c>
      <c r="F73" s="8" t="s">
        <v>514</v>
      </c>
      <c r="G73" s="8" t="s">
        <v>76</v>
      </c>
      <c r="H73" s="8" t="s">
        <v>81</v>
      </c>
      <c r="I73" s="8"/>
      <c r="J73" s="8"/>
      <c r="K73" s="8"/>
      <c r="L73" s="8" t="s">
        <v>82</v>
      </c>
      <c r="M73" s="8" t="s">
        <v>1882</v>
      </c>
      <c r="N73" s="8">
        <v>1</v>
      </c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9"/>
      <c r="AF73" s="90"/>
      <c r="AG73" s="90"/>
      <c r="AH73" s="90"/>
      <c r="AI73" s="8" t="s">
        <v>29</v>
      </c>
      <c r="AJ73" t="s">
        <v>1890</v>
      </c>
      <c r="AK73">
        <v>140</v>
      </c>
      <c r="AL73">
        <v>50</v>
      </c>
      <c r="AM73">
        <v>50</v>
      </c>
      <c r="AN73" s="9">
        <v>42554</v>
      </c>
      <c r="AO73" s="8">
        <v>360</v>
      </c>
      <c r="AP73" s="8">
        <v>207</v>
      </c>
      <c r="AQ73" s="8">
        <v>135</v>
      </c>
      <c r="AR73" s="8">
        <v>55.8</v>
      </c>
      <c r="AS73" s="8">
        <v>47.9</v>
      </c>
      <c r="AT73" s="8">
        <v>0.78</v>
      </c>
      <c r="AU73" s="8">
        <v>0.64</v>
      </c>
      <c r="AV73" s="8">
        <v>15</v>
      </c>
      <c r="AW73" s="8">
        <v>0.7</v>
      </c>
      <c r="AX73" s="8"/>
      <c r="AY73" s="8"/>
      <c r="AZ73" s="8"/>
      <c r="BA73" s="8">
        <v>227</v>
      </c>
      <c r="BB73" s="8" t="s">
        <v>25</v>
      </c>
      <c r="BC73" s="8">
        <v>48</v>
      </c>
      <c r="BD73" s="8"/>
      <c r="BE73" s="8"/>
      <c r="BF73" s="8"/>
      <c r="BG73" s="8"/>
      <c r="BH73" s="8"/>
      <c r="BI73" s="8">
        <f t="shared" si="10"/>
        <v>82.051282051282044</v>
      </c>
      <c r="BJ73" s="8">
        <f t="shared" si="11"/>
        <v>0.97142857142857142</v>
      </c>
      <c r="BK73" s="8">
        <f t="shared" si="12"/>
        <v>0.82051282051282048</v>
      </c>
      <c r="BL73" s="10">
        <f t="shared" si="13"/>
        <v>38.179633699633698</v>
      </c>
      <c r="BM73" s="3">
        <f t="shared" si="14"/>
        <v>10605.453805453804</v>
      </c>
      <c r="BN73" s="132">
        <v>1.288404360753221</v>
      </c>
      <c r="BO73" s="132">
        <v>0.20356788899900891</v>
      </c>
      <c r="BP73" s="133">
        <v>0.61441972891936592</v>
      </c>
      <c r="BQ73" s="134"/>
      <c r="BR73" s="134"/>
      <c r="BS73" s="133"/>
      <c r="BT73" s="93"/>
      <c r="BU73" s="91"/>
      <c r="BV73" s="91"/>
      <c r="BW73" s="100"/>
    </row>
    <row r="74" spans="1:75" s="4" customFormat="1">
      <c r="A74" s="8" t="s">
        <v>783</v>
      </c>
      <c r="B74" s="8" t="s">
        <v>480</v>
      </c>
      <c r="C74" s="8" t="s">
        <v>504</v>
      </c>
      <c r="D74" s="8" t="s">
        <v>510</v>
      </c>
      <c r="E74" s="8" t="s">
        <v>513</v>
      </c>
      <c r="F74" s="8" t="s">
        <v>514</v>
      </c>
      <c r="G74" s="8" t="s">
        <v>76</v>
      </c>
      <c r="H74" s="8" t="s">
        <v>81</v>
      </c>
      <c r="I74" s="8"/>
      <c r="J74" s="8"/>
      <c r="K74" s="8"/>
      <c r="L74" s="8" t="s">
        <v>82</v>
      </c>
      <c r="M74" s="8" t="s">
        <v>1882</v>
      </c>
      <c r="N74" s="8">
        <v>1</v>
      </c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9"/>
      <c r="AF74" s="90"/>
      <c r="AG74" s="90"/>
      <c r="AH74" s="90"/>
      <c r="AI74" s="8" t="s">
        <v>30</v>
      </c>
      <c r="AJ74" t="s">
        <v>1890</v>
      </c>
      <c r="AK74">
        <v>140</v>
      </c>
      <c r="AL74">
        <v>50</v>
      </c>
      <c r="AM74">
        <v>50</v>
      </c>
      <c r="AN74" s="9">
        <v>42554</v>
      </c>
      <c r="AO74" s="8">
        <v>364</v>
      </c>
      <c r="AP74" s="8">
        <v>220</v>
      </c>
      <c r="AQ74" s="8">
        <v>136</v>
      </c>
      <c r="AR74" s="8">
        <v>74.3</v>
      </c>
      <c r="AS74" s="8">
        <v>42.9</v>
      </c>
      <c r="AT74" s="8">
        <v>0.78</v>
      </c>
      <c r="AU74" s="8">
        <v>0.57999999999999996</v>
      </c>
      <c r="AV74" s="8">
        <v>15</v>
      </c>
      <c r="AW74" s="8">
        <v>0.88</v>
      </c>
      <c r="AX74" s="8"/>
      <c r="AY74" s="8"/>
      <c r="AZ74" s="8"/>
      <c r="BA74" s="8">
        <v>228</v>
      </c>
      <c r="BB74" s="8" t="s">
        <v>25</v>
      </c>
      <c r="BC74" s="8">
        <v>48</v>
      </c>
      <c r="BD74" s="8"/>
      <c r="BE74" s="8"/>
      <c r="BF74" s="8"/>
      <c r="BG74" s="8"/>
      <c r="BH74" s="8"/>
      <c r="BI74" s="8">
        <f t="shared" si="10"/>
        <v>74.358974358974351</v>
      </c>
      <c r="BJ74" s="8">
        <f t="shared" si="11"/>
        <v>0.97142857142857142</v>
      </c>
      <c r="BK74" s="8">
        <f t="shared" si="12"/>
        <v>0.7435897435897435</v>
      </c>
      <c r="BL74" s="10">
        <f t="shared" si="13"/>
        <v>30.988571428571422</v>
      </c>
      <c r="BM74" s="3">
        <f t="shared" si="14"/>
        <v>8607.9365079365052</v>
      </c>
      <c r="BN74" s="132">
        <v>1.7909796314258004</v>
      </c>
      <c r="BO74" s="132">
        <v>0.71435499515033951</v>
      </c>
      <c r="BP74" s="133">
        <v>1.2130513022577636</v>
      </c>
      <c r="BQ74" s="134"/>
      <c r="BR74" s="134"/>
      <c r="BS74" s="133"/>
      <c r="BT74" s="93"/>
      <c r="BU74" s="91"/>
      <c r="BV74" s="91"/>
      <c r="BW74" s="100"/>
    </row>
    <row r="75" spans="1:75" s="4" customFormat="1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9"/>
      <c r="AF75" s="90"/>
      <c r="AG75" s="90"/>
      <c r="AH75" s="90"/>
      <c r="AI75" s="8"/>
      <c r="AJ75"/>
      <c r="AK75"/>
      <c r="AL75"/>
      <c r="AM75"/>
      <c r="AN75" s="9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10"/>
      <c r="BM75" s="3"/>
      <c r="BN75" s="132">
        <v>1.2857142857142856</v>
      </c>
      <c r="BO75" s="132">
        <v>0.20274361400189211</v>
      </c>
      <c r="BP75" s="133">
        <v>0.68680151902459574</v>
      </c>
      <c r="BQ75" s="134"/>
      <c r="BR75" s="134"/>
      <c r="BS75" s="133"/>
      <c r="BT75" s="93"/>
      <c r="BU75" s="91"/>
      <c r="BV75" s="91"/>
      <c r="BW75" s="100"/>
    </row>
    <row r="76" spans="1:75" s="4" customFormat="1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9"/>
      <c r="AF76" s="90"/>
      <c r="AG76" s="90"/>
      <c r="AH76" s="90"/>
      <c r="AI76" s="8"/>
      <c r="AJ76"/>
      <c r="AK76"/>
      <c r="AL76"/>
      <c r="AM76"/>
      <c r="AN76" s="9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10"/>
      <c r="BM76" s="3"/>
      <c r="BN76" s="132">
        <v>1.1831588962892483</v>
      </c>
      <c r="BO76" s="132">
        <v>0.27136060894386299</v>
      </c>
      <c r="BP76" s="133">
        <v>0.98939004666467867</v>
      </c>
      <c r="BQ76" s="134"/>
      <c r="BR76" s="134"/>
      <c r="BS76" s="133"/>
      <c r="BT76" s="93"/>
      <c r="BU76" s="91"/>
      <c r="BV76" s="91"/>
      <c r="BW76" s="100"/>
    </row>
    <row r="77" spans="1:75" s="4" customFormat="1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9"/>
      <c r="AF77" s="90"/>
      <c r="AG77" s="90"/>
      <c r="AH77" s="90"/>
      <c r="AI77" s="8"/>
      <c r="AJ77"/>
      <c r="AK77"/>
      <c r="AL77"/>
      <c r="AM77"/>
      <c r="AN77" s="9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10"/>
      <c r="BM77" s="3"/>
      <c r="BN77" s="132">
        <v>1.3542065009560229</v>
      </c>
      <c r="BO77" s="132">
        <v>0.21596558317399617</v>
      </c>
      <c r="BP77" s="133">
        <v>0.84443126562015092</v>
      </c>
      <c r="BQ77" s="134"/>
      <c r="BR77" s="134"/>
      <c r="BS77" s="133"/>
      <c r="BT77" s="93"/>
      <c r="BU77" s="91"/>
      <c r="BV77" s="91"/>
      <c r="BW77" s="100"/>
    </row>
    <row r="78" spans="1:75" s="4" customFormat="1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9"/>
      <c r="AF78" s="90"/>
      <c r="AG78" s="90"/>
      <c r="AH78" s="90"/>
      <c r="AI78" s="8"/>
      <c r="AJ78"/>
      <c r="AK78"/>
      <c r="AL78"/>
      <c r="AM78"/>
      <c r="AN78" s="9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10"/>
      <c r="BM78" s="3"/>
      <c r="BN78" s="132">
        <v>1.3315481986368063</v>
      </c>
      <c r="BO78" s="132">
        <v>0.28816942551119767</v>
      </c>
      <c r="BP78" s="133">
        <v>0.96177334294139105</v>
      </c>
      <c r="BQ78" s="134"/>
      <c r="BR78" s="134"/>
      <c r="BS78" s="133"/>
      <c r="BT78" s="93"/>
      <c r="BU78" s="91"/>
      <c r="BV78" s="91"/>
      <c r="BW78" s="100"/>
    </row>
    <row r="79" spans="1:75" s="4" customFormat="1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9"/>
      <c r="AF79" s="90"/>
      <c r="AG79" s="90"/>
      <c r="AH79" s="90"/>
      <c r="AI79" s="8"/>
      <c r="AJ79"/>
      <c r="AK79"/>
      <c r="AL79"/>
      <c r="AM79"/>
      <c r="AN79" s="9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10"/>
      <c r="BM79" s="3"/>
      <c r="BN79" s="132">
        <v>1.7725183823529416</v>
      </c>
      <c r="BO79" s="132">
        <v>0.89613970588235303</v>
      </c>
      <c r="BP79" s="133">
        <v>2.3568233683783295</v>
      </c>
      <c r="BQ79" s="134"/>
      <c r="BR79" s="134"/>
      <c r="BS79" s="133"/>
      <c r="BT79" s="93"/>
      <c r="BU79" s="91"/>
      <c r="BV79" s="91"/>
      <c r="BW79" s="100"/>
    </row>
    <row r="80" spans="1:75" s="4" customFormat="1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9"/>
      <c r="AF80" s="90"/>
      <c r="AG80" s="90"/>
      <c r="AH80" s="90"/>
      <c r="AI80" s="8"/>
      <c r="AJ80"/>
      <c r="AK80"/>
      <c r="AL80"/>
      <c r="AM80"/>
      <c r="AN80" s="9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10"/>
      <c r="BM80" s="3"/>
      <c r="BN80" s="132">
        <v>1.2540360873694207</v>
      </c>
      <c r="BO80" s="132">
        <v>0.23143399810066476</v>
      </c>
      <c r="BP80" s="133">
        <v>0.8884614860387865</v>
      </c>
      <c r="BQ80" s="134"/>
      <c r="BR80" s="134"/>
      <c r="BS80" s="133"/>
      <c r="BT80" s="93"/>
      <c r="BU80" s="91"/>
      <c r="BV80" s="91"/>
      <c r="BW80" s="100"/>
    </row>
    <row r="81" spans="1:75" s="4" customFormat="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9"/>
      <c r="AF81" s="90"/>
      <c r="AG81" s="90"/>
      <c r="AH81" s="90"/>
      <c r="AI81" s="8"/>
      <c r="AJ81"/>
      <c r="AK81"/>
      <c r="AL81"/>
      <c r="AM81"/>
      <c r="AN81" s="9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10"/>
      <c r="BM81" s="3"/>
      <c r="BN81" s="132">
        <v>0.93346007604562742</v>
      </c>
      <c r="BO81" s="132">
        <v>0.18959125475285171</v>
      </c>
      <c r="BP81" s="133">
        <v>0.64626094920666488</v>
      </c>
      <c r="BQ81" s="134"/>
      <c r="BR81" s="134"/>
      <c r="BS81" s="133"/>
      <c r="BT81" s="93"/>
      <c r="BU81" s="91"/>
      <c r="BV81" s="91"/>
      <c r="BW81" s="100"/>
    </row>
    <row r="82" spans="1:75" s="4" customFormat="1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9"/>
      <c r="AF82" s="90"/>
      <c r="AG82" s="90"/>
      <c r="AH82" s="90"/>
      <c r="AI82" s="8"/>
      <c r="AJ82"/>
      <c r="AK82"/>
      <c r="AL82"/>
      <c r="AM82"/>
      <c r="AN82" s="9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10"/>
      <c r="BM82" s="3"/>
      <c r="BN82" s="132">
        <v>1.3618677042801557</v>
      </c>
      <c r="BO82" s="132">
        <v>0.5476653696498055</v>
      </c>
      <c r="BP82" s="133">
        <v>1.2665900607503182</v>
      </c>
      <c r="BQ82" s="134"/>
      <c r="BR82" s="134"/>
      <c r="BS82" s="133"/>
      <c r="BT82" s="93"/>
      <c r="BU82" s="91"/>
      <c r="BV82" s="91"/>
      <c r="BW82" s="100"/>
    </row>
    <row r="83" spans="1:75" s="4" customFormat="1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9"/>
      <c r="AF83" s="90"/>
      <c r="AG83" s="90"/>
      <c r="AH83" s="90"/>
      <c r="AI83" s="8"/>
      <c r="AJ83"/>
      <c r="AK83"/>
      <c r="AL83"/>
      <c r="AM83"/>
      <c r="AN83" s="9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10"/>
      <c r="BM83" s="3"/>
      <c r="BN83" s="132"/>
      <c r="BO83" s="132"/>
      <c r="BP83" s="133"/>
      <c r="BQ83" s="134"/>
      <c r="BR83" s="134"/>
      <c r="BS83" s="133"/>
      <c r="BT83" s="93"/>
      <c r="BU83" s="91"/>
      <c r="BV83" s="91"/>
      <c r="BW83" s="100"/>
    </row>
    <row r="84" spans="1:75" s="4" customFormat="1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9"/>
      <c r="AF84" s="90"/>
      <c r="AG84" s="90"/>
      <c r="AH84" s="90"/>
      <c r="AI84" s="8"/>
      <c r="AJ84"/>
      <c r="AK84"/>
      <c r="AL84"/>
      <c r="AM84"/>
      <c r="AN84" s="9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10"/>
      <c r="BM84" s="3"/>
      <c r="BN84" s="132">
        <v>1.4434137291280149</v>
      </c>
      <c r="BO84" s="132">
        <v>0.26985157699443407</v>
      </c>
      <c r="BP84" s="133">
        <v>0.82427880203035853</v>
      </c>
      <c r="BQ84" s="134"/>
      <c r="BR84" s="134"/>
      <c r="BS84" s="133"/>
      <c r="BT84" s="93"/>
      <c r="BU84" s="91"/>
      <c r="BV84" s="91"/>
      <c r="BW84" s="100"/>
    </row>
    <row r="85" spans="1:75" s="4" customFormat="1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9"/>
      <c r="AF85" s="90"/>
      <c r="AG85" s="90"/>
      <c r="AH85" s="90"/>
      <c r="AI85" s="8"/>
      <c r="AJ85"/>
      <c r="AK85"/>
      <c r="AL85"/>
      <c r="AM85"/>
      <c r="AN85" s="9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10"/>
      <c r="BM85" s="3"/>
      <c r="BN85" s="132">
        <v>1.4318181818181819</v>
      </c>
      <c r="BO85" s="132">
        <v>0.71011131725417442</v>
      </c>
      <c r="BP85" s="133">
        <v>1.1601631657029259</v>
      </c>
      <c r="BQ85" s="134"/>
      <c r="BR85" s="134"/>
      <c r="BS85" s="133"/>
      <c r="BT85" s="93"/>
      <c r="BU85" s="91"/>
      <c r="BV85" s="91"/>
      <c r="BW85" s="100"/>
    </row>
    <row r="86" spans="1:75" s="4" customFormat="1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9"/>
      <c r="AF86" s="90"/>
      <c r="AG86" s="90"/>
      <c r="AH86" s="90"/>
      <c r="AI86" s="8"/>
      <c r="AJ86"/>
      <c r="AK86"/>
      <c r="AL86"/>
      <c r="AM86"/>
      <c r="AN86" s="9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10"/>
      <c r="BM86" s="3"/>
      <c r="BN86" s="132">
        <v>1.6481122942884801</v>
      </c>
      <c r="BO86" s="132">
        <v>0.73910939012584709</v>
      </c>
      <c r="BP86" s="133">
        <v>1.2107027034150573</v>
      </c>
      <c r="BQ86" s="134"/>
      <c r="BR86" s="134"/>
      <c r="BS86" s="133"/>
      <c r="BT86" s="93"/>
      <c r="BU86" s="91"/>
      <c r="BV86" s="91"/>
      <c r="BW86" s="100"/>
    </row>
    <row r="87" spans="1:75">
      <c r="A87" s="8" t="s">
        <v>783</v>
      </c>
      <c r="B87" s="8" t="s">
        <v>480</v>
      </c>
      <c r="C87" s="8" t="s">
        <v>504</v>
      </c>
      <c r="D87" s="8" t="s">
        <v>505</v>
      </c>
      <c r="E87" s="8" t="s">
        <v>506</v>
      </c>
      <c r="F87" s="8" t="s">
        <v>507</v>
      </c>
      <c r="G87" s="8" t="s">
        <v>72</v>
      </c>
      <c r="H87" s="8" t="s">
        <v>73</v>
      </c>
      <c r="I87" s="8">
        <v>-8.5558283753145208</v>
      </c>
      <c r="J87" s="8">
        <v>32.076081012213798</v>
      </c>
      <c r="K87" s="8">
        <v>1638.78324729767</v>
      </c>
      <c r="L87" s="8" t="s">
        <v>811</v>
      </c>
      <c r="M87" s="8" t="s">
        <v>1882</v>
      </c>
      <c r="N87" s="8">
        <v>1</v>
      </c>
      <c r="O87" s="8" t="s">
        <v>1859</v>
      </c>
      <c r="P87" s="8">
        <v>0.91</v>
      </c>
      <c r="Q87" s="8">
        <v>6.4</v>
      </c>
      <c r="R87" s="8">
        <v>0</v>
      </c>
      <c r="S87" s="8">
        <v>4.41</v>
      </c>
      <c r="T87" s="8">
        <v>6.69</v>
      </c>
      <c r="U87" s="8">
        <v>7.48</v>
      </c>
      <c r="V87" s="8">
        <v>116.12</v>
      </c>
      <c r="W87" s="8">
        <v>1.98</v>
      </c>
      <c r="X87" s="8">
        <v>13.13</v>
      </c>
      <c r="Y87" s="8">
        <v>0.42</v>
      </c>
      <c r="Z87" s="8">
        <v>1.77</v>
      </c>
      <c r="AA87" s="8">
        <v>0.09</v>
      </c>
      <c r="AB87" s="8">
        <v>60.6</v>
      </c>
      <c r="AC87" s="8">
        <v>0.1</v>
      </c>
      <c r="AD87" s="8">
        <v>0.08</v>
      </c>
      <c r="AE87" s="91">
        <v>2.5099999999999998</v>
      </c>
      <c r="AF87" s="92" t="s">
        <v>1860</v>
      </c>
      <c r="AG87" s="92" t="s">
        <v>1860</v>
      </c>
      <c r="AH87" s="92" t="s">
        <v>1860</v>
      </c>
      <c r="AI87" s="8" t="s">
        <v>24</v>
      </c>
      <c r="AJ87" t="s">
        <v>1890</v>
      </c>
      <c r="AK87">
        <v>0</v>
      </c>
      <c r="AL87">
        <v>0</v>
      </c>
      <c r="AM87">
        <v>0</v>
      </c>
      <c r="AN87" s="9">
        <v>42551</v>
      </c>
      <c r="AO87" s="8">
        <v>258</v>
      </c>
      <c r="AP87" s="8">
        <v>136</v>
      </c>
      <c r="AQ87" s="8">
        <v>44</v>
      </c>
      <c r="AR87" s="8">
        <v>3.62</v>
      </c>
      <c r="AS87" s="8">
        <v>4.5999999999999996</v>
      </c>
      <c r="AT87" s="8">
        <v>0.2</v>
      </c>
      <c r="AU87" s="8">
        <v>0.24</v>
      </c>
      <c r="AV87" s="8">
        <v>20</v>
      </c>
      <c r="AW87" s="8">
        <v>0.28000000000000003</v>
      </c>
      <c r="AX87" s="8"/>
      <c r="AY87" s="8"/>
      <c r="AZ87" s="8"/>
      <c r="BA87" s="8">
        <v>193</v>
      </c>
      <c r="BB87" s="8" t="s">
        <v>25</v>
      </c>
      <c r="BC87" s="8">
        <v>33</v>
      </c>
      <c r="BD87" s="8"/>
      <c r="BE87" s="8"/>
      <c r="BF87" s="8"/>
      <c r="BG87" s="8"/>
      <c r="BH87" s="8"/>
      <c r="BI87" s="8">
        <f t="shared" ref="BI87" si="15">(AU87/AT87)*100</f>
        <v>120</v>
      </c>
      <c r="BJ87" s="8">
        <f t="shared" ref="BJ87" si="16">(100-AV87)/(100-12.5)</f>
        <v>0.91428571428571426</v>
      </c>
      <c r="BK87" s="8">
        <f t="shared" ref="BK87" si="17">BI87/100</f>
        <v>1.2</v>
      </c>
      <c r="BL87" s="10">
        <f t="shared" ref="BL87" si="18">AS87*BJ87*BK87</f>
        <v>5.0468571428571423</v>
      </c>
      <c r="BM87" s="14">
        <f t="shared" ref="BM87:BM92" si="19">(10000/36)*BL87</f>
        <v>1401.9047619047617</v>
      </c>
      <c r="BN87" s="132">
        <v>1.2433460076045628</v>
      </c>
      <c r="BO87" s="132">
        <v>0.19553231939163498</v>
      </c>
      <c r="BP87" s="133">
        <v>0.54659909722504774</v>
      </c>
      <c r="BQ87" s="134"/>
      <c r="BR87" s="134"/>
      <c r="BS87" s="133"/>
      <c r="BT87" s="93"/>
      <c r="BU87" s="91"/>
      <c r="BV87" s="91"/>
      <c r="BW87" s="100"/>
    </row>
    <row r="88" spans="1:75">
      <c r="A88" s="8" t="s">
        <v>783</v>
      </c>
      <c r="B88" s="8" t="s">
        <v>480</v>
      </c>
      <c r="C88" s="8" t="s">
        <v>504</v>
      </c>
      <c r="D88" s="8" t="s">
        <v>505</v>
      </c>
      <c r="E88" s="8" t="s">
        <v>506</v>
      </c>
      <c r="F88" s="8" t="s">
        <v>507</v>
      </c>
      <c r="G88" s="8" t="s">
        <v>72</v>
      </c>
      <c r="H88" s="8" t="s">
        <v>73</v>
      </c>
      <c r="I88" s="8"/>
      <c r="J88" s="8"/>
      <c r="K88" s="8"/>
      <c r="L88" s="8" t="s">
        <v>811</v>
      </c>
      <c r="M88" s="8" t="s">
        <v>1882</v>
      </c>
      <c r="N88" s="8">
        <v>1</v>
      </c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9"/>
      <c r="AF88" s="90"/>
      <c r="AG88" s="90"/>
      <c r="AH88" s="90"/>
      <c r="AI88" s="8" t="s">
        <v>26</v>
      </c>
      <c r="AJ88" t="s">
        <v>1890</v>
      </c>
      <c r="AK88">
        <v>0</v>
      </c>
      <c r="AL88">
        <v>50</v>
      </c>
      <c r="AM88">
        <v>50</v>
      </c>
      <c r="AN88" s="9">
        <v>42551</v>
      </c>
      <c r="AO88" s="8">
        <v>278</v>
      </c>
      <c r="AP88" s="8">
        <v>164</v>
      </c>
      <c r="AQ88" s="8">
        <v>52</v>
      </c>
      <c r="AR88" s="8">
        <v>4.26</v>
      </c>
      <c r="AS88" s="8">
        <v>2.16</v>
      </c>
      <c r="AT88" s="8">
        <v>0.6</v>
      </c>
      <c r="AU88" s="8">
        <v>0.36</v>
      </c>
      <c r="AV88" s="8">
        <v>17</v>
      </c>
      <c r="AW88" s="8">
        <v>0.6</v>
      </c>
      <c r="AX88" s="8"/>
      <c r="AY88" s="8"/>
      <c r="AZ88" s="8"/>
      <c r="BA88" s="8">
        <v>194</v>
      </c>
      <c r="BB88" s="8" t="s">
        <v>25</v>
      </c>
      <c r="BC88" s="8">
        <v>33</v>
      </c>
      <c r="BD88" s="8"/>
      <c r="BE88" s="8"/>
      <c r="BF88" s="8"/>
      <c r="BG88" s="8"/>
      <c r="BH88" s="8"/>
      <c r="BI88" s="8">
        <f t="shared" ref="BI88:BI107" si="20">(AU88/AT88)*100</f>
        <v>60</v>
      </c>
      <c r="BJ88" s="8">
        <f t="shared" ref="BJ88:BJ107" si="21">(100-AV88)/(100-12.5)</f>
        <v>0.94857142857142862</v>
      </c>
      <c r="BK88" s="8">
        <f>BI88/100</f>
        <v>0.6</v>
      </c>
      <c r="BL88" s="10">
        <f>AS88*BJ88*BK88</f>
        <v>1.2293485714285715</v>
      </c>
      <c r="BM88" s="14">
        <f t="shared" si="19"/>
        <v>341.48571428571427</v>
      </c>
      <c r="BN88" s="132">
        <v>1.0526561043802423</v>
      </c>
      <c r="BO88" s="132">
        <v>0.25368126747437092</v>
      </c>
      <c r="BP88" s="133">
        <v>0.63361278524269471</v>
      </c>
      <c r="BQ88" s="134"/>
      <c r="BR88" s="134"/>
      <c r="BS88" s="133"/>
      <c r="BT88" s="93"/>
      <c r="BU88" s="91"/>
      <c r="BV88" s="91"/>
      <c r="BW88" s="100"/>
    </row>
    <row r="89" spans="1:75">
      <c r="A89" s="8" t="s">
        <v>783</v>
      </c>
      <c r="B89" s="8" t="s">
        <v>480</v>
      </c>
      <c r="C89" s="8" t="s">
        <v>504</v>
      </c>
      <c r="D89" s="8" t="s">
        <v>505</v>
      </c>
      <c r="E89" s="8" t="s">
        <v>506</v>
      </c>
      <c r="F89" s="8" t="s">
        <v>507</v>
      </c>
      <c r="G89" s="8" t="s">
        <v>72</v>
      </c>
      <c r="H89" s="8" t="s">
        <v>73</v>
      </c>
      <c r="I89" s="8"/>
      <c r="J89" s="8"/>
      <c r="K89" s="8"/>
      <c r="L89" s="8" t="s">
        <v>811</v>
      </c>
      <c r="M89" s="8" t="s">
        <v>1882</v>
      </c>
      <c r="N89" s="8">
        <v>1</v>
      </c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9"/>
      <c r="AF89" s="90"/>
      <c r="AG89" s="90"/>
      <c r="AH89" s="90"/>
      <c r="AI89" s="8" t="s">
        <v>27</v>
      </c>
      <c r="AJ89" t="s">
        <v>1890</v>
      </c>
      <c r="AK89">
        <v>140</v>
      </c>
      <c r="AL89">
        <v>0</v>
      </c>
      <c r="AM89">
        <v>50</v>
      </c>
      <c r="AN89" s="9">
        <v>42552</v>
      </c>
      <c r="AO89" s="8">
        <v>297</v>
      </c>
      <c r="AP89" s="8">
        <v>157</v>
      </c>
      <c r="AQ89" s="8">
        <v>83</v>
      </c>
      <c r="AR89" s="8">
        <v>6.16</v>
      </c>
      <c r="AS89" s="8">
        <v>7</v>
      </c>
      <c r="AT89" s="8">
        <v>0.22</v>
      </c>
      <c r="AU89" s="8">
        <v>0.11</v>
      </c>
      <c r="AV89" s="8">
        <v>14</v>
      </c>
      <c r="AW89" s="8">
        <v>0.3</v>
      </c>
      <c r="AX89" s="8"/>
      <c r="AY89" s="8"/>
      <c r="AZ89" s="8"/>
      <c r="BA89" s="8">
        <v>195</v>
      </c>
      <c r="BB89" s="8" t="s">
        <v>25</v>
      </c>
      <c r="BC89" s="8">
        <v>33</v>
      </c>
      <c r="BD89" s="8"/>
      <c r="BE89" s="8"/>
      <c r="BF89" s="8"/>
      <c r="BG89" s="8"/>
      <c r="BH89" s="8"/>
      <c r="BI89" s="8">
        <f t="shared" si="20"/>
        <v>50</v>
      </c>
      <c r="BJ89" s="8">
        <f t="shared" si="21"/>
        <v>0.98285714285714287</v>
      </c>
      <c r="BK89" s="8">
        <f>BI89/100</f>
        <v>0.5</v>
      </c>
      <c r="BL89" s="10">
        <f>AS89*BJ89*BK89</f>
        <v>3.44</v>
      </c>
      <c r="BM89" s="14">
        <f t="shared" si="19"/>
        <v>955.55555555555554</v>
      </c>
      <c r="BN89" s="132">
        <v>1.2345559845559848</v>
      </c>
      <c r="BO89" s="132">
        <v>0.32369691119691119</v>
      </c>
      <c r="BP89" s="133">
        <v>0.95794817599167981</v>
      </c>
      <c r="BQ89" s="134"/>
      <c r="BR89" s="134"/>
      <c r="BS89" s="133"/>
      <c r="BT89" s="93"/>
      <c r="BU89" s="91"/>
      <c r="BV89" s="91"/>
      <c r="BW89" s="100"/>
    </row>
    <row r="90" spans="1:75">
      <c r="A90" s="8" t="s">
        <v>783</v>
      </c>
      <c r="B90" s="8" t="s">
        <v>480</v>
      </c>
      <c r="C90" s="8" t="s">
        <v>504</v>
      </c>
      <c r="D90" s="8" t="s">
        <v>505</v>
      </c>
      <c r="E90" s="8" t="s">
        <v>506</v>
      </c>
      <c r="F90" s="8" t="s">
        <v>507</v>
      </c>
      <c r="G90" s="8" t="s">
        <v>72</v>
      </c>
      <c r="H90" s="8" t="s">
        <v>73</v>
      </c>
      <c r="I90" s="8"/>
      <c r="J90" s="8"/>
      <c r="K90" s="8"/>
      <c r="L90" s="8" t="s">
        <v>811</v>
      </c>
      <c r="M90" s="8" t="s">
        <v>1882</v>
      </c>
      <c r="N90" s="8">
        <v>1</v>
      </c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9"/>
      <c r="AF90" s="90"/>
      <c r="AG90" s="90"/>
      <c r="AH90" s="90"/>
      <c r="AI90" s="8" t="s">
        <v>28</v>
      </c>
      <c r="AJ90" t="s">
        <v>1890</v>
      </c>
      <c r="AK90">
        <v>140</v>
      </c>
      <c r="AL90">
        <v>50</v>
      </c>
      <c r="AM90">
        <v>0</v>
      </c>
      <c r="AN90" s="9">
        <v>42552</v>
      </c>
      <c r="AO90" s="8">
        <v>308</v>
      </c>
      <c r="AP90" s="8">
        <v>181</v>
      </c>
      <c r="AQ90" s="8">
        <v>106</v>
      </c>
      <c r="AR90" s="8">
        <v>18.100000000000001</v>
      </c>
      <c r="AS90" s="8">
        <v>7.3</v>
      </c>
      <c r="AT90" s="8">
        <v>0.5</v>
      </c>
      <c r="AU90" s="8">
        <v>0.34</v>
      </c>
      <c r="AV90" s="8">
        <v>18</v>
      </c>
      <c r="AW90" s="8">
        <v>0.57999999999999996</v>
      </c>
      <c r="AX90" s="8"/>
      <c r="AY90" s="8"/>
      <c r="AZ90" s="8"/>
      <c r="BA90" s="8">
        <v>196</v>
      </c>
      <c r="BB90" s="8" t="s">
        <v>25</v>
      </c>
      <c r="BC90" s="8">
        <v>33</v>
      </c>
      <c r="BD90" s="8"/>
      <c r="BE90" s="8"/>
      <c r="BF90" s="8"/>
      <c r="BG90" s="8"/>
      <c r="BH90" s="8"/>
      <c r="BI90" s="8">
        <f t="shared" si="20"/>
        <v>68</v>
      </c>
      <c r="BJ90" s="8">
        <f t="shared" si="21"/>
        <v>0.93714285714285717</v>
      </c>
      <c r="BK90" s="8">
        <f>BI90/100</f>
        <v>0.68</v>
      </c>
      <c r="BL90" s="10">
        <f>AS90*BJ90*BK90</f>
        <v>4.6519771428571426</v>
      </c>
      <c r="BM90" s="14">
        <f t="shared" si="19"/>
        <v>1292.2158730158728</v>
      </c>
      <c r="BN90" s="132">
        <v>1.5779398359161345</v>
      </c>
      <c r="BO90" s="132">
        <v>0.26394712853236096</v>
      </c>
      <c r="BP90" s="133">
        <v>0.71502578365366465</v>
      </c>
      <c r="BQ90" s="134"/>
      <c r="BR90" s="134"/>
      <c r="BS90" s="133"/>
      <c r="BT90" s="93"/>
      <c r="BU90" s="91"/>
      <c r="BV90" s="91"/>
      <c r="BW90" s="100"/>
    </row>
    <row r="91" spans="1:75">
      <c r="A91" s="8" t="s">
        <v>783</v>
      </c>
      <c r="B91" s="8" t="s">
        <v>480</v>
      </c>
      <c r="C91" s="8" t="s">
        <v>504</v>
      </c>
      <c r="D91" s="8" t="s">
        <v>505</v>
      </c>
      <c r="E91" s="8" t="s">
        <v>506</v>
      </c>
      <c r="F91" s="8" t="s">
        <v>507</v>
      </c>
      <c r="G91" s="8" t="s">
        <v>72</v>
      </c>
      <c r="H91" s="8" t="s">
        <v>73</v>
      </c>
      <c r="I91" s="8"/>
      <c r="J91" s="8"/>
      <c r="K91" s="8"/>
      <c r="L91" s="8" t="s">
        <v>811</v>
      </c>
      <c r="M91" s="8" t="s">
        <v>1882</v>
      </c>
      <c r="N91" s="8">
        <v>1</v>
      </c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9"/>
      <c r="AF91" s="90"/>
      <c r="AG91" s="90"/>
      <c r="AH91" s="90"/>
      <c r="AI91" s="8" t="s">
        <v>29</v>
      </c>
      <c r="AJ91" t="s">
        <v>1890</v>
      </c>
      <c r="AK91">
        <v>140</v>
      </c>
      <c r="AL91">
        <v>50</v>
      </c>
      <c r="AM91">
        <v>50</v>
      </c>
      <c r="AN91" s="9">
        <v>42552</v>
      </c>
      <c r="AO91" s="8">
        <v>291</v>
      </c>
      <c r="AP91" s="8">
        <v>169</v>
      </c>
      <c r="AQ91" s="8">
        <v>90</v>
      </c>
      <c r="AR91" s="8">
        <v>18.100000000000001</v>
      </c>
      <c r="AS91" s="8">
        <v>5.7</v>
      </c>
      <c r="AT91" s="8">
        <v>0.22</v>
      </c>
      <c r="AU91" s="8">
        <v>0.16</v>
      </c>
      <c r="AV91" s="8">
        <v>15</v>
      </c>
      <c r="AW91" s="8">
        <v>0.24</v>
      </c>
      <c r="AX91" s="8"/>
      <c r="AY91" s="8"/>
      <c r="AZ91" s="8"/>
      <c r="BA91" s="8">
        <v>197</v>
      </c>
      <c r="BB91" s="8" t="s">
        <v>25</v>
      </c>
      <c r="BC91" s="8">
        <v>33</v>
      </c>
      <c r="BD91" s="8"/>
      <c r="BE91" s="8"/>
      <c r="BF91" s="8"/>
      <c r="BG91" s="8"/>
      <c r="BH91" s="8"/>
      <c r="BI91" s="8">
        <f t="shared" si="20"/>
        <v>72.727272727272734</v>
      </c>
      <c r="BJ91" s="8">
        <f t="shared" si="21"/>
        <v>0.97142857142857142</v>
      </c>
      <c r="BK91" s="8">
        <f>BI91/100</f>
        <v>0.72727272727272729</v>
      </c>
      <c r="BL91" s="10">
        <f>AS91*BJ91*BK91</f>
        <v>4.0270129870129869</v>
      </c>
      <c r="BM91" s="14">
        <f t="shared" si="19"/>
        <v>1118.6147186147186</v>
      </c>
      <c r="BN91" s="132">
        <v>1.6821130676552363</v>
      </c>
      <c r="BO91" s="132">
        <v>0.22493049119555147</v>
      </c>
      <c r="BP91" s="133">
        <v>0.58154339406471844</v>
      </c>
      <c r="BQ91" s="134"/>
      <c r="BR91" s="134"/>
      <c r="BS91" s="133"/>
      <c r="BT91" s="93"/>
      <c r="BU91" s="91"/>
      <c r="BV91" s="91"/>
      <c r="BW91" s="100"/>
    </row>
    <row r="92" spans="1:75">
      <c r="A92" s="8" t="s">
        <v>783</v>
      </c>
      <c r="B92" s="8" t="s">
        <v>480</v>
      </c>
      <c r="C92" s="8" t="s">
        <v>504</v>
      </c>
      <c r="D92" s="8" t="s">
        <v>505</v>
      </c>
      <c r="E92" s="8" t="s">
        <v>506</v>
      </c>
      <c r="F92" s="8" t="s">
        <v>507</v>
      </c>
      <c r="G92" s="8" t="s">
        <v>72</v>
      </c>
      <c r="H92" s="8" t="s">
        <v>73</v>
      </c>
      <c r="I92" s="8"/>
      <c r="J92" s="8"/>
      <c r="K92" s="8"/>
      <c r="L92" s="8" t="s">
        <v>811</v>
      </c>
      <c r="M92" s="8" t="s">
        <v>1882</v>
      </c>
      <c r="N92" s="8">
        <v>1</v>
      </c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9"/>
      <c r="AF92" s="90"/>
      <c r="AG92" s="90"/>
      <c r="AH92" s="90"/>
      <c r="AI92" s="8" t="s">
        <v>30</v>
      </c>
      <c r="AJ92" t="s">
        <v>1890</v>
      </c>
      <c r="AK92">
        <v>140</v>
      </c>
      <c r="AL92">
        <v>50</v>
      </c>
      <c r="AM92">
        <v>50</v>
      </c>
      <c r="AN92" s="9">
        <v>42552</v>
      </c>
      <c r="AO92" s="8">
        <v>305</v>
      </c>
      <c r="AP92" s="8">
        <v>179</v>
      </c>
      <c r="AQ92" s="8">
        <v>151</v>
      </c>
      <c r="AR92" s="8">
        <v>30.25</v>
      </c>
      <c r="AS92" s="8">
        <v>23</v>
      </c>
      <c r="AT92" s="8">
        <v>1.1399999999999999</v>
      </c>
      <c r="AU92" s="8">
        <v>0.9</v>
      </c>
      <c r="AV92" s="8">
        <v>17</v>
      </c>
      <c r="AW92" s="8">
        <v>0.86</v>
      </c>
      <c r="AX92" s="8"/>
      <c r="AY92" s="8"/>
      <c r="AZ92" s="8"/>
      <c r="BA92" s="8">
        <v>198</v>
      </c>
      <c r="BB92" s="8" t="s">
        <v>25</v>
      </c>
      <c r="BC92" s="8">
        <v>33</v>
      </c>
      <c r="BD92" s="8"/>
      <c r="BE92" s="8"/>
      <c r="BF92" s="8"/>
      <c r="BG92" s="8"/>
      <c r="BH92" s="8"/>
      <c r="BI92" s="8">
        <f t="shared" si="20"/>
        <v>78.947368421052644</v>
      </c>
      <c r="BJ92" s="8">
        <f t="shared" si="21"/>
        <v>0.94857142857142862</v>
      </c>
      <c r="BK92" s="8">
        <f>BI92/100</f>
        <v>0.78947368421052644</v>
      </c>
      <c r="BL92" s="10">
        <f>AS92*BJ92*BK92</f>
        <v>17.224060150375944</v>
      </c>
      <c r="BM92" s="14">
        <f t="shared" si="19"/>
        <v>4784.461152882207</v>
      </c>
      <c r="BN92" s="132">
        <v>1.5952380952380953</v>
      </c>
      <c r="BO92" s="132">
        <v>0.19963369963369965</v>
      </c>
      <c r="BP92" s="133">
        <v>0.62258838696466245</v>
      </c>
      <c r="BQ92" s="134"/>
      <c r="BR92" s="134"/>
      <c r="BS92" s="133"/>
      <c r="BT92" s="93"/>
      <c r="BU92" s="91"/>
      <c r="BV92" s="91"/>
      <c r="BW92" s="100"/>
    </row>
    <row r="93" spans="1:75" s="4" customFormat="1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9"/>
      <c r="AF93" s="90"/>
      <c r="AG93" s="90"/>
      <c r="AH93" s="90"/>
      <c r="AI93" s="8"/>
      <c r="AJ93"/>
      <c r="AK93"/>
      <c r="AL93"/>
      <c r="AM93"/>
      <c r="AN93" s="9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10"/>
      <c r="BM93" s="3"/>
      <c r="BN93" s="132">
        <v>1.4174852652259333</v>
      </c>
      <c r="BO93" s="132">
        <v>0.2243614931237721</v>
      </c>
      <c r="BP93" s="133">
        <v>0.77051403209044211</v>
      </c>
      <c r="BQ93" s="134"/>
      <c r="BR93" s="134"/>
      <c r="BS93" s="133"/>
      <c r="BT93" s="93"/>
      <c r="BU93" s="91"/>
      <c r="BV93" s="91"/>
      <c r="BW93" s="100"/>
    </row>
    <row r="94" spans="1:75" s="4" customFormat="1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9"/>
      <c r="AF94" s="90"/>
      <c r="AG94" s="90"/>
      <c r="AH94" s="90"/>
      <c r="AI94" s="8"/>
      <c r="AJ94"/>
      <c r="AK94"/>
      <c r="AL94"/>
      <c r="AM94"/>
      <c r="AN94" s="9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10"/>
      <c r="BM94" s="3"/>
      <c r="BN94" s="132">
        <v>1.8903345724907064</v>
      </c>
      <c r="BO94" s="132">
        <v>0.92518587360594795</v>
      </c>
      <c r="BP94" s="133">
        <v>1.4004001731325399</v>
      </c>
      <c r="BQ94" s="134"/>
      <c r="BR94" s="134"/>
      <c r="BS94" s="133"/>
      <c r="BT94" s="93"/>
      <c r="BU94" s="91"/>
      <c r="BV94" s="91"/>
      <c r="BW94" s="100"/>
    </row>
    <row r="95" spans="1:75" s="4" customFormat="1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9"/>
      <c r="AF95" s="90"/>
      <c r="AG95" s="90"/>
      <c r="AH95" s="90"/>
      <c r="AI95" s="8"/>
      <c r="AJ95"/>
      <c r="AK95"/>
      <c r="AL95"/>
      <c r="AM95"/>
      <c r="AN95" s="9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10"/>
      <c r="BM95" s="3"/>
      <c r="BN95" s="132">
        <v>1.3072289156626506</v>
      </c>
      <c r="BO95" s="132">
        <v>0.23929564411492121</v>
      </c>
      <c r="BP95" s="133">
        <v>0.43544993495281437</v>
      </c>
      <c r="BQ95" s="134"/>
      <c r="BR95" s="134"/>
      <c r="BS95" s="133"/>
      <c r="BT95" s="93"/>
      <c r="BU95" s="91"/>
      <c r="BV95" s="91"/>
      <c r="BW95" s="100"/>
    </row>
    <row r="96" spans="1:75" s="4" customFormat="1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9"/>
      <c r="AF96" s="90"/>
      <c r="AG96" s="90"/>
      <c r="AH96" s="90"/>
      <c r="AI96" s="8"/>
      <c r="AJ96"/>
      <c r="AK96"/>
      <c r="AL96"/>
      <c r="AM96"/>
      <c r="AN96" s="9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10"/>
      <c r="BM96" s="3"/>
      <c r="BN96" s="132">
        <v>1.696060037523452</v>
      </c>
      <c r="BO96" s="132">
        <v>0.72467166979362097</v>
      </c>
      <c r="BP96" s="133">
        <v>1.3656279537045426</v>
      </c>
      <c r="BQ96" s="134"/>
      <c r="BR96" s="134"/>
      <c r="BS96" s="133"/>
      <c r="BT96" s="93"/>
      <c r="BU96" s="91"/>
      <c r="BV96" s="91"/>
      <c r="BW96" s="100"/>
    </row>
    <row r="97" spans="1:75" s="4" customFormat="1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9"/>
      <c r="AF97" s="90"/>
      <c r="AG97" s="90"/>
      <c r="AH97" s="90"/>
      <c r="AI97" s="8"/>
      <c r="AJ97"/>
      <c r="AK97"/>
      <c r="AL97"/>
      <c r="AM97"/>
      <c r="AN97" s="9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10"/>
      <c r="BM97" s="3"/>
      <c r="BN97" s="132">
        <v>1.4280855199222544</v>
      </c>
      <c r="BO97" s="132">
        <v>0.3191933916423712</v>
      </c>
      <c r="BP97" s="133">
        <v>0.7115314279781253</v>
      </c>
      <c r="BQ97" s="134"/>
      <c r="BR97" s="134"/>
      <c r="BS97" s="133"/>
      <c r="BT97" s="93"/>
      <c r="BU97" s="91"/>
      <c r="BV97" s="91"/>
      <c r="BW97" s="100"/>
    </row>
    <row r="98" spans="1:75" s="4" customFormat="1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9"/>
      <c r="AF98" s="90"/>
      <c r="AG98" s="90"/>
      <c r="AH98" s="90"/>
      <c r="AI98" s="8"/>
      <c r="AJ98"/>
      <c r="AK98"/>
      <c r="AL98"/>
      <c r="AM98"/>
      <c r="AN98" s="9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10"/>
      <c r="BM98" s="3"/>
      <c r="BN98" s="132">
        <v>1.9093023255813955</v>
      </c>
      <c r="BO98" s="132">
        <v>1.0976744186046512</v>
      </c>
      <c r="BP98" s="133">
        <v>1.4491347891969142</v>
      </c>
      <c r="BQ98" s="134"/>
      <c r="BR98" s="134"/>
      <c r="BS98" s="133"/>
      <c r="BT98" s="93"/>
      <c r="BU98" s="91"/>
      <c r="BV98" s="91"/>
      <c r="BW98" s="100"/>
    </row>
    <row r="99" spans="1:75" s="4" customFormat="1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9"/>
      <c r="AF99" s="90"/>
      <c r="AG99" s="90"/>
      <c r="AH99" s="90"/>
      <c r="AI99" s="8"/>
      <c r="AJ99"/>
      <c r="AK99"/>
      <c r="AL99"/>
      <c r="AM99"/>
      <c r="AN99" s="9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10"/>
      <c r="BM99" s="3"/>
      <c r="BN99" s="132"/>
      <c r="BO99" s="132"/>
      <c r="BP99" s="133"/>
      <c r="BQ99" s="134"/>
      <c r="BR99" s="134"/>
      <c r="BS99" s="133"/>
      <c r="BT99" s="93"/>
      <c r="BU99" s="91"/>
      <c r="BV99" s="91"/>
      <c r="BW99" s="100"/>
    </row>
    <row r="100" spans="1:75" s="4" customFormat="1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9"/>
      <c r="AF100" s="90"/>
      <c r="AG100" s="90"/>
      <c r="AH100" s="90"/>
      <c r="AI100" s="8"/>
      <c r="AJ100"/>
      <c r="AK100"/>
      <c r="AL100"/>
      <c r="AM100"/>
      <c r="AN100" s="9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10"/>
      <c r="BM100" s="3"/>
      <c r="BN100" s="132">
        <v>1.2755102040816326</v>
      </c>
      <c r="BO100" s="132">
        <v>0.5908649173955296</v>
      </c>
      <c r="BP100" s="133">
        <v>0.96446483025012653</v>
      </c>
      <c r="BQ100" s="134"/>
      <c r="BR100" s="134"/>
      <c r="BS100" s="133"/>
      <c r="BT100" s="93"/>
      <c r="BU100" s="91"/>
      <c r="BV100" s="91"/>
      <c r="BW100" s="100"/>
    </row>
    <row r="101" spans="1:75" s="4" customFormat="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9"/>
      <c r="AF101" s="90"/>
      <c r="AG101" s="90"/>
      <c r="AH101" s="90"/>
      <c r="AI101" s="8"/>
      <c r="AJ101"/>
      <c r="AK101"/>
      <c r="AL101"/>
      <c r="AM101"/>
      <c r="AN101" s="9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10"/>
      <c r="BM101" s="3"/>
      <c r="BN101" s="132">
        <v>1.6043689320388348</v>
      </c>
      <c r="BO101" s="132">
        <v>0.2151456310679612</v>
      </c>
      <c r="BP101" s="133">
        <v>0.65918764682861819</v>
      </c>
      <c r="BQ101" s="134"/>
      <c r="BR101" s="134"/>
      <c r="BS101" s="133"/>
      <c r="BT101" s="93"/>
      <c r="BU101" s="91"/>
      <c r="BV101" s="91"/>
      <c r="BW101" s="100"/>
    </row>
    <row r="102" spans="1:75" s="4" customFormat="1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9"/>
      <c r="AF102" s="90"/>
      <c r="AG102" s="90"/>
      <c r="AH102" s="90"/>
      <c r="AI102" s="8"/>
      <c r="AJ102"/>
      <c r="AK102"/>
      <c r="AL102"/>
      <c r="AM102"/>
      <c r="AN102" s="9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10"/>
      <c r="BM102" s="3"/>
      <c r="BN102" s="132">
        <v>1.3345794392523365</v>
      </c>
      <c r="BO102" s="132">
        <v>0.2367289719626168</v>
      </c>
      <c r="BP102" s="133">
        <v>0.63454511797521185</v>
      </c>
      <c r="BQ102" s="134"/>
      <c r="BR102" s="134"/>
      <c r="BS102" s="133"/>
      <c r="BT102" s="93"/>
      <c r="BU102" s="91"/>
      <c r="BV102" s="91"/>
      <c r="BW102" s="100"/>
    </row>
    <row r="103" spans="1:75" s="4" customFormat="1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9"/>
      <c r="AF103" s="90"/>
      <c r="AG103" s="90"/>
      <c r="AH103" s="90"/>
      <c r="AI103" s="8"/>
      <c r="AJ103"/>
      <c r="AK103"/>
      <c r="AL103"/>
      <c r="AM103"/>
      <c r="AN103" s="9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10"/>
      <c r="BM103" s="3"/>
      <c r="BN103" s="132">
        <v>1.4358139534883723</v>
      </c>
      <c r="BO103" s="132">
        <v>0.52930232558139545</v>
      </c>
      <c r="BP103" s="133">
        <v>0.82392942265374358</v>
      </c>
      <c r="BQ103" s="134"/>
      <c r="BR103" s="134"/>
      <c r="BS103" s="133"/>
      <c r="BT103" s="93"/>
      <c r="BU103" s="91"/>
      <c r="BV103" s="91"/>
      <c r="BW103" s="100"/>
    </row>
    <row r="104" spans="1:75" s="4" customFormat="1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9"/>
      <c r="AF104" s="90"/>
      <c r="AG104" s="90"/>
      <c r="AH104" s="90"/>
      <c r="AI104" s="8"/>
      <c r="AJ104"/>
      <c r="AK104"/>
      <c r="AL104"/>
      <c r="AM104"/>
      <c r="AN104" s="9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10"/>
      <c r="BM104" s="3"/>
      <c r="BN104" s="132">
        <v>1.5863899613899615</v>
      </c>
      <c r="BO104" s="132">
        <v>0.54681467181467192</v>
      </c>
      <c r="BP104" s="133">
        <v>1.0534471751661056</v>
      </c>
      <c r="BQ104" s="134"/>
      <c r="BR104" s="134"/>
      <c r="BS104" s="133"/>
      <c r="BT104" s="93"/>
      <c r="BU104" s="91"/>
      <c r="BV104" s="91"/>
      <c r="BW104" s="100"/>
    </row>
    <row r="105" spans="1:75" s="4" customFormat="1">
      <c r="A105" s="8" t="s">
        <v>783</v>
      </c>
      <c r="B105" s="95" t="s">
        <v>480</v>
      </c>
      <c r="C105" s="95" t="s">
        <v>553</v>
      </c>
      <c r="D105" s="95" t="s">
        <v>554</v>
      </c>
      <c r="E105" s="95" t="s">
        <v>562</v>
      </c>
      <c r="F105" s="95" t="s">
        <v>564</v>
      </c>
      <c r="G105" s="95" t="s">
        <v>223</v>
      </c>
      <c r="H105" s="95" t="s">
        <v>440</v>
      </c>
      <c r="I105" s="95">
        <v>-8.8462545108302795</v>
      </c>
      <c r="J105" s="95">
        <v>32.991420531750101</v>
      </c>
      <c r="K105" s="95">
        <v>1564.5474714749801</v>
      </c>
      <c r="L105" s="95" t="s">
        <v>441</v>
      </c>
      <c r="M105" s="8" t="s">
        <v>1882</v>
      </c>
      <c r="N105" s="8">
        <v>1</v>
      </c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91"/>
      <c r="AF105" s="92"/>
      <c r="AG105" s="92"/>
      <c r="AH105" s="92"/>
      <c r="AI105" s="95" t="s">
        <v>24</v>
      </c>
      <c r="AJ105" t="s">
        <v>1890</v>
      </c>
      <c r="AK105">
        <v>0</v>
      </c>
      <c r="AL105">
        <v>0</v>
      </c>
      <c r="AM105">
        <v>0</v>
      </c>
      <c r="AN105" s="102">
        <v>42562</v>
      </c>
      <c r="AO105" s="95">
        <v>34</v>
      </c>
      <c r="AP105" s="95">
        <v>0</v>
      </c>
      <c r="AQ105" s="95">
        <v>23</v>
      </c>
      <c r="AR105" s="95">
        <v>1.98</v>
      </c>
      <c r="AS105" s="95">
        <v>1.3</v>
      </c>
      <c r="AT105" s="95">
        <v>0.42</v>
      </c>
      <c r="AU105" s="95">
        <v>0.34</v>
      </c>
      <c r="AV105" s="95">
        <v>17</v>
      </c>
      <c r="AW105" s="95">
        <v>0.52</v>
      </c>
      <c r="AX105" s="95"/>
      <c r="AY105" s="95"/>
      <c r="AZ105" s="95"/>
      <c r="BA105" s="95">
        <v>1663</v>
      </c>
      <c r="BB105" s="95" t="s">
        <v>25</v>
      </c>
      <c r="BC105" s="95">
        <v>295</v>
      </c>
      <c r="BD105" s="95"/>
      <c r="BE105" s="95"/>
      <c r="BF105" s="95"/>
      <c r="BG105" s="95"/>
      <c r="BH105" s="95"/>
      <c r="BI105" s="95">
        <f t="shared" si="20"/>
        <v>80.952380952380963</v>
      </c>
      <c r="BJ105" s="95">
        <f t="shared" si="21"/>
        <v>0.94857142857142862</v>
      </c>
      <c r="BK105" s="95">
        <f t="shared" ref="BK105:BK110" si="22">BI105/100</f>
        <v>0.80952380952380965</v>
      </c>
      <c r="BL105" s="103">
        <f t="shared" ref="BL105:BL110" si="23">AS105*BJ105*BK105</f>
        <v>0.9982585034013608</v>
      </c>
      <c r="BM105" s="3">
        <f t="shared" ref="BM105:BM110" si="24">(10000/36)*BL105</f>
        <v>277.29402872260022</v>
      </c>
      <c r="BN105" s="132">
        <v>1.0211009174311927</v>
      </c>
      <c r="BO105" s="132">
        <v>0.21500000000000005</v>
      </c>
      <c r="BP105" s="133">
        <v>0.71787423524598526</v>
      </c>
      <c r="BQ105" s="134"/>
      <c r="BR105" s="134"/>
      <c r="BS105" s="133"/>
      <c r="BT105" s="93"/>
      <c r="BU105" s="91"/>
      <c r="BV105" s="91"/>
      <c r="BW105" s="100"/>
    </row>
    <row r="106" spans="1:75" s="4" customFormat="1">
      <c r="A106" s="8" t="s">
        <v>783</v>
      </c>
      <c r="B106" s="95" t="s">
        <v>480</v>
      </c>
      <c r="C106" s="95" t="s">
        <v>553</v>
      </c>
      <c r="D106" s="95" t="s">
        <v>554</v>
      </c>
      <c r="E106" s="95" t="s">
        <v>562</v>
      </c>
      <c r="F106" s="95" t="s">
        <v>564</v>
      </c>
      <c r="G106" s="95" t="s">
        <v>223</v>
      </c>
      <c r="H106" s="95" t="s">
        <v>440</v>
      </c>
      <c r="I106" s="8"/>
      <c r="J106" s="8"/>
      <c r="K106" s="8"/>
      <c r="L106" s="95" t="s">
        <v>441</v>
      </c>
      <c r="M106" s="8" t="s">
        <v>1882</v>
      </c>
      <c r="N106" s="8">
        <v>1</v>
      </c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9"/>
      <c r="AF106" s="90"/>
      <c r="AG106" s="90"/>
      <c r="AH106" s="90"/>
      <c r="AI106" s="95" t="s">
        <v>26</v>
      </c>
      <c r="AJ106" t="s">
        <v>1890</v>
      </c>
      <c r="AK106">
        <v>0</v>
      </c>
      <c r="AL106">
        <v>50</v>
      </c>
      <c r="AM106">
        <v>50</v>
      </c>
      <c r="AN106" s="102">
        <v>42562</v>
      </c>
      <c r="AO106" s="95">
        <v>109</v>
      </c>
      <c r="AP106" s="95">
        <v>0</v>
      </c>
      <c r="AQ106" s="95">
        <v>86</v>
      </c>
      <c r="AR106" s="95">
        <v>10.6</v>
      </c>
      <c r="AS106" s="95">
        <v>8.4600000000000009</v>
      </c>
      <c r="AT106" s="95">
        <v>0.82</v>
      </c>
      <c r="AU106" s="95">
        <v>0.64</v>
      </c>
      <c r="AV106" s="95">
        <v>15</v>
      </c>
      <c r="AW106" s="95">
        <v>0.56000000000000005</v>
      </c>
      <c r="AX106" s="95"/>
      <c r="AY106" s="95"/>
      <c r="AZ106" s="95"/>
      <c r="BA106" s="95">
        <v>1664</v>
      </c>
      <c r="BB106" s="95" t="s">
        <v>25</v>
      </c>
      <c r="BC106" s="95">
        <v>295</v>
      </c>
      <c r="BD106" s="95"/>
      <c r="BE106" s="95"/>
      <c r="BF106" s="95"/>
      <c r="BG106" s="95"/>
      <c r="BH106" s="95"/>
      <c r="BI106" s="95">
        <f t="shared" si="20"/>
        <v>78.048780487804876</v>
      </c>
      <c r="BJ106" s="95">
        <f t="shared" si="21"/>
        <v>0.97142857142857142</v>
      </c>
      <c r="BK106" s="95">
        <f t="shared" si="22"/>
        <v>0.78048780487804881</v>
      </c>
      <c r="BL106" s="103">
        <f t="shared" si="23"/>
        <v>6.4142717770034849</v>
      </c>
      <c r="BM106" s="3">
        <f t="shared" si="24"/>
        <v>1781.7421602787458</v>
      </c>
      <c r="BN106" s="132">
        <v>1.0816605839416058</v>
      </c>
      <c r="BO106" s="132">
        <v>0.28540145985401461</v>
      </c>
      <c r="BP106" s="133">
        <v>0.76107511522965199</v>
      </c>
      <c r="BQ106" s="134"/>
      <c r="BR106" s="134"/>
      <c r="BS106" s="133"/>
      <c r="BT106" s="93"/>
      <c r="BU106" s="91"/>
      <c r="BV106" s="91"/>
      <c r="BW106" s="100"/>
    </row>
    <row r="107" spans="1:75" s="4" customFormat="1">
      <c r="A107" s="8" t="s">
        <v>783</v>
      </c>
      <c r="B107" s="95" t="s">
        <v>480</v>
      </c>
      <c r="C107" s="95" t="s">
        <v>553</v>
      </c>
      <c r="D107" s="95" t="s">
        <v>554</v>
      </c>
      <c r="E107" s="95" t="s">
        <v>562</v>
      </c>
      <c r="F107" s="95" t="s">
        <v>564</v>
      </c>
      <c r="G107" s="95" t="s">
        <v>223</v>
      </c>
      <c r="H107" s="95" t="s">
        <v>440</v>
      </c>
      <c r="I107" s="8"/>
      <c r="J107" s="8"/>
      <c r="K107" s="8"/>
      <c r="L107" s="95" t="s">
        <v>441</v>
      </c>
      <c r="M107" s="8" t="s">
        <v>1882</v>
      </c>
      <c r="N107" s="8">
        <v>1</v>
      </c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9"/>
      <c r="AF107" s="90"/>
      <c r="AG107" s="90"/>
      <c r="AH107" s="90"/>
      <c r="AI107" s="95" t="s">
        <v>27</v>
      </c>
      <c r="AJ107" t="s">
        <v>1890</v>
      </c>
      <c r="AK107">
        <v>140</v>
      </c>
      <c r="AL107">
        <v>0</v>
      </c>
      <c r="AM107">
        <v>50</v>
      </c>
      <c r="AN107" s="102">
        <v>42562</v>
      </c>
      <c r="AO107" s="95">
        <v>114</v>
      </c>
      <c r="AP107" s="95">
        <v>0</v>
      </c>
      <c r="AQ107" s="95">
        <v>97</v>
      </c>
      <c r="AR107" s="95">
        <v>10.119999999999999</v>
      </c>
      <c r="AS107" s="95">
        <v>10.88</v>
      </c>
      <c r="AT107" s="95">
        <v>0.84</v>
      </c>
      <c r="AU107" s="95">
        <v>0.62</v>
      </c>
      <c r="AV107" s="95">
        <v>10</v>
      </c>
      <c r="AW107" s="95">
        <v>0.72</v>
      </c>
      <c r="AX107" s="95"/>
      <c r="AY107" s="95"/>
      <c r="AZ107" s="95"/>
      <c r="BA107" s="95">
        <v>1665</v>
      </c>
      <c r="BB107" s="95" t="s">
        <v>25</v>
      </c>
      <c r="BC107" s="95">
        <v>295</v>
      </c>
      <c r="BD107" s="95"/>
      <c r="BE107" s="95"/>
      <c r="BF107" s="95"/>
      <c r="BG107" s="95"/>
      <c r="BH107" s="95"/>
      <c r="BI107" s="95">
        <f t="shared" si="20"/>
        <v>73.80952380952381</v>
      </c>
      <c r="BJ107" s="95">
        <f t="shared" si="21"/>
        <v>1.0285714285714285</v>
      </c>
      <c r="BK107" s="95">
        <f t="shared" si="22"/>
        <v>0.73809523809523814</v>
      </c>
      <c r="BL107" s="103">
        <f t="shared" si="23"/>
        <v>8.2599183673469394</v>
      </c>
      <c r="BM107" s="3">
        <f t="shared" si="24"/>
        <v>2294.4217687074829</v>
      </c>
      <c r="BN107" s="132">
        <v>1.6272102161100197</v>
      </c>
      <c r="BO107" s="132">
        <v>0.20933202357563849</v>
      </c>
      <c r="BP107" s="133">
        <v>0.71783683667195464</v>
      </c>
      <c r="BQ107" s="134"/>
      <c r="BR107" s="134"/>
      <c r="BS107" s="133"/>
      <c r="BT107" s="93"/>
      <c r="BU107" s="91"/>
      <c r="BV107" s="91"/>
      <c r="BW107" s="100"/>
    </row>
    <row r="108" spans="1:75" s="4" customFormat="1">
      <c r="A108" s="8" t="s">
        <v>783</v>
      </c>
      <c r="B108" s="95" t="s">
        <v>480</v>
      </c>
      <c r="C108" s="95" t="s">
        <v>553</v>
      </c>
      <c r="D108" s="95" t="s">
        <v>554</v>
      </c>
      <c r="E108" s="95" t="s">
        <v>562</v>
      </c>
      <c r="F108" s="95" t="s">
        <v>564</v>
      </c>
      <c r="G108" s="95" t="s">
        <v>223</v>
      </c>
      <c r="H108" s="95" t="s">
        <v>440</v>
      </c>
      <c r="I108" s="8"/>
      <c r="J108" s="8"/>
      <c r="K108" s="8"/>
      <c r="L108" s="95" t="s">
        <v>441</v>
      </c>
      <c r="M108" s="8" t="s">
        <v>1882</v>
      </c>
      <c r="N108" s="8">
        <v>1</v>
      </c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9"/>
      <c r="AF108" s="90"/>
      <c r="AG108" s="90"/>
      <c r="AH108" s="90"/>
      <c r="AI108" s="95" t="s">
        <v>28</v>
      </c>
      <c r="AJ108" t="s">
        <v>1890</v>
      </c>
      <c r="AK108">
        <v>140</v>
      </c>
      <c r="AL108">
        <v>50</v>
      </c>
      <c r="AM108">
        <v>0</v>
      </c>
      <c r="AN108" s="102">
        <v>42562</v>
      </c>
      <c r="AO108" s="95">
        <v>106</v>
      </c>
      <c r="AP108" s="95">
        <v>0</v>
      </c>
      <c r="AQ108" s="95">
        <v>1</v>
      </c>
      <c r="AR108" s="95">
        <v>1</v>
      </c>
      <c r="AS108" s="95">
        <v>8.4</v>
      </c>
      <c r="AT108" s="95">
        <v>1.08</v>
      </c>
      <c r="AU108" s="95">
        <v>0.84</v>
      </c>
      <c r="AV108" s="95">
        <v>13</v>
      </c>
      <c r="AW108" s="95">
        <v>0.98</v>
      </c>
      <c r="AX108" s="95"/>
      <c r="AY108" s="95"/>
      <c r="AZ108" s="95"/>
      <c r="BA108" s="95">
        <v>1666</v>
      </c>
      <c r="BB108" s="95" t="s">
        <v>25</v>
      </c>
      <c r="BC108" s="95">
        <v>295</v>
      </c>
      <c r="BD108" s="95"/>
      <c r="BE108" s="95"/>
      <c r="BF108" s="95"/>
      <c r="BG108" s="95"/>
      <c r="BH108" s="95"/>
      <c r="BI108" s="95">
        <f t="shared" ref="BI108:BI110" si="25">(AU108/AT108)*100</f>
        <v>77.777777777777771</v>
      </c>
      <c r="BJ108" s="95">
        <f t="shared" ref="BJ108:BJ110" si="26">(100-AV108)/(100-12.5)</f>
        <v>0.99428571428571433</v>
      </c>
      <c r="BK108" s="95">
        <f t="shared" si="22"/>
        <v>0.77777777777777768</v>
      </c>
      <c r="BL108" s="103">
        <f t="shared" si="23"/>
        <v>6.4959999999999996</v>
      </c>
      <c r="BM108" s="3">
        <f t="shared" si="24"/>
        <v>1804.4444444444443</v>
      </c>
      <c r="BN108" s="132">
        <v>1.7138755980861247</v>
      </c>
      <c r="BO108" s="132">
        <v>0.26009569377990432</v>
      </c>
      <c r="BP108" s="133">
        <v>0.79821849405904177</v>
      </c>
      <c r="BQ108" s="134"/>
      <c r="BR108" s="134"/>
      <c r="BS108" s="133"/>
      <c r="BT108" s="93"/>
      <c r="BU108" s="91"/>
      <c r="BV108" s="91"/>
      <c r="BW108" s="100"/>
    </row>
    <row r="109" spans="1:75" s="4" customFormat="1">
      <c r="A109" s="8" t="s">
        <v>783</v>
      </c>
      <c r="B109" s="95" t="s">
        <v>480</v>
      </c>
      <c r="C109" s="95" t="s">
        <v>553</v>
      </c>
      <c r="D109" s="95" t="s">
        <v>554</v>
      </c>
      <c r="E109" s="95" t="s">
        <v>562</v>
      </c>
      <c r="F109" s="95" t="s">
        <v>564</v>
      </c>
      <c r="G109" s="95" t="s">
        <v>223</v>
      </c>
      <c r="H109" s="95" t="s">
        <v>440</v>
      </c>
      <c r="I109" s="8"/>
      <c r="J109" s="8"/>
      <c r="K109" s="8"/>
      <c r="L109" s="95" t="s">
        <v>441</v>
      </c>
      <c r="M109" s="8" t="s">
        <v>1882</v>
      </c>
      <c r="N109" s="8">
        <v>1</v>
      </c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9"/>
      <c r="AF109" s="90"/>
      <c r="AG109" s="90"/>
      <c r="AH109" s="90"/>
      <c r="AI109" s="95" t="s">
        <v>29</v>
      </c>
      <c r="AJ109" t="s">
        <v>1890</v>
      </c>
      <c r="AK109">
        <v>140</v>
      </c>
      <c r="AL109">
        <v>50</v>
      </c>
      <c r="AM109">
        <v>50</v>
      </c>
      <c r="AN109" s="102">
        <v>42562</v>
      </c>
      <c r="AO109" s="95">
        <v>211</v>
      </c>
      <c r="AP109" s="95">
        <v>0</v>
      </c>
      <c r="AQ109" s="95">
        <v>183</v>
      </c>
      <c r="AR109" s="95">
        <v>27.7</v>
      </c>
      <c r="AS109" s="95">
        <v>36.68</v>
      </c>
      <c r="AT109" s="95">
        <v>0.88</v>
      </c>
      <c r="AU109" s="95">
        <v>0.7</v>
      </c>
      <c r="AV109" s="95">
        <v>14</v>
      </c>
      <c r="AW109" s="95">
        <v>0.62</v>
      </c>
      <c r="AX109" s="95"/>
      <c r="AY109" s="95"/>
      <c r="AZ109" s="95"/>
      <c r="BA109" s="95">
        <v>1667</v>
      </c>
      <c r="BB109" s="95" t="s">
        <v>25</v>
      </c>
      <c r="BC109" s="95">
        <v>295</v>
      </c>
      <c r="BD109" s="95"/>
      <c r="BE109" s="95"/>
      <c r="BF109" s="95"/>
      <c r="BG109" s="95"/>
      <c r="BH109" s="95"/>
      <c r="BI109" s="95">
        <f t="shared" si="25"/>
        <v>79.545454545454547</v>
      </c>
      <c r="BJ109" s="95">
        <f t="shared" si="26"/>
        <v>0.98285714285714287</v>
      </c>
      <c r="BK109" s="95">
        <f t="shared" si="22"/>
        <v>0.79545454545454541</v>
      </c>
      <c r="BL109" s="103">
        <f t="shared" si="23"/>
        <v>28.677090909090907</v>
      </c>
      <c r="BM109" s="3">
        <f t="shared" si="24"/>
        <v>7965.8585858585848</v>
      </c>
      <c r="BN109" s="132">
        <v>1.6188446969696972</v>
      </c>
      <c r="BO109" s="132">
        <v>0.24152462121212123</v>
      </c>
      <c r="BP109" s="133">
        <v>0.74098761024443549</v>
      </c>
      <c r="BQ109" s="134"/>
      <c r="BR109" s="134"/>
      <c r="BS109" s="133"/>
      <c r="BT109" s="93"/>
      <c r="BU109" s="91"/>
      <c r="BV109" s="91"/>
      <c r="BW109" s="100"/>
    </row>
    <row r="110" spans="1:75" s="4" customFormat="1">
      <c r="A110" s="8" t="s">
        <v>783</v>
      </c>
      <c r="B110" s="95" t="s">
        <v>480</v>
      </c>
      <c r="C110" s="95" t="s">
        <v>553</v>
      </c>
      <c r="D110" s="95" t="s">
        <v>554</v>
      </c>
      <c r="E110" s="95" t="s">
        <v>562</v>
      </c>
      <c r="F110" s="95" t="s">
        <v>564</v>
      </c>
      <c r="G110" s="95" t="s">
        <v>223</v>
      </c>
      <c r="H110" s="95" t="s">
        <v>440</v>
      </c>
      <c r="I110" s="8"/>
      <c r="J110" s="8"/>
      <c r="K110" s="8"/>
      <c r="L110" s="95" t="s">
        <v>441</v>
      </c>
      <c r="M110" s="8" t="s">
        <v>1882</v>
      </c>
      <c r="N110" s="8">
        <v>1</v>
      </c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9"/>
      <c r="AF110" s="90"/>
      <c r="AG110" s="90"/>
      <c r="AH110" s="90"/>
      <c r="AI110" s="95" t="s">
        <v>30</v>
      </c>
      <c r="AJ110" t="s">
        <v>1890</v>
      </c>
      <c r="AK110">
        <v>140</v>
      </c>
      <c r="AL110">
        <v>50</v>
      </c>
      <c r="AM110">
        <v>50</v>
      </c>
      <c r="AN110" s="102">
        <v>42593</v>
      </c>
      <c r="AO110" s="95">
        <v>217</v>
      </c>
      <c r="AP110" s="95">
        <v>0</v>
      </c>
      <c r="AQ110" s="95">
        <v>145</v>
      </c>
      <c r="AR110" s="95">
        <v>25.92</v>
      </c>
      <c r="AS110" s="95">
        <v>33.15</v>
      </c>
      <c r="AT110" s="95">
        <v>1</v>
      </c>
      <c r="AU110" s="95">
        <v>0.8</v>
      </c>
      <c r="AV110" s="95">
        <v>13</v>
      </c>
      <c r="AW110" s="95">
        <v>0.72</v>
      </c>
      <c r="AX110" s="95"/>
      <c r="AY110" s="95"/>
      <c r="AZ110" s="95"/>
      <c r="BA110" s="95">
        <v>1668</v>
      </c>
      <c r="BB110" s="95" t="s">
        <v>25</v>
      </c>
      <c r="BC110" s="95">
        <v>295</v>
      </c>
      <c r="BD110" s="95"/>
      <c r="BE110" s="95"/>
      <c r="BF110" s="95"/>
      <c r="BG110" s="95"/>
      <c r="BH110" s="95"/>
      <c r="BI110" s="95">
        <f t="shared" si="25"/>
        <v>80</v>
      </c>
      <c r="BJ110" s="95">
        <f t="shared" si="26"/>
        <v>0.99428571428571433</v>
      </c>
      <c r="BK110" s="95">
        <f t="shared" si="22"/>
        <v>0.8</v>
      </c>
      <c r="BL110" s="103">
        <f t="shared" si="23"/>
        <v>26.368457142857142</v>
      </c>
      <c r="BM110" s="3">
        <f t="shared" si="24"/>
        <v>7324.5714285714284</v>
      </c>
      <c r="BN110" s="132">
        <v>1.3938656280428432</v>
      </c>
      <c r="BO110" s="132">
        <v>0.24177215189873419</v>
      </c>
      <c r="BP110" s="133">
        <v>0.52250278659187432</v>
      </c>
      <c r="BQ110" s="134"/>
      <c r="BR110" s="134"/>
      <c r="BS110" s="133"/>
      <c r="BT110" s="93"/>
      <c r="BU110" s="91"/>
      <c r="BV110" s="91"/>
      <c r="BW110" s="100"/>
    </row>
    <row r="111" spans="1:75" s="4" customFormat="1">
      <c r="A111" s="8"/>
      <c r="B111" s="95"/>
      <c r="C111" s="95"/>
      <c r="D111" s="95"/>
      <c r="E111" s="95"/>
      <c r="F111" s="95"/>
      <c r="G111" s="95"/>
      <c r="H111" s="95"/>
      <c r="I111" s="8"/>
      <c r="J111" s="8"/>
      <c r="K111" s="8"/>
      <c r="L111" s="95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9"/>
      <c r="AF111" s="90"/>
      <c r="AG111" s="90"/>
      <c r="AH111" s="90"/>
      <c r="AI111" s="95"/>
      <c r="AJ111"/>
      <c r="AK111"/>
      <c r="AL111"/>
      <c r="AM111"/>
      <c r="AN111" s="102"/>
      <c r="AO111" s="95"/>
      <c r="AP111" s="95"/>
      <c r="AQ111" s="95"/>
      <c r="AR111" s="95"/>
      <c r="AS111" s="95"/>
      <c r="AT111" s="95"/>
      <c r="AU111" s="95"/>
      <c r="AV111" s="95"/>
      <c r="AW111" s="95"/>
      <c r="AX111" s="95"/>
      <c r="AY111" s="95"/>
      <c r="AZ111" s="95"/>
      <c r="BA111" s="95"/>
      <c r="BB111" s="95"/>
      <c r="BC111" s="95"/>
      <c r="BD111" s="95"/>
      <c r="BE111" s="95"/>
      <c r="BF111" s="95"/>
      <c r="BG111" s="95"/>
      <c r="BH111" s="95"/>
      <c r="BI111" s="95"/>
      <c r="BJ111" s="95"/>
      <c r="BK111" s="95"/>
      <c r="BL111" s="103"/>
      <c r="BM111" s="3"/>
      <c r="BN111" s="132">
        <v>1.1595238095238096</v>
      </c>
      <c r="BO111" s="132">
        <v>0.4158095238095238</v>
      </c>
      <c r="BP111" s="133">
        <v>0.73734065479386057</v>
      </c>
      <c r="BQ111" s="134"/>
      <c r="BR111" s="134"/>
      <c r="BS111" s="133"/>
      <c r="BT111" s="93"/>
      <c r="BU111" s="91"/>
      <c r="BV111" s="91"/>
      <c r="BW111" s="100"/>
    </row>
    <row r="112" spans="1:75" s="4" customFormat="1">
      <c r="A112" s="8"/>
      <c r="B112" s="95"/>
      <c r="C112" s="95"/>
      <c r="D112" s="95"/>
      <c r="E112" s="95"/>
      <c r="F112" s="95"/>
      <c r="G112" s="95"/>
      <c r="H112" s="95"/>
      <c r="I112" s="8"/>
      <c r="J112" s="8"/>
      <c r="K112" s="8"/>
      <c r="L112" s="95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9"/>
      <c r="AF112" s="90"/>
      <c r="AG112" s="90"/>
      <c r="AH112" s="90"/>
      <c r="AI112" s="95"/>
      <c r="AJ112"/>
      <c r="AK112"/>
      <c r="AL112"/>
      <c r="AM112"/>
      <c r="AN112" s="102"/>
      <c r="AO112" s="95"/>
      <c r="AP112" s="95"/>
      <c r="AQ112" s="95"/>
      <c r="AR112" s="95"/>
      <c r="AS112" s="95"/>
      <c r="AT112" s="95"/>
      <c r="AU112" s="95"/>
      <c r="AV112" s="95"/>
      <c r="AW112" s="95"/>
      <c r="AX112" s="95"/>
      <c r="AY112" s="95"/>
      <c r="AZ112" s="95"/>
      <c r="BA112" s="95"/>
      <c r="BB112" s="95"/>
      <c r="BC112" s="95"/>
      <c r="BD112" s="95"/>
      <c r="BE112" s="95"/>
      <c r="BF112" s="95"/>
      <c r="BG112" s="95"/>
      <c r="BH112" s="95"/>
      <c r="BI112" s="95"/>
      <c r="BJ112" s="95"/>
      <c r="BK112" s="95"/>
      <c r="BL112" s="103"/>
      <c r="BM112" s="3"/>
      <c r="BN112" s="132">
        <v>1.3362318840579712</v>
      </c>
      <c r="BO112" s="132">
        <v>0.35545893719806759</v>
      </c>
      <c r="BP112" s="133">
        <v>0.69791726188281344</v>
      </c>
      <c r="BQ112" s="134"/>
      <c r="BR112" s="134"/>
      <c r="BS112" s="133"/>
      <c r="BT112" s="93"/>
      <c r="BU112" s="91"/>
      <c r="BV112" s="91"/>
      <c r="BW112" s="100"/>
    </row>
    <row r="113" spans="1:75" s="4" customFormat="1">
      <c r="A113" s="8"/>
      <c r="B113" s="95"/>
      <c r="C113" s="95"/>
      <c r="D113" s="95"/>
      <c r="E113" s="95"/>
      <c r="F113" s="95"/>
      <c r="G113" s="95"/>
      <c r="H113" s="95"/>
      <c r="I113" s="8"/>
      <c r="J113" s="8"/>
      <c r="K113" s="8"/>
      <c r="L113" s="95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9"/>
      <c r="AF113" s="90"/>
      <c r="AG113" s="90"/>
      <c r="AH113" s="90"/>
      <c r="AI113" s="95"/>
      <c r="AJ113"/>
      <c r="AK113"/>
      <c r="AL113"/>
      <c r="AM113"/>
      <c r="AN113" s="102"/>
      <c r="AO113" s="95"/>
      <c r="AP113" s="95"/>
      <c r="AQ113" s="95"/>
      <c r="AR113" s="95"/>
      <c r="AS113" s="95"/>
      <c r="AT113" s="95"/>
      <c r="AU113" s="95"/>
      <c r="AV113" s="95"/>
      <c r="AW113" s="95"/>
      <c r="AX113" s="95"/>
      <c r="AY113" s="95"/>
      <c r="AZ113" s="95"/>
      <c r="BA113" s="95"/>
      <c r="BB113" s="95"/>
      <c r="BC113" s="95"/>
      <c r="BD113" s="95"/>
      <c r="BE113" s="95"/>
      <c r="BF113" s="95"/>
      <c r="BG113" s="95"/>
      <c r="BH113" s="95"/>
      <c r="BI113" s="95"/>
      <c r="BJ113" s="95"/>
      <c r="BK113" s="95"/>
      <c r="BL113" s="103"/>
      <c r="BM113" s="3"/>
      <c r="BN113" s="132"/>
      <c r="BO113" s="132"/>
      <c r="BP113" s="133"/>
      <c r="BQ113" s="134"/>
      <c r="BR113" s="134"/>
      <c r="BS113" s="133"/>
      <c r="BT113" s="93"/>
      <c r="BU113" s="91"/>
      <c r="BV113" s="91"/>
      <c r="BW113" s="100"/>
    </row>
    <row r="114" spans="1:75" s="4" customFormat="1">
      <c r="A114" s="8"/>
      <c r="B114" s="95"/>
      <c r="C114" s="95"/>
      <c r="D114" s="95"/>
      <c r="E114" s="95"/>
      <c r="F114" s="95"/>
      <c r="G114" s="95"/>
      <c r="H114" s="95"/>
      <c r="I114" s="8"/>
      <c r="J114" s="8"/>
      <c r="K114" s="8"/>
      <c r="L114" s="95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9"/>
      <c r="AF114" s="90"/>
      <c r="AG114" s="90"/>
      <c r="AH114" s="90"/>
      <c r="AI114" s="95"/>
      <c r="AJ114"/>
      <c r="AK114"/>
      <c r="AL114"/>
      <c r="AM114"/>
      <c r="AN114" s="102"/>
      <c r="AO114" s="95"/>
      <c r="AP114" s="95"/>
      <c r="AQ114" s="95"/>
      <c r="AR114" s="95"/>
      <c r="AS114" s="95"/>
      <c r="AT114" s="95"/>
      <c r="AU114" s="95"/>
      <c r="AV114" s="95"/>
      <c r="AW114" s="95"/>
      <c r="AX114" s="95"/>
      <c r="AY114" s="95"/>
      <c r="AZ114" s="95"/>
      <c r="BA114" s="95"/>
      <c r="BB114" s="95"/>
      <c r="BC114" s="95"/>
      <c r="BD114" s="95"/>
      <c r="BE114" s="95"/>
      <c r="BF114" s="95"/>
      <c r="BG114" s="95"/>
      <c r="BH114" s="95"/>
      <c r="BI114" s="95"/>
      <c r="BJ114" s="95"/>
      <c r="BK114" s="95"/>
      <c r="BL114" s="103"/>
      <c r="BM114" s="3"/>
      <c r="BN114" s="132"/>
      <c r="BO114" s="132"/>
      <c r="BP114" s="133"/>
      <c r="BQ114" s="134"/>
      <c r="BR114" s="134"/>
      <c r="BS114" s="133"/>
      <c r="BT114" s="93"/>
      <c r="BU114" s="91"/>
      <c r="BV114" s="91"/>
      <c r="BW114" s="100"/>
    </row>
    <row r="115" spans="1:75" s="4" customFormat="1">
      <c r="A115" s="8"/>
      <c r="B115" s="95"/>
      <c r="C115" s="95"/>
      <c r="D115" s="95"/>
      <c r="E115" s="95"/>
      <c r="F115" s="95"/>
      <c r="G115" s="95"/>
      <c r="H115" s="95"/>
      <c r="I115" s="8"/>
      <c r="J115" s="8"/>
      <c r="K115" s="8"/>
      <c r="L115" s="95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9"/>
      <c r="AF115" s="90"/>
      <c r="AG115" s="90"/>
      <c r="AH115" s="90"/>
      <c r="AI115" s="95"/>
      <c r="AJ115"/>
      <c r="AK115"/>
      <c r="AL115"/>
      <c r="AM115"/>
      <c r="AN115" s="102"/>
      <c r="AO115" s="95"/>
      <c r="AP115" s="95"/>
      <c r="AQ115" s="95"/>
      <c r="AR115" s="95"/>
      <c r="AS115" s="95"/>
      <c r="AT115" s="95"/>
      <c r="AU115" s="95"/>
      <c r="AV115" s="95"/>
      <c r="AW115" s="95"/>
      <c r="AX115" s="95"/>
      <c r="AY115" s="95"/>
      <c r="AZ115" s="95"/>
      <c r="BA115" s="95"/>
      <c r="BB115" s="95"/>
      <c r="BC115" s="95"/>
      <c r="BD115" s="95"/>
      <c r="BE115" s="95"/>
      <c r="BF115" s="95"/>
      <c r="BG115" s="95"/>
      <c r="BH115" s="95"/>
      <c r="BI115" s="95"/>
      <c r="BJ115" s="95"/>
      <c r="BK115" s="95"/>
      <c r="BL115" s="103"/>
      <c r="BM115" s="3"/>
      <c r="BN115" s="132">
        <v>1.3887323943661973</v>
      </c>
      <c r="BO115" s="132">
        <v>0.36276995305164322</v>
      </c>
      <c r="BP115" s="133">
        <v>1.6742882255880849</v>
      </c>
      <c r="BQ115" s="134"/>
      <c r="BR115" s="134"/>
      <c r="BS115" s="133"/>
      <c r="BT115" s="93"/>
      <c r="BU115" s="91"/>
      <c r="BV115" s="91"/>
      <c r="BW115" s="100"/>
    </row>
    <row r="116" spans="1:75" s="4" customFormat="1">
      <c r="A116" s="8"/>
      <c r="B116" s="95"/>
      <c r="C116" s="95"/>
      <c r="D116" s="95"/>
      <c r="E116" s="95"/>
      <c r="F116" s="95"/>
      <c r="G116" s="95"/>
      <c r="H116" s="95"/>
      <c r="I116" s="8"/>
      <c r="J116" s="8"/>
      <c r="K116" s="8"/>
      <c r="L116" s="95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9"/>
      <c r="AF116" s="90"/>
      <c r="AG116" s="90"/>
      <c r="AH116" s="90"/>
      <c r="AI116" s="95"/>
      <c r="AJ116"/>
      <c r="AK116"/>
      <c r="AL116"/>
      <c r="AM116"/>
      <c r="AN116" s="102"/>
      <c r="AO116" s="95"/>
      <c r="AP116" s="95"/>
      <c r="AQ116" s="95"/>
      <c r="AR116" s="95"/>
      <c r="AS116" s="95"/>
      <c r="AT116" s="95"/>
      <c r="AU116" s="95"/>
      <c r="AV116" s="95"/>
      <c r="AW116" s="95"/>
      <c r="AX116" s="95"/>
      <c r="AY116" s="95"/>
      <c r="AZ116" s="95"/>
      <c r="BA116" s="95"/>
      <c r="BB116" s="95"/>
      <c r="BC116" s="95"/>
      <c r="BD116" s="95"/>
      <c r="BE116" s="95"/>
      <c r="BF116" s="95"/>
      <c r="BG116" s="95"/>
      <c r="BH116" s="95"/>
      <c r="BI116" s="95"/>
      <c r="BJ116" s="95"/>
      <c r="BK116" s="95"/>
      <c r="BL116" s="103"/>
      <c r="BM116" s="3"/>
      <c r="BN116" s="132">
        <v>1.4247619047619049</v>
      </c>
      <c r="BO116" s="132">
        <v>0.35828571428571432</v>
      </c>
      <c r="BP116" s="133">
        <v>1.6962429615370325</v>
      </c>
      <c r="BQ116" s="134"/>
      <c r="BR116" s="134"/>
      <c r="BS116" s="133"/>
      <c r="BT116" s="93"/>
      <c r="BU116" s="91"/>
      <c r="BV116" s="91"/>
      <c r="BW116" s="100"/>
    </row>
    <row r="117" spans="1:75" s="4" customFormat="1">
      <c r="A117" s="8"/>
      <c r="B117" s="95"/>
      <c r="C117" s="95"/>
      <c r="D117" s="95"/>
      <c r="E117" s="95"/>
      <c r="F117" s="95"/>
      <c r="G117" s="95"/>
      <c r="H117" s="95"/>
      <c r="I117" s="8"/>
      <c r="J117" s="8"/>
      <c r="K117" s="8"/>
      <c r="L117" s="95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9"/>
      <c r="AF117" s="90"/>
      <c r="AG117" s="90"/>
      <c r="AH117" s="90"/>
      <c r="AI117" s="95"/>
      <c r="AJ117"/>
      <c r="AK117"/>
      <c r="AL117"/>
      <c r="AM117"/>
      <c r="AN117" s="102"/>
      <c r="AO117" s="95"/>
      <c r="AP117" s="95"/>
      <c r="AQ117" s="95"/>
      <c r="AR117" s="95"/>
      <c r="AS117" s="95"/>
      <c r="AT117" s="95"/>
      <c r="AU117" s="95"/>
      <c r="AV117" s="95"/>
      <c r="AW117" s="95"/>
      <c r="AX117" s="95"/>
      <c r="AY117" s="95"/>
      <c r="AZ117" s="95"/>
      <c r="BA117" s="95"/>
      <c r="BB117" s="95"/>
      <c r="BC117" s="95"/>
      <c r="BD117" s="95"/>
      <c r="BE117" s="95"/>
      <c r="BF117" s="95"/>
      <c r="BG117" s="95"/>
      <c r="BH117" s="95"/>
      <c r="BI117" s="95"/>
      <c r="BJ117" s="95"/>
      <c r="BK117" s="95"/>
      <c r="BL117" s="103"/>
      <c r="BM117" s="3"/>
      <c r="BN117" s="132"/>
      <c r="BO117" s="132"/>
      <c r="BP117" s="133"/>
      <c r="BQ117" s="134"/>
      <c r="BR117" s="134"/>
      <c r="BS117" s="133"/>
      <c r="BT117" s="93"/>
      <c r="BU117" s="91"/>
      <c r="BV117" s="91"/>
      <c r="BW117" s="100"/>
    </row>
    <row r="118" spans="1:75" s="4" customFormat="1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9"/>
      <c r="AF118" s="90"/>
      <c r="AG118" s="90"/>
      <c r="AH118" s="90"/>
      <c r="AI118" s="8"/>
      <c r="AJ118"/>
      <c r="AK118"/>
      <c r="AL118"/>
      <c r="AM118"/>
      <c r="AN118" s="9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10"/>
      <c r="BM118" s="3"/>
      <c r="BN118" s="132">
        <v>1.4552605703048183</v>
      </c>
      <c r="BO118" s="132">
        <v>0.3632251720747296</v>
      </c>
      <c r="BP118" s="133">
        <v>0.82248708880946675</v>
      </c>
      <c r="BQ118" s="134"/>
      <c r="BR118" s="134"/>
      <c r="BS118" s="133"/>
      <c r="BT118" s="93"/>
      <c r="BU118" s="91"/>
      <c r="BV118" s="91"/>
      <c r="BW118" s="100"/>
    </row>
    <row r="119" spans="1:75" s="4" customFormat="1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9"/>
      <c r="AF119" s="90"/>
      <c r="AG119" s="90"/>
      <c r="AH119" s="90"/>
      <c r="AI119" s="8"/>
      <c r="AJ119"/>
      <c r="AK119"/>
      <c r="AL119"/>
      <c r="AM119"/>
      <c r="AN119" s="9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10"/>
      <c r="BM119" s="3"/>
      <c r="BN119" s="132">
        <v>1.4884579870729457</v>
      </c>
      <c r="BO119" s="132">
        <v>0.2619575253924285</v>
      </c>
      <c r="BP119" s="133">
        <v>0.68022290435764243</v>
      </c>
      <c r="BQ119" s="134"/>
      <c r="BR119" s="134"/>
      <c r="BS119" s="133"/>
      <c r="BT119" s="93"/>
      <c r="BU119" s="91"/>
      <c r="BV119" s="91"/>
      <c r="BW119" s="100"/>
    </row>
    <row r="120" spans="1:75" s="4" customFormat="1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9"/>
      <c r="AF120" s="90"/>
      <c r="AG120" s="90"/>
      <c r="AH120" s="90"/>
      <c r="AI120" s="8"/>
      <c r="AJ120"/>
      <c r="AK120"/>
      <c r="AL120"/>
      <c r="AM120"/>
      <c r="AN120" s="9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10"/>
      <c r="BM120" s="3"/>
      <c r="BN120" s="132">
        <v>1.4698736637512146</v>
      </c>
      <c r="BO120" s="132">
        <v>0.26409135082604468</v>
      </c>
      <c r="BP120" s="133">
        <v>0.71591973315775193</v>
      </c>
      <c r="BQ120" s="134"/>
      <c r="BR120" s="134"/>
      <c r="BS120" s="133"/>
      <c r="BT120" s="93"/>
      <c r="BU120" s="91"/>
      <c r="BV120" s="91"/>
      <c r="BW120" s="100"/>
    </row>
    <row r="121" spans="1:75" s="4" customFormat="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9"/>
      <c r="AF121" s="90"/>
      <c r="AG121" s="90"/>
      <c r="AH121" s="90"/>
      <c r="AI121" s="8"/>
      <c r="AJ121"/>
      <c r="AK121"/>
      <c r="AL121"/>
      <c r="AM121"/>
      <c r="AN121" s="9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10"/>
      <c r="BM121" s="3"/>
      <c r="BN121" s="132">
        <v>1.5009345794392523</v>
      </c>
      <c r="BO121" s="132">
        <v>0.30668224299065416</v>
      </c>
      <c r="BP121" s="133">
        <v>1.0606009620930754</v>
      </c>
      <c r="BQ121" s="134"/>
      <c r="BR121" s="134"/>
      <c r="BS121" s="133"/>
      <c r="BT121" s="93"/>
      <c r="BU121" s="91"/>
      <c r="BV121" s="91"/>
      <c r="BW121" s="100"/>
    </row>
    <row r="122" spans="1:75" s="4" customFormat="1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9"/>
      <c r="AF122" s="90"/>
      <c r="AG122" s="90"/>
      <c r="AH122" s="90"/>
      <c r="AI122" s="8"/>
      <c r="AJ122"/>
      <c r="AK122"/>
      <c r="AL122"/>
      <c r="AM122"/>
      <c r="AN122" s="9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10"/>
      <c r="BM122" s="3"/>
      <c r="BN122" s="132">
        <v>1.3388510223953263</v>
      </c>
      <c r="BO122" s="132">
        <v>0.24323271665043819</v>
      </c>
      <c r="BP122" s="133">
        <v>0.8144784511384886</v>
      </c>
      <c r="BQ122" s="134"/>
      <c r="BR122" s="134"/>
      <c r="BS122" s="133"/>
      <c r="BT122" s="93"/>
      <c r="BU122" s="91"/>
      <c r="BV122" s="91"/>
      <c r="BW122" s="100"/>
    </row>
    <row r="123" spans="1:75" s="4" customFormat="1">
      <c r="A123" s="8"/>
      <c r="B123" s="95"/>
      <c r="C123" s="95"/>
      <c r="D123" s="95"/>
      <c r="E123" s="95"/>
      <c r="F123" s="95"/>
      <c r="G123" s="95"/>
      <c r="H123" s="95"/>
      <c r="I123" s="8"/>
      <c r="J123" s="8"/>
      <c r="K123" s="8"/>
      <c r="L123" s="95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9"/>
      <c r="AF123" s="90"/>
      <c r="AG123" s="90"/>
      <c r="AH123" s="90"/>
      <c r="AI123" s="95"/>
      <c r="AJ123"/>
      <c r="AK123"/>
      <c r="AL123"/>
      <c r="AM123"/>
      <c r="AN123" s="102"/>
      <c r="AO123" s="95"/>
      <c r="AP123" s="95"/>
      <c r="AQ123" s="95"/>
      <c r="AR123" s="95"/>
      <c r="AS123" s="95"/>
      <c r="AT123" s="95"/>
      <c r="AU123" s="95"/>
      <c r="AV123" s="95"/>
      <c r="AW123" s="95"/>
      <c r="AX123" s="95"/>
      <c r="AY123" s="95"/>
      <c r="AZ123" s="95"/>
      <c r="BA123" s="95"/>
      <c r="BB123" s="95"/>
      <c r="BC123" s="95"/>
      <c r="BD123" s="95"/>
      <c r="BE123" s="95"/>
      <c r="BF123" s="95"/>
      <c r="BG123" s="95"/>
      <c r="BH123" s="95"/>
      <c r="BI123" s="95"/>
      <c r="BJ123" s="95"/>
      <c r="BK123" s="95"/>
      <c r="BL123" s="103"/>
      <c r="BM123" s="3"/>
      <c r="BN123" s="132">
        <v>0.89358600583090375</v>
      </c>
      <c r="BO123" s="132">
        <v>0.24164237123420798</v>
      </c>
      <c r="BP123" s="133">
        <v>0.76442761632055067</v>
      </c>
      <c r="BQ123" s="134"/>
      <c r="BR123" s="134"/>
      <c r="BS123" s="133"/>
      <c r="BT123" s="93"/>
      <c r="BU123" s="91"/>
      <c r="BV123" s="91"/>
      <c r="BW123" s="100"/>
    </row>
    <row r="124" spans="1:75" s="4" customFormat="1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9"/>
      <c r="AF124" s="90"/>
      <c r="AG124" s="90"/>
      <c r="AH124" s="90"/>
      <c r="AI124" s="8"/>
      <c r="AJ124"/>
      <c r="AK124"/>
      <c r="AL124"/>
      <c r="AM124"/>
      <c r="AN124" s="9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10"/>
      <c r="BM124" s="3"/>
      <c r="BN124" s="132">
        <v>0.95000000000000007</v>
      </c>
      <c r="BO124" s="132">
        <v>0.20754901960784317</v>
      </c>
      <c r="BP124" s="133">
        <v>0.91773754374761951</v>
      </c>
      <c r="BQ124" s="134"/>
      <c r="BR124" s="134"/>
      <c r="BS124" s="133"/>
      <c r="BT124" s="93"/>
      <c r="BU124" s="91"/>
      <c r="BV124" s="91"/>
      <c r="BW124" s="100"/>
    </row>
    <row r="125" spans="1:75" s="4" customFormat="1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9"/>
      <c r="AF125" s="90"/>
      <c r="AG125" s="90"/>
      <c r="AH125" s="90"/>
      <c r="AI125" s="8"/>
      <c r="AJ125"/>
      <c r="AK125"/>
      <c r="AL125"/>
      <c r="AM125"/>
      <c r="AN125" s="9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10"/>
      <c r="BM125" s="3"/>
      <c r="BN125" s="132">
        <v>1.5999083409715855</v>
      </c>
      <c r="BO125" s="132">
        <v>0.30655362053162238</v>
      </c>
      <c r="BP125" s="133">
        <v>0.90361307772734689</v>
      </c>
      <c r="BQ125" s="134"/>
      <c r="BR125" s="134"/>
      <c r="BS125" s="133"/>
      <c r="BT125" s="93"/>
      <c r="BU125" s="91"/>
      <c r="BV125" s="91"/>
      <c r="BW125" s="100"/>
    </row>
    <row r="126" spans="1:75" s="4" customFormat="1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9"/>
      <c r="AF126" s="90"/>
      <c r="AG126" s="90"/>
      <c r="AH126" s="90"/>
      <c r="AI126" s="8"/>
      <c r="AJ126"/>
      <c r="AK126"/>
      <c r="AL126"/>
      <c r="AM126"/>
      <c r="AN126" s="9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10"/>
      <c r="BM126" s="3"/>
      <c r="BN126" s="132">
        <v>1.4688359303391381</v>
      </c>
      <c r="BO126" s="132">
        <v>0.29340054995417053</v>
      </c>
      <c r="BP126" s="133">
        <v>0.72098626690545076</v>
      </c>
      <c r="BQ126" s="134"/>
      <c r="BR126" s="134"/>
      <c r="BS126" s="133"/>
      <c r="BT126" s="93"/>
      <c r="BU126" s="91"/>
      <c r="BV126" s="91"/>
      <c r="BW126" s="100"/>
    </row>
    <row r="127" spans="1:75" s="4" customFormat="1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9"/>
      <c r="AF127" s="90"/>
      <c r="AG127" s="90"/>
      <c r="AH127" s="90"/>
      <c r="AI127" s="8"/>
      <c r="AJ127"/>
      <c r="AK127"/>
      <c r="AL127"/>
      <c r="AM127"/>
      <c r="AN127" s="9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10"/>
      <c r="BM127" s="3"/>
      <c r="BN127" s="132">
        <v>1.2495256166982924</v>
      </c>
      <c r="BO127" s="132">
        <v>0.24478178368121445</v>
      </c>
      <c r="BP127" s="133">
        <v>0.74629603149321322</v>
      </c>
      <c r="BQ127" s="134"/>
      <c r="BR127" s="134"/>
      <c r="BS127" s="133"/>
      <c r="BT127" s="93"/>
      <c r="BU127" s="91"/>
      <c r="BV127" s="91"/>
      <c r="BW127" s="100"/>
    </row>
    <row r="128" spans="1:75" s="4" customFormat="1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9"/>
      <c r="AF128" s="90"/>
      <c r="AG128" s="90"/>
      <c r="AH128" s="90"/>
      <c r="AI128" s="8"/>
      <c r="AJ128"/>
      <c r="AK128"/>
      <c r="AL128"/>
      <c r="AM128"/>
      <c r="AN128" s="9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10"/>
      <c r="BM128" s="3"/>
      <c r="BN128" s="132">
        <v>1.1410009624639075</v>
      </c>
      <c r="BO128" s="132">
        <v>0.21193455245428297</v>
      </c>
      <c r="BP128" s="133">
        <v>0.75707027641371194</v>
      </c>
      <c r="BQ128" s="134"/>
      <c r="BR128" s="134"/>
      <c r="BS128" s="133"/>
      <c r="BT128" s="93"/>
      <c r="BU128" s="91"/>
      <c r="BV128" s="91"/>
      <c r="BW128" s="100"/>
    </row>
    <row r="129" spans="1:75" s="4" customFormat="1">
      <c r="A129" s="8"/>
      <c r="B129" s="95"/>
      <c r="C129" s="95"/>
      <c r="D129" s="95"/>
      <c r="E129" s="95"/>
      <c r="F129" s="95"/>
      <c r="G129" s="95"/>
      <c r="H129" s="95"/>
      <c r="I129" s="8"/>
      <c r="J129" s="8"/>
      <c r="K129" s="8"/>
      <c r="L129" s="95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9"/>
      <c r="AF129" s="90"/>
      <c r="AG129" s="90"/>
      <c r="AH129" s="90"/>
      <c r="AI129" s="95"/>
      <c r="AJ129"/>
      <c r="AK129"/>
      <c r="AL129"/>
      <c r="AM129"/>
      <c r="AN129" s="102"/>
      <c r="AO129" s="95"/>
      <c r="AP129" s="95"/>
      <c r="AQ129" s="95"/>
      <c r="AR129" s="95"/>
      <c r="AS129" s="95"/>
      <c r="AT129" s="95"/>
      <c r="AU129" s="95"/>
      <c r="AV129" s="95"/>
      <c r="AW129" s="95"/>
      <c r="AX129" s="95"/>
      <c r="AY129" s="95"/>
      <c r="AZ129" s="95"/>
      <c r="BA129" s="95"/>
      <c r="BB129" s="95"/>
      <c r="BC129" s="95"/>
      <c r="BD129" s="95"/>
      <c r="BE129" s="95"/>
      <c r="BF129" s="95"/>
      <c r="BG129" s="95"/>
      <c r="BH129" s="95"/>
      <c r="BI129" s="95"/>
      <c r="BJ129" s="95"/>
      <c r="BK129" s="95"/>
      <c r="BL129" s="103"/>
      <c r="BM129" s="3"/>
      <c r="BN129" s="132"/>
      <c r="BO129" s="132"/>
      <c r="BP129" s="133"/>
      <c r="BQ129" s="134"/>
      <c r="BR129" s="134"/>
      <c r="BS129" s="133"/>
      <c r="BT129" s="93"/>
      <c r="BU129" s="91"/>
      <c r="BV129" s="91"/>
      <c r="BW129" s="100"/>
    </row>
    <row r="130" spans="1:75" s="4" customFormat="1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9"/>
      <c r="AF130" s="90"/>
      <c r="AG130" s="90"/>
      <c r="AH130" s="90"/>
      <c r="AI130" s="8"/>
      <c r="AJ130"/>
      <c r="AK130"/>
      <c r="AL130"/>
      <c r="AM130"/>
      <c r="AN130" s="9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10"/>
      <c r="BM130" s="3"/>
      <c r="BN130" s="132">
        <v>1.0087155963302752</v>
      </c>
      <c r="BO130" s="132">
        <v>0.23743119266055049</v>
      </c>
      <c r="BP130" s="133">
        <v>0.81312060715180678</v>
      </c>
      <c r="BQ130" s="134"/>
      <c r="BR130" s="134"/>
      <c r="BS130" s="133"/>
      <c r="BT130" s="93"/>
      <c r="BU130" s="91"/>
      <c r="BV130" s="91"/>
      <c r="BW130" s="100"/>
    </row>
    <row r="131" spans="1:75" s="4" customFormat="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9"/>
      <c r="AF131" s="90"/>
      <c r="AG131" s="90"/>
      <c r="AH131" s="90"/>
      <c r="AI131" s="8"/>
      <c r="AJ131"/>
      <c r="AK131"/>
      <c r="AL131"/>
      <c r="AM131"/>
      <c r="AN131" s="9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10"/>
      <c r="BM131" s="3"/>
      <c r="BN131" s="132">
        <v>1.4041626331074542</v>
      </c>
      <c r="BO131" s="132">
        <v>0.14883833494675702</v>
      </c>
      <c r="BP131" s="133">
        <v>0.61638761173559453</v>
      </c>
      <c r="BQ131" s="134"/>
      <c r="BR131" s="134"/>
      <c r="BS131" s="133"/>
      <c r="BT131" s="93"/>
      <c r="BU131" s="91"/>
      <c r="BV131" s="91"/>
      <c r="BW131" s="100"/>
    </row>
    <row r="132" spans="1:75" s="4" customFormat="1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9"/>
      <c r="AF132" s="90"/>
      <c r="AG132" s="90"/>
      <c r="AH132" s="90"/>
      <c r="AI132" s="8"/>
      <c r="AJ132"/>
      <c r="AK132"/>
      <c r="AL132"/>
      <c r="AM132"/>
      <c r="AN132" s="9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10"/>
      <c r="BM132" s="3"/>
      <c r="BN132" s="132">
        <v>1.4961427193828352</v>
      </c>
      <c r="BO132" s="132">
        <v>0.23114754098360657</v>
      </c>
      <c r="BP132" s="133">
        <v>0.75853039266523314</v>
      </c>
      <c r="BQ132" s="134"/>
      <c r="BR132" s="134"/>
      <c r="BS132" s="133"/>
      <c r="BT132" s="93"/>
      <c r="BU132" s="91"/>
      <c r="BV132" s="91"/>
      <c r="BW132" s="100"/>
    </row>
    <row r="133" spans="1:75" s="4" customFormat="1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9"/>
      <c r="AF133" s="90"/>
      <c r="AG133" s="90"/>
      <c r="AH133" s="90"/>
      <c r="AI133" s="8"/>
      <c r="AJ133"/>
      <c r="AK133"/>
      <c r="AL133"/>
      <c r="AM133"/>
      <c r="AN133" s="9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10"/>
      <c r="BM133" s="3"/>
      <c r="BN133" s="132">
        <v>1.562380038387716</v>
      </c>
      <c r="BO133" s="132">
        <v>0.27840690978886756</v>
      </c>
      <c r="BP133" s="133">
        <v>0.94610543934792279</v>
      </c>
      <c r="BQ133" s="134"/>
      <c r="BR133" s="134"/>
      <c r="BS133" s="133"/>
      <c r="BT133" s="93"/>
      <c r="BU133" s="91"/>
      <c r="BV133" s="91"/>
      <c r="BW133" s="100"/>
    </row>
    <row r="134" spans="1:75" s="4" customFormat="1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9"/>
      <c r="AF134" s="90"/>
      <c r="AG134" s="90"/>
      <c r="AH134" s="90"/>
      <c r="AI134" s="8"/>
      <c r="AJ134"/>
      <c r="AK134"/>
      <c r="AL134"/>
      <c r="AM134"/>
      <c r="AN134" s="9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10"/>
      <c r="BM134" s="3"/>
      <c r="BN134" s="132">
        <v>0.90959925442684064</v>
      </c>
      <c r="BO134" s="132">
        <v>0.20834109972041009</v>
      </c>
      <c r="BP134" s="133">
        <v>0.68656235360608275</v>
      </c>
      <c r="BQ134" s="134"/>
      <c r="BR134" s="134"/>
      <c r="BS134" s="133"/>
      <c r="BT134" s="93"/>
      <c r="BU134" s="91"/>
      <c r="BV134" s="91"/>
      <c r="BW134" s="100"/>
    </row>
    <row r="135" spans="1:75">
      <c r="A135" s="8" t="s">
        <v>783</v>
      </c>
      <c r="B135" s="8" t="s">
        <v>480</v>
      </c>
      <c r="C135" s="8" t="s">
        <v>553</v>
      </c>
      <c r="D135" s="8" t="s">
        <v>554</v>
      </c>
      <c r="E135" s="8" t="s">
        <v>562</v>
      </c>
      <c r="F135" s="8" t="s">
        <v>564</v>
      </c>
      <c r="G135" s="8" t="s">
        <v>223</v>
      </c>
      <c r="H135" s="8" t="s">
        <v>249</v>
      </c>
      <c r="I135" s="95">
        <v>-8.8525332924140301</v>
      </c>
      <c r="J135" s="95">
        <v>32.963856755905802</v>
      </c>
      <c r="K135" s="95">
        <v>1522.5198256559099</v>
      </c>
      <c r="L135" s="8" t="s">
        <v>250</v>
      </c>
      <c r="M135" s="8" t="s">
        <v>1882</v>
      </c>
      <c r="N135" s="8">
        <v>1</v>
      </c>
      <c r="O135" s="8" t="s">
        <v>1859</v>
      </c>
      <c r="P135" s="8">
        <v>2.46</v>
      </c>
      <c r="Q135" s="8">
        <v>6.6</v>
      </c>
      <c r="R135" s="8">
        <v>0</v>
      </c>
      <c r="S135" s="8">
        <v>5.31</v>
      </c>
      <c r="T135" s="8">
        <v>8.2100000000000009</v>
      </c>
      <c r="U135" s="8">
        <v>7.01</v>
      </c>
      <c r="V135" s="8">
        <v>43.36</v>
      </c>
      <c r="W135" s="8">
        <v>1.35</v>
      </c>
      <c r="X135" s="8">
        <v>17.489999999999998</v>
      </c>
      <c r="Y135" s="8">
        <v>0.98</v>
      </c>
      <c r="Z135" s="8">
        <v>1.84</v>
      </c>
      <c r="AA135" s="8">
        <v>0.09</v>
      </c>
      <c r="AB135" s="8">
        <v>66.959999999999994</v>
      </c>
      <c r="AC135" s="8">
        <v>0.2</v>
      </c>
      <c r="AD135" s="8">
        <v>0.16300000000000001</v>
      </c>
      <c r="AE135" s="91">
        <v>2.5099999999999998</v>
      </c>
      <c r="AF135" s="92">
        <v>49</v>
      </c>
      <c r="AG135" s="92">
        <v>21</v>
      </c>
      <c r="AH135" s="92">
        <v>30</v>
      </c>
      <c r="AI135" s="8" t="s">
        <v>24</v>
      </c>
      <c r="AJ135" t="s">
        <v>1890</v>
      </c>
      <c r="AK135">
        <v>0</v>
      </c>
      <c r="AL135">
        <v>0</v>
      </c>
      <c r="AM135">
        <v>0</v>
      </c>
      <c r="AN135" s="9">
        <v>42562</v>
      </c>
      <c r="AO135" s="8">
        <v>174</v>
      </c>
      <c r="AP135" s="8">
        <v>73</v>
      </c>
      <c r="AQ135" s="8">
        <v>11</v>
      </c>
      <c r="AR135" s="8">
        <v>3.1</v>
      </c>
      <c r="AS135" s="8">
        <v>0.8</v>
      </c>
      <c r="AT135" s="8">
        <v>0.56000000000000005</v>
      </c>
      <c r="AU135" s="8">
        <v>0.44</v>
      </c>
      <c r="AV135" s="8">
        <v>15</v>
      </c>
      <c r="AW135" s="8">
        <v>0.34</v>
      </c>
      <c r="AX135" s="8"/>
      <c r="AY135" s="8"/>
      <c r="AZ135" s="8"/>
      <c r="BA135" s="8">
        <v>757</v>
      </c>
      <c r="BB135" s="8" t="s">
        <v>25</v>
      </c>
      <c r="BC135" s="8">
        <v>140</v>
      </c>
      <c r="BD135" s="8"/>
      <c r="BE135" s="8"/>
      <c r="BF135" s="8"/>
      <c r="BG135" s="8"/>
      <c r="BH135" s="8"/>
      <c r="BI135" s="8">
        <f t="shared" ref="BI135:BI140" si="27">(AU135/AT135)*100</f>
        <v>78.571428571428569</v>
      </c>
      <c r="BJ135" s="8">
        <f t="shared" ref="BJ135:BJ140" si="28">(100-AV135)/(100-12.5)</f>
        <v>0.97142857142857142</v>
      </c>
      <c r="BK135" s="8">
        <f t="shared" ref="BK135:BK140" si="29">BI135/100</f>
        <v>0.7857142857142857</v>
      </c>
      <c r="BL135" s="10">
        <f t="shared" ref="BL135:BL140" si="30">AS135*BJ135*BK135</f>
        <v>0.61061224489795918</v>
      </c>
      <c r="BM135" s="14">
        <f t="shared" ref="BM135:BM140" si="31">(10000/36)*BL135</f>
        <v>169.61451247165533</v>
      </c>
      <c r="BN135" s="132">
        <v>1.2346263008514664</v>
      </c>
      <c r="BO135" s="132">
        <v>0.29569536423841064</v>
      </c>
      <c r="BP135" s="133">
        <v>0.83850658637225095</v>
      </c>
      <c r="BQ135" s="134"/>
      <c r="BR135" s="134"/>
      <c r="BS135" s="133"/>
      <c r="BT135" s="93"/>
      <c r="BU135" s="91"/>
      <c r="BV135" s="91"/>
      <c r="BW135" s="100"/>
    </row>
    <row r="136" spans="1:75">
      <c r="A136" s="8" t="s">
        <v>783</v>
      </c>
      <c r="B136" s="8" t="s">
        <v>480</v>
      </c>
      <c r="C136" s="8" t="s">
        <v>553</v>
      </c>
      <c r="D136" s="8" t="s">
        <v>554</v>
      </c>
      <c r="E136" s="8" t="s">
        <v>562</v>
      </c>
      <c r="F136" s="8" t="s">
        <v>564</v>
      </c>
      <c r="G136" s="8" t="s">
        <v>223</v>
      </c>
      <c r="H136" s="8" t="s">
        <v>249</v>
      </c>
      <c r="I136" s="8"/>
      <c r="J136" s="8"/>
      <c r="K136" s="8"/>
      <c r="L136" s="8" t="s">
        <v>250</v>
      </c>
      <c r="M136" s="8" t="s">
        <v>1882</v>
      </c>
      <c r="N136" s="8">
        <v>1</v>
      </c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9"/>
      <c r="AF136" s="90"/>
      <c r="AG136" s="90"/>
      <c r="AH136" s="90"/>
      <c r="AI136" s="8" t="s">
        <v>26</v>
      </c>
      <c r="AJ136" t="s">
        <v>1890</v>
      </c>
      <c r="AK136">
        <v>0</v>
      </c>
      <c r="AL136">
        <v>50</v>
      </c>
      <c r="AM136">
        <v>50</v>
      </c>
      <c r="AN136" s="9">
        <v>42562</v>
      </c>
      <c r="AO136" s="8">
        <v>258</v>
      </c>
      <c r="AP136" s="8">
        <v>105</v>
      </c>
      <c r="AQ136" s="8">
        <v>40</v>
      </c>
      <c r="AR136" s="8">
        <v>5.5</v>
      </c>
      <c r="AS136" s="8">
        <v>5.0599999999999996</v>
      </c>
      <c r="AT136" s="8">
        <v>0.76</v>
      </c>
      <c r="AU136" s="8">
        <v>0.57999999999999996</v>
      </c>
      <c r="AV136" s="8">
        <v>14</v>
      </c>
      <c r="AW136" s="8">
        <v>0.7</v>
      </c>
      <c r="AX136" s="8"/>
      <c r="AY136" s="8"/>
      <c r="AZ136" s="8"/>
      <c r="BA136" s="8">
        <v>758</v>
      </c>
      <c r="BB136" s="8" t="s">
        <v>25</v>
      </c>
      <c r="BC136" s="8">
        <v>140</v>
      </c>
      <c r="BD136" s="8"/>
      <c r="BE136" s="8"/>
      <c r="BF136" s="8"/>
      <c r="BG136" s="8"/>
      <c r="BH136" s="8"/>
      <c r="BI136" s="8">
        <f t="shared" si="27"/>
        <v>76.315789473684205</v>
      </c>
      <c r="BJ136" s="8">
        <f t="shared" si="28"/>
        <v>0.98285714285714287</v>
      </c>
      <c r="BK136" s="8">
        <f t="shared" si="29"/>
        <v>0.76315789473684204</v>
      </c>
      <c r="BL136" s="10">
        <f t="shared" si="30"/>
        <v>3.7953804511278189</v>
      </c>
      <c r="BM136" s="14">
        <f t="shared" si="31"/>
        <v>1054.2723475355051</v>
      </c>
      <c r="BN136" s="132">
        <v>1.1661958568738229</v>
      </c>
      <c r="BO136" s="132">
        <v>0.25329566854990582</v>
      </c>
      <c r="BP136" s="133">
        <v>0.74067421581341497</v>
      </c>
      <c r="BQ136" s="134"/>
      <c r="BR136" s="134"/>
      <c r="BS136" s="133"/>
      <c r="BT136" s="93"/>
      <c r="BU136" s="91"/>
      <c r="BV136" s="91"/>
      <c r="BW136" s="100"/>
    </row>
    <row r="137" spans="1:75">
      <c r="A137" s="8" t="s">
        <v>783</v>
      </c>
      <c r="B137" s="8" t="s">
        <v>480</v>
      </c>
      <c r="C137" s="8" t="s">
        <v>553</v>
      </c>
      <c r="D137" s="8" t="s">
        <v>554</v>
      </c>
      <c r="E137" s="8" t="s">
        <v>562</v>
      </c>
      <c r="F137" s="8" t="s">
        <v>564</v>
      </c>
      <c r="G137" s="8" t="s">
        <v>223</v>
      </c>
      <c r="H137" s="8" t="s">
        <v>249</v>
      </c>
      <c r="I137" s="8"/>
      <c r="J137" s="8"/>
      <c r="K137" s="8"/>
      <c r="L137" s="8" t="s">
        <v>250</v>
      </c>
      <c r="M137" s="8" t="s">
        <v>1882</v>
      </c>
      <c r="N137" s="8">
        <v>1</v>
      </c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9"/>
      <c r="AF137" s="90"/>
      <c r="AG137" s="90"/>
      <c r="AH137" s="90"/>
      <c r="AI137" s="8" t="s">
        <v>27</v>
      </c>
      <c r="AJ137" t="s">
        <v>1890</v>
      </c>
      <c r="AK137">
        <v>140</v>
      </c>
      <c r="AL137">
        <v>0</v>
      </c>
      <c r="AM137">
        <v>50</v>
      </c>
      <c r="AN137" s="9">
        <v>42562</v>
      </c>
      <c r="AO137" s="8">
        <v>212</v>
      </c>
      <c r="AP137" s="8">
        <v>99</v>
      </c>
      <c r="AQ137" s="8">
        <v>64</v>
      </c>
      <c r="AR137" s="8">
        <v>6.52</v>
      </c>
      <c r="AS137" s="8">
        <v>8.36</v>
      </c>
      <c r="AT137" s="8">
        <v>0.86</v>
      </c>
      <c r="AU137" s="8">
        <v>0.66</v>
      </c>
      <c r="AV137" s="8">
        <v>12</v>
      </c>
      <c r="AW137" s="8">
        <v>0.57999999999999996</v>
      </c>
      <c r="AX137" s="8"/>
      <c r="AY137" s="8"/>
      <c r="AZ137" s="8"/>
      <c r="BA137" s="8">
        <v>759</v>
      </c>
      <c r="BB137" s="8" t="s">
        <v>25</v>
      </c>
      <c r="BC137" s="8">
        <v>140</v>
      </c>
      <c r="BD137" s="8"/>
      <c r="BE137" s="8"/>
      <c r="BF137" s="8"/>
      <c r="BG137" s="8"/>
      <c r="BH137" s="8"/>
      <c r="BI137" s="8">
        <f t="shared" si="27"/>
        <v>76.744186046511629</v>
      </c>
      <c r="BJ137" s="8">
        <f t="shared" si="28"/>
        <v>1.0057142857142858</v>
      </c>
      <c r="BK137" s="8">
        <f t="shared" si="29"/>
        <v>0.76744186046511631</v>
      </c>
      <c r="BL137" s="10">
        <f t="shared" si="30"/>
        <v>6.4524757475083065</v>
      </c>
      <c r="BM137" s="14">
        <f t="shared" si="31"/>
        <v>1792.3543743078628</v>
      </c>
      <c r="BN137" s="132">
        <v>1.5699432892249527</v>
      </c>
      <c r="BO137" s="132">
        <v>0.26261814744801515</v>
      </c>
      <c r="BP137" s="133">
        <v>0.83771404706566099</v>
      </c>
      <c r="BQ137" s="134"/>
      <c r="BR137" s="134"/>
      <c r="BS137" s="133"/>
      <c r="BT137" s="93"/>
      <c r="BU137" s="91"/>
      <c r="BV137" s="91"/>
      <c r="BW137" s="100"/>
    </row>
    <row r="138" spans="1:75">
      <c r="A138" s="8" t="s">
        <v>783</v>
      </c>
      <c r="B138" s="8" t="s">
        <v>480</v>
      </c>
      <c r="C138" s="8" t="s">
        <v>553</v>
      </c>
      <c r="D138" s="8" t="s">
        <v>554</v>
      </c>
      <c r="E138" s="8" t="s">
        <v>562</v>
      </c>
      <c r="F138" s="8" t="s">
        <v>564</v>
      </c>
      <c r="G138" s="8" t="s">
        <v>223</v>
      </c>
      <c r="H138" s="8" t="s">
        <v>249</v>
      </c>
      <c r="I138" s="8"/>
      <c r="J138" s="8"/>
      <c r="K138" s="8"/>
      <c r="L138" s="8" t="s">
        <v>250</v>
      </c>
      <c r="M138" s="8" t="s">
        <v>1882</v>
      </c>
      <c r="N138" s="8">
        <v>1</v>
      </c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9"/>
      <c r="AF138" s="90"/>
      <c r="AG138" s="90"/>
      <c r="AH138" s="90"/>
      <c r="AI138" s="8" t="s">
        <v>28</v>
      </c>
      <c r="AJ138" t="s">
        <v>1890</v>
      </c>
      <c r="AK138">
        <v>140</v>
      </c>
      <c r="AL138">
        <v>50</v>
      </c>
      <c r="AM138">
        <v>0</v>
      </c>
      <c r="AN138" s="9">
        <v>42196</v>
      </c>
      <c r="AO138" s="8">
        <v>183</v>
      </c>
      <c r="AP138" s="8">
        <v>77</v>
      </c>
      <c r="AQ138" s="8">
        <v>53</v>
      </c>
      <c r="AR138" s="8">
        <v>7.24</v>
      </c>
      <c r="AS138" s="8">
        <v>7.34</v>
      </c>
      <c r="AT138" s="8">
        <v>0.8</v>
      </c>
      <c r="AU138" s="8">
        <v>0.66</v>
      </c>
      <c r="AV138" s="8">
        <v>13</v>
      </c>
      <c r="AW138" s="8">
        <v>0.78</v>
      </c>
      <c r="AX138" s="8"/>
      <c r="AY138" s="8"/>
      <c r="AZ138" s="8"/>
      <c r="BA138" s="8">
        <v>760</v>
      </c>
      <c r="BB138" s="8" t="s">
        <v>25</v>
      </c>
      <c r="BC138" s="8">
        <v>140</v>
      </c>
      <c r="BD138" s="8"/>
      <c r="BE138" s="8"/>
      <c r="BF138" s="8"/>
      <c r="BG138" s="8"/>
      <c r="BH138" s="8"/>
      <c r="BI138" s="8">
        <f t="shared" si="27"/>
        <v>82.5</v>
      </c>
      <c r="BJ138" s="8">
        <f t="shared" si="28"/>
        <v>0.99428571428571433</v>
      </c>
      <c r="BK138" s="8">
        <f t="shared" si="29"/>
        <v>0.82499999999999996</v>
      </c>
      <c r="BL138" s="10">
        <f t="shared" si="30"/>
        <v>6.0208971428571427</v>
      </c>
      <c r="BM138" s="14">
        <f t="shared" si="31"/>
        <v>1672.4714285714285</v>
      </c>
      <c r="BN138" s="132">
        <v>1.4311969839773799</v>
      </c>
      <c r="BO138" s="132">
        <v>0.34048067860508957</v>
      </c>
      <c r="BP138" s="133">
        <v>1.1141475227262243</v>
      </c>
      <c r="BQ138" s="134"/>
      <c r="BR138" s="134"/>
      <c r="BS138" s="133"/>
      <c r="BT138" s="93"/>
      <c r="BU138" s="91"/>
      <c r="BV138" s="91"/>
      <c r="BW138" s="100"/>
    </row>
    <row r="139" spans="1:75">
      <c r="A139" s="8" t="s">
        <v>783</v>
      </c>
      <c r="B139" s="8" t="s">
        <v>480</v>
      </c>
      <c r="C139" s="8" t="s">
        <v>553</v>
      </c>
      <c r="D139" s="8" t="s">
        <v>554</v>
      </c>
      <c r="E139" s="8" t="s">
        <v>562</v>
      </c>
      <c r="F139" s="8" t="s">
        <v>564</v>
      </c>
      <c r="G139" s="8" t="s">
        <v>223</v>
      </c>
      <c r="H139" s="8" t="s">
        <v>249</v>
      </c>
      <c r="I139" s="8"/>
      <c r="J139" s="8"/>
      <c r="K139" s="8"/>
      <c r="L139" s="8" t="s">
        <v>250</v>
      </c>
      <c r="M139" s="8" t="s">
        <v>1882</v>
      </c>
      <c r="N139" s="8">
        <v>1</v>
      </c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9"/>
      <c r="AF139" s="90"/>
      <c r="AG139" s="90"/>
      <c r="AH139" s="90"/>
      <c r="AI139" s="8" t="s">
        <v>29</v>
      </c>
      <c r="AJ139" t="s">
        <v>1890</v>
      </c>
      <c r="AK139">
        <v>140</v>
      </c>
      <c r="AL139">
        <v>50</v>
      </c>
      <c r="AM139">
        <v>50</v>
      </c>
      <c r="AN139" s="9">
        <v>42562</v>
      </c>
      <c r="AO139" s="8">
        <v>236</v>
      </c>
      <c r="AP139" s="8">
        <v>102</v>
      </c>
      <c r="AQ139" s="8">
        <v>66</v>
      </c>
      <c r="AR139" s="8">
        <v>11.16</v>
      </c>
      <c r="AS139" s="8">
        <v>10.16</v>
      </c>
      <c r="AT139" s="8">
        <v>0.82</v>
      </c>
      <c r="AU139" s="8">
        <v>0.7</v>
      </c>
      <c r="AV139" s="8">
        <v>12</v>
      </c>
      <c r="AW139" s="8">
        <v>0.68</v>
      </c>
      <c r="AX139" s="8"/>
      <c r="AY139" s="8"/>
      <c r="AZ139" s="8"/>
      <c r="BA139" s="8">
        <v>761</v>
      </c>
      <c r="BB139" s="8" t="s">
        <v>25</v>
      </c>
      <c r="BC139" s="8">
        <v>140</v>
      </c>
      <c r="BD139" s="8"/>
      <c r="BE139" s="8"/>
      <c r="BF139" s="8"/>
      <c r="BG139" s="8"/>
      <c r="BH139" s="8"/>
      <c r="BI139" s="8">
        <f t="shared" si="27"/>
        <v>85.365853658536579</v>
      </c>
      <c r="BJ139" s="8">
        <f t="shared" si="28"/>
        <v>1.0057142857142858</v>
      </c>
      <c r="BK139" s="8">
        <f t="shared" si="29"/>
        <v>0.85365853658536583</v>
      </c>
      <c r="BL139" s="10">
        <f t="shared" si="30"/>
        <v>8.7227317073170738</v>
      </c>
      <c r="BM139" s="14">
        <f t="shared" si="31"/>
        <v>2422.9810298102984</v>
      </c>
      <c r="BN139" s="132">
        <v>1.5151237396883592</v>
      </c>
      <c r="BO139" s="132">
        <v>0.32085242896425298</v>
      </c>
      <c r="BP139" s="133">
        <v>0.99055643194850773</v>
      </c>
      <c r="BQ139" s="134"/>
      <c r="BR139" s="134"/>
      <c r="BS139" s="133"/>
      <c r="BT139" s="93"/>
      <c r="BU139" s="91"/>
      <c r="BV139" s="91"/>
      <c r="BW139" s="100"/>
    </row>
    <row r="140" spans="1:75">
      <c r="A140" s="8" t="s">
        <v>783</v>
      </c>
      <c r="B140" s="8" t="s">
        <v>480</v>
      </c>
      <c r="C140" s="8" t="s">
        <v>553</v>
      </c>
      <c r="D140" s="8" t="s">
        <v>554</v>
      </c>
      <c r="E140" s="8" t="s">
        <v>562</v>
      </c>
      <c r="F140" s="8" t="s">
        <v>564</v>
      </c>
      <c r="G140" s="8" t="s">
        <v>223</v>
      </c>
      <c r="H140" s="8" t="s">
        <v>249</v>
      </c>
      <c r="I140" s="8"/>
      <c r="J140" s="8"/>
      <c r="K140" s="8"/>
      <c r="L140" s="8" t="s">
        <v>250</v>
      </c>
      <c r="M140" s="8" t="s">
        <v>1882</v>
      </c>
      <c r="N140" s="8">
        <v>1</v>
      </c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9"/>
      <c r="AF140" s="90"/>
      <c r="AG140" s="90"/>
      <c r="AH140" s="90"/>
      <c r="AI140" s="8" t="s">
        <v>30</v>
      </c>
      <c r="AJ140" t="s">
        <v>1890</v>
      </c>
      <c r="AK140">
        <v>140</v>
      </c>
      <c r="AL140">
        <v>50</v>
      </c>
      <c r="AM140">
        <v>50</v>
      </c>
      <c r="AN140" s="9">
        <v>42562</v>
      </c>
      <c r="AO140" s="8">
        <v>252</v>
      </c>
      <c r="AP140" s="8">
        <v>102</v>
      </c>
      <c r="AQ140" s="8">
        <v>67</v>
      </c>
      <c r="AR140" s="8">
        <v>10.42</v>
      </c>
      <c r="AS140" s="8">
        <v>9.74</v>
      </c>
      <c r="AT140" s="8">
        <v>0.92</v>
      </c>
      <c r="AU140" s="8">
        <v>0.74</v>
      </c>
      <c r="AV140" s="8">
        <v>11</v>
      </c>
      <c r="AW140" s="8">
        <v>0.8</v>
      </c>
      <c r="AX140" s="8"/>
      <c r="AY140" s="8"/>
      <c r="AZ140" s="8"/>
      <c r="BA140" s="8">
        <v>762</v>
      </c>
      <c r="BB140" s="8" t="s">
        <v>25</v>
      </c>
      <c r="BC140" s="8">
        <v>140</v>
      </c>
      <c r="BD140" s="8"/>
      <c r="BE140" s="8"/>
      <c r="BF140" s="8"/>
      <c r="BG140" s="8"/>
      <c r="BH140" s="8"/>
      <c r="BI140" s="8">
        <f t="shared" si="27"/>
        <v>80.434782608695642</v>
      </c>
      <c r="BJ140" s="8">
        <f t="shared" si="28"/>
        <v>1.0171428571428571</v>
      </c>
      <c r="BK140" s="8">
        <f t="shared" si="29"/>
        <v>0.80434782608695643</v>
      </c>
      <c r="BL140" s="10">
        <f t="shared" si="30"/>
        <v>7.9686509316770184</v>
      </c>
      <c r="BM140" s="14">
        <f t="shared" si="31"/>
        <v>2213.5141476880608</v>
      </c>
      <c r="BN140" s="132">
        <v>1.4446620959843293</v>
      </c>
      <c r="BO140" s="132">
        <v>0.26988246816846234</v>
      </c>
      <c r="BP140" s="133">
        <v>1.0087057423390862</v>
      </c>
      <c r="BQ140" s="134"/>
      <c r="BR140" s="134"/>
      <c r="BS140" s="133"/>
      <c r="BT140" s="93"/>
      <c r="BU140" s="91"/>
      <c r="BV140" s="91"/>
      <c r="BW140" s="100"/>
    </row>
    <row r="141" spans="1:75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9"/>
      <c r="AF141" s="90"/>
      <c r="AG141" s="90"/>
      <c r="AH141" s="90"/>
      <c r="AI141" s="8"/>
      <c r="AN141" s="9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10"/>
      <c r="BM141" s="14"/>
      <c r="BN141" s="132">
        <v>1.0772238514173997</v>
      </c>
      <c r="BO141" s="132">
        <v>0.22947214076246336</v>
      </c>
      <c r="BP141" s="133">
        <v>0.95700118002712475</v>
      </c>
      <c r="BQ141" s="134"/>
      <c r="BR141" s="134"/>
      <c r="BS141" s="133"/>
      <c r="BT141" s="93"/>
      <c r="BU141" s="91"/>
      <c r="BV141" s="91"/>
      <c r="BW141" s="100"/>
    </row>
    <row r="142" spans="1:75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9"/>
      <c r="AF142" s="90"/>
      <c r="AG142" s="90"/>
      <c r="AH142" s="90"/>
      <c r="AI142" s="8"/>
      <c r="AN142" s="9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10"/>
      <c r="BM142" s="14"/>
      <c r="BN142" s="132">
        <v>1.1273062730627308</v>
      </c>
      <c r="BO142" s="132">
        <v>0.22440036900369006</v>
      </c>
      <c r="BP142" s="133">
        <v>0.95008170011827209</v>
      </c>
      <c r="BQ142" s="134"/>
      <c r="BR142" s="134"/>
      <c r="BS142" s="133"/>
      <c r="BT142" s="93"/>
      <c r="BU142" s="91"/>
      <c r="BV142" s="91"/>
      <c r="BW142" s="100"/>
    </row>
    <row r="143" spans="1:75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9"/>
      <c r="AF143" s="90"/>
      <c r="AG143" s="90"/>
      <c r="AH143" s="90"/>
      <c r="AI143" s="8"/>
      <c r="AN143" s="9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10"/>
      <c r="BM143" s="14"/>
      <c r="BN143" s="132">
        <v>1.6290322580645162</v>
      </c>
      <c r="BO143" s="132">
        <v>0.29511241446725323</v>
      </c>
      <c r="BP143" s="133">
        <v>0.65721328691622471</v>
      </c>
      <c r="BQ143" s="134"/>
      <c r="BR143" s="134"/>
      <c r="BS143" s="133"/>
      <c r="BT143" s="93"/>
      <c r="BU143" s="91"/>
      <c r="BV143" s="91"/>
      <c r="BW143" s="100"/>
    </row>
    <row r="144" spans="1:75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9"/>
      <c r="AF144" s="90"/>
      <c r="AG144" s="90"/>
      <c r="AH144" s="90"/>
      <c r="AI144" s="8"/>
      <c r="AN144" s="9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10"/>
      <c r="BM144" s="14"/>
      <c r="BN144" s="132">
        <v>1.4258536585365855</v>
      </c>
      <c r="BO144" s="132">
        <v>0.23717073170731712</v>
      </c>
      <c r="BP144" s="133">
        <v>0.60583207485359969</v>
      </c>
      <c r="BQ144" s="134"/>
      <c r="BR144" s="134"/>
      <c r="BS144" s="133"/>
      <c r="BT144" s="93"/>
      <c r="BU144" s="91"/>
      <c r="BV144" s="91"/>
      <c r="BW144" s="100"/>
    </row>
    <row r="145" spans="1:75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9"/>
      <c r="AF145" s="90"/>
      <c r="AG145" s="90"/>
      <c r="AH145" s="90"/>
      <c r="AI145" s="8"/>
      <c r="AN145" s="9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10"/>
      <c r="BM145" s="14"/>
      <c r="BN145" s="132">
        <v>1.2784403669724771</v>
      </c>
      <c r="BO145" s="132">
        <v>0.21224770642201835</v>
      </c>
      <c r="BP145" s="133">
        <v>0.61681577294981471</v>
      </c>
      <c r="BQ145" s="134"/>
      <c r="BR145" s="134"/>
      <c r="BS145" s="133"/>
      <c r="BT145" s="93"/>
      <c r="BU145" s="91"/>
      <c r="BV145" s="91"/>
      <c r="BW145" s="100"/>
    </row>
    <row r="146" spans="1:75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9"/>
      <c r="AF146" s="90"/>
      <c r="AG146" s="90"/>
      <c r="AH146" s="90"/>
      <c r="AI146" s="8"/>
      <c r="AN146" s="9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10"/>
      <c r="BM146" s="14"/>
      <c r="BN146" s="132">
        <v>1.3176070038910508</v>
      </c>
      <c r="BO146" s="132">
        <v>0.21736381322957202</v>
      </c>
      <c r="BP146" s="133">
        <v>0.70390336271674481</v>
      </c>
      <c r="BQ146" s="134"/>
      <c r="BR146" s="134"/>
      <c r="BS146" s="133"/>
      <c r="BT146" s="93"/>
      <c r="BU146" s="91"/>
      <c r="BV146" s="91"/>
      <c r="BW146" s="100"/>
    </row>
    <row r="147" spans="1:75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9"/>
      <c r="AF147" s="90"/>
      <c r="AG147" s="90"/>
      <c r="AH147" s="90"/>
      <c r="AI147" s="8"/>
      <c r="AN147" s="9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10"/>
      <c r="BM147" s="14"/>
      <c r="BN147" s="132">
        <v>0.94487427466150875</v>
      </c>
      <c r="BO147" s="132">
        <v>0.23181818181818181</v>
      </c>
      <c r="BP147" s="133">
        <v>0.89755125722867224</v>
      </c>
      <c r="BQ147" s="134"/>
      <c r="BR147" s="134"/>
      <c r="BS147" s="133"/>
      <c r="BT147" s="93"/>
      <c r="BU147" s="91"/>
      <c r="BV147" s="91"/>
      <c r="BW147" s="100"/>
    </row>
    <row r="148" spans="1:75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9"/>
      <c r="AF148" s="90"/>
      <c r="AG148" s="90"/>
      <c r="AH148" s="90"/>
      <c r="AI148" s="8"/>
      <c r="AN148" s="9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10"/>
      <c r="BM148" s="14"/>
      <c r="BN148" s="132">
        <v>1.2315175097276265</v>
      </c>
      <c r="BO148" s="132">
        <v>0.25462062256809337</v>
      </c>
      <c r="BP148" s="133">
        <v>0.80347862965886807</v>
      </c>
      <c r="BQ148" s="134"/>
      <c r="BR148" s="134"/>
      <c r="BS148" s="133"/>
      <c r="BT148" s="93"/>
      <c r="BU148" s="91"/>
      <c r="BV148" s="91"/>
      <c r="BW148" s="100"/>
    </row>
    <row r="149" spans="1:75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9"/>
      <c r="AF149" s="90"/>
      <c r="AG149" s="90"/>
      <c r="AH149" s="90"/>
      <c r="AI149" s="8"/>
      <c r="AN149" s="9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10"/>
      <c r="BM149" s="14"/>
      <c r="BN149" s="132">
        <v>1.3022571148184496</v>
      </c>
      <c r="BO149" s="132">
        <v>0.2706084396467125</v>
      </c>
      <c r="BP149" s="133">
        <v>0.81057510430747426</v>
      </c>
      <c r="BQ149" s="134"/>
      <c r="BR149" s="134"/>
      <c r="BS149" s="133"/>
      <c r="BT149" s="93"/>
      <c r="BU149" s="91"/>
      <c r="BV149" s="91"/>
      <c r="BW149" s="100"/>
    </row>
    <row r="150" spans="1:75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9"/>
      <c r="AF150" s="90"/>
      <c r="AG150" s="90"/>
      <c r="AH150" s="90"/>
      <c r="AI150" s="8"/>
      <c r="AN150" s="9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10"/>
      <c r="BM150" s="14"/>
      <c r="BN150" s="132">
        <v>1.4376237623762376</v>
      </c>
      <c r="BO150" s="132">
        <v>0.32693069306930694</v>
      </c>
      <c r="BP150" s="133">
        <v>0.91887920789549216</v>
      </c>
      <c r="BQ150" s="134"/>
      <c r="BR150" s="134"/>
      <c r="BS150" s="133"/>
      <c r="BT150" s="93"/>
      <c r="BU150" s="91"/>
      <c r="BV150" s="91"/>
      <c r="BW150" s="100"/>
    </row>
    <row r="151" spans="1:75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9"/>
      <c r="AF151" s="90"/>
      <c r="AG151" s="90"/>
      <c r="AH151" s="90"/>
      <c r="AI151" s="8"/>
      <c r="AN151" s="9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10"/>
      <c r="BM151" s="14"/>
      <c r="BN151" s="132">
        <v>1.3996101364522417</v>
      </c>
      <c r="BO151" s="132">
        <v>0.26320662768031189</v>
      </c>
      <c r="BP151" s="133">
        <v>0.85483035219132864</v>
      </c>
      <c r="BQ151" s="134"/>
      <c r="BR151" s="134"/>
      <c r="BS151" s="133"/>
      <c r="BT151" s="93"/>
      <c r="BU151" s="91"/>
      <c r="BV151" s="91"/>
      <c r="BW151" s="100"/>
    </row>
    <row r="152" spans="1:75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9"/>
      <c r="AF152" s="90"/>
      <c r="AG152" s="90"/>
      <c r="AH152" s="90"/>
      <c r="AI152" s="8"/>
      <c r="AN152" s="9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10"/>
      <c r="BM152" s="14"/>
      <c r="BN152" s="132">
        <v>1.1218836565096955</v>
      </c>
      <c r="BO152" s="132">
        <v>0.25964912280701757</v>
      </c>
      <c r="BP152" s="133">
        <v>0.76267408244627566</v>
      </c>
      <c r="BQ152" s="134"/>
      <c r="BR152" s="134"/>
      <c r="BS152" s="133"/>
      <c r="BT152" s="93"/>
      <c r="BU152" s="91"/>
      <c r="BV152" s="91"/>
      <c r="BW152" s="100"/>
    </row>
    <row r="153" spans="1:75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9"/>
      <c r="AF153" s="90"/>
      <c r="AG153" s="90"/>
      <c r="AH153" s="90"/>
      <c r="AI153" s="8"/>
      <c r="AN153" s="9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10"/>
      <c r="BM153" s="14"/>
      <c r="BN153" s="132">
        <v>1.282882011605416</v>
      </c>
      <c r="BO153" s="132">
        <v>0.21716634429400386</v>
      </c>
      <c r="BP153" s="133">
        <v>0.69981881709169602</v>
      </c>
      <c r="BQ153" s="134"/>
      <c r="BR153" s="134"/>
      <c r="BS153" s="133"/>
      <c r="BT153" s="93"/>
      <c r="BU153" s="91"/>
      <c r="BV153" s="91"/>
      <c r="BW153" s="100"/>
    </row>
    <row r="154" spans="1:75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9"/>
      <c r="AF154" s="90"/>
      <c r="AG154" s="90"/>
      <c r="AH154" s="90"/>
      <c r="AI154" s="8"/>
      <c r="AN154" s="9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10"/>
      <c r="BM154" s="14"/>
      <c r="BN154" s="132">
        <v>1.2394026974951831</v>
      </c>
      <c r="BO154" s="132">
        <v>0.2716281310211946</v>
      </c>
      <c r="BP154" s="133">
        <v>0.84494792037408772</v>
      </c>
      <c r="BQ154" s="134"/>
      <c r="BR154" s="134"/>
      <c r="BS154" s="133"/>
      <c r="BT154" s="93"/>
      <c r="BU154" s="91"/>
      <c r="BV154" s="91"/>
      <c r="BW154" s="100"/>
    </row>
    <row r="155" spans="1:7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9"/>
      <c r="AF155" s="90"/>
      <c r="AG155" s="90"/>
      <c r="AH155" s="90"/>
      <c r="AI155" s="8"/>
      <c r="AN155" s="9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10"/>
      <c r="BM155" s="14"/>
      <c r="BN155" s="132">
        <v>1.2768791627021885</v>
      </c>
      <c r="BO155" s="132">
        <v>0.23116079923882019</v>
      </c>
      <c r="BP155" s="133">
        <v>0.73722956212891189</v>
      </c>
      <c r="BQ155" s="134"/>
      <c r="BR155" s="134"/>
      <c r="BS155" s="133"/>
      <c r="BT155" s="93"/>
      <c r="BU155" s="91"/>
      <c r="BV155" s="91"/>
      <c r="BW155" s="100"/>
    </row>
    <row r="156" spans="1:75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9"/>
      <c r="AF156" s="90"/>
      <c r="AG156" s="90"/>
      <c r="AH156" s="90"/>
      <c r="AI156" s="8"/>
      <c r="AN156" s="9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10"/>
      <c r="BM156" s="14"/>
      <c r="BN156" s="132">
        <v>1.3638589618021548</v>
      </c>
      <c r="BO156" s="132">
        <v>0.22286973555337905</v>
      </c>
      <c r="BP156" s="133">
        <v>0.90897943190445363</v>
      </c>
      <c r="BQ156" s="134"/>
      <c r="BR156" s="134"/>
      <c r="BS156" s="133"/>
      <c r="BT156" s="93"/>
      <c r="BU156" s="91"/>
      <c r="BV156" s="91"/>
      <c r="BW156" s="100"/>
    </row>
    <row r="157" spans="1:75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9"/>
      <c r="AF157" s="90"/>
      <c r="AG157" s="90"/>
      <c r="AH157" s="90"/>
      <c r="AI157" s="8"/>
      <c r="AN157" s="9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10"/>
      <c r="BM157" s="14"/>
      <c r="BN157" s="132">
        <v>1.4271310724106325</v>
      </c>
      <c r="BO157" s="132">
        <v>0.22956003666361138</v>
      </c>
      <c r="BP157" s="133">
        <v>0.76531753723589968</v>
      </c>
      <c r="BQ157" s="134"/>
      <c r="BR157" s="134"/>
      <c r="BS157" s="133"/>
      <c r="BT157" s="93"/>
      <c r="BU157" s="91"/>
      <c r="BV157" s="91"/>
      <c r="BW157" s="100"/>
    </row>
    <row r="158" spans="1:75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9"/>
      <c r="AF158" s="90"/>
      <c r="AG158" s="90"/>
      <c r="AH158" s="90"/>
      <c r="AI158" s="8"/>
      <c r="AN158" s="9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10"/>
      <c r="BM158" s="14"/>
      <c r="BN158" s="132">
        <v>1.2714825306893298</v>
      </c>
      <c r="BO158" s="132">
        <v>0.20443814919735603</v>
      </c>
      <c r="BP158" s="133">
        <v>0.73868616300775858</v>
      </c>
      <c r="BQ158" s="134"/>
      <c r="BR158" s="134"/>
      <c r="BS158" s="133"/>
      <c r="BT158" s="93"/>
      <c r="BU158" s="91"/>
      <c r="BV158" s="91"/>
      <c r="BW158" s="100"/>
    </row>
    <row r="159" spans="1:75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9"/>
      <c r="AF159" s="90"/>
      <c r="AG159" s="90"/>
      <c r="AH159" s="90"/>
      <c r="AI159" s="8"/>
      <c r="AN159" s="9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10"/>
      <c r="BM159" s="14"/>
      <c r="BN159" s="132">
        <v>1.1606118546845126</v>
      </c>
      <c r="BO159" s="132">
        <v>0.13914913957934993</v>
      </c>
      <c r="BP159" s="133">
        <v>0.64687363691906186</v>
      </c>
      <c r="BQ159" s="134"/>
      <c r="BR159" s="134"/>
      <c r="BS159" s="133"/>
      <c r="BT159" s="93"/>
      <c r="BU159" s="91"/>
      <c r="BV159" s="91"/>
      <c r="BW159" s="100"/>
    </row>
    <row r="160" spans="1:75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9"/>
      <c r="AF160" s="90"/>
      <c r="AG160" s="90"/>
      <c r="AH160" s="90"/>
      <c r="AI160" s="8"/>
      <c r="AN160" s="9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10"/>
      <c r="BM160" s="14"/>
      <c r="BN160" s="132">
        <v>1.3084025854108958</v>
      </c>
      <c r="BO160" s="132">
        <v>0.1851800554016621</v>
      </c>
      <c r="BP160" s="133">
        <v>0.81954737133301703</v>
      </c>
      <c r="BQ160" s="134"/>
      <c r="BR160" s="134"/>
      <c r="BS160" s="133"/>
      <c r="BT160" s="93"/>
      <c r="BU160" s="91"/>
      <c r="BV160" s="91"/>
      <c r="BW160" s="100"/>
    </row>
    <row r="161" spans="1:75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9"/>
      <c r="AF161" s="90"/>
      <c r="AG161" s="90"/>
      <c r="AH161" s="90"/>
      <c r="AI161" s="8"/>
      <c r="AN161" s="9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10"/>
      <c r="BM161" s="14"/>
      <c r="BN161" s="132">
        <v>1.3542805100182149</v>
      </c>
      <c r="BO161" s="132">
        <v>0.13146630236794171</v>
      </c>
      <c r="BP161" s="133">
        <v>0.90394653351790655</v>
      </c>
      <c r="BQ161" s="134"/>
      <c r="BR161" s="134"/>
      <c r="BS161" s="133"/>
      <c r="BT161" s="93"/>
      <c r="BU161" s="91"/>
      <c r="BV161" s="91"/>
      <c r="BW161" s="100"/>
    </row>
    <row r="162" spans="1:75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9"/>
      <c r="AF162" s="90"/>
      <c r="AG162" s="90"/>
      <c r="AH162" s="90"/>
      <c r="AI162" s="8"/>
      <c r="AN162" s="9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10"/>
      <c r="BM162" s="14"/>
      <c r="BN162" s="132">
        <v>1.505708848715509</v>
      </c>
      <c r="BO162" s="132">
        <v>0.19162702188392006</v>
      </c>
      <c r="BP162" s="133">
        <v>0.94437040323754662</v>
      </c>
      <c r="BQ162" s="134"/>
      <c r="BR162" s="134"/>
      <c r="BS162" s="133"/>
      <c r="BT162" s="93"/>
      <c r="BU162" s="91"/>
      <c r="BV162" s="91"/>
      <c r="BW162" s="100"/>
    </row>
    <row r="163" spans="1:75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9"/>
      <c r="AF163" s="90"/>
      <c r="AG163" s="90"/>
      <c r="AH163" s="90"/>
      <c r="AI163" s="8"/>
      <c r="AN163" s="9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10"/>
      <c r="BM163" s="14"/>
      <c r="BN163" s="132">
        <v>1.4210028382213813</v>
      </c>
      <c r="BO163" s="132">
        <v>0.19276253547776726</v>
      </c>
      <c r="BP163" s="133">
        <v>0.98854154628417634</v>
      </c>
      <c r="BQ163" s="134"/>
      <c r="BR163" s="134"/>
      <c r="BS163" s="133"/>
      <c r="BT163" s="93"/>
      <c r="BU163" s="91"/>
      <c r="BV163" s="91"/>
      <c r="BW163" s="100"/>
    </row>
    <row r="164" spans="1:75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9"/>
      <c r="AF164" s="90"/>
      <c r="AG164" s="90"/>
      <c r="AH164" s="90"/>
      <c r="AI164" s="8"/>
      <c r="AN164" s="9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10"/>
      <c r="BM164" s="14"/>
      <c r="BN164" s="132">
        <v>1.4014084507042253</v>
      </c>
      <c r="BO164" s="132">
        <v>0.15150234741784038</v>
      </c>
      <c r="BP164" s="133">
        <v>0.83339887620061726</v>
      </c>
      <c r="BQ164" s="134"/>
      <c r="BR164" s="134"/>
      <c r="BS164" s="133"/>
      <c r="BT164" s="93"/>
      <c r="BU164" s="91"/>
      <c r="BV164" s="91"/>
      <c r="BW164" s="100"/>
    </row>
    <row r="165" spans="1:75" s="4" customFormat="1">
      <c r="A165" s="8" t="s">
        <v>783</v>
      </c>
      <c r="B165" s="8" t="s">
        <v>480</v>
      </c>
      <c r="C165" s="8" t="s">
        <v>553</v>
      </c>
      <c r="D165" s="8" t="s">
        <v>554</v>
      </c>
      <c r="E165" s="8" t="s">
        <v>560</v>
      </c>
      <c r="F165" s="8" t="s">
        <v>647</v>
      </c>
      <c r="G165" s="8" t="s">
        <v>223</v>
      </c>
      <c r="H165" s="8" t="s">
        <v>434</v>
      </c>
      <c r="I165" s="8"/>
      <c r="J165" s="8"/>
      <c r="K165" s="8"/>
      <c r="L165" s="8" t="s">
        <v>435</v>
      </c>
      <c r="M165" s="8" t="s">
        <v>1882</v>
      </c>
      <c r="N165" s="8">
        <v>1</v>
      </c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9"/>
      <c r="AF165" s="90"/>
      <c r="AG165" s="90"/>
      <c r="AH165" s="90"/>
      <c r="AI165" s="8" t="s">
        <v>24</v>
      </c>
      <c r="AJ165" t="s">
        <v>1890</v>
      </c>
      <c r="AK165">
        <v>0</v>
      </c>
      <c r="AL165">
        <v>0</v>
      </c>
      <c r="AM165">
        <v>0</v>
      </c>
      <c r="AN165" s="9">
        <v>42560</v>
      </c>
      <c r="AO165" s="8">
        <v>130</v>
      </c>
      <c r="AP165" s="8">
        <v>88</v>
      </c>
      <c r="AQ165" s="8">
        <v>2</v>
      </c>
      <c r="AR165" s="8">
        <v>1.1200000000000001</v>
      </c>
      <c r="AS165" s="8">
        <v>0.06</v>
      </c>
      <c r="AT165" s="8">
        <v>0</v>
      </c>
      <c r="AU165" s="8">
        <v>0</v>
      </c>
      <c r="AV165" s="8">
        <v>0</v>
      </c>
      <c r="AW165" s="8">
        <v>0.2</v>
      </c>
      <c r="AX165" s="8"/>
      <c r="AY165" s="8"/>
      <c r="AZ165" s="8"/>
      <c r="BA165" s="8">
        <v>1650</v>
      </c>
      <c r="BB165" s="8" t="s">
        <v>25</v>
      </c>
      <c r="BC165" s="8">
        <v>291</v>
      </c>
      <c r="BD165" s="8"/>
      <c r="BE165" s="8"/>
      <c r="BF165" s="8"/>
      <c r="BG165" s="8"/>
      <c r="BH165" s="8"/>
      <c r="BI165" s="8" t="e">
        <f>(AU165/AT165)*100</f>
        <v>#DIV/0!</v>
      </c>
      <c r="BJ165" s="8">
        <f>(100-AV165)/(100-12.5)</f>
        <v>1.1428571428571428</v>
      </c>
      <c r="BK165" s="8"/>
      <c r="BL165" s="10"/>
      <c r="BM165" s="11"/>
      <c r="BN165" s="132"/>
      <c r="BO165" s="132"/>
      <c r="BP165" s="133"/>
      <c r="BQ165" s="134"/>
      <c r="BR165" s="134"/>
      <c r="BS165" s="133"/>
      <c r="BT165" s="93"/>
      <c r="BU165" s="91"/>
      <c r="BV165" s="91"/>
      <c r="BW165" s="100"/>
    </row>
    <row r="166" spans="1:75" s="4" customFormat="1">
      <c r="A166" s="8" t="s">
        <v>783</v>
      </c>
      <c r="B166" s="8" t="s">
        <v>480</v>
      </c>
      <c r="C166" s="8" t="s">
        <v>553</v>
      </c>
      <c r="D166" s="8" t="s">
        <v>554</v>
      </c>
      <c r="E166" s="8" t="s">
        <v>560</v>
      </c>
      <c r="F166" s="8" t="s">
        <v>647</v>
      </c>
      <c r="G166" s="8" t="s">
        <v>223</v>
      </c>
      <c r="H166" s="8" t="s">
        <v>434</v>
      </c>
      <c r="I166" s="8"/>
      <c r="J166" s="8"/>
      <c r="K166" s="8"/>
      <c r="L166" s="8" t="s">
        <v>435</v>
      </c>
      <c r="M166" s="8" t="s">
        <v>1882</v>
      </c>
      <c r="N166" s="8">
        <v>1</v>
      </c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9"/>
      <c r="AF166" s="90"/>
      <c r="AG166" s="90"/>
      <c r="AH166" s="90"/>
      <c r="AI166" s="8" t="s">
        <v>26</v>
      </c>
      <c r="AJ166" t="s">
        <v>1890</v>
      </c>
      <c r="AK166">
        <v>0</v>
      </c>
      <c r="AL166">
        <v>50</v>
      </c>
      <c r="AM166">
        <v>50</v>
      </c>
      <c r="AN166" s="9">
        <v>42560</v>
      </c>
      <c r="AO166" s="8">
        <v>221</v>
      </c>
      <c r="AP166" s="8">
        <v>159</v>
      </c>
      <c r="AQ166" s="8">
        <v>27</v>
      </c>
      <c r="AR166" s="8">
        <v>5.54</v>
      </c>
      <c r="AS166" s="8">
        <v>1.1200000000000001</v>
      </c>
      <c r="AT166" s="8">
        <v>0.52</v>
      </c>
      <c r="AU166" s="8">
        <v>0.4</v>
      </c>
      <c r="AV166" s="8">
        <v>17</v>
      </c>
      <c r="AW166" s="8">
        <v>0.48</v>
      </c>
      <c r="AX166" s="8"/>
      <c r="AY166" s="8"/>
      <c r="AZ166" s="8"/>
      <c r="BA166" s="8">
        <v>1649</v>
      </c>
      <c r="BB166" s="8" t="s">
        <v>25</v>
      </c>
      <c r="BC166" s="8">
        <v>291</v>
      </c>
      <c r="BD166" s="8"/>
      <c r="BE166" s="8"/>
      <c r="BF166" s="8"/>
      <c r="BG166" s="8"/>
      <c r="BH166" s="8"/>
      <c r="BI166" s="8">
        <f>(AU166/AT166)*100</f>
        <v>76.923076923076934</v>
      </c>
      <c r="BJ166" s="8">
        <f>(100-AV166)/(100-12.5)</f>
        <v>0.94857142857142862</v>
      </c>
      <c r="BK166" s="8">
        <f>BI166/100</f>
        <v>0.76923076923076938</v>
      </c>
      <c r="BL166" s="10">
        <f>AS166*BJ166*BK166</f>
        <v>0.81723076923076954</v>
      </c>
      <c r="BM166" s="11">
        <f>(10000/36)*BL166</f>
        <v>227.00854700854708</v>
      </c>
      <c r="BN166" s="132">
        <v>1.2594470046082948</v>
      </c>
      <c r="BO166" s="132">
        <v>0.19562211981566821</v>
      </c>
      <c r="BP166" s="133">
        <v>1.0112065608960632</v>
      </c>
      <c r="BQ166" s="134"/>
      <c r="BR166" s="134"/>
      <c r="BS166" s="133"/>
      <c r="BT166" s="93"/>
      <c r="BU166" s="91"/>
      <c r="BV166" s="91"/>
      <c r="BW166" s="100"/>
    </row>
    <row r="167" spans="1:75" s="4" customFormat="1">
      <c r="A167" s="8" t="s">
        <v>783</v>
      </c>
      <c r="B167" s="8" t="s">
        <v>480</v>
      </c>
      <c r="C167" s="8" t="s">
        <v>553</v>
      </c>
      <c r="D167" s="8" t="s">
        <v>554</v>
      </c>
      <c r="E167" s="8" t="s">
        <v>560</v>
      </c>
      <c r="F167" s="8" t="s">
        <v>647</v>
      </c>
      <c r="G167" s="8" t="s">
        <v>223</v>
      </c>
      <c r="H167" s="8" t="s">
        <v>434</v>
      </c>
      <c r="I167" s="8"/>
      <c r="J167" s="8"/>
      <c r="K167" s="8"/>
      <c r="L167" s="8" t="s">
        <v>435</v>
      </c>
      <c r="M167" s="8" t="s">
        <v>1882</v>
      </c>
      <c r="N167" s="8">
        <v>1</v>
      </c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9"/>
      <c r="AF167" s="90"/>
      <c r="AG167" s="90"/>
      <c r="AH167" s="90"/>
      <c r="AI167" s="8" t="s">
        <v>27</v>
      </c>
      <c r="AJ167" t="s">
        <v>1890</v>
      </c>
      <c r="AK167">
        <v>140</v>
      </c>
      <c r="AL167">
        <v>0</v>
      </c>
      <c r="AM167">
        <v>50</v>
      </c>
      <c r="AN167" s="9">
        <v>42560</v>
      </c>
      <c r="AO167" s="8">
        <v>221</v>
      </c>
      <c r="AP167" s="8">
        <v>159</v>
      </c>
      <c r="AQ167" s="8">
        <v>103</v>
      </c>
      <c r="AR167" s="8">
        <v>9.4</v>
      </c>
      <c r="AS167" s="8">
        <v>5.14</v>
      </c>
      <c r="AT167" s="8">
        <v>0.74</v>
      </c>
      <c r="AU167" s="8">
        <v>0.56000000000000005</v>
      </c>
      <c r="AV167" s="8">
        <v>18</v>
      </c>
      <c r="AW167" s="8">
        <v>0.76</v>
      </c>
      <c r="AX167" s="8"/>
      <c r="AY167" s="8"/>
      <c r="AZ167" s="8"/>
      <c r="BA167" s="8">
        <v>1648</v>
      </c>
      <c r="BB167" s="8" t="s">
        <v>25</v>
      </c>
      <c r="BC167" s="8">
        <v>291</v>
      </c>
      <c r="BD167" s="8"/>
      <c r="BE167" s="8"/>
      <c r="BF167" s="8"/>
      <c r="BG167" s="8"/>
      <c r="BH167" s="8"/>
      <c r="BI167" s="8">
        <f>(AU167/AT167)*100</f>
        <v>75.675675675675677</v>
      </c>
      <c r="BJ167" s="8">
        <f>(100-AV167)/(100-12.5)</f>
        <v>0.93714285714285717</v>
      </c>
      <c r="BK167" s="8">
        <f>BI167/100</f>
        <v>0.7567567567567568</v>
      </c>
      <c r="BL167" s="10">
        <f>AS167*BJ167*BK167</f>
        <v>3.6452324324324326</v>
      </c>
      <c r="BM167" s="11">
        <f>(10000/36)*BL167</f>
        <v>1012.5645645645645</v>
      </c>
      <c r="BN167" s="132">
        <v>1.3927165354330711</v>
      </c>
      <c r="BO167" s="132">
        <v>0.17175196850393701</v>
      </c>
      <c r="BP167" s="133">
        <v>0.97690284823096585</v>
      </c>
      <c r="BQ167" s="134"/>
      <c r="BR167" s="134"/>
      <c r="BS167" s="133"/>
      <c r="BT167" s="93"/>
      <c r="BU167" s="91"/>
      <c r="BV167" s="91"/>
      <c r="BW167" s="100"/>
    </row>
    <row r="168" spans="1:75" s="4" customFormat="1">
      <c r="A168" s="8" t="s">
        <v>783</v>
      </c>
      <c r="B168" s="8" t="s">
        <v>480</v>
      </c>
      <c r="C168" s="8" t="s">
        <v>553</v>
      </c>
      <c r="D168" s="8" t="s">
        <v>554</v>
      </c>
      <c r="E168" s="8" t="s">
        <v>560</v>
      </c>
      <c r="F168" s="8" t="s">
        <v>647</v>
      </c>
      <c r="G168" s="8" t="s">
        <v>223</v>
      </c>
      <c r="H168" s="8" t="s">
        <v>434</v>
      </c>
      <c r="I168" s="8"/>
      <c r="J168" s="8"/>
      <c r="K168" s="8"/>
      <c r="L168" s="8" t="s">
        <v>435</v>
      </c>
      <c r="M168" s="8" t="s">
        <v>1882</v>
      </c>
      <c r="N168" s="8">
        <v>1</v>
      </c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9"/>
      <c r="AF168" s="90"/>
      <c r="AG168" s="90"/>
      <c r="AH168" s="90"/>
      <c r="AI168" s="8" t="s">
        <v>28</v>
      </c>
      <c r="AJ168" t="s">
        <v>1890</v>
      </c>
      <c r="AK168">
        <v>140</v>
      </c>
      <c r="AL168">
        <v>50</v>
      </c>
      <c r="AM168">
        <v>0</v>
      </c>
      <c r="AN168" s="9">
        <v>42560</v>
      </c>
      <c r="AO168" s="8">
        <v>229</v>
      </c>
      <c r="AP168" s="8">
        <v>161</v>
      </c>
      <c r="AQ168" s="8">
        <v>128</v>
      </c>
      <c r="AR168" s="8">
        <v>16.8</v>
      </c>
      <c r="AS168" s="8">
        <v>15.4</v>
      </c>
      <c r="AT168" s="8">
        <v>0.52</v>
      </c>
      <c r="AU168" s="8">
        <v>0.4</v>
      </c>
      <c r="AV168" s="8">
        <v>17</v>
      </c>
      <c r="AW168" s="8">
        <v>480</v>
      </c>
      <c r="AX168" s="8"/>
      <c r="AY168" s="8"/>
      <c r="AZ168" s="8"/>
      <c r="BA168" s="8">
        <v>1647</v>
      </c>
      <c r="BB168" s="8" t="s">
        <v>25</v>
      </c>
      <c r="BC168" s="8">
        <v>291</v>
      </c>
      <c r="BD168" s="8"/>
      <c r="BE168" s="8"/>
      <c r="BF168" s="8"/>
      <c r="BG168" s="8"/>
      <c r="BH168" s="8"/>
      <c r="BI168" s="8">
        <f>(AU168/AT168)*100</f>
        <v>76.923076923076934</v>
      </c>
      <c r="BJ168" s="8">
        <f>(100-AV168)/(100-12.5)</f>
        <v>0.94857142857142862</v>
      </c>
      <c r="BK168" s="8">
        <f>BI168/100</f>
        <v>0.76923076923076938</v>
      </c>
      <c r="BL168" s="10">
        <f>AS168*BJ168*BK168</f>
        <v>11.23692307692308</v>
      </c>
      <c r="BM168" s="11">
        <f>(10000/36)*BL168</f>
        <v>3121.3675213675224</v>
      </c>
      <c r="BN168" s="132">
        <v>1.3016488845780798</v>
      </c>
      <c r="BO168" s="132">
        <v>0.15955383123181377</v>
      </c>
      <c r="BP168" s="133">
        <v>0.65628498954155068</v>
      </c>
      <c r="BQ168" s="134"/>
      <c r="BR168" s="134"/>
      <c r="BS168" s="133"/>
      <c r="BT168" s="93"/>
      <c r="BU168" s="91"/>
      <c r="BV168" s="91"/>
      <c r="BW168" s="100"/>
    </row>
    <row r="169" spans="1:75" s="4" customFormat="1">
      <c r="A169" s="8" t="s">
        <v>783</v>
      </c>
      <c r="B169" s="8" t="s">
        <v>480</v>
      </c>
      <c r="C169" s="8" t="s">
        <v>553</v>
      </c>
      <c r="D169" s="8" t="s">
        <v>554</v>
      </c>
      <c r="E169" s="8" t="s">
        <v>560</v>
      </c>
      <c r="F169" s="8" t="s">
        <v>647</v>
      </c>
      <c r="G169" s="8" t="s">
        <v>223</v>
      </c>
      <c r="H169" s="8" t="s">
        <v>434</v>
      </c>
      <c r="I169" s="8"/>
      <c r="J169" s="8"/>
      <c r="K169" s="8"/>
      <c r="L169" s="8" t="s">
        <v>435</v>
      </c>
      <c r="M169" s="8" t="s">
        <v>1882</v>
      </c>
      <c r="N169" s="8">
        <v>1</v>
      </c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9"/>
      <c r="AF169" s="90"/>
      <c r="AG169" s="90"/>
      <c r="AH169" s="90"/>
      <c r="AI169" s="8" t="s">
        <v>29</v>
      </c>
      <c r="AJ169" t="s">
        <v>1890</v>
      </c>
      <c r="AK169">
        <v>140</v>
      </c>
      <c r="AL169">
        <v>50</v>
      </c>
      <c r="AM169">
        <v>50</v>
      </c>
      <c r="AN169" s="9">
        <v>42560</v>
      </c>
      <c r="AO169" s="8">
        <v>240</v>
      </c>
      <c r="AP169" s="8">
        <v>169</v>
      </c>
      <c r="AQ169" s="8">
        <v>101</v>
      </c>
      <c r="AR169" s="8">
        <v>15.2</v>
      </c>
      <c r="AS169" s="8">
        <v>8.8000000000000007</v>
      </c>
      <c r="AT169" s="8">
        <v>0.42</v>
      </c>
      <c r="AU169" s="8">
        <v>0.32</v>
      </c>
      <c r="AV169" s="8">
        <v>19</v>
      </c>
      <c r="AW169" s="8">
        <v>0.56000000000000005</v>
      </c>
      <c r="AX169" s="8"/>
      <c r="AY169" s="8"/>
      <c r="AZ169" s="8"/>
      <c r="BA169" s="8">
        <v>1646</v>
      </c>
      <c r="BB169" s="8" t="s">
        <v>25</v>
      </c>
      <c r="BC169" s="8">
        <v>291</v>
      </c>
      <c r="BD169" s="8"/>
      <c r="BE169" s="8"/>
      <c r="BF169" s="8"/>
      <c r="BG169" s="8"/>
      <c r="BH169" s="8"/>
      <c r="BI169" s="8">
        <f>(AU169/AT169)*100</f>
        <v>76.190476190476204</v>
      </c>
      <c r="BJ169" s="8">
        <f>(100-AV169)/(100-12.5)</f>
        <v>0.92571428571428571</v>
      </c>
      <c r="BK169" s="8">
        <f>BI169/100</f>
        <v>0.76190476190476208</v>
      </c>
      <c r="BL169" s="10">
        <f>AS169*BJ169*BK169</f>
        <v>6.2066938775510225</v>
      </c>
      <c r="BM169" s="11">
        <f>(10000/36)*BL169</f>
        <v>1724.0816326530619</v>
      </c>
      <c r="BN169" s="132">
        <v>1.3904627006610013</v>
      </c>
      <c r="BO169" s="132">
        <v>0.18314447592067989</v>
      </c>
      <c r="BP169" s="133">
        <v>0.68884933300869433</v>
      </c>
      <c r="BQ169" s="134"/>
      <c r="BR169" s="134"/>
      <c r="BS169" s="133"/>
      <c r="BT169" s="93"/>
      <c r="BU169" s="91"/>
      <c r="BV169" s="91"/>
      <c r="BW169" s="100"/>
    </row>
    <row r="170" spans="1:75" s="4" customFormat="1">
      <c r="A170" s="8" t="s">
        <v>783</v>
      </c>
      <c r="B170" s="8" t="s">
        <v>480</v>
      </c>
      <c r="C170" s="8" t="s">
        <v>553</v>
      </c>
      <c r="D170" s="8" t="s">
        <v>554</v>
      </c>
      <c r="E170" s="8" t="s">
        <v>560</v>
      </c>
      <c r="F170" s="8" t="s">
        <v>647</v>
      </c>
      <c r="G170" s="8" t="s">
        <v>223</v>
      </c>
      <c r="H170" s="8" t="s">
        <v>434</v>
      </c>
      <c r="I170" s="8"/>
      <c r="J170" s="8"/>
      <c r="K170" s="8"/>
      <c r="L170" s="8" t="s">
        <v>435</v>
      </c>
      <c r="M170" s="8" t="s">
        <v>1882</v>
      </c>
      <c r="N170" s="8">
        <v>1</v>
      </c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9"/>
      <c r="AF170" s="90"/>
      <c r="AG170" s="90"/>
      <c r="AH170" s="90"/>
      <c r="AI170" s="8" t="s">
        <v>30</v>
      </c>
      <c r="AJ170" t="s">
        <v>1890</v>
      </c>
      <c r="AK170">
        <v>140</v>
      </c>
      <c r="AL170">
        <v>50</v>
      </c>
      <c r="AM170">
        <v>50</v>
      </c>
      <c r="AN170" s="9">
        <v>42560</v>
      </c>
      <c r="AO170" s="8">
        <v>224</v>
      </c>
      <c r="AP170" s="8">
        <v>147</v>
      </c>
      <c r="AQ170" s="8">
        <v>146</v>
      </c>
      <c r="AR170" s="8">
        <v>19.399999999999999</v>
      </c>
      <c r="AS170" s="8">
        <v>15.16</v>
      </c>
      <c r="AT170" s="8">
        <v>0.48</v>
      </c>
      <c r="AU170" s="8">
        <v>0.36</v>
      </c>
      <c r="AV170" s="8">
        <v>18</v>
      </c>
      <c r="AW170" s="8">
        <v>0.74</v>
      </c>
      <c r="AX170" s="8"/>
      <c r="AY170" s="8"/>
      <c r="AZ170" s="8"/>
      <c r="BA170" s="8">
        <v>1645</v>
      </c>
      <c r="BB170" s="8" t="s">
        <v>25</v>
      </c>
      <c r="BC170" s="8">
        <v>291</v>
      </c>
      <c r="BD170" s="8"/>
      <c r="BE170" s="8"/>
      <c r="BF170" s="8"/>
      <c r="BG170" s="8"/>
      <c r="BH170" s="8"/>
      <c r="BI170" s="8">
        <f t="shared" ref="BI170:BI221" si="32">(AU170/AT170)*100</f>
        <v>75</v>
      </c>
      <c r="BJ170" s="8">
        <f t="shared" ref="BJ170:BJ221" si="33">(100-AV170)/(100-12.5)</f>
        <v>0.93714285714285717</v>
      </c>
      <c r="BK170" s="8">
        <f>BI170/100</f>
        <v>0.75</v>
      </c>
      <c r="BL170" s="10">
        <f>AS170*BJ170*BK170</f>
        <v>10.655314285714287</v>
      </c>
      <c r="BM170" s="11">
        <f t="shared" ref="BM170:BM182" si="34">(10000/36)*BL170</f>
        <v>2959.8095238095239</v>
      </c>
      <c r="BN170" s="132">
        <v>1.1055045871559634</v>
      </c>
      <c r="BO170" s="132">
        <v>0.14756880733944952</v>
      </c>
      <c r="BP170" s="133">
        <v>0.669258205189181</v>
      </c>
      <c r="BQ170" s="134"/>
      <c r="BR170" s="134"/>
      <c r="BS170" s="133"/>
      <c r="BT170" s="93"/>
      <c r="BU170" s="91"/>
      <c r="BV170" s="91"/>
      <c r="BW170" s="100"/>
    </row>
    <row r="171" spans="1:75">
      <c r="A171" s="8" t="s">
        <v>783</v>
      </c>
      <c r="B171" s="8" t="s">
        <v>480</v>
      </c>
      <c r="C171" s="8" t="s">
        <v>553</v>
      </c>
      <c r="D171" s="8" t="s">
        <v>554</v>
      </c>
      <c r="E171" s="8" t="s">
        <v>557</v>
      </c>
      <c r="F171" s="8" t="s">
        <v>649</v>
      </c>
      <c r="G171" s="8" t="s">
        <v>223</v>
      </c>
      <c r="H171" s="8" t="s">
        <v>442</v>
      </c>
      <c r="I171" s="8"/>
      <c r="J171" s="8"/>
      <c r="K171" s="8"/>
      <c r="L171" s="8" t="s">
        <v>443</v>
      </c>
      <c r="M171" s="8" t="s">
        <v>1882</v>
      </c>
      <c r="N171" s="8">
        <v>1</v>
      </c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9"/>
      <c r="AF171" s="90"/>
      <c r="AG171" s="90"/>
      <c r="AH171" s="90"/>
      <c r="AI171" s="8" t="s">
        <v>24</v>
      </c>
      <c r="AJ171" t="s">
        <v>1890</v>
      </c>
      <c r="AK171">
        <v>0</v>
      </c>
      <c r="AL171">
        <v>0</v>
      </c>
      <c r="AM171">
        <v>0</v>
      </c>
      <c r="AN171" s="9">
        <v>42559</v>
      </c>
      <c r="AO171" s="8">
        <v>36</v>
      </c>
      <c r="AP171" s="8">
        <v>111</v>
      </c>
      <c r="AQ171" s="8">
        <v>50</v>
      </c>
      <c r="AR171" s="8">
        <v>2.78</v>
      </c>
      <c r="AS171" s="8">
        <v>0.98</v>
      </c>
      <c r="AT171" s="8">
        <v>0.18</v>
      </c>
      <c r="AU171" s="8">
        <v>0.12</v>
      </c>
      <c r="AV171" s="8">
        <v>18</v>
      </c>
      <c r="AW171" s="8">
        <v>0.22</v>
      </c>
      <c r="AX171" s="8"/>
      <c r="AY171" s="8"/>
      <c r="AZ171" s="8"/>
      <c r="BA171" s="8">
        <v>1669</v>
      </c>
      <c r="BB171" s="8" t="s">
        <v>25</v>
      </c>
      <c r="BC171" s="8">
        <v>296</v>
      </c>
      <c r="BD171" s="8"/>
      <c r="BE171" s="8"/>
      <c r="BF171" s="8"/>
      <c r="BG171" s="8"/>
      <c r="BH171" s="8"/>
      <c r="BI171" s="8">
        <f t="shared" si="32"/>
        <v>66.666666666666657</v>
      </c>
      <c r="BJ171" s="8">
        <f t="shared" si="33"/>
        <v>0.93714285714285717</v>
      </c>
      <c r="BK171" s="8">
        <f t="shared" ref="BK171:BK182" si="35">BI171/100</f>
        <v>0.66666666666666652</v>
      </c>
      <c r="BL171" s="10">
        <f t="shared" ref="BL171:BL182" si="36">AS171*BJ171*BK171</f>
        <v>0.61226666666666651</v>
      </c>
      <c r="BM171" s="3">
        <f t="shared" si="34"/>
        <v>170.07407407407402</v>
      </c>
      <c r="BN171" s="132">
        <v>1.2453531598513012</v>
      </c>
      <c r="BO171" s="132">
        <v>0.11663568773234199</v>
      </c>
      <c r="BP171" s="133">
        <v>0.67796602570279485</v>
      </c>
      <c r="BQ171" s="134"/>
      <c r="BR171" s="134"/>
      <c r="BS171" s="133"/>
      <c r="BT171" s="93"/>
      <c r="BU171" s="91"/>
      <c r="BV171" s="91"/>
      <c r="BW171" s="100"/>
    </row>
    <row r="172" spans="1:75">
      <c r="A172" s="8" t="s">
        <v>783</v>
      </c>
      <c r="B172" s="8" t="s">
        <v>480</v>
      </c>
      <c r="C172" s="8" t="s">
        <v>553</v>
      </c>
      <c r="D172" s="8" t="s">
        <v>554</v>
      </c>
      <c r="E172" s="8" t="s">
        <v>557</v>
      </c>
      <c r="F172" s="8" t="s">
        <v>649</v>
      </c>
      <c r="G172" s="8" t="s">
        <v>223</v>
      </c>
      <c r="H172" s="8" t="s">
        <v>442</v>
      </c>
      <c r="I172" s="8"/>
      <c r="J172" s="8"/>
      <c r="K172" s="8"/>
      <c r="L172" s="8" t="s">
        <v>443</v>
      </c>
      <c r="M172" s="8" t="s">
        <v>1882</v>
      </c>
      <c r="N172" s="8">
        <v>1</v>
      </c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9"/>
      <c r="AF172" s="90"/>
      <c r="AG172" s="90"/>
      <c r="AH172" s="90"/>
      <c r="AI172" s="8" t="s">
        <v>26</v>
      </c>
      <c r="AJ172" t="s">
        <v>1890</v>
      </c>
      <c r="AK172">
        <v>0</v>
      </c>
      <c r="AL172">
        <v>50</v>
      </c>
      <c r="AM172">
        <v>50</v>
      </c>
      <c r="AN172" s="9">
        <v>42559</v>
      </c>
      <c r="AO172" s="8">
        <v>199</v>
      </c>
      <c r="AP172" s="8">
        <v>157</v>
      </c>
      <c r="AQ172" s="8">
        <v>116</v>
      </c>
      <c r="AR172" s="8">
        <v>9.82</v>
      </c>
      <c r="AS172" s="8">
        <v>7.64</v>
      </c>
      <c r="AT172" s="8">
        <v>0.44</v>
      </c>
      <c r="AU172" s="8">
        <v>0.34</v>
      </c>
      <c r="AV172" s="8">
        <v>17</v>
      </c>
      <c r="AW172" s="8">
        <v>0.46</v>
      </c>
      <c r="AX172" s="8"/>
      <c r="AY172" s="8"/>
      <c r="AZ172" s="8"/>
      <c r="BA172" s="8">
        <v>1670</v>
      </c>
      <c r="BB172" s="8" t="s">
        <v>25</v>
      </c>
      <c r="BC172" s="8">
        <v>296</v>
      </c>
      <c r="BD172" s="8"/>
      <c r="BE172" s="8"/>
      <c r="BF172" s="8"/>
      <c r="BG172" s="8"/>
      <c r="BH172" s="8"/>
      <c r="BI172" s="8">
        <f t="shared" si="32"/>
        <v>77.27272727272728</v>
      </c>
      <c r="BJ172" s="8">
        <f t="shared" si="33"/>
        <v>0.94857142857142862</v>
      </c>
      <c r="BK172" s="8">
        <f t="shared" si="35"/>
        <v>0.77272727272727282</v>
      </c>
      <c r="BL172" s="10">
        <f t="shared" si="36"/>
        <v>5.6000207792207801</v>
      </c>
      <c r="BM172" s="3">
        <f t="shared" si="34"/>
        <v>1555.5613275613277</v>
      </c>
      <c r="BN172" s="132">
        <v>1.1060054595086444</v>
      </c>
      <c r="BO172" s="132">
        <v>0.13293903548680619</v>
      </c>
      <c r="BP172" s="133">
        <v>0.80761583544463822</v>
      </c>
      <c r="BQ172" s="134"/>
      <c r="BR172" s="134"/>
      <c r="BS172" s="133"/>
      <c r="BT172" s="93"/>
      <c r="BU172" s="91"/>
      <c r="BV172" s="91"/>
      <c r="BW172" s="100"/>
    </row>
    <row r="173" spans="1:75">
      <c r="A173" s="8" t="s">
        <v>783</v>
      </c>
      <c r="B173" s="8" t="s">
        <v>480</v>
      </c>
      <c r="C173" s="8" t="s">
        <v>553</v>
      </c>
      <c r="D173" s="8" t="s">
        <v>554</v>
      </c>
      <c r="E173" s="8" t="s">
        <v>557</v>
      </c>
      <c r="F173" s="8" t="s">
        <v>649</v>
      </c>
      <c r="G173" s="8" t="s">
        <v>223</v>
      </c>
      <c r="H173" s="8" t="s">
        <v>442</v>
      </c>
      <c r="I173" s="8"/>
      <c r="J173" s="8"/>
      <c r="K173" s="8"/>
      <c r="L173" s="8" t="s">
        <v>443</v>
      </c>
      <c r="M173" s="8" t="s">
        <v>1882</v>
      </c>
      <c r="N173" s="8">
        <v>1</v>
      </c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9"/>
      <c r="AF173" s="90"/>
      <c r="AG173" s="90"/>
      <c r="AH173" s="90"/>
      <c r="AI173" s="8" t="s">
        <v>27</v>
      </c>
      <c r="AJ173" t="s">
        <v>1890</v>
      </c>
      <c r="AK173">
        <v>140</v>
      </c>
      <c r="AL173">
        <v>0</v>
      </c>
      <c r="AM173">
        <v>50</v>
      </c>
      <c r="AN173" s="9">
        <v>42559</v>
      </c>
      <c r="AO173" s="8">
        <v>217</v>
      </c>
      <c r="AP173" s="8">
        <v>182</v>
      </c>
      <c r="AQ173" s="8">
        <v>99</v>
      </c>
      <c r="AR173" s="8">
        <v>6.62</v>
      </c>
      <c r="AS173" s="8">
        <v>5.52</v>
      </c>
      <c r="AT173" s="8">
        <v>0.42</v>
      </c>
      <c r="AU173" s="8">
        <v>0.36</v>
      </c>
      <c r="AV173" s="8">
        <v>18</v>
      </c>
      <c r="AW173" s="8">
        <v>0.36</v>
      </c>
      <c r="AX173" s="8"/>
      <c r="AY173" s="8"/>
      <c r="AZ173" s="8"/>
      <c r="BA173" s="8">
        <v>1671</v>
      </c>
      <c r="BB173" s="8" t="s">
        <v>25</v>
      </c>
      <c r="BC173" s="8">
        <v>296</v>
      </c>
      <c r="BD173" s="8"/>
      <c r="BE173" s="8"/>
      <c r="BF173" s="8"/>
      <c r="BG173" s="8"/>
      <c r="BH173" s="8"/>
      <c r="BI173" s="8">
        <f t="shared" si="32"/>
        <v>85.714285714285708</v>
      </c>
      <c r="BJ173" s="8">
        <f t="shared" si="33"/>
        <v>0.93714285714285717</v>
      </c>
      <c r="BK173" s="8">
        <f t="shared" si="35"/>
        <v>0.8571428571428571</v>
      </c>
      <c r="BL173" s="10">
        <f t="shared" si="36"/>
        <v>4.4340244897959185</v>
      </c>
      <c r="BM173" s="3">
        <f t="shared" si="34"/>
        <v>1231.6734693877552</v>
      </c>
      <c r="BN173" s="132">
        <v>1.492233009708738</v>
      </c>
      <c r="BO173" s="132">
        <v>0.12898058252427186</v>
      </c>
      <c r="BP173" s="133">
        <v>0.75948412293710321</v>
      </c>
      <c r="BQ173" s="134"/>
      <c r="BR173" s="134"/>
      <c r="BS173" s="133"/>
      <c r="BT173" s="93"/>
      <c r="BU173" s="91"/>
      <c r="BV173" s="91"/>
      <c r="BW173" s="100"/>
    </row>
    <row r="174" spans="1:75">
      <c r="A174" s="8" t="s">
        <v>783</v>
      </c>
      <c r="B174" s="8" t="s">
        <v>480</v>
      </c>
      <c r="C174" s="8" t="s">
        <v>553</v>
      </c>
      <c r="D174" s="8" t="s">
        <v>554</v>
      </c>
      <c r="E174" s="8" t="s">
        <v>557</v>
      </c>
      <c r="F174" s="8" t="s">
        <v>649</v>
      </c>
      <c r="G174" s="8" t="s">
        <v>223</v>
      </c>
      <c r="H174" s="8" t="s">
        <v>442</v>
      </c>
      <c r="I174" s="8"/>
      <c r="J174" s="8"/>
      <c r="K174" s="8"/>
      <c r="L174" s="8" t="s">
        <v>443</v>
      </c>
      <c r="M174" s="8" t="s">
        <v>1882</v>
      </c>
      <c r="N174" s="8">
        <v>1</v>
      </c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9"/>
      <c r="AF174" s="90"/>
      <c r="AG174" s="90"/>
      <c r="AH174" s="90"/>
      <c r="AI174" s="8" t="s">
        <v>28</v>
      </c>
      <c r="AJ174" t="s">
        <v>1890</v>
      </c>
      <c r="AK174">
        <v>140</v>
      </c>
      <c r="AL174">
        <v>50</v>
      </c>
      <c r="AM174">
        <v>0</v>
      </c>
      <c r="AN174" s="9">
        <v>42559</v>
      </c>
      <c r="AO174" s="8">
        <v>253</v>
      </c>
      <c r="AP174" s="8">
        <v>211</v>
      </c>
      <c r="AQ174" s="8">
        <v>160</v>
      </c>
      <c r="AR174" s="8">
        <v>22.7</v>
      </c>
      <c r="AS174" s="8">
        <v>26.2</v>
      </c>
      <c r="AT174" s="8">
        <v>0.78</v>
      </c>
      <c r="AU174" s="8">
        <v>0.66</v>
      </c>
      <c r="AV174" s="8">
        <v>15</v>
      </c>
      <c r="AW174" s="8">
        <v>0.62</v>
      </c>
      <c r="AX174" s="8"/>
      <c r="AY174" s="8"/>
      <c r="AZ174" s="8"/>
      <c r="BA174" s="8">
        <v>1672</v>
      </c>
      <c r="BB174" s="8" t="s">
        <v>25</v>
      </c>
      <c r="BC174" s="8">
        <v>296</v>
      </c>
      <c r="BD174" s="8"/>
      <c r="BE174" s="8"/>
      <c r="BF174" s="8"/>
      <c r="BG174" s="8"/>
      <c r="BH174" s="8"/>
      <c r="BI174" s="8">
        <f t="shared" si="32"/>
        <v>84.615384615384613</v>
      </c>
      <c r="BJ174" s="8">
        <f t="shared" si="33"/>
        <v>0.97142857142857142</v>
      </c>
      <c r="BK174" s="8">
        <f t="shared" si="35"/>
        <v>0.84615384615384615</v>
      </c>
      <c r="BL174" s="10">
        <f t="shared" si="36"/>
        <v>21.535824175824175</v>
      </c>
      <c r="BM174" s="3">
        <f t="shared" si="34"/>
        <v>5982.1733821733815</v>
      </c>
      <c r="BN174" s="132">
        <v>1.3640776699029129</v>
      </c>
      <c r="BO174" s="132">
        <v>0.19587378640776701</v>
      </c>
      <c r="BP174" s="133">
        <v>0.86171825548898784</v>
      </c>
      <c r="BQ174" s="134"/>
      <c r="BR174" s="134"/>
      <c r="BS174" s="133"/>
      <c r="BT174" s="93"/>
      <c r="BU174" s="91"/>
      <c r="BV174" s="91"/>
      <c r="BW174" s="100"/>
    </row>
    <row r="175" spans="1:75">
      <c r="A175" s="8" t="s">
        <v>783</v>
      </c>
      <c r="B175" s="8" t="s">
        <v>480</v>
      </c>
      <c r="C175" s="8" t="s">
        <v>553</v>
      </c>
      <c r="D175" s="8" t="s">
        <v>554</v>
      </c>
      <c r="E175" s="8" t="s">
        <v>557</v>
      </c>
      <c r="F175" s="8" t="s">
        <v>649</v>
      </c>
      <c r="G175" s="8" t="s">
        <v>223</v>
      </c>
      <c r="H175" s="8" t="s">
        <v>442</v>
      </c>
      <c r="I175" s="8"/>
      <c r="J175" s="8"/>
      <c r="K175" s="8"/>
      <c r="L175" s="8" t="s">
        <v>443</v>
      </c>
      <c r="M175" s="8" t="s">
        <v>1882</v>
      </c>
      <c r="N175" s="8">
        <v>1</v>
      </c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9"/>
      <c r="AF175" s="90"/>
      <c r="AG175" s="90"/>
      <c r="AH175" s="90"/>
      <c r="AI175" s="8" t="s">
        <v>29</v>
      </c>
      <c r="AJ175" t="s">
        <v>1890</v>
      </c>
      <c r="AK175">
        <v>140</v>
      </c>
      <c r="AL175">
        <v>50</v>
      </c>
      <c r="AM175">
        <v>50</v>
      </c>
      <c r="AN175" s="9">
        <v>42559</v>
      </c>
      <c r="AO175" s="8">
        <v>230</v>
      </c>
      <c r="AP175" s="8">
        <v>192</v>
      </c>
      <c r="AQ175" s="8">
        <v>140</v>
      </c>
      <c r="AR175" s="8">
        <v>20.39</v>
      </c>
      <c r="AS175" s="8">
        <v>24.76</v>
      </c>
      <c r="AT175" s="8">
        <v>1.02</v>
      </c>
      <c r="AU175" s="8">
        <v>0.8</v>
      </c>
      <c r="AV175" s="8">
        <v>16</v>
      </c>
      <c r="AW175" s="8">
        <v>0.66</v>
      </c>
      <c r="AX175" s="8"/>
      <c r="AY175" s="8"/>
      <c r="AZ175" s="8"/>
      <c r="BA175" s="8">
        <v>1673</v>
      </c>
      <c r="BB175" s="8" t="s">
        <v>25</v>
      </c>
      <c r="BC175" s="8">
        <v>296</v>
      </c>
      <c r="BD175" s="8"/>
      <c r="BE175" s="8"/>
      <c r="BF175" s="8"/>
      <c r="BG175" s="8"/>
      <c r="BH175" s="8"/>
      <c r="BI175" s="8">
        <f t="shared" si="32"/>
        <v>78.431372549019613</v>
      </c>
      <c r="BJ175" s="8">
        <f t="shared" si="33"/>
        <v>0.96</v>
      </c>
      <c r="BK175" s="8">
        <f t="shared" si="35"/>
        <v>0.78431372549019618</v>
      </c>
      <c r="BL175" s="10">
        <f t="shared" si="36"/>
        <v>18.642823529411768</v>
      </c>
      <c r="BM175" s="3">
        <f t="shared" si="34"/>
        <v>5178.5620915032687</v>
      </c>
      <c r="BN175" s="132">
        <v>1.3980676328502415</v>
      </c>
      <c r="BO175" s="132">
        <v>0.22821256038647347</v>
      </c>
      <c r="BP175" s="133">
        <v>0.95896936599290949</v>
      </c>
      <c r="BQ175" s="134"/>
      <c r="BR175" s="134"/>
      <c r="BS175" s="133"/>
      <c r="BT175" s="93"/>
      <c r="BU175" s="91"/>
      <c r="BV175" s="91"/>
      <c r="BW175" s="100"/>
    </row>
    <row r="176" spans="1:75">
      <c r="A176" s="8" t="s">
        <v>783</v>
      </c>
      <c r="B176" s="8" t="s">
        <v>480</v>
      </c>
      <c r="C176" s="8" t="s">
        <v>553</v>
      </c>
      <c r="D176" s="8" t="s">
        <v>554</v>
      </c>
      <c r="E176" s="8" t="s">
        <v>557</v>
      </c>
      <c r="F176" s="8" t="s">
        <v>649</v>
      </c>
      <c r="G176" s="8" t="s">
        <v>223</v>
      </c>
      <c r="H176" s="8" t="s">
        <v>442</v>
      </c>
      <c r="I176" s="8"/>
      <c r="J176" s="8"/>
      <c r="K176" s="8"/>
      <c r="L176" s="8" t="s">
        <v>443</v>
      </c>
      <c r="M176" s="8" t="s">
        <v>1882</v>
      </c>
      <c r="N176" s="8">
        <v>1</v>
      </c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9"/>
      <c r="AF176" s="90"/>
      <c r="AG176" s="90"/>
      <c r="AH176" s="90"/>
      <c r="AI176" s="8" t="s">
        <v>30</v>
      </c>
      <c r="AJ176" t="s">
        <v>1890</v>
      </c>
      <c r="AK176">
        <v>140</v>
      </c>
      <c r="AL176">
        <v>50</v>
      </c>
      <c r="AM176">
        <v>50</v>
      </c>
      <c r="AN176" s="9">
        <v>42559</v>
      </c>
      <c r="AO176" s="8">
        <v>267</v>
      </c>
      <c r="AP176" s="8">
        <v>208</v>
      </c>
      <c r="AQ176" s="8">
        <v>164</v>
      </c>
      <c r="AR176" s="8">
        <v>20</v>
      </c>
      <c r="AS176" s="8">
        <v>27.38</v>
      </c>
      <c r="AT176" s="8">
        <v>0.88</v>
      </c>
      <c r="AU176" s="8">
        <v>0.74</v>
      </c>
      <c r="AV176" s="8">
        <v>18</v>
      </c>
      <c r="AW176" s="8">
        <v>0.62</v>
      </c>
      <c r="AX176" s="8"/>
      <c r="AY176" s="8"/>
      <c r="AZ176" s="8"/>
      <c r="BA176" s="8">
        <v>1674</v>
      </c>
      <c r="BB176" s="8" t="s">
        <v>25</v>
      </c>
      <c r="BC176" s="8">
        <v>296</v>
      </c>
      <c r="BD176" s="8"/>
      <c r="BE176" s="8"/>
      <c r="BF176" s="8"/>
      <c r="BG176" s="8"/>
      <c r="BH176" s="8"/>
      <c r="BI176" s="8">
        <f t="shared" si="32"/>
        <v>84.090909090909093</v>
      </c>
      <c r="BJ176" s="8">
        <f t="shared" si="33"/>
        <v>0.93714285714285717</v>
      </c>
      <c r="BK176" s="8">
        <f t="shared" si="35"/>
        <v>0.84090909090909094</v>
      </c>
      <c r="BL176" s="10">
        <f t="shared" si="36"/>
        <v>21.576862337662337</v>
      </c>
      <c r="BM176" s="3">
        <f t="shared" si="34"/>
        <v>5993.572871572871</v>
      </c>
      <c r="BN176" s="132">
        <v>1.2889518413597736</v>
      </c>
      <c r="BO176" s="132">
        <v>0.18262511803588294</v>
      </c>
      <c r="BP176" s="133">
        <v>0.68884933300869433</v>
      </c>
      <c r="BQ176" s="134"/>
      <c r="BR176" s="134"/>
      <c r="BS176" s="133"/>
      <c r="BT176" s="93"/>
      <c r="BU176" s="91"/>
      <c r="BV176" s="91"/>
      <c r="BW176" s="100"/>
    </row>
    <row r="177" spans="1:75" s="4" customFormat="1">
      <c r="A177" s="8" t="s">
        <v>783</v>
      </c>
      <c r="B177" s="95" t="s">
        <v>480</v>
      </c>
      <c r="C177" s="95" t="s">
        <v>553</v>
      </c>
      <c r="D177" s="95" t="s">
        <v>554</v>
      </c>
      <c r="E177" s="95" t="s">
        <v>555</v>
      </c>
      <c r="F177" s="95" t="s">
        <v>555</v>
      </c>
      <c r="G177" s="95" t="s">
        <v>223</v>
      </c>
      <c r="H177" s="95" t="s">
        <v>224</v>
      </c>
      <c r="I177" s="8"/>
      <c r="J177" s="8"/>
      <c r="K177" s="8"/>
      <c r="L177" s="95" t="s">
        <v>225</v>
      </c>
      <c r="M177" s="8" t="s">
        <v>1882</v>
      </c>
      <c r="N177" s="8">
        <v>1</v>
      </c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9"/>
      <c r="AF177" s="90"/>
      <c r="AG177" s="90"/>
      <c r="AH177" s="90"/>
      <c r="AI177" s="95" t="s">
        <v>24</v>
      </c>
      <c r="AJ177" t="s">
        <v>1890</v>
      </c>
      <c r="AK177">
        <v>0</v>
      </c>
      <c r="AL177">
        <v>0</v>
      </c>
      <c r="AM177">
        <v>0</v>
      </c>
      <c r="AN177" s="102">
        <v>42545</v>
      </c>
      <c r="AO177" s="95">
        <v>40</v>
      </c>
      <c r="AP177" s="95">
        <v>158</v>
      </c>
      <c r="AQ177" s="95">
        <v>63</v>
      </c>
      <c r="AR177" s="95">
        <v>3.82</v>
      </c>
      <c r="AS177" s="95">
        <v>2.08</v>
      </c>
      <c r="AT177" s="95">
        <v>0.82</v>
      </c>
      <c r="AU177" s="95">
        <v>0.57999999999999996</v>
      </c>
      <c r="AV177" s="95">
        <v>14</v>
      </c>
      <c r="AW177" s="95">
        <v>0.22</v>
      </c>
      <c r="AX177" s="95"/>
      <c r="AY177" s="95"/>
      <c r="AZ177" s="95"/>
      <c r="BA177" s="95">
        <v>679</v>
      </c>
      <c r="BB177" s="95" t="s">
        <v>25</v>
      </c>
      <c r="BC177" s="95">
        <v>127</v>
      </c>
      <c r="BD177" s="95"/>
      <c r="BE177" s="95"/>
      <c r="BF177" s="95"/>
      <c r="BG177" s="95"/>
      <c r="BH177" s="95"/>
      <c r="BI177" s="95">
        <f t="shared" si="32"/>
        <v>70.731707317073173</v>
      </c>
      <c r="BJ177" s="95">
        <f t="shared" si="33"/>
        <v>0.98285714285714287</v>
      </c>
      <c r="BK177" s="95">
        <f t="shared" si="35"/>
        <v>0.70731707317073178</v>
      </c>
      <c r="BL177" s="103">
        <f t="shared" si="36"/>
        <v>1.4459986062717773</v>
      </c>
      <c r="BM177" s="111">
        <f t="shared" si="34"/>
        <v>401.66627951993814</v>
      </c>
      <c r="BN177" s="132">
        <v>1.1081081081081081</v>
      </c>
      <c r="BO177" s="132">
        <v>0.2263513513513514</v>
      </c>
      <c r="BP177" s="133">
        <v>0.74262630710477051</v>
      </c>
      <c r="BQ177" s="134"/>
      <c r="BR177" s="134"/>
      <c r="BS177" s="133"/>
      <c r="BT177" s="93"/>
      <c r="BU177" s="91"/>
      <c r="BV177" s="91"/>
      <c r="BW177" s="100"/>
    </row>
    <row r="178" spans="1:75" s="4" customFormat="1">
      <c r="A178" s="8" t="s">
        <v>783</v>
      </c>
      <c r="B178" s="95" t="s">
        <v>480</v>
      </c>
      <c r="C178" s="95" t="s">
        <v>553</v>
      </c>
      <c r="D178" s="95" t="s">
        <v>554</v>
      </c>
      <c r="E178" s="95" t="s">
        <v>555</v>
      </c>
      <c r="F178" s="95" t="s">
        <v>555</v>
      </c>
      <c r="G178" s="95" t="s">
        <v>223</v>
      </c>
      <c r="H178" s="95" t="s">
        <v>224</v>
      </c>
      <c r="I178" s="8"/>
      <c r="J178" s="8"/>
      <c r="K178" s="8"/>
      <c r="L178" s="95" t="s">
        <v>225</v>
      </c>
      <c r="M178" s="8" t="s">
        <v>1882</v>
      </c>
      <c r="N178" s="8">
        <v>1</v>
      </c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9"/>
      <c r="AF178" s="90"/>
      <c r="AG178" s="90"/>
      <c r="AH178" s="90"/>
      <c r="AI178" s="95" t="s">
        <v>26</v>
      </c>
      <c r="AJ178" t="s">
        <v>1890</v>
      </c>
      <c r="AK178">
        <v>0</v>
      </c>
      <c r="AL178">
        <v>50</v>
      </c>
      <c r="AM178">
        <v>50</v>
      </c>
      <c r="AN178" s="102">
        <v>42545</v>
      </c>
      <c r="AO178" s="95">
        <v>249</v>
      </c>
      <c r="AP178" s="95">
        <v>164</v>
      </c>
      <c r="AQ178" s="95">
        <v>94</v>
      </c>
      <c r="AR178" s="95">
        <v>4.78</v>
      </c>
      <c r="AS178" s="95">
        <v>3.18</v>
      </c>
      <c r="AT178" s="95">
        <v>3.6</v>
      </c>
      <c r="AU178" s="95">
        <v>0.28000000000000003</v>
      </c>
      <c r="AV178" s="95">
        <v>17</v>
      </c>
      <c r="AW178" s="95">
        <v>0.26</v>
      </c>
      <c r="AX178" s="95"/>
      <c r="AY178" s="95"/>
      <c r="AZ178" s="95"/>
      <c r="BA178" s="95">
        <v>680</v>
      </c>
      <c r="BB178" s="95" t="s">
        <v>25</v>
      </c>
      <c r="BC178" s="95">
        <v>127</v>
      </c>
      <c r="BD178" s="95"/>
      <c r="BE178" s="95"/>
      <c r="BF178" s="95"/>
      <c r="BG178" s="95"/>
      <c r="BH178" s="95"/>
      <c r="BI178" s="95">
        <f t="shared" si="32"/>
        <v>7.7777777777777777</v>
      </c>
      <c r="BJ178" s="95">
        <f t="shared" si="33"/>
        <v>0.94857142857142862</v>
      </c>
      <c r="BK178" s="95">
        <f t="shared" si="35"/>
        <v>7.7777777777777779E-2</v>
      </c>
      <c r="BL178" s="103">
        <f t="shared" si="36"/>
        <v>0.23461333333333334</v>
      </c>
      <c r="BM178" s="111">
        <f t="shared" si="34"/>
        <v>65.170370370370364</v>
      </c>
      <c r="BN178" s="132">
        <v>0.96299810246679329</v>
      </c>
      <c r="BO178" s="132">
        <v>0.21318785578747629</v>
      </c>
      <c r="BP178" s="133">
        <v>0.92550443508331559</v>
      </c>
      <c r="BQ178" s="134"/>
      <c r="BR178" s="134"/>
      <c r="BS178" s="133"/>
      <c r="BT178" s="93"/>
      <c r="BU178" s="91"/>
      <c r="BV178" s="91"/>
      <c r="BW178" s="100"/>
    </row>
    <row r="179" spans="1:75" s="4" customFormat="1">
      <c r="A179" s="8" t="s">
        <v>783</v>
      </c>
      <c r="B179" s="95" t="s">
        <v>480</v>
      </c>
      <c r="C179" s="95" t="s">
        <v>553</v>
      </c>
      <c r="D179" s="95" t="s">
        <v>554</v>
      </c>
      <c r="E179" s="95" t="s">
        <v>555</v>
      </c>
      <c r="F179" s="95" t="s">
        <v>555</v>
      </c>
      <c r="G179" s="95" t="s">
        <v>223</v>
      </c>
      <c r="H179" s="95" t="s">
        <v>224</v>
      </c>
      <c r="I179" s="8"/>
      <c r="J179" s="8"/>
      <c r="K179" s="8"/>
      <c r="L179" s="95" t="s">
        <v>225</v>
      </c>
      <c r="M179" s="8" t="s">
        <v>1882</v>
      </c>
      <c r="N179" s="8">
        <v>1</v>
      </c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9"/>
      <c r="AF179" s="90"/>
      <c r="AG179" s="90"/>
      <c r="AH179" s="90"/>
      <c r="AI179" s="95" t="s">
        <v>27</v>
      </c>
      <c r="AJ179" t="s">
        <v>1890</v>
      </c>
      <c r="AK179">
        <v>140</v>
      </c>
      <c r="AL179">
        <v>0</v>
      </c>
      <c r="AM179">
        <v>50</v>
      </c>
      <c r="AN179" s="102">
        <v>42545</v>
      </c>
      <c r="AO179" s="95">
        <v>231</v>
      </c>
      <c r="AP179" s="95">
        <v>158</v>
      </c>
      <c r="AQ179" s="95">
        <v>180</v>
      </c>
      <c r="AR179" s="95">
        <v>7.5</v>
      </c>
      <c r="AS179" s="95">
        <v>10.039999999999999</v>
      </c>
      <c r="AT179" s="95">
        <v>0.62</v>
      </c>
      <c r="AU179" s="95">
        <v>0.48</v>
      </c>
      <c r="AV179" s="95">
        <v>13</v>
      </c>
      <c r="AW179" s="95">
        <v>0.34</v>
      </c>
      <c r="AX179" s="95"/>
      <c r="AY179" s="95"/>
      <c r="AZ179" s="95"/>
      <c r="BA179" s="95">
        <v>681</v>
      </c>
      <c r="BB179" s="95" t="s">
        <v>25</v>
      </c>
      <c r="BC179" s="95">
        <v>127</v>
      </c>
      <c r="BD179" s="95"/>
      <c r="BE179" s="95"/>
      <c r="BF179" s="95"/>
      <c r="BG179" s="95"/>
      <c r="BH179" s="95"/>
      <c r="BI179" s="95">
        <f t="shared" si="32"/>
        <v>77.41935483870968</v>
      </c>
      <c r="BJ179" s="95">
        <f t="shared" si="33"/>
        <v>0.99428571428571433</v>
      </c>
      <c r="BK179" s="95">
        <f t="shared" si="35"/>
        <v>0.77419354838709675</v>
      </c>
      <c r="BL179" s="103">
        <f t="shared" si="36"/>
        <v>7.7284866359446998</v>
      </c>
      <c r="BM179" s="111">
        <f t="shared" si="34"/>
        <v>2146.8018433179723</v>
      </c>
      <c r="BN179" s="132">
        <v>1.1609935602575896</v>
      </c>
      <c r="BO179" s="132">
        <v>0.18408463661453542</v>
      </c>
      <c r="BP179" s="133">
        <v>0.70778367448071966</v>
      </c>
      <c r="BQ179" s="134"/>
      <c r="BR179" s="134"/>
      <c r="BS179" s="133"/>
      <c r="BT179" s="93"/>
      <c r="BU179" s="91"/>
      <c r="BV179" s="91"/>
      <c r="BW179" s="100"/>
    </row>
    <row r="180" spans="1:75" s="4" customFormat="1">
      <c r="A180" s="8" t="s">
        <v>783</v>
      </c>
      <c r="B180" s="95" t="s">
        <v>480</v>
      </c>
      <c r="C180" s="95" t="s">
        <v>553</v>
      </c>
      <c r="D180" s="95" t="s">
        <v>554</v>
      </c>
      <c r="E180" s="95" t="s">
        <v>555</v>
      </c>
      <c r="F180" s="95" t="s">
        <v>555</v>
      </c>
      <c r="G180" s="95" t="s">
        <v>223</v>
      </c>
      <c r="H180" s="95" t="s">
        <v>224</v>
      </c>
      <c r="I180" s="8"/>
      <c r="J180" s="8"/>
      <c r="K180" s="8"/>
      <c r="L180" s="95" t="s">
        <v>225</v>
      </c>
      <c r="M180" s="8" t="s">
        <v>1882</v>
      </c>
      <c r="N180" s="8">
        <v>1</v>
      </c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9"/>
      <c r="AF180" s="90"/>
      <c r="AG180" s="90"/>
      <c r="AH180" s="90"/>
      <c r="AI180" s="95" t="s">
        <v>28</v>
      </c>
      <c r="AJ180" t="s">
        <v>1890</v>
      </c>
      <c r="AK180">
        <v>140</v>
      </c>
      <c r="AL180">
        <v>50</v>
      </c>
      <c r="AM180">
        <v>0</v>
      </c>
      <c r="AN180" s="102">
        <v>42545</v>
      </c>
      <c r="AO180" s="95">
        <v>212</v>
      </c>
      <c r="AP180" s="95">
        <v>153</v>
      </c>
      <c r="AQ180" s="95">
        <v>191</v>
      </c>
      <c r="AR180" s="95">
        <v>13.56</v>
      </c>
      <c r="AS180" s="95">
        <v>21.98</v>
      </c>
      <c r="AT180" s="95">
        <v>0.62</v>
      </c>
      <c r="AU180" s="95">
        <v>0.48</v>
      </c>
      <c r="AV180" s="95">
        <v>13</v>
      </c>
      <c r="AW180" s="95">
        <v>0.84</v>
      </c>
      <c r="AX180" s="95"/>
      <c r="AY180" s="95"/>
      <c r="AZ180" s="95"/>
      <c r="BA180" s="95">
        <v>682</v>
      </c>
      <c r="BB180" s="95" t="s">
        <v>25</v>
      </c>
      <c r="BC180" s="95">
        <v>127</v>
      </c>
      <c r="BD180" s="95"/>
      <c r="BE180" s="95"/>
      <c r="BF180" s="95"/>
      <c r="BG180" s="95"/>
      <c r="BH180" s="95"/>
      <c r="BI180" s="95">
        <f t="shared" si="32"/>
        <v>77.41935483870968</v>
      </c>
      <c r="BJ180" s="95">
        <f t="shared" si="33"/>
        <v>0.99428571428571433</v>
      </c>
      <c r="BK180" s="95">
        <f t="shared" si="35"/>
        <v>0.77419354838709675</v>
      </c>
      <c r="BL180" s="103">
        <f t="shared" si="36"/>
        <v>16.91953548387097</v>
      </c>
      <c r="BM180" s="111">
        <f t="shared" si="34"/>
        <v>4699.8709677419356</v>
      </c>
      <c r="BN180" s="132">
        <v>1.1174528301886792</v>
      </c>
      <c r="BO180" s="132">
        <v>0.14853773584905661</v>
      </c>
      <c r="BP180" s="133">
        <v>0.72581212656654936</v>
      </c>
      <c r="BQ180" s="134"/>
      <c r="BR180" s="134"/>
      <c r="BS180" s="133"/>
      <c r="BT180" s="93"/>
      <c r="BU180" s="91"/>
      <c r="BV180" s="91"/>
      <c r="BW180" s="100"/>
    </row>
    <row r="181" spans="1:75" s="4" customFormat="1">
      <c r="A181" s="8" t="s">
        <v>783</v>
      </c>
      <c r="B181" s="95" t="s">
        <v>480</v>
      </c>
      <c r="C181" s="95" t="s">
        <v>553</v>
      </c>
      <c r="D181" s="95" t="s">
        <v>554</v>
      </c>
      <c r="E181" s="95" t="s">
        <v>555</v>
      </c>
      <c r="F181" s="95" t="s">
        <v>555</v>
      </c>
      <c r="G181" s="95" t="s">
        <v>223</v>
      </c>
      <c r="H181" s="95" t="s">
        <v>224</v>
      </c>
      <c r="I181" s="8"/>
      <c r="J181" s="8"/>
      <c r="K181" s="8"/>
      <c r="L181" s="95" t="s">
        <v>225</v>
      </c>
      <c r="M181" s="8" t="s">
        <v>1882</v>
      </c>
      <c r="N181" s="8">
        <v>1</v>
      </c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9"/>
      <c r="AF181" s="90"/>
      <c r="AG181" s="90"/>
      <c r="AH181" s="90"/>
      <c r="AI181" s="95" t="s">
        <v>29</v>
      </c>
      <c r="AJ181" t="s">
        <v>1890</v>
      </c>
      <c r="AK181">
        <v>140</v>
      </c>
      <c r="AL181">
        <v>50</v>
      </c>
      <c r="AM181">
        <v>50</v>
      </c>
      <c r="AN181" s="102">
        <v>42545</v>
      </c>
      <c r="AO181" s="95">
        <v>189</v>
      </c>
      <c r="AP181" s="95">
        <v>137</v>
      </c>
      <c r="AQ181" s="95">
        <v>110</v>
      </c>
      <c r="AR181" s="95">
        <v>15.3</v>
      </c>
      <c r="AS181" s="95">
        <v>18.2</v>
      </c>
      <c r="AT181" s="95">
        <v>0.6</v>
      </c>
      <c r="AU181" s="95">
        <v>0.46</v>
      </c>
      <c r="AV181" s="95">
        <v>17</v>
      </c>
      <c r="AW181" s="95">
        <v>0.42</v>
      </c>
      <c r="AX181" s="95"/>
      <c r="AY181" s="95"/>
      <c r="AZ181" s="95"/>
      <c r="BA181" s="95">
        <v>683</v>
      </c>
      <c r="BB181" s="95" t="s">
        <v>25</v>
      </c>
      <c r="BC181" s="95">
        <v>127</v>
      </c>
      <c r="BD181" s="95"/>
      <c r="BE181" s="95"/>
      <c r="BF181" s="95"/>
      <c r="BG181" s="95"/>
      <c r="BH181" s="95"/>
      <c r="BI181" s="95">
        <f t="shared" si="32"/>
        <v>76.666666666666671</v>
      </c>
      <c r="BJ181" s="95">
        <f t="shared" si="33"/>
        <v>0.94857142857142862</v>
      </c>
      <c r="BK181" s="95">
        <f t="shared" si="35"/>
        <v>0.76666666666666672</v>
      </c>
      <c r="BL181" s="103">
        <f t="shared" si="36"/>
        <v>13.235733333333334</v>
      </c>
      <c r="BM181" s="111">
        <f t="shared" si="34"/>
        <v>3676.5925925925926</v>
      </c>
      <c r="BN181" s="132">
        <v>1.2400555041628123</v>
      </c>
      <c r="BO181" s="132">
        <v>0.12525439407955599</v>
      </c>
      <c r="BP181" s="133">
        <v>0.71171216851113994</v>
      </c>
      <c r="BQ181" s="134"/>
      <c r="BR181" s="134"/>
      <c r="BS181" s="133"/>
      <c r="BT181" s="93"/>
      <c r="BU181" s="91"/>
      <c r="BV181" s="91"/>
      <c r="BW181" s="100"/>
    </row>
    <row r="182" spans="1:75" s="4" customFormat="1">
      <c r="A182" s="8" t="s">
        <v>783</v>
      </c>
      <c r="B182" s="95" t="s">
        <v>480</v>
      </c>
      <c r="C182" s="95" t="s">
        <v>553</v>
      </c>
      <c r="D182" s="95" t="s">
        <v>554</v>
      </c>
      <c r="E182" s="95" t="s">
        <v>555</v>
      </c>
      <c r="F182" s="95" t="s">
        <v>555</v>
      </c>
      <c r="G182" s="95" t="s">
        <v>223</v>
      </c>
      <c r="H182" s="95" t="s">
        <v>224</v>
      </c>
      <c r="I182" s="8"/>
      <c r="J182" s="8"/>
      <c r="K182" s="8"/>
      <c r="L182" s="95" t="s">
        <v>225</v>
      </c>
      <c r="M182" s="8" t="s">
        <v>1882</v>
      </c>
      <c r="N182" s="8">
        <v>1</v>
      </c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9"/>
      <c r="AF182" s="90"/>
      <c r="AG182" s="90"/>
      <c r="AH182" s="90"/>
      <c r="AI182" s="95" t="s">
        <v>30</v>
      </c>
      <c r="AJ182" t="s">
        <v>1890</v>
      </c>
      <c r="AK182">
        <v>140</v>
      </c>
      <c r="AL182">
        <v>50</v>
      </c>
      <c r="AM182">
        <v>50</v>
      </c>
      <c r="AN182" s="102">
        <v>42545</v>
      </c>
      <c r="AO182" s="95">
        <v>250</v>
      </c>
      <c r="AP182" s="95">
        <v>150</v>
      </c>
      <c r="AQ182" s="95">
        <v>144</v>
      </c>
      <c r="AR182" s="95">
        <v>14.28</v>
      </c>
      <c r="AS182" s="95">
        <v>13.44</v>
      </c>
      <c r="AT182" s="95">
        <v>0.74</v>
      </c>
      <c r="AU182" s="95">
        <v>0.62</v>
      </c>
      <c r="AV182" s="95">
        <v>14</v>
      </c>
      <c r="AW182" s="95">
        <v>0.22</v>
      </c>
      <c r="AX182" s="95"/>
      <c r="AY182" s="95"/>
      <c r="AZ182" s="95"/>
      <c r="BA182" s="95">
        <v>684</v>
      </c>
      <c r="BB182" s="95" t="s">
        <v>25</v>
      </c>
      <c r="BC182" s="95">
        <v>127</v>
      </c>
      <c r="BD182" s="95"/>
      <c r="BE182" s="95"/>
      <c r="BF182" s="95"/>
      <c r="BG182" s="95"/>
      <c r="BH182" s="95"/>
      <c r="BI182" s="95">
        <f t="shared" si="32"/>
        <v>83.78378378378379</v>
      </c>
      <c r="BJ182" s="95">
        <f t="shared" si="33"/>
        <v>0.98285714285714287</v>
      </c>
      <c r="BK182" s="95">
        <f t="shared" si="35"/>
        <v>0.83783783783783794</v>
      </c>
      <c r="BL182" s="103">
        <f t="shared" si="36"/>
        <v>11.067502702702704</v>
      </c>
      <c r="BM182" s="111">
        <f t="shared" si="34"/>
        <v>3074.3063063063069</v>
      </c>
      <c r="BN182" s="132">
        <v>1.2461089494163426</v>
      </c>
      <c r="BO182" s="132">
        <v>0.12363813229571985</v>
      </c>
      <c r="BP182" s="133">
        <v>0.74840550015616958</v>
      </c>
      <c r="BQ182" s="134"/>
      <c r="BR182" s="134"/>
      <c r="BS182" s="133"/>
      <c r="BT182" s="93"/>
      <c r="BU182" s="91"/>
      <c r="BV182" s="91"/>
      <c r="BW182" s="100"/>
    </row>
    <row r="183" spans="1:75" s="4" customFormat="1">
      <c r="A183" s="8"/>
      <c r="B183" s="95"/>
      <c r="C183" s="95"/>
      <c r="D183" s="95"/>
      <c r="E183" s="95"/>
      <c r="F183" s="95"/>
      <c r="G183" s="95"/>
      <c r="H183" s="95"/>
      <c r="I183" s="8"/>
      <c r="J183" s="8"/>
      <c r="K183" s="8"/>
      <c r="L183" s="95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9"/>
      <c r="AF183" s="90"/>
      <c r="AG183" s="90"/>
      <c r="AH183" s="90"/>
      <c r="AI183" s="95"/>
      <c r="AJ183"/>
      <c r="AK183"/>
      <c r="AL183"/>
      <c r="AM183"/>
      <c r="AN183" s="102"/>
      <c r="AO183" s="95"/>
      <c r="AP183" s="95"/>
      <c r="AQ183" s="95"/>
      <c r="AR183" s="95"/>
      <c r="AS183" s="95"/>
      <c r="AT183" s="95"/>
      <c r="AU183" s="95"/>
      <c r="AV183" s="95"/>
      <c r="AW183" s="95"/>
      <c r="AX183" s="95"/>
      <c r="AY183" s="95"/>
      <c r="AZ183" s="95"/>
      <c r="BA183" s="95"/>
      <c r="BB183" s="95"/>
      <c r="BC183" s="95"/>
      <c r="BD183" s="95"/>
      <c r="BE183" s="95"/>
      <c r="BF183" s="95"/>
      <c r="BG183" s="95"/>
      <c r="BH183" s="95"/>
      <c r="BI183" s="95"/>
      <c r="BJ183" s="95"/>
      <c r="BK183" s="95"/>
      <c r="BL183" s="103"/>
      <c r="BM183" s="111"/>
      <c r="BN183" s="132"/>
      <c r="BO183" s="132"/>
      <c r="BP183" s="133"/>
      <c r="BQ183" s="134"/>
      <c r="BR183" s="134"/>
      <c r="BS183" s="133"/>
      <c r="BT183" s="93"/>
      <c r="BU183" s="91"/>
      <c r="BV183" s="91"/>
      <c r="BW183" s="100"/>
    </row>
    <row r="184" spans="1:75" s="4" customFormat="1">
      <c r="A184" s="8"/>
      <c r="B184" s="95"/>
      <c r="C184" s="95"/>
      <c r="D184" s="95"/>
      <c r="E184" s="95"/>
      <c r="F184" s="95"/>
      <c r="G184" s="95"/>
      <c r="H184" s="95"/>
      <c r="I184" s="8"/>
      <c r="J184" s="8"/>
      <c r="K184" s="8"/>
      <c r="L184" s="95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9"/>
      <c r="AF184" s="90"/>
      <c r="AG184" s="90"/>
      <c r="AH184" s="90"/>
      <c r="AI184" s="95"/>
      <c r="AJ184"/>
      <c r="AK184"/>
      <c r="AL184"/>
      <c r="AM184"/>
      <c r="AN184" s="102"/>
      <c r="AO184" s="95"/>
      <c r="AP184" s="95"/>
      <c r="AQ184" s="95"/>
      <c r="AR184" s="95"/>
      <c r="AS184" s="95"/>
      <c r="AT184" s="95"/>
      <c r="AU184" s="95"/>
      <c r="AV184" s="95"/>
      <c r="AW184" s="95"/>
      <c r="AX184" s="95"/>
      <c r="AY184" s="95"/>
      <c r="AZ184" s="95"/>
      <c r="BA184" s="95"/>
      <c r="BB184" s="95"/>
      <c r="BC184" s="95"/>
      <c r="BD184" s="95"/>
      <c r="BE184" s="95"/>
      <c r="BF184" s="95"/>
      <c r="BG184" s="95"/>
      <c r="BH184" s="95"/>
      <c r="BI184" s="95"/>
      <c r="BJ184" s="95"/>
      <c r="BK184" s="95"/>
      <c r="BL184" s="103"/>
      <c r="BM184" s="111"/>
      <c r="BN184" s="132">
        <v>1.3537477148080439</v>
      </c>
      <c r="BO184" s="132">
        <v>0.19826325411334553</v>
      </c>
      <c r="BP184" s="133">
        <v>0.98546085382781134</v>
      </c>
      <c r="BQ184" s="134"/>
      <c r="BR184" s="134"/>
      <c r="BS184" s="133"/>
      <c r="BT184" s="93"/>
      <c r="BU184" s="91"/>
      <c r="BV184" s="91"/>
      <c r="BW184" s="100"/>
    </row>
    <row r="185" spans="1:75" s="4" customFormat="1">
      <c r="A185" s="8"/>
      <c r="B185" s="95"/>
      <c r="C185" s="95"/>
      <c r="D185" s="95"/>
      <c r="E185" s="95"/>
      <c r="F185" s="95"/>
      <c r="G185" s="95"/>
      <c r="H185" s="95"/>
      <c r="I185" s="8"/>
      <c r="J185" s="8"/>
      <c r="K185" s="8"/>
      <c r="L185" s="95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9"/>
      <c r="AF185" s="90"/>
      <c r="AG185" s="90"/>
      <c r="AH185" s="90"/>
      <c r="AI185" s="95"/>
      <c r="AJ185"/>
      <c r="AK185"/>
      <c r="AL185"/>
      <c r="AM185"/>
      <c r="AN185" s="102"/>
      <c r="AO185" s="95"/>
      <c r="AP185" s="95"/>
      <c r="AQ185" s="95"/>
      <c r="AR185" s="95"/>
      <c r="AS185" s="95"/>
      <c r="AT185" s="95"/>
      <c r="AU185" s="95"/>
      <c r="AV185" s="95"/>
      <c r="AW185" s="95"/>
      <c r="AX185" s="95"/>
      <c r="AY185" s="95"/>
      <c r="AZ185" s="95"/>
      <c r="BA185" s="95"/>
      <c r="BB185" s="95"/>
      <c r="BC185" s="95"/>
      <c r="BD185" s="95"/>
      <c r="BE185" s="95"/>
      <c r="BF185" s="95"/>
      <c r="BG185" s="95"/>
      <c r="BH185" s="95"/>
      <c r="BI185" s="95"/>
      <c r="BJ185" s="95"/>
      <c r="BK185" s="95"/>
      <c r="BL185" s="103"/>
      <c r="BM185" s="111"/>
      <c r="BN185" s="132"/>
      <c r="BO185" s="132"/>
      <c r="BP185" s="133"/>
      <c r="BQ185" s="134"/>
      <c r="BR185" s="134"/>
      <c r="BS185" s="133"/>
      <c r="BT185" s="93"/>
      <c r="BU185" s="91"/>
      <c r="BV185" s="91"/>
      <c r="BW185" s="100"/>
    </row>
    <row r="186" spans="1:75" s="4" customFormat="1">
      <c r="A186" s="8"/>
      <c r="B186" s="95"/>
      <c r="C186" s="95"/>
      <c r="D186" s="95"/>
      <c r="E186" s="95"/>
      <c r="F186" s="95"/>
      <c r="G186" s="95"/>
      <c r="H186" s="95"/>
      <c r="I186" s="8"/>
      <c r="J186" s="8"/>
      <c r="K186" s="8"/>
      <c r="L186" s="95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9"/>
      <c r="AF186" s="90"/>
      <c r="AG186" s="90"/>
      <c r="AH186" s="90"/>
      <c r="AI186" s="95"/>
      <c r="AJ186"/>
      <c r="AK186"/>
      <c r="AL186"/>
      <c r="AM186"/>
      <c r="AN186" s="102"/>
      <c r="AO186" s="95"/>
      <c r="AP186" s="95"/>
      <c r="AQ186" s="95"/>
      <c r="AR186" s="95"/>
      <c r="AS186" s="95"/>
      <c r="AT186" s="95"/>
      <c r="AU186" s="95"/>
      <c r="AV186" s="95"/>
      <c r="AW186" s="95"/>
      <c r="AX186" s="95"/>
      <c r="AY186" s="95"/>
      <c r="AZ186" s="95"/>
      <c r="BA186" s="95"/>
      <c r="BB186" s="95"/>
      <c r="BC186" s="95"/>
      <c r="BD186" s="95"/>
      <c r="BE186" s="95"/>
      <c r="BF186" s="95"/>
      <c r="BG186" s="95"/>
      <c r="BH186" s="95"/>
      <c r="BI186" s="95"/>
      <c r="BJ186" s="95"/>
      <c r="BK186" s="95"/>
      <c r="BL186" s="103"/>
      <c r="BM186" s="111"/>
      <c r="BN186" s="132">
        <v>1.3207639569049952</v>
      </c>
      <c r="BO186" s="132">
        <v>0.14882468168462296</v>
      </c>
      <c r="BP186" s="133">
        <v>0.80411658857939938</v>
      </c>
      <c r="BQ186" s="134"/>
      <c r="BR186" s="134"/>
      <c r="BS186" s="133"/>
      <c r="BT186" s="93"/>
      <c r="BU186" s="91"/>
      <c r="BV186" s="91"/>
      <c r="BW186" s="100"/>
    </row>
    <row r="187" spans="1:75" s="4" customFormat="1">
      <c r="A187" s="8"/>
      <c r="B187" s="95"/>
      <c r="C187" s="95"/>
      <c r="D187" s="95"/>
      <c r="E187" s="95"/>
      <c r="F187" s="95"/>
      <c r="G187" s="95"/>
      <c r="H187" s="95"/>
      <c r="I187" s="8"/>
      <c r="J187" s="8"/>
      <c r="K187" s="8"/>
      <c r="L187" s="95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9"/>
      <c r="AF187" s="90"/>
      <c r="AG187" s="90"/>
      <c r="AH187" s="90"/>
      <c r="AI187" s="95"/>
      <c r="AJ187"/>
      <c r="AK187"/>
      <c r="AL187"/>
      <c r="AM187"/>
      <c r="AN187" s="102"/>
      <c r="AO187" s="95"/>
      <c r="AP187" s="95"/>
      <c r="AQ187" s="95"/>
      <c r="AR187" s="95"/>
      <c r="AS187" s="95"/>
      <c r="AT187" s="95"/>
      <c r="AU187" s="95"/>
      <c r="AV187" s="95"/>
      <c r="AW187" s="95"/>
      <c r="AX187" s="95"/>
      <c r="AY187" s="95"/>
      <c r="AZ187" s="95"/>
      <c r="BA187" s="95"/>
      <c r="BB187" s="95"/>
      <c r="BC187" s="95"/>
      <c r="BD187" s="95"/>
      <c r="BE187" s="95"/>
      <c r="BF187" s="95"/>
      <c r="BG187" s="95"/>
      <c r="BH187" s="95"/>
      <c r="BI187" s="95"/>
      <c r="BJ187" s="95"/>
      <c r="BK187" s="95"/>
      <c r="BL187" s="103"/>
      <c r="BM187" s="111"/>
      <c r="BN187" s="132">
        <v>1.2664835164835164</v>
      </c>
      <c r="BO187" s="132">
        <v>0.14043040293040296</v>
      </c>
      <c r="BP187" s="133">
        <v>0.75183428291169108</v>
      </c>
      <c r="BQ187" s="134"/>
      <c r="BR187" s="134"/>
      <c r="BS187" s="133"/>
      <c r="BT187" s="93"/>
      <c r="BU187" s="91"/>
      <c r="BV187" s="91"/>
      <c r="BW187" s="100"/>
    </row>
    <row r="188" spans="1:75" s="4" customFormat="1">
      <c r="A188" s="8"/>
      <c r="B188" s="95"/>
      <c r="C188" s="95"/>
      <c r="D188" s="95"/>
      <c r="E188" s="95"/>
      <c r="F188" s="95"/>
      <c r="G188" s="95"/>
      <c r="H188" s="95"/>
      <c r="I188" s="8"/>
      <c r="J188" s="8"/>
      <c r="K188" s="8"/>
      <c r="L188" s="95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9"/>
      <c r="AF188" s="90"/>
      <c r="AG188" s="90"/>
      <c r="AH188" s="90"/>
      <c r="AI188" s="95"/>
      <c r="AJ188"/>
      <c r="AK188"/>
      <c r="AL188"/>
      <c r="AM188"/>
      <c r="AN188" s="102"/>
      <c r="AO188" s="95"/>
      <c r="AP188" s="95"/>
      <c r="AQ188" s="95"/>
      <c r="AR188" s="95"/>
      <c r="AS188" s="95"/>
      <c r="AT188" s="95"/>
      <c r="AU188" s="95"/>
      <c r="AV188" s="95"/>
      <c r="AW188" s="95"/>
      <c r="AX188" s="95"/>
      <c r="AY188" s="95"/>
      <c r="AZ188" s="95"/>
      <c r="BA188" s="95"/>
      <c r="BB188" s="95"/>
      <c r="BC188" s="95"/>
      <c r="BD188" s="95"/>
      <c r="BE188" s="95"/>
      <c r="BF188" s="95"/>
      <c r="BG188" s="95"/>
      <c r="BH188" s="95"/>
      <c r="BI188" s="95"/>
      <c r="BJ188" s="95"/>
      <c r="BK188" s="95"/>
      <c r="BL188" s="103"/>
      <c r="BM188" s="111"/>
      <c r="BN188" s="132">
        <v>1.228424015009381</v>
      </c>
      <c r="BO188" s="132">
        <v>0.16787054409005631</v>
      </c>
      <c r="BP188" s="133">
        <v>0.74111321340162151</v>
      </c>
      <c r="BQ188" s="134"/>
      <c r="BR188" s="134"/>
      <c r="BS188" s="133"/>
      <c r="BT188" s="93"/>
      <c r="BU188" s="91"/>
      <c r="BV188" s="91"/>
      <c r="BW188" s="100"/>
    </row>
    <row r="189" spans="1:75" s="4" customFormat="1">
      <c r="A189" s="8"/>
      <c r="B189" s="95"/>
      <c r="C189" s="95"/>
      <c r="D189" s="95"/>
      <c r="E189" s="95"/>
      <c r="F189" s="95"/>
      <c r="G189" s="95"/>
      <c r="H189" s="95"/>
      <c r="I189" s="8"/>
      <c r="J189" s="8"/>
      <c r="K189" s="8"/>
      <c r="L189" s="95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9"/>
      <c r="AF189" s="90"/>
      <c r="AG189" s="90"/>
      <c r="AH189" s="90"/>
      <c r="AI189" s="95"/>
      <c r="AJ189"/>
      <c r="AK189"/>
      <c r="AL189"/>
      <c r="AM189"/>
      <c r="AN189" s="102"/>
      <c r="AO189" s="95"/>
      <c r="AP189" s="95"/>
      <c r="AQ189" s="95"/>
      <c r="AR189" s="95"/>
      <c r="AS189" s="95"/>
      <c r="AT189" s="95"/>
      <c r="AU189" s="95"/>
      <c r="AV189" s="95"/>
      <c r="AW189" s="95"/>
      <c r="AX189" s="95"/>
      <c r="AY189" s="95"/>
      <c r="AZ189" s="95"/>
      <c r="BA189" s="95"/>
      <c r="BB189" s="95"/>
      <c r="BC189" s="95"/>
      <c r="BD189" s="95"/>
      <c r="BE189" s="95"/>
      <c r="BF189" s="95"/>
      <c r="BG189" s="95"/>
      <c r="BH189" s="95"/>
      <c r="BI189" s="95"/>
      <c r="BJ189" s="95"/>
      <c r="BK189" s="95"/>
      <c r="BL189" s="103"/>
      <c r="BM189" s="111"/>
      <c r="BN189" s="132"/>
      <c r="BO189" s="132"/>
      <c r="BP189" s="133"/>
      <c r="BQ189" s="134"/>
      <c r="BR189" s="134"/>
      <c r="BS189" s="133"/>
      <c r="BT189" s="93"/>
      <c r="BU189" s="91"/>
      <c r="BV189" s="91"/>
      <c r="BW189" s="100"/>
    </row>
    <row r="190" spans="1:75" s="4" customFormat="1">
      <c r="A190" s="8"/>
      <c r="B190" s="95"/>
      <c r="C190" s="95"/>
      <c r="D190" s="95"/>
      <c r="E190" s="95"/>
      <c r="F190" s="95"/>
      <c r="G190" s="95"/>
      <c r="H190" s="95"/>
      <c r="I190" s="8"/>
      <c r="J190" s="8"/>
      <c r="K190" s="8"/>
      <c r="L190" s="95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9"/>
      <c r="AF190" s="90"/>
      <c r="AG190" s="90"/>
      <c r="AH190" s="90"/>
      <c r="AI190" s="95"/>
      <c r="AJ190"/>
      <c r="AK190"/>
      <c r="AL190"/>
      <c r="AM190"/>
      <c r="AN190" s="102"/>
      <c r="AO190" s="95"/>
      <c r="AP190" s="95"/>
      <c r="AQ190" s="95"/>
      <c r="AR190" s="95"/>
      <c r="AS190" s="95"/>
      <c r="AT190" s="95"/>
      <c r="AU190" s="95"/>
      <c r="AV190" s="95"/>
      <c r="AW190" s="95"/>
      <c r="AX190" s="95"/>
      <c r="AY190" s="95"/>
      <c r="AZ190" s="95"/>
      <c r="BA190" s="95"/>
      <c r="BB190" s="95"/>
      <c r="BC190" s="95"/>
      <c r="BD190" s="95"/>
      <c r="BE190" s="95"/>
      <c r="BF190" s="95"/>
      <c r="BG190" s="95"/>
      <c r="BH190" s="95"/>
      <c r="BI190" s="95"/>
      <c r="BJ190" s="95"/>
      <c r="BK190" s="95"/>
      <c r="BL190" s="103"/>
      <c r="BM190" s="111"/>
      <c r="BN190" s="132"/>
      <c r="BO190" s="132"/>
      <c r="BP190" s="133"/>
      <c r="BQ190" s="134"/>
      <c r="BR190" s="134"/>
      <c r="BS190" s="133"/>
      <c r="BT190" s="93"/>
      <c r="BU190" s="91"/>
      <c r="BV190" s="91"/>
      <c r="BW190" s="100"/>
    </row>
    <row r="191" spans="1:75" s="4" customFormat="1">
      <c r="A191" s="8"/>
      <c r="B191" s="95"/>
      <c r="C191" s="95"/>
      <c r="D191" s="95"/>
      <c r="E191" s="95"/>
      <c r="F191" s="95"/>
      <c r="G191" s="95"/>
      <c r="H191" s="95"/>
      <c r="I191" s="8"/>
      <c r="J191" s="8"/>
      <c r="K191" s="8"/>
      <c r="L191" s="95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9"/>
      <c r="AF191" s="90"/>
      <c r="AG191" s="90"/>
      <c r="AH191" s="90"/>
      <c r="AI191" s="95"/>
      <c r="AJ191"/>
      <c r="AK191"/>
      <c r="AL191"/>
      <c r="AM191"/>
      <c r="AN191" s="102"/>
      <c r="AO191" s="95"/>
      <c r="AP191" s="95"/>
      <c r="AQ191" s="95"/>
      <c r="AR191" s="95"/>
      <c r="AS191" s="95"/>
      <c r="AT191" s="95"/>
      <c r="AU191" s="95"/>
      <c r="AV191" s="95"/>
      <c r="AW191" s="95"/>
      <c r="AX191" s="95"/>
      <c r="AY191" s="95"/>
      <c r="AZ191" s="95"/>
      <c r="BA191" s="95"/>
      <c r="BB191" s="95"/>
      <c r="BC191" s="95"/>
      <c r="BD191" s="95"/>
      <c r="BE191" s="95"/>
      <c r="BF191" s="95"/>
      <c r="BG191" s="95"/>
      <c r="BH191" s="95"/>
      <c r="BI191" s="95"/>
      <c r="BJ191" s="95"/>
      <c r="BK191" s="95"/>
      <c r="BL191" s="103"/>
      <c r="BM191" s="111"/>
      <c r="BN191" s="132">
        <v>1.6156126482213442</v>
      </c>
      <c r="BO191" s="132">
        <v>0.15128458498023717</v>
      </c>
      <c r="BP191" s="133">
        <v>0.55538103281923878</v>
      </c>
      <c r="BQ191" s="134"/>
      <c r="BR191" s="134"/>
      <c r="BS191" s="133"/>
      <c r="BT191" s="93"/>
      <c r="BU191" s="91"/>
      <c r="BV191" s="91"/>
      <c r="BW191" s="100"/>
    </row>
    <row r="192" spans="1:75" s="4" customFormat="1">
      <c r="A192" s="8"/>
      <c r="B192" s="95"/>
      <c r="C192" s="95"/>
      <c r="D192" s="95"/>
      <c r="E192" s="95"/>
      <c r="F192" s="95"/>
      <c r="G192" s="95"/>
      <c r="H192" s="95"/>
      <c r="I192" s="8"/>
      <c r="J192" s="8"/>
      <c r="K192" s="8"/>
      <c r="L192" s="95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9"/>
      <c r="AF192" s="90"/>
      <c r="AG192" s="90"/>
      <c r="AH192" s="90"/>
      <c r="AI192" s="95"/>
      <c r="AJ192"/>
      <c r="AK192"/>
      <c r="AL192"/>
      <c r="AM192"/>
      <c r="AN192" s="102"/>
      <c r="AO192" s="95"/>
      <c r="AP192" s="95"/>
      <c r="AQ192" s="95"/>
      <c r="AR192" s="95"/>
      <c r="AS192" s="95"/>
      <c r="AT192" s="95"/>
      <c r="AU192" s="95"/>
      <c r="AV192" s="95"/>
      <c r="AW192" s="95"/>
      <c r="AX192" s="95"/>
      <c r="AY192" s="95"/>
      <c r="AZ192" s="95"/>
      <c r="BA192" s="95"/>
      <c r="BB192" s="95"/>
      <c r="BC192" s="95"/>
      <c r="BD192" s="95"/>
      <c r="BE192" s="95"/>
      <c r="BF192" s="95"/>
      <c r="BG192" s="95"/>
      <c r="BH192" s="95"/>
      <c r="BI192" s="95"/>
      <c r="BJ192" s="95"/>
      <c r="BK192" s="95"/>
      <c r="BL192" s="103"/>
      <c r="BM192" s="111"/>
      <c r="BN192" s="132">
        <v>1.3830985915492959</v>
      </c>
      <c r="BO192" s="132">
        <v>0.10220657276995306</v>
      </c>
      <c r="BP192" s="133">
        <v>0.62521364624702447</v>
      </c>
      <c r="BQ192" s="134"/>
      <c r="BR192" s="134"/>
      <c r="BS192" s="133"/>
      <c r="BT192" s="93"/>
      <c r="BU192" s="91"/>
      <c r="BV192" s="91"/>
      <c r="BW192" s="100"/>
    </row>
    <row r="193" spans="1:75" s="4" customFormat="1">
      <c r="A193" s="8"/>
      <c r="B193" s="95"/>
      <c r="C193" s="95"/>
      <c r="D193" s="95"/>
      <c r="E193" s="95"/>
      <c r="F193" s="95"/>
      <c r="G193" s="95"/>
      <c r="H193" s="95"/>
      <c r="I193" s="8"/>
      <c r="J193" s="8"/>
      <c r="K193" s="8"/>
      <c r="L193" s="95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9"/>
      <c r="AF193" s="90"/>
      <c r="AG193" s="90"/>
      <c r="AH193" s="90"/>
      <c r="AI193" s="95"/>
      <c r="AJ193"/>
      <c r="AK193"/>
      <c r="AL193"/>
      <c r="AM193"/>
      <c r="AN193" s="102"/>
      <c r="AO193" s="95"/>
      <c r="AP193" s="95"/>
      <c r="AQ193" s="95"/>
      <c r="AR193" s="95"/>
      <c r="AS193" s="95"/>
      <c r="AT193" s="95"/>
      <c r="AU193" s="95"/>
      <c r="AV193" s="95"/>
      <c r="AW193" s="95"/>
      <c r="AX193" s="95"/>
      <c r="AY193" s="95"/>
      <c r="AZ193" s="95"/>
      <c r="BA193" s="95"/>
      <c r="BB193" s="95"/>
      <c r="BC193" s="95"/>
      <c r="BD193" s="95"/>
      <c r="BE193" s="95"/>
      <c r="BF193" s="95"/>
      <c r="BG193" s="95"/>
      <c r="BH193" s="95"/>
      <c r="BI193" s="95"/>
      <c r="BJ193" s="95"/>
      <c r="BK193" s="95"/>
      <c r="BL193" s="103"/>
      <c r="BM193" s="111"/>
      <c r="BN193" s="132">
        <v>1.2705667276051189</v>
      </c>
      <c r="BO193" s="132">
        <v>0.14433272394881172</v>
      </c>
      <c r="BP193" s="133">
        <v>0.60864034118197541</v>
      </c>
      <c r="BQ193" s="134"/>
      <c r="BR193" s="134"/>
      <c r="BS193" s="133"/>
      <c r="BT193" s="93"/>
      <c r="BU193" s="91"/>
      <c r="BV193" s="91"/>
      <c r="BW193" s="100"/>
    </row>
    <row r="194" spans="1:75" s="4" customFormat="1">
      <c r="A194" s="8"/>
      <c r="B194" s="95"/>
      <c r="C194" s="95"/>
      <c r="D194" s="95"/>
      <c r="E194" s="95"/>
      <c r="F194" s="95"/>
      <c r="G194" s="95"/>
      <c r="H194" s="95"/>
      <c r="I194" s="8"/>
      <c r="J194" s="8"/>
      <c r="K194" s="8"/>
      <c r="L194" s="95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9"/>
      <c r="AF194" s="90"/>
      <c r="AG194" s="90"/>
      <c r="AH194" s="90"/>
      <c r="AI194" s="95"/>
      <c r="AJ194"/>
      <c r="AK194"/>
      <c r="AL194"/>
      <c r="AM194"/>
      <c r="AN194" s="102"/>
      <c r="AO194" s="95"/>
      <c r="AP194" s="95"/>
      <c r="AQ194" s="95"/>
      <c r="AR194" s="95"/>
      <c r="AS194" s="95"/>
      <c r="AT194" s="95"/>
      <c r="AU194" s="95"/>
      <c r="AV194" s="95"/>
      <c r="AW194" s="95"/>
      <c r="AX194" s="95"/>
      <c r="AY194" s="95"/>
      <c r="AZ194" s="95"/>
      <c r="BA194" s="95"/>
      <c r="BB194" s="95"/>
      <c r="BC194" s="95"/>
      <c r="BD194" s="95"/>
      <c r="BE194" s="95"/>
      <c r="BF194" s="95"/>
      <c r="BG194" s="95"/>
      <c r="BH194" s="95"/>
      <c r="BI194" s="95"/>
      <c r="BJ194" s="95"/>
      <c r="BK194" s="95"/>
      <c r="BL194" s="103"/>
      <c r="BM194" s="111"/>
      <c r="BN194" s="132">
        <v>1.2317913385826773</v>
      </c>
      <c r="BO194" s="132">
        <v>0.14621062992125985</v>
      </c>
      <c r="BP194" s="133">
        <v>0.65536666658767817</v>
      </c>
      <c r="BQ194" s="134"/>
      <c r="BR194" s="134"/>
      <c r="BS194" s="133"/>
      <c r="BT194" s="93"/>
      <c r="BU194" s="91"/>
      <c r="BV194" s="91"/>
      <c r="BW194" s="100"/>
    </row>
    <row r="195" spans="1:75">
      <c r="A195" s="8" t="s">
        <v>783</v>
      </c>
      <c r="B195" s="8" t="s">
        <v>480</v>
      </c>
      <c r="C195" s="8" t="s">
        <v>553</v>
      </c>
      <c r="D195" s="8" t="s">
        <v>554</v>
      </c>
      <c r="E195" s="8" t="s">
        <v>560</v>
      </c>
      <c r="F195" s="8" t="s">
        <v>561</v>
      </c>
      <c r="G195" s="8" t="s">
        <v>223</v>
      </c>
      <c r="H195" s="8" t="s">
        <v>238</v>
      </c>
      <c r="I195" s="8"/>
      <c r="J195" s="8"/>
      <c r="K195" s="8"/>
      <c r="L195" s="8" t="s">
        <v>701</v>
      </c>
      <c r="M195" s="8" t="s">
        <v>1882</v>
      </c>
      <c r="N195" s="8">
        <v>1</v>
      </c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9"/>
      <c r="AF195" s="90"/>
      <c r="AG195" s="90"/>
      <c r="AH195" s="90"/>
      <c r="AI195" s="8" t="s">
        <v>24</v>
      </c>
      <c r="AJ195" t="s">
        <v>1890</v>
      </c>
      <c r="AK195">
        <v>0</v>
      </c>
      <c r="AL195">
        <v>0</v>
      </c>
      <c r="AM195">
        <v>0</v>
      </c>
      <c r="AN195" s="9">
        <v>42557</v>
      </c>
      <c r="AO195" s="8">
        <v>103</v>
      </c>
      <c r="AP195" s="8">
        <v>85</v>
      </c>
      <c r="AQ195" s="8">
        <v>13</v>
      </c>
      <c r="AR195" s="8">
        <v>0.78</v>
      </c>
      <c r="AS195" s="8">
        <v>0.14000000000000001</v>
      </c>
      <c r="AT195" s="8">
        <v>0</v>
      </c>
      <c r="AU195" s="8">
        <v>0.06</v>
      </c>
      <c r="AV195" s="8">
        <v>0</v>
      </c>
      <c r="AW195" s="8">
        <v>0.16</v>
      </c>
      <c r="AX195" s="8"/>
      <c r="AY195" s="8"/>
      <c r="AZ195" s="8"/>
      <c r="BA195" s="8">
        <v>721</v>
      </c>
      <c r="BB195" s="8" t="s">
        <v>25</v>
      </c>
      <c r="BC195" s="8">
        <v>134</v>
      </c>
      <c r="BD195" s="8"/>
      <c r="BE195" s="8"/>
      <c r="BF195" s="8"/>
      <c r="BG195" s="8"/>
      <c r="BH195" s="8"/>
      <c r="BI195" s="8" t="e">
        <f t="shared" si="32"/>
        <v>#DIV/0!</v>
      </c>
      <c r="BJ195" s="8">
        <f t="shared" si="33"/>
        <v>1.1428571428571428</v>
      </c>
      <c r="BK195" s="8"/>
      <c r="BL195" s="10"/>
      <c r="BM195" s="14"/>
      <c r="BN195" s="132">
        <v>1.08597502401537</v>
      </c>
      <c r="BO195" s="132">
        <v>0.18645533141210374</v>
      </c>
      <c r="BP195" s="133">
        <v>0.88766901743343196</v>
      </c>
      <c r="BQ195" s="134"/>
      <c r="BR195" s="134"/>
      <c r="BS195" s="133"/>
      <c r="BT195" s="93"/>
      <c r="BU195" s="91"/>
      <c r="BV195" s="91"/>
      <c r="BW195" s="100"/>
    </row>
    <row r="196" spans="1:75">
      <c r="A196" s="8" t="s">
        <v>783</v>
      </c>
      <c r="B196" s="8" t="s">
        <v>480</v>
      </c>
      <c r="C196" s="8" t="s">
        <v>553</v>
      </c>
      <c r="D196" s="8" t="s">
        <v>554</v>
      </c>
      <c r="E196" s="8" t="s">
        <v>560</v>
      </c>
      <c r="F196" s="8" t="s">
        <v>561</v>
      </c>
      <c r="G196" s="8" t="s">
        <v>223</v>
      </c>
      <c r="H196" s="8" t="s">
        <v>238</v>
      </c>
      <c r="I196" s="8"/>
      <c r="J196" s="8"/>
      <c r="K196" s="8"/>
      <c r="L196" s="8" t="s">
        <v>701</v>
      </c>
      <c r="M196" s="8" t="s">
        <v>1882</v>
      </c>
      <c r="N196" s="8">
        <v>1</v>
      </c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9"/>
      <c r="AF196" s="90"/>
      <c r="AG196" s="90"/>
      <c r="AH196" s="90"/>
      <c r="AI196" s="8" t="s">
        <v>26</v>
      </c>
      <c r="AJ196" t="s">
        <v>1890</v>
      </c>
      <c r="AK196">
        <v>0</v>
      </c>
      <c r="AL196">
        <v>50</v>
      </c>
      <c r="AM196">
        <v>50</v>
      </c>
      <c r="AN196" s="9">
        <v>42557</v>
      </c>
      <c r="AO196" s="8">
        <v>162</v>
      </c>
      <c r="AP196" s="8">
        <v>136</v>
      </c>
      <c r="AQ196" s="8">
        <v>18</v>
      </c>
      <c r="AR196" s="8">
        <v>2.2799999999999998</v>
      </c>
      <c r="AS196" s="8">
        <v>0.55000000000000004</v>
      </c>
      <c r="AT196" s="8">
        <v>7.0000000000000007E-2</v>
      </c>
      <c r="AU196" s="8">
        <v>0.06</v>
      </c>
      <c r="AV196" s="8">
        <v>0</v>
      </c>
      <c r="AW196" s="8">
        <v>0.5</v>
      </c>
      <c r="AX196" s="8"/>
      <c r="AY196" s="8"/>
      <c r="AZ196" s="8"/>
      <c r="BA196" s="8">
        <v>722</v>
      </c>
      <c r="BB196" s="8" t="s">
        <v>25</v>
      </c>
      <c r="BC196" s="8">
        <v>134</v>
      </c>
      <c r="BD196" s="8"/>
      <c r="BE196" s="8"/>
      <c r="BF196" s="8"/>
      <c r="BG196" s="8"/>
      <c r="BH196" s="8"/>
      <c r="BI196" s="8">
        <f t="shared" si="32"/>
        <v>85.714285714285694</v>
      </c>
      <c r="BJ196" s="8">
        <f t="shared" si="33"/>
        <v>1.1428571428571428</v>
      </c>
      <c r="BK196" s="8">
        <f t="shared" ref="BK196:BK202" si="37">BI196/100</f>
        <v>0.85714285714285698</v>
      </c>
      <c r="BL196" s="10">
        <f t="shared" ref="BL196:BL202" si="38">AS196*BJ196*BK196</f>
        <v>0.53877551020408154</v>
      </c>
      <c r="BM196" s="14">
        <f t="shared" ref="BM196:BM202" si="39">(10000/36)*BL196</f>
        <v>149.65986394557819</v>
      </c>
      <c r="BN196" s="132">
        <v>1.1165523996082274</v>
      </c>
      <c r="BO196" s="132">
        <v>0.2371694417238002</v>
      </c>
      <c r="BP196" s="133">
        <v>0.90505724500313689</v>
      </c>
      <c r="BQ196" s="134"/>
      <c r="BR196" s="134"/>
      <c r="BS196" s="133"/>
      <c r="BT196" s="93"/>
      <c r="BU196" s="91"/>
      <c r="BV196" s="91"/>
      <c r="BW196" s="100"/>
    </row>
    <row r="197" spans="1:75">
      <c r="A197" s="8" t="s">
        <v>783</v>
      </c>
      <c r="B197" s="8" t="s">
        <v>480</v>
      </c>
      <c r="C197" s="8" t="s">
        <v>553</v>
      </c>
      <c r="D197" s="8" t="s">
        <v>554</v>
      </c>
      <c r="E197" s="8" t="s">
        <v>560</v>
      </c>
      <c r="F197" s="8" t="s">
        <v>561</v>
      </c>
      <c r="G197" s="8" t="s">
        <v>223</v>
      </c>
      <c r="H197" s="8" t="s">
        <v>238</v>
      </c>
      <c r="I197" s="8"/>
      <c r="J197" s="8"/>
      <c r="K197" s="8"/>
      <c r="L197" s="8" t="s">
        <v>701</v>
      </c>
      <c r="M197" s="8" t="s">
        <v>1882</v>
      </c>
      <c r="N197" s="8">
        <v>1</v>
      </c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9"/>
      <c r="AF197" s="90"/>
      <c r="AG197" s="90"/>
      <c r="AH197" s="90"/>
      <c r="AI197" s="8" t="s">
        <v>27</v>
      </c>
      <c r="AJ197" t="s">
        <v>1890</v>
      </c>
      <c r="AK197">
        <v>140</v>
      </c>
      <c r="AL197">
        <v>0</v>
      </c>
      <c r="AM197">
        <v>50</v>
      </c>
      <c r="AN197" s="9">
        <v>42557</v>
      </c>
      <c r="AO197" s="8">
        <v>114</v>
      </c>
      <c r="AP197" s="8">
        <v>92</v>
      </c>
      <c r="AQ197" s="8">
        <v>44</v>
      </c>
      <c r="AR197" s="8">
        <v>7.35</v>
      </c>
      <c r="AS197" s="8">
        <v>3.48</v>
      </c>
      <c r="AT197" s="8">
        <v>0.56000000000000005</v>
      </c>
      <c r="AU197" s="8">
        <v>0.46</v>
      </c>
      <c r="AV197" s="8">
        <v>15</v>
      </c>
      <c r="AW197" s="8">
        <v>0.3</v>
      </c>
      <c r="AX197" s="8"/>
      <c r="AY197" s="8"/>
      <c r="AZ197" s="8"/>
      <c r="BA197" s="8">
        <v>723</v>
      </c>
      <c r="BB197" s="8" t="s">
        <v>25</v>
      </c>
      <c r="BC197" s="8">
        <v>134</v>
      </c>
      <c r="BD197" s="8"/>
      <c r="BE197" s="8"/>
      <c r="BF197" s="8"/>
      <c r="BG197" s="8"/>
      <c r="BH197" s="8"/>
      <c r="BI197" s="8">
        <f t="shared" si="32"/>
        <v>82.142857142857139</v>
      </c>
      <c r="BJ197" s="8">
        <f t="shared" si="33"/>
        <v>0.97142857142857142</v>
      </c>
      <c r="BK197" s="8">
        <f t="shared" si="37"/>
        <v>0.8214285714285714</v>
      </c>
      <c r="BL197" s="10">
        <f t="shared" si="38"/>
        <v>2.7768979591836733</v>
      </c>
      <c r="BM197" s="14">
        <f t="shared" si="39"/>
        <v>771.36054421768699</v>
      </c>
      <c r="BN197" s="132">
        <v>1.3273809523809523</v>
      </c>
      <c r="BO197" s="132">
        <v>0.1963293650793651</v>
      </c>
      <c r="BP197" s="133">
        <v>0.81448713982099874</v>
      </c>
      <c r="BQ197" s="134"/>
      <c r="BR197" s="134"/>
      <c r="BS197" s="133"/>
      <c r="BT197" s="93"/>
      <c r="BU197" s="91"/>
      <c r="BV197" s="91"/>
      <c r="BW197" s="100"/>
    </row>
    <row r="198" spans="1:75">
      <c r="A198" s="8" t="s">
        <v>783</v>
      </c>
      <c r="B198" s="8" t="s">
        <v>480</v>
      </c>
      <c r="C198" s="8" t="s">
        <v>553</v>
      </c>
      <c r="D198" s="8" t="s">
        <v>554</v>
      </c>
      <c r="E198" s="8" t="s">
        <v>560</v>
      </c>
      <c r="F198" s="8" t="s">
        <v>561</v>
      </c>
      <c r="G198" s="8" t="s">
        <v>223</v>
      </c>
      <c r="H198" s="8" t="s">
        <v>238</v>
      </c>
      <c r="I198" s="8"/>
      <c r="J198" s="8"/>
      <c r="K198" s="8"/>
      <c r="L198" s="8" t="s">
        <v>701</v>
      </c>
      <c r="M198" s="8" t="s">
        <v>1882</v>
      </c>
      <c r="N198" s="8">
        <v>1</v>
      </c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9"/>
      <c r="AF198" s="90"/>
      <c r="AG198" s="90"/>
      <c r="AH198" s="90"/>
      <c r="AI198" s="8" t="s">
        <v>28</v>
      </c>
      <c r="AJ198" t="s">
        <v>1890</v>
      </c>
      <c r="AK198">
        <v>140</v>
      </c>
      <c r="AL198">
        <v>50</v>
      </c>
      <c r="AM198">
        <v>0</v>
      </c>
      <c r="AN198" s="9">
        <v>42557</v>
      </c>
      <c r="AO198" s="8">
        <v>0</v>
      </c>
      <c r="AP198" s="8">
        <v>0</v>
      </c>
      <c r="AQ198" s="8">
        <v>127</v>
      </c>
      <c r="AR198" s="8">
        <v>0</v>
      </c>
      <c r="AS198" s="8">
        <v>15.88</v>
      </c>
      <c r="AT198" s="8">
        <v>0.9</v>
      </c>
      <c r="AU198" s="8">
        <v>0.74</v>
      </c>
      <c r="AV198" s="8">
        <v>12</v>
      </c>
      <c r="AW198" s="8">
        <v>0.5</v>
      </c>
      <c r="AX198" s="8"/>
      <c r="AY198" s="8"/>
      <c r="AZ198" s="8"/>
      <c r="BA198" s="8">
        <v>724</v>
      </c>
      <c r="BB198" s="8" t="s">
        <v>25</v>
      </c>
      <c r="BC198" s="8">
        <v>134</v>
      </c>
      <c r="BD198" s="8"/>
      <c r="BE198" s="8"/>
      <c r="BF198" s="8"/>
      <c r="BG198" s="8"/>
      <c r="BH198" s="8"/>
      <c r="BI198" s="8">
        <f t="shared" si="32"/>
        <v>82.222222222222214</v>
      </c>
      <c r="BJ198" s="8">
        <f t="shared" si="33"/>
        <v>1.0057142857142858</v>
      </c>
      <c r="BK198" s="8">
        <f t="shared" si="37"/>
        <v>0.82222222222222219</v>
      </c>
      <c r="BL198" s="10">
        <f t="shared" si="38"/>
        <v>13.131499682539683</v>
      </c>
      <c r="BM198" s="14">
        <f t="shared" si="39"/>
        <v>3647.6388007054675</v>
      </c>
      <c r="BN198" s="132">
        <v>1.1990521327014219</v>
      </c>
      <c r="BO198" s="132">
        <v>0.19905213270142183</v>
      </c>
      <c r="BP198" s="133">
        <v>0.87588952336322534</v>
      </c>
      <c r="BQ198" s="134"/>
      <c r="BR198" s="134"/>
      <c r="BS198" s="133"/>
      <c r="BT198" s="93"/>
      <c r="BU198" s="91"/>
      <c r="BV198" s="91"/>
      <c r="BW198" s="100"/>
    </row>
    <row r="199" spans="1:75">
      <c r="A199" s="8" t="s">
        <v>783</v>
      </c>
      <c r="B199" s="8" t="s">
        <v>480</v>
      </c>
      <c r="C199" s="8" t="s">
        <v>553</v>
      </c>
      <c r="D199" s="8" t="s">
        <v>554</v>
      </c>
      <c r="E199" s="8" t="s">
        <v>560</v>
      </c>
      <c r="F199" s="8" t="s">
        <v>561</v>
      </c>
      <c r="G199" s="8" t="s">
        <v>223</v>
      </c>
      <c r="H199" s="8" t="s">
        <v>238</v>
      </c>
      <c r="I199" s="8"/>
      <c r="J199" s="8"/>
      <c r="K199" s="8"/>
      <c r="L199" s="8" t="s">
        <v>701</v>
      </c>
      <c r="M199" s="8" t="s">
        <v>1882</v>
      </c>
      <c r="N199" s="8">
        <v>1</v>
      </c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9"/>
      <c r="AF199" s="90"/>
      <c r="AG199" s="90"/>
      <c r="AH199" s="90"/>
      <c r="AI199" s="8" t="s">
        <v>29</v>
      </c>
      <c r="AJ199" t="s">
        <v>1890</v>
      </c>
      <c r="AK199">
        <v>140</v>
      </c>
      <c r="AL199">
        <v>50</v>
      </c>
      <c r="AM199">
        <v>50</v>
      </c>
      <c r="AN199" s="9">
        <v>42557</v>
      </c>
      <c r="AO199" s="8">
        <v>152</v>
      </c>
      <c r="AP199" s="8">
        <v>119</v>
      </c>
      <c r="AQ199" s="8">
        <v>120</v>
      </c>
      <c r="AR199" s="8">
        <v>9.1999999999999993</v>
      </c>
      <c r="AS199" s="8">
        <v>16.579999999999998</v>
      </c>
      <c r="AT199" s="8">
        <v>0.72</v>
      </c>
      <c r="AU199" s="8">
        <v>0.57999999999999996</v>
      </c>
      <c r="AV199" s="8">
        <v>12</v>
      </c>
      <c r="AW199" s="8">
        <v>0.54</v>
      </c>
      <c r="AX199" s="8"/>
      <c r="AY199" s="8"/>
      <c r="AZ199" s="8"/>
      <c r="BA199" s="8">
        <v>725</v>
      </c>
      <c r="BB199" s="8" t="s">
        <v>25</v>
      </c>
      <c r="BC199" s="8">
        <v>134</v>
      </c>
      <c r="BD199" s="8"/>
      <c r="BE199" s="8"/>
      <c r="BF199" s="8"/>
      <c r="BG199" s="8"/>
      <c r="BH199" s="8"/>
      <c r="BI199" s="8">
        <f t="shared" si="32"/>
        <v>80.555555555555557</v>
      </c>
      <c r="BJ199" s="8">
        <f t="shared" si="33"/>
        <v>1.0057142857142858</v>
      </c>
      <c r="BK199" s="8">
        <f t="shared" si="37"/>
        <v>0.80555555555555558</v>
      </c>
      <c r="BL199" s="10">
        <f t="shared" si="38"/>
        <v>13.432431746031746</v>
      </c>
      <c r="BM199" s="14">
        <f t="shared" si="39"/>
        <v>3731.2310405643739</v>
      </c>
      <c r="BN199" s="132">
        <v>1.3210227272727273</v>
      </c>
      <c r="BO199" s="132">
        <v>0.23579545454545459</v>
      </c>
      <c r="BP199" s="133">
        <v>0.93167282892888192</v>
      </c>
      <c r="BQ199" s="134"/>
      <c r="BR199" s="134"/>
      <c r="BS199" s="133"/>
      <c r="BT199" s="93"/>
      <c r="BU199" s="91"/>
      <c r="BV199" s="91"/>
      <c r="BW199" s="100"/>
    </row>
    <row r="200" spans="1:75">
      <c r="A200" s="8" t="s">
        <v>783</v>
      </c>
      <c r="B200" s="8" t="s">
        <v>480</v>
      </c>
      <c r="C200" s="8" t="s">
        <v>553</v>
      </c>
      <c r="D200" s="8" t="s">
        <v>554</v>
      </c>
      <c r="E200" s="8" t="s">
        <v>560</v>
      </c>
      <c r="F200" s="8" t="s">
        <v>561</v>
      </c>
      <c r="G200" s="8" t="s">
        <v>223</v>
      </c>
      <c r="H200" s="8" t="s">
        <v>238</v>
      </c>
      <c r="I200" s="8"/>
      <c r="J200" s="8"/>
      <c r="K200" s="8"/>
      <c r="L200" s="8" t="s">
        <v>701</v>
      </c>
      <c r="M200" s="8" t="s">
        <v>1882</v>
      </c>
      <c r="N200" s="8">
        <v>1</v>
      </c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9"/>
      <c r="AF200" s="90"/>
      <c r="AG200" s="90"/>
      <c r="AH200" s="90"/>
      <c r="AI200" s="8" t="s">
        <v>30</v>
      </c>
      <c r="AJ200" t="s">
        <v>1890</v>
      </c>
      <c r="AK200">
        <v>140</v>
      </c>
      <c r="AL200">
        <v>50</v>
      </c>
      <c r="AM200">
        <v>50</v>
      </c>
      <c r="AN200" s="9">
        <v>42557</v>
      </c>
      <c r="AO200" s="8">
        <v>185</v>
      </c>
      <c r="AP200" s="8">
        <v>157</v>
      </c>
      <c r="AQ200" s="8">
        <v>142</v>
      </c>
      <c r="AR200" s="8">
        <v>9.52</v>
      </c>
      <c r="AS200" s="8">
        <v>19.66</v>
      </c>
      <c r="AT200" s="8">
        <v>0.62</v>
      </c>
      <c r="AU200" s="8">
        <v>0.5</v>
      </c>
      <c r="AV200" s="8">
        <v>14</v>
      </c>
      <c r="AW200" s="8">
        <v>0.6</v>
      </c>
      <c r="AX200" s="8"/>
      <c r="AY200" s="8"/>
      <c r="AZ200" s="8"/>
      <c r="BA200" s="8">
        <v>726</v>
      </c>
      <c r="BB200" s="8" t="s">
        <v>25</v>
      </c>
      <c r="BC200" s="8">
        <v>134</v>
      </c>
      <c r="BD200" s="8"/>
      <c r="BE200" s="8"/>
      <c r="BF200" s="8"/>
      <c r="BG200" s="8"/>
      <c r="BH200" s="8"/>
      <c r="BI200" s="8">
        <f t="shared" si="32"/>
        <v>80.645161290322591</v>
      </c>
      <c r="BJ200" s="8">
        <f t="shared" si="33"/>
        <v>0.98285714285714287</v>
      </c>
      <c r="BK200" s="8">
        <f t="shared" si="37"/>
        <v>0.80645161290322587</v>
      </c>
      <c r="BL200" s="10">
        <f t="shared" si="38"/>
        <v>15.583041474654379</v>
      </c>
      <c r="BM200" s="14">
        <f t="shared" si="39"/>
        <v>4328.6226318484387</v>
      </c>
      <c r="BN200" s="132">
        <v>1.1941986234021633</v>
      </c>
      <c r="BO200" s="132">
        <v>0.21986234021632256</v>
      </c>
      <c r="BP200" s="133">
        <v>1.0182012562539295</v>
      </c>
      <c r="BQ200" s="134"/>
      <c r="BR200" s="134"/>
      <c r="BS200" s="133"/>
      <c r="BT200" s="93"/>
      <c r="BU200" s="91"/>
      <c r="BV200" s="91"/>
      <c r="BW200" s="100"/>
    </row>
    <row r="201" spans="1:75">
      <c r="A201" s="8" t="s">
        <v>783</v>
      </c>
      <c r="B201" s="8" t="s">
        <v>480</v>
      </c>
      <c r="C201" s="8" t="s">
        <v>553</v>
      </c>
      <c r="D201" s="8" t="s">
        <v>554</v>
      </c>
      <c r="E201" s="8" t="s">
        <v>557</v>
      </c>
      <c r="F201" s="8" t="s">
        <v>559</v>
      </c>
      <c r="G201" s="8" t="s">
        <v>223</v>
      </c>
      <c r="H201" s="8" t="s">
        <v>236</v>
      </c>
      <c r="I201" s="8"/>
      <c r="J201" s="8"/>
      <c r="K201" s="8"/>
      <c r="L201" s="8" t="s">
        <v>237</v>
      </c>
      <c r="M201" s="8" t="s">
        <v>1882</v>
      </c>
      <c r="N201" s="8">
        <v>1</v>
      </c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9"/>
      <c r="AF201" s="90"/>
      <c r="AG201" s="90"/>
      <c r="AH201" s="90"/>
      <c r="AI201" s="8" t="s">
        <v>24</v>
      </c>
      <c r="AJ201" t="s">
        <v>1890</v>
      </c>
      <c r="AK201">
        <v>0</v>
      </c>
      <c r="AL201">
        <v>0</v>
      </c>
      <c r="AM201">
        <v>0</v>
      </c>
      <c r="AN201" s="9">
        <v>42561</v>
      </c>
      <c r="AO201" s="8">
        <v>182</v>
      </c>
      <c r="AP201" s="8">
        <v>164</v>
      </c>
      <c r="AQ201" s="8">
        <v>101</v>
      </c>
      <c r="AR201" s="8">
        <v>3.34</v>
      </c>
      <c r="AS201" s="8">
        <v>3.2</v>
      </c>
      <c r="AT201" s="8">
        <v>0.26</v>
      </c>
      <c r="AU201" s="8">
        <v>0.2</v>
      </c>
      <c r="AV201" s="8">
        <v>15</v>
      </c>
      <c r="AW201" s="8">
        <v>0.2</v>
      </c>
      <c r="AX201" s="8"/>
      <c r="AY201" s="8"/>
      <c r="AZ201" s="8"/>
      <c r="BA201" s="8">
        <v>715</v>
      </c>
      <c r="BB201" s="8" t="s">
        <v>25</v>
      </c>
      <c r="BC201" s="8">
        <v>133</v>
      </c>
      <c r="BD201" s="8"/>
      <c r="BE201" s="8"/>
      <c r="BF201" s="8"/>
      <c r="BG201" s="8"/>
      <c r="BH201" s="8"/>
      <c r="BI201" s="8">
        <f t="shared" si="32"/>
        <v>76.923076923076934</v>
      </c>
      <c r="BJ201" s="8">
        <f t="shared" si="33"/>
        <v>0.97142857142857142</v>
      </c>
      <c r="BK201" s="8">
        <f t="shared" si="37"/>
        <v>0.76923076923076938</v>
      </c>
      <c r="BL201" s="10">
        <f t="shared" si="38"/>
        <v>2.3912087912087916</v>
      </c>
      <c r="BM201" s="14">
        <f t="shared" si="39"/>
        <v>664.22466422466437</v>
      </c>
      <c r="BN201" s="132"/>
      <c r="BO201" s="132"/>
      <c r="BP201" s="133"/>
      <c r="BQ201" s="134"/>
      <c r="BR201" s="134"/>
      <c r="BS201" s="133"/>
      <c r="BT201" s="93"/>
      <c r="BU201" s="91"/>
      <c r="BV201" s="91"/>
      <c r="BW201" s="100"/>
    </row>
    <row r="202" spans="1:75">
      <c r="A202" s="8" t="s">
        <v>783</v>
      </c>
      <c r="B202" s="8" t="s">
        <v>480</v>
      </c>
      <c r="C202" s="8" t="s">
        <v>553</v>
      </c>
      <c r="D202" s="8" t="s">
        <v>554</v>
      </c>
      <c r="E202" s="8" t="s">
        <v>557</v>
      </c>
      <c r="F202" s="8" t="s">
        <v>559</v>
      </c>
      <c r="G202" s="8" t="s">
        <v>223</v>
      </c>
      <c r="H202" s="8" t="s">
        <v>236</v>
      </c>
      <c r="I202" s="8"/>
      <c r="J202" s="8"/>
      <c r="K202" s="8"/>
      <c r="L202" s="8" t="s">
        <v>237</v>
      </c>
      <c r="M202" s="8" t="s">
        <v>1882</v>
      </c>
      <c r="N202" s="8">
        <v>1</v>
      </c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9"/>
      <c r="AF202" s="90"/>
      <c r="AG202" s="90"/>
      <c r="AH202" s="90"/>
      <c r="AI202" s="8" t="s">
        <v>26</v>
      </c>
      <c r="AJ202" t="s">
        <v>1890</v>
      </c>
      <c r="AK202">
        <v>0</v>
      </c>
      <c r="AL202">
        <v>50</v>
      </c>
      <c r="AM202">
        <v>50</v>
      </c>
      <c r="AN202" s="9">
        <v>42592</v>
      </c>
      <c r="AO202" s="8">
        <v>205</v>
      </c>
      <c r="AP202" s="8">
        <v>168</v>
      </c>
      <c r="AQ202" s="8">
        <v>79</v>
      </c>
      <c r="AR202" s="8">
        <v>6.04</v>
      </c>
      <c r="AS202" s="8">
        <v>3.9</v>
      </c>
      <c r="AT202" s="8">
        <v>0.5</v>
      </c>
      <c r="AU202" s="8">
        <v>0.4</v>
      </c>
      <c r="AV202" s="8">
        <v>15</v>
      </c>
      <c r="AW202" s="8">
        <v>0.52</v>
      </c>
      <c r="AX202" s="8"/>
      <c r="AY202" s="8"/>
      <c r="AZ202" s="8"/>
      <c r="BA202" s="8">
        <v>716</v>
      </c>
      <c r="BB202" s="8" t="s">
        <v>25</v>
      </c>
      <c r="BC202" s="8">
        <v>133</v>
      </c>
      <c r="BD202" s="8"/>
      <c r="BE202" s="8"/>
      <c r="BF202" s="8"/>
      <c r="BG202" s="8"/>
      <c r="BH202" s="8"/>
      <c r="BI202" s="8">
        <f t="shared" si="32"/>
        <v>80</v>
      </c>
      <c r="BJ202" s="8">
        <f t="shared" si="33"/>
        <v>0.97142857142857142</v>
      </c>
      <c r="BK202" s="8">
        <f t="shared" si="37"/>
        <v>0.8</v>
      </c>
      <c r="BL202" s="10">
        <f t="shared" si="38"/>
        <v>3.0308571428571427</v>
      </c>
      <c r="BM202" s="14">
        <f t="shared" si="39"/>
        <v>841.90476190476181</v>
      </c>
      <c r="BN202" s="132">
        <v>0.96926829268292691</v>
      </c>
      <c r="BO202" s="132">
        <v>0.19521951219512196</v>
      </c>
      <c r="BP202" s="133">
        <v>1.0605891486973262</v>
      </c>
      <c r="BQ202" s="134"/>
      <c r="BR202" s="134"/>
      <c r="BS202" s="133"/>
      <c r="BT202" s="93"/>
      <c r="BU202" s="91"/>
      <c r="BV202" s="91"/>
      <c r="BW202" s="100"/>
    </row>
    <row r="203" spans="1:75">
      <c r="A203" s="8" t="s">
        <v>783</v>
      </c>
      <c r="B203" s="8" t="s">
        <v>480</v>
      </c>
      <c r="C203" s="8" t="s">
        <v>553</v>
      </c>
      <c r="D203" s="8" t="s">
        <v>554</v>
      </c>
      <c r="E203" s="8" t="s">
        <v>557</v>
      </c>
      <c r="F203" s="8" t="s">
        <v>559</v>
      </c>
      <c r="G203" s="8" t="s">
        <v>223</v>
      </c>
      <c r="H203" s="8" t="s">
        <v>236</v>
      </c>
      <c r="I203" s="8"/>
      <c r="J203" s="8"/>
      <c r="K203" s="8"/>
      <c r="L203" s="8" t="s">
        <v>237</v>
      </c>
      <c r="M203" s="8" t="s">
        <v>1882</v>
      </c>
      <c r="N203" s="8">
        <v>1</v>
      </c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9"/>
      <c r="AF203" s="90"/>
      <c r="AG203" s="90"/>
      <c r="AH203" s="90"/>
      <c r="AI203" s="8" t="s">
        <v>27</v>
      </c>
      <c r="AJ203" t="s">
        <v>1890</v>
      </c>
      <c r="AK203">
        <v>140</v>
      </c>
      <c r="AL203">
        <v>0</v>
      </c>
      <c r="AM203">
        <v>50</v>
      </c>
      <c r="AN203" s="9">
        <v>42561</v>
      </c>
      <c r="AO203" s="8">
        <v>0</v>
      </c>
      <c r="AP203" s="8">
        <v>0</v>
      </c>
      <c r="AQ203" s="8">
        <v>14</v>
      </c>
      <c r="AR203" s="8">
        <v>0</v>
      </c>
      <c r="AS203" s="8">
        <v>0</v>
      </c>
      <c r="AT203" s="8">
        <v>0</v>
      </c>
      <c r="AU203" s="8">
        <v>0</v>
      </c>
      <c r="AV203" s="8">
        <v>0</v>
      </c>
      <c r="AW203" s="8">
        <v>0</v>
      </c>
      <c r="AX203" s="8"/>
      <c r="AY203" s="8"/>
      <c r="AZ203" s="8"/>
      <c r="BA203" s="8">
        <v>717</v>
      </c>
      <c r="BB203" s="8" t="s">
        <v>25</v>
      </c>
      <c r="BC203" s="8">
        <v>133</v>
      </c>
      <c r="BD203" s="8"/>
      <c r="BE203" s="8"/>
      <c r="BF203" s="8"/>
      <c r="BG203" s="8"/>
      <c r="BH203" s="8"/>
      <c r="BI203" s="8"/>
      <c r="BJ203" s="8">
        <f t="shared" si="33"/>
        <v>1.1428571428571428</v>
      </c>
      <c r="BK203" s="8"/>
      <c r="BL203" s="10"/>
      <c r="BM203" s="14"/>
      <c r="BN203" s="132">
        <v>1.5168593448940271</v>
      </c>
      <c r="BO203" s="132">
        <v>0.20014450867052025</v>
      </c>
      <c r="BP203" s="133">
        <v>1.0473062402839686</v>
      </c>
      <c r="BQ203" s="134"/>
      <c r="BR203" s="134"/>
      <c r="BS203" s="133"/>
      <c r="BT203" s="93"/>
      <c r="BU203" s="91"/>
      <c r="BV203" s="91"/>
      <c r="BW203" s="100"/>
    </row>
    <row r="204" spans="1:75">
      <c r="A204" s="8" t="s">
        <v>783</v>
      </c>
      <c r="B204" s="8" t="s">
        <v>480</v>
      </c>
      <c r="C204" s="8" t="s">
        <v>553</v>
      </c>
      <c r="D204" s="8" t="s">
        <v>554</v>
      </c>
      <c r="E204" s="8" t="s">
        <v>557</v>
      </c>
      <c r="F204" s="8" t="s">
        <v>559</v>
      </c>
      <c r="G204" s="8" t="s">
        <v>223</v>
      </c>
      <c r="H204" s="8" t="s">
        <v>236</v>
      </c>
      <c r="I204" s="8"/>
      <c r="J204" s="8"/>
      <c r="K204" s="8"/>
      <c r="L204" s="8" t="s">
        <v>237</v>
      </c>
      <c r="M204" s="8" t="s">
        <v>1882</v>
      </c>
      <c r="N204" s="8">
        <v>1</v>
      </c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9"/>
      <c r="AF204" s="90"/>
      <c r="AG204" s="90"/>
      <c r="AH204" s="90"/>
      <c r="AI204" s="8" t="s">
        <v>28</v>
      </c>
      <c r="AJ204" t="s">
        <v>1890</v>
      </c>
      <c r="AK204">
        <v>140</v>
      </c>
      <c r="AL204">
        <v>50</v>
      </c>
      <c r="AM204">
        <v>0</v>
      </c>
      <c r="AN204" s="9">
        <v>42561</v>
      </c>
      <c r="AO204" s="8">
        <v>229</v>
      </c>
      <c r="AP204" s="8">
        <v>188</v>
      </c>
      <c r="AQ204" s="8">
        <v>72</v>
      </c>
      <c r="AR204" s="8">
        <v>16.72</v>
      </c>
      <c r="AS204" s="8">
        <v>6</v>
      </c>
      <c r="AT204" s="8">
        <v>0.78</v>
      </c>
      <c r="AU204" s="8">
        <v>0.68</v>
      </c>
      <c r="AV204" s="8">
        <v>17</v>
      </c>
      <c r="AW204" s="8">
        <v>0.96</v>
      </c>
      <c r="AX204" s="8"/>
      <c r="AY204" s="8"/>
      <c r="AZ204" s="8"/>
      <c r="BA204" s="8">
        <v>718</v>
      </c>
      <c r="BB204" s="8" t="s">
        <v>25</v>
      </c>
      <c r="BC204" s="8">
        <v>133</v>
      </c>
      <c r="BD204" s="8"/>
      <c r="BE204" s="8"/>
      <c r="BF204" s="8"/>
      <c r="BG204" s="8"/>
      <c r="BH204" s="8"/>
      <c r="BI204" s="8">
        <f t="shared" si="32"/>
        <v>87.179487179487182</v>
      </c>
      <c r="BJ204" s="8">
        <f t="shared" si="33"/>
        <v>0.94857142857142862</v>
      </c>
      <c r="BK204" s="8">
        <f t="shared" ref="BK204:BK221" si="40">BI204/100</f>
        <v>0.87179487179487181</v>
      </c>
      <c r="BL204" s="10">
        <f t="shared" ref="BL204:BL221" si="41">AS204*BJ204*BK204</f>
        <v>4.9617582417582424</v>
      </c>
      <c r="BM204" s="14">
        <f t="shared" ref="BM204:BM224" si="42">(10000/36)*BL204</f>
        <v>1378.2661782661785</v>
      </c>
      <c r="BN204" s="132">
        <v>1.6617924528301884</v>
      </c>
      <c r="BO204" s="132">
        <v>0.20264150943396228</v>
      </c>
      <c r="BP204" s="133">
        <v>0.68345386716004597</v>
      </c>
      <c r="BQ204" s="134"/>
      <c r="BR204" s="134"/>
      <c r="BS204" s="133"/>
      <c r="BT204" s="93"/>
      <c r="BU204" s="91"/>
      <c r="BV204" s="91"/>
      <c r="BW204" s="100"/>
    </row>
    <row r="205" spans="1:75">
      <c r="A205" s="8" t="s">
        <v>783</v>
      </c>
      <c r="B205" s="8" t="s">
        <v>480</v>
      </c>
      <c r="C205" s="8" t="s">
        <v>553</v>
      </c>
      <c r="D205" s="8" t="s">
        <v>554</v>
      </c>
      <c r="E205" s="8" t="s">
        <v>557</v>
      </c>
      <c r="F205" s="8" t="s">
        <v>559</v>
      </c>
      <c r="G205" s="8" t="s">
        <v>223</v>
      </c>
      <c r="H205" s="8" t="s">
        <v>236</v>
      </c>
      <c r="I205" s="8"/>
      <c r="J205" s="8"/>
      <c r="K205" s="8"/>
      <c r="L205" s="8" t="s">
        <v>237</v>
      </c>
      <c r="M205" s="8" t="s">
        <v>1882</v>
      </c>
      <c r="N205" s="8">
        <v>1</v>
      </c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9"/>
      <c r="AF205" s="90"/>
      <c r="AG205" s="90"/>
      <c r="AH205" s="90"/>
      <c r="AI205" s="8" t="s">
        <v>29</v>
      </c>
      <c r="AJ205" t="s">
        <v>1890</v>
      </c>
      <c r="AK205">
        <v>140</v>
      </c>
      <c r="AL205">
        <v>50</v>
      </c>
      <c r="AM205">
        <v>50</v>
      </c>
      <c r="AN205" s="9">
        <v>42561</v>
      </c>
      <c r="AO205" s="8">
        <v>219</v>
      </c>
      <c r="AP205" s="8">
        <v>182</v>
      </c>
      <c r="AQ205" s="8">
        <v>93</v>
      </c>
      <c r="AR205" s="8">
        <v>10.32</v>
      </c>
      <c r="AS205" s="8">
        <v>6.86</v>
      </c>
      <c r="AT205" s="8">
        <v>0.7</v>
      </c>
      <c r="AU205" s="8">
        <v>0.56000000000000005</v>
      </c>
      <c r="AV205" s="8">
        <v>15</v>
      </c>
      <c r="AW205" s="8">
        <v>0.66</v>
      </c>
      <c r="AX205" s="8"/>
      <c r="AY205" s="8"/>
      <c r="AZ205" s="8"/>
      <c r="BA205" s="8">
        <v>719</v>
      </c>
      <c r="BB205" s="8" t="s">
        <v>25</v>
      </c>
      <c r="BC205" s="8">
        <v>133</v>
      </c>
      <c r="BD205" s="8"/>
      <c r="BE205" s="8"/>
      <c r="BF205" s="8"/>
      <c r="BG205" s="8"/>
      <c r="BH205" s="8"/>
      <c r="BI205" s="8">
        <f t="shared" si="32"/>
        <v>80.000000000000014</v>
      </c>
      <c r="BJ205" s="8">
        <f t="shared" si="33"/>
        <v>0.97142857142857142</v>
      </c>
      <c r="BK205" s="8">
        <f t="shared" si="40"/>
        <v>0.80000000000000016</v>
      </c>
      <c r="BL205" s="10">
        <f t="shared" si="41"/>
        <v>5.3312000000000017</v>
      </c>
      <c r="BM205" s="14">
        <f t="shared" si="42"/>
        <v>1480.8888888888894</v>
      </c>
      <c r="BN205" s="132">
        <v>1.5978682170542635</v>
      </c>
      <c r="BO205" s="132">
        <v>0.17059108527131783</v>
      </c>
      <c r="BP205" s="133">
        <v>0.70199718913725651</v>
      </c>
      <c r="BQ205" s="134"/>
      <c r="BR205" s="134"/>
      <c r="BS205" s="133"/>
      <c r="BT205" s="93"/>
      <c r="BU205" s="91"/>
      <c r="BV205" s="91"/>
      <c r="BW205" s="100"/>
    </row>
    <row r="206" spans="1:75">
      <c r="A206" s="8" t="s">
        <v>783</v>
      </c>
      <c r="B206" s="8" t="s">
        <v>480</v>
      </c>
      <c r="C206" s="8" t="s">
        <v>553</v>
      </c>
      <c r="D206" s="8" t="s">
        <v>554</v>
      </c>
      <c r="E206" s="8" t="s">
        <v>557</v>
      </c>
      <c r="F206" s="8" t="s">
        <v>559</v>
      </c>
      <c r="G206" s="8" t="s">
        <v>223</v>
      </c>
      <c r="H206" s="8" t="s">
        <v>236</v>
      </c>
      <c r="I206" s="8"/>
      <c r="J206" s="8"/>
      <c r="K206" s="8"/>
      <c r="L206" s="8" t="s">
        <v>237</v>
      </c>
      <c r="M206" s="8" t="s">
        <v>1882</v>
      </c>
      <c r="N206" s="8">
        <v>1</v>
      </c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9"/>
      <c r="AF206" s="90"/>
      <c r="AG206" s="90"/>
      <c r="AH206" s="90"/>
      <c r="AI206" s="8" t="s">
        <v>30</v>
      </c>
      <c r="AJ206" t="s">
        <v>1890</v>
      </c>
      <c r="AK206">
        <v>140</v>
      </c>
      <c r="AL206">
        <v>50</v>
      </c>
      <c r="AM206">
        <v>50</v>
      </c>
      <c r="AN206" s="9">
        <v>42988</v>
      </c>
      <c r="AO206" s="8">
        <v>223</v>
      </c>
      <c r="AP206" s="8">
        <v>181</v>
      </c>
      <c r="AQ206" s="8">
        <v>128</v>
      </c>
      <c r="AR206" s="8">
        <v>11.45</v>
      </c>
      <c r="AS206" s="8">
        <v>11.4</v>
      </c>
      <c r="AT206" s="8">
        <v>0.66</v>
      </c>
      <c r="AU206" s="8">
        <v>0.48</v>
      </c>
      <c r="AV206" s="8">
        <v>15</v>
      </c>
      <c r="AW206" s="8">
        <v>0.56000000000000005</v>
      </c>
      <c r="AX206" s="8"/>
      <c r="AY206" s="8"/>
      <c r="AZ206" s="8"/>
      <c r="BA206" s="8">
        <v>720</v>
      </c>
      <c r="BB206" s="8" t="s">
        <v>25</v>
      </c>
      <c r="BC206" s="8">
        <v>133</v>
      </c>
      <c r="BD206" s="8"/>
      <c r="BE206" s="8"/>
      <c r="BF206" s="8"/>
      <c r="BG206" s="8"/>
      <c r="BH206" s="8"/>
      <c r="BI206" s="8">
        <f t="shared" si="32"/>
        <v>72.72727272727272</v>
      </c>
      <c r="BJ206" s="8">
        <f t="shared" si="33"/>
        <v>0.97142857142857142</v>
      </c>
      <c r="BK206" s="8">
        <f t="shared" si="40"/>
        <v>0.72727272727272718</v>
      </c>
      <c r="BL206" s="10">
        <f t="shared" si="41"/>
        <v>8.0540259740259739</v>
      </c>
      <c r="BM206" s="14">
        <f t="shared" si="42"/>
        <v>2237.2294372294373</v>
      </c>
      <c r="BN206" s="132">
        <v>1.3293885601577908</v>
      </c>
      <c r="BO206" s="132">
        <v>0.18313609467455622</v>
      </c>
      <c r="BP206" s="133">
        <v>0.76575948889069767</v>
      </c>
      <c r="BQ206" s="134"/>
      <c r="BR206" s="134"/>
      <c r="BS206" s="133"/>
      <c r="BT206" s="93"/>
      <c r="BU206" s="91"/>
      <c r="BV206" s="91"/>
      <c r="BW206" s="100"/>
    </row>
    <row r="207" spans="1:75">
      <c r="A207" s="8" t="s">
        <v>783</v>
      </c>
      <c r="B207" s="8" t="s">
        <v>480</v>
      </c>
      <c r="C207" s="8" t="s">
        <v>553</v>
      </c>
      <c r="D207" s="8" t="s">
        <v>554</v>
      </c>
      <c r="E207" s="8" t="s">
        <v>557</v>
      </c>
      <c r="F207" s="8" t="s">
        <v>558</v>
      </c>
      <c r="G207" s="8" t="s">
        <v>223</v>
      </c>
      <c r="H207" s="8" t="s">
        <v>230</v>
      </c>
      <c r="I207" s="8"/>
      <c r="J207" s="8"/>
      <c r="K207" s="8"/>
      <c r="L207" s="8" t="s">
        <v>231</v>
      </c>
      <c r="M207" s="8" t="s">
        <v>1882</v>
      </c>
      <c r="N207" s="8">
        <v>1</v>
      </c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9"/>
      <c r="AF207" s="90"/>
      <c r="AG207" s="90"/>
      <c r="AH207" s="90"/>
      <c r="AI207" s="8" t="s">
        <v>24</v>
      </c>
      <c r="AJ207" t="s">
        <v>1890</v>
      </c>
      <c r="AK207">
        <v>0</v>
      </c>
      <c r="AL207">
        <v>0</v>
      </c>
      <c r="AM207">
        <v>0</v>
      </c>
      <c r="AN207" s="9">
        <v>42559</v>
      </c>
      <c r="AO207" s="8">
        <v>204</v>
      </c>
      <c r="AP207" s="8">
        <v>162</v>
      </c>
      <c r="AQ207" s="8">
        <v>74</v>
      </c>
      <c r="AR207" s="8">
        <v>3.7</v>
      </c>
      <c r="AS207" s="8">
        <v>3.72</v>
      </c>
      <c r="AT207" s="8">
        <v>0.22</v>
      </c>
      <c r="AU207" s="8">
        <v>0.12</v>
      </c>
      <c r="AV207" s="8">
        <v>15</v>
      </c>
      <c r="AW207" s="8">
        <v>0.24</v>
      </c>
      <c r="AX207" s="8"/>
      <c r="AY207" s="8"/>
      <c r="AZ207" s="8"/>
      <c r="BA207" s="8">
        <v>697</v>
      </c>
      <c r="BB207" s="8" t="s">
        <v>25</v>
      </c>
      <c r="BC207" s="8">
        <v>130</v>
      </c>
      <c r="BD207" s="8"/>
      <c r="BE207" s="8"/>
      <c r="BF207" s="8"/>
      <c r="BG207" s="8"/>
      <c r="BH207" s="8"/>
      <c r="BI207" s="8">
        <f t="shared" si="32"/>
        <v>54.54545454545454</v>
      </c>
      <c r="BJ207" s="8">
        <f t="shared" si="33"/>
        <v>0.97142857142857142</v>
      </c>
      <c r="BK207" s="8">
        <f t="shared" si="40"/>
        <v>0.54545454545454541</v>
      </c>
      <c r="BL207" s="10">
        <f t="shared" si="41"/>
        <v>1.971116883116883</v>
      </c>
      <c r="BM207" s="3">
        <f t="shared" si="42"/>
        <v>547.53246753246754</v>
      </c>
      <c r="BN207" s="132">
        <v>1.1412322274881517</v>
      </c>
      <c r="BO207" s="132">
        <v>0.16355450236966829</v>
      </c>
      <c r="BP207" s="133">
        <v>0.73600011538878429</v>
      </c>
      <c r="BQ207" s="134">
        <v>0.41837888784165878</v>
      </c>
      <c r="BR207" s="134">
        <v>0.10141376060320455</v>
      </c>
      <c r="BS207" s="133">
        <v>1.4359436982318288</v>
      </c>
      <c r="BT207" s="93"/>
      <c r="BU207" s="91"/>
      <c r="BV207" s="91"/>
      <c r="BW207" s="100"/>
    </row>
    <row r="208" spans="1:75">
      <c r="A208" s="8" t="s">
        <v>783</v>
      </c>
      <c r="B208" s="8" t="s">
        <v>480</v>
      </c>
      <c r="C208" s="8" t="s">
        <v>553</v>
      </c>
      <c r="D208" s="8" t="s">
        <v>554</v>
      </c>
      <c r="E208" s="8" t="s">
        <v>557</v>
      </c>
      <c r="F208" s="8" t="s">
        <v>558</v>
      </c>
      <c r="G208" s="8" t="s">
        <v>223</v>
      </c>
      <c r="H208" s="8" t="s">
        <v>230</v>
      </c>
      <c r="I208" s="8"/>
      <c r="J208" s="8"/>
      <c r="K208" s="8"/>
      <c r="L208" s="8" t="s">
        <v>231</v>
      </c>
      <c r="M208" s="8" t="s">
        <v>1882</v>
      </c>
      <c r="N208" s="8">
        <v>1</v>
      </c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9"/>
      <c r="AF208" s="90"/>
      <c r="AG208" s="90"/>
      <c r="AH208" s="90"/>
      <c r="AI208" s="8" t="s">
        <v>26</v>
      </c>
      <c r="AJ208" t="s">
        <v>1890</v>
      </c>
      <c r="AK208">
        <v>0</v>
      </c>
      <c r="AL208">
        <v>50</v>
      </c>
      <c r="AM208">
        <v>50</v>
      </c>
      <c r="AN208" s="9">
        <v>42559</v>
      </c>
      <c r="AO208" s="8">
        <v>206</v>
      </c>
      <c r="AP208" s="8">
        <v>172</v>
      </c>
      <c r="AQ208" s="8">
        <v>98</v>
      </c>
      <c r="AR208" s="8">
        <v>18.7</v>
      </c>
      <c r="AS208" s="8">
        <v>7.8</v>
      </c>
      <c r="AT208" s="8">
        <v>0.36</v>
      </c>
      <c r="AU208" s="8">
        <v>0.24</v>
      </c>
      <c r="AV208" s="8">
        <v>16</v>
      </c>
      <c r="AW208" s="8">
        <v>0.34</v>
      </c>
      <c r="AX208" s="8"/>
      <c r="AY208" s="8"/>
      <c r="AZ208" s="8"/>
      <c r="BA208" s="8">
        <v>698</v>
      </c>
      <c r="BB208" s="8" t="s">
        <v>25</v>
      </c>
      <c r="BC208" s="8">
        <v>130</v>
      </c>
      <c r="BD208" s="8"/>
      <c r="BE208" s="8"/>
      <c r="BF208" s="8"/>
      <c r="BG208" s="8"/>
      <c r="BH208" s="8"/>
      <c r="BI208" s="8">
        <f t="shared" si="32"/>
        <v>66.666666666666657</v>
      </c>
      <c r="BJ208" s="8">
        <f t="shared" si="33"/>
        <v>0.96</v>
      </c>
      <c r="BK208" s="8">
        <f t="shared" si="40"/>
        <v>0.66666666666666652</v>
      </c>
      <c r="BL208" s="10">
        <f t="shared" si="41"/>
        <v>4.9919999999999982</v>
      </c>
      <c r="BM208" s="3">
        <f t="shared" si="42"/>
        <v>1386.6666666666661</v>
      </c>
      <c r="BN208" s="132">
        <v>1.0029556650246305</v>
      </c>
      <c r="BO208" s="132">
        <v>0.22610837438423645</v>
      </c>
      <c r="BP208" s="133">
        <v>0.91833632180366276</v>
      </c>
      <c r="BQ208" s="134">
        <v>0.35476190476190483</v>
      </c>
      <c r="BR208" s="134">
        <v>0.13988095238095238</v>
      </c>
      <c r="BS208" s="133">
        <v>1.7307956268344467</v>
      </c>
      <c r="BT208" s="93"/>
      <c r="BU208" s="91"/>
      <c r="BV208" s="91"/>
      <c r="BW208" s="100"/>
    </row>
    <row r="209" spans="1:75">
      <c r="A209" s="8" t="s">
        <v>783</v>
      </c>
      <c r="B209" s="8" t="s">
        <v>480</v>
      </c>
      <c r="C209" s="8" t="s">
        <v>553</v>
      </c>
      <c r="D209" s="8" t="s">
        <v>554</v>
      </c>
      <c r="E209" s="8" t="s">
        <v>557</v>
      </c>
      <c r="F209" s="8" t="s">
        <v>558</v>
      </c>
      <c r="G209" s="8" t="s">
        <v>223</v>
      </c>
      <c r="H209" s="8" t="s">
        <v>230</v>
      </c>
      <c r="I209" s="8"/>
      <c r="J209" s="8"/>
      <c r="K209" s="8"/>
      <c r="L209" s="8" t="s">
        <v>231</v>
      </c>
      <c r="M209" s="8" t="s">
        <v>1882</v>
      </c>
      <c r="N209" s="8">
        <v>1</v>
      </c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9"/>
      <c r="AF209" s="90"/>
      <c r="AG209" s="90"/>
      <c r="AH209" s="90"/>
      <c r="AI209" s="8" t="s">
        <v>27</v>
      </c>
      <c r="AJ209" t="s">
        <v>1890</v>
      </c>
      <c r="AK209">
        <v>140</v>
      </c>
      <c r="AL209">
        <v>0</v>
      </c>
      <c r="AM209">
        <v>50</v>
      </c>
      <c r="AN209" s="9">
        <v>42559</v>
      </c>
      <c r="AO209" s="8">
        <v>222</v>
      </c>
      <c r="AP209" s="8">
        <v>183</v>
      </c>
      <c r="AQ209" s="8">
        <v>155</v>
      </c>
      <c r="AR209" s="8">
        <v>10.210000000000001</v>
      </c>
      <c r="AS209" s="8">
        <v>13.32</v>
      </c>
      <c r="AT209" s="8">
        <v>0.46</v>
      </c>
      <c r="AU209" s="8">
        <v>0.4</v>
      </c>
      <c r="AV209" s="8">
        <v>16</v>
      </c>
      <c r="AW209" s="8">
        <v>0.36</v>
      </c>
      <c r="AX209" s="8"/>
      <c r="AY209" s="8"/>
      <c r="AZ209" s="8"/>
      <c r="BA209" s="8">
        <v>699</v>
      </c>
      <c r="BB209" s="8" t="s">
        <v>25</v>
      </c>
      <c r="BC209" s="8">
        <v>130</v>
      </c>
      <c r="BD209" s="8"/>
      <c r="BE209" s="8"/>
      <c r="BF209" s="8"/>
      <c r="BG209" s="8"/>
      <c r="BH209" s="8"/>
      <c r="BI209" s="8">
        <f t="shared" si="32"/>
        <v>86.956521739130437</v>
      </c>
      <c r="BJ209" s="8">
        <f t="shared" si="33"/>
        <v>0.96</v>
      </c>
      <c r="BK209" s="8">
        <f t="shared" si="40"/>
        <v>0.86956521739130432</v>
      </c>
      <c r="BL209" s="10">
        <f t="shared" si="41"/>
        <v>11.119304347826088</v>
      </c>
      <c r="BM209" s="3">
        <f t="shared" si="42"/>
        <v>3088.695652173913</v>
      </c>
      <c r="BN209" s="132">
        <v>1.3254269449715372</v>
      </c>
      <c r="BO209" s="132">
        <v>0.15246679316888048</v>
      </c>
      <c r="BP209" s="133">
        <v>0.73669840771837525</v>
      </c>
      <c r="BQ209" s="134">
        <v>0.74810246679316894</v>
      </c>
      <c r="BR209" s="134">
        <v>0.10308349146110059</v>
      </c>
      <c r="BS209" s="133">
        <v>1.4385190459577393</v>
      </c>
      <c r="BT209" s="93"/>
      <c r="BU209" s="91"/>
      <c r="BV209" s="91"/>
      <c r="BW209" s="100"/>
    </row>
    <row r="210" spans="1:75">
      <c r="A210" s="8" t="s">
        <v>783</v>
      </c>
      <c r="B210" s="8" t="s">
        <v>480</v>
      </c>
      <c r="C210" s="8" t="s">
        <v>553</v>
      </c>
      <c r="D210" s="8" t="s">
        <v>554</v>
      </c>
      <c r="E210" s="8" t="s">
        <v>557</v>
      </c>
      <c r="F210" s="8" t="s">
        <v>558</v>
      </c>
      <c r="G210" s="8" t="s">
        <v>223</v>
      </c>
      <c r="H210" s="8" t="s">
        <v>230</v>
      </c>
      <c r="I210" s="8"/>
      <c r="J210" s="8"/>
      <c r="K210" s="8"/>
      <c r="L210" s="8" t="s">
        <v>231</v>
      </c>
      <c r="M210" s="8" t="s">
        <v>1882</v>
      </c>
      <c r="N210" s="8">
        <v>1</v>
      </c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9"/>
      <c r="AF210" s="90"/>
      <c r="AG210" s="90"/>
      <c r="AH210" s="90"/>
      <c r="AI210" s="8" t="s">
        <v>28</v>
      </c>
      <c r="AJ210" t="s">
        <v>1890</v>
      </c>
      <c r="AK210">
        <v>140</v>
      </c>
      <c r="AL210">
        <v>50</v>
      </c>
      <c r="AM210">
        <v>0</v>
      </c>
      <c r="AN210" s="9">
        <v>42559</v>
      </c>
      <c r="AO210" s="8">
        <v>221</v>
      </c>
      <c r="AP210" s="8">
        <v>178</v>
      </c>
      <c r="AQ210" s="8">
        <v>140</v>
      </c>
      <c r="AR210" s="8">
        <v>15.58</v>
      </c>
      <c r="AS210" s="8">
        <v>17.3</v>
      </c>
      <c r="AT210" s="8">
        <v>0.64</v>
      </c>
      <c r="AU210" s="8">
        <v>0.54</v>
      </c>
      <c r="AV210" s="8">
        <v>17</v>
      </c>
      <c r="AW210" s="8">
        <v>0.62</v>
      </c>
      <c r="AX210" s="8"/>
      <c r="AY210" s="8"/>
      <c r="AZ210" s="8"/>
      <c r="BA210" s="8">
        <v>700</v>
      </c>
      <c r="BB210" s="8" t="s">
        <v>25</v>
      </c>
      <c r="BC210" s="8">
        <v>130</v>
      </c>
      <c r="BD210" s="8"/>
      <c r="BE210" s="8"/>
      <c r="BF210" s="8"/>
      <c r="BG210" s="8"/>
      <c r="BH210" s="8"/>
      <c r="BI210" s="8">
        <f t="shared" si="32"/>
        <v>84.375</v>
      </c>
      <c r="BJ210" s="8">
        <f t="shared" si="33"/>
        <v>0.94857142857142862</v>
      </c>
      <c r="BK210" s="8">
        <f t="shared" si="40"/>
        <v>0.84375</v>
      </c>
      <c r="BL210" s="10">
        <f t="shared" si="41"/>
        <v>13.846178571428574</v>
      </c>
      <c r="BM210" s="3">
        <f t="shared" si="42"/>
        <v>3846.1607142857147</v>
      </c>
      <c r="BN210" s="132">
        <v>1.451819075712881</v>
      </c>
      <c r="BO210" s="132">
        <v>0.15722713864306787</v>
      </c>
      <c r="BP210" s="133">
        <v>0.66113186449094929</v>
      </c>
      <c r="BQ210" s="134">
        <v>0.43390748031496068</v>
      </c>
      <c r="BR210" s="134">
        <v>0.1</v>
      </c>
      <c r="BS210" s="133">
        <v>1.5923019368409652</v>
      </c>
      <c r="BT210" s="93"/>
      <c r="BU210" s="91"/>
      <c r="BV210" s="91"/>
      <c r="BW210" s="100"/>
    </row>
    <row r="211" spans="1:75">
      <c r="A211" s="8" t="s">
        <v>783</v>
      </c>
      <c r="B211" s="8" t="s">
        <v>480</v>
      </c>
      <c r="C211" s="8" t="s">
        <v>553</v>
      </c>
      <c r="D211" s="8" t="s">
        <v>554</v>
      </c>
      <c r="E211" s="8" t="s">
        <v>557</v>
      </c>
      <c r="F211" s="8" t="s">
        <v>558</v>
      </c>
      <c r="G211" s="8" t="s">
        <v>223</v>
      </c>
      <c r="H211" s="8" t="s">
        <v>230</v>
      </c>
      <c r="I211" s="8"/>
      <c r="J211" s="8"/>
      <c r="K211" s="8"/>
      <c r="L211" s="8" t="s">
        <v>231</v>
      </c>
      <c r="M211" s="8" t="s">
        <v>1882</v>
      </c>
      <c r="N211" s="8">
        <v>1</v>
      </c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9"/>
      <c r="AF211" s="90"/>
      <c r="AG211" s="90"/>
      <c r="AH211" s="90"/>
      <c r="AI211" s="8" t="s">
        <v>29</v>
      </c>
      <c r="AJ211" t="s">
        <v>1890</v>
      </c>
      <c r="AK211">
        <v>140</v>
      </c>
      <c r="AL211">
        <v>50</v>
      </c>
      <c r="AM211">
        <v>50</v>
      </c>
      <c r="AN211" s="9">
        <v>42559</v>
      </c>
      <c r="AO211" s="8">
        <v>264</v>
      </c>
      <c r="AP211" s="8">
        <v>217</v>
      </c>
      <c r="AQ211" s="8">
        <v>165</v>
      </c>
      <c r="AR211" s="8">
        <v>24.32</v>
      </c>
      <c r="AS211" s="8">
        <v>24.3</v>
      </c>
      <c r="AT211" s="8">
        <v>0.94</v>
      </c>
      <c r="AU211" s="8">
        <v>0.74</v>
      </c>
      <c r="AV211" s="8">
        <v>19</v>
      </c>
      <c r="AW211" s="8">
        <v>0.64</v>
      </c>
      <c r="AX211" s="8"/>
      <c r="AY211" s="8"/>
      <c r="AZ211" s="8"/>
      <c r="BA211" s="8">
        <v>701</v>
      </c>
      <c r="BB211" s="8" t="s">
        <v>25</v>
      </c>
      <c r="BC211" s="8">
        <v>130</v>
      </c>
      <c r="BD211" s="8"/>
      <c r="BE211" s="8"/>
      <c r="BF211" s="8"/>
      <c r="BG211" s="8"/>
      <c r="BH211" s="8"/>
      <c r="BI211" s="8">
        <f t="shared" si="32"/>
        <v>78.723404255319153</v>
      </c>
      <c r="BJ211" s="8">
        <f t="shared" si="33"/>
        <v>0.92571428571428571</v>
      </c>
      <c r="BK211" s="8">
        <f t="shared" si="40"/>
        <v>0.78723404255319152</v>
      </c>
      <c r="BL211" s="10">
        <f t="shared" si="41"/>
        <v>17.708717325227965</v>
      </c>
      <c r="BM211" s="3">
        <f t="shared" si="42"/>
        <v>4919.0881458966569</v>
      </c>
      <c r="BN211" s="132">
        <v>1.433396764985728</v>
      </c>
      <c r="BO211" s="132">
        <v>0.16698382492863939</v>
      </c>
      <c r="BP211" s="133">
        <v>0.73880125759768545</v>
      </c>
      <c r="BQ211" s="134">
        <v>0.40827686350435627</v>
      </c>
      <c r="BR211" s="134">
        <v>9.7047434656340761E-2</v>
      </c>
      <c r="BS211" s="133">
        <v>1.6397982135569296</v>
      </c>
      <c r="BT211" s="93"/>
      <c r="BU211" s="91"/>
      <c r="BV211" s="91"/>
      <c r="BW211" s="100"/>
    </row>
    <row r="212" spans="1:75">
      <c r="A212" s="8" t="s">
        <v>783</v>
      </c>
      <c r="B212" s="8" t="s">
        <v>480</v>
      </c>
      <c r="C212" s="8" t="s">
        <v>553</v>
      </c>
      <c r="D212" s="8" t="s">
        <v>554</v>
      </c>
      <c r="E212" s="8" t="s">
        <v>557</v>
      </c>
      <c r="F212" s="8" t="s">
        <v>558</v>
      </c>
      <c r="G212" s="8" t="s">
        <v>223</v>
      </c>
      <c r="H212" s="8" t="s">
        <v>230</v>
      </c>
      <c r="I212" s="8"/>
      <c r="J212" s="8"/>
      <c r="K212" s="8"/>
      <c r="L212" s="8" t="s">
        <v>231</v>
      </c>
      <c r="M212" s="8" t="s">
        <v>1882</v>
      </c>
      <c r="N212" s="8">
        <v>1</v>
      </c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9"/>
      <c r="AF212" s="90"/>
      <c r="AG212" s="90"/>
      <c r="AH212" s="90"/>
      <c r="AI212" s="8" t="s">
        <v>30</v>
      </c>
      <c r="AJ212" t="s">
        <v>1890</v>
      </c>
      <c r="AK212">
        <v>140</v>
      </c>
      <c r="AL212">
        <v>50</v>
      </c>
      <c r="AM212">
        <v>50</v>
      </c>
      <c r="AN212" s="9">
        <v>42590</v>
      </c>
      <c r="AO212" s="8">
        <v>260</v>
      </c>
      <c r="AP212" s="8">
        <v>214</v>
      </c>
      <c r="AQ212" s="8">
        <v>146</v>
      </c>
      <c r="AR212" s="8">
        <v>18.5</v>
      </c>
      <c r="AS212" s="8">
        <v>17.010000000000002</v>
      </c>
      <c r="AT212" s="8">
        <v>0.62</v>
      </c>
      <c r="AU212" s="8">
        <v>0.48</v>
      </c>
      <c r="AV212" s="8">
        <v>15</v>
      </c>
      <c r="AW212" s="8">
        <v>0.52</v>
      </c>
      <c r="AX212" s="8"/>
      <c r="AY212" s="8"/>
      <c r="AZ212" s="8"/>
      <c r="BA212" s="8">
        <v>702</v>
      </c>
      <c r="BB212" s="8" t="s">
        <v>25</v>
      </c>
      <c r="BC212" s="8">
        <v>130</v>
      </c>
      <c r="BD212" s="8"/>
      <c r="BE212" s="8"/>
      <c r="BF212" s="8"/>
      <c r="BG212" s="8"/>
      <c r="BH212" s="8"/>
      <c r="BI212" s="8">
        <f t="shared" si="32"/>
        <v>77.41935483870968</v>
      </c>
      <c r="BJ212" s="8">
        <f t="shared" si="33"/>
        <v>0.97142857142857142</v>
      </c>
      <c r="BK212" s="8">
        <f t="shared" si="40"/>
        <v>0.77419354838709675</v>
      </c>
      <c r="BL212" s="10">
        <f t="shared" si="41"/>
        <v>12.792774193548388</v>
      </c>
      <c r="BM212" s="3">
        <f t="shared" si="42"/>
        <v>3553.5483870967741</v>
      </c>
      <c r="BN212" s="132">
        <v>1.442953020134228</v>
      </c>
      <c r="BO212" s="132">
        <v>0.17440076701821669</v>
      </c>
      <c r="BP212" s="133">
        <v>0.6446511085208968</v>
      </c>
      <c r="BQ212" s="134">
        <v>0.63361661945231362</v>
      </c>
      <c r="BR212" s="134">
        <v>0.1215769593956563</v>
      </c>
      <c r="BS212" s="133">
        <v>1.4796967164400852</v>
      </c>
      <c r="BT212" s="93"/>
      <c r="BU212" s="91"/>
      <c r="BV212" s="91"/>
      <c r="BW212" s="100"/>
    </row>
    <row r="213" spans="1:75">
      <c r="A213" s="8" t="s">
        <v>783</v>
      </c>
      <c r="B213" s="8" t="s">
        <v>480</v>
      </c>
      <c r="C213" s="8" t="s">
        <v>553</v>
      </c>
      <c r="D213" s="8" t="s">
        <v>554</v>
      </c>
      <c r="E213" s="8" t="s">
        <v>555</v>
      </c>
      <c r="F213" s="8" t="s">
        <v>555</v>
      </c>
      <c r="G213" s="8" t="s">
        <v>223</v>
      </c>
      <c r="H213" s="8" t="s">
        <v>278</v>
      </c>
      <c r="I213" s="8"/>
      <c r="J213" s="8"/>
      <c r="K213" s="8"/>
      <c r="L213" s="8" t="s">
        <v>279</v>
      </c>
      <c r="M213" s="8" t="s">
        <v>1882</v>
      </c>
      <c r="N213" s="8">
        <v>1</v>
      </c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9"/>
      <c r="AF213" s="90"/>
      <c r="AG213" s="90"/>
      <c r="AH213" s="90"/>
      <c r="AI213" s="8" t="s">
        <v>24</v>
      </c>
      <c r="AJ213" t="s">
        <v>1890</v>
      </c>
      <c r="AK213">
        <v>0</v>
      </c>
      <c r="AL213">
        <v>0</v>
      </c>
      <c r="AM213">
        <v>0</v>
      </c>
      <c r="AN213" s="9">
        <v>42558</v>
      </c>
      <c r="AO213" s="8">
        <v>168</v>
      </c>
      <c r="AP213" s="8">
        <v>125</v>
      </c>
      <c r="AQ213" s="8">
        <v>52</v>
      </c>
      <c r="AR213" s="8">
        <v>3.66</v>
      </c>
      <c r="AS213" s="8">
        <v>0.32</v>
      </c>
      <c r="AT213" s="8">
        <v>0.36</v>
      </c>
      <c r="AU213" s="8">
        <v>0.24</v>
      </c>
      <c r="AV213" s="8">
        <v>17</v>
      </c>
      <c r="AW213" s="8">
        <v>0.3</v>
      </c>
      <c r="AX213" s="8"/>
      <c r="AY213" s="8"/>
      <c r="AZ213" s="8"/>
      <c r="BA213" s="8">
        <v>883</v>
      </c>
      <c r="BB213" s="8" t="s">
        <v>25</v>
      </c>
      <c r="BC213" s="8">
        <v>163</v>
      </c>
      <c r="BD213" s="8"/>
      <c r="BE213" s="8"/>
      <c r="BF213" s="8"/>
      <c r="BG213" s="8"/>
      <c r="BH213" s="8"/>
      <c r="BI213" s="8">
        <f t="shared" si="32"/>
        <v>66.666666666666657</v>
      </c>
      <c r="BJ213" s="8">
        <f t="shared" si="33"/>
        <v>0.94857142857142862</v>
      </c>
      <c r="BK213" s="8">
        <f t="shared" si="40"/>
        <v>0.66666666666666652</v>
      </c>
      <c r="BL213" s="10">
        <f t="shared" si="41"/>
        <v>0.20236190476190474</v>
      </c>
      <c r="BM213" s="3">
        <f t="shared" si="42"/>
        <v>56.211640211640209</v>
      </c>
      <c r="BN213" s="132">
        <v>0.94995187680461968</v>
      </c>
      <c r="BO213" s="132">
        <v>0.30635226179018282</v>
      </c>
      <c r="BP213" s="133">
        <v>0.89712354824900653</v>
      </c>
      <c r="BQ213" s="134">
        <v>0.40988909426987052</v>
      </c>
      <c r="BR213" s="134">
        <v>0.25914972273567466</v>
      </c>
      <c r="BS213" s="133">
        <v>1.2603336513182466</v>
      </c>
      <c r="BT213" s="93"/>
      <c r="BU213" s="91"/>
      <c r="BV213" s="91"/>
      <c r="BW213" s="100"/>
    </row>
    <row r="214" spans="1:75">
      <c r="A214" s="8" t="s">
        <v>783</v>
      </c>
      <c r="B214" s="8" t="s">
        <v>480</v>
      </c>
      <c r="C214" s="8" t="s">
        <v>553</v>
      </c>
      <c r="D214" s="8" t="s">
        <v>554</v>
      </c>
      <c r="E214" s="8" t="s">
        <v>555</v>
      </c>
      <c r="F214" s="8" t="s">
        <v>555</v>
      </c>
      <c r="G214" s="8" t="s">
        <v>223</v>
      </c>
      <c r="H214" s="8" t="s">
        <v>278</v>
      </c>
      <c r="I214" s="8"/>
      <c r="J214" s="8"/>
      <c r="K214" s="8"/>
      <c r="L214" s="8" t="s">
        <v>279</v>
      </c>
      <c r="M214" s="8" t="s">
        <v>1882</v>
      </c>
      <c r="N214" s="8">
        <v>1</v>
      </c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9"/>
      <c r="AF214" s="90"/>
      <c r="AG214" s="90"/>
      <c r="AH214" s="90"/>
      <c r="AI214" s="8" t="s">
        <v>26</v>
      </c>
      <c r="AJ214" t="s">
        <v>1890</v>
      </c>
      <c r="AK214">
        <v>0</v>
      </c>
      <c r="AL214">
        <v>50</v>
      </c>
      <c r="AM214">
        <v>50</v>
      </c>
      <c r="AN214" s="9">
        <v>42558</v>
      </c>
      <c r="AO214" s="8">
        <v>147</v>
      </c>
      <c r="AP214" s="8">
        <v>101</v>
      </c>
      <c r="AQ214" s="8">
        <v>22</v>
      </c>
      <c r="AR214" s="8">
        <v>2.52</v>
      </c>
      <c r="AS214" s="8">
        <v>0.52</v>
      </c>
      <c r="AT214" s="8">
        <v>0.14000000000000001</v>
      </c>
      <c r="AU214" s="8">
        <v>0.06</v>
      </c>
      <c r="AV214" s="8">
        <v>18</v>
      </c>
      <c r="AW214" s="8">
        <v>0.14000000000000001</v>
      </c>
      <c r="AX214" s="8"/>
      <c r="AY214" s="8"/>
      <c r="AZ214" s="8"/>
      <c r="BA214" s="8">
        <v>884</v>
      </c>
      <c r="BB214" s="8" t="s">
        <v>25</v>
      </c>
      <c r="BC214" s="8">
        <v>163</v>
      </c>
      <c r="BD214" s="8"/>
      <c r="BE214" s="8"/>
      <c r="BF214" s="8"/>
      <c r="BG214" s="8"/>
      <c r="BH214" s="8"/>
      <c r="BI214" s="8">
        <f t="shared" si="32"/>
        <v>42.857142857142847</v>
      </c>
      <c r="BJ214" s="8">
        <f t="shared" si="33"/>
        <v>0.93714285714285717</v>
      </c>
      <c r="BK214" s="8">
        <f t="shared" si="40"/>
        <v>0.42857142857142849</v>
      </c>
      <c r="BL214" s="10">
        <f t="shared" si="41"/>
        <v>0.20884897959183671</v>
      </c>
      <c r="BM214" s="3">
        <f t="shared" si="42"/>
        <v>58.013605442176861</v>
      </c>
      <c r="BN214" s="132">
        <v>0.95930232558139539</v>
      </c>
      <c r="BO214" s="132">
        <v>0.29089147286821709</v>
      </c>
      <c r="BP214" s="133">
        <v>0.75240321873562732</v>
      </c>
      <c r="BQ214" s="134">
        <v>0.39816831683168313</v>
      </c>
      <c r="BR214" s="134">
        <v>0.17202970297029704</v>
      </c>
      <c r="BS214" s="133">
        <v>0.82026162322615381</v>
      </c>
      <c r="BT214" s="93"/>
      <c r="BU214" s="91"/>
      <c r="BV214" s="91"/>
      <c r="BW214" s="100"/>
    </row>
    <row r="215" spans="1:75">
      <c r="A215" s="8" t="s">
        <v>783</v>
      </c>
      <c r="B215" s="8" t="s">
        <v>480</v>
      </c>
      <c r="C215" s="8" t="s">
        <v>553</v>
      </c>
      <c r="D215" s="8" t="s">
        <v>554</v>
      </c>
      <c r="E215" s="8" t="s">
        <v>555</v>
      </c>
      <c r="F215" s="8" t="s">
        <v>555</v>
      </c>
      <c r="G215" s="8" t="s">
        <v>223</v>
      </c>
      <c r="H215" s="8" t="s">
        <v>278</v>
      </c>
      <c r="I215" s="8"/>
      <c r="J215" s="8"/>
      <c r="K215" s="8"/>
      <c r="L215" s="8" t="s">
        <v>279</v>
      </c>
      <c r="M215" s="8" t="s">
        <v>1882</v>
      </c>
      <c r="N215" s="8">
        <v>1</v>
      </c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9"/>
      <c r="AF215" s="90"/>
      <c r="AG215" s="90"/>
      <c r="AH215" s="90"/>
      <c r="AI215" s="8" t="s">
        <v>27</v>
      </c>
      <c r="AJ215" t="s">
        <v>1890</v>
      </c>
      <c r="AK215">
        <v>140</v>
      </c>
      <c r="AL215">
        <v>0</v>
      </c>
      <c r="AM215">
        <v>50</v>
      </c>
      <c r="AN215" s="9">
        <v>42558</v>
      </c>
      <c r="AO215" s="8">
        <v>47</v>
      </c>
      <c r="AP215" s="8">
        <v>102</v>
      </c>
      <c r="AQ215" s="8">
        <v>82</v>
      </c>
      <c r="AR215" s="8">
        <v>6.82</v>
      </c>
      <c r="AS215" s="8">
        <v>8.44</v>
      </c>
      <c r="AT215" s="8">
        <v>0.57999999999999996</v>
      </c>
      <c r="AU215" s="8">
        <v>0.52</v>
      </c>
      <c r="AV215" s="8">
        <v>11</v>
      </c>
      <c r="AW215" s="8">
        <v>0.36</v>
      </c>
      <c r="AX215" s="8"/>
      <c r="AY215" s="8"/>
      <c r="AZ215" s="8"/>
      <c r="BA215" s="8">
        <v>885</v>
      </c>
      <c r="BB215" s="8" t="s">
        <v>25</v>
      </c>
      <c r="BC215" s="8">
        <v>163</v>
      </c>
      <c r="BD215" s="8"/>
      <c r="BE215" s="8"/>
      <c r="BF215" s="8"/>
      <c r="BG215" s="8"/>
      <c r="BH215" s="8"/>
      <c r="BI215" s="8">
        <f t="shared" si="32"/>
        <v>89.65517241379311</v>
      </c>
      <c r="BJ215" s="8">
        <f t="shared" si="33"/>
        <v>1.0171428571428571</v>
      </c>
      <c r="BK215" s="8">
        <f t="shared" si="40"/>
        <v>0.89655172413793105</v>
      </c>
      <c r="BL215" s="10">
        <f t="shared" si="41"/>
        <v>7.6966147783251229</v>
      </c>
      <c r="BM215" s="3">
        <f t="shared" si="42"/>
        <v>2137.9485495347562</v>
      </c>
      <c r="BN215" s="132">
        <v>1.3389830508474576</v>
      </c>
      <c r="BO215" s="132">
        <v>0.16002824858757062</v>
      </c>
      <c r="BP215" s="133">
        <v>0.53481940566109776</v>
      </c>
      <c r="BQ215" s="134">
        <v>0.73790720631786766</v>
      </c>
      <c r="BR215" s="134">
        <v>0.10153010858835143</v>
      </c>
      <c r="BS215" s="133">
        <v>1.1703040561637981</v>
      </c>
      <c r="BT215" s="93"/>
      <c r="BU215" s="91"/>
      <c r="BV215" s="91"/>
      <c r="BW215" s="100"/>
    </row>
    <row r="216" spans="1:75">
      <c r="A216" s="8" t="s">
        <v>783</v>
      </c>
      <c r="B216" s="8" t="s">
        <v>480</v>
      </c>
      <c r="C216" s="8" t="s">
        <v>553</v>
      </c>
      <c r="D216" s="8" t="s">
        <v>554</v>
      </c>
      <c r="E216" s="8" t="s">
        <v>555</v>
      </c>
      <c r="F216" s="8" t="s">
        <v>555</v>
      </c>
      <c r="G216" s="8" t="s">
        <v>223</v>
      </c>
      <c r="H216" s="8" t="s">
        <v>278</v>
      </c>
      <c r="I216" s="8"/>
      <c r="J216" s="8"/>
      <c r="K216" s="8"/>
      <c r="L216" s="8" t="s">
        <v>279</v>
      </c>
      <c r="M216" s="8" t="s">
        <v>1882</v>
      </c>
      <c r="N216" s="8">
        <v>1</v>
      </c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9"/>
      <c r="AF216" s="90"/>
      <c r="AG216" s="90"/>
      <c r="AH216" s="90"/>
      <c r="AI216" s="8" t="s">
        <v>28</v>
      </c>
      <c r="AJ216" t="s">
        <v>1890</v>
      </c>
      <c r="AK216">
        <v>140</v>
      </c>
      <c r="AL216">
        <v>50</v>
      </c>
      <c r="AM216">
        <v>0</v>
      </c>
      <c r="AN216" s="9">
        <v>42558</v>
      </c>
      <c r="AO216" s="8">
        <v>161</v>
      </c>
      <c r="AP216" s="8">
        <v>113</v>
      </c>
      <c r="AQ216" s="8">
        <v>114</v>
      </c>
      <c r="AR216" s="8">
        <v>15.69</v>
      </c>
      <c r="AS216" s="8">
        <v>15.79</v>
      </c>
      <c r="AT216" s="8">
        <v>0.86</v>
      </c>
      <c r="AU216" s="8">
        <v>0.72</v>
      </c>
      <c r="AV216" s="8">
        <v>18</v>
      </c>
      <c r="AW216" s="8">
        <v>0.56000000000000005</v>
      </c>
      <c r="AX216" s="8"/>
      <c r="AY216" s="8"/>
      <c r="AZ216" s="8"/>
      <c r="BA216" s="8">
        <v>886</v>
      </c>
      <c r="BB216" s="8" t="s">
        <v>25</v>
      </c>
      <c r="BC216" s="8">
        <v>163</v>
      </c>
      <c r="BD216" s="8"/>
      <c r="BE216" s="8"/>
      <c r="BF216" s="8"/>
      <c r="BG216" s="8"/>
      <c r="BH216" s="8"/>
      <c r="BI216" s="8">
        <f t="shared" si="32"/>
        <v>83.720930232558132</v>
      </c>
      <c r="BJ216" s="8">
        <f t="shared" si="33"/>
        <v>0.93714285714285717</v>
      </c>
      <c r="BK216" s="8">
        <f t="shared" si="40"/>
        <v>0.83720930232558133</v>
      </c>
      <c r="BL216" s="10">
        <f t="shared" si="41"/>
        <v>12.388592691029899</v>
      </c>
      <c r="BM216" s="3">
        <f t="shared" si="42"/>
        <v>3441.2757475083054</v>
      </c>
      <c r="BN216" s="132">
        <v>1.4279538904899136</v>
      </c>
      <c r="BO216" s="132">
        <v>0.23765609990393857</v>
      </c>
      <c r="BP216" s="133">
        <v>0.64588963130383803</v>
      </c>
      <c r="BQ216" s="134">
        <v>0.44113060428849904</v>
      </c>
      <c r="BR216" s="134">
        <v>9.6345029239766095E-2</v>
      </c>
      <c r="BS216" s="133">
        <v>1.3043313895559252</v>
      </c>
      <c r="BT216" s="93"/>
      <c r="BU216" s="91"/>
      <c r="BV216" s="91"/>
      <c r="BW216" s="100"/>
    </row>
    <row r="217" spans="1:75">
      <c r="A217" s="8" t="s">
        <v>783</v>
      </c>
      <c r="B217" s="8" t="s">
        <v>480</v>
      </c>
      <c r="C217" s="8" t="s">
        <v>553</v>
      </c>
      <c r="D217" s="8" t="s">
        <v>554</v>
      </c>
      <c r="E217" s="8" t="s">
        <v>555</v>
      </c>
      <c r="F217" s="8" t="s">
        <v>555</v>
      </c>
      <c r="G217" s="8" t="s">
        <v>223</v>
      </c>
      <c r="H217" s="8" t="s">
        <v>278</v>
      </c>
      <c r="I217" s="8"/>
      <c r="J217" s="8"/>
      <c r="K217" s="8"/>
      <c r="L217" s="8" t="s">
        <v>279</v>
      </c>
      <c r="M217" s="8" t="s">
        <v>1882</v>
      </c>
      <c r="N217" s="8">
        <v>1</v>
      </c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9"/>
      <c r="AF217" s="90"/>
      <c r="AG217" s="90"/>
      <c r="AH217" s="90"/>
      <c r="AI217" s="8" t="s">
        <v>29</v>
      </c>
      <c r="AJ217" t="s">
        <v>1890</v>
      </c>
      <c r="AK217">
        <v>140</v>
      </c>
      <c r="AL217">
        <v>50</v>
      </c>
      <c r="AM217">
        <v>50</v>
      </c>
      <c r="AN217" s="9">
        <v>42558</v>
      </c>
      <c r="AO217" s="8">
        <v>156</v>
      </c>
      <c r="AP217" s="8">
        <v>126</v>
      </c>
      <c r="AQ217" s="8">
        <v>104</v>
      </c>
      <c r="AR217" s="8">
        <v>16.72</v>
      </c>
      <c r="AS217" s="8">
        <v>22.9</v>
      </c>
      <c r="AT217" s="8">
        <v>0.92</v>
      </c>
      <c r="AU217" s="8">
        <v>0.74</v>
      </c>
      <c r="AV217" s="8">
        <v>13</v>
      </c>
      <c r="AW217" s="8">
        <v>0.64</v>
      </c>
      <c r="AX217" s="8"/>
      <c r="AY217" s="8"/>
      <c r="AZ217" s="8"/>
      <c r="BA217" s="8">
        <v>887</v>
      </c>
      <c r="BB217" s="8" t="s">
        <v>25</v>
      </c>
      <c r="BC217" s="8">
        <v>163</v>
      </c>
      <c r="BD217" s="8"/>
      <c r="BE217" s="8"/>
      <c r="BF217" s="8"/>
      <c r="BG217" s="8"/>
      <c r="BH217" s="8"/>
      <c r="BI217" s="8">
        <f t="shared" si="32"/>
        <v>80.434782608695642</v>
      </c>
      <c r="BJ217" s="8">
        <f t="shared" si="33"/>
        <v>0.99428571428571433</v>
      </c>
      <c r="BK217" s="8">
        <f t="shared" si="40"/>
        <v>0.80434782608695643</v>
      </c>
      <c r="BL217" s="10">
        <f t="shared" si="41"/>
        <v>18.314310559006209</v>
      </c>
      <c r="BM217" s="3">
        <f t="shared" si="42"/>
        <v>5087.3084886128354</v>
      </c>
      <c r="BN217" s="132">
        <v>1.4911297852474323</v>
      </c>
      <c r="BO217" s="132">
        <v>0.21764705882352942</v>
      </c>
      <c r="BP217" s="133">
        <v>0.72500478219903597</v>
      </c>
      <c r="BQ217" s="134">
        <v>0.4102209944751381</v>
      </c>
      <c r="BR217" s="134">
        <v>8.9548802946593009E-2</v>
      </c>
      <c r="BS217" s="133">
        <v>0.90387302247103296</v>
      </c>
      <c r="BT217" s="93"/>
      <c r="BU217" s="91"/>
      <c r="BV217" s="91"/>
      <c r="BW217" s="100"/>
    </row>
    <row r="218" spans="1:75">
      <c r="A218" s="8" t="s">
        <v>783</v>
      </c>
      <c r="B218" s="8" t="s">
        <v>480</v>
      </c>
      <c r="C218" s="8" t="s">
        <v>553</v>
      </c>
      <c r="D218" s="8" t="s">
        <v>554</v>
      </c>
      <c r="E218" s="8" t="s">
        <v>555</v>
      </c>
      <c r="F218" s="8" t="s">
        <v>555</v>
      </c>
      <c r="G218" s="8" t="s">
        <v>223</v>
      </c>
      <c r="H218" s="8" t="s">
        <v>278</v>
      </c>
      <c r="I218" s="8"/>
      <c r="J218" s="8"/>
      <c r="K218" s="8"/>
      <c r="L218" s="8" t="s">
        <v>279</v>
      </c>
      <c r="M218" s="8" t="s">
        <v>1882</v>
      </c>
      <c r="N218" s="8">
        <v>1</v>
      </c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9"/>
      <c r="AF218" s="90"/>
      <c r="AG218" s="90"/>
      <c r="AH218" s="90"/>
      <c r="AI218" s="8" t="s">
        <v>30</v>
      </c>
      <c r="AJ218" t="s">
        <v>1890</v>
      </c>
      <c r="AK218">
        <v>140</v>
      </c>
      <c r="AL218">
        <v>50</v>
      </c>
      <c r="AM218">
        <v>50</v>
      </c>
      <c r="AN218" s="9">
        <v>42558</v>
      </c>
      <c r="AO218" s="8">
        <v>175</v>
      </c>
      <c r="AP218" s="8">
        <v>138</v>
      </c>
      <c r="AQ218" s="8">
        <v>128</v>
      </c>
      <c r="AR218" s="8">
        <v>18.2</v>
      </c>
      <c r="AS218" s="8">
        <v>29.02</v>
      </c>
      <c r="AT218" s="8">
        <v>0.8</v>
      </c>
      <c r="AU218" s="8">
        <v>0.66</v>
      </c>
      <c r="AV218" s="8">
        <v>16</v>
      </c>
      <c r="AW218" s="8">
        <v>0.36</v>
      </c>
      <c r="AX218" s="8"/>
      <c r="AY218" s="8"/>
      <c r="AZ218" s="8"/>
      <c r="BA218" s="8">
        <v>888</v>
      </c>
      <c r="BB218" s="8" t="s">
        <v>25</v>
      </c>
      <c r="BC218" s="8">
        <v>163</v>
      </c>
      <c r="BD218" s="8"/>
      <c r="BE218" s="8"/>
      <c r="BF218" s="8"/>
      <c r="BG218" s="8"/>
      <c r="BH218" s="8"/>
      <c r="BI218" s="8">
        <f t="shared" si="32"/>
        <v>82.5</v>
      </c>
      <c r="BJ218" s="8">
        <f t="shared" si="33"/>
        <v>0.96</v>
      </c>
      <c r="BK218" s="8">
        <f t="shared" si="40"/>
        <v>0.82499999999999996</v>
      </c>
      <c r="BL218" s="10">
        <f t="shared" si="41"/>
        <v>22.983839999999997</v>
      </c>
      <c r="BM218" s="3">
        <f t="shared" si="42"/>
        <v>6384.3999999999987</v>
      </c>
      <c r="BN218" s="132">
        <v>1.4593690248565967</v>
      </c>
      <c r="BO218" s="132">
        <v>0.2361854684512428</v>
      </c>
      <c r="BP218" s="133">
        <v>0.79199634208781278</v>
      </c>
      <c r="BQ218" s="134">
        <v>0.43278210116731519</v>
      </c>
      <c r="BR218" s="134">
        <v>9.6595330739299601E-2</v>
      </c>
      <c r="BS218" s="133">
        <v>1.004488116489759</v>
      </c>
      <c r="BT218" s="93"/>
      <c r="BU218" s="91"/>
      <c r="BV218" s="91"/>
      <c r="BW218" s="100"/>
    </row>
    <row r="219" spans="1:75">
      <c r="A219" s="8" t="s">
        <v>783</v>
      </c>
      <c r="B219" s="8" t="s">
        <v>480</v>
      </c>
      <c r="C219" s="8" t="s">
        <v>553</v>
      </c>
      <c r="D219" s="8" t="s">
        <v>554</v>
      </c>
      <c r="E219" s="8" t="s">
        <v>557</v>
      </c>
      <c r="F219" s="8" t="s">
        <v>559</v>
      </c>
      <c r="G219" s="8" t="s">
        <v>223</v>
      </c>
      <c r="H219" s="8" t="s">
        <v>232</v>
      </c>
      <c r="I219" s="8"/>
      <c r="J219" s="8"/>
      <c r="K219" s="8"/>
      <c r="L219" s="8" t="s">
        <v>233</v>
      </c>
      <c r="M219" s="8" t="s">
        <v>1882</v>
      </c>
      <c r="N219" s="8">
        <v>1</v>
      </c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9"/>
      <c r="AF219" s="90"/>
      <c r="AG219" s="90"/>
      <c r="AH219" s="90"/>
      <c r="AI219" s="8" t="s">
        <v>24</v>
      </c>
      <c r="AJ219" t="s">
        <v>1890</v>
      </c>
      <c r="AK219">
        <v>0</v>
      </c>
      <c r="AL219">
        <v>0</v>
      </c>
      <c r="AM219">
        <v>0</v>
      </c>
      <c r="AN219" s="9">
        <v>42560</v>
      </c>
      <c r="AO219" s="8">
        <v>205</v>
      </c>
      <c r="AP219" s="8">
        <v>139</v>
      </c>
      <c r="AQ219" s="8">
        <v>19</v>
      </c>
      <c r="AR219" s="8">
        <v>2.02</v>
      </c>
      <c r="AS219" s="8">
        <v>0.56000000000000005</v>
      </c>
      <c r="AT219" s="8">
        <v>0.2</v>
      </c>
      <c r="AU219" s="8">
        <v>0.14000000000000001</v>
      </c>
      <c r="AV219" s="8">
        <v>19</v>
      </c>
      <c r="AW219" s="8">
        <v>0.32</v>
      </c>
      <c r="AX219" s="8"/>
      <c r="AY219" s="8"/>
      <c r="AZ219" s="8"/>
      <c r="BA219" s="8">
        <v>703</v>
      </c>
      <c r="BB219" s="8" t="s">
        <v>25</v>
      </c>
      <c r="BC219" s="8">
        <v>131</v>
      </c>
      <c r="BD219" s="8"/>
      <c r="BE219" s="8"/>
      <c r="BF219" s="8"/>
      <c r="BG219" s="8"/>
      <c r="BH219" s="8"/>
      <c r="BI219" s="8">
        <f t="shared" si="32"/>
        <v>70</v>
      </c>
      <c r="BJ219" s="8">
        <f t="shared" si="33"/>
        <v>0.92571428571428571</v>
      </c>
      <c r="BK219" s="8">
        <f t="shared" si="40"/>
        <v>0.7</v>
      </c>
      <c r="BL219" s="10">
        <f t="shared" si="41"/>
        <v>0.36288000000000004</v>
      </c>
      <c r="BM219" s="3">
        <f t="shared" si="42"/>
        <v>100.80000000000001</v>
      </c>
      <c r="BN219" s="132">
        <v>1.0619092627599245</v>
      </c>
      <c r="BO219" s="132">
        <v>0.19721172022684311</v>
      </c>
      <c r="BP219" s="133">
        <v>1.6483702258496586</v>
      </c>
      <c r="BQ219" s="134">
        <v>0.44441747572815532</v>
      </c>
      <c r="BR219" s="134">
        <v>0.10194174757281554</v>
      </c>
      <c r="BS219" s="133">
        <v>0.82912646626358477</v>
      </c>
      <c r="BT219" s="93"/>
      <c r="BU219" s="91"/>
      <c r="BV219" s="91"/>
      <c r="BW219" s="100"/>
    </row>
    <row r="220" spans="1:75">
      <c r="A220" s="8" t="s">
        <v>783</v>
      </c>
      <c r="B220" s="8" t="s">
        <v>480</v>
      </c>
      <c r="C220" s="8" t="s">
        <v>553</v>
      </c>
      <c r="D220" s="8" t="s">
        <v>554</v>
      </c>
      <c r="E220" s="8" t="s">
        <v>557</v>
      </c>
      <c r="F220" s="8" t="s">
        <v>559</v>
      </c>
      <c r="G220" s="8" t="s">
        <v>223</v>
      </c>
      <c r="H220" s="8" t="s">
        <v>232</v>
      </c>
      <c r="I220" s="8"/>
      <c r="J220" s="8"/>
      <c r="K220" s="8"/>
      <c r="L220" s="8" t="s">
        <v>233</v>
      </c>
      <c r="M220" s="8" t="s">
        <v>1882</v>
      </c>
      <c r="N220" s="8">
        <v>1</v>
      </c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9"/>
      <c r="AF220" s="90"/>
      <c r="AG220" s="90"/>
      <c r="AH220" s="90"/>
      <c r="AI220" s="8" t="s">
        <v>26</v>
      </c>
      <c r="AJ220" t="s">
        <v>1890</v>
      </c>
      <c r="AK220">
        <v>0</v>
      </c>
      <c r="AL220">
        <v>50</v>
      </c>
      <c r="AM220">
        <v>50</v>
      </c>
      <c r="AN220" s="9">
        <v>42560</v>
      </c>
      <c r="AO220" s="8">
        <v>334</v>
      </c>
      <c r="AP220" s="8">
        <v>149</v>
      </c>
      <c r="AQ220" s="8">
        <v>32</v>
      </c>
      <c r="AR220" s="8">
        <v>2.66</v>
      </c>
      <c r="AS220" s="8">
        <v>0.76</v>
      </c>
      <c r="AT220" s="8">
        <v>0.46</v>
      </c>
      <c r="AU220" s="8">
        <v>0.36</v>
      </c>
      <c r="AV220" s="8">
        <v>16</v>
      </c>
      <c r="AW220" s="8">
        <v>0.38</v>
      </c>
      <c r="AX220" s="8"/>
      <c r="AY220" s="8"/>
      <c r="AZ220" s="8"/>
      <c r="BA220" s="8">
        <v>704</v>
      </c>
      <c r="BB220" s="8" t="s">
        <v>25</v>
      </c>
      <c r="BC220" s="8">
        <v>131</v>
      </c>
      <c r="BD220" s="8"/>
      <c r="BE220" s="8"/>
      <c r="BF220" s="8"/>
      <c r="BG220" s="8"/>
      <c r="BH220" s="8"/>
      <c r="BI220" s="8">
        <f t="shared" si="32"/>
        <v>78.260869565217376</v>
      </c>
      <c r="BJ220" s="8">
        <f t="shared" si="33"/>
        <v>0.96</v>
      </c>
      <c r="BK220" s="8">
        <f t="shared" si="40"/>
        <v>0.78260869565217372</v>
      </c>
      <c r="BL220" s="10">
        <f t="shared" si="41"/>
        <v>0.57099130434782597</v>
      </c>
      <c r="BM220" s="3">
        <f t="shared" si="42"/>
        <v>158.60869565217388</v>
      </c>
      <c r="BN220" s="132">
        <v>1.0393968871595332</v>
      </c>
      <c r="BO220" s="132">
        <v>0.24941634241245136</v>
      </c>
      <c r="BP220" s="133">
        <v>1.8172045606298286</v>
      </c>
      <c r="BQ220" s="134">
        <v>0.35440630797773653</v>
      </c>
      <c r="BR220" s="134">
        <v>9.0259740259740262E-2</v>
      </c>
      <c r="BS220" s="133">
        <v>0.81589177203804597</v>
      </c>
      <c r="BT220" s="93"/>
      <c r="BU220" s="91"/>
      <c r="BV220" s="91"/>
      <c r="BW220" s="100"/>
    </row>
    <row r="221" spans="1:75">
      <c r="A221" s="8" t="s">
        <v>783</v>
      </c>
      <c r="B221" s="8" t="s">
        <v>480</v>
      </c>
      <c r="C221" s="8" t="s">
        <v>553</v>
      </c>
      <c r="D221" s="8" t="s">
        <v>554</v>
      </c>
      <c r="E221" s="8" t="s">
        <v>557</v>
      </c>
      <c r="F221" s="8" t="s">
        <v>559</v>
      </c>
      <c r="G221" s="8" t="s">
        <v>223</v>
      </c>
      <c r="H221" s="8" t="s">
        <v>232</v>
      </c>
      <c r="I221" s="8"/>
      <c r="J221" s="8"/>
      <c r="K221" s="8"/>
      <c r="L221" s="8" t="s">
        <v>233</v>
      </c>
      <c r="M221" s="8" t="s">
        <v>1882</v>
      </c>
      <c r="N221" s="8">
        <v>1</v>
      </c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9"/>
      <c r="AF221" s="90"/>
      <c r="AG221" s="90"/>
      <c r="AH221" s="90"/>
      <c r="AI221" s="8" t="s">
        <v>27</v>
      </c>
      <c r="AJ221" t="s">
        <v>1890</v>
      </c>
      <c r="AK221">
        <v>140</v>
      </c>
      <c r="AL221">
        <v>0</v>
      </c>
      <c r="AM221">
        <v>50</v>
      </c>
      <c r="AN221" s="9">
        <v>42560</v>
      </c>
      <c r="AO221" s="8">
        <v>173</v>
      </c>
      <c r="AP221" s="8">
        <v>139</v>
      </c>
      <c r="AQ221" s="8">
        <v>31</v>
      </c>
      <c r="AR221" s="8">
        <v>4.26</v>
      </c>
      <c r="AS221" s="8">
        <v>1.38</v>
      </c>
      <c r="AT221" s="8">
        <v>0.6</v>
      </c>
      <c r="AU221" s="8">
        <v>0.48</v>
      </c>
      <c r="AV221" s="8">
        <v>16</v>
      </c>
      <c r="AW221" s="8">
        <v>0.36</v>
      </c>
      <c r="AX221" s="8"/>
      <c r="AY221" s="8"/>
      <c r="AZ221" s="8"/>
      <c r="BA221" s="8">
        <v>705</v>
      </c>
      <c r="BB221" s="8" t="s">
        <v>25</v>
      </c>
      <c r="BC221" s="8">
        <v>131</v>
      </c>
      <c r="BD221" s="8"/>
      <c r="BE221" s="8"/>
      <c r="BF221" s="8"/>
      <c r="BG221" s="8"/>
      <c r="BH221" s="8"/>
      <c r="BI221" s="8">
        <f t="shared" si="32"/>
        <v>80</v>
      </c>
      <c r="BJ221" s="8">
        <f t="shared" si="33"/>
        <v>0.96</v>
      </c>
      <c r="BK221" s="8">
        <f t="shared" si="40"/>
        <v>0.8</v>
      </c>
      <c r="BL221" s="10">
        <f t="shared" si="41"/>
        <v>1.0598399999999999</v>
      </c>
      <c r="BM221" s="3">
        <f t="shared" si="42"/>
        <v>294.39999999999998</v>
      </c>
      <c r="BN221" s="132">
        <v>2.7740384615384621</v>
      </c>
      <c r="BO221" s="132">
        <v>0.36644230769230773</v>
      </c>
      <c r="BP221" s="133">
        <v>2.296890668492328</v>
      </c>
      <c r="BQ221" s="134">
        <v>0.55653883972468043</v>
      </c>
      <c r="BR221" s="134">
        <v>9.1937069813176009E-2</v>
      </c>
      <c r="BS221" s="133">
        <v>0.91502322311247686</v>
      </c>
      <c r="BT221" s="93"/>
      <c r="BU221" s="91"/>
      <c r="BV221" s="91"/>
      <c r="BW221" s="100"/>
    </row>
    <row r="222" spans="1:75">
      <c r="A222" s="8" t="s">
        <v>783</v>
      </c>
      <c r="B222" s="8" t="s">
        <v>480</v>
      </c>
      <c r="C222" s="8" t="s">
        <v>553</v>
      </c>
      <c r="D222" s="8" t="s">
        <v>554</v>
      </c>
      <c r="E222" s="8" t="s">
        <v>557</v>
      </c>
      <c r="F222" s="8" t="s">
        <v>559</v>
      </c>
      <c r="G222" s="8" t="s">
        <v>223</v>
      </c>
      <c r="H222" s="8" t="s">
        <v>232</v>
      </c>
      <c r="I222" s="8"/>
      <c r="J222" s="8"/>
      <c r="K222" s="8"/>
      <c r="L222" s="8" t="s">
        <v>233</v>
      </c>
      <c r="M222" s="8" t="s">
        <v>1882</v>
      </c>
      <c r="N222" s="8">
        <v>1</v>
      </c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9"/>
      <c r="AF222" s="90"/>
      <c r="AG222" s="90"/>
      <c r="AH222" s="90"/>
      <c r="AI222" s="8" t="s">
        <v>28</v>
      </c>
      <c r="AJ222" t="s">
        <v>1890</v>
      </c>
      <c r="AK222">
        <v>140</v>
      </c>
      <c r="AL222">
        <v>50</v>
      </c>
      <c r="AM222">
        <v>0</v>
      </c>
      <c r="AN222" s="9">
        <v>42591</v>
      </c>
      <c r="AO222" s="8">
        <v>204</v>
      </c>
      <c r="AP222" s="8">
        <v>162</v>
      </c>
      <c r="AQ222" s="8">
        <v>52</v>
      </c>
      <c r="AR222" s="8">
        <v>6.1</v>
      </c>
      <c r="AS222" s="8">
        <v>3.72</v>
      </c>
      <c r="AT222" s="8">
        <v>0.5</v>
      </c>
      <c r="AU222" s="8">
        <v>0.4</v>
      </c>
      <c r="AV222" s="8">
        <v>18</v>
      </c>
      <c r="AW222" s="8">
        <v>0.44</v>
      </c>
      <c r="AX222" s="8"/>
      <c r="AY222" s="8"/>
      <c r="AZ222" s="8"/>
      <c r="BA222" s="8">
        <v>706</v>
      </c>
      <c r="BB222" s="8" t="s">
        <v>25</v>
      </c>
      <c r="BC222" s="8">
        <v>131</v>
      </c>
      <c r="BD222" s="8"/>
      <c r="BE222" s="8"/>
      <c r="BF222" s="8"/>
      <c r="BG222" s="8"/>
      <c r="BH222" s="8"/>
      <c r="BI222" s="8">
        <f>(AU222/AT222)*100</f>
        <v>80</v>
      </c>
      <c r="BJ222" s="8">
        <f>(100-AV222)/(100-12.5)</f>
        <v>0.93714285714285717</v>
      </c>
      <c r="BK222" s="8">
        <f>BI222/100</f>
        <v>0.8</v>
      </c>
      <c r="BL222" s="10">
        <f>AS222*BJ222*BK222</f>
        <v>2.7889371428571432</v>
      </c>
      <c r="BM222" s="3">
        <f t="shared" si="42"/>
        <v>774.70476190476199</v>
      </c>
      <c r="BN222" s="132">
        <v>1.3943050193050193</v>
      </c>
      <c r="BO222" s="132">
        <v>0.15888030888030888</v>
      </c>
      <c r="BP222" s="133">
        <v>0.53411612332616265</v>
      </c>
      <c r="BQ222" s="134">
        <v>0.73243503368623675</v>
      </c>
      <c r="BR222" s="134">
        <v>8.9653512993262754E-2</v>
      </c>
      <c r="BS222" s="133">
        <v>0.62519102199741949</v>
      </c>
      <c r="BT222" s="93"/>
      <c r="BU222" s="91"/>
      <c r="BV222" s="91"/>
      <c r="BW222" s="100"/>
    </row>
    <row r="223" spans="1:75">
      <c r="A223" s="8" t="s">
        <v>783</v>
      </c>
      <c r="B223" s="8" t="s">
        <v>480</v>
      </c>
      <c r="C223" s="8" t="s">
        <v>553</v>
      </c>
      <c r="D223" s="8" t="s">
        <v>554</v>
      </c>
      <c r="E223" s="8" t="s">
        <v>557</v>
      </c>
      <c r="F223" s="8" t="s">
        <v>559</v>
      </c>
      <c r="G223" s="8" t="s">
        <v>223</v>
      </c>
      <c r="H223" s="8" t="s">
        <v>232</v>
      </c>
      <c r="I223" s="8"/>
      <c r="J223" s="8"/>
      <c r="K223" s="8"/>
      <c r="L223" s="8" t="s">
        <v>233</v>
      </c>
      <c r="M223" s="8" t="s">
        <v>1882</v>
      </c>
      <c r="N223" s="8">
        <v>1</v>
      </c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9"/>
      <c r="AF223" s="90"/>
      <c r="AG223" s="90"/>
      <c r="AH223" s="90"/>
      <c r="AI223" s="8" t="s">
        <v>29</v>
      </c>
      <c r="AJ223" t="s">
        <v>1890</v>
      </c>
      <c r="AK223">
        <v>140</v>
      </c>
      <c r="AL223">
        <v>50</v>
      </c>
      <c r="AM223">
        <v>50</v>
      </c>
      <c r="AN223" s="9">
        <v>42622</v>
      </c>
      <c r="AO223" s="8">
        <v>226</v>
      </c>
      <c r="AP223" s="8">
        <v>179</v>
      </c>
      <c r="AQ223" s="8">
        <v>102</v>
      </c>
      <c r="AR223" s="8">
        <v>14.5</v>
      </c>
      <c r="AS223" s="8">
        <v>12.14</v>
      </c>
      <c r="AT223" s="8">
        <v>0.74</v>
      </c>
      <c r="AU223" s="8">
        <v>0.57999999999999996</v>
      </c>
      <c r="AV223" s="8">
        <v>15</v>
      </c>
      <c r="AW223" s="8">
        <v>0.57999999999999996</v>
      </c>
      <c r="AX223" s="8"/>
      <c r="AY223" s="8"/>
      <c r="AZ223" s="8"/>
      <c r="BA223" s="8">
        <v>707</v>
      </c>
      <c r="BB223" s="8" t="s">
        <v>25</v>
      </c>
      <c r="BC223" s="8">
        <v>131</v>
      </c>
      <c r="BD223" s="8"/>
      <c r="BE223" s="8"/>
      <c r="BF223" s="8"/>
      <c r="BG223" s="8"/>
      <c r="BH223" s="8"/>
      <c r="BI223" s="8">
        <f>(AU223/AT223)*100</f>
        <v>78.378378378378372</v>
      </c>
      <c r="BJ223" s="8">
        <f>(100-AV223)/(100-12.5)</f>
        <v>0.97142857142857142</v>
      </c>
      <c r="BK223" s="8">
        <f>BI223/100</f>
        <v>0.78378378378378377</v>
      </c>
      <c r="BL223" s="10">
        <f>AS223*BJ223*BK223</f>
        <v>9.2432741312741307</v>
      </c>
      <c r="BM223" s="3">
        <f t="shared" si="42"/>
        <v>2567.5761475761474</v>
      </c>
      <c r="BN223" s="132">
        <v>1.5502369668246445</v>
      </c>
      <c r="BO223" s="132">
        <v>0.28872037914691939</v>
      </c>
      <c r="BP223" s="133">
        <v>0.71216047130899329</v>
      </c>
      <c r="BQ223" s="134">
        <v>0.66157635467980291</v>
      </c>
      <c r="BR223" s="134">
        <v>8.8177339901477816E-2</v>
      </c>
      <c r="BS223" s="133">
        <v>0.7407157363092125</v>
      </c>
      <c r="BT223" s="93"/>
      <c r="BU223" s="91"/>
      <c r="BV223" s="91"/>
      <c r="BW223" s="100"/>
    </row>
    <row r="224" spans="1:75">
      <c r="A224" s="8" t="s">
        <v>783</v>
      </c>
      <c r="B224" s="8" t="s">
        <v>480</v>
      </c>
      <c r="C224" s="8" t="s">
        <v>553</v>
      </c>
      <c r="D224" s="8" t="s">
        <v>554</v>
      </c>
      <c r="E224" s="8" t="s">
        <v>557</v>
      </c>
      <c r="F224" s="8" t="s">
        <v>559</v>
      </c>
      <c r="G224" s="8" t="s">
        <v>223</v>
      </c>
      <c r="H224" s="8" t="s">
        <v>232</v>
      </c>
      <c r="I224" s="8"/>
      <c r="J224" s="8"/>
      <c r="K224" s="8"/>
      <c r="L224" s="8" t="s">
        <v>233</v>
      </c>
      <c r="M224" s="8" t="s">
        <v>1882</v>
      </c>
      <c r="N224" s="8">
        <v>1</v>
      </c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9"/>
      <c r="AF224" s="90"/>
      <c r="AG224" s="90"/>
      <c r="AH224" s="90"/>
      <c r="AI224" s="8" t="s">
        <v>30</v>
      </c>
      <c r="AJ224" t="s">
        <v>1890</v>
      </c>
      <c r="AK224">
        <v>140</v>
      </c>
      <c r="AL224">
        <v>50</v>
      </c>
      <c r="AM224">
        <v>50</v>
      </c>
      <c r="AN224" s="9">
        <v>42652</v>
      </c>
      <c r="AO224" s="8">
        <v>245</v>
      </c>
      <c r="AP224" s="8">
        <v>197</v>
      </c>
      <c r="AQ224" s="8">
        <v>191</v>
      </c>
      <c r="AR224" s="8">
        <v>16.71</v>
      </c>
      <c r="AS224" s="8">
        <v>23.5</v>
      </c>
      <c r="AT224" s="8">
        <v>0.92</v>
      </c>
      <c r="AU224" s="8">
        <v>0.76</v>
      </c>
      <c r="AV224" s="8">
        <v>16</v>
      </c>
      <c r="AW224" s="8">
        <v>0.57999999999999996</v>
      </c>
      <c r="AX224" s="8"/>
      <c r="AY224" s="8"/>
      <c r="AZ224" s="8"/>
      <c r="BA224" s="8">
        <v>708</v>
      </c>
      <c r="BB224" s="8" t="s">
        <v>25</v>
      </c>
      <c r="BC224" s="8">
        <v>131</v>
      </c>
      <c r="BD224" s="8"/>
      <c r="BE224" s="8"/>
      <c r="BF224" s="8"/>
      <c r="BG224" s="8"/>
      <c r="BH224" s="8"/>
      <c r="BI224" s="8">
        <f>(AU224/AT224)*100</f>
        <v>82.608695652173907</v>
      </c>
      <c r="BJ224" s="8">
        <f>(100-AV224)/(100-12.5)</f>
        <v>0.96</v>
      </c>
      <c r="BK224" s="8">
        <f>BI224/100</f>
        <v>0.82608695652173902</v>
      </c>
      <c r="BL224" s="10">
        <f>AS224*BJ224*BK224</f>
        <v>18.63652173913043</v>
      </c>
      <c r="BM224" s="3">
        <f t="shared" si="42"/>
        <v>5176.8115942028971</v>
      </c>
      <c r="BN224" s="132">
        <v>1.43393536121673</v>
      </c>
      <c r="BO224" s="132">
        <v>0.25437262357414453</v>
      </c>
      <c r="BP224" s="133">
        <v>0.76462297697708026</v>
      </c>
      <c r="BQ224" s="134">
        <v>0.45752212389380525</v>
      </c>
      <c r="BR224" s="134">
        <v>8.9380530973451333E-2</v>
      </c>
      <c r="BS224" s="133">
        <v>1.0404230071230127</v>
      </c>
      <c r="BT224" s="93"/>
      <c r="BU224" s="91"/>
      <c r="BV224" s="91"/>
      <c r="BW224" s="100"/>
    </row>
    <row r="225" spans="1:7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9"/>
      <c r="AF225" s="90"/>
      <c r="AG225" s="90"/>
      <c r="AH225" s="90"/>
      <c r="AI225" s="8"/>
      <c r="AN225" s="9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10"/>
      <c r="BM225" s="3"/>
      <c r="BN225" s="132">
        <v>1.0155490767735667</v>
      </c>
      <c r="BO225" s="132">
        <v>0.2099125364431487</v>
      </c>
      <c r="BP225" s="133">
        <v>0.6656269182414688</v>
      </c>
      <c r="BQ225" s="134"/>
      <c r="BR225" s="134"/>
      <c r="BS225" s="133"/>
      <c r="BT225" s="93"/>
      <c r="BU225" s="91"/>
      <c r="BV225" s="91"/>
      <c r="BW225" s="100"/>
    </row>
    <row r="226" spans="1:75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9"/>
      <c r="AF226" s="90"/>
      <c r="AG226" s="90"/>
      <c r="AH226" s="90"/>
      <c r="AI226" s="8"/>
      <c r="AN226" s="9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10"/>
      <c r="BM226" s="3"/>
      <c r="BN226" s="132">
        <v>1.1071080817916261</v>
      </c>
      <c r="BO226" s="132">
        <v>0.28670886075949364</v>
      </c>
      <c r="BP226" s="133">
        <v>0.63935217146877921</v>
      </c>
      <c r="BQ226" s="134"/>
      <c r="BR226" s="134"/>
      <c r="BS226" s="133"/>
      <c r="BT226" s="93"/>
      <c r="BU226" s="91"/>
      <c r="BV226" s="91"/>
      <c r="BW226" s="100"/>
    </row>
    <row r="227" spans="1:75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9"/>
      <c r="AF227" s="90"/>
      <c r="AG227" s="90"/>
      <c r="AH227" s="90"/>
      <c r="AI227" s="8"/>
      <c r="AN227" s="9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10"/>
      <c r="BM227" s="3"/>
      <c r="BN227" s="132"/>
      <c r="BO227" s="132"/>
      <c r="BP227" s="133"/>
      <c r="BQ227" s="134"/>
      <c r="BR227" s="134"/>
      <c r="BS227" s="133"/>
      <c r="BT227" s="93"/>
      <c r="BU227" s="91"/>
      <c r="BV227" s="91"/>
      <c r="BW227" s="100"/>
    </row>
    <row r="228" spans="1:75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9"/>
      <c r="AF228" s="90"/>
      <c r="AG228" s="90"/>
      <c r="AH228" s="90"/>
      <c r="AI228" s="8"/>
      <c r="AN228" s="9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10"/>
      <c r="BM228" s="3"/>
      <c r="BN228" s="132">
        <v>1.1521526418786694</v>
      </c>
      <c r="BO228" s="132">
        <v>0.24902152641878669</v>
      </c>
      <c r="BP228" s="133">
        <v>0.69329529326107286</v>
      </c>
      <c r="BQ228" s="134"/>
      <c r="BR228" s="134"/>
      <c r="BS228" s="133"/>
      <c r="BT228" s="93"/>
      <c r="BU228" s="91"/>
      <c r="BV228" s="91"/>
      <c r="BW228" s="100"/>
    </row>
    <row r="229" spans="1:75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9"/>
      <c r="AF229" s="90"/>
      <c r="AG229" s="90"/>
      <c r="AH229" s="90"/>
      <c r="AI229" s="8"/>
      <c r="AN229" s="9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10"/>
      <c r="BM229" s="3"/>
      <c r="BN229" s="132"/>
      <c r="BO229" s="132"/>
      <c r="BP229" s="133"/>
      <c r="BQ229" s="134"/>
      <c r="BR229" s="134"/>
      <c r="BS229" s="133"/>
      <c r="BT229" s="93"/>
      <c r="BU229" s="91"/>
      <c r="BV229" s="91"/>
      <c r="BW229" s="100"/>
    </row>
    <row r="230" spans="1:75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9"/>
      <c r="AF230" s="90"/>
      <c r="AG230" s="90"/>
      <c r="AH230" s="90"/>
      <c r="AI230" s="8"/>
      <c r="AN230" s="9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10"/>
      <c r="BM230" s="3"/>
      <c r="BN230" s="132">
        <v>1.1785714285714288</v>
      </c>
      <c r="BO230" s="132">
        <v>0.18994360902255639</v>
      </c>
      <c r="BP230" s="133">
        <v>0.71914928849553883</v>
      </c>
      <c r="BQ230" s="134"/>
      <c r="BR230" s="134"/>
      <c r="BS230" s="133"/>
      <c r="BT230" s="93"/>
      <c r="BU230" s="91"/>
      <c r="BV230" s="91"/>
      <c r="BW230" s="100"/>
    </row>
    <row r="231" spans="1:75">
      <c r="A231" s="8" t="s">
        <v>783</v>
      </c>
      <c r="B231" s="8" t="s">
        <v>480</v>
      </c>
      <c r="C231" s="8" t="s">
        <v>553</v>
      </c>
      <c r="D231" s="8" t="s">
        <v>554</v>
      </c>
      <c r="E231" s="8" t="s">
        <v>557</v>
      </c>
      <c r="F231" s="8" t="s">
        <v>648</v>
      </c>
      <c r="G231" s="8" t="s">
        <v>223</v>
      </c>
      <c r="H231" s="8" t="s">
        <v>436</v>
      </c>
      <c r="I231" s="8"/>
      <c r="J231" s="8"/>
      <c r="K231" s="8"/>
      <c r="L231" s="8" t="s">
        <v>437</v>
      </c>
      <c r="M231" s="8" t="s">
        <v>1882</v>
      </c>
      <c r="N231" s="8">
        <v>1</v>
      </c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9"/>
      <c r="AF231" s="90"/>
      <c r="AG231" s="90"/>
      <c r="AH231" s="90"/>
      <c r="AI231" s="8" t="s">
        <v>24</v>
      </c>
      <c r="AJ231" t="s">
        <v>1890</v>
      </c>
      <c r="AK231">
        <v>0</v>
      </c>
      <c r="AL231">
        <v>0</v>
      </c>
      <c r="AM231">
        <v>0</v>
      </c>
      <c r="AN231" s="9">
        <v>42560</v>
      </c>
      <c r="AO231" s="8">
        <v>195</v>
      </c>
      <c r="AP231" s="8">
        <v>142</v>
      </c>
      <c r="AQ231" s="8">
        <v>61</v>
      </c>
      <c r="AR231" s="8">
        <v>4.4000000000000004</v>
      </c>
      <c r="AS231" s="8">
        <v>2.56</v>
      </c>
      <c r="AT231" s="8">
        <v>0.28000000000000003</v>
      </c>
      <c r="AU231" s="8">
        <v>0.24</v>
      </c>
      <c r="AV231" s="8">
        <v>20</v>
      </c>
      <c r="AW231" s="8">
        <v>0.24</v>
      </c>
      <c r="AX231" s="8"/>
      <c r="AY231" s="8"/>
      <c r="AZ231" s="8"/>
      <c r="BA231" s="8">
        <v>1651</v>
      </c>
      <c r="BB231" s="8" t="s">
        <v>25</v>
      </c>
      <c r="BC231" s="8">
        <v>293</v>
      </c>
      <c r="BD231" s="8"/>
      <c r="BE231" s="8"/>
      <c r="BF231" s="8"/>
      <c r="BG231" s="8"/>
      <c r="BH231" s="8"/>
      <c r="BI231" s="8">
        <f t="shared" ref="BI231:BI266" si="43">(AU231/AT231)*100</f>
        <v>85.714285714285694</v>
      </c>
      <c r="BJ231" s="8">
        <f t="shared" ref="BJ231:BJ266" si="44">(100-AV231)/(100-12.5)</f>
        <v>0.91428571428571426</v>
      </c>
      <c r="BK231" s="8">
        <f t="shared" ref="BK231:BK266" si="45">BI231/100</f>
        <v>0.85714285714285698</v>
      </c>
      <c r="BL231" s="10">
        <f t="shared" ref="BL231:BL266" si="46">AS231*BJ231*BK231</f>
        <v>2.006204081632653</v>
      </c>
      <c r="BM231" s="3">
        <f t="shared" ref="BM231:BM266" si="47">(10000/36)*BL231</f>
        <v>557.27891156462579</v>
      </c>
      <c r="BN231" s="132">
        <v>1.237937559129612</v>
      </c>
      <c r="BO231" s="132">
        <v>0.20454115421002839</v>
      </c>
      <c r="BP231" s="133">
        <v>0.68487207941771411</v>
      </c>
      <c r="BQ231" s="134"/>
      <c r="BR231" s="134"/>
      <c r="BS231" s="133"/>
      <c r="BT231" s="93"/>
      <c r="BU231" s="91"/>
      <c r="BV231" s="91"/>
      <c r="BW231" s="100"/>
    </row>
    <row r="232" spans="1:75">
      <c r="A232" s="8" t="s">
        <v>783</v>
      </c>
      <c r="B232" s="8" t="s">
        <v>480</v>
      </c>
      <c r="C232" s="8" t="s">
        <v>553</v>
      </c>
      <c r="D232" s="8" t="s">
        <v>554</v>
      </c>
      <c r="E232" s="8" t="s">
        <v>557</v>
      </c>
      <c r="F232" s="8" t="s">
        <v>648</v>
      </c>
      <c r="G232" s="8" t="s">
        <v>223</v>
      </c>
      <c r="H232" s="8" t="s">
        <v>436</v>
      </c>
      <c r="I232" s="8"/>
      <c r="J232" s="8"/>
      <c r="K232" s="8"/>
      <c r="L232" s="8" t="s">
        <v>437</v>
      </c>
      <c r="M232" s="8" t="s">
        <v>1882</v>
      </c>
      <c r="N232" s="8">
        <v>1</v>
      </c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9"/>
      <c r="AF232" s="90"/>
      <c r="AG232" s="90"/>
      <c r="AH232" s="90"/>
      <c r="AI232" s="8" t="s">
        <v>26</v>
      </c>
      <c r="AJ232" t="s">
        <v>1890</v>
      </c>
      <c r="AK232">
        <v>0</v>
      </c>
      <c r="AL232">
        <v>50</v>
      </c>
      <c r="AM232">
        <v>50</v>
      </c>
      <c r="AN232" s="9">
        <v>42560</v>
      </c>
      <c r="AO232" s="8">
        <v>216</v>
      </c>
      <c r="AP232" s="8">
        <v>163</v>
      </c>
      <c r="AQ232" s="8">
        <v>123</v>
      </c>
      <c r="AR232" s="8">
        <v>6.28</v>
      </c>
      <c r="AS232" s="8">
        <v>6.53</v>
      </c>
      <c r="AT232" s="8">
        <v>0.46</v>
      </c>
      <c r="AU232" s="8">
        <v>0.36</v>
      </c>
      <c r="AV232" s="8">
        <v>17</v>
      </c>
      <c r="AW232" s="8">
        <v>0.3</v>
      </c>
      <c r="AX232" s="8"/>
      <c r="AY232" s="8"/>
      <c r="AZ232" s="8"/>
      <c r="BA232" s="8">
        <v>1652</v>
      </c>
      <c r="BB232" s="8" t="s">
        <v>25</v>
      </c>
      <c r="BC232" s="8">
        <v>293</v>
      </c>
      <c r="BD232" s="8"/>
      <c r="BE232" s="8"/>
      <c r="BF232" s="8"/>
      <c r="BG232" s="8"/>
      <c r="BH232" s="8"/>
      <c r="BI232" s="8">
        <f t="shared" si="43"/>
        <v>78.260869565217376</v>
      </c>
      <c r="BJ232" s="8">
        <f t="shared" si="44"/>
        <v>0.94857142857142862</v>
      </c>
      <c r="BK232" s="8">
        <f t="shared" si="45"/>
        <v>0.78260869565217372</v>
      </c>
      <c r="BL232" s="10">
        <f t="shared" si="46"/>
        <v>4.8476124223602479</v>
      </c>
      <c r="BM232" s="3">
        <f t="shared" si="47"/>
        <v>1346.5590062111798</v>
      </c>
      <c r="BN232" s="132">
        <v>1.0937193326790973</v>
      </c>
      <c r="BO232" s="132">
        <v>0.19234543670264964</v>
      </c>
      <c r="BP232" s="133">
        <v>0.80310136872320537</v>
      </c>
      <c r="BQ232" s="134"/>
      <c r="BR232" s="134"/>
      <c r="BS232" s="133"/>
      <c r="BT232" s="93"/>
      <c r="BU232" s="91"/>
      <c r="BV232" s="91"/>
      <c r="BW232" s="100"/>
    </row>
    <row r="233" spans="1:75">
      <c r="A233" s="8" t="s">
        <v>783</v>
      </c>
      <c r="B233" s="8" t="s">
        <v>480</v>
      </c>
      <c r="C233" s="8" t="s">
        <v>553</v>
      </c>
      <c r="D233" s="8" t="s">
        <v>554</v>
      </c>
      <c r="E233" s="8" t="s">
        <v>557</v>
      </c>
      <c r="F233" s="8" t="s">
        <v>648</v>
      </c>
      <c r="G233" s="8" t="s">
        <v>223</v>
      </c>
      <c r="H233" s="8" t="s">
        <v>436</v>
      </c>
      <c r="I233" s="8"/>
      <c r="J233" s="8"/>
      <c r="K233" s="8"/>
      <c r="L233" s="8" t="s">
        <v>437</v>
      </c>
      <c r="M233" s="8" t="s">
        <v>1882</v>
      </c>
      <c r="N233" s="8">
        <v>1</v>
      </c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9"/>
      <c r="AF233" s="90"/>
      <c r="AG233" s="90"/>
      <c r="AH233" s="90"/>
      <c r="AI233" s="8" t="s">
        <v>27</v>
      </c>
      <c r="AJ233" t="s">
        <v>1890</v>
      </c>
      <c r="AK233">
        <v>140</v>
      </c>
      <c r="AL233">
        <v>0</v>
      </c>
      <c r="AM233">
        <v>50</v>
      </c>
      <c r="AN233" s="9">
        <v>42560</v>
      </c>
      <c r="AO233" s="8">
        <v>181</v>
      </c>
      <c r="AP233" s="8">
        <v>150</v>
      </c>
      <c r="AQ233" s="8">
        <v>57</v>
      </c>
      <c r="AR233" s="8">
        <v>2.36</v>
      </c>
      <c r="AS233" s="8">
        <v>1.82</v>
      </c>
      <c r="AT233" s="8">
        <v>0.34</v>
      </c>
      <c r="AU233" s="8">
        <v>0.24</v>
      </c>
      <c r="AV233" s="8">
        <v>19</v>
      </c>
      <c r="AW233" s="8">
        <v>240</v>
      </c>
      <c r="AX233" s="8"/>
      <c r="AY233" s="8"/>
      <c r="AZ233" s="8"/>
      <c r="BA233" s="8">
        <v>1653</v>
      </c>
      <c r="BB233" s="8" t="s">
        <v>25</v>
      </c>
      <c r="BC233" s="8">
        <v>293</v>
      </c>
      <c r="BD233" s="8"/>
      <c r="BE233" s="8"/>
      <c r="BF233" s="8"/>
      <c r="BG233" s="8"/>
      <c r="BH233" s="8"/>
      <c r="BI233" s="8">
        <f t="shared" si="43"/>
        <v>70.588235294117638</v>
      </c>
      <c r="BJ233" s="8">
        <f t="shared" si="44"/>
        <v>0.92571428571428571</v>
      </c>
      <c r="BK233" s="8">
        <f t="shared" si="45"/>
        <v>0.70588235294117641</v>
      </c>
      <c r="BL233" s="10">
        <f t="shared" si="46"/>
        <v>1.1892705882352941</v>
      </c>
      <c r="BM233" s="3">
        <f t="shared" si="47"/>
        <v>330.35294117647055</v>
      </c>
      <c r="BN233" s="132">
        <v>1.681308411214953</v>
      </c>
      <c r="BO233" s="132">
        <v>0.21789719626168227</v>
      </c>
      <c r="BP233" s="133">
        <v>0.87556260367750061</v>
      </c>
      <c r="BQ233" s="134"/>
      <c r="BR233" s="134"/>
      <c r="BS233" s="133"/>
      <c r="BT233" s="93"/>
      <c r="BU233" s="91"/>
      <c r="BV233" s="91"/>
      <c r="BW233" s="100"/>
    </row>
    <row r="234" spans="1:75">
      <c r="A234" s="8" t="s">
        <v>783</v>
      </c>
      <c r="B234" s="8" t="s">
        <v>480</v>
      </c>
      <c r="C234" s="8" t="s">
        <v>553</v>
      </c>
      <c r="D234" s="8" t="s">
        <v>554</v>
      </c>
      <c r="E234" s="8" t="s">
        <v>557</v>
      </c>
      <c r="F234" s="8" t="s">
        <v>648</v>
      </c>
      <c r="G234" s="8" t="s">
        <v>223</v>
      </c>
      <c r="H234" s="8" t="s">
        <v>436</v>
      </c>
      <c r="I234" s="8"/>
      <c r="J234" s="8"/>
      <c r="K234" s="8"/>
      <c r="L234" s="8" t="s">
        <v>437</v>
      </c>
      <c r="M234" s="8" t="s">
        <v>1882</v>
      </c>
      <c r="N234" s="8">
        <v>1</v>
      </c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9"/>
      <c r="AF234" s="90"/>
      <c r="AG234" s="90"/>
      <c r="AH234" s="90"/>
      <c r="AI234" s="8" t="s">
        <v>28</v>
      </c>
      <c r="AJ234" t="s">
        <v>1890</v>
      </c>
      <c r="AK234">
        <v>140</v>
      </c>
      <c r="AL234">
        <v>50</v>
      </c>
      <c r="AM234">
        <v>0</v>
      </c>
      <c r="AN234" s="9">
        <v>42560</v>
      </c>
      <c r="AO234" s="8">
        <v>227</v>
      </c>
      <c r="AP234" s="8">
        <v>180</v>
      </c>
      <c r="AQ234" s="8">
        <v>140</v>
      </c>
      <c r="AR234" s="8">
        <v>18.440000000000001</v>
      </c>
      <c r="AS234" s="8">
        <v>20.64</v>
      </c>
      <c r="AT234" s="8">
        <v>1.06</v>
      </c>
      <c r="AU234" s="8">
        <v>0.84</v>
      </c>
      <c r="AV234" s="8">
        <v>17</v>
      </c>
      <c r="AW234" s="8">
        <v>0.9</v>
      </c>
      <c r="AX234" s="8"/>
      <c r="AY234" s="8"/>
      <c r="AZ234" s="8"/>
      <c r="BA234" s="8">
        <v>1654</v>
      </c>
      <c r="BB234" s="8" t="s">
        <v>25</v>
      </c>
      <c r="BC234" s="8">
        <v>293</v>
      </c>
      <c r="BD234" s="8"/>
      <c r="BE234" s="8"/>
      <c r="BF234" s="8"/>
      <c r="BG234" s="8"/>
      <c r="BH234" s="8"/>
      <c r="BI234" s="8">
        <f t="shared" si="43"/>
        <v>79.245283018867923</v>
      </c>
      <c r="BJ234" s="8">
        <f t="shared" si="44"/>
        <v>0.94857142857142862</v>
      </c>
      <c r="BK234" s="8">
        <f t="shared" si="45"/>
        <v>0.79245283018867918</v>
      </c>
      <c r="BL234" s="10">
        <f t="shared" si="46"/>
        <v>15.515049056603774</v>
      </c>
      <c r="BM234" s="3">
        <f t="shared" si="47"/>
        <v>4309.7358490566039</v>
      </c>
      <c r="BN234" s="132">
        <v>1.5637583892617448</v>
      </c>
      <c r="BO234" s="132">
        <v>0.28552253116011506</v>
      </c>
      <c r="BP234" s="133">
        <v>0.83016325825401704</v>
      </c>
      <c r="BQ234" s="134"/>
      <c r="BR234" s="134"/>
      <c r="BS234" s="133"/>
      <c r="BT234" s="93"/>
      <c r="BU234" s="91"/>
      <c r="BV234" s="91"/>
      <c r="BW234" s="100"/>
    </row>
    <row r="235" spans="1:75">
      <c r="A235" s="8" t="s">
        <v>783</v>
      </c>
      <c r="B235" s="8" t="s">
        <v>480</v>
      </c>
      <c r="C235" s="8" t="s">
        <v>553</v>
      </c>
      <c r="D235" s="8" t="s">
        <v>554</v>
      </c>
      <c r="E235" s="8" t="s">
        <v>557</v>
      </c>
      <c r="F235" s="8" t="s">
        <v>648</v>
      </c>
      <c r="G235" s="8" t="s">
        <v>223</v>
      </c>
      <c r="H235" s="8" t="s">
        <v>436</v>
      </c>
      <c r="I235" s="8"/>
      <c r="J235" s="8"/>
      <c r="K235" s="8"/>
      <c r="L235" s="8" t="s">
        <v>437</v>
      </c>
      <c r="M235" s="8" t="s">
        <v>1882</v>
      </c>
      <c r="N235" s="8">
        <v>1</v>
      </c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9"/>
      <c r="AF235" s="90"/>
      <c r="AG235" s="90"/>
      <c r="AH235" s="90"/>
      <c r="AI235" s="8" t="s">
        <v>29</v>
      </c>
      <c r="AJ235" t="s">
        <v>1890</v>
      </c>
      <c r="AK235">
        <v>140</v>
      </c>
      <c r="AL235">
        <v>50</v>
      </c>
      <c r="AM235">
        <v>50</v>
      </c>
      <c r="AN235" s="9">
        <v>42560</v>
      </c>
      <c r="AO235" s="8">
        <v>227</v>
      </c>
      <c r="AP235" s="8">
        <v>185</v>
      </c>
      <c r="AQ235" s="8">
        <v>136</v>
      </c>
      <c r="AR235" s="8">
        <v>11.46</v>
      </c>
      <c r="AS235" s="8">
        <v>12.5</v>
      </c>
      <c r="AT235" s="8">
        <v>0.9</v>
      </c>
      <c r="AU235" s="8">
        <v>0.76</v>
      </c>
      <c r="AV235" s="8">
        <v>15</v>
      </c>
      <c r="AW235" s="8">
        <v>0.76</v>
      </c>
      <c r="AX235" s="8"/>
      <c r="AY235" s="8"/>
      <c r="AZ235" s="8"/>
      <c r="BA235" s="8">
        <v>1655</v>
      </c>
      <c r="BB235" s="8" t="s">
        <v>25</v>
      </c>
      <c r="BC235" s="8">
        <v>293</v>
      </c>
      <c r="BD235" s="8"/>
      <c r="BE235" s="8"/>
      <c r="BF235" s="8"/>
      <c r="BG235" s="8"/>
      <c r="BH235" s="8"/>
      <c r="BI235" s="8">
        <f t="shared" si="43"/>
        <v>84.444444444444443</v>
      </c>
      <c r="BJ235" s="8">
        <f t="shared" si="44"/>
        <v>0.97142857142857142</v>
      </c>
      <c r="BK235" s="8">
        <f t="shared" si="45"/>
        <v>0.84444444444444444</v>
      </c>
      <c r="BL235" s="10">
        <f t="shared" si="46"/>
        <v>10.253968253968253</v>
      </c>
      <c r="BM235" s="3">
        <f t="shared" si="47"/>
        <v>2848.3245149911813</v>
      </c>
      <c r="BN235" s="132">
        <v>1.6184944237918215</v>
      </c>
      <c r="BO235" s="132">
        <v>0.28136617100371747</v>
      </c>
      <c r="BP235" s="133">
        <v>0.84753706251950467</v>
      </c>
      <c r="BQ235" s="134"/>
      <c r="BR235" s="134"/>
      <c r="BS235" s="133"/>
      <c r="BT235" s="93"/>
      <c r="BU235" s="91"/>
      <c r="BV235" s="91"/>
      <c r="BW235" s="100"/>
    </row>
    <row r="236" spans="1:75">
      <c r="A236" s="8" t="s">
        <v>783</v>
      </c>
      <c r="B236" s="8" t="s">
        <v>480</v>
      </c>
      <c r="C236" s="8" t="s">
        <v>553</v>
      </c>
      <c r="D236" s="8" t="s">
        <v>554</v>
      </c>
      <c r="E236" s="8" t="s">
        <v>557</v>
      </c>
      <c r="F236" s="8" t="s">
        <v>648</v>
      </c>
      <c r="G236" s="8" t="s">
        <v>223</v>
      </c>
      <c r="H236" s="8" t="s">
        <v>436</v>
      </c>
      <c r="I236" s="8"/>
      <c r="J236" s="8"/>
      <c r="K236" s="8"/>
      <c r="L236" s="8" t="s">
        <v>437</v>
      </c>
      <c r="M236" s="8" t="s">
        <v>1882</v>
      </c>
      <c r="N236" s="8">
        <v>1</v>
      </c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9"/>
      <c r="AF236" s="90"/>
      <c r="AG236" s="90"/>
      <c r="AH236" s="90"/>
      <c r="AI236" s="8" t="s">
        <v>30</v>
      </c>
      <c r="AJ236" t="s">
        <v>1890</v>
      </c>
      <c r="AK236">
        <v>140</v>
      </c>
      <c r="AL236">
        <v>50</v>
      </c>
      <c r="AM236">
        <v>50</v>
      </c>
      <c r="AN236" s="9">
        <v>42560</v>
      </c>
      <c r="AO236" s="8">
        <v>241</v>
      </c>
      <c r="AP236" s="8">
        <v>187</v>
      </c>
      <c r="AQ236" s="8">
        <v>132</v>
      </c>
      <c r="AR236" s="8">
        <v>16.559999999999999</v>
      </c>
      <c r="AS236" s="8">
        <v>13.94</v>
      </c>
      <c r="AT236" s="8">
        <v>0.7</v>
      </c>
      <c r="AU236" s="8">
        <v>0.57999999999999996</v>
      </c>
      <c r="AV236" s="8">
        <v>18</v>
      </c>
      <c r="AW236" s="8">
        <v>0.62</v>
      </c>
      <c r="AX236" s="8"/>
      <c r="AY236" s="8"/>
      <c r="AZ236" s="8"/>
      <c r="BA236" s="8">
        <v>1656</v>
      </c>
      <c r="BB236" s="8" t="s">
        <v>25</v>
      </c>
      <c r="BC236" s="8">
        <v>293</v>
      </c>
      <c r="BD236" s="8"/>
      <c r="BE236" s="8"/>
      <c r="BF236" s="8"/>
      <c r="BG236" s="8"/>
      <c r="BH236" s="8"/>
      <c r="BI236" s="8">
        <f t="shared" si="43"/>
        <v>82.857142857142847</v>
      </c>
      <c r="BJ236" s="8">
        <f t="shared" si="44"/>
        <v>0.93714285714285717</v>
      </c>
      <c r="BK236" s="8">
        <f t="shared" si="45"/>
        <v>0.82857142857142851</v>
      </c>
      <c r="BL236" s="10">
        <f t="shared" si="46"/>
        <v>10.82426775510204</v>
      </c>
      <c r="BM236" s="3">
        <f t="shared" si="47"/>
        <v>3006.7410430839</v>
      </c>
      <c r="BN236" s="132">
        <v>1.6070366699702676</v>
      </c>
      <c r="BO236" s="132">
        <v>0.24667988107036667</v>
      </c>
      <c r="BP236" s="133">
        <v>0.75871284768643621</v>
      </c>
      <c r="BQ236" s="134"/>
      <c r="BR236" s="134"/>
      <c r="BS236" s="133"/>
      <c r="BT236" s="93"/>
      <c r="BU236" s="91"/>
      <c r="BV236" s="91"/>
      <c r="BW236" s="100"/>
    </row>
    <row r="237" spans="1:75">
      <c r="A237" s="8" t="s">
        <v>783</v>
      </c>
      <c r="B237" s="8" t="s">
        <v>480</v>
      </c>
      <c r="C237" s="8" t="s">
        <v>553</v>
      </c>
      <c r="D237" s="8" t="s">
        <v>567</v>
      </c>
      <c r="E237" s="8" t="s">
        <v>568</v>
      </c>
      <c r="F237" s="8" t="s">
        <v>568</v>
      </c>
      <c r="G237" s="8" t="s">
        <v>262</v>
      </c>
      <c r="H237" s="8" t="s">
        <v>275</v>
      </c>
      <c r="I237" s="8">
        <v>-9.0992698120222109</v>
      </c>
      <c r="J237" s="8">
        <v>33.349004372709103</v>
      </c>
      <c r="K237" s="8">
        <v>1925.8030399122599</v>
      </c>
      <c r="L237" s="8" t="s">
        <v>673</v>
      </c>
      <c r="M237" s="8" t="s">
        <v>1882</v>
      </c>
      <c r="N237" s="8">
        <v>1</v>
      </c>
      <c r="O237" s="8" t="s">
        <v>1859</v>
      </c>
      <c r="P237" s="8">
        <v>2.14</v>
      </c>
      <c r="Q237" s="8">
        <v>6.3</v>
      </c>
      <c r="R237" s="8">
        <v>0</v>
      </c>
      <c r="S237" s="8">
        <v>8.51</v>
      </c>
      <c r="T237" s="8">
        <v>17.38</v>
      </c>
      <c r="U237" s="8">
        <v>12.1</v>
      </c>
      <c r="V237" s="8">
        <v>14.35</v>
      </c>
      <c r="W237" s="8">
        <v>2.77</v>
      </c>
      <c r="X237" s="8">
        <v>18.36</v>
      </c>
      <c r="Y237" s="8">
        <v>2.91</v>
      </c>
      <c r="Z237" s="8">
        <v>5.88</v>
      </c>
      <c r="AA237" s="8">
        <v>7.0000000000000007E-2</v>
      </c>
      <c r="AB237" s="8">
        <v>47.25</v>
      </c>
      <c r="AC237" s="8">
        <v>0.28000000000000003</v>
      </c>
      <c r="AD237" s="8">
        <v>0.23499999999999999</v>
      </c>
      <c r="AE237" s="91">
        <v>1.53</v>
      </c>
      <c r="AF237" s="92" t="s">
        <v>1860</v>
      </c>
      <c r="AG237" s="92" t="s">
        <v>1860</v>
      </c>
      <c r="AH237" s="92" t="s">
        <v>1860</v>
      </c>
      <c r="AI237" s="8" t="s">
        <v>24</v>
      </c>
      <c r="AJ237" t="s">
        <v>1890</v>
      </c>
      <c r="AK237">
        <v>0</v>
      </c>
      <c r="AL237">
        <v>0</v>
      </c>
      <c r="AM237">
        <v>0</v>
      </c>
      <c r="AN237" s="9">
        <v>42566</v>
      </c>
      <c r="AO237" s="8">
        <v>289</v>
      </c>
      <c r="AP237" s="8">
        <v>161</v>
      </c>
      <c r="AQ237" s="8">
        <v>48</v>
      </c>
      <c r="AR237" s="8">
        <v>5.62</v>
      </c>
      <c r="AS237" s="8">
        <v>2.08</v>
      </c>
      <c r="AT237" s="8">
        <v>0.44</v>
      </c>
      <c r="AU237" s="8">
        <v>0.32</v>
      </c>
      <c r="AV237" s="8">
        <v>19</v>
      </c>
      <c r="AW237" s="8">
        <v>0.34</v>
      </c>
      <c r="AX237" s="8"/>
      <c r="AY237" s="8"/>
      <c r="AZ237" s="8"/>
      <c r="BA237" s="8">
        <v>865</v>
      </c>
      <c r="BB237" s="8" t="s">
        <v>25</v>
      </c>
      <c r="BC237" s="8">
        <v>160</v>
      </c>
      <c r="BD237" s="8"/>
      <c r="BE237" s="8"/>
      <c r="BF237" s="8"/>
      <c r="BG237" s="8"/>
      <c r="BH237" s="8"/>
      <c r="BI237" s="8">
        <f t="shared" si="43"/>
        <v>72.727272727272734</v>
      </c>
      <c r="BJ237" s="8">
        <f t="shared" si="44"/>
        <v>0.92571428571428571</v>
      </c>
      <c r="BK237" s="8">
        <f t="shared" si="45"/>
        <v>0.72727272727272729</v>
      </c>
      <c r="BL237" s="10">
        <f t="shared" si="46"/>
        <v>1.4003532467532467</v>
      </c>
      <c r="BM237" s="3">
        <f t="shared" si="47"/>
        <v>388.98701298701297</v>
      </c>
      <c r="BN237" s="132">
        <v>1.2083333333333335</v>
      </c>
      <c r="BO237" s="132">
        <v>0.19057539682539684</v>
      </c>
      <c r="BP237" s="133">
        <v>1.770043809233973</v>
      </c>
      <c r="BQ237" s="134">
        <v>0.42675649663137633</v>
      </c>
      <c r="BR237" s="134">
        <v>0.10279114533205005</v>
      </c>
      <c r="BS237" s="133">
        <v>1.5223625914569914</v>
      </c>
      <c r="BT237" s="93"/>
      <c r="BU237" s="91"/>
      <c r="BV237" s="91"/>
      <c r="BW237" s="100"/>
    </row>
    <row r="238" spans="1:75">
      <c r="A238" s="8" t="s">
        <v>783</v>
      </c>
      <c r="B238" s="8" t="s">
        <v>480</v>
      </c>
      <c r="C238" s="8" t="s">
        <v>553</v>
      </c>
      <c r="D238" s="8" t="s">
        <v>567</v>
      </c>
      <c r="E238" s="8" t="s">
        <v>568</v>
      </c>
      <c r="F238" s="8" t="s">
        <v>568</v>
      </c>
      <c r="G238" s="8" t="s">
        <v>262</v>
      </c>
      <c r="H238" s="8" t="s">
        <v>275</v>
      </c>
      <c r="I238" s="8"/>
      <c r="J238" s="8"/>
      <c r="K238" s="8"/>
      <c r="L238" s="8" t="s">
        <v>673</v>
      </c>
      <c r="M238" s="8" t="s">
        <v>1882</v>
      </c>
      <c r="N238" s="8">
        <v>1</v>
      </c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9"/>
      <c r="AF238" s="90"/>
      <c r="AG238" s="90"/>
      <c r="AH238" s="90"/>
      <c r="AI238" s="8" t="s">
        <v>26</v>
      </c>
      <c r="AJ238" t="s">
        <v>1890</v>
      </c>
      <c r="AK238">
        <v>0</v>
      </c>
      <c r="AL238">
        <v>50</v>
      </c>
      <c r="AM238">
        <v>50</v>
      </c>
      <c r="AN238" s="9">
        <v>42597</v>
      </c>
      <c r="AO238" s="8">
        <v>328</v>
      </c>
      <c r="AP238" s="8">
        <v>170</v>
      </c>
      <c r="AQ238" s="8">
        <v>68</v>
      </c>
      <c r="AR238" s="8">
        <v>8.14</v>
      </c>
      <c r="AS238" s="8">
        <v>5.32</v>
      </c>
      <c r="AT238" s="8">
        <v>0.48</v>
      </c>
      <c r="AU238" s="8">
        <v>0.36</v>
      </c>
      <c r="AV238" s="8">
        <v>18</v>
      </c>
      <c r="AW238" s="8">
        <v>0.5</v>
      </c>
      <c r="AX238" s="8"/>
      <c r="AY238" s="8"/>
      <c r="AZ238" s="8"/>
      <c r="BA238" s="8">
        <v>866</v>
      </c>
      <c r="BB238" s="8" t="s">
        <v>25</v>
      </c>
      <c r="BC238" s="8">
        <v>160</v>
      </c>
      <c r="BD238" s="8"/>
      <c r="BE238" s="8"/>
      <c r="BF238" s="8"/>
      <c r="BG238" s="8"/>
      <c r="BH238" s="8"/>
      <c r="BI238" s="8">
        <f t="shared" si="43"/>
        <v>75</v>
      </c>
      <c r="BJ238" s="8">
        <f t="shared" si="44"/>
        <v>0.93714285714285717</v>
      </c>
      <c r="BK238" s="8">
        <f t="shared" si="45"/>
        <v>0.75</v>
      </c>
      <c r="BL238" s="10">
        <f t="shared" si="46"/>
        <v>3.7392000000000003</v>
      </c>
      <c r="BM238" s="3">
        <f t="shared" si="47"/>
        <v>1038.6666666666667</v>
      </c>
      <c r="BN238" s="132">
        <v>1.1559191530317614</v>
      </c>
      <c r="BO238" s="132">
        <v>0.21198267564966311</v>
      </c>
      <c r="BP238" s="133">
        <v>1.8224526372684666</v>
      </c>
      <c r="BQ238" s="134">
        <v>0.64888457807953448</v>
      </c>
      <c r="BR238" s="134">
        <v>0.12788554801163921</v>
      </c>
      <c r="BS238" s="133">
        <v>1.7167796161883566</v>
      </c>
      <c r="BT238" s="93"/>
      <c r="BU238" s="91"/>
      <c r="BV238" s="91"/>
      <c r="BW238" s="100"/>
    </row>
    <row r="239" spans="1:75">
      <c r="A239" s="8" t="s">
        <v>783</v>
      </c>
      <c r="B239" s="8" t="s">
        <v>480</v>
      </c>
      <c r="C239" s="8" t="s">
        <v>553</v>
      </c>
      <c r="D239" s="8" t="s">
        <v>567</v>
      </c>
      <c r="E239" s="8" t="s">
        <v>568</v>
      </c>
      <c r="F239" s="8" t="s">
        <v>568</v>
      </c>
      <c r="G239" s="8" t="s">
        <v>262</v>
      </c>
      <c r="H239" s="8" t="s">
        <v>275</v>
      </c>
      <c r="I239" s="8"/>
      <c r="J239" s="8"/>
      <c r="K239" s="8"/>
      <c r="L239" s="8" t="s">
        <v>673</v>
      </c>
      <c r="M239" s="8" t="s">
        <v>1882</v>
      </c>
      <c r="N239" s="8">
        <v>1</v>
      </c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9"/>
      <c r="AF239" s="90"/>
      <c r="AG239" s="90"/>
      <c r="AH239" s="90"/>
      <c r="AI239" s="8" t="s">
        <v>27</v>
      </c>
      <c r="AJ239" t="s">
        <v>1890</v>
      </c>
      <c r="AK239">
        <v>140</v>
      </c>
      <c r="AL239">
        <v>0</v>
      </c>
      <c r="AM239">
        <v>50</v>
      </c>
      <c r="AN239" s="9">
        <v>42566</v>
      </c>
      <c r="AO239" s="8">
        <v>140</v>
      </c>
      <c r="AP239" s="8">
        <v>167</v>
      </c>
      <c r="AQ239" s="8">
        <v>70</v>
      </c>
      <c r="AR239" s="8">
        <v>10.220000000000001</v>
      </c>
      <c r="AS239" s="8">
        <v>4.4800000000000004</v>
      </c>
      <c r="AT239" s="8">
        <v>0.57999999999999996</v>
      </c>
      <c r="AU239" s="8">
        <v>0.44</v>
      </c>
      <c r="AV239" s="8">
        <v>17</v>
      </c>
      <c r="AW239" s="8">
        <v>0.54</v>
      </c>
      <c r="AX239" s="8"/>
      <c r="AY239" s="8"/>
      <c r="AZ239" s="8"/>
      <c r="BA239" s="8">
        <v>867</v>
      </c>
      <c r="BB239" s="8" t="s">
        <v>25</v>
      </c>
      <c r="BC239" s="8">
        <v>160</v>
      </c>
      <c r="BD239" s="8"/>
      <c r="BE239" s="8"/>
      <c r="BF239" s="8"/>
      <c r="BG239" s="8"/>
      <c r="BH239" s="8"/>
      <c r="BI239" s="8">
        <f t="shared" si="43"/>
        <v>75.862068965517253</v>
      </c>
      <c r="BJ239" s="8">
        <f t="shared" si="44"/>
        <v>0.94857142857142862</v>
      </c>
      <c r="BK239" s="8">
        <f t="shared" si="45"/>
        <v>0.75862068965517249</v>
      </c>
      <c r="BL239" s="10">
        <f t="shared" si="46"/>
        <v>3.2238344827586216</v>
      </c>
      <c r="BM239" s="3">
        <f t="shared" si="47"/>
        <v>895.50957854406158</v>
      </c>
      <c r="BN239" s="132">
        <v>1.5970919324577859</v>
      </c>
      <c r="BO239" s="132">
        <v>0.26102251407129456</v>
      </c>
      <c r="BP239" s="133">
        <v>1.8059921815410751</v>
      </c>
      <c r="BQ239" s="134">
        <v>0.65244487056567591</v>
      </c>
      <c r="BR239" s="134">
        <v>0.12535953978907</v>
      </c>
      <c r="BS239" s="133">
        <v>1.6305955228052111</v>
      </c>
      <c r="BT239" s="93"/>
      <c r="BU239" s="91"/>
      <c r="BV239" s="91"/>
      <c r="BW239" s="100"/>
    </row>
    <row r="240" spans="1:75">
      <c r="A240" s="8" t="s">
        <v>783</v>
      </c>
      <c r="B240" s="8" t="s">
        <v>480</v>
      </c>
      <c r="C240" s="8" t="s">
        <v>553</v>
      </c>
      <c r="D240" s="8" t="s">
        <v>567</v>
      </c>
      <c r="E240" s="8" t="s">
        <v>568</v>
      </c>
      <c r="F240" s="8" t="s">
        <v>568</v>
      </c>
      <c r="G240" s="8" t="s">
        <v>262</v>
      </c>
      <c r="H240" s="8" t="s">
        <v>275</v>
      </c>
      <c r="I240" s="8"/>
      <c r="J240" s="8"/>
      <c r="K240" s="8"/>
      <c r="L240" s="8" t="s">
        <v>673</v>
      </c>
      <c r="M240" s="8" t="s">
        <v>1882</v>
      </c>
      <c r="N240" s="8">
        <v>1</v>
      </c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9"/>
      <c r="AF240" s="90"/>
      <c r="AG240" s="90"/>
      <c r="AH240" s="90"/>
      <c r="AI240" s="8" t="s">
        <v>28</v>
      </c>
      <c r="AJ240" t="s">
        <v>1890</v>
      </c>
      <c r="AK240">
        <v>140</v>
      </c>
      <c r="AL240">
        <v>50</v>
      </c>
      <c r="AM240">
        <v>0</v>
      </c>
      <c r="AN240" s="9">
        <v>42566</v>
      </c>
      <c r="AO240" s="8">
        <v>153</v>
      </c>
      <c r="AP240" s="8">
        <v>168</v>
      </c>
      <c r="AQ240" s="8">
        <v>107</v>
      </c>
      <c r="AR240" s="8">
        <v>14.78</v>
      </c>
      <c r="AS240" s="8">
        <v>13.1</v>
      </c>
      <c r="AT240" s="8">
        <v>0.8</v>
      </c>
      <c r="AU240" s="8">
        <v>0.68</v>
      </c>
      <c r="AV240" s="8">
        <v>15</v>
      </c>
      <c r="AW240" s="8">
        <v>0.57999999999999996</v>
      </c>
      <c r="AX240" s="8"/>
      <c r="AY240" s="8"/>
      <c r="AZ240" s="8"/>
      <c r="BA240" s="8">
        <v>868</v>
      </c>
      <c r="BB240" s="8" t="s">
        <v>25</v>
      </c>
      <c r="BC240" s="8">
        <v>160</v>
      </c>
      <c r="BD240" s="8"/>
      <c r="BE240" s="8"/>
      <c r="BF240" s="8"/>
      <c r="BG240" s="8"/>
      <c r="BH240" s="8"/>
      <c r="BI240" s="8">
        <f t="shared" si="43"/>
        <v>85</v>
      </c>
      <c r="BJ240" s="8">
        <f t="shared" si="44"/>
        <v>0.97142857142857142</v>
      </c>
      <c r="BK240" s="8">
        <f t="shared" si="45"/>
        <v>0.85</v>
      </c>
      <c r="BL240" s="10">
        <f t="shared" si="46"/>
        <v>10.816857142857144</v>
      </c>
      <c r="BM240" s="3">
        <f t="shared" si="47"/>
        <v>3004.6825396825398</v>
      </c>
      <c r="BN240" s="132">
        <v>1.5133460438512871</v>
      </c>
      <c r="BO240" s="132">
        <v>0.26120114394661587</v>
      </c>
      <c r="BP240" s="133">
        <v>1.8048800435437717</v>
      </c>
      <c r="BQ240" s="134">
        <v>0.80552952202436745</v>
      </c>
      <c r="BR240" s="134">
        <v>0.1550140581068416</v>
      </c>
      <c r="BS240" s="133">
        <v>1.6647214742703631</v>
      </c>
      <c r="BT240" s="93"/>
      <c r="BU240" s="91"/>
      <c r="BV240" s="91"/>
      <c r="BW240" s="100"/>
    </row>
    <row r="241" spans="1:75">
      <c r="A241" s="8" t="s">
        <v>783</v>
      </c>
      <c r="B241" s="8" t="s">
        <v>480</v>
      </c>
      <c r="C241" s="8" t="s">
        <v>553</v>
      </c>
      <c r="D241" s="8" t="s">
        <v>567</v>
      </c>
      <c r="E241" s="8" t="s">
        <v>568</v>
      </c>
      <c r="F241" s="8" t="s">
        <v>568</v>
      </c>
      <c r="G241" s="8" t="s">
        <v>262</v>
      </c>
      <c r="H241" s="8" t="s">
        <v>275</v>
      </c>
      <c r="I241" s="8"/>
      <c r="J241" s="8"/>
      <c r="K241" s="8"/>
      <c r="L241" s="8" t="s">
        <v>673</v>
      </c>
      <c r="M241" s="8" t="s">
        <v>1882</v>
      </c>
      <c r="N241" s="8">
        <v>1</v>
      </c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9"/>
      <c r="AF241" s="90"/>
      <c r="AG241" s="90"/>
      <c r="AH241" s="90"/>
      <c r="AI241" s="8" t="s">
        <v>29</v>
      </c>
      <c r="AJ241" t="s">
        <v>1890</v>
      </c>
      <c r="AK241">
        <v>140</v>
      </c>
      <c r="AL241">
        <v>50</v>
      </c>
      <c r="AM241">
        <v>50</v>
      </c>
      <c r="AN241" s="9">
        <v>42566</v>
      </c>
      <c r="AO241" s="8">
        <v>343</v>
      </c>
      <c r="AP241" s="8">
        <v>167</v>
      </c>
      <c r="AQ241" s="8">
        <v>122</v>
      </c>
      <c r="AR241" s="8">
        <v>14.62</v>
      </c>
      <c r="AS241" s="8">
        <v>15.38</v>
      </c>
      <c r="AT241" s="8">
        <v>0.74</v>
      </c>
      <c r="AU241" s="8">
        <v>0.56000000000000005</v>
      </c>
      <c r="AV241" s="8">
        <v>19</v>
      </c>
      <c r="AW241" s="8">
        <v>0.72</v>
      </c>
      <c r="AX241" s="8"/>
      <c r="AY241" s="8"/>
      <c r="AZ241" s="8"/>
      <c r="BA241" s="8">
        <v>869</v>
      </c>
      <c r="BB241" s="8" t="s">
        <v>25</v>
      </c>
      <c r="BC241" s="8">
        <v>160</v>
      </c>
      <c r="BD241" s="8"/>
      <c r="BE241" s="8"/>
      <c r="BF241" s="8"/>
      <c r="BG241" s="8"/>
      <c r="BH241" s="8"/>
      <c r="BI241" s="8">
        <f t="shared" si="43"/>
        <v>75.675675675675677</v>
      </c>
      <c r="BJ241" s="8">
        <f t="shared" si="44"/>
        <v>0.92571428571428571</v>
      </c>
      <c r="BK241" s="8">
        <f t="shared" si="45"/>
        <v>0.7567567567567568</v>
      </c>
      <c r="BL241" s="10">
        <f t="shared" si="46"/>
        <v>10.774313513513514</v>
      </c>
      <c r="BM241" s="3">
        <f t="shared" si="47"/>
        <v>2992.864864864865</v>
      </c>
      <c r="BN241" s="132">
        <v>1.2279340446168769</v>
      </c>
      <c r="BO241" s="132">
        <v>0.23103782735208539</v>
      </c>
      <c r="BP241" s="133">
        <v>1.7492205399127736</v>
      </c>
      <c r="BQ241" s="134">
        <v>0.85665362035225068</v>
      </c>
      <c r="BR241" s="134">
        <v>0.1678571428571429</v>
      </c>
      <c r="BS241" s="133">
        <v>1.6394575019554745</v>
      </c>
      <c r="BT241" s="93"/>
      <c r="BU241" s="91"/>
      <c r="BV241" s="91"/>
      <c r="BW241" s="100"/>
    </row>
    <row r="242" spans="1:75">
      <c r="A242" s="8" t="s">
        <v>783</v>
      </c>
      <c r="B242" s="8" t="s">
        <v>480</v>
      </c>
      <c r="C242" s="8" t="s">
        <v>553</v>
      </c>
      <c r="D242" s="8" t="s">
        <v>567</v>
      </c>
      <c r="E242" s="8" t="s">
        <v>568</v>
      </c>
      <c r="F242" s="8" t="s">
        <v>568</v>
      </c>
      <c r="G242" s="8" t="s">
        <v>262</v>
      </c>
      <c r="H242" s="8" t="s">
        <v>275</v>
      </c>
      <c r="I242" s="8"/>
      <c r="J242" s="8"/>
      <c r="K242" s="8"/>
      <c r="L242" s="8" t="s">
        <v>673</v>
      </c>
      <c r="M242" s="8" t="s">
        <v>1882</v>
      </c>
      <c r="N242" s="8">
        <v>1</v>
      </c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9"/>
      <c r="AF242" s="90"/>
      <c r="AG242" s="90"/>
      <c r="AH242" s="90"/>
      <c r="AI242" s="8" t="s">
        <v>30</v>
      </c>
      <c r="AJ242" t="s">
        <v>1890</v>
      </c>
      <c r="AK242">
        <v>140</v>
      </c>
      <c r="AL242">
        <v>50</v>
      </c>
      <c r="AM242">
        <v>50</v>
      </c>
      <c r="AN242" s="9">
        <v>42566</v>
      </c>
      <c r="AO242" s="8">
        <v>158</v>
      </c>
      <c r="AP242" s="8">
        <v>174</v>
      </c>
      <c r="AQ242" s="8">
        <v>135</v>
      </c>
      <c r="AR242" s="8">
        <v>17.5</v>
      </c>
      <c r="AS242" s="8">
        <v>15.36</v>
      </c>
      <c r="AT242" s="8">
        <v>0.8</v>
      </c>
      <c r="AU242" s="8">
        <v>0.74</v>
      </c>
      <c r="AV242" s="8">
        <v>20</v>
      </c>
      <c r="AW242" s="8">
        <v>0.6</v>
      </c>
      <c r="AX242" s="8"/>
      <c r="AY242" s="8"/>
      <c r="AZ242" s="8"/>
      <c r="BA242" s="8">
        <v>870</v>
      </c>
      <c r="BB242" s="8" t="s">
        <v>25</v>
      </c>
      <c r="BC242" s="8">
        <v>160</v>
      </c>
      <c r="BD242" s="8"/>
      <c r="BE242" s="8"/>
      <c r="BF242" s="8"/>
      <c r="BG242" s="8"/>
      <c r="BH242" s="8"/>
      <c r="BI242" s="8">
        <f t="shared" si="43"/>
        <v>92.5</v>
      </c>
      <c r="BJ242" s="8">
        <f t="shared" si="44"/>
        <v>0.91428571428571426</v>
      </c>
      <c r="BK242" s="8">
        <f t="shared" si="45"/>
        <v>0.92500000000000004</v>
      </c>
      <c r="BL242" s="10">
        <f t="shared" si="46"/>
        <v>12.990171428571429</v>
      </c>
      <c r="BM242" s="3">
        <f t="shared" si="47"/>
        <v>3608.3809523809523</v>
      </c>
      <c r="BN242" s="132">
        <v>1.4403541472506991</v>
      </c>
      <c r="BO242" s="132">
        <v>0.25479962721342031</v>
      </c>
      <c r="BP242" s="133">
        <v>1.7369197193739259</v>
      </c>
      <c r="BQ242" s="134">
        <v>0.64907135874877808</v>
      </c>
      <c r="BR242" s="134">
        <v>0.12209188660801565</v>
      </c>
      <c r="BS242" s="133">
        <v>1.7117079699998305</v>
      </c>
      <c r="BT242" s="93"/>
      <c r="BU242" s="91"/>
      <c r="BV242" s="91"/>
      <c r="BW242" s="100"/>
    </row>
    <row r="243" spans="1:75">
      <c r="A243" s="8" t="s">
        <v>783</v>
      </c>
      <c r="B243" s="8" t="s">
        <v>480</v>
      </c>
      <c r="C243" s="8" t="s">
        <v>553</v>
      </c>
      <c r="D243" s="8" t="s">
        <v>567</v>
      </c>
      <c r="E243" s="8" t="s">
        <v>568</v>
      </c>
      <c r="F243" s="8" t="s">
        <v>568</v>
      </c>
      <c r="G243" s="8" t="s">
        <v>223</v>
      </c>
      <c r="H243" s="8" t="s">
        <v>276</v>
      </c>
      <c r="I243" s="8">
        <v>-9.0998623671190106</v>
      </c>
      <c r="J243" s="8">
        <v>33.352687214474003</v>
      </c>
      <c r="K243" s="8">
        <v>1942.3717049393699</v>
      </c>
      <c r="L243" s="8" t="s">
        <v>1026</v>
      </c>
      <c r="M243" s="8" t="s">
        <v>1882</v>
      </c>
      <c r="N243" s="8">
        <v>1</v>
      </c>
      <c r="O243" s="8" t="s">
        <v>1859</v>
      </c>
      <c r="P243" s="8">
        <v>2.13</v>
      </c>
      <c r="Q243" s="8">
        <v>6.4</v>
      </c>
      <c r="R243" s="8">
        <v>0</v>
      </c>
      <c r="S243" s="8">
        <v>6.36</v>
      </c>
      <c r="T243" s="8">
        <v>13.06</v>
      </c>
      <c r="U243" s="8">
        <v>9.61</v>
      </c>
      <c r="V243" s="8">
        <v>24.02</v>
      </c>
      <c r="W243" s="8">
        <v>2.4</v>
      </c>
      <c r="X243" s="8">
        <v>16.62</v>
      </c>
      <c r="Y243" s="8">
        <v>2.35</v>
      </c>
      <c r="Z243" s="8">
        <v>4.28</v>
      </c>
      <c r="AA243" s="8">
        <v>7.0000000000000007E-2</v>
      </c>
      <c r="AB243" s="8">
        <v>48.52</v>
      </c>
      <c r="AC243" s="8">
        <v>0.1</v>
      </c>
      <c r="AD243" s="8">
        <v>0.189</v>
      </c>
      <c r="AE243" s="91">
        <v>2.5099999999999998</v>
      </c>
      <c r="AF243" s="92">
        <v>40</v>
      </c>
      <c r="AG243" s="92">
        <v>26</v>
      </c>
      <c r="AH243" s="92">
        <v>34</v>
      </c>
      <c r="AI243" s="8" t="s">
        <v>24</v>
      </c>
      <c r="AJ243" t="s">
        <v>1890</v>
      </c>
      <c r="AK243">
        <v>0</v>
      </c>
      <c r="AL243">
        <v>0</v>
      </c>
      <c r="AM243">
        <v>0</v>
      </c>
      <c r="AN243" s="9">
        <v>42566</v>
      </c>
      <c r="AO243" s="8">
        <v>331</v>
      </c>
      <c r="AP243" s="8">
        <v>171</v>
      </c>
      <c r="AQ243" s="8">
        <v>78</v>
      </c>
      <c r="AR243" s="8">
        <v>8.66</v>
      </c>
      <c r="AS243" s="8">
        <v>4.68</v>
      </c>
      <c r="AT243" s="8">
        <v>0.32</v>
      </c>
      <c r="AU243" s="8">
        <v>0.26</v>
      </c>
      <c r="AV243" s="8">
        <v>18</v>
      </c>
      <c r="AW243" s="8">
        <v>0.42</v>
      </c>
      <c r="AX243" s="8"/>
      <c r="AY243" s="8"/>
      <c r="AZ243" s="8"/>
      <c r="BA243" s="8">
        <v>871</v>
      </c>
      <c r="BB243" s="8" t="s">
        <v>25</v>
      </c>
      <c r="BC243" s="8">
        <v>161</v>
      </c>
      <c r="BD243" s="8"/>
      <c r="BE243" s="8"/>
      <c r="BF243" s="8"/>
      <c r="BG243" s="8"/>
      <c r="BH243" s="8"/>
      <c r="BI243" s="8">
        <f t="shared" si="43"/>
        <v>81.25</v>
      </c>
      <c r="BJ243" s="8">
        <f t="shared" si="44"/>
        <v>0.93714285714285717</v>
      </c>
      <c r="BK243" s="8">
        <f t="shared" si="45"/>
        <v>0.8125</v>
      </c>
      <c r="BL243" s="10">
        <f t="shared" si="46"/>
        <v>3.5634857142857141</v>
      </c>
      <c r="BM243" s="14">
        <f t="shared" si="47"/>
        <v>989.85714285714278</v>
      </c>
      <c r="BN243" s="132">
        <v>0.76833976833976836</v>
      </c>
      <c r="BO243" s="132">
        <v>0.1400096525096525</v>
      </c>
      <c r="BP243" s="133">
        <v>1.8788478077844375</v>
      </c>
      <c r="BQ243" s="134"/>
      <c r="BR243" s="134"/>
      <c r="BS243" s="133"/>
      <c r="BT243" s="93"/>
      <c r="BU243" s="91"/>
      <c r="BV243" s="91"/>
      <c r="BW243" s="100"/>
    </row>
    <row r="244" spans="1:75">
      <c r="A244" s="8" t="s">
        <v>783</v>
      </c>
      <c r="B244" s="8" t="s">
        <v>480</v>
      </c>
      <c r="C244" s="8" t="s">
        <v>553</v>
      </c>
      <c r="D244" s="8" t="s">
        <v>567</v>
      </c>
      <c r="E244" s="8" t="s">
        <v>568</v>
      </c>
      <c r="F244" s="8" t="s">
        <v>568</v>
      </c>
      <c r="G244" s="8" t="s">
        <v>223</v>
      </c>
      <c r="H244" s="8" t="s">
        <v>276</v>
      </c>
      <c r="I244" s="8"/>
      <c r="J244" s="8"/>
      <c r="K244" s="8"/>
      <c r="L244" s="8" t="s">
        <v>1026</v>
      </c>
      <c r="M244" s="8" t="s">
        <v>1882</v>
      </c>
      <c r="N244" s="8">
        <v>1</v>
      </c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9"/>
      <c r="AF244" s="90"/>
      <c r="AG244" s="90"/>
      <c r="AH244" s="90"/>
      <c r="AI244" s="8" t="s">
        <v>26</v>
      </c>
      <c r="AJ244" t="s">
        <v>1890</v>
      </c>
      <c r="AK244">
        <v>0</v>
      </c>
      <c r="AL244">
        <v>50</v>
      </c>
      <c r="AM244">
        <v>50</v>
      </c>
      <c r="AN244" s="9">
        <v>42566</v>
      </c>
      <c r="AO244" s="8">
        <v>164</v>
      </c>
      <c r="AP244" s="8">
        <v>184</v>
      </c>
      <c r="AQ244" s="8">
        <v>46</v>
      </c>
      <c r="AR244" s="8">
        <v>8.32</v>
      </c>
      <c r="AS244" s="8">
        <v>1.8</v>
      </c>
      <c r="AT244" s="8">
        <v>0.36</v>
      </c>
      <c r="AU244" s="8">
        <v>0.28000000000000003</v>
      </c>
      <c r="AV244" s="8">
        <v>20</v>
      </c>
      <c r="AW244" s="8">
        <v>0.36</v>
      </c>
      <c r="AX244" s="8"/>
      <c r="AY244" s="8"/>
      <c r="AZ244" s="8"/>
      <c r="BA244" s="8">
        <v>872</v>
      </c>
      <c r="BB244" s="8" t="s">
        <v>25</v>
      </c>
      <c r="BC244" s="8">
        <v>161</v>
      </c>
      <c r="BD244" s="8"/>
      <c r="BE244" s="8"/>
      <c r="BF244" s="8"/>
      <c r="BG244" s="8"/>
      <c r="BH244" s="8"/>
      <c r="BI244" s="8">
        <f t="shared" si="43"/>
        <v>77.777777777777786</v>
      </c>
      <c r="BJ244" s="8">
        <f t="shared" si="44"/>
        <v>0.91428571428571426</v>
      </c>
      <c r="BK244" s="8">
        <f t="shared" si="45"/>
        <v>0.7777777777777779</v>
      </c>
      <c r="BL244" s="10">
        <f t="shared" si="46"/>
        <v>1.2800000000000002</v>
      </c>
      <c r="BM244" s="14">
        <f t="shared" si="47"/>
        <v>355.5555555555556</v>
      </c>
      <c r="BN244" s="132">
        <v>1.3185634328358209</v>
      </c>
      <c r="BO244" s="132">
        <v>0.26347947761194029</v>
      </c>
      <c r="BP244" s="133">
        <v>1.7568591253663084</v>
      </c>
      <c r="BQ244" s="134"/>
      <c r="BR244" s="134"/>
      <c r="BS244" s="133"/>
      <c r="BT244" s="93"/>
      <c r="BU244" s="91"/>
      <c r="BV244" s="91"/>
      <c r="BW244" s="100"/>
    </row>
    <row r="245" spans="1:75">
      <c r="A245" s="8" t="s">
        <v>783</v>
      </c>
      <c r="B245" s="8" t="s">
        <v>480</v>
      </c>
      <c r="C245" s="8" t="s">
        <v>553</v>
      </c>
      <c r="D245" s="8" t="s">
        <v>567</v>
      </c>
      <c r="E245" s="8" t="s">
        <v>568</v>
      </c>
      <c r="F245" s="8" t="s">
        <v>568</v>
      </c>
      <c r="G245" s="8" t="s">
        <v>223</v>
      </c>
      <c r="H245" s="8" t="s">
        <v>276</v>
      </c>
      <c r="I245" s="8"/>
      <c r="J245" s="8"/>
      <c r="K245" s="8"/>
      <c r="L245" s="8" t="s">
        <v>1026</v>
      </c>
      <c r="M245" s="8" t="s">
        <v>1882</v>
      </c>
      <c r="N245" s="8">
        <v>1</v>
      </c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9"/>
      <c r="AF245" s="90"/>
      <c r="AG245" s="90"/>
      <c r="AH245" s="90"/>
      <c r="AI245" s="8" t="s">
        <v>27</v>
      </c>
      <c r="AJ245" t="s">
        <v>1890</v>
      </c>
      <c r="AK245">
        <v>140</v>
      </c>
      <c r="AL245">
        <v>0</v>
      </c>
      <c r="AM245">
        <v>50</v>
      </c>
      <c r="AN245" s="9">
        <v>42566</v>
      </c>
      <c r="AO245" s="8">
        <v>296</v>
      </c>
      <c r="AP245" s="8">
        <v>155</v>
      </c>
      <c r="AQ245" s="8">
        <v>32</v>
      </c>
      <c r="AR245" s="8">
        <v>6.86</v>
      </c>
      <c r="AS245" s="8">
        <v>1.06</v>
      </c>
      <c r="AT245" s="8">
        <v>0.24</v>
      </c>
      <c r="AU245" s="8">
        <v>0.2</v>
      </c>
      <c r="AV245" s="8">
        <v>13</v>
      </c>
      <c r="AW245" s="8">
        <v>0.24</v>
      </c>
      <c r="AX245" s="8"/>
      <c r="AY245" s="8"/>
      <c r="AZ245" s="8"/>
      <c r="BA245" s="8">
        <v>873</v>
      </c>
      <c r="BB245" s="8" t="s">
        <v>25</v>
      </c>
      <c r="BC245" s="8">
        <v>161</v>
      </c>
      <c r="BD245" s="8"/>
      <c r="BE245" s="8"/>
      <c r="BF245" s="8"/>
      <c r="BG245" s="8"/>
      <c r="BH245" s="8"/>
      <c r="BI245" s="8">
        <f t="shared" si="43"/>
        <v>83.333333333333343</v>
      </c>
      <c r="BJ245" s="8">
        <f t="shared" si="44"/>
        <v>0.99428571428571433</v>
      </c>
      <c r="BK245" s="8">
        <f t="shared" si="45"/>
        <v>0.83333333333333348</v>
      </c>
      <c r="BL245" s="10">
        <f t="shared" si="46"/>
        <v>0.87828571428571456</v>
      </c>
      <c r="BM245" s="14">
        <f t="shared" si="47"/>
        <v>243.96825396825403</v>
      </c>
      <c r="BN245" s="132">
        <v>1.7581417624521074</v>
      </c>
      <c r="BO245" s="132">
        <v>0.25368773946360151</v>
      </c>
      <c r="BP245" s="133">
        <v>1.8190433061429283</v>
      </c>
      <c r="BQ245" s="134"/>
      <c r="BR245" s="134"/>
      <c r="BS245" s="133"/>
      <c r="BT245" s="93"/>
      <c r="BU245" s="91"/>
      <c r="BV245" s="91"/>
      <c r="BW245" s="100"/>
    </row>
    <row r="246" spans="1:75">
      <c r="A246" s="8" t="s">
        <v>783</v>
      </c>
      <c r="B246" s="8" t="s">
        <v>480</v>
      </c>
      <c r="C246" s="8" t="s">
        <v>553</v>
      </c>
      <c r="D246" s="8" t="s">
        <v>567</v>
      </c>
      <c r="E246" s="8" t="s">
        <v>568</v>
      </c>
      <c r="F246" s="8" t="s">
        <v>568</v>
      </c>
      <c r="G246" s="8" t="s">
        <v>223</v>
      </c>
      <c r="H246" s="8" t="s">
        <v>276</v>
      </c>
      <c r="I246" s="8"/>
      <c r="J246" s="8"/>
      <c r="K246" s="8"/>
      <c r="L246" s="8" t="s">
        <v>1026</v>
      </c>
      <c r="M246" s="8" t="s">
        <v>1882</v>
      </c>
      <c r="N246" s="8">
        <v>1</v>
      </c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9"/>
      <c r="AF246" s="90"/>
      <c r="AG246" s="90"/>
      <c r="AH246" s="90"/>
      <c r="AI246" s="8" t="s">
        <v>28</v>
      </c>
      <c r="AJ246" t="s">
        <v>1890</v>
      </c>
      <c r="AK246">
        <v>140</v>
      </c>
      <c r="AL246">
        <v>50</v>
      </c>
      <c r="AM246">
        <v>0</v>
      </c>
      <c r="AN246" s="9">
        <v>42566</v>
      </c>
      <c r="AO246" s="8">
        <v>293</v>
      </c>
      <c r="AP246" s="8">
        <v>143</v>
      </c>
      <c r="AQ246" s="8">
        <v>42</v>
      </c>
      <c r="AR246" s="8">
        <v>7.38</v>
      </c>
      <c r="AS246" s="8">
        <v>7.52</v>
      </c>
      <c r="AT246" s="8">
        <v>0.42</v>
      </c>
      <c r="AU246" s="8">
        <v>0.34</v>
      </c>
      <c r="AV246" s="8">
        <v>18</v>
      </c>
      <c r="AW246" s="8">
        <v>0.52</v>
      </c>
      <c r="AX246" s="8"/>
      <c r="AY246" s="8"/>
      <c r="AZ246" s="8"/>
      <c r="BA246" s="8">
        <v>874</v>
      </c>
      <c r="BB246" s="8" t="s">
        <v>25</v>
      </c>
      <c r="BC246" s="8">
        <v>161</v>
      </c>
      <c r="BD246" s="8"/>
      <c r="BE246" s="8"/>
      <c r="BF246" s="8"/>
      <c r="BG246" s="8"/>
      <c r="BH246" s="8"/>
      <c r="BI246" s="8">
        <f t="shared" si="43"/>
        <v>80.952380952380963</v>
      </c>
      <c r="BJ246" s="8">
        <f t="shared" si="44"/>
        <v>0.93714285714285717</v>
      </c>
      <c r="BK246" s="8">
        <f t="shared" si="45"/>
        <v>0.80952380952380965</v>
      </c>
      <c r="BL246" s="10">
        <f t="shared" si="46"/>
        <v>5.704968707482994</v>
      </c>
      <c r="BM246" s="14">
        <f t="shared" si="47"/>
        <v>1584.7135298563871</v>
      </c>
      <c r="BN246" s="132"/>
      <c r="BO246" s="132"/>
      <c r="BP246" s="133"/>
      <c r="BQ246" s="134"/>
      <c r="BR246" s="134"/>
      <c r="BS246" s="133"/>
      <c r="BT246" s="93"/>
      <c r="BU246" s="91"/>
      <c r="BV246" s="91"/>
      <c r="BW246" s="100"/>
    </row>
    <row r="247" spans="1:75">
      <c r="A247" s="8" t="s">
        <v>783</v>
      </c>
      <c r="B247" s="8" t="s">
        <v>480</v>
      </c>
      <c r="C247" s="8" t="s">
        <v>553</v>
      </c>
      <c r="D247" s="8" t="s">
        <v>567</v>
      </c>
      <c r="E247" s="8" t="s">
        <v>568</v>
      </c>
      <c r="F247" s="8" t="s">
        <v>568</v>
      </c>
      <c r="G247" s="8" t="s">
        <v>223</v>
      </c>
      <c r="H247" s="8" t="s">
        <v>276</v>
      </c>
      <c r="I247" s="8"/>
      <c r="J247" s="8"/>
      <c r="K247" s="8"/>
      <c r="L247" s="8" t="s">
        <v>1026</v>
      </c>
      <c r="M247" s="8" t="s">
        <v>1882</v>
      </c>
      <c r="N247" s="8">
        <v>1</v>
      </c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9"/>
      <c r="AF247" s="90"/>
      <c r="AG247" s="90"/>
      <c r="AH247" s="90"/>
      <c r="AI247" s="8" t="s">
        <v>29</v>
      </c>
      <c r="AJ247" t="s">
        <v>1890</v>
      </c>
      <c r="AK247">
        <v>140</v>
      </c>
      <c r="AL247">
        <v>50</v>
      </c>
      <c r="AM247">
        <v>50</v>
      </c>
      <c r="AN247" s="9">
        <v>42566</v>
      </c>
      <c r="AO247" s="8">
        <v>322</v>
      </c>
      <c r="AP247" s="8">
        <v>171</v>
      </c>
      <c r="AQ247" s="8">
        <v>62</v>
      </c>
      <c r="AR247" s="8">
        <v>9.2200000000000006</v>
      </c>
      <c r="AS247" s="8">
        <v>2.68</v>
      </c>
      <c r="AT247" s="8">
        <v>0.48</v>
      </c>
      <c r="AU247" s="8">
        <v>0.32</v>
      </c>
      <c r="AV247" s="8">
        <v>18</v>
      </c>
      <c r="AW247" s="8">
        <v>0.42</v>
      </c>
      <c r="AX247" s="8"/>
      <c r="AY247" s="8"/>
      <c r="AZ247" s="8"/>
      <c r="BA247" s="8">
        <v>875</v>
      </c>
      <c r="BB247" s="8" t="s">
        <v>25</v>
      </c>
      <c r="BC247" s="8">
        <v>161</v>
      </c>
      <c r="BD247" s="8"/>
      <c r="BE247" s="8"/>
      <c r="BF247" s="8"/>
      <c r="BG247" s="8"/>
      <c r="BH247" s="8"/>
      <c r="BI247" s="8">
        <f t="shared" si="43"/>
        <v>66.666666666666671</v>
      </c>
      <c r="BJ247" s="8">
        <f t="shared" si="44"/>
        <v>0.93714285714285717</v>
      </c>
      <c r="BK247" s="8">
        <f t="shared" si="45"/>
        <v>0.66666666666666674</v>
      </c>
      <c r="BL247" s="10">
        <f t="shared" si="46"/>
        <v>1.6743619047619052</v>
      </c>
      <c r="BM247" s="14">
        <f t="shared" si="47"/>
        <v>465.10052910052923</v>
      </c>
      <c r="BN247" s="132">
        <v>1.5810055865921788</v>
      </c>
      <c r="BO247" s="132">
        <v>0.28207635009310988</v>
      </c>
      <c r="BP247" s="133">
        <v>1.781849206664327</v>
      </c>
      <c r="BQ247" s="134"/>
      <c r="BR247" s="134"/>
      <c r="BS247" s="133"/>
      <c r="BT247" s="93"/>
      <c r="BU247" s="91"/>
      <c r="BV247" s="91"/>
      <c r="BW247" s="100"/>
    </row>
    <row r="248" spans="1:75">
      <c r="A248" s="8" t="s">
        <v>783</v>
      </c>
      <c r="B248" s="8" t="s">
        <v>480</v>
      </c>
      <c r="C248" s="8" t="s">
        <v>553</v>
      </c>
      <c r="D248" s="8" t="s">
        <v>567</v>
      </c>
      <c r="E248" s="8" t="s">
        <v>568</v>
      </c>
      <c r="F248" s="8" t="s">
        <v>568</v>
      </c>
      <c r="G248" s="8" t="s">
        <v>223</v>
      </c>
      <c r="H248" s="8" t="s">
        <v>276</v>
      </c>
      <c r="I248" s="8"/>
      <c r="J248" s="8"/>
      <c r="K248" s="8"/>
      <c r="L248" s="8" t="s">
        <v>1026</v>
      </c>
      <c r="M248" s="8" t="s">
        <v>1882</v>
      </c>
      <c r="N248" s="8">
        <v>1</v>
      </c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9"/>
      <c r="AF248" s="90"/>
      <c r="AG248" s="90"/>
      <c r="AH248" s="90"/>
      <c r="AI248" s="8" t="s">
        <v>30</v>
      </c>
      <c r="AJ248" t="s">
        <v>1890</v>
      </c>
      <c r="AK248">
        <v>140</v>
      </c>
      <c r="AL248">
        <v>50</v>
      </c>
      <c r="AM248">
        <v>50</v>
      </c>
      <c r="AN248" s="9">
        <v>42566</v>
      </c>
      <c r="AO248" s="8">
        <v>292</v>
      </c>
      <c r="AP248" s="8">
        <v>152</v>
      </c>
      <c r="AQ248" s="8">
        <v>20</v>
      </c>
      <c r="AR248" s="8">
        <v>7.02</v>
      </c>
      <c r="AS248" s="8">
        <v>1.1000000000000001</v>
      </c>
      <c r="AT248" s="8">
        <v>0.36</v>
      </c>
      <c r="AU248" s="8">
        <v>0.24</v>
      </c>
      <c r="AV248" s="8">
        <v>19</v>
      </c>
      <c r="AW248" s="8">
        <v>0.36</v>
      </c>
      <c r="AX248" s="8"/>
      <c r="AY248" s="8"/>
      <c r="AZ248" s="8"/>
      <c r="BA248" s="8">
        <v>876</v>
      </c>
      <c r="BB248" s="8" t="s">
        <v>25</v>
      </c>
      <c r="BC248" s="8">
        <v>161</v>
      </c>
      <c r="BD248" s="8"/>
      <c r="BE248" s="8"/>
      <c r="BF248" s="8"/>
      <c r="BG248" s="8"/>
      <c r="BH248" s="8"/>
      <c r="BI248" s="8">
        <f t="shared" si="43"/>
        <v>66.666666666666657</v>
      </c>
      <c r="BJ248" s="8">
        <f t="shared" si="44"/>
        <v>0.92571428571428571</v>
      </c>
      <c r="BK248" s="8">
        <f t="shared" si="45"/>
        <v>0.66666666666666652</v>
      </c>
      <c r="BL248" s="10">
        <f t="shared" si="46"/>
        <v>0.67885714285714283</v>
      </c>
      <c r="BM248" s="14">
        <f t="shared" si="47"/>
        <v>188.57142857142856</v>
      </c>
      <c r="BN248" s="132">
        <v>1.7335164835164834</v>
      </c>
      <c r="BO248" s="132">
        <v>0.32010073260073257</v>
      </c>
      <c r="BP248" s="133">
        <v>1.9048188110085862</v>
      </c>
      <c r="BQ248" s="134"/>
      <c r="BR248" s="134"/>
      <c r="BS248" s="133"/>
      <c r="BT248" s="93"/>
      <c r="BU248" s="91"/>
      <c r="BV248" s="91"/>
      <c r="BW248" s="100"/>
    </row>
    <row r="249" spans="1:75">
      <c r="A249" s="8" t="s">
        <v>783</v>
      </c>
      <c r="B249" s="8" t="s">
        <v>480</v>
      </c>
      <c r="C249" s="8" t="s">
        <v>553</v>
      </c>
      <c r="D249" s="8" t="s">
        <v>567</v>
      </c>
      <c r="E249" s="8" t="s">
        <v>568</v>
      </c>
      <c r="F249" s="8" t="s">
        <v>568</v>
      </c>
      <c r="G249" s="8" t="s">
        <v>223</v>
      </c>
      <c r="H249" s="8" t="s">
        <v>280</v>
      </c>
      <c r="I249" s="8">
        <v>-9.0967262671520306</v>
      </c>
      <c r="J249" s="8">
        <v>33.352156723725798</v>
      </c>
      <c r="K249" s="8">
        <v>1909.20663382256</v>
      </c>
      <c r="L249" s="8" t="s">
        <v>281</v>
      </c>
      <c r="M249" s="8" t="s">
        <v>1882</v>
      </c>
      <c r="N249" s="8">
        <v>1</v>
      </c>
      <c r="O249" s="8" t="s">
        <v>1859</v>
      </c>
      <c r="P249" s="8">
        <v>2.41</v>
      </c>
      <c r="Q249" s="8">
        <v>6.5</v>
      </c>
      <c r="R249" s="8">
        <v>0</v>
      </c>
      <c r="S249" s="8">
        <v>7.53</v>
      </c>
      <c r="T249" s="8">
        <v>13.06</v>
      </c>
      <c r="U249" s="8">
        <v>9.41</v>
      </c>
      <c r="V249" s="8">
        <v>12.32</v>
      </c>
      <c r="W249" s="8">
        <v>2.93</v>
      </c>
      <c r="X249" s="8">
        <v>9.65</v>
      </c>
      <c r="Y249" s="8">
        <v>2.04</v>
      </c>
      <c r="Z249" s="8">
        <v>3.42</v>
      </c>
      <c r="AA249" s="8">
        <v>0.06</v>
      </c>
      <c r="AB249" s="8">
        <v>31.99</v>
      </c>
      <c r="AC249" s="8">
        <v>0.27</v>
      </c>
      <c r="AD249" s="8">
        <v>0.18</v>
      </c>
      <c r="AE249" s="91">
        <v>3</v>
      </c>
      <c r="AF249" s="92" t="s">
        <v>1860</v>
      </c>
      <c r="AG249" s="92" t="s">
        <v>1860</v>
      </c>
      <c r="AH249" s="92" t="s">
        <v>1860</v>
      </c>
      <c r="AI249" s="8" t="s">
        <v>24</v>
      </c>
      <c r="AJ249" t="s">
        <v>1890</v>
      </c>
      <c r="AK249">
        <v>0</v>
      </c>
      <c r="AL249">
        <v>0</v>
      </c>
      <c r="AM249">
        <v>0</v>
      </c>
      <c r="AN249" s="9">
        <v>42566</v>
      </c>
      <c r="AO249" s="8">
        <v>125</v>
      </c>
      <c r="AP249" s="8">
        <v>162</v>
      </c>
      <c r="AQ249" s="8">
        <v>51</v>
      </c>
      <c r="AR249" s="8">
        <v>6.52</v>
      </c>
      <c r="AS249" s="8">
        <v>2.34</v>
      </c>
      <c r="AT249" s="8">
        <v>0.36</v>
      </c>
      <c r="AU249" s="8">
        <v>0.3</v>
      </c>
      <c r="AV249" s="8">
        <v>20</v>
      </c>
      <c r="AW249" s="8">
        <v>0.18</v>
      </c>
      <c r="AX249" s="8"/>
      <c r="AY249" s="8"/>
      <c r="AZ249" s="8"/>
      <c r="BA249" s="8">
        <v>895</v>
      </c>
      <c r="BB249" s="8" t="s">
        <v>25</v>
      </c>
      <c r="BC249" s="8">
        <v>165</v>
      </c>
      <c r="BD249" s="8"/>
      <c r="BE249" s="8"/>
      <c r="BF249" s="8"/>
      <c r="BG249" s="8"/>
      <c r="BH249" s="8"/>
      <c r="BI249" s="8">
        <f t="shared" si="43"/>
        <v>83.333333333333343</v>
      </c>
      <c r="BJ249" s="8">
        <f t="shared" si="44"/>
        <v>0.91428571428571426</v>
      </c>
      <c r="BK249" s="8">
        <f t="shared" si="45"/>
        <v>0.83333333333333348</v>
      </c>
      <c r="BL249" s="10">
        <f t="shared" si="46"/>
        <v>1.7828571428571429</v>
      </c>
      <c r="BM249" s="14">
        <f t="shared" si="47"/>
        <v>495.23809523809524</v>
      </c>
      <c r="BN249" s="132">
        <v>1.0514064015518916</v>
      </c>
      <c r="BO249" s="132">
        <v>0.23113482056256066</v>
      </c>
      <c r="BP249" s="133">
        <v>1.8535036352096415</v>
      </c>
      <c r="BQ249" s="134"/>
      <c r="BR249" s="134"/>
      <c r="BS249" s="133"/>
      <c r="BT249" s="93"/>
      <c r="BU249" s="91"/>
      <c r="BV249" s="91"/>
      <c r="BW249" s="100"/>
    </row>
    <row r="250" spans="1:75">
      <c r="A250" s="8" t="s">
        <v>783</v>
      </c>
      <c r="B250" s="8" t="s">
        <v>480</v>
      </c>
      <c r="C250" s="8" t="s">
        <v>553</v>
      </c>
      <c r="D250" s="8" t="s">
        <v>567</v>
      </c>
      <c r="E250" s="8" t="s">
        <v>568</v>
      </c>
      <c r="F250" s="8" t="s">
        <v>568</v>
      </c>
      <c r="G250" s="8" t="s">
        <v>223</v>
      </c>
      <c r="H250" s="8" t="s">
        <v>280</v>
      </c>
      <c r="I250" s="8"/>
      <c r="J250" s="8"/>
      <c r="K250" s="8"/>
      <c r="L250" s="8" t="s">
        <v>281</v>
      </c>
      <c r="M250" s="8" t="s">
        <v>1882</v>
      </c>
      <c r="N250" s="8">
        <v>1</v>
      </c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9"/>
      <c r="AF250" s="90"/>
      <c r="AG250" s="90"/>
      <c r="AH250" s="90"/>
      <c r="AI250" s="8" t="s">
        <v>26</v>
      </c>
      <c r="AJ250" t="s">
        <v>1890</v>
      </c>
      <c r="AK250">
        <v>0</v>
      </c>
      <c r="AL250">
        <v>50</v>
      </c>
      <c r="AM250">
        <v>50</v>
      </c>
      <c r="AN250" s="9">
        <v>42566</v>
      </c>
      <c r="AO250" s="8">
        <v>314</v>
      </c>
      <c r="AP250" s="8">
        <v>176</v>
      </c>
      <c r="AQ250" s="8">
        <v>66</v>
      </c>
      <c r="AR250" s="8">
        <v>12.02</v>
      </c>
      <c r="AS250" s="8">
        <v>3.18</v>
      </c>
      <c r="AT250" s="8">
        <v>0.38</v>
      </c>
      <c r="AU250" s="8">
        <v>0.28000000000000003</v>
      </c>
      <c r="AV250" s="8">
        <v>20</v>
      </c>
      <c r="AW250" s="8">
        <v>0.5</v>
      </c>
      <c r="AX250" s="8"/>
      <c r="AY250" s="8"/>
      <c r="AZ250" s="8"/>
      <c r="BA250" s="8">
        <v>896</v>
      </c>
      <c r="BB250" s="8" t="s">
        <v>25</v>
      </c>
      <c r="BC250" s="8">
        <v>165</v>
      </c>
      <c r="BD250" s="8"/>
      <c r="BE250" s="8"/>
      <c r="BF250" s="8"/>
      <c r="BG250" s="8"/>
      <c r="BH250" s="8"/>
      <c r="BI250" s="8">
        <f t="shared" si="43"/>
        <v>73.684210526315795</v>
      </c>
      <c r="BJ250" s="8">
        <f t="shared" si="44"/>
        <v>0.91428571428571426</v>
      </c>
      <c r="BK250" s="8">
        <f t="shared" si="45"/>
        <v>0.73684210526315796</v>
      </c>
      <c r="BL250" s="10">
        <f t="shared" si="46"/>
        <v>2.1423157894736846</v>
      </c>
      <c r="BM250" s="14">
        <f t="shared" si="47"/>
        <v>595.0877192982457</v>
      </c>
      <c r="BN250" s="132">
        <v>0.95609981515711639</v>
      </c>
      <c r="BO250" s="132">
        <v>0.27966728280961178</v>
      </c>
      <c r="BP250" s="133">
        <v>1.8506803644672039</v>
      </c>
      <c r="BQ250" s="134"/>
      <c r="BR250" s="134"/>
      <c r="BS250" s="133"/>
      <c r="BT250" s="93"/>
      <c r="BU250" s="91"/>
      <c r="BV250" s="91"/>
      <c r="BW250" s="100"/>
    </row>
    <row r="251" spans="1:75">
      <c r="A251" s="8" t="s">
        <v>783</v>
      </c>
      <c r="B251" s="8" t="s">
        <v>480</v>
      </c>
      <c r="C251" s="8" t="s">
        <v>553</v>
      </c>
      <c r="D251" s="8" t="s">
        <v>567</v>
      </c>
      <c r="E251" s="8" t="s">
        <v>568</v>
      </c>
      <c r="F251" s="8" t="s">
        <v>568</v>
      </c>
      <c r="G251" s="8" t="s">
        <v>223</v>
      </c>
      <c r="H251" s="8" t="s">
        <v>280</v>
      </c>
      <c r="I251" s="8"/>
      <c r="J251" s="8"/>
      <c r="K251" s="8"/>
      <c r="L251" s="8" t="s">
        <v>281</v>
      </c>
      <c r="M251" s="8" t="s">
        <v>1882</v>
      </c>
      <c r="N251" s="8">
        <v>1</v>
      </c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9"/>
      <c r="AF251" s="90"/>
      <c r="AG251" s="90"/>
      <c r="AH251" s="90"/>
      <c r="AI251" s="8" t="s">
        <v>27</v>
      </c>
      <c r="AJ251" t="s">
        <v>1890</v>
      </c>
      <c r="AK251">
        <v>140</v>
      </c>
      <c r="AL251">
        <v>0</v>
      </c>
      <c r="AM251">
        <v>50</v>
      </c>
      <c r="AN251" s="9">
        <v>42566</v>
      </c>
      <c r="AO251" s="8">
        <v>313</v>
      </c>
      <c r="AP251" s="8">
        <v>185</v>
      </c>
      <c r="AQ251" s="8">
        <v>49</v>
      </c>
      <c r="AR251" s="8">
        <v>12.02</v>
      </c>
      <c r="AS251" s="8">
        <v>3.18</v>
      </c>
      <c r="AT251" s="8">
        <v>0.42</v>
      </c>
      <c r="AU251" s="8">
        <v>0.32</v>
      </c>
      <c r="AV251" s="8">
        <v>21</v>
      </c>
      <c r="AW251" s="8">
        <v>0.46</v>
      </c>
      <c r="AX251" s="8"/>
      <c r="AY251" s="8"/>
      <c r="AZ251" s="8"/>
      <c r="BA251" s="8">
        <v>897</v>
      </c>
      <c r="BB251" s="8" t="s">
        <v>25</v>
      </c>
      <c r="BC251" s="8">
        <v>165</v>
      </c>
      <c r="BD251" s="8"/>
      <c r="BE251" s="8"/>
      <c r="BF251" s="8"/>
      <c r="BG251" s="8"/>
      <c r="BH251" s="8"/>
      <c r="BI251" s="8">
        <f t="shared" si="43"/>
        <v>76.190476190476204</v>
      </c>
      <c r="BJ251" s="8">
        <f t="shared" si="44"/>
        <v>0.9028571428571428</v>
      </c>
      <c r="BK251" s="8">
        <f t="shared" si="45"/>
        <v>0.76190476190476208</v>
      </c>
      <c r="BL251" s="10">
        <f t="shared" si="46"/>
        <v>2.1874938775510211</v>
      </c>
      <c r="BM251" s="14">
        <f t="shared" si="47"/>
        <v>607.63718820861698</v>
      </c>
      <c r="BN251" s="132">
        <v>1.2013752455795679</v>
      </c>
      <c r="BO251" s="132">
        <v>0.21453831041257368</v>
      </c>
      <c r="BP251" s="133">
        <v>1.7783620631060308</v>
      </c>
      <c r="BQ251" s="134"/>
      <c r="BR251" s="134"/>
      <c r="BS251" s="133"/>
      <c r="BT251" s="93"/>
      <c r="BU251" s="91"/>
      <c r="BV251" s="91"/>
      <c r="BW251" s="100"/>
    </row>
    <row r="252" spans="1:75">
      <c r="A252" s="8" t="s">
        <v>783</v>
      </c>
      <c r="B252" s="8" t="s">
        <v>480</v>
      </c>
      <c r="C252" s="8" t="s">
        <v>553</v>
      </c>
      <c r="D252" s="8" t="s">
        <v>567</v>
      </c>
      <c r="E252" s="8" t="s">
        <v>568</v>
      </c>
      <c r="F252" s="8" t="s">
        <v>568</v>
      </c>
      <c r="G252" s="8" t="s">
        <v>223</v>
      </c>
      <c r="H252" s="8" t="s">
        <v>280</v>
      </c>
      <c r="I252" s="8"/>
      <c r="J252" s="8"/>
      <c r="K252" s="8"/>
      <c r="L252" s="8" t="s">
        <v>281</v>
      </c>
      <c r="M252" s="8" t="s">
        <v>1882</v>
      </c>
      <c r="N252" s="8">
        <v>1</v>
      </c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9"/>
      <c r="AF252" s="90"/>
      <c r="AG252" s="90"/>
      <c r="AH252" s="90"/>
      <c r="AI252" s="8" t="s">
        <v>28</v>
      </c>
      <c r="AJ252" t="s">
        <v>1890</v>
      </c>
      <c r="AK252">
        <v>140</v>
      </c>
      <c r="AL252">
        <v>50</v>
      </c>
      <c r="AM252">
        <v>0</v>
      </c>
      <c r="AN252" s="9">
        <v>42566</v>
      </c>
      <c r="AO252" s="8">
        <v>326</v>
      </c>
      <c r="AP252" s="8">
        <v>170</v>
      </c>
      <c r="AQ252" s="8">
        <v>83</v>
      </c>
      <c r="AR252" s="8">
        <v>12.6</v>
      </c>
      <c r="AS252" s="8">
        <v>12.4</v>
      </c>
      <c r="AT252" s="8">
        <v>0.57999999999999996</v>
      </c>
      <c r="AU252" s="8">
        <v>0.5</v>
      </c>
      <c r="AV252" s="8">
        <v>19</v>
      </c>
      <c r="AW252" s="8">
        <v>0.53</v>
      </c>
      <c r="AX252" s="8"/>
      <c r="AY252" s="8"/>
      <c r="AZ252" s="8"/>
      <c r="BA252" s="8">
        <v>898</v>
      </c>
      <c r="BB252" s="8" t="s">
        <v>25</v>
      </c>
      <c r="BC252" s="8">
        <v>165</v>
      </c>
      <c r="BD252" s="8"/>
      <c r="BE252" s="8"/>
      <c r="BF252" s="8"/>
      <c r="BG252" s="8"/>
      <c r="BH252" s="8"/>
      <c r="BI252" s="8">
        <f t="shared" si="43"/>
        <v>86.206896551724142</v>
      </c>
      <c r="BJ252" s="8">
        <f t="shared" si="44"/>
        <v>0.92571428571428571</v>
      </c>
      <c r="BK252" s="8">
        <f t="shared" si="45"/>
        <v>0.86206896551724144</v>
      </c>
      <c r="BL252" s="10">
        <f t="shared" si="46"/>
        <v>9.8955665024630548</v>
      </c>
      <c r="BM252" s="14">
        <f t="shared" si="47"/>
        <v>2748.768472906404</v>
      </c>
      <c r="BN252" s="132">
        <v>1.1936108422071636</v>
      </c>
      <c r="BO252" s="132">
        <v>0.21548886737657311</v>
      </c>
      <c r="BP252" s="133">
        <v>1.8417190298406021</v>
      </c>
      <c r="BQ252" s="134"/>
      <c r="BR252" s="134"/>
      <c r="BS252" s="133"/>
      <c r="BT252" s="93"/>
      <c r="BU252" s="91"/>
      <c r="BV252" s="91"/>
      <c r="BW252" s="100"/>
    </row>
    <row r="253" spans="1:75">
      <c r="A253" s="8" t="s">
        <v>783</v>
      </c>
      <c r="B253" s="8" t="s">
        <v>480</v>
      </c>
      <c r="C253" s="8" t="s">
        <v>553</v>
      </c>
      <c r="D253" s="8" t="s">
        <v>567</v>
      </c>
      <c r="E253" s="8" t="s">
        <v>568</v>
      </c>
      <c r="F253" s="8" t="s">
        <v>568</v>
      </c>
      <c r="G253" s="8" t="s">
        <v>223</v>
      </c>
      <c r="H253" s="8" t="s">
        <v>280</v>
      </c>
      <c r="I253" s="8"/>
      <c r="J253" s="8"/>
      <c r="K253" s="8"/>
      <c r="L253" s="8" t="s">
        <v>281</v>
      </c>
      <c r="M253" s="8" t="s">
        <v>1882</v>
      </c>
      <c r="N253" s="8">
        <v>1</v>
      </c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9"/>
      <c r="AF253" s="90"/>
      <c r="AG253" s="90"/>
      <c r="AH253" s="90"/>
      <c r="AI253" s="8" t="s">
        <v>29</v>
      </c>
      <c r="AJ253" t="s">
        <v>1890</v>
      </c>
      <c r="AK253">
        <v>140</v>
      </c>
      <c r="AL253">
        <v>50</v>
      </c>
      <c r="AM253">
        <v>50</v>
      </c>
      <c r="AN253" s="9">
        <v>42566</v>
      </c>
      <c r="AO253" s="8">
        <v>342</v>
      </c>
      <c r="AP253" s="8">
        <v>163</v>
      </c>
      <c r="AQ253" s="8">
        <v>83</v>
      </c>
      <c r="AR253" s="8">
        <v>15.28</v>
      </c>
      <c r="AS253" s="8">
        <v>7.46</v>
      </c>
      <c r="AT253" s="8">
        <v>0.64</v>
      </c>
      <c r="AU253" s="8">
        <v>0.54</v>
      </c>
      <c r="AV253" s="8">
        <v>20</v>
      </c>
      <c r="AW253" s="8">
        <v>0.56000000000000005</v>
      </c>
      <c r="AX253" s="8"/>
      <c r="AY253" s="8"/>
      <c r="AZ253" s="8"/>
      <c r="BA253" s="8">
        <v>899</v>
      </c>
      <c r="BB253" s="8" t="s">
        <v>25</v>
      </c>
      <c r="BC253" s="8">
        <v>165</v>
      </c>
      <c r="BD253" s="8"/>
      <c r="BE253" s="8"/>
      <c r="BF253" s="8"/>
      <c r="BG253" s="8"/>
      <c r="BH253" s="8"/>
      <c r="BI253" s="8">
        <f t="shared" si="43"/>
        <v>84.375</v>
      </c>
      <c r="BJ253" s="8">
        <f t="shared" si="44"/>
        <v>0.91428571428571426</v>
      </c>
      <c r="BK253" s="8">
        <f t="shared" si="45"/>
        <v>0.84375</v>
      </c>
      <c r="BL253" s="10">
        <f t="shared" si="46"/>
        <v>5.7548571428571424</v>
      </c>
      <c r="BM253" s="14">
        <f t="shared" si="47"/>
        <v>1598.5714285714284</v>
      </c>
      <c r="BN253" s="132">
        <v>1.2089072543618</v>
      </c>
      <c r="BO253" s="132">
        <v>0.21652892561983475</v>
      </c>
      <c r="BP253" s="133">
        <v>1.9616028048171932</v>
      </c>
      <c r="BQ253" s="134"/>
      <c r="BR253" s="134"/>
      <c r="BS253" s="133"/>
      <c r="BT253" s="93"/>
      <c r="BU253" s="91"/>
      <c r="BV253" s="91"/>
      <c r="BW253" s="100"/>
    </row>
    <row r="254" spans="1:75">
      <c r="A254" s="8" t="s">
        <v>783</v>
      </c>
      <c r="B254" s="8" t="s">
        <v>480</v>
      </c>
      <c r="C254" s="8" t="s">
        <v>553</v>
      </c>
      <c r="D254" s="8" t="s">
        <v>567</v>
      </c>
      <c r="E254" s="8" t="s">
        <v>568</v>
      </c>
      <c r="F254" s="8" t="s">
        <v>568</v>
      </c>
      <c r="G254" s="8" t="s">
        <v>223</v>
      </c>
      <c r="H254" s="8" t="s">
        <v>280</v>
      </c>
      <c r="I254" s="8"/>
      <c r="J254" s="8"/>
      <c r="K254" s="8"/>
      <c r="L254" s="8" t="s">
        <v>281</v>
      </c>
      <c r="M254" s="8" t="s">
        <v>1882</v>
      </c>
      <c r="N254" s="8">
        <v>1</v>
      </c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9"/>
      <c r="AF254" s="90"/>
      <c r="AG254" s="90"/>
      <c r="AH254" s="90"/>
      <c r="AI254" s="8" t="s">
        <v>30</v>
      </c>
      <c r="AJ254" t="s">
        <v>1890</v>
      </c>
      <c r="AK254">
        <v>140</v>
      </c>
      <c r="AL254">
        <v>50</v>
      </c>
      <c r="AM254">
        <v>50</v>
      </c>
      <c r="AN254" s="9">
        <v>42566</v>
      </c>
      <c r="AO254" s="8">
        <v>144</v>
      </c>
      <c r="AP254" s="8">
        <v>175</v>
      </c>
      <c r="AQ254" s="8">
        <v>95</v>
      </c>
      <c r="AR254" s="8">
        <v>14.56</v>
      </c>
      <c r="AS254" s="8">
        <v>2.08</v>
      </c>
      <c r="AT254" s="8">
        <v>0.7</v>
      </c>
      <c r="AU254" s="8">
        <v>0.54</v>
      </c>
      <c r="AV254" s="8">
        <v>18</v>
      </c>
      <c r="AW254" s="8">
        <v>0.62</v>
      </c>
      <c r="AX254" s="8"/>
      <c r="AY254" s="8"/>
      <c r="AZ254" s="8"/>
      <c r="BA254" s="8">
        <v>900</v>
      </c>
      <c r="BB254" s="8" t="s">
        <v>25</v>
      </c>
      <c r="BC254" s="8">
        <v>165</v>
      </c>
      <c r="BD254" s="8"/>
      <c r="BE254" s="8"/>
      <c r="BF254" s="8"/>
      <c r="BG254" s="8"/>
      <c r="BH254" s="8"/>
      <c r="BI254" s="8">
        <f t="shared" si="43"/>
        <v>77.142857142857153</v>
      </c>
      <c r="BJ254" s="8">
        <f t="shared" si="44"/>
        <v>0.93714285714285717</v>
      </c>
      <c r="BK254" s="8">
        <f t="shared" si="45"/>
        <v>0.77142857142857157</v>
      </c>
      <c r="BL254" s="10">
        <f t="shared" si="46"/>
        <v>1.5037126530612248</v>
      </c>
      <c r="BM254" s="14">
        <f t="shared" si="47"/>
        <v>417.69795918367356</v>
      </c>
      <c r="BN254" s="132">
        <v>1.4505440158259151</v>
      </c>
      <c r="BO254" s="132">
        <v>0.24050445103857571</v>
      </c>
      <c r="BP254" s="133">
        <v>1.8130262309336402</v>
      </c>
      <c r="BQ254" s="134"/>
      <c r="BR254" s="134"/>
      <c r="BS254" s="133"/>
      <c r="BT254" s="93"/>
      <c r="BU254" s="91"/>
      <c r="BV254" s="91"/>
      <c r="BW254" s="100"/>
    </row>
    <row r="255" spans="1:75" s="4" customFormat="1">
      <c r="A255" s="8" t="s">
        <v>783</v>
      </c>
      <c r="B255" s="8" t="s">
        <v>480</v>
      </c>
      <c r="C255" s="8" t="s">
        <v>553</v>
      </c>
      <c r="D255" s="8" t="s">
        <v>567</v>
      </c>
      <c r="E255" s="8" t="s">
        <v>568</v>
      </c>
      <c r="F255" s="8" t="s">
        <v>568</v>
      </c>
      <c r="G255" s="8" t="s">
        <v>223</v>
      </c>
      <c r="H255" s="8" t="s">
        <v>273</v>
      </c>
      <c r="I255" s="95">
        <v>-9.0967822457735803</v>
      </c>
      <c r="J255" s="95">
        <v>33.358523230553402</v>
      </c>
      <c r="K255" s="95">
        <v>1947.4556219241799</v>
      </c>
      <c r="L255" s="8" t="s">
        <v>1025</v>
      </c>
      <c r="M255" s="8" t="s">
        <v>1882</v>
      </c>
      <c r="N255" s="8">
        <v>1</v>
      </c>
      <c r="O255" s="8" t="s">
        <v>1859</v>
      </c>
      <c r="P255" s="8">
        <v>2.78</v>
      </c>
      <c r="Q255" s="8">
        <v>6.3</v>
      </c>
      <c r="R255" s="8">
        <v>0</v>
      </c>
      <c r="S255" s="8">
        <v>6.13</v>
      </c>
      <c r="T255" s="8">
        <v>11.58</v>
      </c>
      <c r="U255" s="8">
        <v>10.99</v>
      </c>
      <c r="V255" s="8">
        <v>17.41</v>
      </c>
      <c r="W255" s="8">
        <v>4.04</v>
      </c>
      <c r="X255" s="8">
        <v>14.87</v>
      </c>
      <c r="Y255" s="8">
        <v>1.84</v>
      </c>
      <c r="Z255" s="8">
        <v>3.53</v>
      </c>
      <c r="AA255" s="8">
        <v>0.08</v>
      </c>
      <c r="AB255" s="8">
        <v>29.44</v>
      </c>
      <c r="AC255" s="8">
        <v>0.4</v>
      </c>
      <c r="AD255" s="8">
        <v>0.28899999999999998</v>
      </c>
      <c r="AE255" s="91">
        <v>3.86</v>
      </c>
      <c r="AF255" s="92" t="s">
        <v>1860</v>
      </c>
      <c r="AG255" s="92" t="s">
        <v>1860</v>
      </c>
      <c r="AH255" s="92" t="s">
        <v>1860</v>
      </c>
      <c r="AI255" s="8" t="s">
        <v>24</v>
      </c>
      <c r="AJ255" t="s">
        <v>1890</v>
      </c>
      <c r="AK255">
        <v>0</v>
      </c>
      <c r="AL255">
        <v>0</v>
      </c>
      <c r="AM255">
        <v>0</v>
      </c>
      <c r="AN255" s="9">
        <v>42565</v>
      </c>
      <c r="AO255" s="8">
        <v>329</v>
      </c>
      <c r="AP255" s="8">
        <v>163</v>
      </c>
      <c r="AQ255" s="8">
        <v>58</v>
      </c>
      <c r="AR255" s="8">
        <v>5.0599999999999996</v>
      </c>
      <c r="AS255" s="8">
        <v>2.12</v>
      </c>
      <c r="AT255" s="8">
        <v>0.18</v>
      </c>
      <c r="AU255" s="8">
        <v>0.12</v>
      </c>
      <c r="AV255" s="8">
        <v>16</v>
      </c>
      <c r="AW255" s="8">
        <v>0.24</v>
      </c>
      <c r="AX255" s="8"/>
      <c r="AY255" s="8"/>
      <c r="AZ255" s="8"/>
      <c r="BA255" s="8">
        <v>847</v>
      </c>
      <c r="BB255" s="8" t="s">
        <v>25</v>
      </c>
      <c r="BC255" s="8">
        <v>157</v>
      </c>
      <c r="BD255" s="8"/>
      <c r="BE255" s="8"/>
      <c r="BF255" s="8"/>
      <c r="BG255" s="8"/>
      <c r="BH255" s="8"/>
      <c r="BI255" s="8">
        <f t="shared" si="43"/>
        <v>66.666666666666657</v>
      </c>
      <c r="BJ255" s="8">
        <f t="shared" si="44"/>
        <v>0.96</v>
      </c>
      <c r="BK255" s="8">
        <f t="shared" si="45"/>
        <v>0.66666666666666652</v>
      </c>
      <c r="BL255" s="10">
        <f t="shared" si="46"/>
        <v>1.3567999999999998</v>
      </c>
      <c r="BM255" s="14">
        <f t="shared" si="47"/>
        <v>376.8888888888888</v>
      </c>
      <c r="BN255" s="132">
        <v>1.4354527938342967</v>
      </c>
      <c r="BO255" s="132">
        <v>0.23559730250481695</v>
      </c>
      <c r="BP255" s="133">
        <v>1.7596771503699287</v>
      </c>
      <c r="BQ255" s="134"/>
      <c r="BR255" s="134"/>
      <c r="BS255" s="133"/>
      <c r="BT255" s="93"/>
      <c r="BU255" s="91"/>
      <c r="BV255" s="91"/>
      <c r="BW255" s="100"/>
    </row>
    <row r="256" spans="1:75" s="4" customFormat="1">
      <c r="A256" s="8" t="s">
        <v>783</v>
      </c>
      <c r="B256" s="8" t="s">
        <v>480</v>
      </c>
      <c r="C256" s="8" t="s">
        <v>553</v>
      </c>
      <c r="D256" s="8" t="s">
        <v>567</v>
      </c>
      <c r="E256" s="8" t="s">
        <v>568</v>
      </c>
      <c r="F256" s="8" t="s">
        <v>568</v>
      </c>
      <c r="G256" s="8" t="s">
        <v>223</v>
      </c>
      <c r="H256" s="8" t="s">
        <v>273</v>
      </c>
      <c r="I256" s="8"/>
      <c r="J256" s="8"/>
      <c r="K256" s="8"/>
      <c r="L256" s="8" t="s">
        <v>1025</v>
      </c>
      <c r="M256" s="8" t="s">
        <v>1882</v>
      </c>
      <c r="N256" s="8">
        <v>1</v>
      </c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9"/>
      <c r="AF256" s="90"/>
      <c r="AG256" s="90"/>
      <c r="AH256" s="90"/>
      <c r="AI256" s="8" t="s">
        <v>26</v>
      </c>
      <c r="AJ256" t="s">
        <v>1890</v>
      </c>
      <c r="AK256">
        <v>0</v>
      </c>
      <c r="AL256">
        <v>50</v>
      </c>
      <c r="AM256">
        <v>50</v>
      </c>
      <c r="AN256" s="9">
        <v>42565</v>
      </c>
      <c r="AO256" s="8">
        <v>152</v>
      </c>
      <c r="AP256" s="8">
        <v>184</v>
      </c>
      <c r="AQ256" s="8">
        <v>88</v>
      </c>
      <c r="AR256" s="8">
        <v>10.72</v>
      </c>
      <c r="AS256" s="8">
        <v>6.14</v>
      </c>
      <c r="AT256" s="8">
        <v>0.4</v>
      </c>
      <c r="AU256" s="8">
        <v>0.34</v>
      </c>
      <c r="AV256" s="8">
        <v>19</v>
      </c>
      <c r="AW256" s="8">
        <v>0.52</v>
      </c>
      <c r="AX256" s="8"/>
      <c r="AY256" s="8"/>
      <c r="AZ256" s="8"/>
      <c r="BA256" s="8">
        <v>848</v>
      </c>
      <c r="BB256" s="8" t="s">
        <v>25</v>
      </c>
      <c r="BC256" s="8">
        <v>157</v>
      </c>
      <c r="BD256" s="8"/>
      <c r="BE256" s="8"/>
      <c r="BF256" s="8"/>
      <c r="BG256" s="8"/>
      <c r="BH256" s="8"/>
      <c r="BI256" s="8">
        <f t="shared" si="43"/>
        <v>85</v>
      </c>
      <c r="BJ256" s="8">
        <f t="shared" si="44"/>
        <v>0.92571428571428571</v>
      </c>
      <c r="BK256" s="8">
        <f t="shared" si="45"/>
        <v>0.85</v>
      </c>
      <c r="BL256" s="10">
        <f t="shared" si="46"/>
        <v>4.8313028571428571</v>
      </c>
      <c r="BM256" s="14">
        <f t="shared" si="47"/>
        <v>1342.0285714285715</v>
      </c>
      <c r="BN256" s="132">
        <v>1.1888997078870496</v>
      </c>
      <c r="BO256" s="132">
        <v>0.21635832521908471</v>
      </c>
      <c r="BP256" s="133">
        <v>1.7710403464616677</v>
      </c>
      <c r="BQ256" s="134"/>
      <c r="BR256" s="134"/>
      <c r="BS256" s="133"/>
      <c r="BT256" s="93"/>
      <c r="BU256" s="91"/>
      <c r="BV256" s="91"/>
      <c r="BW256" s="100"/>
    </row>
    <row r="257" spans="1:75" s="4" customFormat="1">
      <c r="A257" s="8" t="s">
        <v>783</v>
      </c>
      <c r="B257" s="8" t="s">
        <v>480</v>
      </c>
      <c r="C257" s="8" t="s">
        <v>553</v>
      </c>
      <c r="D257" s="8" t="s">
        <v>567</v>
      </c>
      <c r="E257" s="8" t="s">
        <v>568</v>
      </c>
      <c r="F257" s="8" t="s">
        <v>568</v>
      </c>
      <c r="G257" s="8" t="s">
        <v>223</v>
      </c>
      <c r="H257" s="8" t="s">
        <v>273</v>
      </c>
      <c r="I257" s="8"/>
      <c r="J257" s="8"/>
      <c r="K257" s="8"/>
      <c r="L257" s="8" t="s">
        <v>1025</v>
      </c>
      <c r="M257" s="8" t="s">
        <v>1882</v>
      </c>
      <c r="N257" s="8">
        <v>1</v>
      </c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9"/>
      <c r="AF257" s="90"/>
      <c r="AG257" s="90"/>
      <c r="AH257" s="90"/>
      <c r="AI257" s="8" t="s">
        <v>27</v>
      </c>
      <c r="AJ257" t="s">
        <v>1890</v>
      </c>
      <c r="AK257">
        <v>140</v>
      </c>
      <c r="AL257">
        <v>0</v>
      </c>
      <c r="AM257">
        <v>50</v>
      </c>
      <c r="AN257" s="9">
        <v>42565</v>
      </c>
      <c r="AO257" s="8">
        <v>163</v>
      </c>
      <c r="AP257" s="8">
        <v>160</v>
      </c>
      <c r="AQ257" s="8">
        <v>102</v>
      </c>
      <c r="AR257" s="8">
        <v>9.92</v>
      </c>
      <c r="AS257" s="8">
        <v>5.8</v>
      </c>
      <c r="AT257" s="8">
        <v>0.6</v>
      </c>
      <c r="AU257" s="8">
        <v>0.5</v>
      </c>
      <c r="AV257" s="8">
        <v>22</v>
      </c>
      <c r="AW257" s="8">
        <v>0.68</v>
      </c>
      <c r="AX257" s="8"/>
      <c r="AY257" s="8"/>
      <c r="AZ257" s="8"/>
      <c r="BA257" s="8">
        <v>849</v>
      </c>
      <c r="BB257" s="8" t="s">
        <v>25</v>
      </c>
      <c r="BC257" s="8">
        <v>157</v>
      </c>
      <c r="BD257" s="8"/>
      <c r="BE257" s="8"/>
      <c r="BF257" s="8"/>
      <c r="BG257" s="8"/>
      <c r="BH257" s="8"/>
      <c r="BI257" s="8">
        <f t="shared" si="43"/>
        <v>83.333333333333343</v>
      </c>
      <c r="BJ257" s="8">
        <f t="shared" si="44"/>
        <v>0.89142857142857146</v>
      </c>
      <c r="BK257" s="8">
        <f t="shared" si="45"/>
        <v>0.83333333333333348</v>
      </c>
      <c r="BL257" s="10">
        <f t="shared" si="46"/>
        <v>4.3085714285714287</v>
      </c>
      <c r="BM257" s="14">
        <f t="shared" si="47"/>
        <v>1196.8253968253969</v>
      </c>
      <c r="BN257" s="132">
        <v>1.4995159728944822</v>
      </c>
      <c r="BO257" s="132">
        <v>0.16272991287512098</v>
      </c>
      <c r="BP257" s="133">
        <v>1.7291385918862818</v>
      </c>
      <c r="BQ257" s="134"/>
      <c r="BR257" s="134"/>
      <c r="BS257" s="133"/>
      <c r="BT257" s="93"/>
      <c r="BU257" s="91"/>
      <c r="BV257" s="91"/>
      <c r="BW257" s="100"/>
    </row>
    <row r="258" spans="1:75" s="4" customFormat="1">
      <c r="A258" s="8" t="s">
        <v>783</v>
      </c>
      <c r="B258" s="8" t="s">
        <v>480</v>
      </c>
      <c r="C258" s="8" t="s">
        <v>553</v>
      </c>
      <c r="D258" s="8" t="s">
        <v>567</v>
      </c>
      <c r="E258" s="8" t="s">
        <v>568</v>
      </c>
      <c r="F258" s="8" t="s">
        <v>568</v>
      </c>
      <c r="G258" s="8" t="s">
        <v>223</v>
      </c>
      <c r="H258" s="8" t="s">
        <v>273</v>
      </c>
      <c r="I258" s="8"/>
      <c r="J258" s="8"/>
      <c r="K258" s="8"/>
      <c r="L258" s="8" t="s">
        <v>1025</v>
      </c>
      <c r="M258" s="8" t="s">
        <v>1882</v>
      </c>
      <c r="N258" s="8">
        <v>1</v>
      </c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9"/>
      <c r="AF258" s="90"/>
      <c r="AG258" s="90"/>
      <c r="AH258" s="90"/>
      <c r="AI258" s="8" t="s">
        <v>28</v>
      </c>
      <c r="AJ258" t="s">
        <v>1890</v>
      </c>
      <c r="AK258">
        <v>140</v>
      </c>
      <c r="AL258">
        <v>50</v>
      </c>
      <c r="AM258">
        <v>0</v>
      </c>
      <c r="AN258" s="9">
        <v>42565</v>
      </c>
      <c r="AO258" s="8">
        <v>168</v>
      </c>
      <c r="AP258" s="8">
        <v>171</v>
      </c>
      <c r="AQ258" s="8">
        <v>117</v>
      </c>
      <c r="AR258" s="8">
        <v>20.64</v>
      </c>
      <c r="AS258" s="8">
        <v>13.54</v>
      </c>
      <c r="AT258" s="8">
        <v>0.76</v>
      </c>
      <c r="AU258" s="8">
        <v>0.62</v>
      </c>
      <c r="AV258" s="8">
        <v>24</v>
      </c>
      <c r="AW258" s="8">
        <v>0.52</v>
      </c>
      <c r="AX258" s="8"/>
      <c r="AY258" s="8"/>
      <c r="AZ258" s="8"/>
      <c r="BA258" s="8">
        <v>850</v>
      </c>
      <c r="BB258" s="8" t="s">
        <v>25</v>
      </c>
      <c r="BC258" s="8">
        <v>157</v>
      </c>
      <c r="BD258" s="8"/>
      <c r="BE258" s="8"/>
      <c r="BF258" s="8"/>
      <c r="BG258" s="8"/>
      <c r="BH258" s="8"/>
      <c r="BI258" s="8">
        <f t="shared" si="43"/>
        <v>81.578947368421055</v>
      </c>
      <c r="BJ258" s="8">
        <f t="shared" si="44"/>
        <v>0.86857142857142855</v>
      </c>
      <c r="BK258" s="8">
        <f t="shared" si="45"/>
        <v>0.81578947368421051</v>
      </c>
      <c r="BL258" s="10">
        <f t="shared" si="46"/>
        <v>9.5940571428571424</v>
      </c>
      <c r="BM258" s="14">
        <f t="shared" si="47"/>
        <v>2665.0158730158728</v>
      </c>
      <c r="BN258" s="132">
        <v>1.3382624768946396</v>
      </c>
      <c r="BO258" s="132">
        <v>0.20189463955637707</v>
      </c>
      <c r="BP258" s="133">
        <v>1.7666174579173142</v>
      </c>
      <c r="BQ258" s="134"/>
      <c r="BR258" s="134"/>
      <c r="BS258" s="133"/>
      <c r="BT258" s="93"/>
      <c r="BU258" s="91"/>
      <c r="BV258" s="91"/>
      <c r="BW258" s="100"/>
    </row>
    <row r="259" spans="1:75" s="4" customFormat="1">
      <c r="A259" s="8" t="s">
        <v>783</v>
      </c>
      <c r="B259" s="8" t="s">
        <v>480</v>
      </c>
      <c r="C259" s="8" t="s">
        <v>553</v>
      </c>
      <c r="D259" s="8" t="s">
        <v>567</v>
      </c>
      <c r="E259" s="8" t="s">
        <v>568</v>
      </c>
      <c r="F259" s="8" t="s">
        <v>568</v>
      </c>
      <c r="G259" s="8" t="s">
        <v>223</v>
      </c>
      <c r="H259" s="8" t="s">
        <v>273</v>
      </c>
      <c r="I259" s="8"/>
      <c r="J259" s="8"/>
      <c r="K259" s="8"/>
      <c r="L259" s="8" t="s">
        <v>1025</v>
      </c>
      <c r="M259" s="8" t="s">
        <v>1882</v>
      </c>
      <c r="N259" s="8">
        <v>1</v>
      </c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9"/>
      <c r="AF259" s="90"/>
      <c r="AG259" s="90"/>
      <c r="AH259" s="90"/>
      <c r="AI259" s="8" t="s">
        <v>29</v>
      </c>
      <c r="AJ259" t="s">
        <v>1890</v>
      </c>
      <c r="AK259">
        <v>140</v>
      </c>
      <c r="AL259">
        <v>50</v>
      </c>
      <c r="AM259">
        <v>50</v>
      </c>
      <c r="AN259" s="9">
        <v>42565</v>
      </c>
      <c r="AO259" s="8">
        <v>342</v>
      </c>
      <c r="AP259" s="8">
        <v>174</v>
      </c>
      <c r="AQ259" s="8">
        <v>105</v>
      </c>
      <c r="AR259" s="8">
        <v>17.66</v>
      </c>
      <c r="AS259" s="8">
        <v>10.44</v>
      </c>
      <c r="AT259" s="8">
        <v>0.56000000000000005</v>
      </c>
      <c r="AU259" s="8">
        <v>0.34</v>
      </c>
      <c r="AV259" s="8">
        <v>16</v>
      </c>
      <c r="AW259" s="8">
        <v>0.62</v>
      </c>
      <c r="AX259" s="8"/>
      <c r="AY259" s="8"/>
      <c r="AZ259" s="8"/>
      <c r="BA259" s="8">
        <v>851</v>
      </c>
      <c r="BB259" s="8" t="s">
        <v>25</v>
      </c>
      <c r="BC259" s="8">
        <v>157</v>
      </c>
      <c r="BD259" s="8"/>
      <c r="BE259" s="8"/>
      <c r="BF259" s="8"/>
      <c r="BG259" s="8"/>
      <c r="BH259" s="8"/>
      <c r="BI259" s="8">
        <f t="shared" si="43"/>
        <v>60.714285714285708</v>
      </c>
      <c r="BJ259" s="8">
        <f t="shared" si="44"/>
        <v>0.96</v>
      </c>
      <c r="BK259" s="8">
        <f t="shared" si="45"/>
        <v>0.6071428571428571</v>
      </c>
      <c r="BL259" s="10">
        <f t="shared" si="46"/>
        <v>6.0850285714285706</v>
      </c>
      <c r="BM259" s="14">
        <f t="shared" si="47"/>
        <v>1690.285714285714</v>
      </c>
      <c r="BN259" s="132">
        <v>1.2642237222757955</v>
      </c>
      <c r="BO259" s="132">
        <v>0.1498071359691418</v>
      </c>
      <c r="BP259" s="133">
        <v>1.8347583485775041</v>
      </c>
      <c r="BQ259" s="134"/>
      <c r="BR259" s="134"/>
      <c r="BS259" s="133"/>
      <c r="BT259" s="93"/>
      <c r="BU259" s="91"/>
      <c r="BV259" s="91"/>
      <c r="BW259" s="100"/>
    </row>
    <row r="260" spans="1:75" s="4" customFormat="1">
      <c r="A260" s="8" t="s">
        <v>783</v>
      </c>
      <c r="B260" s="8" t="s">
        <v>480</v>
      </c>
      <c r="C260" s="8" t="s">
        <v>553</v>
      </c>
      <c r="D260" s="8" t="s">
        <v>567</v>
      </c>
      <c r="E260" s="8" t="s">
        <v>568</v>
      </c>
      <c r="F260" s="8" t="s">
        <v>568</v>
      </c>
      <c r="G260" s="8" t="s">
        <v>223</v>
      </c>
      <c r="H260" s="8" t="s">
        <v>273</v>
      </c>
      <c r="I260" s="8"/>
      <c r="J260" s="8"/>
      <c r="K260" s="8"/>
      <c r="L260" s="8" t="s">
        <v>1025</v>
      </c>
      <c r="M260" s="8" t="s">
        <v>1882</v>
      </c>
      <c r="N260" s="8">
        <v>1</v>
      </c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9"/>
      <c r="AF260" s="90"/>
      <c r="AG260" s="90"/>
      <c r="AH260" s="90"/>
      <c r="AI260" s="8" t="s">
        <v>30</v>
      </c>
      <c r="AJ260" t="s">
        <v>1890</v>
      </c>
      <c r="AK260">
        <v>140</v>
      </c>
      <c r="AL260">
        <v>50</v>
      </c>
      <c r="AM260">
        <v>50</v>
      </c>
      <c r="AN260" s="9">
        <v>42565</v>
      </c>
      <c r="AO260" s="8">
        <v>156</v>
      </c>
      <c r="AP260" s="8">
        <v>180</v>
      </c>
      <c r="AQ260" s="8">
        <v>78</v>
      </c>
      <c r="AR260" s="8">
        <v>13.26</v>
      </c>
      <c r="AS260" s="8">
        <v>6.76</v>
      </c>
      <c r="AT260" s="8">
        <v>0.44</v>
      </c>
      <c r="AU260" s="8">
        <v>0.3</v>
      </c>
      <c r="AV260" s="8">
        <v>16</v>
      </c>
      <c r="AW260" s="8">
        <v>0.64</v>
      </c>
      <c r="AX260" s="8"/>
      <c r="AY260" s="8"/>
      <c r="AZ260" s="8"/>
      <c r="BA260" s="8">
        <v>852</v>
      </c>
      <c r="BB260" s="8" t="s">
        <v>25</v>
      </c>
      <c r="BC260" s="8">
        <v>157</v>
      </c>
      <c r="BD260" s="8"/>
      <c r="BE260" s="8"/>
      <c r="BF260" s="8"/>
      <c r="BG260" s="8"/>
      <c r="BH260" s="8"/>
      <c r="BI260" s="8">
        <f t="shared" si="43"/>
        <v>68.181818181818173</v>
      </c>
      <c r="BJ260" s="8">
        <f t="shared" si="44"/>
        <v>0.96</v>
      </c>
      <c r="BK260" s="8">
        <f t="shared" si="45"/>
        <v>0.68181818181818177</v>
      </c>
      <c r="BL260" s="10">
        <f t="shared" si="46"/>
        <v>4.4247272727272717</v>
      </c>
      <c r="BM260" s="14">
        <f t="shared" si="47"/>
        <v>1229.0909090909088</v>
      </c>
      <c r="BN260" s="132">
        <v>1.4832512315270936</v>
      </c>
      <c r="BO260" s="132">
        <v>0.16448275862068962</v>
      </c>
      <c r="BP260" s="133">
        <v>1.7964253156537575</v>
      </c>
      <c r="BQ260" s="134"/>
      <c r="BR260" s="134"/>
      <c r="BS260" s="133"/>
      <c r="BT260" s="93"/>
      <c r="BU260" s="91"/>
      <c r="BV260" s="91"/>
      <c r="BW260" s="100"/>
    </row>
    <row r="261" spans="1:75">
      <c r="A261" s="8" t="s">
        <v>783</v>
      </c>
      <c r="B261" s="8" t="s">
        <v>480</v>
      </c>
      <c r="C261" s="8" t="s">
        <v>553</v>
      </c>
      <c r="D261" s="8" t="s">
        <v>567</v>
      </c>
      <c r="E261" s="8" t="s">
        <v>568</v>
      </c>
      <c r="F261" s="8" t="s">
        <v>568</v>
      </c>
      <c r="G261" s="8" t="s">
        <v>223</v>
      </c>
      <c r="H261" s="8" t="s">
        <v>273</v>
      </c>
      <c r="I261" s="95">
        <v>-9.0981174452132905</v>
      </c>
      <c r="J261" s="95">
        <v>33.362530685331201</v>
      </c>
      <c r="K261" s="95">
        <v>1985.4706010048901</v>
      </c>
      <c r="L261" s="8" t="s">
        <v>671</v>
      </c>
      <c r="M261" s="8" t="s">
        <v>1882</v>
      </c>
      <c r="N261" s="8">
        <v>1</v>
      </c>
      <c r="O261" s="8" t="s">
        <v>1859</v>
      </c>
      <c r="P261" s="8">
        <v>1.7</v>
      </c>
      <c r="Q261" s="8">
        <v>6.1</v>
      </c>
      <c r="R261" s="8">
        <v>0</v>
      </c>
      <c r="S261" s="8">
        <v>8.31</v>
      </c>
      <c r="T261" s="8">
        <v>13.17</v>
      </c>
      <c r="U261" s="8">
        <v>8.57</v>
      </c>
      <c r="V261" s="8">
        <v>20.46</v>
      </c>
      <c r="W261" s="8">
        <v>1.24</v>
      </c>
      <c r="X261" s="8">
        <v>13.13</v>
      </c>
      <c r="Y261" s="8">
        <v>1.97</v>
      </c>
      <c r="Z261" s="8">
        <v>2.85</v>
      </c>
      <c r="AA261" s="8">
        <v>0.04</v>
      </c>
      <c r="AB261" s="8">
        <v>33.9</v>
      </c>
      <c r="AC261" s="8">
        <v>0.13</v>
      </c>
      <c r="AD261" s="8">
        <v>0.18</v>
      </c>
      <c r="AE261" s="91">
        <v>1.77</v>
      </c>
      <c r="AF261" s="92">
        <v>54</v>
      </c>
      <c r="AG261" s="92">
        <v>26</v>
      </c>
      <c r="AH261" s="92">
        <v>20</v>
      </c>
      <c r="AI261" s="8" t="s">
        <v>24</v>
      </c>
      <c r="AJ261" t="s">
        <v>1890</v>
      </c>
      <c r="AK261">
        <v>0</v>
      </c>
      <c r="AL261">
        <v>0</v>
      </c>
      <c r="AM261">
        <v>0</v>
      </c>
      <c r="AN261" s="9">
        <v>42566</v>
      </c>
      <c r="AO261" s="8">
        <v>219</v>
      </c>
      <c r="AP261" s="8">
        <v>170</v>
      </c>
      <c r="AQ261" s="8">
        <v>95</v>
      </c>
      <c r="AR261" s="8">
        <v>12.52</v>
      </c>
      <c r="AS261" s="8">
        <v>4.76</v>
      </c>
      <c r="AT261" s="8">
        <v>0.98</v>
      </c>
      <c r="AU261" s="8">
        <v>0.76</v>
      </c>
      <c r="AV261" s="8">
        <v>15</v>
      </c>
      <c r="AW261" s="8">
        <v>1.2</v>
      </c>
      <c r="AX261" s="8"/>
      <c r="AY261" s="8"/>
      <c r="AZ261" s="8"/>
      <c r="BA261" s="8">
        <v>853</v>
      </c>
      <c r="BB261" s="8" t="s">
        <v>25</v>
      </c>
      <c r="BC261" s="8">
        <v>158</v>
      </c>
      <c r="BD261" s="8"/>
      <c r="BE261" s="8"/>
      <c r="BF261" s="8"/>
      <c r="BG261" s="8"/>
      <c r="BH261" s="8"/>
      <c r="BI261" s="8">
        <f t="shared" si="43"/>
        <v>77.551020408163268</v>
      </c>
      <c r="BJ261" s="8">
        <f t="shared" si="44"/>
        <v>0.97142857142857142</v>
      </c>
      <c r="BK261" s="8">
        <f t="shared" si="45"/>
        <v>0.77551020408163263</v>
      </c>
      <c r="BL261" s="10">
        <f t="shared" si="46"/>
        <v>3.5859591836734692</v>
      </c>
      <c r="BM261" s="14">
        <f t="shared" si="47"/>
        <v>996.09977324263036</v>
      </c>
      <c r="BN261" s="132">
        <v>1.3768186226964114</v>
      </c>
      <c r="BO261" s="132">
        <v>0.20935984481086328</v>
      </c>
      <c r="BP261" s="133">
        <v>1.7544513377733388</v>
      </c>
      <c r="BQ261" s="134">
        <v>0.92437810945273624</v>
      </c>
      <c r="BR261" s="134">
        <v>0.30945273631840797</v>
      </c>
      <c r="BS261" s="133">
        <v>1.4415725812458557</v>
      </c>
      <c r="BT261" s="93"/>
      <c r="BU261" s="91"/>
      <c r="BV261" s="91"/>
      <c r="BW261" s="100"/>
    </row>
    <row r="262" spans="1:75">
      <c r="A262" s="8" t="s">
        <v>783</v>
      </c>
      <c r="B262" s="8" t="s">
        <v>480</v>
      </c>
      <c r="C262" s="8" t="s">
        <v>553</v>
      </c>
      <c r="D262" s="8" t="s">
        <v>567</v>
      </c>
      <c r="E262" s="8" t="s">
        <v>568</v>
      </c>
      <c r="F262" s="8" t="s">
        <v>568</v>
      </c>
      <c r="G262" s="8" t="s">
        <v>223</v>
      </c>
      <c r="H262" s="8" t="s">
        <v>273</v>
      </c>
      <c r="I262" s="8"/>
      <c r="J262" s="8"/>
      <c r="K262" s="8"/>
      <c r="L262" s="8" t="s">
        <v>671</v>
      </c>
      <c r="M262" s="8" t="s">
        <v>1882</v>
      </c>
      <c r="N262" s="8">
        <v>1</v>
      </c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9"/>
      <c r="AF262" s="90"/>
      <c r="AG262" s="90"/>
      <c r="AH262" s="90"/>
      <c r="AI262" s="8" t="s">
        <v>26</v>
      </c>
      <c r="AJ262" t="s">
        <v>1890</v>
      </c>
      <c r="AK262">
        <v>0</v>
      </c>
      <c r="AL262">
        <v>50</v>
      </c>
      <c r="AM262">
        <v>50</v>
      </c>
      <c r="AN262" s="9">
        <v>42566</v>
      </c>
      <c r="AO262" s="8">
        <v>223</v>
      </c>
      <c r="AP262" s="8">
        <v>165</v>
      </c>
      <c r="AQ262" s="8">
        <v>99</v>
      </c>
      <c r="AR262" s="8">
        <v>20.420000000000002</v>
      </c>
      <c r="AS262" s="8">
        <v>10.88</v>
      </c>
      <c r="AT262" s="8">
        <v>0.78</v>
      </c>
      <c r="AU262" s="8">
        <v>0.62</v>
      </c>
      <c r="AV262" s="8">
        <v>22</v>
      </c>
      <c r="AW262" s="8">
        <v>0.92</v>
      </c>
      <c r="AX262" s="8"/>
      <c r="AY262" s="8"/>
      <c r="AZ262" s="8"/>
      <c r="BA262" s="8">
        <v>854</v>
      </c>
      <c r="BB262" s="8" t="s">
        <v>25</v>
      </c>
      <c r="BC262" s="8">
        <v>158</v>
      </c>
      <c r="BD262" s="8"/>
      <c r="BE262" s="8"/>
      <c r="BF262" s="8"/>
      <c r="BG262" s="8"/>
      <c r="BH262" s="8"/>
      <c r="BI262" s="8">
        <f t="shared" si="43"/>
        <v>79.487179487179489</v>
      </c>
      <c r="BJ262" s="8">
        <f t="shared" si="44"/>
        <v>0.89142857142857146</v>
      </c>
      <c r="BK262" s="8">
        <f t="shared" si="45"/>
        <v>0.79487179487179493</v>
      </c>
      <c r="BL262" s="10">
        <f t="shared" si="46"/>
        <v>7.7092571428571439</v>
      </c>
      <c r="BM262" s="14">
        <f t="shared" si="47"/>
        <v>2141.4603174603176</v>
      </c>
      <c r="BN262" s="132"/>
      <c r="BO262" s="132"/>
      <c r="BP262" s="133"/>
      <c r="BQ262" s="134">
        <v>0.7031102733270499</v>
      </c>
      <c r="BR262" s="134">
        <v>0.13440150801131009</v>
      </c>
      <c r="BS262" s="133">
        <v>1.6504026892646808</v>
      </c>
      <c r="BT262" s="93"/>
      <c r="BU262" s="91"/>
      <c r="BV262" s="91"/>
      <c r="BW262" s="100"/>
    </row>
    <row r="263" spans="1:75">
      <c r="A263" s="8" t="s">
        <v>783</v>
      </c>
      <c r="B263" s="8" t="s">
        <v>480</v>
      </c>
      <c r="C263" s="8" t="s">
        <v>553</v>
      </c>
      <c r="D263" s="8" t="s">
        <v>567</v>
      </c>
      <c r="E263" s="8" t="s">
        <v>568</v>
      </c>
      <c r="F263" s="8" t="s">
        <v>568</v>
      </c>
      <c r="G263" s="8" t="s">
        <v>223</v>
      </c>
      <c r="H263" s="8" t="s">
        <v>273</v>
      </c>
      <c r="I263" s="8"/>
      <c r="J263" s="8"/>
      <c r="K263" s="8"/>
      <c r="L263" s="8" t="s">
        <v>671</v>
      </c>
      <c r="M263" s="8" t="s">
        <v>1882</v>
      </c>
      <c r="N263" s="8">
        <v>1</v>
      </c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9"/>
      <c r="AF263" s="90"/>
      <c r="AG263" s="90"/>
      <c r="AH263" s="90"/>
      <c r="AI263" s="8" t="s">
        <v>27</v>
      </c>
      <c r="AJ263" t="s">
        <v>1890</v>
      </c>
      <c r="AK263">
        <v>140</v>
      </c>
      <c r="AL263">
        <v>0</v>
      </c>
      <c r="AM263">
        <v>50</v>
      </c>
      <c r="AN263" s="9">
        <v>42658</v>
      </c>
      <c r="AO263" s="8">
        <v>279</v>
      </c>
      <c r="AP263" s="8">
        <v>140</v>
      </c>
      <c r="AQ263" s="8">
        <v>88</v>
      </c>
      <c r="AR263" s="8">
        <v>20.48</v>
      </c>
      <c r="AS263" s="8">
        <v>10.3</v>
      </c>
      <c r="AT263" s="8">
        <v>0.92</v>
      </c>
      <c r="AU263" s="8">
        <v>0.76</v>
      </c>
      <c r="AV263" s="8">
        <v>21</v>
      </c>
      <c r="AW263" s="8">
        <v>0.7</v>
      </c>
      <c r="AX263" s="8"/>
      <c r="AY263" s="8"/>
      <c r="AZ263" s="8"/>
      <c r="BA263" s="8">
        <v>855</v>
      </c>
      <c r="BB263" s="8" t="s">
        <v>25</v>
      </c>
      <c r="BC263" s="8">
        <v>158</v>
      </c>
      <c r="BD263" s="8"/>
      <c r="BE263" s="8"/>
      <c r="BF263" s="8"/>
      <c r="BG263" s="8"/>
      <c r="BH263" s="8"/>
      <c r="BI263" s="8">
        <f t="shared" si="43"/>
        <v>82.608695652173907</v>
      </c>
      <c r="BJ263" s="8">
        <f t="shared" si="44"/>
        <v>0.9028571428571428</v>
      </c>
      <c r="BK263" s="8">
        <f t="shared" si="45"/>
        <v>0.82608695652173902</v>
      </c>
      <c r="BL263" s="10">
        <f t="shared" si="46"/>
        <v>7.6821366459627312</v>
      </c>
      <c r="BM263" s="14">
        <f t="shared" si="47"/>
        <v>2133.9268461007587</v>
      </c>
      <c r="BN263" s="132">
        <v>1.1899335232668564</v>
      </c>
      <c r="BO263" s="132">
        <v>0.1643874643874644</v>
      </c>
      <c r="BP263" s="133">
        <v>1.701178465478959</v>
      </c>
      <c r="BQ263" s="134">
        <v>0.99126213592233026</v>
      </c>
      <c r="BR263" s="134">
        <v>0.32650485436893206</v>
      </c>
      <c r="BS263" s="133">
        <v>1.4799778275918678</v>
      </c>
      <c r="BT263" s="93"/>
      <c r="BU263" s="91"/>
      <c r="BV263" s="91"/>
      <c r="BW263" s="100"/>
    </row>
    <row r="264" spans="1:75">
      <c r="A264" s="8" t="s">
        <v>783</v>
      </c>
      <c r="B264" s="8" t="s">
        <v>480</v>
      </c>
      <c r="C264" s="8" t="s">
        <v>553</v>
      </c>
      <c r="D264" s="8" t="s">
        <v>567</v>
      </c>
      <c r="E264" s="8" t="s">
        <v>568</v>
      </c>
      <c r="F264" s="8" t="s">
        <v>568</v>
      </c>
      <c r="G264" s="8" t="s">
        <v>223</v>
      </c>
      <c r="H264" s="8" t="s">
        <v>273</v>
      </c>
      <c r="I264" s="8"/>
      <c r="J264" s="8"/>
      <c r="K264" s="8"/>
      <c r="L264" s="8" t="s">
        <v>671</v>
      </c>
      <c r="M264" s="8" t="s">
        <v>1882</v>
      </c>
      <c r="N264" s="8">
        <v>1</v>
      </c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9"/>
      <c r="AF264" s="90"/>
      <c r="AG264" s="90"/>
      <c r="AH264" s="90"/>
      <c r="AI264" s="8" t="s">
        <v>28</v>
      </c>
      <c r="AJ264" t="s">
        <v>1890</v>
      </c>
      <c r="AK264">
        <v>140</v>
      </c>
      <c r="AL264">
        <v>50</v>
      </c>
      <c r="AM264">
        <v>0</v>
      </c>
      <c r="AN264" s="9">
        <v>42566</v>
      </c>
      <c r="AO264" s="8">
        <v>131</v>
      </c>
      <c r="AP264" s="8">
        <v>265</v>
      </c>
      <c r="AQ264" s="8">
        <v>116</v>
      </c>
      <c r="AR264" s="8">
        <v>20.96</v>
      </c>
      <c r="AS264" s="8">
        <v>14.18</v>
      </c>
      <c r="AT264" s="8">
        <v>1.08</v>
      </c>
      <c r="AU264" s="8">
        <v>0.9</v>
      </c>
      <c r="AV264" s="8">
        <v>21</v>
      </c>
      <c r="AW264" s="8">
        <v>0.9</v>
      </c>
      <c r="AX264" s="8"/>
      <c r="AY264" s="8"/>
      <c r="AZ264" s="8"/>
      <c r="BA264" s="8">
        <v>856</v>
      </c>
      <c r="BB264" s="8" t="s">
        <v>25</v>
      </c>
      <c r="BC264" s="8">
        <v>158</v>
      </c>
      <c r="BD264" s="8"/>
      <c r="BE264" s="8"/>
      <c r="BF264" s="8"/>
      <c r="BG264" s="8"/>
      <c r="BH264" s="8"/>
      <c r="BI264" s="8">
        <f t="shared" si="43"/>
        <v>83.333333333333329</v>
      </c>
      <c r="BJ264" s="8">
        <f t="shared" si="44"/>
        <v>0.9028571428571428</v>
      </c>
      <c r="BK264" s="8">
        <f t="shared" si="45"/>
        <v>0.83333333333333326</v>
      </c>
      <c r="BL264" s="10">
        <f t="shared" si="46"/>
        <v>10.668761904761903</v>
      </c>
      <c r="BM264" s="14">
        <f t="shared" si="47"/>
        <v>2963.5449735449729</v>
      </c>
      <c r="BN264" s="132">
        <v>1.3095238095238095</v>
      </c>
      <c r="BO264" s="132">
        <v>0.17490079365079364</v>
      </c>
      <c r="BP264" s="133">
        <v>1.8568465647979893</v>
      </c>
      <c r="BQ264" s="134">
        <v>0.97034671532846717</v>
      </c>
      <c r="BR264" s="134">
        <v>0.32226277372262768</v>
      </c>
      <c r="BS264" s="133">
        <v>1.4598164872582973</v>
      </c>
      <c r="BT264" s="93"/>
      <c r="BU264" s="91"/>
      <c r="BV264" s="91"/>
      <c r="BW264" s="100"/>
    </row>
    <row r="265" spans="1:75">
      <c r="A265" s="8" t="s">
        <v>783</v>
      </c>
      <c r="B265" s="8" t="s">
        <v>480</v>
      </c>
      <c r="C265" s="8" t="s">
        <v>553</v>
      </c>
      <c r="D265" s="8" t="s">
        <v>567</v>
      </c>
      <c r="E265" s="8" t="s">
        <v>568</v>
      </c>
      <c r="F265" s="8" t="s">
        <v>568</v>
      </c>
      <c r="G265" s="8" t="s">
        <v>223</v>
      </c>
      <c r="H265" s="8" t="s">
        <v>273</v>
      </c>
      <c r="I265" s="8"/>
      <c r="J265" s="8"/>
      <c r="K265" s="8"/>
      <c r="L265" s="8" t="s">
        <v>671</v>
      </c>
      <c r="M265" s="8" t="s">
        <v>1882</v>
      </c>
      <c r="N265" s="8">
        <v>1</v>
      </c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9"/>
      <c r="AF265" s="90"/>
      <c r="AG265" s="90"/>
      <c r="AH265" s="90"/>
      <c r="AI265" s="8" t="s">
        <v>29</v>
      </c>
      <c r="AJ265" t="s">
        <v>1890</v>
      </c>
      <c r="AK265">
        <v>140</v>
      </c>
      <c r="AL265">
        <v>50</v>
      </c>
      <c r="AM265">
        <v>50</v>
      </c>
      <c r="AN265" s="9">
        <v>42566</v>
      </c>
      <c r="AO265" s="8">
        <v>322</v>
      </c>
      <c r="AP265" s="8">
        <v>161</v>
      </c>
      <c r="AQ265" s="8">
        <v>106</v>
      </c>
      <c r="AR265" s="8">
        <v>23.6</v>
      </c>
      <c r="AS265" s="8">
        <v>12.4</v>
      </c>
      <c r="AT265" s="8">
        <v>1</v>
      </c>
      <c r="AU265" s="8">
        <v>0.8</v>
      </c>
      <c r="AV265" s="8">
        <v>22</v>
      </c>
      <c r="AW265" s="8">
        <v>0.84</v>
      </c>
      <c r="AX265" s="8"/>
      <c r="AY265" s="8"/>
      <c r="AZ265" s="8"/>
      <c r="BA265" s="8">
        <v>857</v>
      </c>
      <c r="BB265" s="8" t="s">
        <v>25</v>
      </c>
      <c r="BC265" s="8">
        <v>158</v>
      </c>
      <c r="BD265" s="8"/>
      <c r="BE265" s="8"/>
      <c r="BF265" s="8"/>
      <c r="BG265" s="8"/>
      <c r="BH265" s="8"/>
      <c r="BI265" s="8">
        <f t="shared" si="43"/>
        <v>80</v>
      </c>
      <c r="BJ265" s="8">
        <f t="shared" si="44"/>
        <v>0.89142857142857146</v>
      </c>
      <c r="BK265" s="8">
        <f t="shared" si="45"/>
        <v>0.8</v>
      </c>
      <c r="BL265" s="10">
        <f t="shared" si="46"/>
        <v>8.8429714285714294</v>
      </c>
      <c r="BM265" s="14">
        <f t="shared" si="47"/>
        <v>2456.3809523809527</v>
      </c>
      <c r="BN265" s="132">
        <v>1.2391505078485689</v>
      </c>
      <c r="BO265" s="132">
        <v>0.20743305632502312</v>
      </c>
      <c r="BP265" s="133">
        <v>1.9704490056471733</v>
      </c>
      <c r="BQ265" s="134">
        <v>1.6870117187499998</v>
      </c>
      <c r="BR265" s="134">
        <v>0.44028320312499997</v>
      </c>
      <c r="BS265" s="133">
        <v>1.0454801689778861</v>
      </c>
      <c r="BT265" s="93"/>
      <c r="BU265" s="91"/>
      <c r="BV265" s="91"/>
      <c r="BW265" s="100"/>
    </row>
    <row r="266" spans="1:75">
      <c r="A266" s="8" t="s">
        <v>783</v>
      </c>
      <c r="B266" s="8" t="s">
        <v>480</v>
      </c>
      <c r="C266" s="8" t="s">
        <v>553</v>
      </c>
      <c r="D266" s="8" t="s">
        <v>567</v>
      </c>
      <c r="E266" s="8" t="s">
        <v>568</v>
      </c>
      <c r="F266" s="8" t="s">
        <v>568</v>
      </c>
      <c r="G266" s="8" t="s">
        <v>223</v>
      </c>
      <c r="H266" s="8" t="s">
        <v>273</v>
      </c>
      <c r="I266" s="8"/>
      <c r="J266" s="8"/>
      <c r="K266" s="8"/>
      <c r="L266" s="8" t="s">
        <v>671</v>
      </c>
      <c r="M266" s="8" t="s">
        <v>1882</v>
      </c>
      <c r="N266" s="8">
        <v>1</v>
      </c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9"/>
      <c r="AF266" s="90"/>
      <c r="AG266" s="90"/>
      <c r="AH266" s="90"/>
      <c r="AI266" s="8" t="s">
        <v>30</v>
      </c>
      <c r="AJ266" t="s">
        <v>1890</v>
      </c>
      <c r="AK266">
        <v>140</v>
      </c>
      <c r="AL266">
        <v>50</v>
      </c>
      <c r="AM266">
        <v>50</v>
      </c>
      <c r="AN266" s="9">
        <v>42566</v>
      </c>
      <c r="AO266" s="8">
        <v>294</v>
      </c>
      <c r="AP266" s="8">
        <v>162</v>
      </c>
      <c r="AQ266" s="8">
        <v>104</v>
      </c>
      <c r="AR266" s="8">
        <v>23.1</v>
      </c>
      <c r="AS266" s="8">
        <v>10.1</v>
      </c>
      <c r="AT266" s="8">
        <v>0.66</v>
      </c>
      <c r="AU266" s="8">
        <v>0.52</v>
      </c>
      <c r="AV266" s="8">
        <v>18</v>
      </c>
      <c r="AW266" s="8">
        <v>0.47820000000000001</v>
      </c>
      <c r="AX266" s="8"/>
      <c r="AY266" s="8"/>
      <c r="AZ266" s="8"/>
      <c r="BA266" s="8">
        <v>858</v>
      </c>
      <c r="BB266" s="8" t="s">
        <v>25</v>
      </c>
      <c r="BC266" s="8">
        <v>158</v>
      </c>
      <c r="BD266" s="8"/>
      <c r="BE266" s="8"/>
      <c r="BF266" s="8"/>
      <c r="BG266" s="8"/>
      <c r="BH266" s="8"/>
      <c r="BI266" s="8">
        <f t="shared" si="43"/>
        <v>78.787878787878782</v>
      </c>
      <c r="BJ266" s="8">
        <f t="shared" si="44"/>
        <v>0.93714285714285717</v>
      </c>
      <c r="BK266" s="8">
        <f t="shared" si="45"/>
        <v>0.78787878787878785</v>
      </c>
      <c r="BL266" s="10">
        <f t="shared" si="46"/>
        <v>7.4573852813852808</v>
      </c>
      <c r="BM266" s="14">
        <f t="shared" si="47"/>
        <v>2071.4959114959111</v>
      </c>
      <c r="BN266" s="132">
        <v>1.129360465116279</v>
      </c>
      <c r="BO266" s="132">
        <v>0.18846899224806204</v>
      </c>
      <c r="BP266" s="133">
        <v>1.6805742146246052</v>
      </c>
      <c r="BQ266" s="134">
        <v>0.81434184675834953</v>
      </c>
      <c r="BR266" s="134">
        <v>0.12671905697445973</v>
      </c>
      <c r="BS266" s="133">
        <v>1.2250646463934509</v>
      </c>
      <c r="BT266" s="93"/>
      <c r="BU266" s="91"/>
      <c r="BV266" s="91"/>
      <c r="BW266" s="100"/>
    </row>
    <row r="267" spans="1:75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9"/>
      <c r="AF267" s="90"/>
      <c r="AG267" s="90"/>
      <c r="AH267" s="90"/>
      <c r="AI267" s="8"/>
      <c r="AN267" s="9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10"/>
      <c r="BM267" s="14"/>
      <c r="BN267" s="132"/>
      <c r="BO267" s="132"/>
      <c r="BP267" s="133"/>
      <c r="BQ267" s="134"/>
      <c r="BR267" s="134"/>
      <c r="BS267" s="133"/>
      <c r="BT267" s="93"/>
      <c r="BU267" s="91"/>
      <c r="BV267" s="91"/>
      <c r="BW267" s="100"/>
    </row>
    <row r="268" spans="1:75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9"/>
      <c r="AF268" s="90"/>
      <c r="AG268" s="90"/>
      <c r="AH268" s="90"/>
      <c r="AI268" s="8"/>
      <c r="AN268" s="9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10"/>
      <c r="BM268" s="14"/>
      <c r="BN268" s="132">
        <v>1.475609756097561</v>
      </c>
      <c r="BO268" s="132">
        <v>0.29526829268292687</v>
      </c>
      <c r="BP268" s="133">
        <v>1.7533004471465845</v>
      </c>
      <c r="BQ268" s="134"/>
      <c r="BR268" s="134"/>
      <c r="BS268" s="133"/>
      <c r="BT268" s="93"/>
      <c r="BU268" s="91"/>
      <c r="BV268" s="91"/>
      <c r="BW268" s="100"/>
    </row>
    <row r="269" spans="1:75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9"/>
      <c r="AF269" s="90"/>
      <c r="AG269" s="90"/>
      <c r="AH269" s="90"/>
      <c r="AI269" s="8"/>
      <c r="AN269" s="9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10"/>
      <c r="BM269" s="14"/>
      <c r="BN269" s="132">
        <v>1.6564960629921259</v>
      </c>
      <c r="BO269" s="132">
        <v>0.21422244094488188</v>
      </c>
      <c r="BP269" s="133">
        <v>1.6806362988046768</v>
      </c>
      <c r="BQ269" s="134"/>
      <c r="BR269" s="134"/>
      <c r="BS269" s="133"/>
      <c r="BT269" s="93"/>
      <c r="BU269" s="91"/>
      <c r="BV269" s="91"/>
      <c r="BW269" s="100"/>
    </row>
    <row r="270" spans="1:75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9"/>
      <c r="AF270" s="90"/>
      <c r="AG270" s="90"/>
      <c r="AH270" s="90"/>
      <c r="AI270" s="8"/>
      <c r="AN270" s="9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8"/>
      <c r="BG270" s="8"/>
      <c r="BH270" s="8"/>
      <c r="BI270" s="8"/>
      <c r="BJ270" s="8"/>
      <c r="BK270" s="8"/>
      <c r="BL270" s="10"/>
      <c r="BM270" s="14"/>
      <c r="BN270" s="132"/>
      <c r="BO270" s="132"/>
      <c r="BP270" s="133"/>
      <c r="BQ270" s="134"/>
      <c r="BR270" s="134"/>
      <c r="BS270" s="133"/>
      <c r="BT270" s="93"/>
      <c r="BU270" s="91"/>
      <c r="BV270" s="91"/>
      <c r="BW270" s="100"/>
    </row>
    <row r="271" spans="1:75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9"/>
      <c r="AF271" s="90"/>
      <c r="AG271" s="90"/>
      <c r="AH271" s="90"/>
      <c r="AI271" s="8"/>
      <c r="AN271" s="9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10"/>
      <c r="BM271" s="14"/>
      <c r="BN271" s="132"/>
      <c r="BO271" s="132"/>
      <c r="BP271" s="133"/>
      <c r="BQ271" s="134"/>
      <c r="BR271" s="134"/>
      <c r="BS271" s="133"/>
      <c r="BT271" s="93"/>
      <c r="BU271" s="91"/>
      <c r="BV271" s="91"/>
      <c r="BW271" s="100"/>
    </row>
    <row r="272" spans="1:75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9"/>
      <c r="AF272" s="90"/>
      <c r="AG272" s="90"/>
      <c r="AH272" s="90"/>
      <c r="AI272" s="8"/>
      <c r="AN272" s="9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10"/>
      <c r="BM272" s="14"/>
      <c r="BN272" s="132">
        <v>1.3993536472760852</v>
      </c>
      <c r="BO272" s="132">
        <v>0.18855032317636197</v>
      </c>
      <c r="BP272" s="133">
        <v>1.8475101519339665</v>
      </c>
      <c r="BQ272" s="134"/>
      <c r="BR272" s="134"/>
      <c r="BS272" s="133"/>
      <c r="BT272" s="93"/>
      <c r="BU272" s="91"/>
      <c r="BV272" s="91"/>
      <c r="BW272" s="100"/>
    </row>
    <row r="273" spans="1:75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9"/>
      <c r="AF273" s="90"/>
      <c r="AG273" s="90"/>
      <c r="AH273" s="90"/>
      <c r="AI273" s="8"/>
      <c r="AN273" s="9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10"/>
      <c r="BM273" s="14"/>
      <c r="BN273" s="132">
        <v>1.2768115942028988</v>
      </c>
      <c r="BO273" s="132">
        <v>0.20652173913043484</v>
      </c>
      <c r="BP273" s="133">
        <v>1.8275851766432738</v>
      </c>
      <c r="BQ273" s="134"/>
      <c r="BR273" s="134"/>
      <c r="BS273" s="133"/>
      <c r="BT273" s="93"/>
      <c r="BU273" s="91"/>
      <c r="BV273" s="91"/>
      <c r="BW273" s="100"/>
    </row>
    <row r="274" spans="1:75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9"/>
      <c r="AF274" s="90"/>
      <c r="AG274" s="90"/>
      <c r="AH274" s="90"/>
      <c r="AI274" s="8"/>
      <c r="AN274" s="9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10"/>
      <c r="BM274" s="14"/>
      <c r="BN274" s="132">
        <v>1.6906158357771264</v>
      </c>
      <c r="BO274" s="132">
        <v>0.19198435972629521</v>
      </c>
      <c r="BP274" s="133">
        <v>1.7700326193968965</v>
      </c>
      <c r="BQ274" s="134"/>
      <c r="BR274" s="134"/>
      <c r="BS274" s="133"/>
      <c r="BT274" s="93"/>
      <c r="BU274" s="91"/>
      <c r="BV274" s="91"/>
      <c r="BW274" s="100"/>
    </row>
    <row r="275" spans="1:7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9"/>
      <c r="AF275" s="90"/>
      <c r="AG275" s="90"/>
      <c r="AH275" s="90"/>
      <c r="AI275" s="8"/>
      <c r="AN275" s="9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 s="10"/>
      <c r="BM275" s="14"/>
      <c r="BN275" s="132">
        <v>1.7325800376647833</v>
      </c>
      <c r="BO275" s="132">
        <v>0.25037664783427493</v>
      </c>
      <c r="BP275" s="133">
        <v>1.668279117430491</v>
      </c>
      <c r="BQ275" s="134"/>
      <c r="BR275" s="134"/>
      <c r="BS275" s="133"/>
      <c r="BT275" s="93"/>
      <c r="BU275" s="91"/>
      <c r="BV275" s="91"/>
      <c r="BW275" s="100"/>
    </row>
    <row r="276" spans="1:75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9"/>
      <c r="AF276" s="90"/>
      <c r="AG276" s="90"/>
      <c r="AH276" s="90"/>
      <c r="AI276" s="8"/>
      <c r="AN276" s="9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/>
      <c r="BF276" s="8"/>
      <c r="BG276" s="8"/>
      <c r="BH276" s="8"/>
      <c r="BI276" s="8"/>
      <c r="BJ276" s="8"/>
      <c r="BK276" s="8"/>
      <c r="BL276" s="10"/>
      <c r="BM276" s="14"/>
      <c r="BN276" s="132">
        <v>1.5678048780487808</v>
      </c>
      <c r="BO276" s="132">
        <v>0.24014634146341465</v>
      </c>
      <c r="BP276" s="133">
        <v>1.714422465684851</v>
      </c>
      <c r="BQ276" s="134"/>
      <c r="BR276" s="134"/>
      <c r="BS276" s="133"/>
      <c r="BT276" s="93"/>
      <c r="BU276" s="91"/>
      <c r="BV276" s="91"/>
      <c r="BW276" s="100"/>
    </row>
    <row r="277" spans="1:75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9"/>
      <c r="AF277" s="90"/>
      <c r="AG277" s="90"/>
      <c r="AH277" s="90"/>
      <c r="AI277" s="8"/>
      <c r="AN277" s="9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10"/>
      <c r="BM277" s="14"/>
      <c r="BN277" s="132">
        <v>1.6391423357664234</v>
      </c>
      <c r="BO277" s="132">
        <v>0.29169708029197078</v>
      </c>
      <c r="BP277" s="133">
        <v>1.7164407195612497</v>
      </c>
      <c r="BQ277" s="134"/>
      <c r="BR277" s="134"/>
      <c r="BS277" s="133"/>
      <c r="BT277" s="93"/>
      <c r="BU277" s="91"/>
      <c r="BV277" s="91"/>
      <c r="BW277" s="100"/>
    </row>
    <row r="278" spans="1:75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9"/>
      <c r="AF278" s="90"/>
      <c r="AG278" s="90"/>
      <c r="AH278" s="90"/>
      <c r="AI278" s="8"/>
      <c r="AN278" s="9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8"/>
      <c r="BG278" s="8"/>
      <c r="BH278" s="8"/>
      <c r="BI278" s="8"/>
      <c r="BJ278" s="8"/>
      <c r="BK278" s="8"/>
      <c r="BL278" s="10"/>
      <c r="BM278" s="14"/>
      <c r="BN278" s="132">
        <v>1.512413108242304</v>
      </c>
      <c r="BO278" s="132">
        <v>0.2348063555114201</v>
      </c>
      <c r="BP278" s="133">
        <v>1.7629411531998198</v>
      </c>
      <c r="BQ278" s="134"/>
      <c r="BR278" s="134"/>
      <c r="BS278" s="133"/>
      <c r="BT278" s="93"/>
      <c r="BU278" s="91"/>
      <c r="BV278" s="91"/>
      <c r="BW278" s="100"/>
    </row>
    <row r="279" spans="1:75">
      <c r="A279" s="8" t="s">
        <v>783</v>
      </c>
      <c r="B279" s="8" t="s">
        <v>480</v>
      </c>
      <c r="C279" s="8" t="s">
        <v>553</v>
      </c>
      <c r="D279" s="8" t="s">
        <v>567</v>
      </c>
      <c r="E279" s="8" t="s">
        <v>569</v>
      </c>
      <c r="F279" s="8" t="s">
        <v>569</v>
      </c>
      <c r="G279" s="8" t="s">
        <v>264</v>
      </c>
      <c r="H279" s="8" t="s">
        <v>265</v>
      </c>
      <c r="I279" s="8">
        <v>-9.0909566806974809</v>
      </c>
      <c r="J279" s="8">
        <v>33.323228680340399</v>
      </c>
      <c r="K279" s="8">
        <v>1856.5591644851499</v>
      </c>
      <c r="L279" s="8" t="s">
        <v>1021</v>
      </c>
      <c r="M279" s="8" t="s">
        <v>1882</v>
      </c>
      <c r="N279" s="8">
        <v>1</v>
      </c>
      <c r="O279" s="8" t="s">
        <v>1859</v>
      </c>
      <c r="P279" s="8">
        <v>2.86</v>
      </c>
      <c r="Q279" s="8">
        <v>6.4</v>
      </c>
      <c r="R279" s="8">
        <v>0</v>
      </c>
      <c r="S279" s="8">
        <v>5.04</v>
      </c>
      <c r="T279" s="8">
        <v>9.44</v>
      </c>
      <c r="U279" s="8">
        <v>8.76</v>
      </c>
      <c r="V279" s="8">
        <v>6.21</v>
      </c>
      <c r="W279" s="8">
        <v>2.56</v>
      </c>
      <c r="X279" s="8">
        <v>7.91</v>
      </c>
      <c r="Y279" s="8">
        <v>1.7</v>
      </c>
      <c r="Z279" s="8">
        <v>2.66</v>
      </c>
      <c r="AA279" s="8">
        <v>0.05</v>
      </c>
      <c r="AB279" s="8">
        <v>44.07</v>
      </c>
      <c r="AC279" s="8">
        <v>0.09</v>
      </c>
      <c r="AD279" s="8">
        <v>0.21</v>
      </c>
      <c r="AE279" s="91">
        <v>3</v>
      </c>
      <c r="AF279" s="92" t="s">
        <v>1860</v>
      </c>
      <c r="AG279" s="92" t="s">
        <v>1860</v>
      </c>
      <c r="AH279" s="92" t="s">
        <v>1860</v>
      </c>
      <c r="AI279" s="8" t="s">
        <v>24</v>
      </c>
      <c r="AJ279" t="s">
        <v>1890</v>
      </c>
      <c r="AK279">
        <v>0</v>
      </c>
      <c r="AL279">
        <v>0</v>
      </c>
      <c r="AM279">
        <v>0</v>
      </c>
      <c r="AN279" s="9">
        <v>42564</v>
      </c>
      <c r="AO279" s="8">
        <v>328</v>
      </c>
      <c r="AP279" s="8">
        <v>155</v>
      </c>
      <c r="AQ279" s="8">
        <v>55</v>
      </c>
      <c r="AR279" s="8">
        <v>6.7</v>
      </c>
      <c r="AS279" s="8">
        <v>2.98</v>
      </c>
      <c r="AT279" s="8">
        <v>0.68</v>
      </c>
      <c r="AU279" s="8">
        <v>0.57999999999999996</v>
      </c>
      <c r="AV279" s="8">
        <v>18</v>
      </c>
      <c r="AW279" s="8">
        <v>0.44</v>
      </c>
      <c r="AX279" s="8"/>
      <c r="AY279" s="8"/>
      <c r="AZ279" s="8"/>
      <c r="BA279" s="8">
        <v>805</v>
      </c>
      <c r="BB279" s="8" t="s">
        <v>25</v>
      </c>
      <c r="BC279" s="8">
        <v>150</v>
      </c>
      <c r="BD279" s="8"/>
      <c r="BE279" s="8"/>
      <c r="BF279" s="8"/>
      <c r="BG279" s="8"/>
      <c r="BH279" s="8"/>
      <c r="BI279" s="8">
        <f t="shared" ref="BI279:BI320" si="48">(AU279/AT279)*100</f>
        <v>85.294117647058812</v>
      </c>
      <c r="BJ279" s="8">
        <f t="shared" ref="BJ279:BJ320" si="49">(100-AV279)/(100-12.5)</f>
        <v>0.93714285714285717</v>
      </c>
      <c r="BK279" s="8">
        <f t="shared" ref="BK279:BK302" si="50">BI279/100</f>
        <v>0.85294117647058809</v>
      </c>
      <c r="BL279" s="10">
        <f t="shared" ref="BL279:BL302" si="51">AS279*BJ279*BK279</f>
        <v>2.3819966386554619</v>
      </c>
      <c r="BM279" s="3">
        <f t="shared" ref="BM279:BM302" si="52">(10000/36)*BL279</f>
        <v>661.66573295985052</v>
      </c>
      <c r="BN279" s="132"/>
      <c r="BO279" s="132"/>
      <c r="BP279" s="133"/>
      <c r="BQ279" s="134">
        <v>0.46961429915333958</v>
      </c>
      <c r="BR279" s="134">
        <v>0.11265286923800565</v>
      </c>
      <c r="BS279" s="133">
        <v>1.4340330784756574</v>
      </c>
      <c r="BT279" s="93"/>
      <c r="BU279" s="91"/>
      <c r="BV279" s="91"/>
      <c r="BW279" s="100"/>
    </row>
    <row r="280" spans="1:75">
      <c r="A280" s="8" t="s">
        <v>783</v>
      </c>
      <c r="B280" s="8" t="s">
        <v>480</v>
      </c>
      <c r="C280" s="8" t="s">
        <v>553</v>
      </c>
      <c r="D280" s="8" t="s">
        <v>567</v>
      </c>
      <c r="E280" s="8" t="s">
        <v>569</v>
      </c>
      <c r="F280" s="8" t="s">
        <v>569</v>
      </c>
      <c r="G280" s="8" t="s">
        <v>264</v>
      </c>
      <c r="H280" s="8" t="s">
        <v>265</v>
      </c>
      <c r="I280" s="8"/>
      <c r="J280" s="8"/>
      <c r="K280" s="8"/>
      <c r="L280" s="8" t="s">
        <v>1021</v>
      </c>
      <c r="M280" s="8" t="s">
        <v>1882</v>
      </c>
      <c r="N280" s="8">
        <v>1</v>
      </c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9"/>
      <c r="AF280" s="90"/>
      <c r="AG280" s="90"/>
      <c r="AH280" s="90"/>
      <c r="AI280" s="8" t="s">
        <v>26</v>
      </c>
      <c r="AJ280" t="s">
        <v>1890</v>
      </c>
      <c r="AK280">
        <v>0</v>
      </c>
      <c r="AL280">
        <v>50</v>
      </c>
      <c r="AM280">
        <v>50</v>
      </c>
      <c r="AN280" s="9">
        <v>42564</v>
      </c>
      <c r="AO280" s="8">
        <v>346</v>
      </c>
      <c r="AP280" s="8">
        <v>176</v>
      </c>
      <c r="AQ280" s="8">
        <v>45</v>
      </c>
      <c r="AR280" s="8">
        <v>8.1999999999999993</v>
      </c>
      <c r="AS280" s="8">
        <v>3.44</v>
      </c>
      <c r="AT280" s="8">
        <v>0.42</v>
      </c>
      <c r="AU280" s="8">
        <v>0.32</v>
      </c>
      <c r="AV280" s="8">
        <v>18</v>
      </c>
      <c r="AW280" s="8">
        <v>0.56000000000000005</v>
      </c>
      <c r="AX280" s="8"/>
      <c r="AY280" s="8"/>
      <c r="AZ280" s="8"/>
      <c r="BA280" s="8">
        <v>806</v>
      </c>
      <c r="BB280" s="8" t="s">
        <v>25</v>
      </c>
      <c r="BC280" s="8">
        <v>150</v>
      </c>
      <c r="BD280" s="8"/>
      <c r="BE280" s="8"/>
      <c r="BF280" s="8"/>
      <c r="BG280" s="8"/>
      <c r="BH280" s="8"/>
      <c r="BI280" s="8">
        <f t="shared" si="48"/>
        <v>76.190476190476204</v>
      </c>
      <c r="BJ280" s="8">
        <f t="shared" si="49"/>
        <v>0.93714285714285717</v>
      </c>
      <c r="BK280" s="8">
        <f t="shared" si="50"/>
        <v>0.76190476190476208</v>
      </c>
      <c r="BL280" s="10">
        <f t="shared" si="51"/>
        <v>2.456206802721089</v>
      </c>
      <c r="BM280" s="3">
        <f t="shared" si="52"/>
        <v>682.27966742252477</v>
      </c>
      <c r="BN280" s="132">
        <v>1.4183579335793359</v>
      </c>
      <c r="BO280" s="132">
        <v>0.17306273062730626</v>
      </c>
      <c r="BP280" s="133">
        <v>1.3280278334170046</v>
      </c>
      <c r="BQ280" s="134">
        <v>0.64187327823691465</v>
      </c>
      <c r="BR280" s="134">
        <v>0.16221303948576676</v>
      </c>
      <c r="BS280" s="133">
        <v>1.4229318023951734</v>
      </c>
      <c r="BT280" s="93"/>
      <c r="BU280" s="91"/>
      <c r="BV280" s="91"/>
      <c r="BW280" s="100"/>
    </row>
    <row r="281" spans="1:75">
      <c r="A281" s="8" t="s">
        <v>783</v>
      </c>
      <c r="B281" s="8" t="s">
        <v>480</v>
      </c>
      <c r="C281" s="8" t="s">
        <v>553</v>
      </c>
      <c r="D281" s="8" t="s">
        <v>567</v>
      </c>
      <c r="E281" s="8" t="s">
        <v>569</v>
      </c>
      <c r="F281" s="8" t="s">
        <v>569</v>
      </c>
      <c r="G281" s="8" t="s">
        <v>264</v>
      </c>
      <c r="H281" s="8" t="s">
        <v>265</v>
      </c>
      <c r="I281" s="8"/>
      <c r="J281" s="8"/>
      <c r="K281" s="8"/>
      <c r="L281" s="8" t="s">
        <v>1021</v>
      </c>
      <c r="M281" s="8" t="s">
        <v>1882</v>
      </c>
      <c r="N281" s="8">
        <v>1</v>
      </c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9"/>
      <c r="AF281" s="90"/>
      <c r="AG281" s="90"/>
      <c r="AH281" s="90"/>
      <c r="AI281" s="8" t="s">
        <v>27</v>
      </c>
      <c r="AJ281" t="s">
        <v>1890</v>
      </c>
      <c r="AK281">
        <v>140</v>
      </c>
      <c r="AL281">
        <v>0</v>
      </c>
      <c r="AM281">
        <v>50</v>
      </c>
      <c r="AN281" s="9">
        <v>42564</v>
      </c>
      <c r="AO281" s="8">
        <v>273</v>
      </c>
      <c r="AP281" s="8">
        <v>128</v>
      </c>
      <c r="AQ281" s="8">
        <v>41</v>
      </c>
      <c r="AR281" s="8">
        <v>6.7</v>
      </c>
      <c r="AS281" s="8">
        <v>2.82</v>
      </c>
      <c r="AT281" s="8">
        <v>0.3</v>
      </c>
      <c r="AU281" s="8">
        <v>0.2</v>
      </c>
      <c r="AV281" s="8">
        <v>22</v>
      </c>
      <c r="AW281" s="8">
        <v>0.76</v>
      </c>
      <c r="AX281" s="8"/>
      <c r="AY281" s="8"/>
      <c r="AZ281" s="8"/>
      <c r="BA281" s="8">
        <v>807</v>
      </c>
      <c r="BB281" s="8" t="s">
        <v>25</v>
      </c>
      <c r="BC281" s="8">
        <v>150</v>
      </c>
      <c r="BD281" s="8"/>
      <c r="BE281" s="8"/>
      <c r="BF281" s="8"/>
      <c r="BG281" s="8"/>
      <c r="BH281" s="8"/>
      <c r="BI281" s="8">
        <f t="shared" si="48"/>
        <v>66.666666666666671</v>
      </c>
      <c r="BJ281" s="8">
        <f t="shared" si="49"/>
        <v>0.89142857142857146</v>
      </c>
      <c r="BK281" s="8">
        <f t="shared" si="50"/>
        <v>0.66666666666666674</v>
      </c>
      <c r="BL281" s="10">
        <f t="shared" si="51"/>
        <v>1.6758857142857144</v>
      </c>
      <c r="BM281" s="3">
        <f t="shared" si="52"/>
        <v>465.52380952380958</v>
      </c>
      <c r="BN281" s="132">
        <v>1.4835315645013727</v>
      </c>
      <c r="BO281" s="132">
        <v>0.38819762122598356</v>
      </c>
      <c r="BP281" s="133">
        <v>1.7141096922892018</v>
      </c>
      <c r="BQ281" s="134">
        <v>0.77681992337164751</v>
      </c>
      <c r="BR281" s="134">
        <v>0.15833333333333335</v>
      </c>
      <c r="BS281" s="133">
        <v>1.363580653603875</v>
      </c>
      <c r="BT281" s="93"/>
      <c r="BU281" s="91"/>
      <c r="BV281" s="91"/>
      <c r="BW281" s="100"/>
    </row>
    <row r="282" spans="1:75">
      <c r="A282" s="8" t="s">
        <v>783</v>
      </c>
      <c r="B282" s="8" t="s">
        <v>480</v>
      </c>
      <c r="C282" s="8" t="s">
        <v>553</v>
      </c>
      <c r="D282" s="8" t="s">
        <v>567</v>
      </c>
      <c r="E282" s="8" t="s">
        <v>569</v>
      </c>
      <c r="F282" s="8" t="s">
        <v>569</v>
      </c>
      <c r="G282" s="8" t="s">
        <v>264</v>
      </c>
      <c r="H282" s="8" t="s">
        <v>265</v>
      </c>
      <c r="I282" s="8"/>
      <c r="J282" s="8"/>
      <c r="K282" s="8"/>
      <c r="L282" s="8" t="s">
        <v>1021</v>
      </c>
      <c r="M282" s="8" t="s">
        <v>1882</v>
      </c>
      <c r="N282" s="8">
        <v>1</v>
      </c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9"/>
      <c r="AF282" s="90"/>
      <c r="AG282" s="90"/>
      <c r="AH282" s="90"/>
      <c r="AI282" s="8" t="s">
        <v>28</v>
      </c>
      <c r="AJ282" t="s">
        <v>1890</v>
      </c>
      <c r="AK282">
        <v>140</v>
      </c>
      <c r="AL282">
        <v>50</v>
      </c>
      <c r="AM282">
        <v>0</v>
      </c>
      <c r="AN282" s="9">
        <v>42564</v>
      </c>
      <c r="AO282" s="8">
        <v>290</v>
      </c>
      <c r="AP282" s="8">
        <v>127</v>
      </c>
      <c r="AQ282" s="8">
        <v>59</v>
      </c>
      <c r="AR282" s="8">
        <v>8.3000000000000007</v>
      </c>
      <c r="AS282" s="8">
        <v>3.82</v>
      </c>
      <c r="AT282" s="8">
        <v>0.38</v>
      </c>
      <c r="AU282" s="8">
        <v>0.3</v>
      </c>
      <c r="AV282" s="8">
        <v>20</v>
      </c>
      <c r="AW282" s="8">
        <v>0.48</v>
      </c>
      <c r="AX282" s="8"/>
      <c r="AY282" s="8"/>
      <c r="AZ282" s="8"/>
      <c r="BA282" s="8">
        <v>808</v>
      </c>
      <c r="BB282" s="8" t="s">
        <v>25</v>
      </c>
      <c r="BC282" s="8">
        <v>150</v>
      </c>
      <c r="BD282" s="8"/>
      <c r="BE282" s="8"/>
      <c r="BF282" s="8"/>
      <c r="BG282" s="8"/>
      <c r="BH282" s="8"/>
      <c r="BI282" s="8">
        <f t="shared" si="48"/>
        <v>78.94736842105263</v>
      </c>
      <c r="BJ282" s="8">
        <f t="shared" si="49"/>
        <v>0.91428571428571426</v>
      </c>
      <c r="BK282" s="8">
        <f t="shared" si="50"/>
        <v>0.78947368421052633</v>
      </c>
      <c r="BL282" s="10">
        <f t="shared" si="51"/>
        <v>2.7572932330827067</v>
      </c>
      <c r="BM282" s="3">
        <f t="shared" si="52"/>
        <v>765.91478696741854</v>
      </c>
      <c r="BN282" s="132"/>
      <c r="BO282" s="132"/>
      <c r="BP282" s="133"/>
      <c r="BQ282" s="134">
        <v>0.56063522617901829</v>
      </c>
      <c r="BR282" s="134">
        <v>0.13416746871992297</v>
      </c>
      <c r="BS282" s="133">
        <v>1.5156560494194742</v>
      </c>
      <c r="BT282" s="93"/>
      <c r="BU282" s="91"/>
      <c r="BV282" s="91"/>
      <c r="BW282" s="100"/>
    </row>
    <row r="283" spans="1:75">
      <c r="A283" s="8" t="s">
        <v>783</v>
      </c>
      <c r="B283" s="8" t="s">
        <v>480</v>
      </c>
      <c r="C283" s="8" t="s">
        <v>553</v>
      </c>
      <c r="D283" s="8" t="s">
        <v>567</v>
      </c>
      <c r="E283" s="8" t="s">
        <v>569</v>
      </c>
      <c r="F283" s="8" t="s">
        <v>569</v>
      </c>
      <c r="G283" s="8" t="s">
        <v>264</v>
      </c>
      <c r="H283" s="8" t="s">
        <v>265</v>
      </c>
      <c r="I283" s="8"/>
      <c r="J283" s="8"/>
      <c r="K283" s="8"/>
      <c r="L283" s="8" t="s">
        <v>1021</v>
      </c>
      <c r="M283" s="8" t="s">
        <v>1882</v>
      </c>
      <c r="N283" s="8">
        <v>1</v>
      </c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9"/>
      <c r="AF283" s="90"/>
      <c r="AG283" s="90"/>
      <c r="AH283" s="90"/>
      <c r="AI283" s="8" t="s">
        <v>29</v>
      </c>
      <c r="AJ283" t="s">
        <v>1890</v>
      </c>
      <c r="AK283">
        <v>140</v>
      </c>
      <c r="AL283">
        <v>50</v>
      </c>
      <c r="AM283">
        <v>50</v>
      </c>
      <c r="AN283" s="9">
        <v>42595</v>
      </c>
      <c r="AO283" s="8">
        <v>306</v>
      </c>
      <c r="AP283" s="8">
        <v>138</v>
      </c>
      <c r="AQ283" s="8">
        <v>42</v>
      </c>
      <c r="AR283" s="8">
        <v>10.14</v>
      </c>
      <c r="AS283" s="8">
        <v>3.64</v>
      </c>
      <c r="AT283" s="8">
        <v>0.6</v>
      </c>
      <c r="AU283" s="8">
        <v>0.48</v>
      </c>
      <c r="AV283" s="8">
        <v>15</v>
      </c>
      <c r="AW283" s="8">
        <v>0.57999999999999996</v>
      </c>
      <c r="AX283" s="8"/>
      <c r="AY283" s="8"/>
      <c r="AZ283" s="8"/>
      <c r="BA283" s="8">
        <v>809</v>
      </c>
      <c r="BB283" s="8" t="s">
        <v>25</v>
      </c>
      <c r="BC283" s="8">
        <v>150</v>
      </c>
      <c r="BD283" s="8"/>
      <c r="BE283" s="8"/>
      <c r="BF283" s="8"/>
      <c r="BG283" s="8"/>
      <c r="BH283" s="8"/>
      <c r="BI283" s="8">
        <f t="shared" si="48"/>
        <v>80</v>
      </c>
      <c r="BJ283" s="8">
        <f t="shared" si="49"/>
        <v>0.97142857142857142</v>
      </c>
      <c r="BK283" s="8">
        <f t="shared" si="50"/>
        <v>0.8</v>
      </c>
      <c r="BL283" s="10">
        <f t="shared" si="51"/>
        <v>2.8288000000000002</v>
      </c>
      <c r="BM283" s="3">
        <f t="shared" si="52"/>
        <v>785.77777777777783</v>
      </c>
      <c r="BN283" s="132">
        <v>1.8492890995260667</v>
      </c>
      <c r="BO283" s="132">
        <v>0.95260663507109022</v>
      </c>
      <c r="BP283" s="133">
        <v>1.8721676056876659</v>
      </c>
      <c r="BQ283" s="134">
        <v>0.29810679611650492</v>
      </c>
      <c r="BR283" s="134">
        <v>0.11300970873786408</v>
      </c>
      <c r="BS283" s="133">
        <v>1.6022702289911885</v>
      </c>
      <c r="BT283" s="93"/>
      <c r="BU283" s="91"/>
      <c r="BV283" s="91"/>
      <c r="BW283" s="100"/>
    </row>
    <row r="284" spans="1:75">
      <c r="A284" s="8" t="s">
        <v>783</v>
      </c>
      <c r="B284" s="8" t="s">
        <v>480</v>
      </c>
      <c r="C284" s="8" t="s">
        <v>553</v>
      </c>
      <c r="D284" s="8" t="s">
        <v>567</v>
      </c>
      <c r="E284" s="8" t="s">
        <v>569</v>
      </c>
      <c r="F284" s="8" t="s">
        <v>569</v>
      </c>
      <c r="G284" s="8" t="s">
        <v>264</v>
      </c>
      <c r="H284" s="8" t="s">
        <v>265</v>
      </c>
      <c r="I284" s="8"/>
      <c r="J284" s="8"/>
      <c r="K284" s="8"/>
      <c r="L284" s="8" t="s">
        <v>1021</v>
      </c>
      <c r="M284" s="8" t="s">
        <v>1882</v>
      </c>
      <c r="N284" s="8">
        <v>1</v>
      </c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9"/>
      <c r="AF284" s="90"/>
      <c r="AG284" s="90"/>
      <c r="AH284" s="90"/>
      <c r="AI284" s="8" t="s">
        <v>30</v>
      </c>
      <c r="AJ284" t="s">
        <v>1890</v>
      </c>
      <c r="AK284">
        <v>140</v>
      </c>
      <c r="AL284">
        <v>50</v>
      </c>
      <c r="AM284">
        <v>50</v>
      </c>
      <c r="AN284" s="9">
        <v>42595</v>
      </c>
      <c r="AO284" s="8">
        <v>395</v>
      </c>
      <c r="AP284" s="8">
        <v>148</v>
      </c>
      <c r="AQ284" s="8">
        <v>62</v>
      </c>
      <c r="AR284" s="8">
        <v>8.5399999999999991</v>
      </c>
      <c r="AS284" s="8">
        <v>8.4</v>
      </c>
      <c r="AT284" s="8">
        <v>0.66</v>
      </c>
      <c r="AU284" s="8">
        <v>0.54</v>
      </c>
      <c r="AV284" s="8">
        <v>19</v>
      </c>
      <c r="AW284" s="8">
        <v>0.44</v>
      </c>
      <c r="AX284" s="8"/>
      <c r="AY284" s="8"/>
      <c r="AZ284" s="8"/>
      <c r="BA284" s="8">
        <v>810</v>
      </c>
      <c r="BB284" s="8" t="s">
        <v>25</v>
      </c>
      <c r="BC284" s="8">
        <v>150</v>
      </c>
      <c r="BD284" s="8"/>
      <c r="BE284" s="8"/>
      <c r="BF284" s="8"/>
      <c r="BG284" s="8"/>
      <c r="BH284" s="8"/>
      <c r="BI284" s="8">
        <f t="shared" si="48"/>
        <v>81.818181818181827</v>
      </c>
      <c r="BJ284" s="8">
        <f t="shared" si="49"/>
        <v>0.92571428571428571</v>
      </c>
      <c r="BK284" s="8">
        <f t="shared" si="50"/>
        <v>0.81818181818181823</v>
      </c>
      <c r="BL284" s="10">
        <f t="shared" si="51"/>
        <v>6.3621818181818188</v>
      </c>
      <c r="BM284" s="3">
        <f t="shared" si="52"/>
        <v>1767.2727272727275</v>
      </c>
      <c r="BN284" s="132">
        <v>1.8006566604127581</v>
      </c>
      <c r="BO284" s="132">
        <v>0.93105065666041298</v>
      </c>
      <c r="BP284" s="133">
        <v>1.9902154980666795</v>
      </c>
      <c r="BQ284" s="134">
        <v>0.61228406909788879</v>
      </c>
      <c r="BR284" s="134">
        <v>0.13498080614203456</v>
      </c>
      <c r="BS284" s="133">
        <v>1.7771492179990884</v>
      </c>
      <c r="BT284" s="93"/>
      <c r="BU284" s="91"/>
      <c r="BV284" s="91"/>
      <c r="BW284" s="100"/>
    </row>
    <row r="285" spans="1:7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9"/>
      <c r="AF285" s="90"/>
      <c r="AG285" s="90"/>
      <c r="AH285" s="90"/>
      <c r="AI285" s="8"/>
      <c r="AN285" s="9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 s="10"/>
      <c r="BM285" s="3"/>
      <c r="BN285" s="132">
        <v>1.5443622920517559</v>
      </c>
      <c r="BO285" s="132">
        <v>0.31792975970425136</v>
      </c>
      <c r="BP285" s="133">
        <v>2.2015574210228235</v>
      </c>
      <c r="BQ285" s="134"/>
      <c r="BR285" s="134"/>
      <c r="BS285" s="133"/>
      <c r="BT285" s="93"/>
      <c r="BU285" s="91"/>
      <c r="BV285" s="91"/>
      <c r="BW285" s="100"/>
    </row>
    <row r="286" spans="1:75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9"/>
      <c r="AF286" s="90"/>
      <c r="AG286" s="90"/>
      <c r="AH286" s="90"/>
      <c r="AI286" s="8"/>
      <c r="AN286" s="9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10"/>
      <c r="BM286" s="3"/>
      <c r="BN286" s="132">
        <v>1.4247015610651976</v>
      </c>
      <c r="BO286" s="132">
        <v>0.24370982552800732</v>
      </c>
      <c r="BP286" s="133">
        <v>1.900961561147229</v>
      </c>
      <c r="BQ286" s="134"/>
      <c r="BR286" s="134"/>
      <c r="BS286" s="133"/>
      <c r="BT286" s="93"/>
      <c r="BU286" s="91"/>
      <c r="BV286" s="91"/>
      <c r="BW286" s="100"/>
    </row>
    <row r="287" spans="1:75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9"/>
      <c r="AF287" s="90"/>
      <c r="AG287" s="90"/>
      <c r="AH287" s="90"/>
      <c r="AI287" s="8"/>
      <c r="AN287" s="9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8"/>
      <c r="BG287" s="8"/>
      <c r="BH287" s="8"/>
      <c r="BI287" s="8"/>
      <c r="BJ287" s="8"/>
      <c r="BK287" s="8"/>
      <c r="BL287" s="10"/>
      <c r="BM287" s="3"/>
      <c r="BN287" s="132">
        <v>1.5451977401129944</v>
      </c>
      <c r="BO287" s="132">
        <v>0.93220338983050854</v>
      </c>
      <c r="BP287" s="133">
        <v>1.6991282225891162</v>
      </c>
      <c r="BQ287" s="134"/>
      <c r="BR287" s="134"/>
      <c r="BS287" s="133"/>
      <c r="BT287" s="93"/>
      <c r="BU287" s="91"/>
      <c r="BV287" s="91"/>
      <c r="BW287" s="100"/>
    </row>
    <row r="288" spans="1:75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9"/>
      <c r="AF288" s="90"/>
      <c r="AG288" s="90"/>
      <c r="AH288" s="90"/>
      <c r="AI288" s="8"/>
      <c r="AN288" s="9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 s="10"/>
      <c r="BM288" s="3"/>
      <c r="BN288" s="132">
        <v>1.5736253494874186</v>
      </c>
      <c r="BO288" s="132">
        <v>0.29487418452935693</v>
      </c>
      <c r="BP288" s="133">
        <v>1.7362484175877313</v>
      </c>
      <c r="BQ288" s="134"/>
      <c r="BR288" s="134"/>
      <c r="BS288" s="133"/>
      <c r="BT288" s="93"/>
      <c r="BU288" s="91"/>
      <c r="BV288" s="91"/>
      <c r="BW288" s="100"/>
    </row>
    <row r="289" spans="1:75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9"/>
      <c r="AF289" s="90"/>
      <c r="AG289" s="90"/>
      <c r="AH289" s="90"/>
      <c r="AI289" s="8"/>
      <c r="AN289" s="9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10"/>
      <c r="BM289" s="3"/>
      <c r="BN289" s="132">
        <v>1.7874753451676531</v>
      </c>
      <c r="BO289" s="132">
        <v>0.32421104536489154</v>
      </c>
      <c r="BP289" s="133">
        <v>1.82176051009061</v>
      </c>
      <c r="BQ289" s="134"/>
      <c r="BR289" s="134"/>
      <c r="BS289" s="133"/>
      <c r="BT289" s="93"/>
      <c r="BU289" s="91"/>
      <c r="BV289" s="91"/>
      <c r="BW289" s="100"/>
    </row>
    <row r="290" spans="1:75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9"/>
      <c r="AF290" s="90"/>
      <c r="AG290" s="90"/>
      <c r="AH290" s="90"/>
      <c r="AI290" s="8"/>
      <c r="AN290" s="9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G290" s="8"/>
      <c r="BH290" s="8"/>
      <c r="BI290" s="8"/>
      <c r="BJ290" s="8"/>
      <c r="BK290" s="8"/>
      <c r="BL290" s="10"/>
      <c r="BM290" s="3"/>
      <c r="BN290" s="132">
        <v>1.5053346265761398</v>
      </c>
      <c r="BO290" s="132">
        <v>0.18598448108632398</v>
      </c>
      <c r="BP290" s="133">
        <v>1.812116732234494</v>
      </c>
      <c r="BQ290" s="134"/>
      <c r="BR290" s="134"/>
      <c r="BS290" s="133"/>
      <c r="BT290" s="93"/>
      <c r="BU290" s="91"/>
      <c r="BV290" s="91"/>
      <c r="BW290" s="100"/>
    </row>
    <row r="291" spans="1:75" s="4" customFormat="1">
      <c r="A291" s="8" t="s">
        <v>783</v>
      </c>
      <c r="B291" s="8" t="s">
        <v>480</v>
      </c>
      <c r="C291" s="8" t="s">
        <v>553</v>
      </c>
      <c r="D291" s="8" t="s">
        <v>567</v>
      </c>
      <c r="E291" s="8" t="s">
        <v>568</v>
      </c>
      <c r="F291" s="8" t="s">
        <v>568</v>
      </c>
      <c r="G291" s="8" t="s">
        <v>223</v>
      </c>
      <c r="H291" s="8" t="s">
        <v>274</v>
      </c>
      <c r="I291" s="8">
        <v>-9.0990997246643204</v>
      </c>
      <c r="J291" s="8">
        <v>33.3436603962436</v>
      </c>
      <c r="K291" s="8">
        <v>1907.4757966314501</v>
      </c>
      <c r="L291" s="8" t="s">
        <v>672</v>
      </c>
      <c r="M291" s="8" t="s">
        <v>1882</v>
      </c>
      <c r="N291" s="8">
        <v>1</v>
      </c>
      <c r="O291" s="8" t="s">
        <v>1859</v>
      </c>
      <c r="P291" s="8">
        <v>2.72</v>
      </c>
      <c r="Q291" s="8">
        <v>6.2</v>
      </c>
      <c r="R291" s="8">
        <v>0</v>
      </c>
      <c r="S291" s="8">
        <v>6.56</v>
      </c>
      <c r="T291" s="8">
        <v>12.83</v>
      </c>
      <c r="U291" s="8">
        <v>12.57</v>
      </c>
      <c r="V291" s="8">
        <v>15.88</v>
      </c>
      <c r="W291" s="8">
        <v>1.03</v>
      </c>
      <c r="X291" s="8">
        <v>14</v>
      </c>
      <c r="Y291" s="8">
        <v>1.93</v>
      </c>
      <c r="Z291" s="8">
        <v>4.29</v>
      </c>
      <c r="AA291" s="8">
        <v>0.05</v>
      </c>
      <c r="AB291" s="8">
        <v>26.26</v>
      </c>
      <c r="AC291" s="8">
        <v>0.2</v>
      </c>
      <c r="AD291" s="8">
        <v>0.27100000000000002</v>
      </c>
      <c r="AE291" s="91">
        <v>2.63</v>
      </c>
      <c r="AF291" s="92" t="s">
        <v>1860</v>
      </c>
      <c r="AG291" s="92" t="s">
        <v>1860</v>
      </c>
      <c r="AH291" s="92" t="s">
        <v>1860</v>
      </c>
      <c r="AI291" s="8" t="s">
        <v>24</v>
      </c>
      <c r="AJ291" t="s">
        <v>1890</v>
      </c>
      <c r="AK291">
        <v>0</v>
      </c>
      <c r="AL291">
        <v>0</v>
      </c>
      <c r="AM291">
        <v>0</v>
      </c>
      <c r="AN291" s="9">
        <v>42566</v>
      </c>
      <c r="AO291" s="8">
        <v>346</v>
      </c>
      <c r="AP291" s="8">
        <v>174</v>
      </c>
      <c r="AQ291" s="8">
        <v>122</v>
      </c>
      <c r="AR291" s="8">
        <v>9.68</v>
      </c>
      <c r="AS291" s="8">
        <v>6.52</v>
      </c>
      <c r="AT291" s="8">
        <v>0.42</v>
      </c>
      <c r="AU291" s="8">
        <v>0.32</v>
      </c>
      <c r="AV291" s="8">
        <v>18</v>
      </c>
      <c r="AW291" s="8">
        <v>0.36</v>
      </c>
      <c r="AX291" s="8"/>
      <c r="AY291" s="8"/>
      <c r="AZ291" s="8"/>
      <c r="BA291" s="8">
        <v>859</v>
      </c>
      <c r="BB291" s="8" t="s">
        <v>25</v>
      </c>
      <c r="BC291" s="8">
        <v>159</v>
      </c>
      <c r="BD291" s="8"/>
      <c r="BE291" s="8"/>
      <c r="BF291" s="8"/>
      <c r="BG291" s="8"/>
      <c r="BH291" s="8"/>
      <c r="BI291" s="8">
        <f t="shared" si="48"/>
        <v>76.190476190476204</v>
      </c>
      <c r="BJ291" s="8">
        <f t="shared" si="49"/>
        <v>0.93714285714285717</v>
      </c>
      <c r="BK291" s="8">
        <f t="shared" si="50"/>
        <v>0.76190476190476208</v>
      </c>
      <c r="BL291" s="10">
        <f t="shared" si="51"/>
        <v>4.6553687074829941</v>
      </c>
      <c r="BM291" s="14">
        <f t="shared" si="52"/>
        <v>1293.1579743008317</v>
      </c>
      <c r="BN291" s="132">
        <v>1.1101694915254237</v>
      </c>
      <c r="BO291" s="132">
        <v>0.21478342749529195</v>
      </c>
      <c r="BP291" s="133">
        <v>1.7949076464582878</v>
      </c>
      <c r="BQ291" s="134"/>
      <c r="BR291" s="134"/>
      <c r="BS291" s="133"/>
      <c r="BT291" s="93"/>
      <c r="BU291" s="91"/>
      <c r="BV291" s="91"/>
      <c r="BW291" s="100"/>
    </row>
    <row r="292" spans="1:75" s="4" customFormat="1">
      <c r="A292" s="8" t="s">
        <v>783</v>
      </c>
      <c r="B292" s="8" t="s">
        <v>480</v>
      </c>
      <c r="C292" s="8" t="s">
        <v>553</v>
      </c>
      <c r="D292" s="8" t="s">
        <v>567</v>
      </c>
      <c r="E292" s="8" t="s">
        <v>568</v>
      </c>
      <c r="F292" s="8" t="s">
        <v>568</v>
      </c>
      <c r="G292" s="8" t="s">
        <v>223</v>
      </c>
      <c r="H292" s="8" t="s">
        <v>274</v>
      </c>
      <c r="I292" s="8"/>
      <c r="J292" s="8"/>
      <c r="K292" s="8"/>
      <c r="L292" s="8" t="s">
        <v>672</v>
      </c>
      <c r="M292" s="8" t="s">
        <v>1882</v>
      </c>
      <c r="N292" s="8">
        <v>1</v>
      </c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9"/>
      <c r="AF292" s="90"/>
      <c r="AG292" s="90"/>
      <c r="AH292" s="90"/>
      <c r="AI292" s="8" t="s">
        <v>26</v>
      </c>
      <c r="AJ292" t="s">
        <v>1890</v>
      </c>
      <c r="AK292">
        <v>0</v>
      </c>
      <c r="AL292">
        <v>50</v>
      </c>
      <c r="AM292">
        <v>50</v>
      </c>
      <c r="AN292" s="9">
        <v>42566</v>
      </c>
      <c r="AO292" s="8">
        <v>168</v>
      </c>
      <c r="AP292" s="8">
        <v>178</v>
      </c>
      <c r="AQ292" s="8">
        <v>132</v>
      </c>
      <c r="AR292" s="8">
        <v>14.08</v>
      </c>
      <c r="AS292" s="8">
        <v>8.26</v>
      </c>
      <c r="AT292" s="8">
        <v>0.46</v>
      </c>
      <c r="AU292" s="8">
        <v>0.36</v>
      </c>
      <c r="AV292" s="8">
        <v>17</v>
      </c>
      <c r="AW292" s="8">
        <v>0.64</v>
      </c>
      <c r="AX292" s="8"/>
      <c r="AY292" s="8"/>
      <c r="AZ292" s="8"/>
      <c r="BA292" s="8">
        <v>860</v>
      </c>
      <c r="BB292" s="8" t="s">
        <v>25</v>
      </c>
      <c r="BC292" s="8">
        <v>159</v>
      </c>
      <c r="BD292" s="8"/>
      <c r="BE292" s="8"/>
      <c r="BF292" s="8"/>
      <c r="BG292" s="8"/>
      <c r="BH292" s="8"/>
      <c r="BI292" s="8">
        <f t="shared" si="48"/>
        <v>78.260869565217376</v>
      </c>
      <c r="BJ292" s="8">
        <f t="shared" si="49"/>
        <v>0.94857142857142862</v>
      </c>
      <c r="BK292" s="8">
        <f t="shared" si="50"/>
        <v>0.78260869565217372</v>
      </c>
      <c r="BL292" s="10">
        <f t="shared" si="51"/>
        <v>6.1318956521739123</v>
      </c>
      <c r="BM292" s="14">
        <f t="shared" si="52"/>
        <v>1703.3043478260868</v>
      </c>
      <c r="BN292" s="132">
        <v>1.9454799627213422</v>
      </c>
      <c r="BO292" s="132">
        <v>0.30125815470643053</v>
      </c>
      <c r="BP292" s="133">
        <v>1.6644548685259322</v>
      </c>
      <c r="BQ292" s="134"/>
      <c r="BR292" s="134"/>
      <c r="BS292" s="133"/>
      <c r="BT292" s="93"/>
      <c r="BU292" s="91"/>
      <c r="BV292" s="91"/>
      <c r="BW292" s="100"/>
    </row>
    <row r="293" spans="1:75" s="4" customFormat="1">
      <c r="A293" s="8" t="s">
        <v>783</v>
      </c>
      <c r="B293" s="8" t="s">
        <v>480</v>
      </c>
      <c r="C293" s="8" t="s">
        <v>553</v>
      </c>
      <c r="D293" s="8" t="s">
        <v>567</v>
      </c>
      <c r="E293" s="8" t="s">
        <v>568</v>
      </c>
      <c r="F293" s="8" t="s">
        <v>568</v>
      </c>
      <c r="G293" s="8" t="s">
        <v>223</v>
      </c>
      <c r="H293" s="8" t="s">
        <v>274</v>
      </c>
      <c r="I293" s="8"/>
      <c r="J293" s="8"/>
      <c r="K293" s="8"/>
      <c r="L293" s="8" t="s">
        <v>672</v>
      </c>
      <c r="M293" s="8" t="s">
        <v>1882</v>
      </c>
      <c r="N293" s="8">
        <v>1</v>
      </c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9"/>
      <c r="AF293" s="90"/>
      <c r="AG293" s="90"/>
      <c r="AH293" s="90"/>
      <c r="AI293" s="8" t="s">
        <v>27</v>
      </c>
      <c r="AJ293" t="s">
        <v>1890</v>
      </c>
      <c r="AK293">
        <v>140</v>
      </c>
      <c r="AL293">
        <v>0</v>
      </c>
      <c r="AM293">
        <v>50</v>
      </c>
      <c r="AN293" s="9">
        <v>42566</v>
      </c>
      <c r="AO293" s="8">
        <v>302</v>
      </c>
      <c r="AP293" s="8">
        <v>161</v>
      </c>
      <c r="AQ293" s="8">
        <v>77</v>
      </c>
      <c r="AR293" s="8">
        <v>16.12</v>
      </c>
      <c r="AS293" s="8">
        <v>4.74</v>
      </c>
      <c r="AT293" s="8">
        <v>0.46</v>
      </c>
      <c r="AU293" s="8">
        <v>0.32</v>
      </c>
      <c r="AV293" s="8">
        <v>19</v>
      </c>
      <c r="AW293" s="8">
        <v>0.38</v>
      </c>
      <c r="AX293" s="8"/>
      <c r="AY293" s="8"/>
      <c r="AZ293" s="8"/>
      <c r="BA293" s="8">
        <v>861</v>
      </c>
      <c r="BB293" s="8" t="s">
        <v>25</v>
      </c>
      <c r="BC293" s="8">
        <v>159</v>
      </c>
      <c r="BD293" s="8"/>
      <c r="BE293" s="8"/>
      <c r="BF293" s="8"/>
      <c r="BG293" s="8"/>
      <c r="BH293" s="8"/>
      <c r="BI293" s="8">
        <f t="shared" si="48"/>
        <v>69.565217391304344</v>
      </c>
      <c r="BJ293" s="8">
        <f t="shared" si="49"/>
        <v>0.92571428571428571</v>
      </c>
      <c r="BK293" s="8">
        <f t="shared" si="50"/>
        <v>0.69565217391304346</v>
      </c>
      <c r="BL293" s="10">
        <f t="shared" si="51"/>
        <v>3.0524422360248451</v>
      </c>
      <c r="BM293" s="14">
        <f t="shared" si="52"/>
        <v>847.90062111801251</v>
      </c>
      <c r="BN293" s="132">
        <v>2.6269083969465647</v>
      </c>
      <c r="BO293" s="132">
        <v>0.40405534351145039</v>
      </c>
      <c r="BP293" s="133">
        <v>1.7839402179270731</v>
      </c>
      <c r="BQ293" s="134"/>
      <c r="BR293" s="134"/>
      <c r="BS293" s="133"/>
      <c r="BT293" s="93"/>
      <c r="BU293" s="91"/>
      <c r="BV293" s="91"/>
      <c r="BW293" s="100"/>
    </row>
    <row r="294" spans="1:75" s="4" customFormat="1">
      <c r="A294" s="8" t="s">
        <v>783</v>
      </c>
      <c r="B294" s="8" t="s">
        <v>480</v>
      </c>
      <c r="C294" s="8" t="s">
        <v>553</v>
      </c>
      <c r="D294" s="8" t="s">
        <v>567</v>
      </c>
      <c r="E294" s="8" t="s">
        <v>568</v>
      </c>
      <c r="F294" s="8" t="s">
        <v>568</v>
      </c>
      <c r="G294" s="8" t="s">
        <v>223</v>
      </c>
      <c r="H294" s="8" t="s">
        <v>274</v>
      </c>
      <c r="I294" s="8"/>
      <c r="J294" s="8"/>
      <c r="K294" s="8"/>
      <c r="L294" s="8" t="s">
        <v>672</v>
      </c>
      <c r="M294" s="8" t="s">
        <v>1882</v>
      </c>
      <c r="N294" s="8">
        <v>1</v>
      </c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9"/>
      <c r="AF294" s="90"/>
      <c r="AG294" s="90"/>
      <c r="AH294" s="90"/>
      <c r="AI294" s="8" t="s">
        <v>28</v>
      </c>
      <c r="AJ294" t="s">
        <v>1890</v>
      </c>
      <c r="AK294">
        <v>140</v>
      </c>
      <c r="AL294">
        <v>50</v>
      </c>
      <c r="AM294">
        <v>0</v>
      </c>
      <c r="AN294" s="9">
        <v>42566</v>
      </c>
      <c r="AO294" s="8">
        <v>183</v>
      </c>
      <c r="AP294" s="8">
        <v>192</v>
      </c>
      <c r="AQ294" s="8">
        <v>166</v>
      </c>
      <c r="AR294" s="8">
        <v>19.72</v>
      </c>
      <c r="AS294" s="8">
        <v>15.44</v>
      </c>
      <c r="AT294" s="8">
        <v>0.7</v>
      </c>
      <c r="AU294" s="8">
        <v>0.6</v>
      </c>
      <c r="AV294" s="8">
        <v>14</v>
      </c>
      <c r="AW294" s="8">
        <v>0.6</v>
      </c>
      <c r="AX294" s="8"/>
      <c r="AY294" s="8"/>
      <c r="AZ294" s="8"/>
      <c r="BA294" s="8">
        <v>862</v>
      </c>
      <c r="BB294" s="8" t="s">
        <v>25</v>
      </c>
      <c r="BC294" s="8">
        <v>159</v>
      </c>
      <c r="BD294" s="8"/>
      <c r="BE294" s="8"/>
      <c r="BF294" s="8"/>
      <c r="BG294" s="8"/>
      <c r="BH294" s="8"/>
      <c r="BI294" s="8">
        <f t="shared" si="48"/>
        <v>85.714285714285722</v>
      </c>
      <c r="BJ294" s="8">
        <f t="shared" si="49"/>
        <v>0.98285714285714287</v>
      </c>
      <c r="BK294" s="8">
        <f t="shared" si="50"/>
        <v>0.85714285714285721</v>
      </c>
      <c r="BL294" s="10">
        <f t="shared" si="51"/>
        <v>13.00741224489796</v>
      </c>
      <c r="BM294" s="14">
        <f t="shared" si="52"/>
        <v>3613.1700680272111</v>
      </c>
      <c r="BN294" s="132">
        <v>1.8576960309777351</v>
      </c>
      <c r="BO294" s="132">
        <v>0.32216844143272028</v>
      </c>
      <c r="BP294" s="133">
        <v>1.9265910825971913</v>
      </c>
      <c r="BQ294" s="134"/>
      <c r="BR294" s="134"/>
      <c r="BS294" s="133"/>
      <c r="BT294" s="93"/>
      <c r="BU294" s="91"/>
      <c r="BV294" s="91"/>
      <c r="BW294" s="100"/>
    </row>
    <row r="295" spans="1:75" s="4" customFormat="1">
      <c r="A295" s="8" t="s">
        <v>783</v>
      </c>
      <c r="B295" s="8" t="s">
        <v>480</v>
      </c>
      <c r="C295" s="8" t="s">
        <v>553</v>
      </c>
      <c r="D295" s="8" t="s">
        <v>567</v>
      </c>
      <c r="E295" s="8" t="s">
        <v>568</v>
      </c>
      <c r="F295" s="8" t="s">
        <v>568</v>
      </c>
      <c r="G295" s="8" t="s">
        <v>223</v>
      </c>
      <c r="H295" s="8" t="s">
        <v>274</v>
      </c>
      <c r="I295" s="8"/>
      <c r="J295" s="8"/>
      <c r="K295" s="8"/>
      <c r="L295" s="8" t="s">
        <v>672</v>
      </c>
      <c r="M295" s="8" t="s">
        <v>1882</v>
      </c>
      <c r="N295" s="8">
        <v>1</v>
      </c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9"/>
      <c r="AF295" s="90"/>
      <c r="AG295" s="90"/>
      <c r="AH295" s="90"/>
      <c r="AI295" s="8" t="s">
        <v>29</v>
      </c>
      <c r="AJ295" t="s">
        <v>1890</v>
      </c>
      <c r="AK295">
        <v>140</v>
      </c>
      <c r="AL295">
        <v>50</v>
      </c>
      <c r="AM295">
        <v>50</v>
      </c>
      <c r="AN295" s="9">
        <v>42566</v>
      </c>
      <c r="AO295" s="8">
        <v>386</v>
      </c>
      <c r="AP295" s="8">
        <v>194</v>
      </c>
      <c r="AQ295" s="8">
        <v>132</v>
      </c>
      <c r="AR295" s="8">
        <v>18.16</v>
      </c>
      <c r="AS295" s="8">
        <v>11.42</v>
      </c>
      <c r="AT295" s="8">
        <v>1.06</v>
      </c>
      <c r="AU295" s="8">
        <v>0.84</v>
      </c>
      <c r="AV295" s="8">
        <v>19</v>
      </c>
      <c r="AW295" s="8">
        <v>0.74</v>
      </c>
      <c r="AX295" s="8"/>
      <c r="AY295" s="8"/>
      <c r="AZ295" s="8"/>
      <c r="BA295" s="8">
        <v>863</v>
      </c>
      <c r="BB295" s="8" t="s">
        <v>25</v>
      </c>
      <c r="BC295" s="8">
        <v>159</v>
      </c>
      <c r="BD295" s="8"/>
      <c r="BE295" s="8"/>
      <c r="BF295" s="8"/>
      <c r="BG295" s="8"/>
      <c r="BH295" s="8"/>
      <c r="BI295" s="8">
        <f t="shared" si="48"/>
        <v>79.245283018867923</v>
      </c>
      <c r="BJ295" s="8">
        <f t="shared" si="49"/>
        <v>0.92571428571428571</v>
      </c>
      <c r="BK295" s="8">
        <f t="shared" si="50"/>
        <v>0.79245283018867918</v>
      </c>
      <c r="BL295" s="10">
        <f t="shared" si="51"/>
        <v>8.3775396226415086</v>
      </c>
      <c r="BM295" s="14">
        <f t="shared" si="52"/>
        <v>2327.0943396226412</v>
      </c>
      <c r="BN295" s="132">
        <v>1.4597754911131899</v>
      </c>
      <c r="BO295" s="132">
        <v>0.18334892422825069</v>
      </c>
      <c r="BP295" s="133">
        <v>1.4244666407786701</v>
      </c>
      <c r="BQ295" s="134"/>
      <c r="BR295" s="134"/>
      <c r="BS295" s="133"/>
      <c r="BT295" s="93"/>
      <c r="BU295" s="91"/>
      <c r="BV295" s="91"/>
      <c r="BW295" s="100"/>
    </row>
    <row r="296" spans="1:75" s="4" customFormat="1">
      <c r="A296" s="8" t="s">
        <v>783</v>
      </c>
      <c r="B296" s="8" t="s">
        <v>480</v>
      </c>
      <c r="C296" s="8" t="s">
        <v>553</v>
      </c>
      <c r="D296" s="8" t="s">
        <v>567</v>
      </c>
      <c r="E296" s="8" t="s">
        <v>568</v>
      </c>
      <c r="F296" s="8" t="s">
        <v>568</v>
      </c>
      <c r="G296" s="8" t="s">
        <v>223</v>
      </c>
      <c r="H296" s="8" t="s">
        <v>274</v>
      </c>
      <c r="I296" s="8"/>
      <c r="J296" s="8"/>
      <c r="K296" s="8"/>
      <c r="L296" s="8" t="s">
        <v>672</v>
      </c>
      <c r="M296" s="8" t="s">
        <v>1882</v>
      </c>
      <c r="N296" s="8">
        <v>1</v>
      </c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9"/>
      <c r="AF296" s="90"/>
      <c r="AG296" s="90"/>
      <c r="AH296" s="90"/>
      <c r="AI296" s="8" t="s">
        <v>30</v>
      </c>
      <c r="AJ296" t="s">
        <v>1890</v>
      </c>
      <c r="AK296">
        <v>140</v>
      </c>
      <c r="AL296">
        <v>50</v>
      </c>
      <c r="AM296">
        <v>50</v>
      </c>
      <c r="AN296" s="9">
        <v>42566</v>
      </c>
      <c r="AO296" s="8">
        <v>169</v>
      </c>
      <c r="AP296" s="8">
        <v>166</v>
      </c>
      <c r="AQ296" s="8">
        <v>122</v>
      </c>
      <c r="AR296" s="8">
        <v>14.12</v>
      </c>
      <c r="AS296" s="8">
        <v>13.2</v>
      </c>
      <c r="AT296" s="8">
        <v>0.94</v>
      </c>
      <c r="AU296" s="8">
        <v>0.74</v>
      </c>
      <c r="AV296" s="8">
        <v>18</v>
      </c>
      <c r="AW296" s="8">
        <v>0.57999999999999996</v>
      </c>
      <c r="AX296" s="8"/>
      <c r="AY296" s="8"/>
      <c r="AZ296" s="8"/>
      <c r="BA296" s="8">
        <v>864</v>
      </c>
      <c r="BB296" s="8" t="s">
        <v>25</v>
      </c>
      <c r="BC296" s="8">
        <v>159</v>
      </c>
      <c r="BD296" s="8"/>
      <c r="BE296" s="8"/>
      <c r="BF296" s="8"/>
      <c r="BG296" s="8"/>
      <c r="BH296" s="8"/>
      <c r="BI296" s="8">
        <f t="shared" si="48"/>
        <v>78.723404255319153</v>
      </c>
      <c r="BJ296" s="8">
        <f t="shared" si="49"/>
        <v>0.93714285714285717</v>
      </c>
      <c r="BK296" s="8">
        <f t="shared" si="50"/>
        <v>0.78723404255319152</v>
      </c>
      <c r="BL296" s="10">
        <f t="shared" si="51"/>
        <v>9.7383100303951373</v>
      </c>
      <c r="BM296" s="14">
        <f t="shared" si="52"/>
        <v>2705.0861195542047</v>
      </c>
      <c r="BN296" s="132">
        <v>1.3449612403100777</v>
      </c>
      <c r="BO296" s="132">
        <v>0.2065406976744186</v>
      </c>
      <c r="BP296" s="133">
        <v>1.2256799012238593</v>
      </c>
      <c r="BQ296" s="134"/>
      <c r="BR296" s="134"/>
      <c r="BS296" s="133"/>
      <c r="BT296" s="93"/>
      <c r="BU296" s="91"/>
      <c r="BV296" s="91"/>
      <c r="BW296" s="100"/>
    </row>
    <row r="297" spans="1:75">
      <c r="A297" s="8" t="s">
        <v>783</v>
      </c>
      <c r="B297" s="8" t="s">
        <v>480</v>
      </c>
      <c r="C297" s="8" t="s">
        <v>553</v>
      </c>
      <c r="D297" s="8" t="s">
        <v>567</v>
      </c>
      <c r="E297" s="8" t="s">
        <v>569</v>
      </c>
      <c r="F297" s="8" t="s">
        <v>670</v>
      </c>
      <c r="G297" s="8" t="s">
        <v>223</v>
      </c>
      <c r="H297" s="8" t="s">
        <v>268</v>
      </c>
      <c r="I297" s="95">
        <v>-9.1200987104631395</v>
      </c>
      <c r="J297" s="95">
        <v>33.3116202153182</v>
      </c>
      <c r="K297" s="95">
        <v>1840.3353153994599</v>
      </c>
      <c r="L297" s="8" t="s">
        <v>669</v>
      </c>
      <c r="M297" s="8" t="s">
        <v>1882</v>
      </c>
      <c r="N297" s="8">
        <v>1</v>
      </c>
      <c r="O297" s="8" t="s">
        <v>1859</v>
      </c>
      <c r="P297" s="8">
        <v>1.85</v>
      </c>
      <c r="Q297" s="8">
        <v>6.3</v>
      </c>
      <c r="R297" s="8">
        <v>0</v>
      </c>
      <c r="S297" s="8">
        <v>7.88</v>
      </c>
      <c r="T297" s="8">
        <v>13.16</v>
      </c>
      <c r="U297" s="8">
        <v>11.86</v>
      </c>
      <c r="V297" s="8">
        <v>6.21</v>
      </c>
      <c r="W297" s="8">
        <v>4.08</v>
      </c>
      <c r="X297" s="8">
        <v>10.52</v>
      </c>
      <c r="Y297" s="8">
        <v>1.95</v>
      </c>
      <c r="Z297" s="8">
        <v>3.25</v>
      </c>
      <c r="AA297" s="8">
        <v>0.08</v>
      </c>
      <c r="AB297" s="8">
        <v>30.08</v>
      </c>
      <c r="AC297" s="8">
        <v>0.23</v>
      </c>
      <c r="AD297" s="8">
        <v>0.184</v>
      </c>
      <c r="AE297" s="91">
        <v>2.5099999999999998</v>
      </c>
      <c r="AF297" s="92">
        <v>40</v>
      </c>
      <c r="AG297" s="92">
        <v>24</v>
      </c>
      <c r="AH297" s="92">
        <v>36</v>
      </c>
      <c r="AI297" s="8" t="s">
        <v>24</v>
      </c>
      <c r="AJ297" t="s">
        <v>1890</v>
      </c>
      <c r="AK297">
        <v>0</v>
      </c>
      <c r="AL297">
        <v>0</v>
      </c>
      <c r="AM297">
        <v>0</v>
      </c>
      <c r="AN297" s="9">
        <v>42565</v>
      </c>
      <c r="AO297" s="8">
        <v>193</v>
      </c>
      <c r="AP297" s="8">
        <v>108</v>
      </c>
      <c r="AQ297" s="8">
        <v>13</v>
      </c>
      <c r="AR297" s="8">
        <v>1.88</v>
      </c>
      <c r="AS297" s="8">
        <v>0.4</v>
      </c>
      <c r="AT297" s="8">
        <v>0.28000000000000003</v>
      </c>
      <c r="AU297" s="8">
        <v>0.2</v>
      </c>
      <c r="AV297" s="8">
        <v>14</v>
      </c>
      <c r="AW297" s="8">
        <v>0.32</v>
      </c>
      <c r="AX297" s="8"/>
      <c r="AY297" s="8"/>
      <c r="AZ297" s="8"/>
      <c r="BA297" s="8">
        <v>823</v>
      </c>
      <c r="BB297" s="8" t="s">
        <v>25</v>
      </c>
      <c r="BC297" s="8">
        <v>153</v>
      </c>
      <c r="BD297" s="8"/>
      <c r="BE297" s="8"/>
      <c r="BF297" s="8"/>
      <c r="BG297" s="8"/>
      <c r="BH297" s="8"/>
      <c r="BI297" s="8">
        <f t="shared" si="48"/>
        <v>71.428571428571431</v>
      </c>
      <c r="BJ297" s="8">
        <f t="shared" si="49"/>
        <v>0.98285714285714287</v>
      </c>
      <c r="BK297" s="8">
        <f t="shared" si="50"/>
        <v>0.7142857142857143</v>
      </c>
      <c r="BL297" s="10">
        <f t="shared" si="51"/>
        <v>0.28081632653061228</v>
      </c>
      <c r="BM297" s="3">
        <f t="shared" si="52"/>
        <v>78.004535147392303</v>
      </c>
      <c r="BN297" s="132">
        <v>1.15283203125</v>
      </c>
      <c r="BO297" s="132">
        <v>0.22426757812500001</v>
      </c>
      <c r="BP297" s="133">
        <v>2.2058207942294361</v>
      </c>
      <c r="BQ297" s="134"/>
      <c r="BR297" s="134"/>
      <c r="BS297" s="133"/>
      <c r="BT297" s="93"/>
      <c r="BU297" s="91"/>
      <c r="BV297" s="91"/>
      <c r="BW297" s="100"/>
    </row>
    <row r="298" spans="1:75">
      <c r="A298" s="8" t="s">
        <v>783</v>
      </c>
      <c r="B298" s="8" t="s">
        <v>480</v>
      </c>
      <c r="C298" s="8" t="s">
        <v>553</v>
      </c>
      <c r="D298" s="8" t="s">
        <v>567</v>
      </c>
      <c r="E298" s="8" t="s">
        <v>569</v>
      </c>
      <c r="F298" s="8" t="s">
        <v>670</v>
      </c>
      <c r="G298" s="8" t="s">
        <v>223</v>
      </c>
      <c r="H298" s="8" t="s">
        <v>268</v>
      </c>
      <c r="I298" s="8"/>
      <c r="J298" s="8"/>
      <c r="K298" s="8"/>
      <c r="L298" s="8" t="s">
        <v>669</v>
      </c>
      <c r="M298" s="8" t="s">
        <v>1882</v>
      </c>
      <c r="N298" s="8">
        <v>1</v>
      </c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9"/>
      <c r="AF298" s="90"/>
      <c r="AG298" s="90"/>
      <c r="AH298" s="90"/>
      <c r="AI298" s="8" t="s">
        <v>26</v>
      </c>
      <c r="AJ298" t="s">
        <v>1890</v>
      </c>
      <c r="AK298">
        <v>0</v>
      </c>
      <c r="AL298">
        <v>50</v>
      </c>
      <c r="AM298">
        <v>50</v>
      </c>
      <c r="AN298" s="9">
        <v>42565</v>
      </c>
      <c r="AO298" s="8">
        <v>193</v>
      </c>
      <c r="AP298" s="8">
        <v>132</v>
      </c>
      <c r="AQ298" s="8">
        <v>51</v>
      </c>
      <c r="AR298" s="8">
        <v>5.81</v>
      </c>
      <c r="AS298" s="8">
        <v>3.54</v>
      </c>
      <c r="AT298" s="8">
        <v>0.64</v>
      </c>
      <c r="AU298" s="8">
        <v>0.52</v>
      </c>
      <c r="AV298" s="8">
        <v>14</v>
      </c>
      <c r="AW298" s="8">
        <v>0.84</v>
      </c>
      <c r="AX298" s="8"/>
      <c r="AY298" s="8"/>
      <c r="AZ298" s="8"/>
      <c r="BA298" s="8">
        <v>824</v>
      </c>
      <c r="BB298" s="8" t="s">
        <v>25</v>
      </c>
      <c r="BC298" s="8">
        <v>153</v>
      </c>
      <c r="BD298" s="8"/>
      <c r="BE298" s="8"/>
      <c r="BF298" s="8"/>
      <c r="BG298" s="8"/>
      <c r="BH298" s="8"/>
      <c r="BI298" s="8">
        <f t="shared" si="48"/>
        <v>81.25</v>
      </c>
      <c r="BJ298" s="8">
        <f t="shared" si="49"/>
        <v>0.98285714285714287</v>
      </c>
      <c r="BK298" s="8">
        <f t="shared" si="50"/>
        <v>0.8125</v>
      </c>
      <c r="BL298" s="10">
        <f t="shared" si="51"/>
        <v>2.8269428571428574</v>
      </c>
      <c r="BM298" s="3">
        <f t="shared" si="52"/>
        <v>785.26190476190482</v>
      </c>
      <c r="BN298" s="132">
        <v>1.1740172579098753</v>
      </c>
      <c r="BO298" s="132">
        <v>0.25441035474592522</v>
      </c>
      <c r="BP298" s="133">
        <v>1.4862805258654979</v>
      </c>
      <c r="BQ298" s="134"/>
      <c r="BR298" s="134"/>
      <c r="BS298" s="133"/>
      <c r="BT298" s="93"/>
      <c r="BU298" s="91"/>
      <c r="BV298" s="91"/>
      <c r="BW298" s="100"/>
    </row>
    <row r="299" spans="1:75">
      <c r="A299" s="8" t="s">
        <v>783</v>
      </c>
      <c r="B299" s="8" t="s">
        <v>480</v>
      </c>
      <c r="C299" s="8" t="s">
        <v>553</v>
      </c>
      <c r="D299" s="8" t="s">
        <v>567</v>
      </c>
      <c r="E299" s="8" t="s">
        <v>569</v>
      </c>
      <c r="F299" s="8" t="s">
        <v>670</v>
      </c>
      <c r="G299" s="8" t="s">
        <v>223</v>
      </c>
      <c r="H299" s="8" t="s">
        <v>268</v>
      </c>
      <c r="I299" s="8"/>
      <c r="J299" s="8"/>
      <c r="K299" s="8"/>
      <c r="L299" s="8" t="s">
        <v>669</v>
      </c>
      <c r="M299" s="8" t="s">
        <v>1882</v>
      </c>
      <c r="N299" s="8">
        <v>1</v>
      </c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9"/>
      <c r="AF299" s="90"/>
      <c r="AG299" s="90"/>
      <c r="AH299" s="90"/>
      <c r="AI299" s="8" t="s">
        <v>27</v>
      </c>
      <c r="AJ299" t="s">
        <v>1890</v>
      </c>
      <c r="AK299">
        <v>140</v>
      </c>
      <c r="AL299">
        <v>0</v>
      </c>
      <c r="AM299">
        <v>50</v>
      </c>
      <c r="AN299" s="9">
        <v>42565</v>
      </c>
      <c r="AO299" s="8">
        <v>90</v>
      </c>
      <c r="AP299" s="8">
        <v>90</v>
      </c>
      <c r="AQ299" s="8">
        <v>33</v>
      </c>
      <c r="AR299" s="8">
        <v>4.74</v>
      </c>
      <c r="AS299" s="8">
        <v>2.06</v>
      </c>
      <c r="AT299" s="8">
        <v>0.46</v>
      </c>
      <c r="AU299" s="8">
        <v>0.34</v>
      </c>
      <c r="AV299" s="8">
        <v>15</v>
      </c>
      <c r="AW299" s="8">
        <v>0.5</v>
      </c>
      <c r="AX299" s="8"/>
      <c r="AY299" s="8"/>
      <c r="AZ299" s="8"/>
      <c r="BA299" s="8">
        <v>825</v>
      </c>
      <c r="BB299" s="8" t="s">
        <v>25</v>
      </c>
      <c r="BC299" s="8">
        <v>153</v>
      </c>
      <c r="BD299" s="8"/>
      <c r="BE299" s="8"/>
      <c r="BF299" s="8"/>
      <c r="BG299" s="8"/>
      <c r="BH299" s="8"/>
      <c r="BI299" s="8">
        <f t="shared" si="48"/>
        <v>73.913043478260875</v>
      </c>
      <c r="BJ299" s="8">
        <f t="shared" si="49"/>
        <v>0.97142857142857142</v>
      </c>
      <c r="BK299" s="8">
        <f t="shared" si="50"/>
        <v>0.73913043478260876</v>
      </c>
      <c r="BL299" s="10">
        <f t="shared" si="51"/>
        <v>1.4791055900621122</v>
      </c>
      <c r="BM299" s="3">
        <f t="shared" si="52"/>
        <v>410.86266390614225</v>
      </c>
      <c r="BN299" s="132">
        <v>1.3698955365622034</v>
      </c>
      <c r="BO299" s="132">
        <v>0.22445394112060782</v>
      </c>
      <c r="BP299" s="133">
        <v>0.94202924850132996</v>
      </c>
      <c r="BQ299" s="134"/>
      <c r="BR299" s="134"/>
      <c r="BS299" s="133"/>
      <c r="BT299" s="93"/>
      <c r="BU299" s="91"/>
      <c r="BV299" s="91"/>
      <c r="BW299" s="100"/>
    </row>
    <row r="300" spans="1:75">
      <c r="A300" s="8" t="s">
        <v>783</v>
      </c>
      <c r="B300" s="8" t="s">
        <v>480</v>
      </c>
      <c r="C300" s="8" t="s">
        <v>553</v>
      </c>
      <c r="D300" s="8" t="s">
        <v>567</v>
      </c>
      <c r="E300" s="8" t="s">
        <v>569</v>
      </c>
      <c r="F300" s="8" t="s">
        <v>670</v>
      </c>
      <c r="G300" s="8" t="s">
        <v>223</v>
      </c>
      <c r="H300" s="8" t="s">
        <v>268</v>
      </c>
      <c r="I300" s="8"/>
      <c r="J300" s="8"/>
      <c r="K300" s="8"/>
      <c r="L300" s="8" t="s">
        <v>669</v>
      </c>
      <c r="M300" s="8" t="s">
        <v>1882</v>
      </c>
      <c r="N300" s="8">
        <v>1</v>
      </c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9"/>
      <c r="AF300" s="90"/>
      <c r="AG300" s="90"/>
      <c r="AH300" s="90"/>
      <c r="AI300" s="8" t="s">
        <v>28</v>
      </c>
      <c r="AJ300" t="s">
        <v>1890</v>
      </c>
      <c r="AK300">
        <v>140</v>
      </c>
      <c r="AL300">
        <v>50</v>
      </c>
      <c r="AM300">
        <v>0</v>
      </c>
      <c r="AN300" s="9">
        <v>42565</v>
      </c>
      <c r="AO300" s="8">
        <v>168</v>
      </c>
      <c r="AP300" s="8">
        <v>132</v>
      </c>
      <c r="AQ300" s="8">
        <v>94</v>
      </c>
      <c r="AR300" s="8">
        <v>13.82</v>
      </c>
      <c r="AS300" s="8">
        <v>7.66</v>
      </c>
      <c r="AT300" s="8">
        <v>0.8</v>
      </c>
      <c r="AU300" s="8">
        <v>0.62</v>
      </c>
      <c r="AV300" s="8">
        <v>16</v>
      </c>
      <c r="AW300" s="8">
        <v>0.84</v>
      </c>
      <c r="AX300" s="8"/>
      <c r="AY300" s="8"/>
      <c r="AZ300" s="8"/>
      <c r="BA300" s="8">
        <v>826</v>
      </c>
      <c r="BB300" s="8" t="s">
        <v>25</v>
      </c>
      <c r="BC300" s="8">
        <v>153</v>
      </c>
      <c r="BD300" s="8"/>
      <c r="BE300" s="8"/>
      <c r="BF300" s="8"/>
      <c r="BG300" s="8"/>
      <c r="BH300" s="8"/>
      <c r="BI300" s="8">
        <f t="shared" si="48"/>
        <v>77.499999999999986</v>
      </c>
      <c r="BJ300" s="8">
        <f t="shared" si="49"/>
        <v>0.96</v>
      </c>
      <c r="BK300" s="8">
        <f t="shared" si="50"/>
        <v>0.77499999999999991</v>
      </c>
      <c r="BL300" s="10">
        <f t="shared" si="51"/>
        <v>5.6990399999999992</v>
      </c>
      <c r="BM300" s="3">
        <f t="shared" si="52"/>
        <v>1583.0666666666664</v>
      </c>
      <c r="BN300" s="132">
        <v>1.2468958930276981</v>
      </c>
      <c r="BO300" s="132">
        <v>0.16031518624641838</v>
      </c>
      <c r="BP300" s="133">
        <v>1.9636967127925575</v>
      </c>
      <c r="BQ300" s="134"/>
      <c r="BR300" s="134"/>
      <c r="BS300" s="133"/>
      <c r="BT300" s="93"/>
      <c r="BU300" s="91"/>
      <c r="BV300" s="91"/>
      <c r="BW300" s="100"/>
    </row>
    <row r="301" spans="1:75">
      <c r="A301" s="8" t="s">
        <v>783</v>
      </c>
      <c r="B301" s="8" t="s">
        <v>480</v>
      </c>
      <c r="C301" s="8" t="s">
        <v>553</v>
      </c>
      <c r="D301" s="8" t="s">
        <v>567</v>
      </c>
      <c r="E301" s="8" t="s">
        <v>569</v>
      </c>
      <c r="F301" s="8" t="s">
        <v>670</v>
      </c>
      <c r="G301" s="8" t="s">
        <v>223</v>
      </c>
      <c r="H301" s="8" t="s">
        <v>268</v>
      </c>
      <c r="I301" s="8"/>
      <c r="J301" s="8"/>
      <c r="K301" s="8"/>
      <c r="L301" s="8" t="s">
        <v>669</v>
      </c>
      <c r="M301" s="8" t="s">
        <v>1882</v>
      </c>
      <c r="N301" s="8">
        <v>1</v>
      </c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9"/>
      <c r="AF301" s="90"/>
      <c r="AG301" s="90"/>
      <c r="AH301" s="90"/>
      <c r="AI301" s="8" t="s">
        <v>29</v>
      </c>
      <c r="AJ301" t="s">
        <v>1890</v>
      </c>
      <c r="AK301">
        <v>140</v>
      </c>
      <c r="AL301">
        <v>50</v>
      </c>
      <c r="AM301">
        <v>50</v>
      </c>
      <c r="AN301" s="9">
        <v>42565</v>
      </c>
      <c r="AO301" s="8">
        <v>261</v>
      </c>
      <c r="AP301" s="8">
        <v>134</v>
      </c>
      <c r="AQ301" s="8">
        <v>101</v>
      </c>
      <c r="AR301" s="8">
        <v>13.92</v>
      </c>
      <c r="AS301" s="8">
        <v>7.72</v>
      </c>
      <c r="AT301" s="8">
        <v>1.1399999999999999</v>
      </c>
      <c r="AU301" s="8">
        <v>0.86</v>
      </c>
      <c r="AV301" s="8">
        <v>17</v>
      </c>
      <c r="AW301" s="8">
        <v>0.96</v>
      </c>
      <c r="AX301" s="8"/>
      <c r="AY301" s="8"/>
      <c r="AZ301" s="8"/>
      <c r="BA301" s="8">
        <v>827</v>
      </c>
      <c r="BB301" s="8" t="s">
        <v>25</v>
      </c>
      <c r="BC301" s="8">
        <v>153</v>
      </c>
      <c r="BD301" s="8"/>
      <c r="BE301" s="8"/>
      <c r="BF301" s="8"/>
      <c r="BG301" s="8"/>
      <c r="BH301" s="8"/>
      <c r="BI301" s="8">
        <f t="shared" si="48"/>
        <v>75.438596491228068</v>
      </c>
      <c r="BJ301" s="8">
        <f t="shared" si="49"/>
        <v>0.94857142857142862</v>
      </c>
      <c r="BK301" s="8">
        <f t="shared" si="50"/>
        <v>0.75438596491228072</v>
      </c>
      <c r="BL301" s="10">
        <f t="shared" si="51"/>
        <v>5.5243468671679201</v>
      </c>
      <c r="BM301" s="3">
        <f t="shared" si="52"/>
        <v>1534.5407964355334</v>
      </c>
      <c r="BN301" s="132">
        <v>1.4618215271389146</v>
      </c>
      <c r="BO301" s="132">
        <v>0.21517939282428702</v>
      </c>
      <c r="BP301" s="133">
        <v>1.7877638483737848</v>
      </c>
      <c r="BQ301" s="134"/>
      <c r="BR301" s="134"/>
      <c r="BS301" s="133"/>
      <c r="BT301" s="93"/>
      <c r="BU301" s="91"/>
      <c r="BV301" s="91"/>
      <c r="BW301" s="100"/>
    </row>
    <row r="302" spans="1:75">
      <c r="A302" s="8" t="s">
        <v>783</v>
      </c>
      <c r="B302" s="8" t="s">
        <v>480</v>
      </c>
      <c r="C302" s="8" t="s">
        <v>553</v>
      </c>
      <c r="D302" s="8" t="s">
        <v>567</v>
      </c>
      <c r="E302" s="8" t="s">
        <v>569</v>
      </c>
      <c r="F302" s="8" t="s">
        <v>670</v>
      </c>
      <c r="G302" s="8" t="s">
        <v>223</v>
      </c>
      <c r="H302" s="8" t="s">
        <v>268</v>
      </c>
      <c r="I302" s="8"/>
      <c r="J302" s="8"/>
      <c r="K302" s="8"/>
      <c r="L302" s="8" t="s">
        <v>669</v>
      </c>
      <c r="M302" s="8" t="s">
        <v>1882</v>
      </c>
      <c r="N302" s="8">
        <v>1</v>
      </c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9"/>
      <c r="AF302" s="90"/>
      <c r="AG302" s="90"/>
      <c r="AH302" s="90"/>
      <c r="AI302" s="8" t="s">
        <v>30</v>
      </c>
      <c r="AJ302" t="s">
        <v>1890</v>
      </c>
      <c r="AK302">
        <v>140</v>
      </c>
      <c r="AL302">
        <v>50</v>
      </c>
      <c r="AM302">
        <v>50</v>
      </c>
      <c r="AN302" s="9">
        <v>42565</v>
      </c>
      <c r="AO302" s="8">
        <v>245</v>
      </c>
      <c r="AP302" s="8">
        <v>112</v>
      </c>
      <c r="AQ302" s="8">
        <v>78</v>
      </c>
      <c r="AR302" s="8">
        <v>9.26</v>
      </c>
      <c r="AS302" s="8">
        <v>5.38</v>
      </c>
      <c r="AT302" s="8">
        <v>0.64</v>
      </c>
      <c r="AU302" s="8">
        <v>0.5</v>
      </c>
      <c r="AV302" s="8">
        <v>14</v>
      </c>
      <c r="AW302" s="8">
        <v>0.68</v>
      </c>
      <c r="AX302" s="8"/>
      <c r="AY302" s="8"/>
      <c r="AZ302" s="8"/>
      <c r="BA302" s="8">
        <v>828</v>
      </c>
      <c r="BB302" s="8" t="s">
        <v>25</v>
      </c>
      <c r="BC302" s="8">
        <v>153</v>
      </c>
      <c r="BD302" s="8"/>
      <c r="BE302" s="8"/>
      <c r="BF302" s="8"/>
      <c r="BG302" s="8"/>
      <c r="BH302" s="8"/>
      <c r="BI302" s="8">
        <f t="shared" si="48"/>
        <v>78.125</v>
      </c>
      <c r="BJ302" s="8">
        <f t="shared" si="49"/>
        <v>0.98285714285714287</v>
      </c>
      <c r="BK302" s="8">
        <f t="shared" si="50"/>
        <v>0.78125</v>
      </c>
      <c r="BL302" s="10">
        <f t="shared" si="51"/>
        <v>4.1310714285714285</v>
      </c>
      <c r="BM302" s="3">
        <f t="shared" si="52"/>
        <v>1147.5198412698412</v>
      </c>
      <c r="BN302" s="132">
        <v>1.4195736434108528</v>
      </c>
      <c r="BO302" s="132">
        <v>0.2380329457364341</v>
      </c>
      <c r="BP302" s="133">
        <v>1.6998395214606159</v>
      </c>
      <c r="BQ302" s="134"/>
      <c r="BR302" s="134"/>
      <c r="BS302" s="133"/>
      <c r="BT302" s="93"/>
      <c r="BU302" s="91"/>
      <c r="BV302" s="91"/>
      <c r="BW302" s="100"/>
    </row>
    <row r="303" spans="1:75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9"/>
      <c r="AF303" s="90"/>
      <c r="AG303" s="90"/>
      <c r="AH303" s="90"/>
      <c r="AI303" s="8"/>
      <c r="AN303" s="9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8"/>
      <c r="BL303" s="10"/>
      <c r="BM303" s="3"/>
      <c r="BN303" s="132">
        <v>1.4085027726432533</v>
      </c>
      <c r="BO303" s="132">
        <v>0.34727356746765253</v>
      </c>
      <c r="BP303" s="133">
        <v>1.7288996870554074</v>
      </c>
      <c r="BQ303" s="134"/>
      <c r="BR303" s="134"/>
      <c r="BS303" s="133"/>
      <c r="BT303" s="93"/>
      <c r="BU303" s="91"/>
      <c r="BV303" s="91"/>
      <c r="BW303" s="100"/>
    </row>
    <row r="304" spans="1:75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9"/>
      <c r="AF304" s="90"/>
      <c r="AG304" s="90"/>
      <c r="AH304" s="90"/>
      <c r="AI304" s="8"/>
      <c r="AN304" s="9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/>
      <c r="BG304" s="8"/>
      <c r="BH304" s="8"/>
      <c r="BI304" s="8"/>
      <c r="BJ304" s="8"/>
      <c r="BK304" s="8"/>
      <c r="BL304" s="10"/>
      <c r="BM304" s="3"/>
      <c r="BN304" s="132">
        <v>1.3947119924457037</v>
      </c>
      <c r="BO304" s="132">
        <v>0.37256846081208694</v>
      </c>
      <c r="BP304" s="133">
        <v>1.8342996679771728</v>
      </c>
      <c r="BQ304" s="134"/>
      <c r="BR304" s="134"/>
      <c r="BS304" s="133"/>
      <c r="BT304" s="93"/>
      <c r="BU304" s="91"/>
      <c r="BV304" s="91"/>
      <c r="BW304" s="100"/>
    </row>
    <row r="305" spans="1:7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9"/>
      <c r="AF305" s="90"/>
      <c r="AG305" s="90"/>
      <c r="AH305" s="90"/>
      <c r="AI305" s="8"/>
      <c r="AN305" s="9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8"/>
      <c r="BL305" s="10"/>
      <c r="BM305" s="3"/>
      <c r="BN305" s="132">
        <v>2.2511627906976748</v>
      </c>
      <c r="BO305" s="132">
        <v>0.48744186046511628</v>
      </c>
      <c r="BP305" s="133">
        <v>1.7601260972009221</v>
      </c>
      <c r="BQ305" s="134"/>
      <c r="BR305" s="134"/>
      <c r="BS305" s="133"/>
      <c r="BT305" s="93"/>
      <c r="BU305" s="91"/>
      <c r="BV305" s="91"/>
      <c r="BW305" s="100"/>
    </row>
    <row r="306" spans="1:75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9"/>
      <c r="AF306" s="90"/>
      <c r="AG306" s="90"/>
      <c r="AH306" s="90"/>
      <c r="AI306" s="8"/>
      <c r="AN306" s="9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8"/>
      <c r="BF306" s="8"/>
      <c r="BG306" s="8"/>
      <c r="BH306" s="8"/>
      <c r="BI306" s="8"/>
      <c r="BJ306" s="8"/>
      <c r="BK306" s="8"/>
      <c r="BL306" s="10"/>
      <c r="BM306" s="3"/>
      <c r="BN306" s="132">
        <v>1.487463837994214</v>
      </c>
      <c r="BO306" s="132">
        <v>0.3297492767598843</v>
      </c>
      <c r="BP306" s="133">
        <v>1.6667722046807154</v>
      </c>
      <c r="BQ306" s="134"/>
      <c r="BR306" s="134"/>
      <c r="BS306" s="133"/>
      <c r="BT306" s="93"/>
      <c r="BU306" s="91"/>
      <c r="BV306" s="91"/>
      <c r="BW306" s="100"/>
    </row>
    <row r="307" spans="1:75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9"/>
      <c r="AF307" s="90"/>
      <c r="AG307" s="90"/>
      <c r="AH307" s="90"/>
      <c r="AI307" s="8"/>
      <c r="AN307" s="9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10"/>
      <c r="BM307" s="3"/>
      <c r="BN307" s="132"/>
      <c r="BO307" s="132"/>
      <c r="BP307" s="133"/>
      <c r="BQ307" s="134"/>
      <c r="BR307" s="134"/>
      <c r="BS307" s="133"/>
      <c r="BT307" s="93"/>
      <c r="BU307" s="91"/>
      <c r="BV307" s="91"/>
      <c r="BW307" s="100"/>
    </row>
    <row r="308" spans="1:75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9"/>
      <c r="AF308" s="90"/>
      <c r="AG308" s="90"/>
      <c r="AH308" s="90"/>
      <c r="AI308" s="8"/>
      <c r="AN308" s="9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8"/>
      <c r="BE308" s="8"/>
      <c r="BF308" s="8"/>
      <c r="BG308" s="8"/>
      <c r="BH308" s="8"/>
      <c r="BI308" s="8"/>
      <c r="BJ308" s="8"/>
      <c r="BK308" s="8"/>
      <c r="BL308" s="10"/>
      <c r="BM308" s="3"/>
      <c r="BN308" s="132">
        <v>1.5663716814159292</v>
      </c>
      <c r="BO308" s="132">
        <v>0.29213372664700105</v>
      </c>
      <c r="BP308" s="133">
        <v>1.6421616750931627</v>
      </c>
      <c r="BQ308" s="134"/>
      <c r="BR308" s="134"/>
      <c r="BS308" s="133"/>
      <c r="BT308" s="93"/>
      <c r="BU308" s="91"/>
      <c r="BV308" s="91"/>
      <c r="BW308" s="100"/>
    </row>
    <row r="309" spans="1:75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9"/>
      <c r="AF309" s="90"/>
      <c r="AG309" s="90"/>
      <c r="AH309" s="90"/>
      <c r="AI309" s="8"/>
      <c r="AN309" s="9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8"/>
      <c r="BF309" s="8"/>
      <c r="BG309" s="8"/>
      <c r="BH309" s="8"/>
      <c r="BI309" s="8"/>
      <c r="BJ309" s="8"/>
      <c r="BK309" s="8"/>
      <c r="BL309" s="10"/>
      <c r="BM309" s="3"/>
      <c r="BN309" s="132"/>
      <c r="BO309" s="132"/>
      <c r="BP309" s="133"/>
      <c r="BQ309" s="134"/>
      <c r="BR309" s="134"/>
      <c r="BS309" s="133"/>
      <c r="BT309" s="93"/>
      <c r="BU309" s="91"/>
      <c r="BV309" s="91"/>
      <c r="BW309" s="100"/>
    </row>
    <row r="310" spans="1:75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9"/>
      <c r="AF310" s="90"/>
      <c r="AG310" s="90"/>
      <c r="AH310" s="90"/>
      <c r="AI310" s="8"/>
      <c r="AN310" s="9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8"/>
      <c r="BG310" s="8"/>
      <c r="BH310" s="8"/>
      <c r="BI310" s="8"/>
      <c r="BJ310" s="8"/>
      <c r="BK310" s="8"/>
      <c r="BL310" s="10"/>
      <c r="BM310" s="3"/>
      <c r="BN310" s="132"/>
      <c r="BO310" s="132"/>
      <c r="BP310" s="133"/>
      <c r="BQ310" s="134"/>
      <c r="BR310" s="134"/>
      <c r="BS310" s="133"/>
      <c r="BT310" s="93"/>
      <c r="BU310" s="91"/>
      <c r="BV310" s="91"/>
      <c r="BW310" s="100"/>
    </row>
    <row r="311" spans="1:75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9"/>
      <c r="AF311" s="90"/>
      <c r="AG311" s="90"/>
      <c r="AH311" s="90"/>
      <c r="AI311" s="8"/>
      <c r="AN311" s="9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8"/>
      <c r="BF311" s="8"/>
      <c r="BG311" s="8"/>
      <c r="BH311" s="8"/>
      <c r="BI311" s="8"/>
      <c r="BJ311" s="8"/>
      <c r="BK311" s="8"/>
      <c r="BL311" s="10"/>
      <c r="BM311" s="3"/>
      <c r="BN311" s="132"/>
      <c r="BO311" s="132"/>
      <c r="BP311" s="133"/>
      <c r="BQ311" s="134"/>
      <c r="BR311" s="134"/>
      <c r="BS311" s="133"/>
      <c r="BT311" s="93"/>
      <c r="BU311" s="91"/>
      <c r="BV311" s="91"/>
      <c r="BW311" s="100"/>
    </row>
    <row r="312" spans="1:75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9"/>
      <c r="AF312" s="90"/>
      <c r="AG312" s="90"/>
      <c r="AH312" s="90"/>
      <c r="AI312" s="8"/>
      <c r="AN312" s="9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8"/>
      <c r="BE312" s="8"/>
      <c r="BF312" s="8"/>
      <c r="BG312" s="8"/>
      <c r="BH312" s="8"/>
      <c r="BI312" s="8"/>
      <c r="BJ312" s="8"/>
      <c r="BK312" s="8"/>
      <c r="BL312" s="10"/>
      <c r="BM312" s="3"/>
      <c r="BN312" s="132"/>
      <c r="BO312" s="132"/>
      <c r="BP312" s="133"/>
      <c r="BQ312" s="134"/>
      <c r="BR312" s="134"/>
      <c r="BS312" s="133"/>
      <c r="BT312" s="93"/>
      <c r="BU312" s="91"/>
      <c r="BV312" s="91"/>
      <c r="BW312" s="100"/>
    </row>
    <row r="313" spans="1:75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9"/>
      <c r="AF313" s="90"/>
      <c r="AG313" s="90"/>
      <c r="AH313" s="90"/>
      <c r="AI313" s="8"/>
      <c r="AN313" s="9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  <c r="BL313" s="10"/>
      <c r="BM313" s="3"/>
      <c r="BN313" s="132"/>
      <c r="BO313" s="132"/>
      <c r="BP313" s="133"/>
      <c r="BQ313" s="134"/>
      <c r="BR313" s="134"/>
      <c r="BS313" s="133"/>
      <c r="BT313" s="93"/>
      <c r="BU313" s="91"/>
      <c r="BV313" s="91"/>
      <c r="BW313" s="100"/>
    </row>
    <row r="314" spans="1:75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9"/>
      <c r="AF314" s="90"/>
      <c r="AG314" s="90"/>
      <c r="AH314" s="90"/>
      <c r="AI314" s="8"/>
      <c r="AN314" s="9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8"/>
      <c r="BE314" s="8"/>
      <c r="BF314" s="8"/>
      <c r="BG314" s="8"/>
      <c r="BH314" s="8"/>
      <c r="BI314" s="8"/>
      <c r="BJ314" s="8"/>
      <c r="BK314" s="8"/>
      <c r="BL314" s="10"/>
      <c r="BM314" s="3"/>
      <c r="BN314" s="132">
        <v>1.4958294717330864</v>
      </c>
      <c r="BO314" s="132">
        <v>0.23989805375347542</v>
      </c>
      <c r="BP314" s="133">
        <v>1.7857565881816624</v>
      </c>
      <c r="BQ314" s="134"/>
      <c r="BR314" s="134"/>
      <c r="BS314" s="133"/>
      <c r="BT314" s="93"/>
      <c r="BU314" s="91"/>
      <c r="BV314" s="91"/>
      <c r="BW314" s="100"/>
    </row>
    <row r="315" spans="1:75">
      <c r="A315" s="8" t="s">
        <v>783</v>
      </c>
      <c r="B315" s="8" t="s">
        <v>480</v>
      </c>
      <c r="C315" s="8" t="s">
        <v>523</v>
      </c>
      <c r="D315" s="8" t="s">
        <v>628</v>
      </c>
      <c r="E315" s="8" t="s">
        <v>639</v>
      </c>
      <c r="F315" s="8" t="s">
        <v>645</v>
      </c>
      <c r="G315" s="8" t="s">
        <v>22</v>
      </c>
      <c r="H315" s="8" t="s">
        <v>432</v>
      </c>
      <c r="I315" s="8">
        <v>-9.3158545299466304</v>
      </c>
      <c r="J315" s="8">
        <v>34.6655615217703</v>
      </c>
      <c r="K315" s="8">
        <v>2067.3750210585299</v>
      </c>
      <c r="L315" s="8" t="s">
        <v>1100</v>
      </c>
      <c r="M315" s="8" t="s">
        <v>1882</v>
      </c>
      <c r="N315" s="8">
        <v>1</v>
      </c>
      <c r="O315" s="8" t="s">
        <v>1859</v>
      </c>
      <c r="P315" s="8">
        <v>2.1800000000000002</v>
      </c>
      <c r="Q315" s="8">
        <v>5.8</v>
      </c>
      <c r="R315" s="8">
        <v>0</v>
      </c>
      <c r="S315" s="8">
        <v>6.55</v>
      </c>
      <c r="T315" s="8">
        <v>9.31</v>
      </c>
      <c r="U315" s="8">
        <v>4.8600000000000003</v>
      </c>
      <c r="V315" s="8">
        <v>64.97</v>
      </c>
      <c r="W315" s="8">
        <v>1.51</v>
      </c>
      <c r="X315" s="8">
        <v>5.32</v>
      </c>
      <c r="Y315" s="8">
        <v>1.1599999999999999</v>
      </c>
      <c r="Z315" s="8">
        <v>1.52</v>
      </c>
      <c r="AA315" s="8">
        <v>0.08</v>
      </c>
      <c r="AB315" s="8">
        <v>40.130000000000003</v>
      </c>
      <c r="AC315" s="8">
        <v>0.01</v>
      </c>
      <c r="AD315" s="8">
        <v>0.27500000000000002</v>
      </c>
      <c r="AE315" s="91">
        <v>16.27</v>
      </c>
      <c r="AF315" s="92">
        <v>60</v>
      </c>
      <c r="AG315" s="92">
        <v>23</v>
      </c>
      <c r="AH315" s="92">
        <v>17</v>
      </c>
      <c r="AI315" s="8" t="s">
        <v>24</v>
      </c>
      <c r="AJ315" t="s">
        <v>1890</v>
      </c>
      <c r="AK315">
        <v>0</v>
      </c>
      <c r="AL315">
        <v>0</v>
      </c>
      <c r="AM315">
        <v>0</v>
      </c>
      <c r="AN315" s="9">
        <v>42579</v>
      </c>
      <c r="AO315" s="8">
        <v>250</v>
      </c>
      <c r="AP315" s="8">
        <v>155</v>
      </c>
      <c r="AQ315" s="8">
        <v>132</v>
      </c>
      <c r="AR315" s="8">
        <v>9.1</v>
      </c>
      <c r="AS315" s="8">
        <v>16.899999999999999</v>
      </c>
      <c r="AT315" s="8">
        <v>0.78</v>
      </c>
      <c r="AU315" s="8">
        <v>0.54</v>
      </c>
      <c r="AV315" s="8">
        <v>17</v>
      </c>
      <c r="AW315" s="8">
        <v>0.44</v>
      </c>
      <c r="AX315" s="8"/>
      <c r="AY315" s="8"/>
      <c r="AZ315" s="8"/>
      <c r="BA315" s="8">
        <v>1633</v>
      </c>
      <c r="BB315" s="8" t="s">
        <v>25</v>
      </c>
      <c r="BC315" s="8">
        <v>288</v>
      </c>
      <c r="BD315" s="8"/>
      <c r="BE315" s="8"/>
      <c r="BF315" s="8"/>
      <c r="BG315" s="8"/>
      <c r="BH315" s="8"/>
      <c r="BI315" s="8">
        <f t="shared" si="48"/>
        <v>69.230769230769226</v>
      </c>
      <c r="BJ315" s="8">
        <f t="shared" si="49"/>
        <v>0.94857142857142862</v>
      </c>
      <c r="BK315" s="8">
        <f t="shared" ref="BK315:BK320" si="53">BI315/100</f>
        <v>0.69230769230769229</v>
      </c>
      <c r="BL315" s="10">
        <f t="shared" ref="BL315:BL320" si="54">AS315*BJ315*BK315</f>
        <v>11.098285714285716</v>
      </c>
      <c r="BM315" s="3">
        <f t="shared" ref="BM315:BM320" si="55">(10000/36)*BL315</f>
        <v>3082.8571428571431</v>
      </c>
      <c r="BN315" s="132"/>
      <c r="BO315" s="132"/>
      <c r="BP315" s="133"/>
      <c r="BQ315" s="134"/>
      <c r="BR315" s="134"/>
      <c r="BS315" s="133"/>
      <c r="BT315" s="93"/>
      <c r="BU315" s="91"/>
      <c r="BV315" s="91"/>
      <c r="BW315" s="100"/>
    </row>
    <row r="316" spans="1:75">
      <c r="A316" s="8" t="s">
        <v>783</v>
      </c>
      <c r="B316" s="8" t="s">
        <v>480</v>
      </c>
      <c r="C316" s="8" t="s">
        <v>523</v>
      </c>
      <c r="D316" s="8" t="s">
        <v>628</v>
      </c>
      <c r="E316" s="8" t="s">
        <v>639</v>
      </c>
      <c r="F316" s="8" t="s">
        <v>645</v>
      </c>
      <c r="G316" s="8" t="s">
        <v>22</v>
      </c>
      <c r="H316" s="8" t="s">
        <v>432</v>
      </c>
      <c r="I316" s="8"/>
      <c r="J316" s="8"/>
      <c r="K316" s="8"/>
      <c r="L316" s="8" t="s">
        <v>1100</v>
      </c>
      <c r="M316" s="8" t="s">
        <v>1882</v>
      </c>
      <c r="N316" s="8">
        <v>1</v>
      </c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9"/>
      <c r="AF316" s="90"/>
      <c r="AG316" s="90"/>
      <c r="AH316" s="90"/>
      <c r="AI316" s="8" t="s">
        <v>26</v>
      </c>
      <c r="AJ316" t="s">
        <v>1890</v>
      </c>
      <c r="AK316">
        <v>0</v>
      </c>
      <c r="AL316" s="8">
        <v>50</v>
      </c>
      <c r="AM316" s="8">
        <v>50</v>
      </c>
      <c r="AN316" s="9">
        <v>42579</v>
      </c>
      <c r="AO316" s="8">
        <v>235</v>
      </c>
      <c r="AP316" s="8">
        <v>186</v>
      </c>
      <c r="AQ316" s="8">
        <v>165</v>
      </c>
      <c r="AR316" s="8">
        <v>12.4</v>
      </c>
      <c r="AS316" s="8">
        <v>22.56</v>
      </c>
      <c r="AT316" s="8">
        <v>1</v>
      </c>
      <c r="AU316" s="8">
        <v>0.8</v>
      </c>
      <c r="AV316" s="8">
        <v>18</v>
      </c>
      <c r="AW316" s="8">
        <v>0.36</v>
      </c>
      <c r="AX316" s="8"/>
      <c r="AY316" s="8"/>
      <c r="AZ316" s="8"/>
      <c r="BA316" s="8">
        <v>1634</v>
      </c>
      <c r="BB316" s="8" t="s">
        <v>25</v>
      </c>
      <c r="BC316" s="8">
        <v>288</v>
      </c>
      <c r="BD316" s="8"/>
      <c r="BE316" s="8"/>
      <c r="BF316" s="8"/>
      <c r="BG316" s="8"/>
      <c r="BH316" s="8"/>
      <c r="BI316" s="8">
        <f t="shared" si="48"/>
        <v>80</v>
      </c>
      <c r="BJ316" s="8">
        <f t="shared" si="49"/>
        <v>0.93714285714285717</v>
      </c>
      <c r="BK316" s="8">
        <f t="shared" si="53"/>
        <v>0.8</v>
      </c>
      <c r="BL316" s="10">
        <f t="shared" si="54"/>
        <v>16.913554285714284</v>
      </c>
      <c r="BM316" s="3">
        <f t="shared" si="55"/>
        <v>4698.2095238095235</v>
      </c>
      <c r="BN316" s="132"/>
      <c r="BO316" s="132"/>
      <c r="BP316" s="133"/>
      <c r="BQ316" s="134"/>
      <c r="BR316" s="134"/>
      <c r="BS316" s="133"/>
      <c r="BT316" s="93"/>
      <c r="BU316" s="91"/>
      <c r="BV316" s="91"/>
      <c r="BW316" s="100"/>
    </row>
    <row r="317" spans="1:75">
      <c r="A317" s="8" t="s">
        <v>783</v>
      </c>
      <c r="B317" s="8" t="s">
        <v>480</v>
      </c>
      <c r="C317" s="8" t="s">
        <v>523</v>
      </c>
      <c r="D317" s="8" t="s">
        <v>628</v>
      </c>
      <c r="E317" s="8" t="s">
        <v>639</v>
      </c>
      <c r="F317" s="8" t="s">
        <v>645</v>
      </c>
      <c r="G317" s="8" t="s">
        <v>22</v>
      </c>
      <c r="H317" s="8" t="s">
        <v>432</v>
      </c>
      <c r="I317" s="8"/>
      <c r="J317" s="8"/>
      <c r="K317" s="8"/>
      <c r="L317" s="8" t="s">
        <v>1100</v>
      </c>
      <c r="M317" s="8" t="s">
        <v>1882</v>
      </c>
      <c r="N317" s="8">
        <v>1</v>
      </c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9"/>
      <c r="AF317" s="90"/>
      <c r="AG317" s="90"/>
      <c r="AH317" s="90"/>
      <c r="AI317" s="8" t="s">
        <v>27</v>
      </c>
      <c r="AJ317" t="s">
        <v>1890</v>
      </c>
      <c r="AK317" s="8">
        <v>140</v>
      </c>
      <c r="AL317">
        <v>0</v>
      </c>
      <c r="AM317" s="8">
        <v>50</v>
      </c>
      <c r="AN317" s="9">
        <v>42579</v>
      </c>
      <c r="AO317" s="8">
        <v>230</v>
      </c>
      <c r="AP317" s="8">
        <v>137</v>
      </c>
      <c r="AQ317" s="8">
        <v>105</v>
      </c>
      <c r="AR317" s="8">
        <v>9.36</v>
      </c>
      <c r="AS317" s="8">
        <v>14.62</v>
      </c>
      <c r="AT317" s="8">
        <v>0.98</v>
      </c>
      <c r="AU317" s="8">
        <v>0.68</v>
      </c>
      <c r="AV317" s="8">
        <v>19</v>
      </c>
      <c r="AW317" s="8">
        <v>0.39</v>
      </c>
      <c r="AX317" s="8"/>
      <c r="AY317" s="8"/>
      <c r="AZ317" s="8"/>
      <c r="BA317" s="8">
        <v>1635</v>
      </c>
      <c r="BB317" s="8" t="s">
        <v>25</v>
      </c>
      <c r="BC317" s="8">
        <v>288</v>
      </c>
      <c r="BD317" s="8"/>
      <c r="BE317" s="8"/>
      <c r="BF317" s="8"/>
      <c r="BG317" s="8"/>
      <c r="BH317" s="8"/>
      <c r="BI317" s="8">
        <f t="shared" si="48"/>
        <v>69.387755102040828</v>
      </c>
      <c r="BJ317" s="8">
        <f t="shared" si="49"/>
        <v>0.92571428571428571</v>
      </c>
      <c r="BK317" s="8">
        <f t="shared" si="53"/>
        <v>0.69387755102040827</v>
      </c>
      <c r="BL317" s="10">
        <f t="shared" si="54"/>
        <v>9.3908991253644327</v>
      </c>
      <c r="BM317" s="3">
        <f t="shared" si="55"/>
        <v>2608.5830903790088</v>
      </c>
      <c r="BN317" s="132"/>
      <c r="BO317" s="132"/>
      <c r="BP317" s="133"/>
      <c r="BQ317" s="134"/>
      <c r="BR317" s="134"/>
      <c r="BS317" s="133"/>
      <c r="BT317" s="93"/>
      <c r="BU317" s="91"/>
      <c r="BV317" s="91"/>
      <c r="BW317" s="100"/>
    </row>
    <row r="318" spans="1:75">
      <c r="A318" s="8" t="s">
        <v>783</v>
      </c>
      <c r="B318" s="8" t="s">
        <v>480</v>
      </c>
      <c r="C318" s="8" t="s">
        <v>523</v>
      </c>
      <c r="D318" s="8" t="s">
        <v>628</v>
      </c>
      <c r="E318" s="8" t="s">
        <v>639</v>
      </c>
      <c r="F318" s="8" t="s">
        <v>645</v>
      </c>
      <c r="G318" s="8" t="s">
        <v>22</v>
      </c>
      <c r="H318" s="8" t="s">
        <v>432</v>
      </c>
      <c r="I318" s="8"/>
      <c r="J318" s="8"/>
      <c r="K318" s="8"/>
      <c r="L318" s="8" t="s">
        <v>1100</v>
      </c>
      <c r="M318" s="8" t="s">
        <v>1882</v>
      </c>
      <c r="N318" s="8">
        <v>1</v>
      </c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9"/>
      <c r="AF318" s="90"/>
      <c r="AG318" s="90"/>
      <c r="AH318" s="90"/>
      <c r="AI318" s="8" t="s">
        <v>28</v>
      </c>
      <c r="AJ318" t="s">
        <v>1890</v>
      </c>
      <c r="AK318" s="8">
        <v>140</v>
      </c>
      <c r="AL318" s="8">
        <v>50</v>
      </c>
      <c r="AM318">
        <v>0</v>
      </c>
      <c r="AN318" s="9">
        <v>42579</v>
      </c>
      <c r="AO318" s="8">
        <v>284</v>
      </c>
      <c r="AP318" s="8">
        <v>137</v>
      </c>
      <c r="AQ318" s="8">
        <v>126</v>
      </c>
      <c r="AR318" s="8">
        <v>11.98</v>
      </c>
      <c r="AS318" s="8">
        <v>18.22</v>
      </c>
      <c r="AT318" s="8">
        <v>1</v>
      </c>
      <c r="AU318" s="8">
        <v>0.68</v>
      </c>
      <c r="AV318" s="8">
        <v>18</v>
      </c>
      <c r="AW318" s="8">
        <v>0.44</v>
      </c>
      <c r="AX318" s="8"/>
      <c r="AY318" s="8"/>
      <c r="AZ318" s="8"/>
      <c r="BA318" s="8">
        <v>1636</v>
      </c>
      <c r="BB318" s="8" t="s">
        <v>25</v>
      </c>
      <c r="BC318" s="8">
        <v>288</v>
      </c>
      <c r="BD318" s="8"/>
      <c r="BE318" s="8"/>
      <c r="BF318" s="8"/>
      <c r="BG318" s="8"/>
      <c r="BH318" s="8"/>
      <c r="BI318" s="8">
        <f t="shared" si="48"/>
        <v>68</v>
      </c>
      <c r="BJ318" s="8">
        <f t="shared" si="49"/>
        <v>0.93714285714285717</v>
      </c>
      <c r="BK318" s="8">
        <f t="shared" si="53"/>
        <v>0.68</v>
      </c>
      <c r="BL318" s="10">
        <f t="shared" si="54"/>
        <v>11.610825142857141</v>
      </c>
      <c r="BM318" s="3">
        <f t="shared" si="55"/>
        <v>3225.2292063492059</v>
      </c>
      <c r="BN318" s="132"/>
      <c r="BO318" s="132"/>
      <c r="BP318" s="133"/>
      <c r="BQ318" s="134"/>
      <c r="BR318" s="134"/>
      <c r="BS318" s="133"/>
      <c r="BT318" s="93"/>
      <c r="BU318" s="91"/>
      <c r="BV318" s="91"/>
      <c r="BW318" s="100"/>
    </row>
    <row r="319" spans="1:75">
      <c r="A319" s="8" t="s">
        <v>783</v>
      </c>
      <c r="B319" s="8" t="s">
        <v>480</v>
      </c>
      <c r="C319" s="8" t="s">
        <v>523</v>
      </c>
      <c r="D319" s="8" t="s">
        <v>628</v>
      </c>
      <c r="E319" s="8" t="s">
        <v>639</v>
      </c>
      <c r="F319" s="8" t="s">
        <v>645</v>
      </c>
      <c r="G319" s="8" t="s">
        <v>22</v>
      </c>
      <c r="H319" s="8" t="s">
        <v>432</v>
      </c>
      <c r="I319" s="8"/>
      <c r="J319" s="8"/>
      <c r="K319" s="8"/>
      <c r="L319" s="8" t="s">
        <v>1100</v>
      </c>
      <c r="M319" s="8" t="s">
        <v>1882</v>
      </c>
      <c r="N319" s="8">
        <v>1</v>
      </c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9"/>
      <c r="AF319" s="90"/>
      <c r="AG319" s="90"/>
      <c r="AH319" s="90"/>
      <c r="AI319" s="8" t="s">
        <v>29</v>
      </c>
      <c r="AJ319" t="s">
        <v>1890</v>
      </c>
      <c r="AK319" s="8">
        <v>140</v>
      </c>
      <c r="AL319" s="8">
        <v>50</v>
      </c>
      <c r="AM319" s="8">
        <v>50</v>
      </c>
      <c r="AN319" s="9">
        <v>42579</v>
      </c>
      <c r="AO319" s="8">
        <v>241</v>
      </c>
      <c r="AP319" s="8">
        <v>149</v>
      </c>
      <c r="AQ319" s="8">
        <v>139</v>
      </c>
      <c r="AR319" s="8">
        <v>12.24</v>
      </c>
      <c r="AS319" s="8">
        <v>18.41</v>
      </c>
      <c r="AT319" s="8">
        <v>1.08</v>
      </c>
      <c r="AU319" s="8">
        <v>0.78</v>
      </c>
      <c r="AV319" s="8">
        <v>17</v>
      </c>
      <c r="AW319" s="8">
        <v>0.38</v>
      </c>
      <c r="AX319" s="8"/>
      <c r="AY319" s="8"/>
      <c r="AZ319" s="8"/>
      <c r="BA319" s="8">
        <v>1637</v>
      </c>
      <c r="BB319" s="8" t="s">
        <v>25</v>
      </c>
      <c r="BC319" s="8">
        <v>288</v>
      </c>
      <c r="BD319" s="8"/>
      <c r="BE319" s="8"/>
      <c r="BF319" s="8"/>
      <c r="BG319" s="8"/>
      <c r="BH319" s="8"/>
      <c r="BI319" s="8">
        <f t="shared" si="48"/>
        <v>72.222222222222214</v>
      </c>
      <c r="BJ319" s="8">
        <f t="shared" si="49"/>
        <v>0.94857142857142862</v>
      </c>
      <c r="BK319" s="8">
        <f t="shared" si="53"/>
        <v>0.7222222222222221</v>
      </c>
      <c r="BL319" s="10">
        <f t="shared" si="54"/>
        <v>12.61231111111111</v>
      </c>
      <c r="BM319" s="3">
        <f t="shared" si="55"/>
        <v>3503.4197530864194</v>
      </c>
      <c r="BN319" s="132"/>
      <c r="BO319" s="132"/>
      <c r="BP319" s="133"/>
      <c r="BQ319" s="134"/>
      <c r="BR319" s="134"/>
      <c r="BS319" s="133"/>
      <c r="BT319" s="93"/>
      <c r="BU319" s="91"/>
      <c r="BV319" s="91"/>
      <c r="BW319" s="100"/>
    </row>
    <row r="320" spans="1:75">
      <c r="A320" s="8" t="s">
        <v>783</v>
      </c>
      <c r="B320" s="8" t="s">
        <v>480</v>
      </c>
      <c r="C320" s="8" t="s">
        <v>523</v>
      </c>
      <c r="D320" s="8" t="s">
        <v>628</v>
      </c>
      <c r="E320" s="8" t="s">
        <v>639</v>
      </c>
      <c r="F320" s="8" t="s">
        <v>645</v>
      </c>
      <c r="G320" s="8" t="s">
        <v>22</v>
      </c>
      <c r="H320" s="8" t="s">
        <v>432</v>
      </c>
      <c r="I320" s="8"/>
      <c r="J320" s="8"/>
      <c r="K320" s="8"/>
      <c r="L320" s="8" t="s">
        <v>1100</v>
      </c>
      <c r="M320" s="8" t="s">
        <v>1882</v>
      </c>
      <c r="N320" s="8">
        <v>1</v>
      </c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9"/>
      <c r="AF320" s="90"/>
      <c r="AG320" s="90"/>
      <c r="AH320" s="90"/>
      <c r="AI320" s="8" t="s">
        <v>30</v>
      </c>
      <c r="AJ320" t="s">
        <v>1890</v>
      </c>
      <c r="AK320" s="8">
        <v>140</v>
      </c>
      <c r="AL320" s="8">
        <v>50</v>
      </c>
      <c r="AM320" s="8">
        <v>50</v>
      </c>
      <c r="AN320" s="9">
        <v>42579</v>
      </c>
      <c r="AO320" s="8">
        <v>259</v>
      </c>
      <c r="AP320" s="8">
        <v>152</v>
      </c>
      <c r="AQ320" s="8">
        <v>141</v>
      </c>
      <c r="AR320" s="8">
        <v>14.34</v>
      </c>
      <c r="AS320" s="8">
        <v>22.24</v>
      </c>
      <c r="AT320" s="8">
        <v>1.04</v>
      </c>
      <c r="AU320" s="8">
        <v>0.74</v>
      </c>
      <c r="AV320" s="8">
        <v>20</v>
      </c>
      <c r="AW320" s="8">
        <v>0.46</v>
      </c>
      <c r="AX320" s="8"/>
      <c r="AY320" s="8"/>
      <c r="AZ320" s="8"/>
      <c r="BA320" s="8">
        <v>1638</v>
      </c>
      <c r="BB320" s="8" t="s">
        <v>25</v>
      </c>
      <c r="BC320" s="8">
        <v>288</v>
      </c>
      <c r="BD320" s="8"/>
      <c r="BE320" s="8"/>
      <c r="BF320" s="8"/>
      <c r="BG320" s="8"/>
      <c r="BH320" s="8"/>
      <c r="BI320" s="8">
        <f t="shared" si="48"/>
        <v>71.153846153846146</v>
      </c>
      <c r="BJ320" s="8">
        <f t="shared" si="49"/>
        <v>0.91428571428571426</v>
      </c>
      <c r="BK320" s="8">
        <f t="shared" si="53"/>
        <v>0.71153846153846145</v>
      </c>
      <c r="BL320" s="10">
        <f t="shared" si="54"/>
        <v>14.468219780219776</v>
      </c>
      <c r="BM320" s="3">
        <f t="shared" si="55"/>
        <v>4018.9499389499379</v>
      </c>
      <c r="BN320" s="132"/>
      <c r="BO320" s="132"/>
      <c r="BP320" s="133"/>
      <c r="BQ320" s="134"/>
      <c r="BR320" s="134"/>
      <c r="BS320" s="133"/>
      <c r="BT320" s="93"/>
      <c r="BU320" s="91"/>
      <c r="BV320" s="91"/>
      <c r="BW320" s="100"/>
    </row>
    <row r="321" spans="1:75">
      <c r="A321" s="8" t="s">
        <v>783</v>
      </c>
      <c r="B321" s="8" t="s">
        <v>480</v>
      </c>
      <c r="C321" s="8" t="s">
        <v>523</v>
      </c>
      <c r="D321" s="8" t="s">
        <v>628</v>
      </c>
      <c r="E321" s="8" t="s">
        <v>639</v>
      </c>
      <c r="F321" s="8" t="s">
        <v>645</v>
      </c>
      <c r="G321" s="8" t="s">
        <v>22</v>
      </c>
      <c r="H321" s="8" t="s">
        <v>433</v>
      </c>
      <c r="I321" s="8">
        <v>-9.3061913716020506</v>
      </c>
      <c r="J321" s="8">
        <v>34.6417527040539</v>
      </c>
      <c r="K321" s="8">
        <v>2057.4220753207801</v>
      </c>
      <c r="L321" s="8" t="s">
        <v>1101</v>
      </c>
      <c r="M321" s="8" t="s">
        <v>1882</v>
      </c>
      <c r="N321" s="8">
        <v>1</v>
      </c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9"/>
      <c r="AF321" s="90"/>
      <c r="AG321" s="90"/>
      <c r="AH321" s="90"/>
      <c r="AI321" s="8" t="s">
        <v>24</v>
      </c>
      <c r="AJ321" t="s">
        <v>1890</v>
      </c>
      <c r="AK321">
        <v>0</v>
      </c>
      <c r="AL321">
        <v>0</v>
      </c>
      <c r="AM321">
        <v>0</v>
      </c>
      <c r="AN321" s="9">
        <v>42579</v>
      </c>
      <c r="AO321" s="8">
        <v>331</v>
      </c>
      <c r="AP321" s="8">
        <v>175</v>
      </c>
      <c r="AQ321" s="8">
        <v>151</v>
      </c>
      <c r="AR321" s="8">
        <v>20.47</v>
      </c>
      <c r="AS321" s="8">
        <v>12.5</v>
      </c>
      <c r="AT321" s="8">
        <v>0.54</v>
      </c>
      <c r="AU321" s="8">
        <v>0.38</v>
      </c>
      <c r="AV321" s="8">
        <v>17</v>
      </c>
      <c r="AW321" s="8">
        <v>0.32</v>
      </c>
      <c r="AX321" s="8"/>
      <c r="AY321" s="8"/>
      <c r="AZ321" s="8"/>
      <c r="BA321" s="8">
        <v>1639</v>
      </c>
      <c r="BB321" s="8" t="s">
        <v>25</v>
      </c>
      <c r="BC321" s="8">
        <v>289</v>
      </c>
      <c r="BD321" s="8"/>
      <c r="BE321" s="8"/>
      <c r="BF321" s="8"/>
      <c r="BG321" s="8"/>
      <c r="BH321" s="8"/>
      <c r="BI321" s="8">
        <f t="shared" ref="BI321:BI378" si="56">(AU321/AT321)*100</f>
        <v>70.370370370370367</v>
      </c>
      <c r="BJ321" s="8">
        <f t="shared" ref="BJ321:BJ378" si="57">(100-AV321)/(100-12.5)</f>
        <v>0.94857142857142862</v>
      </c>
      <c r="BK321" s="8">
        <f t="shared" ref="BK321:BK374" si="58">BI321/100</f>
        <v>0.70370370370370372</v>
      </c>
      <c r="BL321" s="10">
        <f t="shared" ref="BL321:BL374" si="59">AS321*BJ321*BK321</f>
        <v>8.3439153439153451</v>
      </c>
      <c r="BM321" s="14">
        <f t="shared" ref="BM321:BM378" si="60">(10000/36)*BL321</f>
        <v>2317.7542621987068</v>
      </c>
      <c r="BN321" s="132">
        <v>1.2708947885939037</v>
      </c>
      <c r="BO321" s="132">
        <v>0.21976401179941005</v>
      </c>
      <c r="BP321" s="133">
        <v>1.8084087979936725</v>
      </c>
      <c r="BQ321" s="134"/>
      <c r="BR321" s="134"/>
      <c r="BS321" s="133"/>
      <c r="BT321" s="93"/>
      <c r="BU321" s="91"/>
      <c r="BV321" s="91"/>
      <c r="BW321" s="100"/>
    </row>
    <row r="322" spans="1:75">
      <c r="A322" s="8" t="s">
        <v>783</v>
      </c>
      <c r="B322" s="8" t="s">
        <v>480</v>
      </c>
      <c r="C322" s="8" t="s">
        <v>523</v>
      </c>
      <c r="D322" s="8" t="s">
        <v>628</v>
      </c>
      <c r="E322" s="8" t="s">
        <v>639</v>
      </c>
      <c r="F322" s="8" t="s">
        <v>645</v>
      </c>
      <c r="G322" s="8" t="s">
        <v>22</v>
      </c>
      <c r="H322" s="8" t="s">
        <v>433</v>
      </c>
      <c r="I322" s="8"/>
      <c r="J322" s="8"/>
      <c r="K322" s="8"/>
      <c r="L322" s="8" t="s">
        <v>1101</v>
      </c>
      <c r="M322" s="8" t="s">
        <v>1882</v>
      </c>
      <c r="N322" s="8">
        <v>1</v>
      </c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9"/>
      <c r="AF322" s="90"/>
      <c r="AG322" s="90"/>
      <c r="AH322" s="90"/>
      <c r="AI322" s="8" t="s">
        <v>26</v>
      </c>
      <c r="AJ322" t="s">
        <v>1890</v>
      </c>
      <c r="AK322">
        <v>0</v>
      </c>
      <c r="AL322" s="8">
        <v>50</v>
      </c>
      <c r="AM322" s="8">
        <v>50</v>
      </c>
      <c r="AN322" s="9">
        <v>42579</v>
      </c>
      <c r="AO322" s="8">
        <v>285</v>
      </c>
      <c r="AP322" s="8">
        <v>157</v>
      </c>
      <c r="AQ322" s="8">
        <v>129</v>
      </c>
      <c r="AR322" s="8">
        <v>22.4</v>
      </c>
      <c r="AS322" s="8">
        <v>10.62</v>
      </c>
      <c r="AT322" s="8">
        <v>1.1399999999999999</v>
      </c>
      <c r="AU322" s="8">
        <v>0.4</v>
      </c>
      <c r="AV322" s="8">
        <v>19</v>
      </c>
      <c r="AW322" s="8">
        <v>0.26</v>
      </c>
      <c r="AX322" s="8"/>
      <c r="AY322" s="8"/>
      <c r="AZ322" s="8"/>
      <c r="BA322" s="8">
        <v>1640</v>
      </c>
      <c r="BB322" s="8" t="s">
        <v>25</v>
      </c>
      <c r="BC322" s="8">
        <v>289</v>
      </c>
      <c r="BD322" s="8"/>
      <c r="BE322" s="8"/>
      <c r="BF322" s="8"/>
      <c r="BG322" s="8"/>
      <c r="BH322" s="8"/>
      <c r="BI322" s="8">
        <f t="shared" si="56"/>
        <v>35.087719298245617</v>
      </c>
      <c r="BJ322" s="8">
        <f t="shared" si="57"/>
        <v>0.92571428571428571</v>
      </c>
      <c r="BK322" s="8">
        <f t="shared" si="58"/>
        <v>0.35087719298245618</v>
      </c>
      <c r="BL322" s="10">
        <f t="shared" si="59"/>
        <v>3.4495037593984961</v>
      </c>
      <c r="BM322" s="14">
        <f t="shared" si="60"/>
        <v>958.1954887218044</v>
      </c>
      <c r="BN322" s="132"/>
      <c r="BO322" s="132"/>
      <c r="BP322" s="133"/>
      <c r="BQ322" s="134"/>
      <c r="BR322" s="134"/>
      <c r="BS322" s="133"/>
      <c r="BT322" s="93"/>
      <c r="BU322" s="91"/>
      <c r="BV322" s="91"/>
      <c r="BW322" s="100"/>
    </row>
    <row r="323" spans="1:75">
      <c r="A323" s="8" t="s">
        <v>783</v>
      </c>
      <c r="B323" s="8" t="s">
        <v>480</v>
      </c>
      <c r="C323" s="8" t="s">
        <v>523</v>
      </c>
      <c r="D323" s="8" t="s">
        <v>628</v>
      </c>
      <c r="E323" s="8" t="s">
        <v>639</v>
      </c>
      <c r="F323" s="8" t="s">
        <v>645</v>
      </c>
      <c r="G323" s="8" t="s">
        <v>22</v>
      </c>
      <c r="H323" s="8" t="s">
        <v>433</v>
      </c>
      <c r="I323" s="8"/>
      <c r="J323" s="8"/>
      <c r="K323" s="8"/>
      <c r="L323" s="8" t="s">
        <v>1101</v>
      </c>
      <c r="M323" s="8" t="s">
        <v>1882</v>
      </c>
      <c r="N323" s="8">
        <v>1</v>
      </c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9"/>
      <c r="AF323" s="90"/>
      <c r="AG323" s="90"/>
      <c r="AH323" s="90"/>
      <c r="AI323" s="8" t="s">
        <v>27</v>
      </c>
      <c r="AJ323" t="s">
        <v>1890</v>
      </c>
      <c r="AK323" s="8">
        <v>140</v>
      </c>
      <c r="AL323">
        <v>0</v>
      </c>
      <c r="AM323" s="8">
        <v>50</v>
      </c>
      <c r="AN323" s="9">
        <v>42579</v>
      </c>
      <c r="AO323" s="8">
        <v>200</v>
      </c>
      <c r="AP323" s="8">
        <v>136</v>
      </c>
      <c r="AQ323" s="8">
        <v>110</v>
      </c>
      <c r="AR323" s="8">
        <v>13.8</v>
      </c>
      <c r="AS323" s="8">
        <v>10.06</v>
      </c>
      <c r="AT323" s="8">
        <v>0.62</v>
      </c>
      <c r="AU323" s="8">
        <v>0.4</v>
      </c>
      <c r="AV323" s="8">
        <v>20</v>
      </c>
      <c r="AW323" s="8">
        <v>0.26</v>
      </c>
      <c r="AX323" s="8"/>
      <c r="AY323" s="8"/>
      <c r="AZ323" s="8"/>
      <c r="BA323" s="8">
        <v>1641</v>
      </c>
      <c r="BB323" s="8" t="s">
        <v>25</v>
      </c>
      <c r="BC323" s="8">
        <v>289</v>
      </c>
      <c r="BD323" s="8"/>
      <c r="BE323" s="8"/>
      <c r="BF323" s="8"/>
      <c r="BG323" s="8"/>
      <c r="BH323" s="8"/>
      <c r="BI323" s="8">
        <f t="shared" si="56"/>
        <v>64.516129032258078</v>
      </c>
      <c r="BJ323" s="8">
        <f t="shared" si="57"/>
        <v>0.91428571428571426</v>
      </c>
      <c r="BK323" s="8">
        <f t="shared" si="58"/>
        <v>0.64516129032258074</v>
      </c>
      <c r="BL323" s="10">
        <f t="shared" si="59"/>
        <v>5.9340092165898621</v>
      </c>
      <c r="BM323" s="14">
        <f t="shared" si="60"/>
        <v>1648.3358934971839</v>
      </c>
      <c r="BN323" s="132"/>
      <c r="BO323" s="132"/>
      <c r="BP323" s="133"/>
      <c r="BQ323" s="134"/>
      <c r="BR323" s="134"/>
      <c r="BS323" s="133"/>
      <c r="BT323" s="93"/>
      <c r="BU323" s="91"/>
      <c r="BV323" s="91"/>
      <c r="BW323" s="100"/>
    </row>
    <row r="324" spans="1:75">
      <c r="A324" s="8" t="s">
        <v>783</v>
      </c>
      <c r="B324" s="8" t="s">
        <v>480</v>
      </c>
      <c r="C324" s="8" t="s">
        <v>523</v>
      </c>
      <c r="D324" s="8" t="s">
        <v>628</v>
      </c>
      <c r="E324" s="8" t="s">
        <v>639</v>
      </c>
      <c r="F324" s="8" t="s">
        <v>645</v>
      </c>
      <c r="G324" s="8" t="s">
        <v>22</v>
      </c>
      <c r="H324" s="8" t="s">
        <v>433</v>
      </c>
      <c r="I324" s="8"/>
      <c r="J324" s="8"/>
      <c r="K324" s="8"/>
      <c r="L324" s="8" t="s">
        <v>1101</v>
      </c>
      <c r="M324" s="8" t="s">
        <v>1882</v>
      </c>
      <c r="N324" s="8">
        <v>1</v>
      </c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9"/>
      <c r="AF324" s="90"/>
      <c r="AG324" s="90"/>
      <c r="AH324" s="90"/>
      <c r="AI324" s="8" t="s">
        <v>28</v>
      </c>
      <c r="AJ324" t="s">
        <v>1890</v>
      </c>
      <c r="AK324" s="8">
        <v>140</v>
      </c>
      <c r="AL324" s="8">
        <v>50</v>
      </c>
      <c r="AM324">
        <v>0</v>
      </c>
      <c r="AN324" s="9">
        <v>42579</v>
      </c>
      <c r="AO324" s="8">
        <v>251</v>
      </c>
      <c r="AP324" s="8">
        <v>156</v>
      </c>
      <c r="AQ324" s="8">
        <v>132</v>
      </c>
      <c r="AR324" s="8">
        <v>20.78</v>
      </c>
      <c r="AS324" s="8">
        <v>18.34</v>
      </c>
      <c r="AT324" s="8">
        <v>1.08</v>
      </c>
      <c r="AU324" s="8">
        <v>0.78</v>
      </c>
      <c r="AV324" s="8">
        <v>20</v>
      </c>
      <c r="AW324" s="8">
        <v>0.28000000000000003</v>
      </c>
      <c r="AX324" s="8"/>
      <c r="AY324" s="8"/>
      <c r="AZ324" s="8"/>
      <c r="BA324" s="8">
        <v>1642</v>
      </c>
      <c r="BB324" s="8" t="s">
        <v>25</v>
      </c>
      <c r="BC324" s="8">
        <v>289</v>
      </c>
      <c r="BD324" s="8"/>
      <c r="BE324" s="8"/>
      <c r="BF324" s="8"/>
      <c r="BG324" s="8"/>
      <c r="BH324" s="8"/>
      <c r="BI324" s="8">
        <f t="shared" si="56"/>
        <v>72.222222222222214</v>
      </c>
      <c r="BJ324" s="8">
        <f t="shared" si="57"/>
        <v>0.91428571428571426</v>
      </c>
      <c r="BK324" s="8">
        <f t="shared" si="58"/>
        <v>0.7222222222222221</v>
      </c>
      <c r="BL324" s="10">
        <f t="shared" si="59"/>
        <v>12.110222222222221</v>
      </c>
      <c r="BM324" s="14">
        <f t="shared" si="60"/>
        <v>3363.9506172839501</v>
      </c>
      <c r="BN324" s="132"/>
      <c r="BO324" s="132"/>
      <c r="BP324" s="133"/>
      <c r="BQ324" s="134"/>
      <c r="BR324" s="134"/>
      <c r="BS324" s="133"/>
      <c r="BT324" s="93"/>
      <c r="BU324" s="91"/>
      <c r="BV324" s="91"/>
      <c r="BW324" s="100"/>
    </row>
    <row r="325" spans="1:75">
      <c r="A325" s="8" t="s">
        <v>783</v>
      </c>
      <c r="B325" s="8" t="s">
        <v>480</v>
      </c>
      <c r="C325" s="8" t="s">
        <v>523</v>
      </c>
      <c r="D325" s="8" t="s">
        <v>628</v>
      </c>
      <c r="E325" s="8" t="s">
        <v>639</v>
      </c>
      <c r="F325" s="8" t="s">
        <v>645</v>
      </c>
      <c r="G325" s="8" t="s">
        <v>22</v>
      </c>
      <c r="H325" s="8" t="s">
        <v>433</v>
      </c>
      <c r="I325" s="8"/>
      <c r="J325" s="8"/>
      <c r="K325" s="8"/>
      <c r="L325" s="8" t="s">
        <v>1101</v>
      </c>
      <c r="M325" s="8" t="s">
        <v>1882</v>
      </c>
      <c r="N325" s="8">
        <v>1</v>
      </c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9"/>
      <c r="AF325" s="90"/>
      <c r="AG325" s="90"/>
      <c r="AH325" s="90"/>
      <c r="AI325" s="8" t="s">
        <v>29</v>
      </c>
      <c r="AJ325" t="s">
        <v>1890</v>
      </c>
      <c r="AK325" s="8">
        <v>140</v>
      </c>
      <c r="AL325" s="8">
        <v>50</v>
      </c>
      <c r="AM325" s="8">
        <v>50</v>
      </c>
      <c r="AN325" s="9">
        <v>42579</v>
      </c>
      <c r="AO325" s="8">
        <v>307</v>
      </c>
      <c r="AP325" s="8">
        <v>162</v>
      </c>
      <c r="AQ325" s="8">
        <v>144</v>
      </c>
      <c r="AR325" s="8">
        <v>14.5</v>
      </c>
      <c r="AS325" s="8">
        <v>19.98</v>
      </c>
      <c r="AT325" s="8">
        <v>1.26</v>
      </c>
      <c r="AU325" s="8">
        <v>0.57999999999999996</v>
      </c>
      <c r="AV325" s="8">
        <v>21</v>
      </c>
      <c r="AW325" s="8">
        <v>0.48</v>
      </c>
      <c r="AX325" s="8"/>
      <c r="AY325" s="8"/>
      <c r="AZ325" s="8"/>
      <c r="BA325" s="8">
        <v>1643</v>
      </c>
      <c r="BB325" s="8" t="s">
        <v>25</v>
      </c>
      <c r="BC325" s="8">
        <v>289</v>
      </c>
      <c r="BD325" s="8"/>
      <c r="BE325" s="8"/>
      <c r="BF325" s="8"/>
      <c r="BG325" s="8"/>
      <c r="BH325" s="8"/>
      <c r="BI325" s="8">
        <f t="shared" si="56"/>
        <v>46.031746031746032</v>
      </c>
      <c r="BJ325" s="8">
        <f t="shared" si="57"/>
        <v>0.9028571428571428</v>
      </c>
      <c r="BK325" s="8">
        <f t="shared" si="58"/>
        <v>0.46031746031746029</v>
      </c>
      <c r="BL325" s="10">
        <f t="shared" si="59"/>
        <v>8.303706122448979</v>
      </c>
      <c r="BM325" s="14">
        <f t="shared" si="60"/>
        <v>2306.5850340136053</v>
      </c>
      <c r="BN325" s="132"/>
      <c r="BO325" s="132"/>
      <c r="BP325" s="133"/>
      <c r="BQ325" s="134"/>
      <c r="BR325" s="134"/>
      <c r="BS325" s="133"/>
      <c r="BT325" s="93"/>
      <c r="BU325" s="91"/>
      <c r="BV325" s="91"/>
      <c r="BW325" s="100"/>
    </row>
    <row r="326" spans="1:75">
      <c r="A326" s="8" t="s">
        <v>783</v>
      </c>
      <c r="B326" s="8" t="s">
        <v>480</v>
      </c>
      <c r="C326" s="8" t="s">
        <v>523</v>
      </c>
      <c r="D326" s="8" t="s">
        <v>628</v>
      </c>
      <c r="E326" s="8" t="s">
        <v>639</v>
      </c>
      <c r="F326" s="8" t="s">
        <v>645</v>
      </c>
      <c r="G326" s="8" t="s">
        <v>22</v>
      </c>
      <c r="H326" s="8" t="s">
        <v>433</v>
      </c>
      <c r="I326" s="8"/>
      <c r="J326" s="8"/>
      <c r="K326" s="8"/>
      <c r="L326" s="8" t="s">
        <v>1101</v>
      </c>
      <c r="M326" s="8" t="s">
        <v>1882</v>
      </c>
      <c r="N326" s="8">
        <v>1</v>
      </c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9"/>
      <c r="AF326" s="90"/>
      <c r="AG326" s="90"/>
      <c r="AH326" s="90"/>
      <c r="AI326" s="8" t="s">
        <v>30</v>
      </c>
      <c r="AJ326" t="s">
        <v>1890</v>
      </c>
      <c r="AK326" s="8">
        <v>140</v>
      </c>
      <c r="AL326" s="8">
        <v>50</v>
      </c>
      <c r="AM326" s="8">
        <v>50</v>
      </c>
      <c r="AN326" s="9">
        <v>42579</v>
      </c>
      <c r="AO326" s="8">
        <v>306</v>
      </c>
      <c r="AP326" s="8">
        <v>167</v>
      </c>
      <c r="AQ326" s="8">
        <v>157</v>
      </c>
      <c r="AR326" s="8">
        <v>14.8</v>
      </c>
      <c r="AS326" s="8">
        <v>22.32</v>
      </c>
      <c r="AT326" s="8">
        <v>1.18</v>
      </c>
      <c r="AU326" s="8">
        <v>0.88</v>
      </c>
      <c r="AV326" s="8">
        <v>19</v>
      </c>
      <c r="AW326" s="8">
        <v>0.32</v>
      </c>
      <c r="AX326" s="8"/>
      <c r="AY326" s="8"/>
      <c r="AZ326" s="8"/>
      <c r="BA326" s="8">
        <v>1644</v>
      </c>
      <c r="BB326" s="8" t="s">
        <v>25</v>
      </c>
      <c r="BC326" s="8">
        <v>289</v>
      </c>
      <c r="BD326" s="8"/>
      <c r="BE326" s="8"/>
      <c r="BF326" s="8"/>
      <c r="BG326" s="8"/>
      <c r="BH326" s="8"/>
      <c r="BI326" s="8">
        <f t="shared" si="56"/>
        <v>74.576271186440678</v>
      </c>
      <c r="BJ326" s="8">
        <f t="shared" si="57"/>
        <v>0.92571428571428571</v>
      </c>
      <c r="BK326" s="8">
        <f t="shared" si="58"/>
        <v>0.74576271186440679</v>
      </c>
      <c r="BL326" s="10">
        <f t="shared" si="59"/>
        <v>15.408906537530267</v>
      </c>
      <c r="BM326" s="14">
        <f t="shared" si="60"/>
        <v>4280.2518159806295</v>
      </c>
      <c r="BN326" s="132"/>
      <c r="BO326" s="132"/>
      <c r="BP326" s="133"/>
      <c r="BQ326" s="134"/>
      <c r="BR326" s="134"/>
      <c r="BS326" s="133"/>
      <c r="BT326" s="93"/>
      <c r="BU326" s="91"/>
      <c r="BV326" s="91"/>
      <c r="BW326" s="100"/>
    </row>
    <row r="327" spans="1:75">
      <c r="A327" s="8" t="s">
        <v>783</v>
      </c>
      <c r="B327" s="8" t="s">
        <v>480</v>
      </c>
      <c r="C327" s="8" t="s">
        <v>523</v>
      </c>
      <c r="D327" s="8" t="s">
        <v>628</v>
      </c>
      <c r="E327" s="8" t="s">
        <v>639</v>
      </c>
      <c r="F327" s="8" t="s">
        <v>645</v>
      </c>
      <c r="G327" s="8" t="s">
        <v>22</v>
      </c>
      <c r="H327" s="8" t="s">
        <v>429</v>
      </c>
      <c r="I327" s="8">
        <v>-9.2951437249731903</v>
      </c>
      <c r="J327" s="8">
        <v>34.637817672763902</v>
      </c>
      <c r="K327" s="8">
        <v>2011.99551243161</v>
      </c>
      <c r="L327" s="8" t="s">
        <v>1097</v>
      </c>
      <c r="M327" s="8" t="s">
        <v>1882</v>
      </c>
      <c r="N327" s="8">
        <v>1</v>
      </c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9"/>
      <c r="AF327" s="90"/>
      <c r="AG327" s="90"/>
      <c r="AH327" s="90"/>
      <c r="AI327" s="8" t="s">
        <v>24</v>
      </c>
      <c r="AJ327" t="s">
        <v>1890</v>
      </c>
      <c r="AK327">
        <v>0</v>
      </c>
      <c r="AL327">
        <v>0</v>
      </c>
      <c r="AM327">
        <v>0</v>
      </c>
      <c r="AN327" s="9">
        <v>42578</v>
      </c>
      <c r="AO327" s="8">
        <v>249</v>
      </c>
      <c r="AP327" s="8">
        <v>147</v>
      </c>
      <c r="AQ327" s="8">
        <v>23</v>
      </c>
      <c r="AR327" s="8">
        <v>0.52</v>
      </c>
      <c r="AS327" s="8">
        <v>1.36</v>
      </c>
      <c r="AT327" s="8">
        <v>0.18</v>
      </c>
      <c r="AU327" s="8">
        <v>0.1</v>
      </c>
      <c r="AV327" s="8">
        <v>16</v>
      </c>
      <c r="AW327" s="8">
        <v>0.14000000000000001</v>
      </c>
      <c r="AX327" s="8"/>
      <c r="AY327" s="8"/>
      <c r="AZ327" s="8"/>
      <c r="BA327" s="8">
        <v>1615</v>
      </c>
      <c r="BB327" s="8" t="s">
        <v>25</v>
      </c>
      <c r="BC327" s="8">
        <v>285</v>
      </c>
      <c r="BD327" s="8"/>
      <c r="BE327" s="8"/>
      <c r="BF327" s="8"/>
      <c r="BG327" s="8"/>
      <c r="BH327" s="8"/>
      <c r="BI327" s="8">
        <f t="shared" si="56"/>
        <v>55.555555555555557</v>
      </c>
      <c r="BJ327" s="8">
        <f t="shared" si="57"/>
        <v>0.96</v>
      </c>
      <c r="BK327" s="8">
        <f t="shared" si="58"/>
        <v>0.55555555555555558</v>
      </c>
      <c r="BL327" s="10">
        <f t="shared" si="59"/>
        <v>0.72533333333333339</v>
      </c>
      <c r="BM327" s="3">
        <f t="shared" si="60"/>
        <v>201.4814814814815</v>
      </c>
      <c r="BN327" s="132"/>
      <c r="BO327" s="132"/>
      <c r="BP327" s="133"/>
      <c r="BQ327" s="134">
        <v>0.63353115727002984</v>
      </c>
      <c r="BR327" s="134">
        <v>0.11221562809099903</v>
      </c>
      <c r="BS327" s="133">
        <v>1.740598963966252</v>
      </c>
      <c r="BT327" s="93"/>
      <c r="BU327" s="91"/>
      <c r="BV327" s="91"/>
      <c r="BW327" s="100"/>
    </row>
    <row r="328" spans="1:75">
      <c r="A328" s="8" t="s">
        <v>783</v>
      </c>
      <c r="B328" s="8" t="s">
        <v>480</v>
      </c>
      <c r="C328" s="8" t="s">
        <v>523</v>
      </c>
      <c r="D328" s="8" t="s">
        <v>628</v>
      </c>
      <c r="E328" s="8" t="s">
        <v>639</v>
      </c>
      <c r="F328" s="8" t="s">
        <v>645</v>
      </c>
      <c r="G328" s="8" t="s">
        <v>22</v>
      </c>
      <c r="H328" s="8" t="s">
        <v>429</v>
      </c>
      <c r="I328" s="8"/>
      <c r="J328" s="8"/>
      <c r="K328" s="8"/>
      <c r="L328" s="8" t="s">
        <v>1097</v>
      </c>
      <c r="M328" s="8" t="s">
        <v>1882</v>
      </c>
      <c r="N328" s="8">
        <v>1</v>
      </c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9"/>
      <c r="AF328" s="90"/>
      <c r="AG328" s="90"/>
      <c r="AH328" s="90"/>
      <c r="AI328" s="8" t="s">
        <v>26</v>
      </c>
      <c r="AJ328" t="s">
        <v>1890</v>
      </c>
      <c r="AK328">
        <v>0</v>
      </c>
      <c r="AL328" s="8">
        <v>50</v>
      </c>
      <c r="AM328" s="8">
        <v>50</v>
      </c>
      <c r="AN328" s="9">
        <v>42578</v>
      </c>
      <c r="AO328" s="8">
        <v>256</v>
      </c>
      <c r="AP328" s="8">
        <v>163</v>
      </c>
      <c r="AQ328" s="8">
        <v>70</v>
      </c>
      <c r="AR328" s="8">
        <v>2.14</v>
      </c>
      <c r="AS328" s="8">
        <v>4.28</v>
      </c>
      <c r="AT328" s="8">
        <v>0.36</v>
      </c>
      <c r="AU328" s="8">
        <v>0.22</v>
      </c>
      <c r="AV328" s="8">
        <v>16</v>
      </c>
      <c r="AW328" s="8">
        <v>0.2</v>
      </c>
      <c r="AX328" s="8"/>
      <c r="AY328" s="8"/>
      <c r="AZ328" s="8"/>
      <c r="BA328" s="8">
        <v>1616</v>
      </c>
      <c r="BB328" s="8" t="s">
        <v>25</v>
      </c>
      <c r="BC328" s="8">
        <v>285</v>
      </c>
      <c r="BD328" s="8"/>
      <c r="BE328" s="8"/>
      <c r="BF328" s="8"/>
      <c r="BG328" s="8"/>
      <c r="BH328" s="8"/>
      <c r="BI328" s="8">
        <f t="shared" si="56"/>
        <v>61.111111111111114</v>
      </c>
      <c r="BJ328" s="8">
        <f t="shared" si="57"/>
        <v>0.96</v>
      </c>
      <c r="BK328" s="8">
        <f t="shared" si="58"/>
        <v>0.61111111111111116</v>
      </c>
      <c r="BL328" s="10">
        <f t="shared" si="59"/>
        <v>2.5109333333333339</v>
      </c>
      <c r="BM328" s="3">
        <f t="shared" si="60"/>
        <v>697.48148148148164</v>
      </c>
      <c r="BN328" s="132"/>
      <c r="BO328" s="132"/>
      <c r="BP328" s="133"/>
      <c r="BQ328" s="134">
        <v>0.54491609081934855</v>
      </c>
      <c r="BR328" s="134">
        <v>0.12349457058242844</v>
      </c>
      <c r="BS328" s="133">
        <v>1.328209153607931</v>
      </c>
      <c r="BT328" s="93"/>
      <c r="BU328" s="91"/>
      <c r="BV328" s="91"/>
      <c r="BW328" s="100"/>
    </row>
    <row r="329" spans="1:75">
      <c r="A329" s="8" t="s">
        <v>783</v>
      </c>
      <c r="B329" s="8" t="s">
        <v>480</v>
      </c>
      <c r="C329" s="8" t="s">
        <v>523</v>
      </c>
      <c r="D329" s="8" t="s">
        <v>628</v>
      </c>
      <c r="E329" s="8" t="s">
        <v>639</v>
      </c>
      <c r="F329" s="8" t="s">
        <v>645</v>
      </c>
      <c r="G329" s="8" t="s">
        <v>22</v>
      </c>
      <c r="H329" s="8" t="s">
        <v>429</v>
      </c>
      <c r="I329" s="8"/>
      <c r="J329" s="8"/>
      <c r="K329" s="8"/>
      <c r="L329" s="8" t="s">
        <v>1097</v>
      </c>
      <c r="M329" s="8" t="s">
        <v>1882</v>
      </c>
      <c r="N329" s="8">
        <v>1</v>
      </c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9"/>
      <c r="AF329" s="90"/>
      <c r="AG329" s="90"/>
      <c r="AH329" s="90"/>
      <c r="AI329" s="8" t="s">
        <v>27</v>
      </c>
      <c r="AJ329" t="s">
        <v>1890</v>
      </c>
      <c r="AK329" s="8">
        <v>140</v>
      </c>
      <c r="AL329">
        <v>0</v>
      </c>
      <c r="AM329" s="8">
        <v>50</v>
      </c>
      <c r="AN329" s="9">
        <v>42578</v>
      </c>
      <c r="AO329" s="8">
        <v>314</v>
      </c>
      <c r="AP329" s="8">
        <v>158</v>
      </c>
      <c r="AQ329" s="8">
        <v>100</v>
      </c>
      <c r="AR329" s="8">
        <v>9.94</v>
      </c>
      <c r="AS329" s="8">
        <v>9.1</v>
      </c>
      <c r="AT329" s="8">
        <v>0.68</v>
      </c>
      <c r="AU329" s="8">
        <v>0.52</v>
      </c>
      <c r="AV329" s="8">
        <v>18</v>
      </c>
      <c r="AW329" s="8">
        <v>0.38</v>
      </c>
      <c r="AX329" s="8"/>
      <c r="AY329" s="8"/>
      <c r="AZ329" s="8"/>
      <c r="BA329" s="8">
        <v>1617</v>
      </c>
      <c r="BB329" s="8" t="s">
        <v>25</v>
      </c>
      <c r="BC329" s="8">
        <v>285</v>
      </c>
      <c r="BD329" s="8"/>
      <c r="BE329" s="8"/>
      <c r="BF329" s="8"/>
      <c r="BG329" s="8"/>
      <c r="BH329" s="8"/>
      <c r="BI329" s="8">
        <f t="shared" si="56"/>
        <v>76.470588235294116</v>
      </c>
      <c r="BJ329" s="8">
        <f t="shared" si="57"/>
        <v>0.93714285714285717</v>
      </c>
      <c r="BK329" s="8">
        <f t="shared" si="58"/>
        <v>0.76470588235294112</v>
      </c>
      <c r="BL329" s="10">
        <f t="shared" si="59"/>
        <v>6.5214117647058822</v>
      </c>
      <c r="BM329" s="3">
        <f t="shared" si="60"/>
        <v>1811.5032679738561</v>
      </c>
      <c r="BN329" s="132"/>
      <c r="BO329" s="132"/>
      <c r="BP329" s="133"/>
      <c r="BQ329" s="134">
        <v>0.54009433962264153</v>
      </c>
      <c r="BR329" s="134">
        <v>0.10764150943396227</v>
      </c>
      <c r="BS329" s="133">
        <v>1.2693168609479566</v>
      </c>
      <c r="BT329" s="93"/>
      <c r="BU329" s="91"/>
      <c r="BV329" s="91"/>
      <c r="BW329" s="100"/>
    </row>
    <row r="330" spans="1:75">
      <c r="A330" s="8" t="s">
        <v>783</v>
      </c>
      <c r="B330" s="8" t="s">
        <v>480</v>
      </c>
      <c r="C330" s="8" t="s">
        <v>523</v>
      </c>
      <c r="D330" s="8" t="s">
        <v>628</v>
      </c>
      <c r="E330" s="8" t="s">
        <v>639</v>
      </c>
      <c r="F330" s="8" t="s">
        <v>645</v>
      </c>
      <c r="G330" s="8" t="s">
        <v>22</v>
      </c>
      <c r="H330" s="8" t="s">
        <v>429</v>
      </c>
      <c r="I330" s="8"/>
      <c r="J330" s="8"/>
      <c r="K330" s="8"/>
      <c r="L330" s="8" t="s">
        <v>1097</v>
      </c>
      <c r="M330" s="8" t="s">
        <v>1882</v>
      </c>
      <c r="N330" s="8">
        <v>1</v>
      </c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9"/>
      <c r="AF330" s="90"/>
      <c r="AG330" s="90"/>
      <c r="AH330" s="90"/>
      <c r="AI330" s="8" t="s">
        <v>28</v>
      </c>
      <c r="AJ330" t="s">
        <v>1890</v>
      </c>
      <c r="AK330" s="8">
        <v>140</v>
      </c>
      <c r="AL330" s="8">
        <v>50</v>
      </c>
      <c r="AM330">
        <v>0</v>
      </c>
      <c r="AN330" s="9">
        <v>42578</v>
      </c>
      <c r="AO330" s="8">
        <v>309</v>
      </c>
      <c r="AP330" s="8">
        <v>175</v>
      </c>
      <c r="AQ330" s="8">
        <v>117</v>
      </c>
      <c r="AR330" s="8">
        <v>8.52</v>
      </c>
      <c r="AS330" s="8">
        <v>7.52</v>
      </c>
      <c r="AT330" s="8">
        <v>0.63</v>
      </c>
      <c r="AU330" s="8">
        <v>0.46</v>
      </c>
      <c r="AV330" s="8">
        <v>20</v>
      </c>
      <c r="AW330" s="8">
        <v>0.22</v>
      </c>
      <c r="AX330" s="8"/>
      <c r="AY330" s="8"/>
      <c r="AZ330" s="8"/>
      <c r="BA330" s="8">
        <v>1618</v>
      </c>
      <c r="BB330" s="8" t="s">
        <v>25</v>
      </c>
      <c r="BC330" s="8">
        <v>285</v>
      </c>
      <c r="BD330" s="8"/>
      <c r="BE330" s="8"/>
      <c r="BF330" s="8"/>
      <c r="BG330" s="8"/>
      <c r="BH330" s="8"/>
      <c r="BI330" s="8">
        <f t="shared" si="56"/>
        <v>73.015873015873026</v>
      </c>
      <c r="BJ330" s="8">
        <f t="shared" si="57"/>
        <v>0.91428571428571426</v>
      </c>
      <c r="BK330" s="8">
        <f t="shared" si="58"/>
        <v>0.73015873015873023</v>
      </c>
      <c r="BL330" s="10">
        <f t="shared" si="59"/>
        <v>5.0201541950113375</v>
      </c>
      <c r="BM330" s="3">
        <f t="shared" si="60"/>
        <v>1394.4872763920382</v>
      </c>
      <c r="BN330" s="132">
        <v>1.2406679764243613</v>
      </c>
      <c r="BO330" s="132">
        <v>0.18772102161100199</v>
      </c>
      <c r="BP330" s="133">
        <v>1.887515293019151</v>
      </c>
      <c r="BQ330" s="134">
        <v>0.5772511848341233</v>
      </c>
      <c r="BR330" s="134">
        <v>0.10255924170616115</v>
      </c>
      <c r="BS330" s="133">
        <v>1.373247531839495</v>
      </c>
      <c r="BT330" s="93"/>
      <c r="BU330" s="91"/>
      <c r="BV330" s="91"/>
      <c r="BW330" s="100"/>
    </row>
    <row r="331" spans="1:75">
      <c r="A331" s="8" t="s">
        <v>783</v>
      </c>
      <c r="B331" s="8" t="s">
        <v>480</v>
      </c>
      <c r="C331" s="8" t="s">
        <v>523</v>
      </c>
      <c r="D331" s="8" t="s">
        <v>628</v>
      </c>
      <c r="E331" s="8" t="s">
        <v>639</v>
      </c>
      <c r="F331" s="8" t="s">
        <v>645</v>
      </c>
      <c r="G331" s="8" t="s">
        <v>22</v>
      </c>
      <c r="H331" s="8" t="s">
        <v>429</v>
      </c>
      <c r="I331" s="8"/>
      <c r="J331" s="8"/>
      <c r="K331" s="8"/>
      <c r="L331" s="8" t="s">
        <v>1097</v>
      </c>
      <c r="M331" s="8" t="s">
        <v>1882</v>
      </c>
      <c r="N331" s="8">
        <v>1</v>
      </c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9"/>
      <c r="AF331" s="90"/>
      <c r="AG331" s="90"/>
      <c r="AH331" s="90"/>
      <c r="AI331" s="8" t="s">
        <v>29</v>
      </c>
      <c r="AJ331" t="s">
        <v>1890</v>
      </c>
      <c r="AK331" s="8">
        <v>140</v>
      </c>
      <c r="AL331" s="8">
        <v>50</v>
      </c>
      <c r="AM331" s="8">
        <v>50</v>
      </c>
      <c r="AN331" s="9">
        <v>42578</v>
      </c>
      <c r="AO331" s="8">
        <v>327</v>
      </c>
      <c r="AP331" s="8">
        <v>163</v>
      </c>
      <c r="AQ331" s="8">
        <v>89</v>
      </c>
      <c r="AR331" s="8">
        <v>6.08</v>
      </c>
      <c r="AS331" s="8">
        <v>9.23</v>
      </c>
      <c r="AT331" s="8">
        <v>0.57999999999999996</v>
      </c>
      <c r="AU331" s="8">
        <v>0.4</v>
      </c>
      <c r="AV331" s="8">
        <v>20</v>
      </c>
      <c r="AW331" s="8">
        <v>0.32</v>
      </c>
      <c r="AX331" s="8"/>
      <c r="AY331" s="8"/>
      <c r="AZ331" s="8"/>
      <c r="BA331" s="8">
        <v>1619</v>
      </c>
      <c r="BB331" s="8" t="s">
        <v>25</v>
      </c>
      <c r="BC331" s="8">
        <v>285</v>
      </c>
      <c r="BD331" s="8"/>
      <c r="BE331" s="8"/>
      <c r="BF331" s="8"/>
      <c r="BG331" s="8"/>
      <c r="BH331" s="8"/>
      <c r="BI331" s="8">
        <f t="shared" si="56"/>
        <v>68.965517241379317</v>
      </c>
      <c r="BJ331" s="8">
        <f t="shared" si="57"/>
        <v>0.91428571428571426</v>
      </c>
      <c r="BK331" s="8">
        <f t="shared" si="58"/>
        <v>0.68965517241379315</v>
      </c>
      <c r="BL331" s="10">
        <f t="shared" si="59"/>
        <v>5.8199014778325129</v>
      </c>
      <c r="BM331" s="3">
        <f t="shared" si="60"/>
        <v>1616.6392993979202</v>
      </c>
      <c r="BN331" s="132"/>
      <c r="BO331" s="132"/>
      <c r="BP331" s="133"/>
      <c r="BQ331" s="134">
        <v>0.54154447702834807</v>
      </c>
      <c r="BR331" s="134">
        <v>0.10371456500488759</v>
      </c>
      <c r="BS331" s="133">
        <v>0.97989040919268577</v>
      </c>
      <c r="BT331" s="93"/>
      <c r="BU331" s="91"/>
      <c r="BV331" s="91"/>
      <c r="BW331" s="100"/>
    </row>
    <row r="332" spans="1:75">
      <c r="A332" s="8" t="s">
        <v>783</v>
      </c>
      <c r="B332" s="8" t="s">
        <v>480</v>
      </c>
      <c r="C332" s="8" t="s">
        <v>523</v>
      </c>
      <c r="D332" s="8" t="s">
        <v>628</v>
      </c>
      <c r="E332" s="8" t="s">
        <v>639</v>
      </c>
      <c r="F332" s="8" t="s">
        <v>645</v>
      </c>
      <c r="G332" s="8" t="s">
        <v>22</v>
      </c>
      <c r="H332" s="8" t="s">
        <v>429</v>
      </c>
      <c r="I332" s="8"/>
      <c r="J332" s="8"/>
      <c r="K332" s="8"/>
      <c r="L332" s="8" t="s">
        <v>1097</v>
      </c>
      <c r="M332" s="8" t="s">
        <v>1882</v>
      </c>
      <c r="N332" s="8">
        <v>1</v>
      </c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9"/>
      <c r="AF332" s="90"/>
      <c r="AG332" s="90"/>
      <c r="AH332" s="90"/>
      <c r="AI332" s="8" t="s">
        <v>30</v>
      </c>
      <c r="AJ332" t="s">
        <v>1890</v>
      </c>
      <c r="AK332" s="8">
        <v>140</v>
      </c>
      <c r="AL332" s="8">
        <v>50</v>
      </c>
      <c r="AM332" s="8">
        <v>50</v>
      </c>
      <c r="AN332" s="9">
        <v>42578</v>
      </c>
      <c r="AO332" s="8">
        <v>305</v>
      </c>
      <c r="AP332" s="8">
        <v>180</v>
      </c>
      <c r="AQ332" s="8">
        <v>85</v>
      </c>
      <c r="AR332" s="8">
        <v>5</v>
      </c>
      <c r="AS332" s="8">
        <v>7.32</v>
      </c>
      <c r="AT332" s="8">
        <v>0.6</v>
      </c>
      <c r="AU332" s="8">
        <v>0.4</v>
      </c>
      <c r="AV332" s="8">
        <v>18</v>
      </c>
      <c r="AW332" s="8">
        <v>0.28000000000000003</v>
      </c>
      <c r="AX332" s="8"/>
      <c r="AY332" s="8"/>
      <c r="AZ332" s="8"/>
      <c r="BA332" s="8">
        <v>1620</v>
      </c>
      <c r="BB332" s="8" t="s">
        <v>25</v>
      </c>
      <c r="BC332" s="8">
        <v>285</v>
      </c>
      <c r="BD332" s="8"/>
      <c r="BE332" s="8"/>
      <c r="BF332" s="8"/>
      <c r="BG332" s="8"/>
      <c r="BH332" s="8"/>
      <c r="BI332" s="8">
        <f t="shared" si="56"/>
        <v>66.666666666666671</v>
      </c>
      <c r="BJ332" s="8">
        <f t="shared" si="57"/>
        <v>0.93714285714285717</v>
      </c>
      <c r="BK332" s="8">
        <f t="shared" si="58"/>
        <v>0.66666666666666674</v>
      </c>
      <c r="BL332" s="10">
        <f t="shared" si="59"/>
        <v>4.5732571428571438</v>
      </c>
      <c r="BM332" s="3">
        <f t="shared" si="60"/>
        <v>1270.3492063492065</v>
      </c>
      <c r="BN332" s="132"/>
      <c r="BO332" s="132"/>
      <c r="BP332" s="133"/>
      <c r="BQ332" s="134">
        <v>0.46368932038834954</v>
      </c>
      <c r="BR332" s="134">
        <v>9.0339805825242731E-2</v>
      </c>
      <c r="BS332" s="133">
        <v>0.84054638509196034</v>
      </c>
      <c r="BT332" s="93"/>
      <c r="BU332" s="91"/>
      <c r="BV332" s="91"/>
      <c r="BW332" s="100"/>
    </row>
    <row r="333" spans="1:75" s="4" customFormat="1">
      <c r="A333" s="8" t="s">
        <v>783</v>
      </c>
      <c r="B333" s="8" t="s">
        <v>480</v>
      </c>
      <c r="C333" s="8" t="s">
        <v>523</v>
      </c>
      <c r="D333" s="8" t="s">
        <v>628</v>
      </c>
      <c r="E333" s="8" t="s">
        <v>639</v>
      </c>
      <c r="F333" s="8" t="s">
        <v>645</v>
      </c>
      <c r="G333" s="8" t="s">
        <v>22</v>
      </c>
      <c r="H333" s="8" t="s">
        <v>428</v>
      </c>
      <c r="I333" s="8">
        <v>-9.28485385325029</v>
      </c>
      <c r="J333" s="8">
        <v>34.627233423630599</v>
      </c>
      <c r="K333" s="8">
        <v>2003.33919953396</v>
      </c>
      <c r="L333" s="8" t="s">
        <v>1096</v>
      </c>
      <c r="M333" s="8" t="s">
        <v>1882</v>
      </c>
      <c r="N333" s="8">
        <v>1</v>
      </c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9"/>
      <c r="AF333" s="90"/>
      <c r="AG333" s="90"/>
      <c r="AH333" s="90"/>
      <c r="AI333" s="8" t="s">
        <v>24</v>
      </c>
      <c r="AJ333" t="s">
        <v>1890</v>
      </c>
      <c r="AK333">
        <v>0</v>
      </c>
      <c r="AL333">
        <v>0</v>
      </c>
      <c r="AM333">
        <v>0</v>
      </c>
      <c r="AN333" s="9">
        <v>42578</v>
      </c>
      <c r="AO333" s="8">
        <v>224</v>
      </c>
      <c r="AP333" s="8">
        <v>144</v>
      </c>
      <c r="AQ333" s="8">
        <v>85</v>
      </c>
      <c r="AR333" s="8">
        <v>4.46</v>
      </c>
      <c r="AS333" s="8">
        <v>4.0199999999999996</v>
      </c>
      <c r="AT333" s="8">
        <v>0.46</v>
      </c>
      <c r="AU333" s="8">
        <v>0.3</v>
      </c>
      <c r="AV333" s="8">
        <v>12</v>
      </c>
      <c r="AW333" s="8">
        <v>0.32</v>
      </c>
      <c r="AX333" s="8"/>
      <c r="AY333" s="8"/>
      <c r="AZ333" s="8"/>
      <c r="BA333" s="8">
        <v>1609</v>
      </c>
      <c r="BB333" s="8" t="s">
        <v>25</v>
      </c>
      <c r="BC333" s="8">
        <v>284</v>
      </c>
      <c r="BD333" s="8"/>
      <c r="BE333" s="8"/>
      <c r="BF333" s="8"/>
      <c r="BG333" s="8"/>
      <c r="BH333" s="8"/>
      <c r="BI333" s="8">
        <f t="shared" si="56"/>
        <v>65.217391304347814</v>
      </c>
      <c r="BJ333" s="8">
        <f t="shared" si="57"/>
        <v>1.0057142857142858</v>
      </c>
      <c r="BK333" s="8">
        <f t="shared" si="58"/>
        <v>0.65217391304347816</v>
      </c>
      <c r="BL333" s="10">
        <f t="shared" si="59"/>
        <v>2.6367204968944096</v>
      </c>
      <c r="BM333" s="3">
        <f t="shared" si="60"/>
        <v>732.42236024844703</v>
      </c>
      <c r="BN333" s="132"/>
      <c r="BO333" s="132"/>
      <c r="BP333" s="133"/>
      <c r="BQ333" s="134"/>
      <c r="BR333" s="134"/>
      <c r="BS333" s="133"/>
      <c r="BT333" s="93"/>
      <c r="BU333" s="91"/>
      <c r="BV333" s="91"/>
      <c r="BW333" s="100"/>
    </row>
    <row r="334" spans="1:75" s="4" customFormat="1">
      <c r="A334" s="8" t="s">
        <v>783</v>
      </c>
      <c r="B334" s="8" t="s">
        <v>480</v>
      </c>
      <c r="C334" s="8" t="s">
        <v>523</v>
      </c>
      <c r="D334" s="8" t="s">
        <v>628</v>
      </c>
      <c r="E334" s="8" t="s">
        <v>639</v>
      </c>
      <c r="F334" s="8" t="s">
        <v>645</v>
      </c>
      <c r="G334" s="8" t="s">
        <v>22</v>
      </c>
      <c r="H334" s="8" t="s">
        <v>428</v>
      </c>
      <c r="I334" s="8"/>
      <c r="J334" s="8"/>
      <c r="K334" s="8"/>
      <c r="L334" s="8" t="s">
        <v>1096</v>
      </c>
      <c r="M334" s="8" t="s">
        <v>1882</v>
      </c>
      <c r="N334" s="8">
        <v>1</v>
      </c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9"/>
      <c r="AF334" s="90"/>
      <c r="AG334" s="90"/>
      <c r="AH334" s="90"/>
      <c r="AI334" s="8" t="s">
        <v>26</v>
      </c>
      <c r="AJ334" t="s">
        <v>1890</v>
      </c>
      <c r="AK334">
        <v>0</v>
      </c>
      <c r="AL334" s="8">
        <v>50</v>
      </c>
      <c r="AM334" s="8">
        <v>50</v>
      </c>
      <c r="AN334" s="9">
        <v>42578</v>
      </c>
      <c r="AO334" s="8">
        <v>261</v>
      </c>
      <c r="AP334" s="8">
        <v>175</v>
      </c>
      <c r="AQ334" s="8">
        <v>113</v>
      </c>
      <c r="AR334" s="8">
        <v>7.2</v>
      </c>
      <c r="AS334" s="8">
        <v>4</v>
      </c>
      <c r="AT334" s="8">
        <v>0.44</v>
      </c>
      <c r="AU334" s="8">
        <v>0.34</v>
      </c>
      <c r="AV334" s="8">
        <v>14</v>
      </c>
      <c r="AW334" s="8">
        <v>0.28000000000000003</v>
      </c>
      <c r="AX334" s="8"/>
      <c r="AY334" s="8"/>
      <c r="AZ334" s="8"/>
      <c r="BA334" s="8">
        <v>1610</v>
      </c>
      <c r="BB334" s="8" t="s">
        <v>25</v>
      </c>
      <c r="BC334" s="8">
        <v>284</v>
      </c>
      <c r="BD334" s="8"/>
      <c r="BE334" s="8"/>
      <c r="BF334" s="8"/>
      <c r="BG334" s="8"/>
      <c r="BH334" s="8"/>
      <c r="BI334" s="8">
        <f t="shared" si="56"/>
        <v>77.27272727272728</v>
      </c>
      <c r="BJ334" s="8">
        <f t="shared" si="57"/>
        <v>0.98285714285714287</v>
      </c>
      <c r="BK334" s="8">
        <f t="shared" si="58"/>
        <v>0.77272727272727282</v>
      </c>
      <c r="BL334" s="10">
        <f t="shared" si="59"/>
        <v>3.0379220779220781</v>
      </c>
      <c r="BM334" s="3">
        <f t="shared" si="60"/>
        <v>843.86724386724393</v>
      </c>
      <c r="BN334" s="132"/>
      <c r="BO334" s="132"/>
      <c r="BP334" s="133"/>
      <c r="BQ334" s="134"/>
      <c r="BR334" s="134"/>
      <c r="BS334" s="133"/>
      <c r="BT334" s="93"/>
      <c r="BU334" s="91"/>
      <c r="BV334" s="91"/>
      <c r="BW334" s="100"/>
    </row>
    <row r="335" spans="1:75" s="4" customFormat="1">
      <c r="A335" s="8" t="s">
        <v>783</v>
      </c>
      <c r="B335" s="8" t="s">
        <v>480</v>
      </c>
      <c r="C335" s="8" t="s">
        <v>523</v>
      </c>
      <c r="D335" s="8" t="s">
        <v>628</v>
      </c>
      <c r="E335" s="8" t="s">
        <v>639</v>
      </c>
      <c r="F335" s="8" t="s">
        <v>645</v>
      </c>
      <c r="G335" s="8" t="s">
        <v>22</v>
      </c>
      <c r="H335" s="8" t="s">
        <v>428</v>
      </c>
      <c r="I335" s="8"/>
      <c r="J335" s="8"/>
      <c r="K335" s="8"/>
      <c r="L335" s="8" t="s">
        <v>1096</v>
      </c>
      <c r="M335" s="8" t="s">
        <v>1882</v>
      </c>
      <c r="N335" s="8">
        <v>1</v>
      </c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9"/>
      <c r="AF335" s="90"/>
      <c r="AG335" s="90"/>
      <c r="AH335" s="90"/>
      <c r="AI335" s="8" t="s">
        <v>27</v>
      </c>
      <c r="AJ335" t="s">
        <v>1890</v>
      </c>
      <c r="AK335" s="8">
        <v>140</v>
      </c>
      <c r="AL335">
        <v>0</v>
      </c>
      <c r="AM335" s="8">
        <v>50</v>
      </c>
      <c r="AN335" s="9">
        <v>42578</v>
      </c>
      <c r="AO335" s="8">
        <v>264</v>
      </c>
      <c r="AP335" s="8">
        <v>134</v>
      </c>
      <c r="AQ335" s="8">
        <v>102</v>
      </c>
      <c r="AR335" s="8">
        <v>7.56</v>
      </c>
      <c r="AS335" s="8">
        <v>5.36</v>
      </c>
      <c r="AT335" s="8">
        <v>0.54</v>
      </c>
      <c r="AU335" s="8">
        <v>0.36</v>
      </c>
      <c r="AV335" s="8">
        <v>18</v>
      </c>
      <c r="AW335" s="8">
        <v>0.34</v>
      </c>
      <c r="AX335" s="8"/>
      <c r="AY335" s="8"/>
      <c r="AZ335" s="8"/>
      <c r="BA335" s="8">
        <v>1611</v>
      </c>
      <c r="BB335" s="8" t="s">
        <v>25</v>
      </c>
      <c r="BC335" s="8">
        <v>284</v>
      </c>
      <c r="BD335" s="8"/>
      <c r="BE335" s="8"/>
      <c r="BF335" s="8"/>
      <c r="BG335" s="8"/>
      <c r="BH335" s="8"/>
      <c r="BI335" s="8">
        <f t="shared" si="56"/>
        <v>66.666666666666657</v>
      </c>
      <c r="BJ335" s="8">
        <f t="shared" si="57"/>
        <v>0.93714285714285717</v>
      </c>
      <c r="BK335" s="8">
        <f t="shared" si="58"/>
        <v>0.66666666666666652</v>
      </c>
      <c r="BL335" s="10">
        <f t="shared" si="59"/>
        <v>3.3487238095238094</v>
      </c>
      <c r="BM335" s="3">
        <f t="shared" si="60"/>
        <v>930.20105820105812</v>
      </c>
      <c r="BN335" s="132"/>
      <c r="BO335" s="132"/>
      <c r="BP335" s="133"/>
      <c r="BQ335" s="134"/>
      <c r="BR335" s="134"/>
      <c r="BS335" s="133"/>
      <c r="BT335" s="93"/>
      <c r="BU335" s="91"/>
      <c r="BV335" s="91"/>
      <c r="BW335" s="100"/>
    </row>
    <row r="336" spans="1:75" s="4" customFormat="1">
      <c r="A336" s="8" t="s">
        <v>783</v>
      </c>
      <c r="B336" s="8" t="s">
        <v>480</v>
      </c>
      <c r="C336" s="8" t="s">
        <v>523</v>
      </c>
      <c r="D336" s="8" t="s">
        <v>628</v>
      </c>
      <c r="E336" s="8" t="s">
        <v>639</v>
      </c>
      <c r="F336" s="8" t="s">
        <v>645</v>
      </c>
      <c r="G336" s="8" t="s">
        <v>22</v>
      </c>
      <c r="H336" s="8" t="s">
        <v>428</v>
      </c>
      <c r="I336" s="8"/>
      <c r="J336" s="8"/>
      <c r="K336" s="8"/>
      <c r="L336" s="8" t="s">
        <v>1096</v>
      </c>
      <c r="M336" s="8" t="s">
        <v>1882</v>
      </c>
      <c r="N336" s="8">
        <v>1</v>
      </c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9"/>
      <c r="AF336" s="90"/>
      <c r="AG336" s="90"/>
      <c r="AH336" s="90"/>
      <c r="AI336" s="8" t="s">
        <v>28</v>
      </c>
      <c r="AJ336" t="s">
        <v>1890</v>
      </c>
      <c r="AK336" s="8">
        <v>140</v>
      </c>
      <c r="AL336" s="8">
        <v>50</v>
      </c>
      <c r="AM336">
        <v>0</v>
      </c>
      <c r="AN336" s="9">
        <v>42578</v>
      </c>
      <c r="AO336" s="8">
        <v>255</v>
      </c>
      <c r="AP336" s="8">
        <v>143</v>
      </c>
      <c r="AQ336" s="8">
        <v>100</v>
      </c>
      <c r="AR336" s="8">
        <v>7.44</v>
      </c>
      <c r="AS336" s="8">
        <v>3.14</v>
      </c>
      <c r="AT336" s="8">
        <v>0.66</v>
      </c>
      <c r="AU336" s="8">
        <v>0.44</v>
      </c>
      <c r="AV336" s="8">
        <v>18</v>
      </c>
      <c r="AW336" s="8">
        <v>0.3</v>
      </c>
      <c r="AX336" s="8"/>
      <c r="AY336" s="8"/>
      <c r="AZ336" s="8"/>
      <c r="BA336" s="8">
        <v>1612</v>
      </c>
      <c r="BB336" s="8" t="s">
        <v>25</v>
      </c>
      <c r="BC336" s="8">
        <v>284</v>
      </c>
      <c r="BD336" s="8"/>
      <c r="BE336" s="8"/>
      <c r="BF336" s="8"/>
      <c r="BG336" s="8"/>
      <c r="BH336" s="8"/>
      <c r="BI336" s="8">
        <f t="shared" si="56"/>
        <v>66.666666666666657</v>
      </c>
      <c r="BJ336" s="8">
        <f t="shared" si="57"/>
        <v>0.93714285714285717</v>
      </c>
      <c r="BK336" s="8">
        <f t="shared" si="58"/>
        <v>0.66666666666666652</v>
      </c>
      <c r="BL336" s="10">
        <f t="shared" si="59"/>
        <v>1.9617523809523807</v>
      </c>
      <c r="BM336" s="3">
        <f t="shared" si="60"/>
        <v>544.9312169312168</v>
      </c>
      <c r="BN336" s="132"/>
      <c r="BO336" s="132"/>
      <c r="BP336" s="133"/>
      <c r="BQ336" s="134"/>
      <c r="BR336" s="134"/>
      <c r="BS336" s="133"/>
      <c r="BT336" s="93"/>
      <c r="BU336" s="91"/>
      <c r="BV336" s="91"/>
      <c r="BW336" s="100"/>
    </row>
    <row r="337" spans="1:75" s="4" customFormat="1">
      <c r="A337" s="8" t="s">
        <v>783</v>
      </c>
      <c r="B337" s="8" t="s">
        <v>480</v>
      </c>
      <c r="C337" s="8" t="s">
        <v>523</v>
      </c>
      <c r="D337" s="8" t="s">
        <v>628</v>
      </c>
      <c r="E337" s="8" t="s">
        <v>639</v>
      </c>
      <c r="F337" s="8" t="s">
        <v>645</v>
      </c>
      <c r="G337" s="8" t="s">
        <v>22</v>
      </c>
      <c r="H337" s="8" t="s">
        <v>428</v>
      </c>
      <c r="I337" s="8"/>
      <c r="J337" s="8"/>
      <c r="K337" s="8"/>
      <c r="L337" s="8" t="s">
        <v>1096</v>
      </c>
      <c r="M337" s="8" t="s">
        <v>1882</v>
      </c>
      <c r="N337" s="8">
        <v>1</v>
      </c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9"/>
      <c r="AF337" s="90"/>
      <c r="AG337" s="90"/>
      <c r="AH337" s="90"/>
      <c r="AI337" s="8" t="s">
        <v>29</v>
      </c>
      <c r="AJ337" t="s">
        <v>1890</v>
      </c>
      <c r="AK337" s="8">
        <v>140</v>
      </c>
      <c r="AL337" s="8">
        <v>50</v>
      </c>
      <c r="AM337" s="8">
        <v>50</v>
      </c>
      <c r="AN337" s="9">
        <v>42578</v>
      </c>
      <c r="AO337" s="8">
        <v>205</v>
      </c>
      <c r="AP337" s="8">
        <v>158</v>
      </c>
      <c r="AQ337" s="8">
        <v>109</v>
      </c>
      <c r="AR337" s="8">
        <v>6.08</v>
      </c>
      <c r="AS337" s="8">
        <v>5.0199999999999996</v>
      </c>
      <c r="AT337" s="8">
        <v>0.62</v>
      </c>
      <c r="AU337" s="8">
        <v>0.4</v>
      </c>
      <c r="AV337" s="8">
        <v>18</v>
      </c>
      <c r="AW337" s="8">
        <v>0.28000000000000003</v>
      </c>
      <c r="AX337" s="8"/>
      <c r="AY337" s="8"/>
      <c r="AZ337" s="8"/>
      <c r="BA337" s="8">
        <v>1613</v>
      </c>
      <c r="BB337" s="8" t="s">
        <v>25</v>
      </c>
      <c r="BC337" s="8">
        <v>284</v>
      </c>
      <c r="BD337" s="8"/>
      <c r="BE337" s="8"/>
      <c r="BF337" s="8"/>
      <c r="BG337" s="8"/>
      <c r="BH337" s="8"/>
      <c r="BI337" s="8">
        <f t="shared" si="56"/>
        <v>64.516129032258078</v>
      </c>
      <c r="BJ337" s="8">
        <f t="shared" si="57"/>
        <v>0.93714285714285717</v>
      </c>
      <c r="BK337" s="8">
        <f t="shared" si="58"/>
        <v>0.64516129032258074</v>
      </c>
      <c r="BL337" s="10">
        <f t="shared" si="59"/>
        <v>3.0351336405529956</v>
      </c>
      <c r="BM337" s="3">
        <f t="shared" si="60"/>
        <v>843.0926779313877</v>
      </c>
      <c r="BN337" s="132"/>
      <c r="BO337" s="132"/>
      <c r="BP337" s="133"/>
      <c r="BQ337" s="134"/>
      <c r="BR337" s="134"/>
      <c r="BS337" s="133"/>
      <c r="BT337" s="93"/>
      <c r="BU337" s="91"/>
      <c r="BV337" s="91"/>
      <c r="BW337" s="100"/>
    </row>
    <row r="338" spans="1:75" s="4" customFormat="1">
      <c r="A338" s="8" t="s">
        <v>783</v>
      </c>
      <c r="B338" s="8" t="s">
        <v>480</v>
      </c>
      <c r="C338" s="8" t="s">
        <v>523</v>
      </c>
      <c r="D338" s="8" t="s">
        <v>628</v>
      </c>
      <c r="E338" s="8" t="s">
        <v>639</v>
      </c>
      <c r="F338" s="8" t="s">
        <v>645</v>
      </c>
      <c r="G338" s="8" t="s">
        <v>22</v>
      </c>
      <c r="H338" s="8" t="s">
        <v>428</v>
      </c>
      <c r="I338" s="8"/>
      <c r="J338" s="8"/>
      <c r="K338" s="8"/>
      <c r="L338" s="8" t="s">
        <v>1096</v>
      </c>
      <c r="M338" s="8" t="s">
        <v>1882</v>
      </c>
      <c r="N338" s="8">
        <v>1</v>
      </c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9"/>
      <c r="AF338" s="90"/>
      <c r="AG338" s="90"/>
      <c r="AH338" s="90"/>
      <c r="AI338" s="8" t="s">
        <v>30</v>
      </c>
      <c r="AJ338" t="s">
        <v>1890</v>
      </c>
      <c r="AK338" s="8">
        <v>140</v>
      </c>
      <c r="AL338" s="8">
        <v>50</v>
      </c>
      <c r="AM338" s="8">
        <v>50</v>
      </c>
      <c r="AN338" s="9">
        <v>42578</v>
      </c>
      <c r="AO338" s="8">
        <v>234</v>
      </c>
      <c r="AP338" s="8">
        <v>142</v>
      </c>
      <c r="AQ338" s="8">
        <v>89</v>
      </c>
      <c r="AR338" s="8">
        <v>9.5</v>
      </c>
      <c r="AS338" s="8">
        <v>5.32</v>
      </c>
      <c r="AT338" s="8">
        <v>0.56000000000000005</v>
      </c>
      <c r="AU338" s="8">
        <v>0.38</v>
      </c>
      <c r="AV338" s="8">
        <v>15</v>
      </c>
      <c r="AW338" s="8">
        <v>0.36</v>
      </c>
      <c r="AX338" s="8"/>
      <c r="AY338" s="8"/>
      <c r="AZ338" s="8"/>
      <c r="BA338" s="8">
        <v>1614</v>
      </c>
      <c r="BB338" s="8" t="s">
        <v>25</v>
      </c>
      <c r="BC338" s="8">
        <v>284</v>
      </c>
      <c r="BD338" s="8"/>
      <c r="BE338" s="8"/>
      <c r="BF338" s="8"/>
      <c r="BG338" s="8"/>
      <c r="BH338" s="8"/>
      <c r="BI338" s="8">
        <f t="shared" si="56"/>
        <v>67.857142857142847</v>
      </c>
      <c r="BJ338" s="8">
        <f t="shared" si="57"/>
        <v>0.97142857142857142</v>
      </c>
      <c r="BK338" s="8">
        <f t="shared" si="58"/>
        <v>0.67857142857142849</v>
      </c>
      <c r="BL338" s="10">
        <f t="shared" si="59"/>
        <v>3.5068571428571427</v>
      </c>
      <c r="BM338" s="3">
        <f t="shared" si="60"/>
        <v>974.1269841269841</v>
      </c>
      <c r="BN338" s="132">
        <v>1.2172318973418881</v>
      </c>
      <c r="BO338" s="132">
        <v>0.1815307057745188</v>
      </c>
      <c r="BP338" s="133">
        <v>1.8859484961477186</v>
      </c>
      <c r="BQ338" s="134"/>
      <c r="BR338" s="134"/>
      <c r="BS338" s="133"/>
      <c r="BT338" s="93"/>
      <c r="BU338" s="91"/>
      <c r="BV338" s="91"/>
      <c r="BW338" s="100"/>
    </row>
    <row r="339" spans="1:75">
      <c r="A339" s="8" t="s">
        <v>783</v>
      </c>
      <c r="B339" s="8" t="s">
        <v>480</v>
      </c>
      <c r="C339" s="8" t="s">
        <v>523</v>
      </c>
      <c r="D339" s="8" t="s">
        <v>628</v>
      </c>
      <c r="E339" s="8" t="s">
        <v>641</v>
      </c>
      <c r="F339" s="8" t="s">
        <v>644</v>
      </c>
      <c r="G339" s="8" t="s">
        <v>22</v>
      </c>
      <c r="H339" s="8" t="s">
        <v>411</v>
      </c>
      <c r="I339" s="8">
        <v>-9.2759824464807892</v>
      </c>
      <c r="J339" s="8">
        <v>34.609585316799802</v>
      </c>
      <c r="K339" s="8">
        <v>2000.6189453182301</v>
      </c>
      <c r="L339" s="8" t="s">
        <v>1095</v>
      </c>
      <c r="M339" s="8" t="s">
        <v>1882</v>
      </c>
      <c r="N339" s="8">
        <v>1</v>
      </c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9"/>
      <c r="AF339" s="90"/>
      <c r="AG339" s="90"/>
      <c r="AH339" s="90"/>
      <c r="AI339" s="8" t="s">
        <v>24</v>
      </c>
      <c r="AJ339" t="s">
        <v>1890</v>
      </c>
      <c r="AK339">
        <v>0</v>
      </c>
      <c r="AL339">
        <v>0</v>
      </c>
      <c r="AM339">
        <v>0</v>
      </c>
      <c r="AN339" s="9">
        <v>42578</v>
      </c>
      <c r="AO339" s="8">
        <v>239</v>
      </c>
      <c r="AP339" s="8">
        <v>145</v>
      </c>
      <c r="AQ339" s="8">
        <v>92</v>
      </c>
      <c r="AR339" s="8">
        <v>5.4</v>
      </c>
      <c r="AS339" s="8">
        <v>3.78</v>
      </c>
      <c r="AT339" s="8">
        <v>0.48</v>
      </c>
      <c r="AU339" s="8">
        <v>0.32</v>
      </c>
      <c r="AV339" s="8">
        <v>21</v>
      </c>
      <c r="AW339" s="8">
        <v>0.26</v>
      </c>
      <c r="AX339" s="8"/>
      <c r="AY339" s="8"/>
      <c r="AZ339" s="8"/>
      <c r="BA339" s="8">
        <v>1603</v>
      </c>
      <c r="BB339" s="8" t="s">
        <v>25</v>
      </c>
      <c r="BC339" s="8">
        <v>283</v>
      </c>
      <c r="BD339" s="8"/>
      <c r="BE339" s="8"/>
      <c r="BF339" s="8"/>
      <c r="BG339" s="8"/>
      <c r="BH339" s="8"/>
      <c r="BI339" s="8">
        <f t="shared" si="56"/>
        <v>66.666666666666671</v>
      </c>
      <c r="BJ339" s="8">
        <f t="shared" si="57"/>
        <v>0.9028571428571428</v>
      </c>
      <c r="BK339" s="8">
        <f t="shared" si="58"/>
        <v>0.66666666666666674</v>
      </c>
      <c r="BL339" s="10">
        <f t="shared" si="59"/>
        <v>2.2752000000000003</v>
      </c>
      <c r="BM339" s="14">
        <f t="shared" si="60"/>
        <v>632.00000000000011</v>
      </c>
      <c r="BN339" s="132"/>
      <c r="BO339" s="132"/>
      <c r="BP339" s="133"/>
      <c r="BQ339" s="134">
        <v>0.7295627376425855</v>
      </c>
      <c r="BR339" s="134">
        <v>9.9904942965779467E-2</v>
      </c>
      <c r="BS339" s="133">
        <v>1.3444134343777165</v>
      </c>
      <c r="BT339" s="93"/>
      <c r="BU339" s="91"/>
      <c r="BV339" s="91"/>
      <c r="BW339" s="100"/>
    </row>
    <row r="340" spans="1:75">
      <c r="A340" s="8" t="s">
        <v>783</v>
      </c>
      <c r="B340" s="8" t="s">
        <v>480</v>
      </c>
      <c r="C340" s="8" t="s">
        <v>523</v>
      </c>
      <c r="D340" s="8" t="s">
        <v>628</v>
      </c>
      <c r="E340" s="8" t="s">
        <v>641</v>
      </c>
      <c r="F340" s="8" t="s">
        <v>644</v>
      </c>
      <c r="G340" s="8" t="s">
        <v>22</v>
      </c>
      <c r="H340" s="8" t="s">
        <v>411</v>
      </c>
      <c r="I340" s="8"/>
      <c r="J340" s="8"/>
      <c r="K340" s="8"/>
      <c r="L340" s="8" t="s">
        <v>1095</v>
      </c>
      <c r="M340" s="8" t="s">
        <v>1882</v>
      </c>
      <c r="N340" s="8">
        <v>1</v>
      </c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9"/>
      <c r="AF340" s="90"/>
      <c r="AG340" s="90"/>
      <c r="AH340" s="90"/>
      <c r="AI340" s="8" t="s">
        <v>26</v>
      </c>
      <c r="AJ340" t="s">
        <v>1890</v>
      </c>
      <c r="AK340">
        <v>0</v>
      </c>
      <c r="AL340" s="8">
        <v>50</v>
      </c>
      <c r="AM340" s="8">
        <v>50</v>
      </c>
      <c r="AN340" s="9">
        <v>42578</v>
      </c>
      <c r="AO340" s="8">
        <v>330</v>
      </c>
      <c r="AP340" s="8">
        <v>181</v>
      </c>
      <c r="AQ340" s="8">
        <v>148</v>
      </c>
      <c r="AR340" s="8">
        <v>13</v>
      </c>
      <c r="AS340" s="8">
        <v>8.92</v>
      </c>
      <c r="AT340" s="8">
        <v>0.48</v>
      </c>
      <c r="AU340" s="8">
        <v>0.38</v>
      </c>
      <c r="AV340" s="8">
        <v>18</v>
      </c>
      <c r="AW340" s="8">
        <v>0.28000000000000003</v>
      </c>
      <c r="AX340" s="8"/>
      <c r="AY340" s="8"/>
      <c r="AZ340" s="8"/>
      <c r="BA340" s="8">
        <v>1604</v>
      </c>
      <c r="BB340" s="8" t="s">
        <v>25</v>
      </c>
      <c r="BC340" s="8">
        <v>283</v>
      </c>
      <c r="BD340" s="8"/>
      <c r="BE340" s="8"/>
      <c r="BF340" s="8"/>
      <c r="BG340" s="8"/>
      <c r="BH340" s="8"/>
      <c r="BI340" s="8">
        <f t="shared" si="56"/>
        <v>79.166666666666671</v>
      </c>
      <c r="BJ340" s="8">
        <f t="shared" si="57"/>
        <v>0.93714285714285717</v>
      </c>
      <c r="BK340" s="8">
        <f t="shared" si="58"/>
        <v>0.79166666666666674</v>
      </c>
      <c r="BL340" s="10">
        <f t="shared" si="59"/>
        <v>6.6177904761904767</v>
      </c>
      <c r="BM340" s="14">
        <f t="shared" si="60"/>
        <v>1838.2751322751324</v>
      </c>
      <c r="BN340" s="132"/>
      <c r="BO340" s="132"/>
      <c r="BP340" s="133"/>
      <c r="BQ340" s="134">
        <v>0.49377394636015326</v>
      </c>
      <c r="BR340" s="134">
        <v>7.9310344827586213E-2</v>
      </c>
      <c r="BS340" s="133">
        <v>0.82927469027271938</v>
      </c>
      <c r="BT340" s="93"/>
      <c r="BU340" s="91"/>
      <c r="BV340" s="91"/>
      <c r="BW340" s="100"/>
    </row>
    <row r="341" spans="1:75">
      <c r="A341" s="8" t="s">
        <v>783</v>
      </c>
      <c r="B341" s="8" t="s">
        <v>480</v>
      </c>
      <c r="C341" s="8" t="s">
        <v>523</v>
      </c>
      <c r="D341" s="8" t="s">
        <v>628</v>
      </c>
      <c r="E341" s="8" t="s">
        <v>641</v>
      </c>
      <c r="F341" s="8" t="s">
        <v>644</v>
      </c>
      <c r="G341" s="8" t="s">
        <v>22</v>
      </c>
      <c r="H341" s="8" t="s">
        <v>411</v>
      </c>
      <c r="I341" s="8"/>
      <c r="J341" s="8"/>
      <c r="K341" s="8"/>
      <c r="L341" s="8" t="s">
        <v>1095</v>
      </c>
      <c r="M341" s="8" t="s">
        <v>1882</v>
      </c>
      <c r="N341" s="8">
        <v>1</v>
      </c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9"/>
      <c r="AF341" s="90"/>
      <c r="AG341" s="90"/>
      <c r="AH341" s="90"/>
      <c r="AI341" s="8" t="s">
        <v>27</v>
      </c>
      <c r="AJ341" t="s">
        <v>1890</v>
      </c>
      <c r="AK341" s="8">
        <v>140</v>
      </c>
      <c r="AL341">
        <v>0</v>
      </c>
      <c r="AM341" s="8">
        <v>50</v>
      </c>
      <c r="AN341" s="9">
        <v>42578</v>
      </c>
      <c r="AO341" s="8">
        <v>282</v>
      </c>
      <c r="AP341" s="8">
        <v>152</v>
      </c>
      <c r="AQ341" s="8">
        <v>96</v>
      </c>
      <c r="AR341" s="8">
        <v>4.42</v>
      </c>
      <c r="AS341" s="8">
        <v>3.04</v>
      </c>
      <c r="AT341" s="8">
        <v>0.52</v>
      </c>
      <c r="AU341" s="8">
        <v>0.32</v>
      </c>
      <c r="AV341" s="8">
        <v>17</v>
      </c>
      <c r="AW341" s="8">
        <v>0.2</v>
      </c>
      <c r="AX341" s="8"/>
      <c r="AY341" s="8"/>
      <c r="AZ341" s="8"/>
      <c r="BA341" s="8">
        <v>1605</v>
      </c>
      <c r="BB341" s="8" t="s">
        <v>25</v>
      </c>
      <c r="BC341" s="8">
        <v>283</v>
      </c>
      <c r="BD341" s="8"/>
      <c r="BE341" s="8"/>
      <c r="BF341" s="8"/>
      <c r="BG341" s="8"/>
      <c r="BH341" s="8"/>
      <c r="BI341" s="8">
        <f t="shared" si="56"/>
        <v>61.53846153846154</v>
      </c>
      <c r="BJ341" s="8">
        <f t="shared" si="57"/>
        <v>0.94857142857142862</v>
      </c>
      <c r="BK341" s="8">
        <f t="shared" si="58"/>
        <v>0.61538461538461542</v>
      </c>
      <c r="BL341" s="10">
        <f t="shared" si="59"/>
        <v>1.7745582417582419</v>
      </c>
      <c r="BM341" s="14">
        <f t="shared" si="60"/>
        <v>492.932844932845</v>
      </c>
      <c r="BN341" s="132"/>
      <c r="BO341" s="132"/>
      <c r="BP341" s="133"/>
      <c r="BQ341" s="134">
        <v>0.66847290640394097</v>
      </c>
      <c r="BR341" s="134">
        <v>0.1080295566502463</v>
      </c>
      <c r="BS341" s="133">
        <v>0.85296825285194</v>
      </c>
      <c r="BT341" s="93"/>
      <c r="BU341" s="91"/>
      <c r="BV341" s="91"/>
      <c r="BW341" s="100"/>
    </row>
    <row r="342" spans="1:75">
      <c r="A342" s="8" t="s">
        <v>783</v>
      </c>
      <c r="B342" s="8" t="s">
        <v>480</v>
      </c>
      <c r="C342" s="8" t="s">
        <v>523</v>
      </c>
      <c r="D342" s="8" t="s">
        <v>628</v>
      </c>
      <c r="E342" s="8" t="s">
        <v>641</v>
      </c>
      <c r="F342" s="8" t="s">
        <v>644</v>
      </c>
      <c r="G342" s="8" t="s">
        <v>22</v>
      </c>
      <c r="H342" s="8" t="s">
        <v>411</v>
      </c>
      <c r="I342" s="8"/>
      <c r="J342" s="8"/>
      <c r="K342" s="8"/>
      <c r="L342" s="8" t="s">
        <v>1095</v>
      </c>
      <c r="M342" s="8" t="s">
        <v>1882</v>
      </c>
      <c r="N342" s="8">
        <v>1</v>
      </c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9"/>
      <c r="AF342" s="90"/>
      <c r="AG342" s="90"/>
      <c r="AH342" s="90"/>
      <c r="AI342" s="8" t="s">
        <v>28</v>
      </c>
      <c r="AJ342" t="s">
        <v>1890</v>
      </c>
      <c r="AK342" s="8">
        <v>140</v>
      </c>
      <c r="AL342" s="8">
        <v>50</v>
      </c>
      <c r="AM342">
        <v>0</v>
      </c>
      <c r="AN342" s="9">
        <v>42578</v>
      </c>
      <c r="AO342" s="8">
        <v>270</v>
      </c>
      <c r="AP342" s="8">
        <v>152</v>
      </c>
      <c r="AQ342" s="8">
        <v>122</v>
      </c>
      <c r="AR342" s="8">
        <v>10.84</v>
      </c>
      <c r="AS342" s="8">
        <v>6.4</v>
      </c>
      <c r="AT342" s="8">
        <v>0.72</v>
      </c>
      <c r="AU342" s="8">
        <v>0.52</v>
      </c>
      <c r="AV342" s="8">
        <v>17</v>
      </c>
      <c r="AW342" s="8">
        <v>0.3</v>
      </c>
      <c r="AX342" s="8"/>
      <c r="AY342" s="8"/>
      <c r="AZ342" s="8"/>
      <c r="BA342" s="8">
        <v>1606</v>
      </c>
      <c r="BB342" s="8" t="s">
        <v>25</v>
      </c>
      <c r="BC342" s="8">
        <v>283</v>
      </c>
      <c r="BD342" s="8"/>
      <c r="BE342" s="8"/>
      <c r="BF342" s="8"/>
      <c r="BG342" s="8"/>
      <c r="BH342" s="8"/>
      <c r="BI342" s="8">
        <f t="shared" si="56"/>
        <v>72.222222222222229</v>
      </c>
      <c r="BJ342" s="8">
        <f t="shared" si="57"/>
        <v>0.94857142857142862</v>
      </c>
      <c r="BK342" s="8">
        <f t="shared" si="58"/>
        <v>0.72222222222222232</v>
      </c>
      <c r="BL342" s="10">
        <f t="shared" si="59"/>
        <v>4.3845079365079371</v>
      </c>
      <c r="BM342" s="14">
        <f t="shared" si="60"/>
        <v>1217.9188712522048</v>
      </c>
      <c r="BN342" s="132">
        <v>1.283427495291902</v>
      </c>
      <c r="BO342" s="132">
        <v>0.17697740112994348</v>
      </c>
      <c r="BP342" s="133">
        <v>1.0035051363243561</v>
      </c>
      <c r="BQ342" s="134">
        <v>0.66277939747327497</v>
      </c>
      <c r="BR342" s="134">
        <v>0.10213799805636541</v>
      </c>
      <c r="BS342" s="133">
        <v>1.0406989080311051</v>
      </c>
      <c r="BT342" s="93"/>
      <c r="BU342" s="91"/>
      <c r="BV342" s="91"/>
      <c r="BW342" s="100"/>
    </row>
    <row r="343" spans="1:75">
      <c r="A343" s="8" t="s">
        <v>783</v>
      </c>
      <c r="B343" s="8" t="s">
        <v>480</v>
      </c>
      <c r="C343" s="8" t="s">
        <v>523</v>
      </c>
      <c r="D343" s="8" t="s">
        <v>628</v>
      </c>
      <c r="E343" s="8" t="s">
        <v>641</v>
      </c>
      <c r="F343" s="8" t="s">
        <v>644</v>
      </c>
      <c r="G343" s="8" t="s">
        <v>22</v>
      </c>
      <c r="H343" s="8" t="s">
        <v>411</v>
      </c>
      <c r="I343" s="8"/>
      <c r="J343" s="8"/>
      <c r="K343" s="8"/>
      <c r="L343" s="8" t="s">
        <v>1095</v>
      </c>
      <c r="M343" s="8" t="s">
        <v>1882</v>
      </c>
      <c r="N343" s="8">
        <v>1</v>
      </c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9"/>
      <c r="AF343" s="90"/>
      <c r="AG343" s="90"/>
      <c r="AH343" s="90"/>
      <c r="AI343" s="8" t="s">
        <v>29</v>
      </c>
      <c r="AJ343" t="s">
        <v>1890</v>
      </c>
      <c r="AK343" s="8">
        <v>140</v>
      </c>
      <c r="AL343" s="8">
        <v>50</v>
      </c>
      <c r="AM343" s="8">
        <v>50</v>
      </c>
      <c r="AN343" s="9">
        <v>42578</v>
      </c>
      <c r="AO343" s="8">
        <v>314</v>
      </c>
      <c r="AP343" s="8">
        <v>173</v>
      </c>
      <c r="AQ343" s="8">
        <v>143</v>
      </c>
      <c r="AR343" s="8">
        <v>15.86</v>
      </c>
      <c r="AS343" s="8">
        <v>11.14</v>
      </c>
      <c r="AT343" s="8">
        <v>0.72</v>
      </c>
      <c r="AU343" s="8">
        <v>0.54</v>
      </c>
      <c r="AV343" s="8">
        <v>20</v>
      </c>
      <c r="AW343" s="8">
        <v>0.34</v>
      </c>
      <c r="AX343" s="8"/>
      <c r="AY343" s="8"/>
      <c r="AZ343" s="8"/>
      <c r="BA343" s="8">
        <v>1607</v>
      </c>
      <c r="BB343" s="8" t="s">
        <v>25</v>
      </c>
      <c r="BC343" s="8">
        <v>283</v>
      </c>
      <c r="BD343" s="8"/>
      <c r="BE343" s="8"/>
      <c r="BF343" s="8"/>
      <c r="BG343" s="8"/>
      <c r="BH343" s="8"/>
      <c r="BI343" s="8">
        <f t="shared" si="56"/>
        <v>75.000000000000014</v>
      </c>
      <c r="BJ343" s="8">
        <f t="shared" si="57"/>
        <v>0.91428571428571426</v>
      </c>
      <c r="BK343" s="8">
        <f t="shared" si="58"/>
        <v>0.75000000000000011</v>
      </c>
      <c r="BL343" s="10">
        <f t="shared" si="59"/>
        <v>7.6388571428571437</v>
      </c>
      <c r="BM343" s="14">
        <f t="shared" si="60"/>
        <v>2121.9047619047619</v>
      </c>
      <c r="BN343" s="132"/>
      <c r="BO343" s="132"/>
      <c r="BP343" s="133"/>
      <c r="BQ343" s="134">
        <v>0.60301263362487845</v>
      </c>
      <c r="BR343" s="134">
        <v>9.5821185617103982E-2</v>
      </c>
      <c r="BS343" s="133">
        <v>0.94094453612169138</v>
      </c>
      <c r="BT343" s="93"/>
      <c r="BU343" s="91"/>
      <c r="BV343" s="91"/>
      <c r="BW343" s="100"/>
    </row>
    <row r="344" spans="1:75">
      <c r="A344" s="8" t="s">
        <v>783</v>
      </c>
      <c r="B344" s="8" t="s">
        <v>480</v>
      </c>
      <c r="C344" s="8" t="s">
        <v>523</v>
      </c>
      <c r="D344" s="8" t="s">
        <v>628</v>
      </c>
      <c r="E344" s="8" t="s">
        <v>641</v>
      </c>
      <c r="F344" s="8" t="s">
        <v>644</v>
      </c>
      <c r="G344" s="8" t="s">
        <v>22</v>
      </c>
      <c r="H344" s="8" t="s">
        <v>411</v>
      </c>
      <c r="I344" s="8"/>
      <c r="J344" s="8"/>
      <c r="K344" s="8"/>
      <c r="L344" s="8" t="s">
        <v>1095</v>
      </c>
      <c r="M344" s="8" t="s">
        <v>1882</v>
      </c>
      <c r="N344" s="8">
        <v>1</v>
      </c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9"/>
      <c r="AF344" s="90"/>
      <c r="AG344" s="90"/>
      <c r="AH344" s="90"/>
      <c r="AI344" s="8" t="s">
        <v>30</v>
      </c>
      <c r="AJ344" t="s">
        <v>1890</v>
      </c>
      <c r="AK344" s="8">
        <v>140</v>
      </c>
      <c r="AL344" s="8">
        <v>50</v>
      </c>
      <c r="AM344" s="8">
        <v>50</v>
      </c>
      <c r="AN344" s="9">
        <v>42578</v>
      </c>
      <c r="AO344" s="8">
        <v>300</v>
      </c>
      <c r="AP344" s="8">
        <v>155</v>
      </c>
      <c r="AQ344" s="8">
        <v>126</v>
      </c>
      <c r="AR344" s="8">
        <v>14.36</v>
      </c>
      <c r="AS344" s="8">
        <v>10.34</v>
      </c>
      <c r="AT344" s="8">
        <v>0.72</v>
      </c>
      <c r="AU344" s="8">
        <v>0.46</v>
      </c>
      <c r="AV344" s="8">
        <v>20</v>
      </c>
      <c r="AW344" s="8">
        <v>0.44</v>
      </c>
      <c r="AX344" s="8"/>
      <c r="AY344" s="8"/>
      <c r="AZ344" s="8"/>
      <c r="BA344" s="8">
        <v>1608</v>
      </c>
      <c r="BB344" s="8" t="s">
        <v>25</v>
      </c>
      <c r="BC344" s="8">
        <v>283</v>
      </c>
      <c r="BD344" s="8"/>
      <c r="BE344" s="8"/>
      <c r="BF344" s="8"/>
      <c r="BG344" s="8"/>
      <c r="BH344" s="8"/>
      <c r="BI344" s="8">
        <f t="shared" si="56"/>
        <v>63.888888888888893</v>
      </c>
      <c r="BJ344" s="8">
        <f t="shared" si="57"/>
        <v>0.91428571428571426</v>
      </c>
      <c r="BK344" s="8">
        <f t="shared" si="58"/>
        <v>0.63888888888888895</v>
      </c>
      <c r="BL344" s="10">
        <f t="shared" si="59"/>
        <v>6.0398730158730167</v>
      </c>
      <c r="BM344" s="14">
        <f t="shared" si="60"/>
        <v>1677.7425044091713</v>
      </c>
      <c r="BN344" s="132">
        <v>1.3807429130009776</v>
      </c>
      <c r="BO344" s="132">
        <v>0.17771260997067451</v>
      </c>
      <c r="BP344" s="133">
        <v>1.0273436429186118</v>
      </c>
      <c r="BQ344" s="134">
        <v>0.63980582524271845</v>
      </c>
      <c r="BR344" s="134">
        <v>0.10199029126213593</v>
      </c>
      <c r="BS344" s="133">
        <v>1.1728341897516181</v>
      </c>
      <c r="BT344" s="93"/>
      <c r="BU344" s="91"/>
      <c r="BV344" s="91"/>
      <c r="BW344" s="100"/>
    </row>
    <row r="345" spans="1:75">
      <c r="A345" s="8" t="s">
        <v>783</v>
      </c>
      <c r="B345" s="8" t="s">
        <v>480</v>
      </c>
      <c r="C345" s="8" t="s">
        <v>523</v>
      </c>
      <c r="D345" s="8" t="s">
        <v>628</v>
      </c>
      <c r="E345" s="8" t="s">
        <v>641</v>
      </c>
      <c r="F345" s="8" t="s">
        <v>644</v>
      </c>
      <c r="G345" s="8" t="s">
        <v>22</v>
      </c>
      <c r="H345" s="8" t="s">
        <v>427</v>
      </c>
      <c r="I345" s="8">
        <v>-9.2697545159952792</v>
      </c>
      <c r="J345" s="8">
        <v>34.601249300472297</v>
      </c>
      <c r="K345" s="8">
        <v>2022.78496327177</v>
      </c>
      <c r="L345" s="8" t="s">
        <v>1094</v>
      </c>
      <c r="M345" s="8" t="s">
        <v>1882</v>
      </c>
      <c r="N345" s="8">
        <v>1</v>
      </c>
      <c r="O345" s="8" t="s">
        <v>1859</v>
      </c>
      <c r="P345" s="8">
        <v>1.99</v>
      </c>
      <c r="Q345" s="8">
        <v>5.0999999999999996</v>
      </c>
      <c r="R345" s="8">
        <v>0</v>
      </c>
      <c r="S345" s="8">
        <v>1.24</v>
      </c>
      <c r="T345" s="8">
        <v>2.37</v>
      </c>
      <c r="U345" s="8">
        <v>10.87</v>
      </c>
      <c r="V345" s="8">
        <v>106.98</v>
      </c>
      <c r="W345" s="8">
        <v>2.72</v>
      </c>
      <c r="X345" s="8">
        <v>7.07</v>
      </c>
      <c r="Y345" s="8">
        <v>0.42</v>
      </c>
      <c r="Z345" s="8">
        <v>0.63</v>
      </c>
      <c r="AA345" s="8">
        <v>0.08</v>
      </c>
      <c r="AB345" s="8">
        <v>130.86000000000001</v>
      </c>
      <c r="AC345" s="8">
        <v>0.04</v>
      </c>
      <c r="AD345" s="8">
        <v>0.19</v>
      </c>
      <c r="AE345" s="91">
        <v>8.5500000000000007</v>
      </c>
      <c r="AF345" s="92" t="s">
        <v>1860</v>
      </c>
      <c r="AG345" s="92" t="s">
        <v>1860</v>
      </c>
      <c r="AH345" s="92" t="s">
        <v>1860</v>
      </c>
      <c r="AI345" s="8" t="s">
        <v>24</v>
      </c>
      <c r="AJ345" t="s">
        <v>1890</v>
      </c>
      <c r="AK345">
        <v>0</v>
      </c>
      <c r="AL345">
        <v>0</v>
      </c>
      <c r="AM345">
        <v>0</v>
      </c>
      <c r="AN345" s="9">
        <v>42578</v>
      </c>
      <c r="AO345" s="8">
        <v>324</v>
      </c>
      <c r="AP345" s="8">
        <v>205</v>
      </c>
      <c r="AQ345" s="8">
        <v>81</v>
      </c>
      <c r="AR345" s="8">
        <v>3.8</v>
      </c>
      <c r="AS345" s="8">
        <v>4.5</v>
      </c>
      <c r="AT345" s="8">
        <v>0.44</v>
      </c>
      <c r="AU345" s="8">
        <v>0.34</v>
      </c>
      <c r="AV345" s="8">
        <v>17</v>
      </c>
      <c r="AW345" s="8">
        <v>0.2</v>
      </c>
      <c r="AX345" s="8"/>
      <c r="AY345" s="8"/>
      <c r="AZ345" s="8"/>
      <c r="BA345" s="8">
        <v>1597</v>
      </c>
      <c r="BB345" s="8" t="s">
        <v>25</v>
      </c>
      <c r="BC345" s="8">
        <v>282</v>
      </c>
      <c r="BD345" s="8"/>
      <c r="BE345" s="8"/>
      <c r="BF345" s="8"/>
      <c r="BG345" s="8"/>
      <c r="BH345" s="8"/>
      <c r="BI345" s="8">
        <f t="shared" si="56"/>
        <v>77.27272727272728</v>
      </c>
      <c r="BJ345" s="8">
        <f t="shared" si="57"/>
        <v>0.94857142857142862</v>
      </c>
      <c r="BK345" s="8">
        <f t="shared" si="58"/>
        <v>0.77272727272727282</v>
      </c>
      <c r="BL345" s="10">
        <f t="shared" si="59"/>
        <v>3.2984415584415587</v>
      </c>
      <c r="BM345" s="14">
        <f t="shared" si="60"/>
        <v>916.23376623376635</v>
      </c>
      <c r="BN345" s="132"/>
      <c r="BO345" s="132"/>
      <c r="BP345" s="133"/>
      <c r="BQ345" s="134"/>
      <c r="BR345" s="134"/>
      <c r="BS345" s="133"/>
      <c r="BT345" s="93"/>
      <c r="BU345" s="91"/>
      <c r="BV345" s="91"/>
      <c r="BW345" s="100"/>
    </row>
    <row r="346" spans="1:75">
      <c r="A346" s="8" t="s">
        <v>783</v>
      </c>
      <c r="B346" s="8" t="s">
        <v>480</v>
      </c>
      <c r="C346" s="8" t="s">
        <v>523</v>
      </c>
      <c r="D346" s="8" t="s">
        <v>628</v>
      </c>
      <c r="E346" s="8" t="s">
        <v>641</v>
      </c>
      <c r="F346" s="8" t="s">
        <v>644</v>
      </c>
      <c r="G346" s="8" t="s">
        <v>22</v>
      </c>
      <c r="H346" s="8" t="s">
        <v>427</v>
      </c>
      <c r="I346" s="8"/>
      <c r="J346" s="8"/>
      <c r="K346" s="8"/>
      <c r="L346" s="8" t="s">
        <v>1094</v>
      </c>
      <c r="M346" s="8" t="s">
        <v>1882</v>
      </c>
      <c r="N346" s="8">
        <v>1</v>
      </c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9"/>
      <c r="AF346" s="90"/>
      <c r="AG346" s="90"/>
      <c r="AH346" s="90"/>
      <c r="AI346" s="8" t="s">
        <v>26</v>
      </c>
      <c r="AJ346" t="s">
        <v>1890</v>
      </c>
      <c r="AK346">
        <v>0</v>
      </c>
      <c r="AL346" s="8">
        <v>50</v>
      </c>
      <c r="AM346" s="8">
        <v>50</v>
      </c>
      <c r="AN346" s="9">
        <v>42578</v>
      </c>
      <c r="AO346" s="8">
        <v>334</v>
      </c>
      <c r="AP346" s="8">
        <v>173</v>
      </c>
      <c r="AQ346" s="8">
        <v>141</v>
      </c>
      <c r="AR346" s="8">
        <v>12.14</v>
      </c>
      <c r="AS346" s="8">
        <v>13.7</v>
      </c>
      <c r="AT346" s="8">
        <v>0.84</v>
      </c>
      <c r="AU346" s="8">
        <v>0.54</v>
      </c>
      <c r="AV346" s="8">
        <v>17</v>
      </c>
      <c r="AW346" s="8">
        <v>0.44</v>
      </c>
      <c r="AX346" s="8"/>
      <c r="AY346" s="8"/>
      <c r="AZ346" s="8"/>
      <c r="BA346" s="8">
        <v>1598</v>
      </c>
      <c r="BB346" s="8" t="s">
        <v>25</v>
      </c>
      <c r="BC346" s="8">
        <v>282</v>
      </c>
      <c r="BD346" s="8"/>
      <c r="BE346" s="8"/>
      <c r="BF346" s="8"/>
      <c r="BG346" s="8"/>
      <c r="BH346" s="8"/>
      <c r="BI346" s="8">
        <f t="shared" si="56"/>
        <v>64.285714285714292</v>
      </c>
      <c r="BJ346" s="8">
        <f t="shared" si="57"/>
        <v>0.94857142857142862</v>
      </c>
      <c r="BK346" s="8">
        <f t="shared" si="58"/>
        <v>0.6428571428571429</v>
      </c>
      <c r="BL346" s="10">
        <f t="shared" si="59"/>
        <v>8.3542040816326537</v>
      </c>
      <c r="BM346" s="14">
        <f t="shared" si="60"/>
        <v>2320.6122448979595</v>
      </c>
      <c r="BN346" s="132"/>
      <c r="BO346" s="132"/>
      <c r="BP346" s="133"/>
      <c r="BQ346" s="134"/>
      <c r="BR346" s="134"/>
      <c r="BS346" s="133"/>
      <c r="BT346" s="93"/>
      <c r="BU346" s="91"/>
      <c r="BV346" s="91"/>
      <c r="BW346" s="100"/>
    </row>
    <row r="347" spans="1:75">
      <c r="A347" s="8" t="s">
        <v>783</v>
      </c>
      <c r="B347" s="8" t="s">
        <v>480</v>
      </c>
      <c r="C347" s="8" t="s">
        <v>523</v>
      </c>
      <c r="D347" s="8" t="s">
        <v>628</v>
      </c>
      <c r="E347" s="8" t="s">
        <v>641</v>
      </c>
      <c r="F347" s="8" t="s">
        <v>644</v>
      </c>
      <c r="G347" s="8" t="s">
        <v>22</v>
      </c>
      <c r="H347" s="8" t="s">
        <v>427</v>
      </c>
      <c r="I347" s="8"/>
      <c r="J347" s="8"/>
      <c r="K347" s="8"/>
      <c r="L347" s="8" t="s">
        <v>1094</v>
      </c>
      <c r="M347" s="8" t="s">
        <v>1882</v>
      </c>
      <c r="N347" s="8">
        <v>1</v>
      </c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9"/>
      <c r="AF347" s="90"/>
      <c r="AG347" s="90"/>
      <c r="AH347" s="90"/>
      <c r="AI347" s="8" t="s">
        <v>27</v>
      </c>
      <c r="AJ347" t="s">
        <v>1890</v>
      </c>
      <c r="AK347" s="8">
        <v>140</v>
      </c>
      <c r="AL347">
        <v>0</v>
      </c>
      <c r="AM347" s="8">
        <v>50</v>
      </c>
      <c r="AN347" s="9">
        <v>42578</v>
      </c>
      <c r="AO347" s="8">
        <v>319</v>
      </c>
      <c r="AP347" s="8">
        <v>142</v>
      </c>
      <c r="AQ347" s="8">
        <v>73</v>
      </c>
      <c r="AR347" s="8">
        <v>5.52</v>
      </c>
      <c r="AS347" s="8">
        <v>5.18</v>
      </c>
      <c r="AT347" s="8">
        <v>0.62</v>
      </c>
      <c r="AU347" s="8">
        <v>0.42</v>
      </c>
      <c r="AV347" s="8">
        <v>17</v>
      </c>
      <c r="AW347" s="8">
        <v>0.28000000000000003</v>
      </c>
      <c r="AX347" s="8"/>
      <c r="AY347" s="8"/>
      <c r="AZ347" s="8"/>
      <c r="BA347" s="8">
        <v>1599</v>
      </c>
      <c r="BB347" s="8" t="s">
        <v>25</v>
      </c>
      <c r="BC347" s="8">
        <v>282</v>
      </c>
      <c r="BD347" s="8"/>
      <c r="BE347" s="8"/>
      <c r="BF347" s="8"/>
      <c r="BG347" s="8"/>
      <c r="BH347" s="8"/>
      <c r="BI347" s="8">
        <f t="shared" si="56"/>
        <v>67.741935483870961</v>
      </c>
      <c r="BJ347" s="8">
        <f t="shared" si="57"/>
        <v>0.94857142857142862</v>
      </c>
      <c r="BK347" s="8">
        <f t="shared" si="58"/>
        <v>0.67741935483870963</v>
      </c>
      <c r="BL347" s="10">
        <f t="shared" si="59"/>
        <v>3.3285677419354833</v>
      </c>
      <c r="BM347" s="14">
        <f t="shared" si="60"/>
        <v>924.6021505376342</v>
      </c>
      <c r="BN347" s="132"/>
      <c r="BO347" s="132"/>
      <c r="BP347" s="133"/>
      <c r="BQ347" s="134"/>
      <c r="BR347" s="134"/>
      <c r="BS347" s="133"/>
      <c r="BT347" s="93"/>
      <c r="BU347" s="91"/>
      <c r="BV347" s="91"/>
      <c r="BW347" s="100"/>
    </row>
    <row r="348" spans="1:75">
      <c r="A348" s="8" t="s">
        <v>783</v>
      </c>
      <c r="B348" s="8" t="s">
        <v>480</v>
      </c>
      <c r="C348" s="8" t="s">
        <v>523</v>
      </c>
      <c r="D348" s="8" t="s">
        <v>628</v>
      </c>
      <c r="E348" s="8" t="s">
        <v>641</v>
      </c>
      <c r="F348" s="8" t="s">
        <v>644</v>
      </c>
      <c r="G348" s="8" t="s">
        <v>22</v>
      </c>
      <c r="H348" s="8" t="s">
        <v>427</v>
      </c>
      <c r="I348" s="8"/>
      <c r="J348" s="8"/>
      <c r="K348" s="8"/>
      <c r="L348" s="8" t="s">
        <v>1094</v>
      </c>
      <c r="M348" s="8" t="s">
        <v>1882</v>
      </c>
      <c r="N348" s="8">
        <v>1</v>
      </c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9"/>
      <c r="AF348" s="90"/>
      <c r="AG348" s="90"/>
      <c r="AH348" s="90"/>
      <c r="AI348" s="8" t="s">
        <v>28</v>
      </c>
      <c r="AJ348" t="s">
        <v>1890</v>
      </c>
      <c r="AK348" s="8">
        <v>140</v>
      </c>
      <c r="AL348" s="8">
        <v>50</v>
      </c>
      <c r="AM348">
        <v>0</v>
      </c>
      <c r="AN348" s="9">
        <v>42578</v>
      </c>
      <c r="AO348" s="8">
        <v>280</v>
      </c>
      <c r="AP348" s="8">
        <v>175</v>
      </c>
      <c r="AQ348" s="8">
        <v>116</v>
      </c>
      <c r="AR348" s="8">
        <v>16.22</v>
      </c>
      <c r="AS348" s="8">
        <v>25.88</v>
      </c>
      <c r="AT348" s="8">
        <v>0.86</v>
      </c>
      <c r="AU348" s="8">
        <v>0.64</v>
      </c>
      <c r="AV348" s="8">
        <v>17</v>
      </c>
      <c r="AW348" s="8">
        <v>0.42</v>
      </c>
      <c r="AX348" s="8"/>
      <c r="AY348" s="8"/>
      <c r="AZ348" s="8"/>
      <c r="BA348" s="8">
        <v>1600</v>
      </c>
      <c r="BB348" s="8" t="s">
        <v>25</v>
      </c>
      <c r="BC348" s="8">
        <v>282</v>
      </c>
      <c r="BD348" s="8"/>
      <c r="BE348" s="8"/>
      <c r="BF348" s="8"/>
      <c r="BG348" s="8"/>
      <c r="BH348" s="8"/>
      <c r="BI348" s="8">
        <f t="shared" si="56"/>
        <v>74.418604651162795</v>
      </c>
      <c r="BJ348" s="8">
        <f t="shared" si="57"/>
        <v>0.94857142857142862</v>
      </c>
      <c r="BK348" s="8">
        <f t="shared" si="58"/>
        <v>0.7441860465116279</v>
      </c>
      <c r="BL348" s="10">
        <f t="shared" si="59"/>
        <v>18.269044518272427</v>
      </c>
      <c r="BM348" s="14">
        <f t="shared" si="60"/>
        <v>5074.7345884090073</v>
      </c>
      <c r="BN348" s="132">
        <v>1.2037892791127542</v>
      </c>
      <c r="BO348" s="132">
        <v>0.18655268022181146</v>
      </c>
      <c r="BP348" s="133">
        <v>0.935825932846581</v>
      </c>
      <c r="BQ348" s="134"/>
      <c r="BR348" s="134"/>
      <c r="BS348" s="133"/>
      <c r="BT348" s="93"/>
      <c r="BU348" s="91"/>
      <c r="BV348" s="91"/>
      <c r="BW348" s="100"/>
    </row>
    <row r="349" spans="1:75">
      <c r="A349" s="8" t="s">
        <v>783</v>
      </c>
      <c r="B349" s="8" t="s">
        <v>480</v>
      </c>
      <c r="C349" s="8" t="s">
        <v>523</v>
      </c>
      <c r="D349" s="8" t="s">
        <v>628</v>
      </c>
      <c r="E349" s="8" t="s">
        <v>641</v>
      </c>
      <c r="F349" s="8" t="s">
        <v>644</v>
      </c>
      <c r="G349" s="8" t="s">
        <v>22</v>
      </c>
      <c r="H349" s="8" t="s">
        <v>427</v>
      </c>
      <c r="I349" s="8"/>
      <c r="J349" s="8"/>
      <c r="K349" s="8"/>
      <c r="L349" s="8" t="s">
        <v>1094</v>
      </c>
      <c r="M349" s="8" t="s">
        <v>1882</v>
      </c>
      <c r="N349" s="8">
        <v>1</v>
      </c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9"/>
      <c r="AF349" s="90"/>
      <c r="AG349" s="90"/>
      <c r="AH349" s="90"/>
      <c r="AI349" s="8" t="s">
        <v>29</v>
      </c>
      <c r="AJ349" t="s">
        <v>1890</v>
      </c>
      <c r="AK349" s="8">
        <v>140</v>
      </c>
      <c r="AL349" s="8">
        <v>50</v>
      </c>
      <c r="AM349" s="8">
        <v>50</v>
      </c>
      <c r="AN349" s="9">
        <v>42578</v>
      </c>
      <c r="AO349" s="8">
        <v>322</v>
      </c>
      <c r="AP349" s="8">
        <v>130</v>
      </c>
      <c r="AQ349" s="8">
        <v>144</v>
      </c>
      <c r="AR349" s="8">
        <v>12.36</v>
      </c>
      <c r="AS349" s="8">
        <v>16.399999999999999</v>
      </c>
      <c r="AT349" s="8">
        <v>0.86</v>
      </c>
      <c r="AU349" s="8">
        <v>0.62</v>
      </c>
      <c r="AV349" s="8">
        <v>17</v>
      </c>
      <c r="AW349" s="8">
        <v>0.4</v>
      </c>
      <c r="AX349" s="8"/>
      <c r="AY349" s="8"/>
      <c r="AZ349" s="8"/>
      <c r="BA349" s="8">
        <v>1601</v>
      </c>
      <c r="BB349" s="8" t="s">
        <v>25</v>
      </c>
      <c r="BC349" s="8">
        <v>282</v>
      </c>
      <c r="BD349" s="8"/>
      <c r="BE349" s="8"/>
      <c r="BF349" s="8"/>
      <c r="BG349" s="8"/>
      <c r="BH349" s="8"/>
      <c r="BI349" s="8">
        <f t="shared" si="56"/>
        <v>72.093023255813961</v>
      </c>
      <c r="BJ349" s="8">
        <f t="shared" si="57"/>
        <v>0.94857142857142862</v>
      </c>
      <c r="BK349" s="8">
        <f t="shared" si="58"/>
        <v>0.72093023255813959</v>
      </c>
      <c r="BL349" s="10">
        <f t="shared" si="59"/>
        <v>11.215202657807309</v>
      </c>
      <c r="BM349" s="14">
        <f t="shared" si="60"/>
        <v>3115.3340716131411</v>
      </c>
      <c r="BN349" s="132"/>
      <c r="BO349" s="132"/>
      <c r="BP349" s="133"/>
      <c r="BQ349" s="134"/>
      <c r="BR349" s="134"/>
      <c r="BS349" s="133"/>
      <c r="BT349" s="93"/>
      <c r="BU349" s="91"/>
      <c r="BV349" s="91"/>
      <c r="BW349" s="100"/>
    </row>
    <row r="350" spans="1:75">
      <c r="A350" s="8" t="s">
        <v>783</v>
      </c>
      <c r="B350" s="8" t="s">
        <v>480</v>
      </c>
      <c r="C350" s="8" t="s">
        <v>523</v>
      </c>
      <c r="D350" s="8" t="s">
        <v>628</v>
      </c>
      <c r="E350" s="8" t="s">
        <v>641</v>
      </c>
      <c r="F350" s="8" t="s">
        <v>644</v>
      </c>
      <c r="G350" s="8" t="s">
        <v>22</v>
      </c>
      <c r="H350" s="8" t="s">
        <v>427</v>
      </c>
      <c r="I350" s="8"/>
      <c r="J350" s="8"/>
      <c r="K350" s="8"/>
      <c r="L350" s="8" t="s">
        <v>1094</v>
      </c>
      <c r="M350" s="8" t="s">
        <v>1882</v>
      </c>
      <c r="N350" s="8">
        <v>1</v>
      </c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9"/>
      <c r="AF350" s="90"/>
      <c r="AG350" s="90"/>
      <c r="AH350" s="90"/>
      <c r="AI350" s="8" t="s">
        <v>30</v>
      </c>
      <c r="AJ350" t="s">
        <v>1890</v>
      </c>
      <c r="AK350" s="8">
        <v>140</v>
      </c>
      <c r="AL350" s="8">
        <v>50</v>
      </c>
      <c r="AM350" s="8">
        <v>50</v>
      </c>
      <c r="AN350" s="9">
        <v>42578</v>
      </c>
      <c r="AO350" s="8">
        <v>328</v>
      </c>
      <c r="AP350" s="8">
        <v>165</v>
      </c>
      <c r="AQ350" s="8">
        <v>122</v>
      </c>
      <c r="AR350" s="8">
        <v>7</v>
      </c>
      <c r="AS350" s="8">
        <v>10.94</v>
      </c>
      <c r="AT350" s="8">
        <v>0.68</v>
      </c>
      <c r="AU350" s="8">
        <v>0.52</v>
      </c>
      <c r="AV350" s="8">
        <v>16</v>
      </c>
      <c r="AW350" s="8">
        <v>0.26</v>
      </c>
      <c r="AX350" s="8"/>
      <c r="AY350" s="8"/>
      <c r="AZ350" s="8"/>
      <c r="BA350" s="8">
        <v>1602</v>
      </c>
      <c r="BB350" s="8" t="s">
        <v>25</v>
      </c>
      <c r="BC350" s="8">
        <v>282</v>
      </c>
      <c r="BD350" s="8"/>
      <c r="BE350" s="8"/>
      <c r="BF350" s="8"/>
      <c r="BG350" s="8"/>
      <c r="BH350" s="8"/>
      <c r="BI350" s="8">
        <f t="shared" si="56"/>
        <v>76.470588235294116</v>
      </c>
      <c r="BJ350" s="8">
        <f t="shared" si="57"/>
        <v>0.96</v>
      </c>
      <c r="BK350" s="8">
        <f t="shared" si="58"/>
        <v>0.76470588235294112</v>
      </c>
      <c r="BL350" s="10">
        <f t="shared" si="59"/>
        <v>8.0312470588235279</v>
      </c>
      <c r="BM350" s="14">
        <f t="shared" si="60"/>
        <v>2230.9019607843134</v>
      </c>
      <c r="BN350" s="132">
        <v>1.5231213872832372</v>
      </c>
      <c r="BO350" s="132">
        <v>0.30818882466281305</v>
      </c>
      <c r="BP350" s="133">
        <v>1.042407332697477</v>
      </c>
      <c r="BQ350" s="134"/>
      <c r="BR350" s="134"/>
      <c r="BS350" s="133"/>
      <c r="BT350" s="93"/>
      <c r="BU350" s="91"/>
      <c r="BV350" s="91"/>
      <c r="BW350" s="100"/>
    </row>
    <row r="351" spans="1:75">
      <c r="A351" s="8" t="s">
        <v>783</v>
      </c>
      <c r="B351" s="8" t="s">
        <v>480</v>
      </c>
      <c r="C351" s="8" t="s">
        <v>523</v>
      </c>
      <c r="D351" s="8" t="s">
        <v>628</v>
      </c>
      <c r="E351" s="8" t="s">
        <v>641</v>
      </c>
      <c r="F351" s="8" t="s">
        <v>644</v>
      </c>
      <c r="G351" s="8" t="s">
        <v>22</v>
      </c>
      <c r="H351" s="8" t="s">
        <v>426</v>
      </c>
      <c r="I351" s="8">
        <v>-9.2777621638407197</v>
      </c>
      <c r="J351" s="8">
        <v>34.600468335840098</v>
      </c>
      <c r="K351" s="8">
        <v>2044.4047387478799</v>
      </c>
      <c r="L351" s="8" t="s">
        <v>1093</v>
      </c>
      <c r="M351" s="8" t="s">
        <v>1882</v>
      </c>
      <c r="N351" s="8">
        <v>1</v>
      </c>
      <c r="O351" s="8" t="s">
        <v>1859</v>
      </c>
      <c r="P351" s="8">
        <v>3.25</v>
      </c>
      <c r="Q351" s="8">
        <v>4.9000000000000004</v>
      </c>
      <c r="R351" s="8">
        <v>0</v>
      </c>
      <c r="S351" s="8">
        <v>1.44</v>
      </c>
      <c r="T351" s="8">
        <v>2.77</v>
      </c>
      <c r="U351" s="8">
        <v>26.83</v>
      </c>
      <c r="V351" s="8">
        <v>89.21</v>
      </c>
      <c r="W351" s="8">
        <v>6.41</v>
      </c>
      <c r="X351" s="8">
        <v>5.32</v>
      </c>
      <c r="Y351" s="8">
        <v>0.74</v>
      </c>
      <c r="Z351" s="8">
        <v>0.52</v>
      </c>
      <c r="AA351" s="8">
        <v>7.0000000000000007E-2</v>
      </c>
      <c r="AB351" s="8">
        <v>81.02</v>
      </c>
      <c r="AC351" s="8">
        <v>0.02</v>
      </c>
      <c r="AD351" s="8">
        <v>0.2</v>
      </c>
      <c r="AE351" s="91">
        <v>6.63</v>
      </c>
      <c r="AF351" s="92">
        <v>44</v>
      </c>
      <c r="AG351" s="92">
        <v>21</v>
      </c>
      <c r="AH351" s="92">
        <v>35</v>
      </c>
      <c r="AI351" s="8" t="s">
        <v>24</v>
      </c>
      <c r="AJ351" t="s">
        <v>1890</v>
      </c>
      <c r="AK351">
        <v>0</v>
      </c>
      <c r="AL351">
        <v>0</v>
      </c>
      <c r="AM351">
        <v>0</v>
      </c>
      <c r="AN351" s="9">
        <v>42578</v>
      </c>
      <c r="AO351" s="8">
        <v>293</v>
      </c>
      <c r="AP351" s="8">
        <v>161</v>
      </c>
      <c r="AQ351" s="8">
        <v>135</v>
      </c>
      <c r="AR351" s="8">
        <v>5.4</v>
      </c>
      <c r="AS351" s="8">
        <v>10.64</v>
      </c>
      <c r="AT351" s="8">
        <v>0.68</v>
      </c>
      <c r="AU351" s="8">
        <v>0.64</v>
      </c>
      <c r="AV351" s="8">
        <v>19</v>
      </c>
      <c r="AW351" s="8">
        <v>0.22</v>
      </c>
      <c r="AX351" s="8"/>
      <c r="AY351" s="8"/>
      <c r="AZ351" s="8"/>
      <c r="BA351" s="8">
        <v>1591</v>
      </c>
      <c r="BB351" s="8" t="s">
        <v>25</v>
      </c>
      <c r="BC351" s="8">
        <v>281</v>
      </c>
      <c r="BD351" s="8"/>
      <c r="BE351" s="8"/>
      <c r="BF351" s="8"/>
      <c r="BG351" s="8"/>
      <c r="BH351" s="8"/>
      <c r="BI351" s="8">
        <f t="shared" si="56"/>
        <v>94.117647058823522</v>
      </c>
      <c r="BJ351" s="8">
        <f t="shared" si="57"/>
        <v>0.92571428571428571</v>
      </c>
      <c r="BK351" s="8">
        <f t="shared" si="58"/>
        <v>0.94117647058823517</v>
      </c>
      <c r="BL351" s="10">
        <f t="shared" si="59"/>
        <v>9.2702117647058824</v>
      </c>
      <c r="BM351" s="14">
        <f t="shared" si="60"/>
        <v>2575.0588235294117</v>
      </c>
      <c r="BN351" s="132"/>
      <c r="BO351" s="132"/>
      <c r="BP351" s="133"/>
      <c r="BQ351" s="134">
        <v>0.69554455445544561</v>
      </c>
      <c r="BR351" s="134">
        <v>0.15633663366336634</v>
      </c>
      <c r="BS351" s="133">
        <v>0.99250286000407673</v>
      </c>
      <c r="BT351" s="93"/>
      <c r="BU351" s="91"/>
      <c r="BV351" s="91"/>
      <c r="BW351" s="100"/>
    </row>
    <row r="352" spans="1:75">
      <c r="A352" s="8" t="s">
        <v>783</v>
      </c>
      <c r="B352" s="8" t="s">
        <v>480</v>
      </c>
      <c r="C352" s="8" t="s">
        <v>523</v>
      </c>
      <c r="D352" s="8" t="s">
        <v>628</v>
      </c>
      <c r="E352" s="8" t="s">
        <v>641</v>
      </c>
      <c r="F352" s="8" t="s">
        <v>644</v>
      </c>
      <c r="G352" s="8" t="s">
        <v>22</v>
      </c>
      <c r="H352" s="8" t="s">
        <v>426</v>
      </c>
      <c r="I352" s="8"/>
      <c r="J352" s="8"/>
      <c r="K352" s="8"/>
      <c r="L352" s="8" t="s">
        <v>1093</v>
      </c>
      <c r="M352" s="8" t="s">
        <v>1882</v>
      </c>
      <c r="N352" s="8">
        <v>1</v>
      </c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9"/>
      <c r="AF352" s="90"/>
      <c r="AG352" s="90"/>
      <c r="AH352" s="90"/>
      <c r="AI352" s="8" t="s">
        <v>26</v>
      </c>
      <c r="AJ352" t="s">
        <v>1890</v>
      </c>
      <c r="AK352">
        <v>0</v>
      </c>
      <c r="AL352" s="8">
        <v>50</v>
      </c>
      <c r="AM352" s="8">
        <v>50</v>
      </c>
      <c r="AN352" s="9">
        <v>42578</v>
      </c>
      <c r="AO352" s="8">
        <v>256</v>
      </c>
      <c r="AP352" s="8">
        <v>132</v>
      </c>
      <c r="AQ352" s="8">
        <v>85</v>
      </c>
      <c r="AR352" s="8">
        <v>3.06</v>
      </c>
      <c r="AS352" s="8">
        <v>3.98</v>
      </c>
      <c r="AT352" s="8">
        <v>0.52</v>
      </c>
      <c r="AU352" s="8">
        <v>0.36</v>
      </c>
      <c r="AV352" s="8">
        <v>16</v>
      </c>
      <c r="AW352" s="8">
        <v>0.18</v>
      </c>
      <c r="AX352" s="8"/>
      <c r="AY352" s="8"/>
      <c r="AZ352" s="8"/>
      <c r="BA352" s="8">
        <v>1592</v>
      </c>
      <c r="BB352" s="8" t="s">
        <v>25</v>
      </c>
      <c r="BC352" s="8">
        <v>281</v>
      </c>
      <c r="BD352" s="8"/>
      <c r="BE352" s="8"/>
      <c r="BF352" s="8"/>
      <c r="BG352" s="8"/>
      <c r="BH352" s="8"/>
      <c r="BI352" s="8">
        <f t="shared" si="56"/>
        <v>69.230769230769226</v>
      </c>
      <c r="BJ352" s="8">
        <f t="shared" si="57"/>
        <v>0.96</v>
      </c>
      <c r="BK352" s="8">
        <f t="shared" si="58"/>
        <v>0.69230769230769229</v>
      </c>
      <c r="BL352" s="10">
        <f t="shared" si="59"/>
        <v>2.6451692307692305</v>
      </c>
      <c r="BM352" s="14">
        <f t="shared" si="60"/>
        <v>734.76923076923072</v>
      </c>
      <c r="BN352" s="132">
        <v>1.55</v>
      </c>
      <c r="BO352" s="132">
        <v>0.28759433962264158</v>
      </c>
      <c r="BP352" s="133">
        <v>1.1083794194069254</v>
      </c>
      <c r="BQ352" s="134">
        <v>0.95870646766169154</v>
      </c>
      <c r="BR352" s="134">
        <v>0.16079601990049755</v>
      </c>
      <c r="BS352" s="133">
        <v>1.0996363215810938</v>
      </c>
      <c r="BT352" s="93"/>
      <c r="BU352" s="91"/>
      <c r="BV352" s="91"/>
      <c r="BW352" s="100"/>
    </row>
    <row r="353" spans="1:75">
      <c r="A353" s="8" t="s">
        <v>783</v>
      </c>
      <c r="B353" s="8" t="s">
        <v>480</v>
      </c>
      <c r="C353" s="8" t="s">
        <v>523</v>
      </c>
      <c r="D353" s="8" t="s">
        <v>628</v>
      </c>
      <c r="E353" s="8" t="s">
        <v>641</v>
      </c>
      <c r="F353" s="8" t="s">
        <v>644</v>
      </c>
      <c r="G353" s="8" t="s">
        <v>22</v>
      </c>
      <c r="H353" s="8" t="s">
        <v>426</v>
      </c>
      <c r="I353" s="8"/>
      <c r="J353" s="8"/>
      <c r="K353" s="8"/>
      <c r="L353" s="8" t="s">
        <v>1093</v>
      </c>
      <c r="M353" s="8" t="s">
        <v>1882</v>
      </c>
      <c r="N353" s="8">
        <v>1</v>
      </c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9"/>
      <c r="AF353" s="90"/>
      <c r="AG353" s="90"/>
      <c r="AH353" s="90"/>
      <c r="AI353" s="8" t="s">
        <v>27</v>
      </c>
      <c r="AJ353" t="s">
        <v>1890</v>
      </c>
      <c r="AK353" s="8">
        <v>140</v>
      </c>
      <c r="AL353">
        <v>0</v>
      </c>
      <c r="AM353" s="8">
        <v>50</v>
      </c>
      <c r="AN353" s="9">
        <v>42578</v>
      </c>
      <c r="AO353" s="8">
        <v>298</v>
      </c>
      <c r="AP353" s="8">
        <v>174</v>
      </c>
      <c r="AQ353" s="8">
        <v>158</v>
      </c>
      <c r="AR353" s="8">
        <v>13.22</v>
      </c>
      <c r="AS353" s="8">
        <v>23.58</v>
      </c>
      <c r="AT353" s="8">
        <v>0.9</v>
      </c>
      <c r="AU353" s="8">
        <v>0.64</v>
      </c>
      <c r="AV353" s="8">
        <v>19</v>
      </c>
      <c r="AW353" s="8">
        <v>0.48</v>
      </c>
      <c r="AX353" s="8"/>
      <c r="AY353" s="8"/>
      <c r="AZ353" s="8"/>
      <c r="BA353" s="8">
        <v>1593</v>
      </c>
      <c r="BB353" s="8" t="s">
        <v>25</v>
      </c>
      <c r="BC353" s="8">
        <v>281</v>
      </c>
      <c r="BD353" s="8"/>
      <c r="BE353" s="8"/>
      <c r="BF353" s="8"/>
      <c r="BG353" s="8"/>
      <c r="BH353" s="8"/>
      <c r="BI353" s="8">
        <f t="shared" si="56"/>
        <v>71.111111111111114</v>
      </c>
      <c r="BJ353" s="8">
        <f t="shared" si="57"/>
        <v>0.92571428571428571</v>
      </c>
      <c r="BK353" s="8">
        <f t="shared" si="58"/>
        <v>0.71111111111111114</v>
      </c>
      <c r="BL353" s="10">
        <f t="shared" si="59"/>
        <v>15.522377142857144</v>
      </c>
      <c r="BM353" s="14">
        <f t="shared" si="60"/>
        <v>4311.7714285714283</v>
      </c>
      <c r="BN353" s="132"/>
      <c r="BO353" s="132"/>
      <c r="BP353" s="133"/>
      <c r="BQ353" s="134">
        <v>0.64599609375</v>
      </c>
      <c r="BR353" s="134">
        <v>9.9023437500000006E-2</v>
      </c>
      <c r="BS353" s="133">
        <v>1.0457804456679758</v>
      </c>
      <c r="BT353" s="93"/>
      <c r="BU353" s="91"/>
      <c r="BV353" s="91"/>
      <c r="BW353" s="100"/>
    </row>
    <row r="354" spans="1:75">
      <c r="A354" s="8" t="s">
        <v>783</v>
      </c>
      <c r="B354" s="8" t="s">
        <v>480</v>
      </c>
      <c r="C354" s="8" t="s">
        <v>523</v>
      </c>
      <c r="D354" s="8" t="s">
        <v>628</v>
      </c>
      <c r="E354" s="8" t="s">
        <v>641</v>
      </c>
      <c r="F354" s="8" t="s">
        <v>644</v>
      </c>
      <c r="G354" s="8" t="s">
        <v>22</v>
      </c>
      <c r="H354" s="8" t="s">
        <v>426</v>
      </c>
      <c r="I354" s="8"/>
      <c r="J354" s="8"/>
      <c r="K354" s="8"/>
      <c r="L354" s="8" t="s">
        <v>1093</v>
      </c>
      <c r="M354" s="8" t="s">
        <v>1882</v>
      </c>
      <c r="N354" s="8">
        <v>1</v>
      </c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9"/>
      <c r="AF354" s="90"/>
      <c r="AG354" s="90"/>
      <c r="AH354" s="90"/>
      <c r="AI354" s="8" t="s">
        <v>28</v>
      </c>
      <c r="AJ354" t="s">
        <v>1890</v>
      </c>
      <c r="AK354" s="8">
        <v>140</v>
      </c>
      <c r="AL354" s="8">
        <v>50</v>
      </c>
      <c r="AM354">
        <v>0</v>
      </c>
      <c r="AN354" s="9">
        <v>42578</v>
      </c>
      <c r="AO354" s="8">
        <v>323</v>
      </c>
      <c r="AP354" s="8">
        <v>169</v>
      </c>
      <c r="AQ354" s="8">
        <v>184</v>
      </c>
      <c r="AR354" s="8">
        <v>18.100000000000001</v>
      </c>
      <c r="AS354" s="8">
        <v>25.26</v>
      </c>
      <c r="AT354" s="8">
        <v>0.92</v>
      </c>
      <c r="AU354" s="8">
        <v>0.66</v>
      </c>
      <c r="AV354" s="8">
        <v>19</v>
      </c>
      <c r="AW354" s="8">
        <v>0.48</v>
      </c>
      <c r="AX354" s="8"/>
      <c r="AY354" s="8"/>
      <c r="AZ354" s="8"/>
      <c r="BA354" s="8">
        <v>1594</v>
      </c>
      <c r="BB354" s="8" t="s">
        <v>25</v>
      </c>
      <c r="BC354" s="8">
        <v>281</v>
      </c>
      <c r="BD354" s="8"/>
      <c r="BE354" s="8"/>
      <c r="BF354" s="8"/>
      <c r="BG354" s="8"/>
      <c r="BH354" s="8"/>
      <c r="BI354" s="8">
        <f t="shared" si="56"/>
        <v>71.739130434782609</v>
      </c>
      <c r="BJ354" s="8">
        <f t="shared" si="57"/>
        <v>0.92571428571428571</v>
      </c>
      <c r="BK354" s="8">
        <f t="shared" si="58"/>
        <v>0.71739130434782605</v>
      </c>
      <c r="BL354" s="10">
        <f t="shared" si="59"/>
        <v>16.775150310559006</v>
      </c>
      <c r="BM354" s="14">
        <f t="shared" si="60"/>
        <v>4659.7639751552797</v>
      </c>
      <c r="BN354" s="132"/>
      <c r="BO354" s="132"/>
      <c r="BP354" s="133"/>
      <c r="BQ354" s="134">
        <v>0.51151631477927062</v>
      </c>
      <c r="BR354" s="134">
        <v>0.10043186180422266</v>
      </c>
      <c r="BS354" s="133">
        <v>1.1593274620385476</v>
      </c>
      <c r="BT354" s="93"/>
      <c r="BU354" s="91"/>
      <c r="BV354" s="91"/>
      <c r="BW354" s="100"/>
    </row>
    <row r="355" spans="1:75">
      <c r="A355" s="8" t="s">
        <v>783</v>
      </c>
      <c r="B355" s="8" t="s">
        <v>480</v>
      </c>
      <c r="C355" s="8" t="s">
        <v>523</v>
      </c>
      <c r="D355" s="8" t="s">
        <v>628</v>
      </c>
      <c r="E355" s="8" t="s">
        <v>641</v>
      </c>
      <c r="F355" s="8" t="s">
        <v>644</v>
      </c>
      <c r="G355" s="8" t="s">
        <v>22</v>
      </c>
      <c r="H355" s="8" t="s">
        <v>426</v>
      </c>
      <c r="I355" s="8"/>
      <c r="J355" s="8"/>
      <c r="K355" s="8"/>
      <c r="L355" s="8" t="s">
        <v>1093</v>
      </c>
      <c r="M355" s="8" t="s">
        <v>1882</v>
      </c>
      <c r="N355" s="8">
        <v>1</v>
      </c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9"/>
      <c r="AF355" s="90"/>
      <c r="AG355" s="90"/>
      <c r="AH355" s="90"/>
      <c r="AI355" s="8" t="s">
        <v>29</v>
      </c>
      <c r="AJ355" t="s">
        <v>1890</v>
      </c>
      <c r="AK355" s="8">
        <v>140</v>
      </c>
      <c r="AL355" s="8">
        <v>50</v>
      </c>
      <c r="AM355" s="8">
        <v>50</v>
      </c>
      <c r="AN355" s="9">
        <v>42578</v>
      </c>
      <c r="AO355" s="8">
        <v>333</v>
      </c>
      <c r="AP355" s="8">
        <v>234</v>
      </c>
      <c r="AQ355" s="8">
        <v>185</v>
      </c>
      <c r="AR355" s="8">
        <v>19.02</v>
      </c>
      <c r="AS355" s="8">
        <v>29.5</v>
      </c>
      <c r="AT355" s="8">
        <v>0.96</v>
      </c>
      <c r="AU355" s="8">
        <v>0.76</v>
      </c>
      <c r="AV355" s="8">
        <v>19</v>
      </c>
      <c r="AW355" s="8">
        <v>0.38</v>
      </c>
      <c r="AX355" s="8"/>
      <c r="AY355" s="8"/>
      <c r="AZ355" s="8"/>
      <c r="BA355" s="8">
        <v>1595</v>
      </c>
      <c r="BB355" s="8" t="s">
        <v>25</v>
      </c>
      <c r="BC355" s="8">
        <v>281</v>
      </c>
      <c r="BD355" s="8"/>
      <c r="BE355" s="8"/>
      <c r="BF355" s="8"/>
      <c r="BG355" s="8"/>
      <c r="BH355" s="8"/>
      <c r="BI355" s="8">
        <f t="shared" si="56"/>
        <v>79.166666666666671</v>
      </c>
      <c r="BJ355" s="8">
        <f t="shared" si="57"/>
        <v>0.92571428571428571</v>
      </c>
      <c r="BK355" s="8">
        <f t="shared" si="58"/>
        <v>0.79166666666666674</v>
      </c>
      <c r="BL355" s="10">
        <f t="shared" si="59"/>
        <v>21.619285714285716</v>
      </c>
      <c r="BM355" s="14">
        <f t="shared" si="60"/>
        <v>6005.3571428571431</v>
      </c>
      <c r="BN355" s="132"/>
      <c r="BO355" s="132"/>
      <c r="BP355" s="133"/>
      <c r="BQ355" s="134">
        <v>0.75599630996309974</v>
      </c>
      <c r="BR355" s="134">
        <v>0.11392988929889301</v>
      </c>
      <c r="BS355" s="133">
        <v>1.0194967741595935</v>
      </c>
      <c r="BT355" s="93"/>
      <c r="BU355" s="91"/>
      <c r="BV355" s="91"/>
      <c r="BW355" s="100"/>
    </row>
    <row r="356" spans="1:75">
      <c r="A356" s="8" t="s">
        <v>783</v>
      </c>
      <c r="B356" s="8" t="s">
        <v>480</v>
      </c>
      <c r="C356" s="8" t="s">
        <v>523</v>
      </c>
      <c r="D356" s="8" t="s">
        <v>628</v>
      </c>
      <c r="E356" s="8" t="s">
        <v>641</v>
      </c>
      <c r="F356" s="8" t="s">
        <v>644</v>
      </c>
      <c r="G356" s="8" t="s">
        <v>22</v>
      </c>
      <c r="H356" s="8" t="s">
        <v>426</v>
      </c>
      <c r="I356" s="8"/>
      <c r="J356" s="8"/>
      <c r="K356" s="8"/>
      <c r="L356" s="8" t="s">
        <v>1093</v>
      </c>
      <c r="M356" s="8" t="s">
        <v>1882</v>
      </c>
      <c r="N356" s="8">
        <v>1</v>
      </c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9"/>
      <c r="AF356" s="90"/>
      <c r="AG356" s="90"/>
      <c r="AH356" s="90"/>
      <c r="AI356" s="8" t="s">
        <v>30</v>
      </c>
      <c r="AJ356" t="s">
        <v>1890</v>
      </c>
      <c r="AK356" s="8">
        <v>140</v>
      </c>
      <c r="AL356" s="8">
        <v>50</v>
      </c>
      <c r="AM356" s="8">
        <v>50</v>
      </c>
      <c r="AN356" s="9">
        <v>42578</v>
      </c>
      <c r="AO356" s="8">
        <v>331</v>
      </c>
      <c r="AP356" s="8">
        <v>188</v>
      </c>
      <c r="AQ356" s="8">
        <v>183</v>
      </c>
      <c r="AR356" s="8">
        <v>12.08</v>
      </c>
      <c r="AS356" s="8">
        <v>22.7</v>
      </c>
      <c r="AT356" s="8">
        <v>0.88</v>
      </c>
      <c r="AU356" s="8">
        <v>0.68</v>
      </c>
      <c r="AV356" s="8">
        <v>18</v>
      </c>
      <c r="AW356" s="8">
        <v>0.32</v>
      </c>
      <c r="AX356" s="8"/>
      <c r="AY356" s="8"/>
      <c r="AZ356" s="8"/>
      <c r="BA356" s="8">
        <v>1596</v>
      </c>
      <c r="BB356" s="8" t="s">
        <v>25</v>
      </c>
      <c r="BC356" s="8">
        <v>281</v>
      </c>
      <c r="BD356" s="8"/>
      <c r="BE356" s="8"/>
      <c r="BF356" s="8"/>
      <c r="BG356" s="8"/>
      <c r="BH356" s="8"/>
      <c r="BI356" s="8">
        <f t="shared" si="56"/>
        <v>77.27272727272728</v>
      </c>
      <c r="BJ356" s="8">
        <f t="shared" si="57"/>
        <v>0.93714285714285717</v>
      </c>
      <c r="BK356" s="8">
        <f t="shared" si="58"/>
        <v>0.77272727272727282</v>
      </c>
      <c r="BL356" s="10">
        <f t="shared" si="59"/>
        <v>16.438337662337666</v>
      </c>
      <c r="BM356" s="14">
        <f t="shared" si="60"/>
        <v>4566.2049062049073</v>
      </c>
      <c r="BN356" s="132"/>
      <c r="BO356" s="132"/>
      <c r="BP356" s="133"/>
      <c r="BQ356" s="134">
        <v>0.60800385728061723</v>
      </c>
      <c r="BR356" s="134">
        <v>0.10424300867888139</v>
      </c>
      <c r="BS356" s="133">
        <v>0.93368556187967255</v>
      </c>
      <c r="BT356" s="93"/>
      <c r="BU356" s="91"/>
      <c r="BV356" s="91"/>
      <c r="BW356" s="100"/>
    </row>
    <row r="357" spans="1:75">
      <c r="A357" s="8" t="s">
        <v>783</v>
      </c>
      <c r="B357" s="8" t="s">
        <v>480</v>
      </c>
      <c r="C357" s="8" t="s">
        <v>523</v>
      </c>
      <c r="D357" s="8" t="s">
        <v>628</v>
      </c>
      <c r="E357" s="8" t="s">
        <v>641</v>
      </c>
      <c r="F357" s="8" t="s">
        <v>644</v>
      </c>
      <c r="G357" s="8" t="s">
        <v>22</v>
      </c>
      <c r="H357" s="8" t="s">
        <v>425</v>
      </c>
      <c r="I357" s="8">
        <v>-9.2820246412742495</v>
      </c>
      <c r="J357" s="8">
        <v>34.590919591695197</v>
      </c>
      <c r="K357" s="8">
        <v>2047.19475056889</v>
      </c>
      <c r="L357" s="8" t="s">
        <v>1015</v>
      </c>
      <c r="M357" s="8" t="s">
        <v>1882</v>
      </c>
      <c r="N357" s="8">
        <v>1</v>
      </c>
      <c r="O357" s="8" t="s">
        <v>1859</v>
      </c>
      <c r="P357" s="8">
        <v>1.7</v>
      </c>
      <c r="Q357" s="8">
        <v>5.0999999999999996</v>
      </c>
      <c r="R357" s="8">
        <v>0</v>
      </c>
      <c r="S357" s="8">
        <v>0.72</v>
      </c>
      <c r="T357" s="8">
        <v>1.52</v>
      </c>
      <c r="U357" s="8">
        <v>11.19</v>
      </c>
      <c r="V357" s="8">
        <v>84.36</v>
      </c>
      <c r="W357" s="8">
        <v>2.4</v>
      </c>
      <c r="X357" s="8">
        <v>3.58</v>
      </c>
      <c r="Y357" s="8">
        <v>0.42</v>
      </c>
      <c r="Z357" s="8">
        <v>0.28999999999999998</v>
      </c>
      <c r="AA357" s="8">
        <v>0.08</v>
      </c>
      <c r="AB357" s="8">
        <v>52.91</v>
      </c>
      <c r="AC357" s="8">
        <v>0.02</v>
      </c>
      <c r="AD357" s="8">
        <v>0.13800000000000001</v>
      </c>
      <c r="AE357" s="91">
        <v>8.5500000000000007</v>
      </c>
      <c r="AF357" s="92" t="s">
        <v>1860</v>
      </c>
      <c r="AG357" s="92" t="s">
        <v>1860</v>
      </c>
      <c r="AH357" s="92" t="s">
        <v>1860</v>
      </c>
      <c r="AI357" s="8" t="s">
        <v>24</v>
      </c>
      <c r="AJ357" t="s">
        <v>1890</v>
      </c>
      <c r="AK357">
        <v>0</v>
      </c>
      <c r="AL357">
        <v>0</v>
      </c>
      <c r="AM357">
        <v>0</v>
      </c>
      <c r="AN357" s="9">
        <v>42577</v>
      </c>
      <c r="AO357" s="8">
        <v>200</v>
      </c>
      <c r="AP357" s="8">
        <v>125</v>
      </c>
      <c r="AQ357" s="8">
        <v>74</v>
      </c>
      <c r="AR357" s="8">
        <v>2.74</v>
      </c>
      <c r="AS357" s="8">
        <v>2.92</v>
      </c>
      <c r="AT357" s="8">
        <v>0.34</v>
      </c>
      <c r="AU357" s="8">
        <v>0.16</v>
      </c>
      <c r="AV357" s="8">
        <v>18</v>
      </c>
      <c r="AW357" s="8">
        <v>0.24</v>
      </c>
      <c r="AX357" s="8"/>
      <c r="AY357" s="8"/>
      <c r="AZ357" s="8"/>
      <c r="BA357" s="8">
        <v>1585</v>
      </c>
      <c r="BB357" s="8" t="s">
        <v>25</v>
      </c>
      <c r="BC357" s="8">
        <v>280</v>
      </c>
      <c r="BD357" s="8"/>
      <c r="BE357" s="8"/>
      <c r="BF357" s="8"/>
      <c r="BG357" s="8"/>
      <c r="BH357" s="8"/>
      <c r="BI357" s="8">
        <f t="shared" si="56"/>
        <v>47.058823529411761</v>
      </c>
      <c r="BJ357" s="8">
        <f t="shared" si="57"/>
        <v>0.93714285714285717</v>
      </c>
      <c r="BK357" s="8">
        <f t="shared" si="58"/>
        <v>0.47058823529411759</v>
      </c>
      <c r="BL357" s="10">
        <f t="shared" si="59"/>
        <v>1.2877445378151258</v>
      </c>
      <c r="BM357" s="3">
        <f t="shared" si="60"/>
        <v>357.70681605975716</v>
      </c>
      <c r="BN357" s="132"/>
      <c r="BO357" s="132"/>
      <c r="BP357" s="133"/>
      <c r="BQ357" s="134">
        <v>0.72570093457943918</v>
      </c>
      <c r="BR357" s="134">
        <v>0.10626168224299067</v>
      </c>
      <c r="BS357" s="133">
        <v>1.1971983638955594</v>
      </c>
      <c r="BT357" s="93"/>
      <c r="BU357" s="91"/>
      <c r="BV357" s="91"/>
      <c r="BW357" s="100"/>
    </row>
    <row r="358" spans="1:75">
      <c r="A358" s="8" t="s">
        <v>783</v>
      </c>
      <c r="B358" s="8" t="s">
        <v>480</v>
      </c>
      <c r="C358" s="8" t="s">
        <v>523</v>
      </c>
      <c r="D358" s="8" t="s">
        <v>628</v>
      </c>
      <c r="E358" s="8" t="s">
        <v>641</v>
      </c>
      <c r="F358" s="8" t="s">
        <v>644</v>
      </c>
      <c r="G358" s="8" t="s">
        <v>22</v>
      </c>
      <c r="H358" s="8" t="s">
        <v>425</v>
      </c>
      <c r="I358" s="8"/>
      <c r="J358" s="8"/>
      <c r="K358" s="8"/>
      <c r="L358" s="8" t="s">
        <v>1015</v>
      </c>
      <c r="M358" s="8" t="s">
        <v>1882</v>
      </c>
      <c r="N358" s="8">
        <v>1</v>
      </c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9"/>
      <c r="AF358" s="90"/>
      <c r="AG358" s="90"/>
      <c r="AH358" s="90"/>
      <c r="AI358" s="8" t="s">
        <v>26</v>
      </c>
      <c r="AJ358" t="s">
        <v>1890</v>
      </c>
      <c r="AK358">
        <v>0</v>
      </c>
      <c r="AL358" s="8">
        <v>50</v>
      </c>
      <c r="AM358" s="8">
        <v>50</v>
      </c>
      <c r="AN358" s="9">
        <v>42577</v>
      </c>
      <c r="AO358" s="8">
        <v>267</v>
      </c>
      <c r="AP358" s="8">
        <v>154</v>
      </c>
      <c r="AQ358" s="8">
        <v>117</v>
      </c>
      <c r="AR358" s="8">
        <v>6.54</v>
      </c>
      <c r="AS358" s="8">
        <v>7.78</v>
      </c>
      <c r="AT358" s="8">
        <v>0.54</v>
      </c>
      <c r="AU358" s="8">
        <v>0.34</v>
      </c>
      <c r="AV358" s="8">
        <v>20</v>
      </c>
      <c r="AW358" s="8">
        <v>0.26</v>
      </c>
      <c r="AX358" s="8"/>
      <c r="AY358" s="8"/>
      <c r="AZ358" s="8"/>
      <c r="BA358" s="8">
        <v>1586</v>
      </c>
      <c r="BB358" s="8" t="s">
        <v>25</v>
      </c>
      <c r="BC358" s="8">
        <v>280</v>
      </c>
      <c r="BD358" s="8"/>
      <c r="BE358" s="8"/>
      <c r="BF358" s="8"/>
      <c r="BG358" s="8"/>
      <c r="BH358" s="8"/>
      <c r="BI358" s="8">
        <f t="shared" si="56"/>
        <v>62.962962962962962</v>
      </c>
      <c r="BJ358" s="8">
        <f t="shared" si="57"/>
        <v>0.91428571428571426</v>
      </c>
      <c r="BK358" s="8">
        <f t="shared" si="58"/>
        <v>0.62962962962962965</v>
      </c>
      <c r="BL358" s="10">
        <f t="shared" si="59"/>
        <v>4.4786455026455023</v>
      </c>
      <c r="BM358" s="3">
        <f t="shared" si="60"/>
        <v>1244.0681951793063</v>
      </c>
      <c r="BN358" s="132">
        <v>1.5813165537270086</v>
      </c>
      <c r="BO358" s="132">
        <v>0.24138431752178124</v>
      </c>
      <c r="BP358" s="133">
        <v>1.4487241381811879</v>
      </c>
      <c r="BQ358" s="134">
        <v>0.77502429543245865</v>
      </c>
      <c r="BR358" s="134">
        <v>0.11958211856171039</v>
      </c>
      <c r="BS358" s="133">
        <v>0.9524359701454097</v>
      </c>
      <c r="BT358" s="93"/>
      <c r="BU358" s="91"/>
      <c r="BV358" s="91"/>
      <c r="BW358" s="100"/>
    </row>
    <row r="359" spans="1:75">
      <c r="A359" s="8" t="s">
        <v>783</v>
      </c>
      <c r="B359" s="8" t="s">
        <v>480</v>
      </c>
      <c r="C359" s="8" t="s">
        <v>523</v>
      </c>
      <c r="D359" s="8" t="s">
        <v>628</v>
      </c>
      <c r="E359" s="8" t="s">
        <v>641</v>
      </c>
      <c r="F359" s="8" t="s">
        <v>644</v>
      </c>
      <c r="G359" s="8" t="s">
        <v>22</v>
      </c>
      <c r="H359" s="8" t="s">
        <v>425</v>
      </c>
      <c r="I359" s="8"/>
      <c r="J359" s="8"/>
      <c r="K359" s="8"/>
      <c r="L359" s="8" t="s">
        <v>1015</v>
      </c>
      <c r="M359" s="8" t="s">
        <v>1882</v>
      </c>
      <c r="N359" s="8">
        <v>1</v>
      </c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9"/>
      <c r="AF359" s="90"/>
      <c r="AG359" s="90"/>
      <c r="AH359" s="90"/>
      <c r="AI359" s="8" t="s">
        <v>27</v>
      </c>
      <c r="AJ359" t="s">
        <v>1890</v>
      </c>
      <c r="AK359" s="8">
        <v>140</v>
      </c>
      <c r="AL359">
        <v>0</v>
      </c>
      <c r="AM359" s="8">
        <v>50</v>
      </c>
      <c r="AN359" s="9">
        <v>42577</v>
      </c>
      <c r="AO359" s="8">
        <v>213</v>
      </c>
      <c r="AP359" s="8">
        <v>132</v>
      </c>
      <c r="AQ359" s="8">
        <v>115</v>
      </c>
      <c r="AR359" s="8">
        <v>7.04</v>
      </c>
      <c r="AS359" s="8">
        <v>9.74</v>
      </c>
      <c r="AT359" s="8">
        <v>0.64</v>
      </c>
      <c r="AU359" s="8">
        <v>0.32</v>
      </c>
      <c r="AV359" s="8">
        <v>17</v>
      </c>
      <c r="AW359" s="8">
        <v>0.34</v>
      </c>
      <c r="AX359" s="8"/>
      <c r="AY359" s="8"/>
      <c r="AZ359" s="8"/>
      <c r="BA359" s="8">
        <v>1587</v>
      </c>
      <c r="BB359" s="8" t="s">
        <v>25</v>
      </c>
      <c r="BC359" s="8">
        <v>280</v>
      </c>
      <c r="BD359" s="8"/>
      <c r="BE359" s="8"/>
      <c r="BF359" s="8"/>
      <c r="BG359" s="8"/>
      <c r="BH359" s="8"/>
      <c r="BI359" s="8">
        <f t="shared" si="56"/>
        <v>50</v>
      </c>
      <c r="BJ359" s="8">
        <f t="shared" si="57"/>
        <v>0.94857142857142862</v>
      </c>
      <c r="BK359" s="8">
        <f t="shared" si="58"/>
        <v>0.5</v>
      </c>
      <c r="BL359" s="10">
        <f t="shared" si="59"/>
        <v>4.6195428571428572</v>
      </c>
      <c r="BM359" s="3">
        <f t="shared" si="60"/>
        <v>1283.2063492063492</v>
      </c>
      <c r="BN359" s="132"/>
      <c r="BO359" s="132"/>
      <c r="BP359" s="133"/>
      <c r="BQ359" s="134">
        <v>0.71612595419847336</v>
      </c>
      <c r="BR359" s="134">
        <v>0.11798664122137403</v>
      </c>
      <c r="BS359" s="133">
        <v>1.1903262172865687</v>
      </c>
      <c r="BT359" s="93"/>
      <c r="BU359" s="91"/>
      <c r="BV359" s="91"/>
      <c r="BW359" s="100"/>
    </row>
    <row r="360" spans="1:75">
      <c r="A360" s="8" t="s">
        <v>783</v>
      </c>
      <c r="B360" s="8" t="s">
        <v>480</v>
      </c>
      <c r="C360" s="8" t="s">
        <v>523</v>
      </c>
      <c r="D360" s="8" t="s">
        <v>628</v>
      </c>
      <c r="E360" s="8" t="s">
        <v>641</v>
      </c>
      <c r="F360" s="8" t="s">
        <v>644</v>
      </c>
      <c r="G360" s="8" t="s">
        <v>22</v>
      </c>
      <c r="H360" s="8" t="s">
        <v>425</v>
      </c>
      <c r="I360" s="8"/>
      <c r="J360" s="8"/>
      <c r="K360" s="8"/>
      <c r="L360" s="8" t="s">
        <v>1015</v>
      </c>
      <c r="M360" s="8" t="s">
        <v>1882</v>
      </c>
      <c r="N360" s="8">
        <v>1</v>
      </c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9"/>
      <c r="AF360" s="90"/>
      <c r="AG360" s="90"/>
      <c r="AH360" s="90"/>
      <c r="AI360" s="8" t="s">
        <v>28</v>
      </c>
      <c r="AJ360" t="s">
        <v>1890</v>
      </c>
      <c r="AK360" s="8">
        <v>140</v>
      </c>
      <c r="AL360" s="8">
        <v>50</v>
      </c>
      <c r="AM360">
        <v>0</v>
      </c>
      <c r="AN360" s="9">
        <v>42577</v>
      </c>
      <c r="AO360" s="8">
        <v>260</v>
      </c>
      <c r="AP360" s="8">
        <v>121</v>
      </c>
      <c r="AQ360" s="8">
        <v>113</v>
      </c>
      <c r="AR360" s="8">
        <v>9.7200000000000006</v>
      </c>
      <c r="AS360" s="8">
        <v>14.62</v>
      </c>
      <c r="AT360" s="8">
        <v>0.72</v>
      </c>
      <c r="AU360" s="8">
        <v>0.52</v>
      </c>
      <c r="AV360" s="8">
        <v>16</v>
      </c>
      <c r="AW360" s="8">
        <v>0.44</v>
      </c>
      <c r="AX360" s="8"/>
      <c r="AY360" s="8"/>
      <c r="AZ360" s="8"/>
      <c r="BA360" s="8">
        <v>1588</v>
      </c>
      <c r="BB360" s="8" t="s">
        <v>25</v>
      </c>
      <c r="BC360" s="8">
        <v>280</v>
      </c>
      <c r="BD360" s="8"/>
      <c r="BE360" s="8"/>
      <c r="BF360" s="8"/>
      <c r="BG360" s="8"/>
      <c r="BH360" s="8"/>
      <c r="BI360" s="8">
        <f t="shared" si="56"/>
        <v>72.222222222222229</v>
      </c>
      <c r="BJ360" s="8">
        <f t="shared" si="57"/>
        <v>0.96</v>
      </c>
      <c r="BK360" s="8">
        <f t="shared" si="58"/>
        <v>0.72222222222222232</v>
      </c>
      <c r="BL360" s="10">
        <f t="shared" si="59"/>
        <v>10.136533333333333</v>
      </c>
      <c r="BM360" s="3">
        <f t="shared" si="60"/>
        <v>2815.7037037037035</v>
      </c>
      <c r="BN360" s="132"/>
      <c r="BO360" s="132"/>
      <c r="BP360" s="133"/>
      <c r="BQ360" s="134">
        <v>0.67345050878815915</v>
      </c>
      <c r="BR360" s="134">
        <v>0.1212303422756707</v>
      </c>
      <c r="BS360" s="133">
        <v>1.3093604700103052</v>
      </c>
      <c r="BT360" s="93"/>
      <c r="BU360" s="91"/>
      <c r="BV360" s="91"/>
      <c r="BW360" s="100"/>
    </row>
    <row r="361" spans="1:75">
      <c r="A361" s="8" t="s">
        <v>783</v>
      </c>
      <c r="B361" s="8" t="s">
        <v>480</v>
      </c>
      <c r="C361" s="8" t="s">
        <v>523</v>
      </c>
      <c r="D361" s="8" t="s">
        <v>628</v>
      </c>
      <c r="E361" s="8" t="s">
        <v>641</v>
      </c>
      <c r="F361" s="8" t="s">
        <v>644</v>
      </c>
      <c r="G361" s="8" t="s">
        <v>22</v>
      </c>
      <c r="H361" s="8" t="s">
        <v>425</v>
      </c>
      <c r="I361" s="8"/>
      <c r="J361" s="8"/>
      <c r="K361" s="8"/>
      <c r="L361" s="8" t="s">
        <v>1015</v>
      </c>
      <c r="M361" s="8" t="s">
        <v>1882</v>
      </c>
      <c r="N361" s="8">
        <v>1</v>
      </c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9"/>
      <c r="AF361" s="90"/>
      <c r="AG361" s="90"/>
      <c r="AH361" s="90"/>
      <c r="AI361" s="8" t="s">
        <v>29</v>
      </c>
      <c r="AJ361" t="s">
        <v>1890</v>
      </c>
      <c r="AK361" s="8">
        <v>140</v>
      </c>
      <c r="AL361" s="8">
        <v>50</v>
      </c>
      <c r="AM361" s="8">
        <v>50</v>
      </c>
      <c r="AN361" s="9">
        <v>42577</v>
      </c>
      <c r="AO361" s="8">
        <v>289</v>
      </c>
      <c r="AP361" s="8">
        <v>171</v>
      </c>
      <c r="AQ361" s="8">
        <v>151</v>
      </c>
      <c r="AR361" s="8">
        <v>14.01</v>
      </c>
      <c r="AS361" s="8">
        <v>19.54</v>
      </c>
      <c r="AT361" s="8">
        <v>1.1399999999999999</v>
      </c>
      <c r="AU361" s="8">
        <v>0.68</v>
      </c>
      <c r="AV361" s="8">
        <v>20</v>
      </c>
      <c r="AW361" s="8">
        <v>0.6</v>
      </c>
      <c r="AX361" s="8"/>
      <c r="AY361" s="8"/>
      <c r="AZ361" s="8"/>
      <c r="BA361" s="8">
        <v>1589</v>
      </c>
      <c r="BB361" s="8" t="s">
        <v>25</v>
      </c>
      <c r="BC361" s="8">
        <v>280</v>
      </c>
      <c r="BD361" s="8"/>
      <c r="BE361" s="8"/>
      <c r="BF361" s="8"/>
      <c r="BG361" s="8"/>
      <c r="BH361" s="8"/>
      <c r="BI361" s="8">
        <f t="shared" si="56"/>
        <v>59.649122807017548</v>
      </c>
      <c r="BJ361" s="8">
        <f t="shared" si="57"/>
        <v>0.91428571428571426</v>
      </c>
      <c r="BK361" s="8">
        <f t="shared" si="58"/>
        <v>0.59649122807017552</v>
      </c>
      <c r="BL361" s="10">
        <f t="shared" si="59"/>
        <v>10.656401002506266</v>
      </c>
      <c r="BM361" s="3">
        <f t="shared" si="60"/>
        <v>2960.111389585074</v>
      </c>
      <c r="BN361" s="132"/>
      <c r="BO361" s="132"/>
      <c r="BP361" s="133"/>
      <c r="BQ361" s="134">
        <v>0.7283427495291902</v>
      </c>
      <c r="BR361" s="134">
        <v>0.11078154425612054</v>
      </c>
      <c r="BS361" s="133">
        <v>0.86013203557028783</v>
      </c>
      <c r="BT361" s="93"/>
      <c r="BU361" s="91"/>
      <c r="BV361" s="91"/>
      <c r="BW361" s="100"/>
    </row>
    <row r="362" spans="1:75">
      <c r="A362" s="8" t="s">
        <v>783</v>
      </c>
      <c r="B362" s="8" t="s">
        <v>480</v>
      </c>
      <c r="C362" s="8" t="s">
        <v>523</v>
      </c>
      <c r="D362" s="8" t="s">
        <v>628</v>
      </c>
      <c r="E362" s="8" t="s">
        <v>641</v>
      </c>
      <c r="F362" s="8" t="s">
        <v>644</v>
      </c>
      <c r="G362" s="8" t="s">
        <v>22</v>
      </c>
      <c r="H362" s="8" t="s">
        <v>425</v>
      </c>
      <c r="I362" s="8"/>
      <c r="J362" s="8"/>
      <c r="K362" s="8"/>
      <c r="L362" s="8" t="s">
        <v>1015</v>
      </c>
      <c r="M362" s="8" t="s">
        <v>1882</v>
      </c>
      <c r="N362" s="8">
        <v>1</v>
      </c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9"/>
      <c r="AF362" s="90"/>
      <c r="AG362" s="90"/>
      <c r="AH362" s="90"/>
      <c r="AI362" s="8" t="s">
        <v>30</v>
      </c>
      <c r="AJ362" t="s">
        <v>1890</v>
      </c>
      <c r="AK362" s="8">
        <v>140</v>
      </c>
      <c r="AL362" s="8">
        <v>50</v>
      </c>
      <c r="AM362" s="8">
        <v>50</v>
      </c>
      <c r="AN362" s="9">
        <v>42577</v>
      </c>
      <c r="AO362" s="8">
        <v>288</v>
      </c>
      <c r="AP362" s="8">
        <v>136</v>
      </c>
      <c r="AQ362" s="8">
        <v>108</v>
      </c>
      <c r="AR362" s="8">
        <v>5.0199999999999996</v>
      </c>
      <c r="AS362" s="8">
        <v>6.24</v>
      </c>
      <c r="AT362" s="8">
        <v>0.5</v>
      </c>
      <c r="AU362" s="8">
        <v>0.3</v>
      </c>
      <c r="AV362" s="8">
        <v>15</v>
      </c>
      <c r="AW362" s="8">
        <v>0.18</v>
      </c>
      <c r="AX362" s="8"/>
      <c r="AY362" s="8"/>
      <c r="AZ362" s="8"/>
      <c r="BA362" s="8">
        <v>1590</v>
      </c>
      <c r="BB362" s="8" t="s">
        <v>25</v>
      </c>
      <c r="BC362" s="8">
        <v>280</v>
      </c>
      <c r="BD362" s="8"/>
      <c r="BE362" s="8"/>
      <c r="BF362" s="8"/>
      <c r="BG362" s="8"/>
      <c r="BH362" s="8"/>
      <c r="BI362" s="8">
        <f t="shared" si="56"/>
        <v>60</v>
      </c>
      <c r="BJ362" s="8">
        <f t="shared" si="57"/>
        <v>0.97142857142857142</v>
      </c>
      <c r="BK362" s="8">
        <f t="shared" si="58"/>
        <v>0.6</v>
      </c>
      <c r="BL362" s="10">
        <f t="shared" si="59"/>
        <v>3.6370285714285715</v>
      </c>
      <c r="BM362" s="3">
        <f t="shared" si="60"/>
        <v>1010.2857142857143</v>
      </c>
      <c r="BN362" s="132"/>
      <c r="BO362" s="132"/>
      <c r="BP362" s="133"/>
      <c r="BQ362" s="134">
        <v>0.72175925925925932</v>
      </c>
      <c r="BR362" s="134">
        <v>0.12592592592592594</v>
      </c>
      <c r="BS362" s="133">
        <v>0.90745982711076534</v>
      </c>
      <c r="BT362" s="93"/>
      <c r="BU362" s="91"/>
      <c r="BV362" s="91"/>
      <c r="BW362" s="100"/>
    </row>
    <row r="363" spans="1:75">
      <c r="A363" s="8" t="s">
        <v>783</v>
      </c>
      <c r="B363" s="8" t="s">
        <v>480</v>
      </c>
      <c r="C363" s="8" t="s">
        <v>523</v>
      </c>
      <c r="D363" s="8" t="s">
        <v>628</v>
      </c>
      <c r="E363" s="8" t="s">
        <v>641</v>
      </c>
      <c r="F363" s="8" t="s">
        <v>643</v>
      </c>
      <c r="G363" s="8" t="s">
        <v>22</v>
      </c>
      <c r="H363" s="8" t="s">
        <v>424</v>
      </c>
      <c r="I363" s="8">
        <v>-9.3283070391438194</v>
      </c>
      <c r="J363" s="8">
        <v>34.5703829484289</v>
      </c>
      <c r="K363" s="8">
        <v>2100.19399571654</v>
      </c>
      <c r="L363" s="8" t="s">
        <v>1014</v>
      </c>
      <c r="M363" s="8" t="s">
        <v>1882</v>
      </c>
      <c r="N363" s="8">
        <v>1</v>
      </c>
      <c r="O363" s="8" t="s">
        <v>1859</v>
      </c>
      <c r="P363" s="8">
        <v>3.2</v>
      </c>
      <c r="Q363" s="8">
        <v>5.6</v>
      </c>
      <c r="R363" s="8">
        <v>0</v>
      </c>
      <c r="S363" s="8">
        <v>3.81</v>
      </c>
      <c r="T363" s="8">
        <v>5.47</v>
      </c>
      <c r="U363" s="8">
        <v>21.33</v>
      </c>
      <c r="V363" s="8">
        <v>61.74</v>
      </c>
      <c r="W363" s="8">
        <v>1.82</v>
      </c>
      <c r="X363" s="8">
        <v>7.07</v>
      </c>
      <c r="Y363" s="8">
        <v>0.87</v>
      </c>
      <c r="Z363" s="8">
        <v>0.7</v>
      </c>
      <c r="AA363" s="8">
        <v>7.0000000000000007E-2</v>
      </c>
      <c r="AB363" s="8">
        <v>68.239999999999995</v>
      </c>
      <c r="AC363" s="8">
        <v>0.1</v>
      </c>
      <c r="AD363" s="8">
        <v>0.29099999999999998</v>
      </c>
      <c r="AE363" s="91">
        <v>5.66</v>
      </c>
      <c r="AF363" s="92">
        <v>60</v>
      </c>
      <c r="AG363" s="92">
        <v>23</v>
      </c>
      <c r="AH363" s="92">
        <v>17</v>
      </c>
      <c r="AI363" s="8" t="s">
        <v>24</v>
      </c>
      <c r="AJ363" t="s">
        <v>1890</v>
      </c>
      <c r="AK363">
        <v>0</v>
      </c>
      <c r="AL363">
        <v>0</v>
      </c>
      <c r="AM363">
        <v>0</v>
      </c>
      <c r="AN363" s="9">
        <v>42577</v>
      </c>
      <c r="AO363" s="8">
        <v>329</v>
      </c>
      <c r="AP363" s="8">
        <v>182</v>
      </c>
      <c r="AQ363" s="8">
        <v>141</v>
      </c>
      <c r="AR363" s="8">
        <v>10.44</v>
      </c>
      <c r="AS363" s="8">
        <v>11.22</v>
      </c>
      <c r="AT363" s="8">
        <v>0.6</v>
      </c>
      <c r="AU363" s="8">
        <v>0.42</v>
      </c>
      <c r="AV363" s="8">
        <v>21</v>
      </c>
      <c r="AW363" s="8">
        <v>0.36</v>
      </c>
      <c r="AX363" s="8"/>
      <c r="AY363" s="8"/>
      <c r="AZ363" s="8"/>
      <c r="BA363" s="8">
        <v>1579</v>
      </c>
      <c r="BB363" s="8" t="s">
        <v>25</v>
      </c>
      <c r="BC363" s="8">
        <v>279</v>
      </c>
      <c r="BD363" s="8"/>
      <c r="BE363" s="8"/>
      <c r="BF363" s="8"/>
      <c r="BG363" s="8"/>
      <c r="BH363" s="8"/>
      <c r="BI363" s="8">
        <f t="shared" si="56"/>
        <v>70</v>
      </c>
      <c r="BJ363" s="8">
        <f t="shared" si="57"/>
        <v>0.9028571428571428</v>
      </c>
      <c r="BK363" s="8">
        <f t="shared" si="58"/>
        <v>0.7</v>
      </c>
      <c r="BL363" s="10">
        <f t="shared" si="59"/>
        <v>7.0910399999999987</v>
      </c>
      <c r="BM363" s="3">
        <f t="shared" si="60"/>
        <v>1969.7333333333329</v>
      </c>
      <c r="BN363" s="132"/>
      <c r="BO363" s="132"/>
      <c r="BP363" s="133"/>
      <c r="BQ363" s="134">
        <v>0.65252621544327938</v>
      </c>
      <c r="BR363" s="134">
        <v>0.10981887511916111</v>
      </c>
      <c r="BS363" s="133">
        <v>0.87079144115886153</v>
      </c>
      <c r="BT363" s="93"/>
      <c r="BU363" s="91"/>
      <c r="BV363" s="91"/>
      <c r="BW363" s="100"/>
    </row>
    <row r="364" spans="1:75">
      <c r="A364" s="8" t="s">
        <v>783</v>
      </c>
      <c r="B364" s="8" t="s">
        <v>480</v>
      </c>
      <c r="C364" s="8" t="s">
        <v>523</v>
      </c>
      <c r="D364" s="8" t="s">
        <v>628</v>
      </c>
      <c r="E364" s="8" t="s">
        <v>641</v>
      </c>
      <c r="F364" s="8" t="s">
        <v>643</v>
      </c>
      <c r="G364" s="8" t="s">
        <v>22</v>
      </c>
      <c r="H364" s="8" t="s">
        <v>424</v>
      </c>
      <c r="I364" s="8"/>
      <c r="J364" s="8"/>
      <c r="K364" s="8"/>
      <c r="L364" s="8" t="s">
        <v>1014</v>
      </c>
      <c r="M364" s="8" t="s">
        <v>1882</v>
      </c>
      <c r="N364" s="8">
        <v>1</v>
      </c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9"/>
      <c r="AF364" s="90"/>
      <c r="AG364" s="90"/>
      <c r="AH364" s="90"/>
      <c r="AI364" s="8" t="s">
        <v>26</v>
      </c>
      <c r="AJ364" t="s">
        <v>1890</v>
      </c>
      <c r="AK364">
        <v>0</v>
      </c>
      <c r="AL364" s="8">
        <v>50</v>
      </c>
      <c r="AM364" s="8">
        <v>50</v>
      </c>
      <c r="AN364" s="9">
        <v>42577</v>
      </c>
      <c r="AO364" s="8">
        <v>321</v>
      </c>
      <c r="AP364" s="8">
        <v>172</v>
      </c>
      <c r="AQ364" s="8">
        <v>137</v>
      </c>
      <c r="AR364" s="8">
        <v>14.8</v>
      </c>
      <c r="AS364" s="8">
        <v>13.6</v>
      </c>
      <c r="AT364" s="8">
        <v>0.8</v>
      </c>
      <c r="AU364" s="8">
        <v>0.6</v>
      </c>
      <c r="AV364" s="8">
        <v>20</v>
      </c>
      <c r="AW364" s="8">
        <v>0.36</v>
      </c>
      <c r="AX364" s="8"/>
      <c r="AY364" s="8"/>
      <c r="AZ364" s="8"/>
      <c r="BA364" s="8">
        <v>1580</v>
      </c>
      <c r="BB364" s="8" t="s">
        <v>25</v>
      </c>
      <c r="BC364" s="8">
        <v>279</v>
      </c>
      <c r="BD364" s="8"/>
      <c r="BE364" s="8"/>
      <c r="BF364" s="8"/>
      <c r="BG364" s="8"/>
      <c r="BH364" s="8"/>
      <c r="BI364" s="8">
        <f t="shared" si="56"/>
        <v>74.999999999999986</v>
      </c>
      <c r="BJ364" s="8">
        <f t="shared" si="57"/>
        <v>0.91428571428571426</v>
      </c>
      <c r="BK364" s="8">
        <f t="shared" si="58"/>
        <v>0.74999999999999989</v>
      </c>
      <c r="BL364" s="10">
        <f t="shared" si="59"/>
        <v>9.3257142857142838</v>
      </c>
      <c r="BM364" s="3">
        <f t="shared" si="60"/>
        <v>2590.4761904761899</v>
      </c>
      <c r="BN364" s="132"/>
      <c r="BO364" s="132"/>
      <c r="BP364" s="133"/>
      <c r="BQ364" s="134">
        <v>0.62786259541984724</v>
      </c>
      <c r="BR364" s="134">
        <v>0.11593511450381681</v>
      </c>
      <c r="BS364" s="133">
        <v>0.93516852412178109</v>
      </c>
      <c r="BT364" s="93"/>
      <c r="BU364" s="91"/>
      <c r="BV364" s="91"/>
      <c r="BW364" s="100"/>
    </row>
    <row r="365" spans="1:75">
      <c r="A365" s="8" t="s">
        <v>783</v>
      </c>
      <c r="B365" s="8" t="s">
        <v>480</v>
      </c>
      <c r="C365" s="8" t="s">
        <v>523</v>
      </c>
      <c r="D365" s="8" t="s">
        <v>628</v>
      </c>
      <c r="E365" s="8" t="s">
        <v>641</v>
      </c>
      <c r="F365" s="8" t="s">
        <v>643</v>
      </c>
      <c r="G365" s="8" t="s">
        <v>22</v>
      </c>
      <c r="H365" s="8" t="s">
        <v>424</v>
      </c>
      <c r="I365" s="8"/>
      <c r="J365" s="8"/>
      <c r="K365" s="8"/>
      <c r="L365" s="8" t="s">
        <v>1014</v>
      </c>
      <c r="M365" s="8" t="s">
        <v>1882</v>
      </c>
      <c r="N365" s="8">
        <v>1</v>
      </c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9"/>
      <c r="AF365" s="90"/>
      <c r="AG365" s="90"/>
      <c r="AH365" s="90"/>
      <c r="AI365" s="8" t="s">
        <v>27</v>
      </c>
      <c r="AJ365" t="s">
        <v>1890</v>
      </c>
      <c r="AK365" s="8">
        <v>140</v>
      </c>
      <c r="AL365">
        <v>0</v>
      </c>
      <c r="AM365" s="8">
        <v>50</v>
      </c>
      <c r="AN365" s="9">
        <v>42577</v>
      </c>
      <c r="AO365" s="8">
        <v>299</v>
      </c>
      <c r="AP365" s="8">
        <v>174</v>
      </c>
      <c r="AQ365" s="8">
        <v>148</v>
      </c>
      <c r="AR365" s="8">
        <v>17</v>
      </c>
      <c r="AS365" s="8">
        <v>16.5</v>
      </c>
      <c r="AT365" s="8">
        <v>0.82</v>
      </c>
      <c r="AU365" s="8">
        <v>0.52</v>
      </c>
      <c r="AV365" s="8">
        <v>20</v>
      </c>
      <c r="AW365" s="8">
        <v>0.5</v>
      </c>
      <c r="AX365" s="8"/>
      <c r="AY365" s="8"/>
      <c r="AZ365" s="8"/>
      <c r="BA365" s="8">
        <v>1581</v>
      </c>
      <c r="BB365" s="8" t="s">
        <v>25</v>
      </c>
      <c r="BC365" s="8">
        <v>279</v>
      </c>
      <c r="BD365" s="8"/>
      <c r="BE365" s="8"/>
      <c r="BF365" s="8"/>
      <c r="BG365" s="8"/>
      <c r="BH365" s="8"/>
      <c r="BI365" s="8">
        <f t="shared" si="56"/>
        <v>63.414634146341463</v>
      </c>
      <c r="BJ365" s="8">
        <f t="shared" si="57"/>
        <v>0.91428571428571426</v>
      </c>
      <c r="BK365" s="8">
        <f t="shared" si="58"/>
        <v>0.63414634146341464</v>
      </c>
      <c r="BL365" s="10">
        <f t="shared" si="59"/>
        <v>9.5665505226480843</v>
      </c>
      <c r="BM365" s="3">
        <f t="shared" si="60"/>
        <v>2657.3751451800235</v>
      </c>
      <c r="BN365" s="132">
        <v>1.4788385826771653</v>
      </c>
      <c r="BO365" s="132">
        <v>0.27101377952755906</v>
      </c>
      <c r="BP365" s="133">
        <v>1.1342559817277096</v>
      </c>
      <c r="BQ365" s="134">
        <v>0.53403863845446187</v>
      </c>
      <c r="BR365" s="134">
        <v>0.10570377184912605</v>
      </c>
      <c r="BS365" s="133">
        <v>0.80975185339414379</v>
      </c>
      <c r="BT365" s="93"/>
      <c r="BU365" s="91"/>
      <c r="BV365" s="91"/>
      <c r="BW365" s="100"/>
    </row>
    <row r="366" spans="1:75">
      <c r="A366" s="8" t="s">
        <v>783</v>
      </c>
      <c r="B366" s="8" t="s">
        <v>480</v>
      </c>
      <c r="C366" s="8" t="s">
        <v>523</v>
      </c>
      <c r="D366" s="8" t="s">
        <v>628</v>
      </c>
      <c r="E366" s="8" t="s">
        <v>641</v>
      </c>
      <c r="F366" s="8" t="s">
        <v>643</v>
      </c>
      <c r="G366" s="8" t="s">
        <v>22</v>
      </c>
      <c r="H366" s="8" t="s">
        <v>424</v>
      </c>
      <c r="I366" s="8"/>
      <c r="J366" s="8"/>
      <c r="K366" s="8"/>
      <c r="L366" s="8" t="s">
        <v>1014</v>
      </c>
      <c r="M366" s="8" t="s">
        <v>1882</v>
      </c>
      <c r="N366" s="8">
        <v>1</v>
      </c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9"/>
      <c r="AF366" s="90"/>
      <c r="AG366" s="90"/>
      <c r="AH366" s="90"/>
      <c r="AI366" s="8" t="s">
        <v>28</v>
      </c>
      <c r="AJ366" t="s">
        <v>1890</v>
      </c>
      <c r="AK366" s="8">
        <v>140</v>
      </c>
      <c r="AL366" s="8">
        <v>50</v>
      </c>
      <c r="AM366">
        <v>0</v>
      </c>
      <c r="AN366" s="9">
        <v>42577</v>
      </c>
      <c r="AO366" s="8">
        <v>330</v>
      </c>
      <c r="AP366" s="8">
        <v>184</v>
      </c>
      <c r="AQ366" s="8">
        <v>146</v>
      </c>
      <c r="AR366" s="8">
        <v>15.44</v>
      </c>
      <c r="AS366" s="8">
        <v>17.579999999999998</v>
      </c>
      <c r="AT366" s="8">
        <v>0.86</v>
      </c>
      <c r="AU366" s="8">
        <v>0.56000000000000005</v>
      </c>
      <c r="AV366" s="8">
        <v>22</v>
      </c>
      <c r="AW366" s="8">
        <v>0.42</v>
      </c>
      <c r="AX366" s="8"/>
      <c r="AY366" s="8"/>
      <c r="AZ366" s="8"/>
      <c r="BA366" s="8">
        <v>1582</v>
      </c>
      <c r="BB366" s="8" t="s">
        <v>25</v>
      </c>
      <c r="BC366" s="8">
        <v>279</v>
      </c>
      <c r="BD366" s="8"/>
      <c r="BE366" s="8"/>
      <c r="BF366" s="8"/>
      <c r="BG366" s="8"/>
      <c r="BH366" s="8"/>
      <c r="BI366" s="8">
        <f t="shared" si="56"/>
        <v>65.116279069767444</v>
      </c>
      <c r="BJ366" s="8">
        <f t="shared" si="57"/>
        <v>0.89142857142857146</v>
      </c>
      <c r="BK366" s="8">
        <f t="shared" si="58"/>
        <v>0.65116279069767447</v>
      </c>
      <c r="BL366" s="10">
        <f t="shared" si="59"/>
        <v>10.204576744186047</v>
      </c>
      <c r="BM366" s="3">
        <f t="shared" si="60"/>
        <v>2834.604651162791</v>
      </c>
      <c r="BN366" s="132">
        <v>1.6674757281553401</v>
      </c>
      <c r="BO366" s="132">
        <v>0.29946601941747575</v>
      </c>
      <c r="BP366" s="133">
        <v>1.4455862219574964</v>
      </c>
      <c r="BQ366" s="134">
        <v>0.65440464666021303</v>
      </c>
      <c r="BR366" s="134">
        <v>0.10493707647628267</v>
      </c>
      <c r="BS366" s="133">
        <v>0.91650113390355903</v>
      </c>
      <c r="BT366" s="93"/>
      <c r="BU366" s="91"/>
      <c r="BV366" s="91"/>
      <c r="BW366" s="100"/>
    </row>
    <row r="367" spans="1:75">
      <c r="A367" s="8" t="s">
        <v>783</v>
      </c>
      <c r="B367" s="8" t="s">
        <v>480</v>
      </c>
      <c r="C367" s="8" t="s">
        <v>523</v>
      </c>
      <c r="D367" s="8" t="s">
        <v>628</v>
      </c>
      <c r="E367" s="8" t="s">
        <v>641</v>
      </c>
      <c r="F367" s="8" t="s">
        <v>643</v>
      </c>
      <c r="G367" s="8" t="s">
        <v>22</v>
      </c>
      <c r="H367" s="8" t="s">
        <v>424</v>
      </c>
      <c r="I367" s="8"/>
      <c r="J367" s="8"/>
      <c r="K367" s="8"/>
      <c r="L367" s="8" t="s">
        <v>1014</v>
      </c>
      <c r="M367" s="8" t="s">
        <v>1882</v>
      </c>
      <c r="N367" s="8">
        <v>1</v>
      </c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9"/>
      <c r="AF367" s="90"/>
      <c r="AG367" s="90"/>
      <c r="AH367" s="90"/>
      <c r="AI367" s="8" t="s">
        <v>29</v>
      </c>
      <c r="AJ367" t="s">
        <v>1890</v>
      </c>
      <c r="AK367" s="8">
        <v>140</v>
      </c>
      <c r="AL367" s="8">
        <v>50</v>
      </c>
      <c r="AM367" s="8">
        <v>50</v>
      </c>
      <c r="AN367" s="9">
        <v>42577</v>
      </c>
      <c r="AO367" s="8">
        <v>333</v>
      </c>
      <c r="AP367" s="8">
        <v>178</v>
      </c>
      <c r="AQ367" s="8">
        <v>154</v>
      </c>
      <c r="AR367" s="8">
        <v>18.84</v>
      </c>
      <c r="AS367" s="8">
        <v>21.16</v>
      </c>
      <c r="AT367" s="8">
        <v>0.76</v>
      </c>
      <c r="AU367" s="8">
        <v>0.48</v>
      </c>
      <c r="AV367" s="8">
        <v>21</v>
      </c>
      <c r="AW367" s="8">
        <v>0.5</v>
      </c>
      <c r="AX367" s="8"/>
      <c r="AY367" s="8"/>
      <c r="AZ367" s="8"/>
      <c r="BA367" s="8">
        <v>1583</v>
      </c>
      <c r="BB367" s="8" t="s">
        <v>25</v>
      </c>
      <c r="BC367" s="8">
        <v>279</v>
      </c>
      <c r="BD367" s="8"/>
      <c r="BE367" s="8"/>
      <c r="BF367" s="8"/>
      <c r="BG367" s="8"/>
      <c r="BH367" s="8"/>
      <c r="BI367" s="8">
        <f t="shared" si="56"/>
        <v>63.157894736842103</v>
      </c>
      <c r="BJ367" s="8">
        <f t="shared" si="57"/>
        <v>0.9028571428571428</v>
      </c>
      <c r="BK367" s="8">
        <f t="shared" si="58"/>
        <v>0.63157894736842102</v>
      </c>
      <c r="BL367" s="10">
        <f t="shared" si="59"/>
        <v>12.065972932330826</v>
      </c>
      <c r="BM367" s="3">
        <f t="shared" si="60"/>
        <v>3351.6591478696737</v>
      </c>
      <c r="BN367" s="132">
        <v>1.5641658440276407</v>
      </c>
      <c r="BO367" s="132">
        <v>0.3043928923988154</v>
      </c>
      <c r="BP367" s="133">
        <v>0.6444806219586583</v>
      </c>
      <c r="BQ367" s="134">
        <v>0.65164728682170547</v>
      </c>
      <c r="BR367" s="134">
        <v>0.11739341085271318</v>
      </c>
      <c r="BS367" s="133">
        <v>0.85290723317774653</v>
      </c>
      <c r="BT367" s="93"/>
      <c r="BU367" s="91"/>
      <c r="BV367" s="91"/>
      <c r="BW367" s="100"/>
    </row>
    <row r="368" spans="1:75">
      <c r="A368" s="8" t="s">
        <v>783</v>
      </c>
      <c r="B368" s="8" t="s">
        <v>480</v>
      </c>
      <c r="C368" s="8" t="s">
        <v>523</v>
      </c>
      <c r="D368" s="8" t="s">
        <v>628</v>
      </c>
      <c r="E368" s="8" t="s">
        <v>641</v>
      </c>
      <c r="F368" s="8" t="s">
        <v>643</v>
      </c>
      <c r="G368" s="8" t="s">
        <v>22</v>
      </c>
      <c r="H368" s="8" t="s">
        <v>424</v>
      </c>
      <c r="I368" s="8"/>
      <c r="J368" s="8"/>
      <c r="K368" s="8"/>
      <c r="L368" s="8" t="s">
        <v>1014</v>
      </c>
      <c r="M368" s="8" t="s">
        <v>1882</v>
      </c>
      <c r="N368" s="8">
        <v>1</v>
      </c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9"/>
      <c r="AF368" s="90"/>
      <c r="AG368" s="90"/>
      <c r="AH368" s="90"/>
      <c r="AI368" s="8" t="s">
        <v>30</v>
      </c>
      <c r="AJ368" t="s">
        <v>1890</v>
      </c>
      <c r="AK368" s="8">
        <v>140</v>
      </c>
      <c r="AL368" s="8">
        <v>50</v>
      </c>
      <c r="AM368" s="8">
        <v>50</v>
      </c>
      <c r="AN368" s="9">
        <v>42577</v>
      </c>
      <c r="AO368" s="8">
        <v>332</v>
      </c>
      <c r="AP368" s="8">
        <v>189</v>
      </c>
      <c r="AQ368" s="8">
        <v>167</v>
      </c>
      <c r="AR368" s="8">
        <v>16.54</v>
      </c>
      <c r="AS368" s="8">
        <v>23.51</v>
      </c>
      <c r="AT368" s="8">
        <v>0.84</v>
      </c>
      <c r="AU368" s="8">
        <v>0.56000000000000005</v>
      </c>
      <c r="AV368" s="8">
        <v>20</v>
      </c>
      <c r="AW368" s="8">
        <v>0.48</v>
      </c>
      <c r="AX368" s="8"/>
      <c r="AY368" s="8"/>
      <c r="AZ368" s="8"/>
      <c r="BA368" s="8">
        <v>1584</v>
      </c>
      <c r="BB368" s="8" t="s">
        <v>25</v>
      </c>
      <c r="BC368" s="8">
        <v>279</v>
      </c>
      <c r="BD368" s="8"/>
      <c r="BE368" s="8"/>
      <c r="BF368" s="8"/>
      <c r="BG368" s="8"/>
      <c r="BH368" s="8"/>
      <c r="BI368" s="8">
        <f t="shared" si="56"/>
        <v>66.666666666666671</v>
      </c>
      <c r="BJ368" s="8">
        <f t="shared" si="57"/>
        <v>0.91428571428571426</v>
      </c>
      <c r="BK368" s="8">
        <f t="shared" si="58"/>
        <v>0.66666666666666674</v>
      </c>
      <c r="BL368" s="10">
        <f t="shared" si="59"/>
        <v>14.329904761904764</v>
      </c>
      <c r="BM368" s="3">
        <f t="shared" si="60"/>
        <v>3980.529100529101</v>
      </c>
      <c r="BN368" s="132"/>
      <c r="BO368" s="132"/>
      <c r="BP368" s="133"/>
      <c r="BQ368" s="134">
        <v>0.55042016806722693</v>
      </c>
      <c r="BR368" s="134">
        <v>0.10438842203548088</v>
      </c>
      <c r="BS368" s="133">
        <v>0.97736225436571866</v>
      </c>
      <c r="BT368" s="93"/>
      <c r="BU368" s="91"/>
      <c r="BV368" s="91"/>
      <c r="BW368" s="100"/>
    </row>
    <row r="369" spans="1:75" s="4" customFormat="1">
      <c r="A369" s="8" t="s">
        <v>783</v>
      </c>
      <c r="B369" s="8" t="s">
        <v>480</v>
      </c>
      <c r="C369" s="8" t="s">
        <v>523</v>
      </c>
      <c r="D369" s="8" t="s">
        <v>628</v>
      </c>
      <c r="E369" s="8" t="s">
        <v>641</v>
      </c>
      <c r="F369" s="8" t="s">
        <v>642</v>
      </c>
      <c r="G369" s="8" t="s">
        <v>22</v>
      </c>
      <c r="H369" s="8" t="s">
        <v>423</v>
      </c>
      <c r="I369" s="8">
        <v>-9.3441041137719498</v>
      </c>
      <c r="J369" s="8">
        <v>34.572296655025603</v>
      </c>
      <c r="K369" s="8">
        <v>2145.9108601296898</v>
      </c>
      <c r="L369" s="8" t="s">
        <v>1092</v>
      </c>
      <c r="M369" s="8" t="s">
        <v>1882</v>
      </c>
      <c r="N369" s="8">
        <v>1</v>
      </c>
      <c r="O369" s="8" t="s">
        <v>1859</v>
      </c>
      <c r="P369" s="8">
        <v>3</v>
      </c>
      <c r="Q369" s="8">
        <v>5.8</v>
      </c>
      <c r="R369" s="8">
        <v>0</v>
      </c>
      <c r="S369" s="8">
        <v>2.61</v>
      </c>
      <c r="T369" s="8">
        <v>5.14</v>
      </c>
      <c r="U369" s="8">
        <v>17.489999999999998</v>
      </c>
      <c r="V369" s="8">
        <v>67.400000000000006</v>
      </c>
      <c r="W369" s="8">
        <v>1.03</v>
      </c>
      <c r="X369" s="8">
        <v>10.55</v>
      </c>
      <c r="Y369" s="8">
        <v>1.59</v>
      </c>
      <c r="Z369" s="8">
        <v>0.86</v>
      </c>
      <c r="AA369" s="8">
        <v>0.08</v>
      </c>
      <c r="AB369" s="8">
        <v>64.41</v>
      </c>
      <c r="AC369" s="8">
        <v>0.03</v>
      </c>
      <c r="AD369" s="8">
        <v>0.31</v>
      </c>
      <c r="AE369" s="91">
        <v>5.0199999999999996</v>
      </c>
      <c r="AF369" s="92">
        <v>60</v>
      </c>
      <c r="AG369" s="92">
        <v>25</v>
      </c>
      <c r="AH369" s="92">
        <v>15</v>
      </c>
      <c r="AI369" s="8" t="s">
        <v>24</v>
      </c>
      <c r="AJ369" t="s">
        <v>1890</v>
      </c>
      <c r="AK369">
        <v>0</v>
      </c>
      <c r="AL369">
        <v>0</v>
      </c>
      <c r="AM369">
        <v>0</v>
      </c>
      <c r="AN369" s="9">
        <v>42577</v>
      </c>
      <c r="AO369" s="8">
        <v>175</v>
      </c>
      <c r="AP369" s="8">
        <v>94</v>
      </c>
      <c r="AQ369" s="8">
        <v>20</v>
      </c>
      <c r="AR369" s="8">
        <v>1.2</v>
      </c>
      <c r="AS369" s="8">
        <v>0.52</v>
      </c>
      <c r="AT369" s="8">
        <v>0.28000000000000003</v>
      </c>
      <c r="AU369" s="8">
        <v>0.14000000000000001</v>
      </c>
      <c r="AV369" s="8">
        <v>17</v>
      </c>
      <c r="AW369" s="8">
        <v>0.2</v>
      </c>
      <c r="AX369" s="8"/>
      <c r="AY369" s="8"/>
      <c r="AZ369" s="8"/>
      <c r="BA369" s="8">
        <v>1573</v>
      </c>
      <c r="BB369" s="8" t="s">
        <v>25</v>
      </c>
      <c r="BC369" s="8">
        <v>278</v>
      </c>
      <c r="BD369" s="8"/>
      <c r="BE369" s="8"/>
      <c r="BF369" s="8"/>
      <c r="BG369" s="8"/>
      <c r="BH369" s="8"/>
      <c r="BI369" s="8">
        <f t="shared" si="56"/>
        <v>50</v>
      </c>
      <c r="BJ369" s="8">
        <f t="shared" si="57"/>
        <v>0.94857142857142862</v>
      </c>
      <c r="BK369" s="8">
        <f t="shared" si="58"/>
        <v>0.5</v>
      </c>
      <c r="BL369" s="10">
        <f t="shared" si="59"/>
        <v>0.24662857142857145</v>
      </c>
      <c r="BM369" s="11">
        <f t="shared" si="60"/>
        <v>68.507936507936506</v>
      </c>
      <c r="BN369" s="132"/>
      <c r="BO369" s="132"/>
      <c r="BP369" s="133"/>
      <c r="BQ369" s="134"/>
      <c r="BR369" s="134"/>
      <c r="BS369" s="133"/>
      <c r="BT369" s="93"/>
      <c r="BU369" s="91"/>
      <c r="BV369" s="91"/>
      <c r="BW369" s="100"/>
    </row>
    <row r="370" spans="1:75" s="4" customFormat="1">
      <c r="A370" s="8" t="s">
        <v>783</v>
      </c>
      <c r="B370" s="8" t="s">
        <v>480</v>
      </c>
      <c r="C370" s="8" t="s">
        <v>523</v>
      </c>
      <c r="D370" s="8" t="s">
        <v>628</v>
      </c>
      <c r="E370" s="8" t="s">
        <v>641</v>
      </c>
      <c r="F370" s="8" t="s">
        <v>642</v>
      </c>
      <c r="G370" s="8" t="s">
        <v>22</v>
      </c>
      <c r="H370" s="8" t="s">
        <v>423</v>
      </c>
      <c r="I370" s="8"/>
      <c r="J370" s="8"/>
      <c r="K370" s="8"/>
      <c r="L370" s="8" t="s">
        <v>1092</v>
      </c>
      <c r="M370" s="8" t="s">
        <v>1882</v>
      </c>
      <c r="N370" s="8">
        <v>1</v>
      </c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9"/>
      <c r="AF370" s="90"/>
      <c r="AG370" s="90"/>
      <c r="AH370" s="90"/>
      <c r="AI370" s="8" t="s">
        <v>26</v>
      </c>
      <c r="AJ370" t="s">
        <v>1890</v>
      </c>
      <c r="AK370">
        <v>0</v>
      </c>
      <c r="AL370" s="8">
        <v>50</v>
      </c>
      <c r="AM370" s="8">
        <v>50</v>
      </c>
      <c r="AN370" s="9">
        <v>42577</v>
      </c>
      <c r="AO370" s="8">
        <v>262</v>
      </c>
      <c r="AP370" s="8">
        <v>120</v>
      </c>
      <c r="AQ370" s="8">
        <v>16</v>
      </c>
      <c r="AR370" s="8">
        <v>1.42</v>
      </c>
      <c r="AS370" s="8">
        <v>0.42</v>
      </c>
      <c r="AT370" s="8">
        <v>0.26</v>
      </c>
      <c r="AU370" s="8">
        <v>0.14000000000000001</v>
      </c>
      <c r="AV370" s="8">
        <v>18</v>
      </c>
      <c r="AW370" s="8">
        <v>0.22</v>
      </c>
      <c r="AX370" s="8"/>
      <c r="AY370" s="8"/>
      <c r="AZ370" s="8"/>
      <c r="BA370" s="8">
        <v>1574</v>
      </c>
      <c r="BB370" s="8" t="s">
        <v>25</v>
      </c>
      <c r="BC370" s="8">
        <v>278</v>
      </c>
      <c r="BD370" s="8"/>
      <c r="BE370" s="8"/>
      <c r="BF370" s="8"/>
      <c r="BG370" s="8"/>
      <c r="BH370" s="8"/>
      <c r="BI370" s="8">
        <f t="shared" si="56"/>
        <v>53.846153846153854</v>
      </c>
      <c r="BJ370" s="8">
        <f t="shared" si="57"/>
        <v>0.93714285714285717</v>
      </c>
      <c r="BK370" s="8">
        <f t="shared" si="58"/>
        <v>0.53846153846153855</v>
      </c>
      <c r="BL370" s="10">
        <f t="shared" si="59"/>
        <v>0.21193846153846158</v>
      </c>
      <c r="BM370" s="11">
        <f t="shared" si="60"/>
        <v>58.871794871794883</v>
      </c>
      <c r="BN370" s="132"/>
      <c r="BO370" s="132"/>
      <c r="BP370" s="133"/>
      <c r="BQ370" s="134"/>
      <c r="BR370" s="134"/>
      <c r="BS370" s="133"/>
      <c r="BT370" s="93"/>
      <c r="BU370" s="91"/>
      <c r="BV370" s="91"/>
      <c r="BW370" s="100"/>
    </row>
    <row r="371" spans="1:75" s="4" customFormat="1">
      <c r="A371" s="8" t="s">
        <v>783</v>
      </c>
      <c r="B371" s="8" t="s">
        <v>480</v>
      </c>
      <c r="C371" s="8" t="s">
        <v>523</v>
      </c>
      <c r="D371" s="8" t="s">
        <v>628</v>
      </c>
      <c r="E371" s="8" t="s">
        <v>641</v>
      </c>
      <c r="F371" s="8" t="s">
        <v>642</v>
      </c>
      <c r="G371" s="8" t="s">
        <v>22</v>
      </c>
      <c r="H371" s="8" t="s">
        <v>423</v>
      </c>
      <c r="I371" s="8"/>
      <c r="J371" s="8"/>
      <c r="K371" s="8"/>
      <c r="L371" s="8" t="s">
        <v>1092</v>
      </c>
      <c r="M371" s="8" t="s">
        <v>1882</v>
      </c>
      <c r="N371" s="8">
        <v>1</v>
      </c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9"/>
      <c r="AF371" s="90"/>
      <c r="AG371" s="90"/>
      <c r="AH371" s="90"/>
      <c r="AI371" s="8" t="s">
        <v>27</v>
      </c>
      <c r="AJ371" t="s">
        <v>1890</v>
      </c>
      <c r="AK371" s="8">
        <v>140</v>
      </c>
      <c r="AL371">
        <v>0</v>
      </c>
      <c r="AM371" s="8">
        <v>50</v>
      </c>
      <c r="AN371" s="9">
        <v>42577</v>
      </c>
      <c r="AO371" s="8">
        <v>266</v>
      </c>
      <c r="AP371" s="8">
        <v>157</v>
      </c>
      <c r="AQ371" s="8">
        <v>27</v>
      </c>
      <c r="AR371" s="8">
        <v>2.4</v>
      </c>
      <c r="AS371" s="8">
        <v>0.82</v>
      </c>
      <c r="AT371" s="8">
        <v>0.3</v>
      </c>
      <c r="AU371" s="8">
        <v>0.2</v>
      </c>
      <c r="AV371" s="8">
        <v>18</v>
      </c>
      <c r="AW371" s="8">
        <v>0.16</v>
      </c>
      <c r="AX371" s="8"/>
      <c r="AY371" s="8"/>
      <c r="AZ371" s="8"/>
      <c r="BA371" s="8">
        <v>1575</v>
      </c>
      <c r="BB371" s="8" t="s">
        <v>25</v>
      </c>
      <c r="BC371" s="8">
        <v>278</v>
      </c>
      <c r="BD371" s="8"/>
      <c r="BE371" s="8"/>
      <c r="BF371" s="8"/>
      <c r="BG371" s="8"/>
      <c r="BH371" s="8"/>
      <c r="BI371" s="8">
        <f t="shared" si="56"/>
        <v>66.666666666666671</v>
      </c>
      <c r="BJ371" s="8">
        <f t="shared" si="57"/>
        <v>0.93714285714285717</v>
      </c>
      <c r="BK371" s="8">
        <f t="shared" si="58"/>
        <v>0.66666666666666674</v>
      </c>
      <c r="BL371" s="10">
        <f t="shared" si="59"/>
        <v>0.51230476190476193</v>
      </c>
      <c r="BM371" s="11">
        <f t="shared" si="60"/>
        <v>142.3068783068783</v>
      </c>
      <c r="BN371" s="132"/>
      <c r="BO371" s="132"/>
      <c r="BP371" s="133"/>
      <c r="BQ371" s="134"/>
      <c r="BR371" s="134"/>
      <c r="BS371" s="133"/>
      <c r="BT371" s="93"/>
      <c r="BU371" s="91"/>
      <c r="BV371" s="91"/>
      <c r="BW371" s="100"/>
    </row>
    <row r="372" spans="1:75" s="4" customFormat="1">
      <c r="A372" s="8" t="s">
        <v>783</v>
      </c>
      <c r="B372" s="8" t="s">
        <v>480</v>
      </c>
      <c r="C372" s="8" t="s">
        <v>523</v>
      </c>
      <c r="D372" s="8" t="s">
        <v>628</v>
      </c>
      <c r="E372" s="8" t="s">
        <v>641</v>
      </c>
      <c r="F372" s="8" t="s">
        <v>642</v>
      </c>
      <c r="G372" s="8" t="s">
        <v>22</v>
      </c>
      <c r="H372" s="8" t="s">
        <v>423</v>
      </c>
      <c r="I372" s="8"/>
      <c r="J372" s="8"/>
      <c r="K372" s="8"/>
      <c r="L372" s="8" t="s">
        <v>1092</v>
      </c>
      <c r="M372" s="8" t="s">
        <v>1882</v>
      </c>
      <c r="N372" s="8">
        <v>1</v>
      </c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9"/>
      <c r="AF372" s="90"/>
      <c r="AG372" s="90"/>
      <c r="AH372" s="90"/>
      <c r="AI372" s="8" t="s">
        <v>28</v>
      </c>
      <c r="AJ372" t="s">
        <v>1890</v>
      </c>
      <c r="AK372" s="8">
        <v>140</v>
      </c>
      <c r="AL372" s="8">
        <v>50</v>
      </c>
      <c r="AM372">
        <v>0</v>
      </c>
      <c r="AN372" s="9">
        <v>42577</v>
      </c>
      <c r="AO372" s="8">
        <v>289</v>
      </c>
      <c r="AP372" s="8">
        <v>176</v>
      </c>
      <c r="AQ372" s="8">
        <v>75</v>
      </c>
      <c r="AR372" s="8">
        <v>6.12</v>
      </c>
      <c r="AS372" s="8">
        <v>3.68</v>
      </c>
      <c r="AT372" s="8">
        <v>0.26</v>
      </c>
      <c r="AU372" s="8">
        <v>0.18</v>
      </c>
      <c r="AV372" s="8">
        <v>18</v>
      </c>
      <c r="AW372" s="8">
        <v>0.3</v>
      </c>
      <c r="AX372" s="8"/>
      <c r="AY372" s="8"/>
      <c r="AZ372" s="8"/>
      <c r="BA372" s="8">
        <v>1576</v>
      </c>
      <c r="BB372" s="8" t="s">
        <v>25</v>
      </c>
      <c r="BC372" s="8">
        <v>278</v>
      </c>
      <c r="BD372" s="8"/>
      <c r="BE372" s="8"/>
      <c r="BF372" s="8"/>
      <c r="BG372" s="8"/>
      <c r="BH372" s="8"/>
      <c r="BI372" s="8">
        <f t="shared" si="56"/>
        <v>69.230769230769226</v>
      </c>
      <c r="BJ372" s="8">
        <f t="shared" si="57"/>
        <v>0.93714285714285717</v>
      </c>
      <c r="BK372" s="8">
        <f t="shared" si="58"/>
        <v>0.69230769230769229</v>
      </c>
      <c r="BL372" s="10">
        <f t="shared" si="59"/>
        <v>2.3875516483516481</v>
      </c>
      <c r="BM372" s="11">
        <f t="shared" si="60"/>
        <v>663.20879120879113</v>
      </c>
      <c r="BN372" s="132"/>
      <c r="BO372" s="132"/>
      <c r="BP372" s="133"/>
      <c r="BQ372" s="134"/>
      <c r="BR372" s="134"/>
      <c r="BS372" s="133"/>
      <c r="BT372" s="93"/>
      <c r="BU372" s="91"/>
      <c r="BV372" s="91"/>
      <c r="BW372" s="100"/>
    </row>
    <row r="373" spans="1:75" s="4" customFormat="1">
      <c r="A373" s="8" t="s">
        <v>783</v>
      </c>
      <c r="B373" s="8" t="s">
        <v>480</v>
      </c>
      <c r="C373" s="8" t="s">
        <v>523</v>
      </c>
      <c r="D373" s="8" t="s">
        <v>628</v>
      </c>
      <c r="E373" s="8" t="s">
        <v>641</v>
      </c>
      <c r="F373" s="8" t="s">
        <v>642</v>
      </c>
      <c r="G373" s="8" t="s">
        <v>22</v>
      </c>
      <c r="H373" s="8" t="s">
        <v>423</v>
      </c>
      <c r="I373" s="8"/>
      <c r="J373" s="8"/>
      <c r="K373" s="8"/>
      <c r="L373" s="8" t="s">
        <v>1092</v>
      </c>
      <c r="M373" s="8" t="s">
        <v>1882</v>
      </c>
      <c r="N373" s="8">
        <v>1</v>
      </c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9"/>
      <c r="AF373" s="90"/>
      <c r="AG373" s="90"/>
      <c r="AH373" s="90"/>
      <c r="AI373" s="8" t="s">
        <v>29</v>
      </c>
      <c r="AJ373" t="s">
        <v>1890</v>
      </c>
      <c r="AK373" s="8">
        <v>140</v>
      </c>
      <c r="AL373" s="8">
        <v>50</v>
      </c>
      <c r="AM373" s="8">
        <v>50</v>
      </c>
      <c r="AN373" s="9">
        <v>42577</v>
      </c>
      <c r="AO373" s="8">
        <v>265</v>
      </c>
      <c r="AP373" s="8">
        <v>176</v>
      </c>
      <c r="AQ373" s="8">
        <v>23</v>
      </c>
      <c r="AR373" s="8">
        <v>3.26</v>
      </c>
      <c r="AS373" s="8">
        <v>0.68</v>
      </c>
      <c r="AT373" s="8">
        <v>0.3</v>
      </c>
      <c r="AU373" s="8">
        <v>0.18</v>
      </c>
      <c r="AV373" s="8">
        <v>17</v>
      </c>
      <c r="AW373" s="8">
        <v>0.16</v>
      </c>
      <c r="AX373" s="8"/>
      <c r="AY373" s="8"/>
      <c r="AZ373" s="8"/>
      <c r="BA373" s="8">
        <v>1577</v>
      </c>
      <c r="BB373" s="8" t="s">
        <v>25</v>
      </c>
      <c r="BC373" s="8">
        <v>278</v>
      </c>
      <c r="BD373" s="8"/>
      <c r="BE373" s="8"/>
      <c r="BF373" s="8"/>
      <c r="BG373" s="8"/>
      <c r="BH373" s="8"/>
      <c r="BI373" s="8">
        <f t="shared" si="56"/>
        <v>60</v>
      </c>
      <c r="BJ373" s="8">
        <f t="shared" si="57"/>
        <v>0.94857142857142862</v>
      </c>
      <c r="BK373" s="8">
        <f t="shared" si="58"/>
        <v>0.6</v>
      </c>
      <c r="BL373" s="10">
        <f t="shared" si="59"/>
        <v>0.38701714285714289</v>
      </c>
      <c r="BM373" s="11">
        <f t="shared" si="60"/>
        <v>107.50476190476191</v>
      </c>
      <c r="BN373" s="132"/>
      <c r="BO373" s="132"/>
      <c r="BP373" s="133"/>
      <c r="BQ373" s="134"/>
      <c r="BR373" s="134"/>
      <c r="BS373" s="133"/>
      <c r="BT373" s="93"/>
      <c r="BU373" s="91"/>
      <c r="BV373" s="91"/>
      <c r="BW373" s="100"/>
    </row>
    <row r="374" spans="1:75" s="4" customFormat="1">
      <c r="A374" s="8" t="s">
        <v>783</v>
      </c>
      <c r="B374" s="8" t="s">
        <v>480</v>
      </c>
      <c r="C374" s="8" t="s">
        <v>523</v>
      </c>
      <c r="D374" s="8" t="s">
        <v>628</v>
      </c>
      <c r="E374" s="8" t="s">
        <v>641</v>
      </c>
      <c r="F374" s="8" t="s">
        <v>642</v>
      </c>
      <c r="G374" s="8" t="s">
        <v>22</v>
      </c>
      <c r="H374" s="8" t="s">
        <v>423</v>
      </c>
      <c r="I374" s="8"/>
      <c r="J374" s="8"/>
      <c r="K374" s="8"/>
      <c r="L374" s="8" t="s">
        <v>1092</v>
      </c>
      <c r="M374" s="8" t="s">
        <v>1882</v>
      </c>
      <c r="N374" s="8">
        <v>1</v>
      </c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9"/>
      <c r="AF374" s="90"/>
      <c r="AG374" s="90"/>
      <c r="AH374" s="90"/>
      <c r="AI374" s="8" t="s">
        <v>30</v>
      </c>
      <c r="AJ374" t="s">
        <v>1890</v>
      </c>
      <c r="AK374" s="8">
        <v>140</v>
      </c>
      <c r="AL374" s="8">
        <v>50</v>
      </c>
      <c r="AM374" s="8">
        <v>50</v>
      </c>
      <c r="AN374" s="9">
        <v>42577</v>
      </c>
      <c r="AO374" s="8">
        <v>300</v>
      </c>
      <c r="AP374" s="8">
        <v>161</v>
      </c>
      <c r="AQ374" s="8">
        <v>90</v>
      </c>
      <c r="AR374" s="8">
        <v>6</v>
      </c>
      <c r="AS374" s="8">
        <v>5.12</v>
      </c>
      <c r="AT374" s="8">
        <v>0.64</v>
      </c>
      <c r="AU374" s="8">
        <v>0.42</v>
      </c>
      <c r="AV374" s="8">
        <v>19</v>
      </c>
      <c r="AW374" s="8">
        <v>0.34</v>
      </c>
      <c r="AX374" s="8"/>
      <c r="AY374" s="8"/>
      <c r="AZ374" s="8"/>
      <c r="BA374" s="8">
        <v>1578</v>
      </c>
      <c r="BB374" s="8" t="s">
        <v>25</v>
      </c>
      <c r="BC374" s="8">
        <v>278</v>
      </c>
      <c r="BD374" s="8"/>
      <c r="BE374" s="8"/>
      <c r="BF374" s="8"/>
      <c r="BG374" s="8"/>
      <c r="BH374" s="8"/>
      <c r="BI374" s="8">
        <f t="shared" si="56"/>
        <v>65.625</v>
      </c>
      <c r="BJ374" s="8">
        <f t="shared" si="57"/>
        <v>0.92571428571428571</v>
      </c>
      <c r="BK374" s="8">
        <f t="shared" si="58"/>
        <v>0.65625</v>
      </c>
      <c r="BL374" s="10">
        <f t="shared" si="59"/>
        <v>3.1104000000000003</v>
      </c>
      <c r="BM374" s="11">
        <f t="shared" si="60"/>
        <v>864.00000000000011</v>
      </c>
      <c r="BN374" s="132">
        <v>1.4821772639691715</v>
      </c>
      <c r="BO374" s="132">
        <v>0.26228323699421968</v>
      </c>
      <c r="BP374" s="133">
        <v>1.15791905967998</v>
      </c>
      <c r="BQ374" s="134"/>
      <c r="BR374" s="134"/>
      <c r="BS374" s="133"/>
      <c r="BT374" s="93"/>
      <c r="BU374" s="91"/>
      <c r="BV374" s="91"/>
      <c r="BW374" s="100"/>
    </row>
    <row r="375" spans="1:75">
      <c r="A375" s="8" t="s">
        <v>783</v>
      </c>
      <c r="B375" s="8" t="s">
        <v>480</v>
      </c>
      <c r="C375" s="8" t="s">
        <v>523</v>
      </c>
      <c r="D375" s="8" t="s">
        <v>628</v>
      </c>
      <c r="E375" s="8" t="s">
        <v>639</v>
      </c>
      <c r="F375" s="8" t="s">
        <v>646</v>
      </c>
      <c r="G375" s="8" t="s">
        <v>22</v>
      </c>
      <c r="H375" s="8" t="s">
        <v>430</v>
      </c>
      <c r="I375" s="8">
        <v>-9.3588481723224994</v>
      </c>
      <c r="J375" s="8">
        <v>34.636427945653402</v>
      </c>
      <c r="K375" s="8">
        <v>2109.0723228520301</v>
      </c>
      <c r="L375" s="8" t="s">
        <v>1098</v>
      </c>
      <c r="M375" s="8" t="s">
        <v>1882</v>
      </c>
      <c r="N375" s="8">
        <v>1</v>
      </c>
      <c r="O375" s="8" t="s">
        <v>1859</v>
      </c>
      <c r="P375" s="8">
        <v>3.19</v>
      </c>
      <c r="Q375" s="8">
        <v>5.3</v>
      </c>
      <c r="R375" s="8">
        <v>0</v>
      </c>
      <c r="S375" s="8">
        <v>0.6</v>
      </c>
      <c r="T375" s="8">
        <v>1.18</v>
      </c>
      <c r="U375" s="8">
        <v>9.25</v>
      </c>
      <c r="V375" s="8">
        <v>149.80000000000001</v>
      </c>
      <c r="W375" s="8">
        <v>2.61</v>
      </c>
      <c r="X375" s="8">
        <v>3.58</v>
      </c>
      <c r="Y375" s="8">
        <v>0.26</v>
      </c>
      <c r="Z375" s="8">
        <v>0.24</v>
      </c>
      <c r="AA375" s="8">
        <v>0.08</v>
      </c>
      <c r="AB375" s="8">
        <v>55.47</v>
      </c>
      <c r="AC375" s="8">
        <v>0.02</v>
      </c>
      <c r="AD375" s="8">
        <v>0.23699999999999999</v>
      </c>
      <c r="AE375" s="91">
        <v>2.4500000000000002</v>
      </c>
      <c r="AF375" s="92" t="s">
        <v>1860</v>
      </c>
      <c r="AG375" s="92" t="s">
        <v>1860</v>
      </c>
      <c r="AH375" s="92" t="s">
        <v>1860</v>
      </c>
      <c r="AI375" s="8" t="s">
        <v>24</v>
      </c>
      <c r="AJ375" t="s">
        <v>1890</v>
      </c>
      <c r="AK375">
        <v>0</v>
      </c>
      <c r="AL375">
        <v>0</v>
      </c>
      <c r="AM375">
        <v>0</v>
      </c>
      <c r="AN375" s="9">
        <v>42579</v>
      </c>
      <c r="AO375" s="8">
        <v>262</v>
      </c>
      <c r="AP375" s="8">
        <v>149</v>
      </c>
      <c r="AQ375" s="8">
        <v>138</v>
      </c>
      <c r="AR375" s="8">
        <v>19.2</v>
      </c>
      <c r="AS375" s="8">
        <v>18.66</v>
      </c>
      <c r="AT375" s="8">
        <v>0.9</v>
      </c>
      <c r="AU375" s="8">
        <v>0.62</v>
      </c>
      <c r="AV375" s="8">
        <v>21</v>
      </c>
      <c r="AW375" s="8">
        <v>0.72</v>
      </c>
      <c r="AX375" s="8"/>
      <c r="AY375" s="8"/>
      <c r="AZ375" s="8"/>
      <c r="BA375" s="8">
        <v>1621</v>
      </c>
      <c r="BB375" s="8" t="s">
        <v>25</v>
      </c>
      <c r="BC375" s="8">
        <v>286</v>
      </c>
      <c r="BD375" s="8"/>
      <c r="BE375" s="8"/>
      <c r="BF375" s="8"/>
      <c r="BG375" s="8"/>
      <c r="BH375" s="8"/>
      <c r="BI375" s="8">
        <f t="shared" si="56"/>
        <v>68.888888888888886</v>
      </c>
      <c r="BJ375" s="8">
        <f t="shared" si="57"/>
        <v>0.9028571428571428</v>
      </c>
      <c r="BK375" s="8">
        <f t="shared" ref="BK375:BK392" si="61">BI375/100</f>
        <v>0.68888888888888888</v>
      </c>
      <c r="BL375" s="10">
        <f t="shared" ref="BL375:BL392" si="62">AS375*BJ375*BK375</f>
        <v>11.605927619047618</v>
      </c>
      <c r="BM375" s="3">
        <f t="shared" si="60"/>
        <v>3223.8687830687827</v>
      </c>
      <c r="BN375" s="132"/>
      <c r="BO375" s="132"/>
      <c r="BP375" s="133"/>
      <c r="BQ375" s="134"/>
      <c r="BR375" s="134"/>
      <c r="BS375" s="133"/>
      <c r="BT375" s="93"/>
      <c r="BU375" s="91"/>
      <c r="BV375" s="91"/>
      <c r="BW375" s="100"/>
    </row>
    <row r="376" spans="1:75">
      <c r="A376" s="8" t="s">
        <v>783</v>
      </c>
      <c r="B376" s="8" t="s">
        <v>480</v>
      </c>
      <c r="C376" s="8" t="s">
        <v>523</v>
      </c>
      <c r="D376" s="8" t="s">
        <v>628</v>
      </c>
      <c r="E376" s="8" t="s">
        <v>639</v>
      </c>
      <c r="F376" s="8" t="s">
        <v>646</v>
      </c>
      <c r="G376" s="8" t="s">
        <v>22</v>
      </c>
      <c r="H376" s="8" t="s">
        <v>430</v>
      </c>
      <c r="I376" s="8"/>
      <c r="J376" s="8"/>
      <c r="K376" s="8"/>
      <c r="L376" s="8" t="s">
        <v>1098</v>
      </c>
      <c r="M376" s="8" t="s">
        <v>1882</v>
      </c>
      <c r="N376" s="8">
        <v>1</v>
      </c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9"/>
      <c r="AF376" s="90"/>
      <c r="AG376" s="90"/>
      <c r="AH376" s="90"/>
      <c r="AI376" s="8" t="s">
        <v>26</v>
      </c>
      <c r="AJ376" t="s">
        <v>1890</v>
      </c>
      <c r="AK376">
        <v>0</v>
      </c>
      <c r="AL376" s="8">
        <v>50</v>
      </c>
      <c r="AM376" s="8">
        <v>50</v>
      </c>
      <c r="AN376" s="9">
        <v>42579</v>
      </c>
      <c r="AO376" s="8">
        <v>297</v>
      </c>
      <c r="AP376" s="8">
        <v>158</v>
      </c>
      <c r="AQ376" s="8">
        <v>153</v>
      </c>
      <c r="AR376" s="8">
        <v>25.2</v>
      </c>
      <c r="AS376" s="8">
        <v>22.5</v>
      </c>
      <c r="AT376" s="8">
        <v>1</v>
      </c>
      <c r="AU376" s="8">
        <v>0.66</v>
      </c>
      <c r="AV376" s="8">
        <v>19</v>
      </c>
      <c r="AW376" s="8">
        <v>0.52</v>
      </c>
      <c r="AX376" s="8"/>
      <c r="AY376" s="8"/>
      <c r="AZ376" s="8"/>
      <c r="BA376" s="8">
        <v>1622</v>
      </c>
      <c r="BB376" s="8" t="s">
        <v>25</v>
      </c>
      <c r="BC376" s="8">
        <v>286</v>
      </c>
      <c r="BD376" s="8"/>
      <c r="BE376" s="8"/>
      <c r="BF376" s="8"/>
      <c r="BG376" s="8"/>
      <c r="BH376" s="8"/>
      <c r="BI376" s="8">
        <f t="shared" si="56"/>
        <v>66</v>
      </c>
      <c r="BJ376" s="8">
        <f t="shared" si="57"/>
        <v>0.92571428571428571</v>
      </c>
      <c r="BK376" s="8">
        <f t="shared" si="61"/>
        <v>0.66</v>
      </c>
      <c r="BL376" s="10">
        <f t="shared" si="62"/>
        <v>13.746857142857143</v>
      </c>
      <c r="BM376" s="3">
        <f t="shared" si="60"/>
        <v>3818.5714285714284</v>
      </c>
      <c r="BN376" s="132"/>
      <c r="BO376" s="132"/>
      <c r="BP376" s="133"/>
      <c r="BQ376" s="134"/>
      <c r="BR376" s="134"/>
      <c r="BS376" s="133"/>
      <c r="BT376" s="93"/>
      <c r="BU376" s="91"/>
      <c r="BV376" s="91"/>
      <c r="BW376" s="100"/>
    </row>
    <row r="377" spans="1:75">
      <c r="A377" s="8" t="s">
        <v>783</v>
      </c>
      <c r="B377" s="8" t="s">
        <v>480</v>
      </c>
      <c r="C377" s="8" t="s">
        <v>523</v>
      </c>
      <c r="D377" s="8" t="s">
        <v>628</v>
      </c>
      <c r="E377" s="8" t="s">
        <v>639</v>
      </c>
      <c r="F377" s="8" t="s">
        <v>646</v>
      </c>
      <c r="G377" s="8" t="s">
        <v>22</v>
      </c>
      <c r="H377" s="8" t="s">
        <v>430</v>
      </c>
      <c r="I377" s="8"/>
      <c r="J377" s="8"/>
      <c r="K377" s="8"/>
      <c r="L377" s="8" t="s">
        <v>1098</v>
      </c>
      <c r="M377" s="8" t="s">
        <v>1882</v>
      </c>
      <c r="N377" s="8">
        <v>1</v>
      </c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9"/>
      <c r="AF377" s="90"/>
      <c r="AG377" s="90"/>
      <c r="AH377" s="90"/>
      <c r="AI377" s="8" t="s">
        <v>27</v>
      </c>
      <c r="AJ377" t="s">
        <v>1890</v>
      </c>
      <c r="AK377" s="8">
        <v>140</v>
      </c>
      <c r="AL377">
        <v>0</v>
      </c>
      <c r="AM377" s="8">
        <v>50</v>
      </c>
      <c r="AN377" s="9">
        <v>42579</v>
      </c>
      <c r="AO377" s="8">
        <v>279</v>
      </c>
      <c r="AP377" s="8">
        <v>127</v>
      </c>
      <c r="AQ377" s="8">
        <v>137</v>
      </c>
      <c r="AR377" s="8">
        <v>20.420000000000002</v>
      </c>
      <c r="AS377" s="8">
        <v>17.940000000000001</v>
      </c>
      <c r="AT377" s="8">
        <v>1.08</v>
      </c>
      <c r="AU377" s="8">
        <v>0.74</v>
      </c>
      <c r="AV377" s="8">
        <v>22</v>
      </c>
      <c r="AW377" s="8">
        <v>0.42</v>
      </c>
      <c r="AX377" s="8"/>
      <c r="AY377" s="8"/>
      <c r="AZ377" s="8"/>
      <c r="BA377" s="8">
        <v>1623</v>
      </c>
      <c r="BB377" s="8" t="s">
        <v>25</v>
      </c>
      <c r="BC377" s="8">
        <v>286</v>
      </c>
      <c r="BD377" s="8"/>
      <c r="BE377" s="8"/>
      <c r="BF377" s="8"/>
      <c r="BG377" s="8"/>
      <c r="BH377" s="8"/>
      <c r="BI377" s="8">
        <f t="shared" si="56"/>
        <v>68.518518518518505</v>
      </c>
      <c r="BJ377" s="8">
        <f t="shared" si="57"/>
        <v>0.89142857142857146</v>
      </c>
      <c r="BK377" s="8">
        <f t="shared" si="61"/>
        <v>0.68518518518518501</v>
      </c>
      <c r="BL377" s="10">
        <f t="shared" si="62"/>
        <v>10.957638095238094</v>
      </c>
      <c r="BM377" s="3">
        <f t="shared" si="60"/>
        <v>3043.7883597883592</v>
      </c>
      <c r="BN377" s="132"/>
      <c r="BO377" s="132"/>
      <c r="BP377" s="133"/>
      <c r="BQ377" s="134"/>
      <c r="BR377" s="134"/>
      <c r="BS377" s="133"/>
      <c r="BT377" s="93"/>
      <c r="BU377" s="91"/>
      <c r="BV377" s="91"/>
      <c r="BW377" s="100"/>
    </row>
    <row r="378" spans="1:75">
      <c r="A378" s="8" t="s">
        <v>783</v>
      </c>
      <c r="B378" s="8" t="s">
        <v>480</v>
      </c>
      <c r="C378" s="8" t="s">
        <v>523</v>
      </c>
      <c r="D378" s="8" t="s">
        <v>628</v>
      </c>
      <c r="E378" s="8" t="s">
        <v>639</v>
      </c>
      <c r="F378" s="8" t="s">
        <v>646</v>
      </c>
      <c r="G378" s="8" t="s">
        <v>22</v>
      </c>
      <c r="H378" s="8" t="s">
        <v>430</v>
      </c>
      <c r="I378" s="8"/>
      <c r="J378" s="8"/>
      <c r="K378" s="8"/>
      <c r="L378" s="8" t="s">
        <v>1098</v>
      </c>
      <c r="M378" s="8" t="s">
        <v>1882</v>
      </c>
      <c r="N378" s="8">
        <v>1</v>
      </c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9"/>
      <c r="AF378" s="90"/>
      <c r="AG378" s="90"/>
      <c r="AH378" s="90"/>
      <c r="AI378" s="8" t="s">
        <v>28</v>
      </c>
      <c r="AJ378" t="s">
        <v>1890</v>
      </c>
      <c r="AK378" s="8">
        <v>140</v>
      </c>
      <c r="AL378" s="8">
        <v>50</v>
      </c>
      <c r="AM378">
        <v>0</v>
      </c>
      <c r="AN378" s="9">
        <v>42579</v>
      </c>
      <c r="AO378" s="8">
        <v>283</v>
      </c>
      <c r="AP378" s="8">
        <v>167</v>
      </c>
      <c r="AQ378" s="8">
        <v>154</v>
      </c>
      <c r="AR378" s="8">
        <v>30.3</v>
      </c>
      <c r="AS378" s="8">
        <v>29.58</v>
      </c>
      <c r="AT378" s="8">
        <v>1.06</v>
      </c>
      <c r="AU378" s="8">
        <v>0.76</v>
      </c>
      <c r="AV378" s="8">
        <v>23</v>
      </c>
      <c r="AW378" s="8">
        <v>0.6</v>
      </c>
      <c r="AX378" s="8"/>
      <c r="AY378" s="8"/>
      <c r="AZ378" s="8"/>
      <c r="BA378" s="8">
        <v>1624</v>
      </c>
      <c r="BB378" s="8" t="s">
        <v>25</v>
      </c>
      <c r="BC378" s="8">
        <v>286</v>
      </c>
      <c r="BD378" s="8"/>
      <c r="BE378" s="8"/>
      <c r="BF378" s="8"/>
      <c r="BG378" s="8"/>
      <c r="BH378" s="8"/>
      <c r="BI378" s="8">
        <f t="shared" si="56"/>
        <v>71.698113207547166</v>
      </c>
      <c r="BJ378" s="8">
        <f t="shared" si="57"/>
        <v>0.88</v>
      </c>
      <c r="BK378" s="8">
        <f t="shared" si="61"/>
        <v>0.71698113207547165</v>
      </c>
      <c r="BL378" s="10">
        <f t="shared" si="62"/>
        <v>18.663305660377357</v>
      </c>
      <c r="BM378" s="3">
        <f t="shared" si="60"/>
        <v>5184.2515723270435</v>
      </c>
      <c r="BN378" s="132"/>
      <c r="BO378" s="132"/>
      <c r="BP378" s="133"/>
      <c r="BQ378" s="134"/>
      <c r="BR378" s="134"/>
      <c r="BS378" s="133"/>
      <c r="BT378" s="93"/>
      <c r="BU378" s="91"/>
      <c r="BV378" s="91"/>
      <c r="BW378" s="100"/>
    </row>
    <row r="379" spans="1:75">
      <c r="A379" s="8" t="s">
        <v>783</v>
      </c>
      <c r="B379" s="8" t="s">
        <v>480</v>
      </c>
      <c r="C379" s="8" t="s">
        <v>523</v>
      </c>
      <c r="D379" s="8" t="s">
        <v>628</v>
      </c>
      <c r="E379" s="8" t="s">
        <v>639</v>
      </c>
      <c r="F379" s="8" t="s">
        <v>646</v>
      </c>
      <c r="G379" s="8" t="s">
        <v>22</v>
      </c>
      <c r="H379" s="8" t="s">
        <v>430</v>
      </c>
      <c r="I379" s="8"/>
      <c r="J379" s="8"/>
      <c r="K379" s="8"/>
      <c r="L379" s="8" t="s">
        <v>1098</v>
      </c>
      <c r="M379" s="8" t="s">
        <v>1882</v>
      </c>
      <c r="N379" s="8">
        <v>1</v>
      </c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9"/>
      <c r="AF379" s="90"/>
      <c r="AG379" s="90"/>
      <c r="AH379" s="90"/>
      <c r="AI379" s="8" t="s">
        <v>29</v>
      </c>
      <c r="AJ379" t="s">
        <v>1890</v>
      </c>
      <c r="AK379" s="8">
        <v>140</v>
      </c>
      <c r="AL379" s="8">
        <v>50</v>
      </c>
      <c r="AM379" s="8">
        <v>50</v>
      </c>
      <c r="AN379" s="9">
        <v>42579</v>
      </c>
      <c r="AO379" s="8">
        <v>310</v>
      </c>
      <c r="AP379" s="8">
        <v>162</v>
      </c>
      <c r="AQ379" s="8">
        <v>147</v>
      </c>
      <c r="AR379" s="8">
        <v>29</v>
      </c>
      <c r="AS379" s="8">
        <v>25.42</v>
      </c>
      <c r="AT379" s="8">
        <v>1.39</v>
      </c>
      <c r="AU379" s="8">
        <v>0.99</v>
      </c>
      <c r="AV379" s="8">
        <v>22</v>
      </c>
      <c r="AW379" s="8">
        <v>0.68</v>
      </c>
      <c r="AX379" s="8"/>
      <c r="AY379" s="8"/>
      <c r="AZ379" s="8"/>
      <c r="BA379" s="8">
        <v>1625</v>
      </c>
      <c r="BB379" s="8" t="s">
        <v>25</v>
      </c>
      <c r="BC379" s="8">
        <v>286</v>
      </c>
      <c r="BD379" s="8"/>
      <c r="BE379" s="8"/>
      <c r="BF379" s="8"/>
      <c r="BG379" s="8"/>
      <c r="BH379" s="8"/>
      <c r="BI379" s="8">
        <f t="shared" ref="BI379:BI436" si="63">(AU379/AT379)*100</f>
        <v>71.223021582733821</v>
      </c>
      <c r="BJ379" s="8">
        <f t="shared" ref="BJ379:BJ436" si="64">(100-AV379)/(100-12.5)</f>
        <v>0.89142857142857146</v>
      </c>
      <c r="BK379" s="8">
        <f t="shared" si="61"/>
        <v>0.71223021582733825</v>
      </c>
      <c r="BL379" s="10">
        <f t="shared" si="62"/>
        <v>16.139218088386439</v>
      </c>
      <c r="BM379" s="3">
        <f t="shared" ref="BM379:BM392" si="65">(10000/36)*BL379</f>
        <v>4483.1161356629</v>
      </c>
      <c r="BN379" s="132"/>
      <c r="BO379" s="132"/>
      <c r="BP379" s="133"/>
      <c r="BQ379" s="134"/>
      <c r="BR379" s="134"/>
      <c r="BS379" s="133"/>
      <c r="BT379" s="93"/>
      <c r="BU379" s="91"/>
      <c r="BV379" s="91"/>
      <c r="BW379" s="100"/>
    </row>
    <row r="380" spans="1:75">
      <c r="A380" s="8" t="s">
        <v>783</v>
      </c>
      <c r="B380" s="8" t="s">
        <v>480</v>
      </c>
      <c r="C380" s="8" t="s">
        <v>523</v>
      </c>
      <c r="D380" s="8" t="s">
        <v>628</v>
      </c>
      <c r="E380" s="8" t="s">
        <v>639</v>
      </c>
      <c r="F380" s="8" t="s">
        <v>646</v>
      </c>
      <c r="G380" s="8" t="s">
        <v>22</v>
      </c>
      <c r="H380" s="8" t="s">
        <v>430</v>
      </c>
      <c r="I380" s="8"/>
      <c r="J380" s="8"/>
      <c r="K380" s="8"/>
      <c r="L380" s="8" t="s">
        <v>1098</v>
      </c>
      <c r="M380" s="8" t="s">
        <v>1882</v>
      </c>
      <c r="N380" s="8">
        <v>1</v>
      </c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9"/>
      <c r="AF380" s="90"/>
      <c r="AG380" s="90"/>
      <c r="AH380" s="90"/>
      <c r="AI380" s="8" t="s">
        <v>30</v>
      </c>
      <c r="AJ380" t="s">
        <v>1890</v>
      </c>
      <c r="AK380" s="8">
        <v>140</v>
      </c>
      <c r="AL380" s="8">
        <v>50</v>
      </c>
      <c r="AM380" s="8">
        <v>50</v>
      </c>
      <c r="AN380" s="9">
        <v>42579</v>
      </c>
      <c r="AO380" s="8">
        <v>296</v>
      </c>
      <c r="AP380" s="8">
        <v>172</v>
      </c>
      <c r="AQ380" s="8">
        <v>154</v>
      </c>
      <c r="AR380" s="8">
        <v>26.28</v>
      </c>
      <c r="AS380" s="8">
        <v>25.76</v>
      </c>
      <c r="AT380" s="8">
        <v>1</v>
      </c>
      <c r="AU380" s="8">
        <v>0.72</v>
      </c>
      <c r="AV380" s="8">
        <v>19</v>
      </c>
      <c r="AW380" s="8">
        <v>0.68</v>
      </c>
      <c r="AX380" s="8"/>
      <c r="AY380" s="8"/>
      <c r="AZ380" s="8"/>
      <c r="BA380" s="8">
        <v>1626</v>
      </c>
      <c r="BB380" s="8" t="s">
        <v>25</v>
      </c>
      <c r="BC380" s="8">
        <v>286</v>
      </c>
      <c r="BD380" s="8"/>
      <c r="BE380" s="8"/>
      <c r="BF380" s="8"/>
      <c r="BG380" s="8"/>
      <c r="BH380" s="8"/>
      <c r="BI380" s="8">
        <f t="shared" si="63"/>
        <v>72</v>
      </c>
      <c r="BJ380" s="8">
        <f t="shared" si="64"/>
        <v>0.92571428571428571</v>
      </c>
      <c r="BK380" s="8">
        <f t="shared" si="61"/>
        <v>0.72</v>
      </c>
      <c r="BL380" s="10">
        <f t="shared" si="62"/>
        <v>17.169408000000001</v>
      </c>
      <c r="BM380" s="3">
        <f t="shared" si="65"/>
        <v>4769.28</v>
      </c>
      <c r="BN380" s="132"/>
      <c r="BO380" s="132"/>
      <c r="BP380" s="133"/>
      <c r="BQ380" s="134"/>
      <c r="BR380" s="134"/>
      <c r="BS380" s="133"/>
      <c r="BT380" s="93"/>
      <c r="BU380" s="91"/>
      <c r="BV380" s="91"/>
      <c r="BW380" s="100"/>
    </row>
    <row r="381" spans="1:75">
      <c r="A381" s="8" t="s">
        <v>783</v>
      </c>
      <c r="B381" s="8" t="s">
        <v>480</v>
      </c>
      <c r="C381" s="8" t="s">
        <v>523</v>
      </c>
      <c r="D381" s="8" t="s">
        <v>628</v>
      </c>
      <c r="E381" s="8" t="s">
        <v>639</v>
      </c>
      <c r="F381" s="8" t="s">
        <v>646</v>
      </c>
      <c r="G381" s="8" t="s">
        <v>22</v>
      </c>
      <c r="H381" s="8" t="s">
        <v>421</v>
      </c>
      <c r="I381" s="95">
        <v>-9.3435423421102008</v>
      </c>
      <c r="J381" s="95">
        <v>34.668124631276399</v>
      </c>
      <c r="K381" s="95">
        <v>2066.7804205525399</v>
      </c>
      <c r="L381" s="8" t="s">
        <v>675</v>
      </c>
      <c r="M381" s="8" t="s">
        <v>1882</v>
      </c>
      <c r="N381" s="8">
        <v>1</v>
      </c>
      <c r="O381" s="8" t="s">
        <v>1859</v>
      </c>
      <c r="P381" s="8">
        <v>1.84</v>
      </c>
      <c r="Q381" s="8">
        <v>5.5</v>
      </c>
      <c r="R381" s="8">
        <v>0</v>
      </c>
      <c r="S381" s="8">
        <v>1.92</v>
      </c>
      <c r="T381" s="8">
        <v>3.18</v>
      </c>
      <c r="U381" s="8">
        <v>11.39</v>
      </c>
      <c r="V381" s="8">
        <v>111.83</v>
      </c>
      <c r="W381" s="8">
        <v>4.2</v>
      </c>
      <c r="X381" s="8">
        <v>5.32</v>
      </c>
      <c r="Y381" s="8">
        <v>0.59</v>
      </c>
      <c r="Z381" s="8">
        <v>0.59</v>
      </c>
      <c r="AA381" s="8">
        <v>0.08</v>
      </c>
      <c r="AB381" s="8">
        <v>65.69</v>
      </c>
      <c r="AC381" s="8">
        <v>0.04</v>
      </c>
      <c r="AD381" s="8">
        <v>0.18</v>
      </c>
      <c r="AE381" s="91">
        <v>7.27</v>
      </c>
      <c r="AF381" s="92" t="s">
        <v>1860</v>
      </c>
      <c r="AG381" s="92" t="s">
        <v>1860</v>
      </c>
      <c r="AH381" s="92" t="s">
        <v>1860</v>
      </c>
      <c r="AI381" s="8" t="s">
        <v>24</v>
      </c>
      <c r="AJ381" t="s">
        <v>1890</v>
      </c>
      <c r="AK381">
        <v>0</v>
      </c>
      <c r="AL381">
        <v>0</v>
      </c>
      <c r="AM381">
        <v>0</v>
      </c>
      <c r="AN381" s="9">
        <v>42577</v>
      </c>
      <c r="AO381" s="8">
        <v>300</v>
      </c>
      <c r="AP381" s="8">
        <v>161</v>
      </c>
      <c r="AQ381" s="8">
        <v>144</v>
      </c>
      <c r="AR381" s="8">
        <v>15.2</v>
      </c>
      <c r="AS381" s="8">
        <v>15.34</v>
      </c>
      <c r="AT381" s="8">
        <v>0.64</v>
      </c>
      <c r="AU381" s="8">
        <v>0.4</v>
      </c>
      <c r="AV381" s="8">
        <v>18</v>
      </c>
      <c r="AW381" s="8">
        <v>0.44</v>
      </c>
      <c r="AX381" s="8"/>
      <c r="AY381" s="8"/>
      <c r="AZ381" s="8"/>
      <c r="BA381" s="8">
        <v>1561</v>
      </c>
      <c r="BB381" s="8" t="s">
        <v>25</v>
      </c>
      <c r="BC381" s="8">
        <v>276</v>
      </c>
      <c r="BD381" s="8"/>
      <c r="BE381" s="8"/>
      <c r="BF381" s="8"/>
      <c r="BG381" s="8"/>
      <c r="BH381" s="8"/>
      <c r="BI381" s="8">
        <f t="shared" si="63"/>
        <v>62.5</v>
      </c>
      <c r="BJ381" s="8">
        <f t="shared" si="64"/>
        <v>0.93714285714285717</v>
      </c>
      <c r="BK381" s="8">
        <f t="shared" si="61"/>
        <v>0.625</v>
      </c>
      <c r="BL381" s="10">
        <f t="shared" si="62"/>
        <v>8.9848571428571429</v>
      </c>
      <c r="BM381" s="3">
        <f t="shared" si="65"/>
        <v>2495.7936507936506</v>
      </c>
      <c r="BN381" s="132"/>
      <c r="BO381" s="132"/>
      <c r="BP381" s="133"/>
      <c r="BQ381" s="134"/>
      <c r="BR381" s="134"/>
      <c r="BS381" s="133"/>
      <c r="BT381" s="93"/>
      <c r="BU381" s="91"/>
      <c r="BV381" s="91"/>
      <c r="BW381" s="100"/>
    </row>
    <row r="382" spans="1:75">
      <c r="A382" s="8" t="s">
        <v>783</v>
      </c>
      <c r="B382" s="8" t="s">
        <v>480</v>
      </c>
      <c r="C382" s="8" t="s">
        <v>523</v>
      </c>
      <c r="D382" s="8" t="s">
        <v>628</v>
      </c>
      <c r="E382" s="8" t="s">
        <v>639</v>
      </c>
      <c r="F382" s="8" t="s">
        <v>646</v>
      </c>
      <c r="G382" s="8" t="s">
        <v>22</v>
      </c>
      <c r="H382" s="8" t="s">
        <v>421</v>
      </c>
      <c r="I382" s="8"/>
      <c r="J382" s="8"/>
      <c r="K382" s="8"/>
      <c r="L382" s="8" t="s">
        <v>675</v>
      </c>
      <c r="M382" s="8" t="s">
        <v>1882</v>
      </c>
      <c r="N382" s="8">
        <v>1</v>
      </c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9"/>
      <c r="AF382" s="90"/>
      <c r="AG382" s="90"/>
      <c r="AH382" s="90"/>
      <c r="AI382" s="8" t="s">
        <v>26</v>
      </c>
      <c r="AJ382" t="s">
        <v>1890</v>
      </c>
      <c r="AK382">
        <v>0</v>
      </c>
      <c r="AL382" s="8">
        <v>50</v>
      </c>
      <c r="AM382" s="8">
        <v>50</v>
      </c>
      <c r="AN382" s="9">
        <v>42577</v>
      </c>
      <c r="AO382" s="8">
        <v>317</v>
      </c>
      <c r="AP382" s="8">
        <v>205</v>
      </c>
      <c r="AQ382" s="8">
        <v>182</v>
      </c>
      <c r="AR382" s="8">
        <v>20.3</v>
      </c>
      <c r="AS382" s="8">
        <v>22.4</v>
      </c>
      <c r="AT382" s="8">
        <v>0.96</v>
      </c>
      <c r="AU382" s="8">
        <v>0.7</v>
      </c>
      <c r="AV382" s="8">
        <v>21</v>
      </c>
      <c r="AW382" s="8">
        <v>0.5</v>
      </c>
      <c r="AX382" s="8"/>
      <c r="AY382" s="8"/>
      <c r="AZ382" s="8"/>
      <c r="BA382" s="8">
        <v>1562</v>
      </c>
      <c r="BB382" s="8" t="s">
        <v>25</v>
      </c>
      <c r="BC382" s="8">
        <v>276</v>
      </c>
      <c r="BD382" s="8"/>
      <c r="BE382" s="8"/>
      <c r="BF382" s="8"/>
      <c r="BG382" s="8"/>
      <c r="BH382" s="8"/>
      <c r="BI382" s="8">
        <f t="shared" si="63"/>
        <v>72.916666666666657</v>
      </c>
      <c r="BJ382" s="8">
        <f t="shared" si="64"/>
        <v>0.9028571428571428</v>
      </c>
      <c r="BK382" s="8">
        <f t="shared" si="61"/>
        <v>0.72916666666666652</v>
      </c>
      <c r="BL382" s="10">
        <f t="shared" si="62"/>
        <v>14.746666666666661</v>
      </c>
      <c r="BM382" s="3">
        <f t="shared" si="65"/>
        <v>4096.2962962962947</v>
      </c>
      <c r="BN382" s="132">
        <v>1.2202323330106486</v>
      </c>
      <c r="BO382" s="132">
        <v>0.2378025169409487</v>
      </c>
      <c r="BP382" s="133">
        <v>1.3040665761779753</v>
      </c>
      <c r="BQ382" s="134"/>
      <c r="BR382" s="134"/>
      <c r="BS382" s="133"/>
      <c r="BT382" s="93"/>
      <c r="BU382" s="91"/>
      <c r="BV382" s="91"/>
      <c r="BW382" s="100"/>
    </row>
    <row r="383" spans="1:75">
      <c r="A383" s="8" t="s">
        <v>783</v>
      </c>
      <c r="B383" s="8" t="s">
        <v>480</v>
      </c>
      <c r="C383" s="8" t="s">
        <v>523</v>
      </c>
      <c r="D383" s="8" t="s">
        <v>628</v>
      </c>
      <c r="E383" s="8" t="s">
        <v>639</v>
      </c>
      <c r="F383" s="8" t="s">
        <v>646</v>
      </c>
      <c r="G383" s="8" t="s">
        <v>22</v>
      </c>
      <c r="H383" s="8" t="s">
        <v>421</v>
      </c>
      <c r="I383" s="8"/>
      <c r="J383" s="8"/>
      <c r="K383" s="8"/>
      <c r="L383" s="8" t="s">
        <v>675</v>
      </c>
      <c r="M383" s="8" t="s">
        <v>1882</v>
      </c>
      <c r="N383" s="8">
        <v>1</v>
      </c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9"/>
      <c r="AF383" s="90"/>
      <c r="AG383" s="90"/>
      <c r="AH383" s="90"/>
      <c r="AI383" s="8" t="s">
        <v>27</v>
      </c>
      <c r="AJ383" t="s">
        <v>1890</v>
      </c>
      <c r="AK383" s="8">
        <v>140</v>
      </c>
      <c r="AL383">
        <v>0</v>
      </c>
      <c r="AM383" s="8">
        <v>50</v>
      </c>
      <c r="AN383" s="9">
        <v>42577</v>
      </c>
      <c r="AO383" s="8">
        <v>307</v>
      </c>
      <c r="AP383" s="8">
        <v>175</v>
      </c>
      <c r="AQ383" s="8">
        <v>152</v>
      </c>
      <c r="AR383" s="8">
        <v>16.2</v>
      </c>
      <c r="AS383" s="8">
        <v>20.76</v>
      </c>
      <c r="AT383" s="8">
        <v>0.8</v>
      </c>
      <c r="AU383" s="8">
        <v>0.57999999999999996</v>
      </c>
      <c r="AV383" s="8">
        <v>21</v>
      </c>
      <c r="AW383" s="8">
        <v>0.62</v>
      </c>
      <c r="AX383" s="8"/>
      <c r="AY383" s="8"/>
      <c r="AZ383" s="8"/>
      <c r="BA383" s="8">
        <v>1563</v>
      </c>
      <c r="BB383" s="8" t="s">
        <v>25</v>
      </c>
      <c r="BC383" s="8">
        <v>276</v>
      </c>
      <c r="BD383" s="8"/>
      <c r="BE383" s="8"/>
      <c r="BF383" s="8"/>
      <c r="BG383" s="8"/>
      <c r="BH383" s="8"/>
      <c r="BI383" s="8">
        <f t="shared" si="63"/>
        <v>72.499999999999986</v>
      </c>
      <c r="BJ383" s="8">
        <f t="shared" si="64"/>
        <v>0.9028571428571428</v>
      </c>
      <c r="BK383" s="8">
        <f t="shared" si="61"/>
        <v>0.72499999999999987</v>
      </c>
      <c r="BL383" s="10">
        <f t="shared" si="62"/>
        <v>13.588902857142855</v>
      </c>
      <c r="BM383" s="3">
        <f t="shared" si="65"/>
        <v>3774.6952380952375</v>
      </c>
      <c r="BN383" s="132"/>
      <c r="BO383" s="132"/>
      <c r="BP383" s="133"/>
      <c r="BQ383" s="134"/>
      <c r="BR383" s="134"/>
      <c r="BS383" s="133"/>
      <c r="BT383" s="93"/>
      <c r="BU383" s="91"/>
      <c r="BV383" s="91"/>
      <c r="BW383" s="100"/>
    </row>
    <row r="384" spans="1:75">
      <c r="A384" s="8" t="s">
        <v>783</v>
      </c>
      <c r="B384" s="8" t="s">
        <v>480</v>
      </c>
      <c r="C384" s="8" t="s">
        <v>523</v>
      </c>
      <c r="D384" s="8" t="s">
        <v>628</v>
      </c>
      <c r="E384" s="8" t="s">
        <v>639</v>
      </c>
      <c r="F384" s="8" t="s">
        <v>646</v>
      </c>
      <c r="G384" s="8" t="s">
        <v>22</v>
      </c>
      <c r="H384" s="8" t="s">
        <v>421</v>
      </c>
      <c r="I384" s="8"/>
      <c r="J384" s="8"/>
      <c r="K384" s="8"/>
      <c r="L384" s="8" t="s">
        <v>675</v>
      </c>
      <c r="M384" s="8" t="s">
        <v>1882</v>
      </c>
      <c r="N384" s="8">
        <v>1</v>
      </c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9"/>
      <c r="AF384" s="90"/>
      <c r="AG384" s="90"/>
      <c r="AH384" s="90"/>
      <c r="AI384" s="8" t="s">
        <v>28</v>
      </c>
      <c r="AJ384" t="s">
        <v>1890</v>
      </c>
      <c r="AK384" s="8">
        <v>140</v>
      </c>
      <c r="AL384" s="8">
        <v>50</v>
      </c>
      <c r="AM384">
        <v>0</v>
      </c>
      <c r="AN384" s="9">
        <v>42577</v>
      </c>
      <c r="AO384" s="8">
        <v>277</v>
      </c>
      <c r="AP384" s="8">
        <v>179</v>
      </c>
      <c r="AQ384" s="8">
        <v>169</v>
      </c>
      <c r="AR384" s="8">
        <v>23.3</v>
      </c>
      <c r="AS384" s="8">
        <v>27.72</v>
      </c>
      <c r="AT384" s="8">
        <v>0.82</v>
      </c>
      <c r="AU384" s="8">
        <v>0.68</v>
      </c>
      <c r="AV384" s="8">
        <v>19</v>
      </c>
      <c r="AW384" s="8">
        <v>0.82</v>
      </c>
      <c r="AX384" s="8"/>
      <c r="AY384" s="8"/>
      <c r="AZ384" s="8"/>
      <c r="BA384" s="8">
        <v>1564</v>
      </c>
      <c r="BB384" s="8" t="s">
        <v>25</v>
      </c>
      <c r="BC384" s="8">
        <v>276</v>
      </c>
      <c r="BD384" s="8"/>
      <c r="BE384" s="8"/>
      <c r="BF384" s="8"/>
      <c r="BG384" s="8"/>
      <c r="BH384" s="8"/>
      <c r="BI384" s="8">
        <f t="shared" si="63"/>
        <v>82.926829268292693</v>
      </c>
      <c r="BJ384" s="8">
        <f t="shared" si="64"/>
        <v>0.92571428571428571</v>
      </c>
      <c r="BK384" s="8">
        <f t="shared" si="61"/>
        <v>0.8292682926829269</v>
      </c>
      <c r="BL384" s="10">
        <f t="shared" si="62"/>
        <v>21.279687804878048</v>
      </c>
      <c r="BM384" s="3">
        <f t="shared" si="65"/>
        <v>5911.0243902439024</v>
      </c>
      <c r="BN384" s="132">
        <v>1.3318670576735094</v>
      </c>
      <c r="BO384" s="132">
        <v>0.21187683284457479</v>
      </c>
      <c r="BP384" s="133">
        <v>1.280803261360878</v>
      </c>
      <c r="BQ384" s="134"/>
      <c r="BR384" s="134"/>
      <c r="BS384" s="133"/>
      <c r="BT384" s="93"/>
      <c r="BU384" s="91"/>
      <c r="BV384" s="91"/>
      <c r="BW384" s="100"/>
    </row>
    <row r="385" spans="1:75">
      <c r="A385" s="8" t="s">
        <v>783</v>
      </c>
      <c r="B385" s="8" t="s">
        <v>480</v>
      </c>
      <c r="C385" s="8" t="s">
        <v>523</v>
      </c>
      <c r="D385" s="8" t="s">
        <v>628</v>
      </c>
      <c r="E385" s="8" t="s">
        <v>639</v>
      </c>
      <c r="F385" s="8" t="s">
        <v>646</v>
      </c>
      <c r="G385" s="8" t="s">
        <v>22</v>
      </c>
      <c r="H385" s="8" t="s">
        <v>421</v>
      </c>
      <c r="I385" s="8"/>
      <c r="J385" s="8"/>
      <c r="K385" s="8"/>
      <c r="L385" s="8" t="s">
        <v>675</v>
      </c>
      <c r="M385" s="8" t="s">
        <v>1882</v>
      </c>
      <c r="N385" s="8">
        <v>1</v>
      </c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9"/>
      <c r="AF385" s="90"/>
      <c r="AG385" s="90"/>
      <c r="AH385" s="90"/>
      <c r="AI385" s="8" t="s">
        <v>29</v>
      </c>
      <c r="AJ385" t="s">
        <v>1890</v>
      </c>
      <c r="AK385" s="8">
        <v>140</v>
      </c>
      <c r="AL385" s="8">
        <v>50</v>
      </c>
      <c r="AM385" s="8">
        <v>50</v>
      </c>
      <c r="AN385" s="9">
        <v>42577</v>
      </c>
      <c r="AO385" s="8">
        <v>278</v>
      </c>
      <c r="AP385" s="8">
        <v>170</v>
      </c>
      <c r="AQ385" s="8">
        <v>160</v>
      </c>
      <c r="AR385" s="8">
        <v>21.75</v>
      </c>
      <c r="AS385" s="8">
        <v>27.74</v>
      </c>
      <c r="AT385" s="8">
        <v>1</v>
      </c>
      <c r="AU385" s="8">
        <v>0.72</v>
      </c>
      <c r="AV385" s="8">
        <v>19</v>
      </c>
      <c r="AW385" s="8">
        <v>0.66</v>
      </c>
      <c r="AX385" s="8"/>
      <c r="AY385" s="8"/>
      <c r="AZ385" s="8"/>
      <c r="BA385" s="8">
        <v>1565</v>
      </c>
      <c r="BB385" s="8" t="s">
        <v>25</v>
      </c>
      <c r="BC385" s="8">
        <v>276</v>
      </c>
      <c r="BD385" s="8"/>
      <c r="BE385" s="8"/>
      <c r="BF385" s="8"/>
      <c r="BG385" s="8"/>
      <c r="BH385" s="8"/>
      <c r="BI385" s="8">
        <f t="shared" si="63"/>
        <v>72</v>
      </c>
      <c r="BJ385" s="8">
        <f t="shared" si="64"/>
        <v>0.92571428571428571</v>
      </c>
      <c r="BK385" s="8">
        <f t="shared" si="61"/>
        <v>0.72</v>
      </c>
      <c r="BL385" s="10">
        <f t="shared" si="62"/>
        <v>18.489106285714282</v>
      </c>
      <c r="BM385" s="3">
        <f t="shared" si="65"/>
        <v>5135.8628571428562</v>
      </c>
      <c r="BN385" s="132"/>
      <c r="BO385" s="132"/>
      <c r="BP385" s="133"/>
      <c r="BQ385" s="134"/>
      <c r="BR385" s="134"/>
      <c r="BS385" s="133"/>
      <c r="BT385" s="93"/>
      <c r="BU385" s="91"/>
      <c r="BV385" s="91"/>
      <c r="BW385" s="100"/>
    </row>
    <row r="386" spans="1:75">
      <c r="A386" s="8" t="s">
        <v>783</v>
      </c>
      <c r="B386" s="8" t="s">
        <v>480</v>
      </c>
      <c r="C386" s="8" t="s">
        <v>523</v>
      </c>
      <c r="D386" s="8" t="s">
        <v>628</v>
      </c>
      <c r="E386" s="8" t="s">
        <v>639</v>
      </c>
      <c r="F386" s="8" t="s">
        <v>646</v>
      </c>
      <c r="G386" s="8" t="s">
        <v>22</v>
      </c>
      <c r="H386" s="8" t="s">
        <v>421</v>
      </c>
      <c r="I386" s="8"/>
      <c r="J386" s="8"/>
      <c r="K386" s="8"/>
      <c r="L386" s="8" t="s">
        <v>675</v>
      </c>
      <c r="M386" s="8" t="s">
        <v>1882</v>
      </c>
      <c r="N386" s="8">
        <v>1</v>
      </c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9"/>
      <c r="AF386" s="90"/>
      <c r="AG386" s="90"/>
      <c r="AH386" s="90"/>
      <c r="AI386" s="8" t="s">
        <v>30</v>
      </c>
      <c r="AJ386" t="s">
        <v>1890</v>
      </c>
      <c r="AK386" s="8">
        <v>140</v>
      </c>
      <c r="AL386" s="8">
        <v>50</v>
      </c>
      <c r="AM386" s="8">
        <v>50</v>
      </c>
      <c r="AN386" s="9">
        <v>42577</v>
      </c>
      <c r="AO386" s="8">
        <v>294</v>
      </c>
      <c r="AP386" s="8">
        <v>140</v>
      </c>
      <c r="AQ386" s="8">
        <v>161</v>
      </c>
      <c r="AR386" s="8">
        <v>19.38</v>
      </c>
      <c r="AS386" s="8">
        <v>25.68</v>
      </c>
      <c r="AT386" s="8">
        <v>1.4</v>
      </c>
      <c r="AU386" s="8">
        <v>1.06</v>
      </c>
      <c r="AV386" s="8">
        <v>18</v>
      </c>
      <c r="AW386" s="8">
        <v>0.5</v>
      </c>
      <c r="AX386" s="8"/>
      <c r="AY386" s="8"/>
      <c r="AZ386" s="8"/>
      <c r="BA386" s="8">
        <v>1566</v>
      </c>
      <c r="BB386" s="8" t="s">
        <v>25</v>
      </c>
      <c r="BC386" s="8">
        <v>276</v>
      </c>
      <c r="BD386" s="8"/>
      <c r="BE386" s="8"/>
      <c r="BF386" s="8"/>
      <c r="BG386" s="8"/>
      <c r="BH386" s="8"/>
      <c r="BI386" s="8">
        <f t="shared" si="63"/>
        <v>75.714285714285722</v>
      </c>
      <c r="BJ386" s="8">
        <f t="shared" si="64"/>
        <v>0.93714285714285717</v>
      </c>
      <c r="BK386" s="8">
        <f t="shared" si="61"/>
        <v>0.75714285714285723</v>
      </c>
      <c r="BL386" s="10">
        <f t="shared" si="62"/>
        <v>18.221270204081634</v>
      </c>
      <c r="BM386" s="3">
        <f t="shared" si="65"/>
        <v>5061.4639455782317</v>
      </c>
      <c r="BN386" s="132"/>
      <c r="BO386" s="132"/>
      <c r="BP386" s="133"/>
      <c r="BQ386" s="134"/>
      <c r="BR386" s="134"/>
      <c r="BS386" s="133"/>
      <c r="BT386" s="93"/>
      <c r="BU386" s="91"/>
      <c r="BV386" s="91"/>
      <c r="BW386" s="100"/>
    </row>
    <row r="387" spans="1:75">
      <c r="A387" s="8" t="s">
        <v>783</v>
      </c>
      <c r="B387" s="8" t="s">
        <v>480</v>
      </c>
      <c r="C387" s="8" t="s">
        <v>523</v>
      </c>
      <c r="D387" s="8" t="s">
        <v>628</v>
      </c>
      <c r="E387" s="8" t="s">
        <v>629</v>
      </c>
      <c r="F387" s="8" t="s">
        <v>630</v>
      </c>
      <c r="G387" s="8" t="s">
        <v>22</v>
      </c>
      <c r="H387" s="8" t="s">
        <v>399</v>
      </c>
      <c r="I387" s="8">
        <v>-9.4116452022023598</v>
      </c>
      <c r="J387" s="8">
        <v>34.807651752722201</v>
      </c>
      <c r="K387" s="8">
        <v>1956.3640056213801</v>
      </c>
      <c r="L387" s="8" t="s">
        <v>1069</v>
      </c>
      <c r="M387" s="8" t="s">
        <v>1882</v>
      </c>
      <c r="N387" s="8">
        <v>1</v>
      </c>
      <c r="O387" s="8" t="s">
        <v>1859</v>
      </c>
      <c r="P387" s="8">
        <v>2.31</v>
      </c>
      <c r="Q387" s="8">
        <v>5.4</v>
      </c>
      <c r="R387" s="8">
        <v>0</v>
      </c>
      <c r="S387" s="8">
        <v>1.24</v>
      </c>
      <c r="T387" s="8">
        <v>1.97</v>
      </c>
      <c r="U387" s="8">
        <v>10.41</v>
      </c>
      <c r="V387" s="8">
        <v>56.09</v>
      </c>
      <c r="W387" s="8">
        <v>1.67</v>
      </c>
      <c r="X387" s="8">
        <v>5.32</v>
      </c>
      <c r="Y387" s="8">
        <v>0.28000000000000003</v>
      </c>
      <c r="Z387" s="8">
        <v>0.37</v>
      </c>
      <c r="AA387" s="8">
        <v>0.08</v>
      </c>
      <c r="AB387" s="8">
        <v>56.74</v>
      </c>
      <c r="AC387" s="8">
        <v>0.06</v>
      </c>
      <c r="AD387" s="8">
        <v>0.27700000000000002</v>
      </c>
      <c r="AE387" s="91">
        <v>13.38</v>
      </c>
      <c r="AF387" s="92">
        <v>46</v>
      </c>
      <c r="AG387" s="92">
        <v>33</v>
      </c>
      <c r="AH387" s="92">
        <v>21</v>
      </c>
      <c r="AI387" s="8" t="s">
        <v>24</v>
      </c>
      <c r="AJ387" t="s">
        <v>1890</v>
      </c>
      <c r="AK387">
        <v>0</v>
      </c>
      <c r="AL387">
        <v>0</v>
      </c>
      <c r="AM387">
        <v>0</v>
      </c>
      <c r="AN387" s="9">
        <v>42584</v>
      </c>
      <c r="AO387" s="8">
        <v>237</v>
      </c>
      <c r="AP387" s="8">
        <v>134</v>
      </c>
      <c r="AQ387" s="8">
        <v>63</v>
      </c>
      <c r="AR387" s="8">
        <v>5.3</v>
      </c>
      <c r="AS387" s="8">
        <v>4.3600000000000003</v>
      </c>
      <c r="AT387" s="8">
        <v>0.5</v>
      </c>
      <c r="AU387" s="8">
        <v>0.34</v>
      </c>
      <c r="AV387" s="8">
        <v>20</v>
      </c>
      <c r="AW387" s="8">
        <v>0.26</v>
      </c>
      <c r="AX387" s="8"/>
      <c r="AY387" s="8"/>
      <c r="AZ387" s="8"/>
      <c r="BA387" s="8">
        <v>1429</v>
      </c>
      <c r="BB387" s="8" t="s">
        <v>25</v>
      </c>
      <c r="BC387" s="8">
        <v>254</v>
      </c>
      <c r="BD387" s="8"/>
      <c r="BE387" s="8"/>
      <c r="BF387" s="8"/>
      <c r="BG387" s="8"/>
      <c r="BH387" s="8"/>
      <c r="BI387" s="8">
        <f t="shared" si="63"/>
        <v>68</v>
      </c>
      <c r="BJ387" s="8">
        <f t="shared" si="64"/>
        <v>0.91428571428571426</v>
      </c>
      <c r="BK387" s="8">
        <f t="shared" si="61"/>
        <v>0.68</v>
      </c>
      <c r="BL387" s="10">
        <f t="shared" si="62"/>
        <v>2.710674285714286</v>
      </c>
      <c r="BM387" s="3">
        <f t="shared" si="65"/>
        <v>752.96507936507942</v>
      </c>
      <c r="BN387" s="132"/>
      <c r="BO387" s="132"/>
      <c r="BP387" s="133"/>
      <c r="BQ387" s="134">
        <v>0.67487684729064035</v>
      </c>
      <c r="BR387" s="134">
        <v>0.1203448275862069</v>
      </c>
      <c r="BS387" s="133">
        <v>0.8671923789551077</v>
      </c>
      <c r="BT387" s="93"/>
      <c r="BU387" s="91"/>
      <c r="BV387" s="91"/>
      <c r="BW387" s="100"/>
    </row>
    <row r="388" spans="1:75">
      <c r="A388" s="8" t="s">
        <v>783</v>
      </c>
      <c r="B388" s="8" t="s">
        <v>480</v>
      </c>
      <c r="C388" s="8" t="s">
        <v>523</v>
      </c>
      <c r="D388" s="8" t="s">
        <v>628</v>
      </c>
      <c r="E388" s="8" t="s">
        <v>629</v>
      </c>
      <c r="F388" s="8" t="s">
        <v>630</v>
      </c>
      <c r="G388" s="8" t="s">
        <v>22</v>
      </c>
      <c r="H388" s="8" t="s">
        <v>399</v>
      </c>
      <c r="I388" s="8"/>
      <c r="J388" s="8"/>
      <c r="K388" s="8"/>
      <c r="L388" s="8" t="s">
        <v>1069</v>
      </c>
      <c r="M388" s="8" t="s">
        <v>1882</v>
      </c>
      <c r="N388" s="8">
        <v>1</v>
      </c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9"/>
      <c r="AF388" s="90"/>
      <c r="AG388" s="90"/>
      <c r="AH388" s="90"/>
      <c r="AI388" s="8" t="s">
        <v>26</v>
      </c>
      <c r="AJ388" t="s">
        <v>1890</v>
      </c>
      <c r="AK388">
        <v>0</v>
      </c>
      <c r="AL388" s="8">
        <v>50</v>
      </c>
      <c r="AM388" s="8">
        <v>50</v>
      </c>
      <c r="AN388" s="9">
        <v>42584</v>
      </c>
      <c r="AO388" s="8">
        <v>250</v>
      </c>
      <c r="AP388" s="8">
        <v>188</v>
      </c>
      <c r="AQ388" s="8">
        <v>86</v>
      </c>
      <c r="AR388" s="8">
        <v>7.88</v>
      </c>
      <c r="AS388" s="8">
        <v>5.66</v>
      </c>
      <c r="AT388" s="8">
        <v>0.74</v>
      </c>
      <c r="AU388" s="8">
        <v>0.5</v>
      </c>
      <c r="AV388" s="8">
        <v>20</v>
      </c>
      <c r="AW388" s="8">
        <v>0.28000000000000003</v>
      </c>
      <c r="AX388" s="8"/>
      <c r="AY388" s="8"/>
      <c r="AZ388" s="8"/>
      <c r="BA388" s="8">
        <v>1430</v>
      </c>
      <c r="BB388" s="8" t="s">
        <v>25</v>
      </c>
      <c r="BC388" s="8">
        <v>254</v>
      </c>
      <c r="BD388" s="8"/>
      <c r="BE388" s="8"/>
      <c r="BF388" s="8"/>
      <c r="BG388" s="8"/>
      <c r="BH388" s="8"/>
      <c r="BI388" s="8">
        <f t="shared" si="63"/>
        <v>67.567567567567565</v>
      </c>
      <c r="BJ388" s="8">
        <f t="shared" si="64"/>
        <v>0.91428571428571426</v>
      </c>
      <c r="BK388" s="8">
        <f t="shared" si="61"/>
        <v>0.67567567567567566</v>
      </c>
      <c r="BL388" s="10">
        <f t="shared" si="62"/>
        <v>3.4965250965250969</v>
      </c>
      <c r="BM388" s="3">
        <f t="shared" si="65"/>
        <v>971.25697125697138</v>
      </c>
      <c r="BN388" s="132">
        <v>1.7290874524714832</v>
      </c>
      <c r="BO388" s="132">
        <v>0.25998098859315594</v>
      </c>
      <c r="BP388" s="133">
        <v>1.2539418011607451</v>
      </c>
      <c r="BQ388" s="134">
        <v>0.50199600798403199</v>
      </c>
      <c r="BR388" s="134">
        <v>0.1186127744510978</v>
      </c>
      <c r="BS388" s="133">
        <v>0.77901531705979721</v>
      </c>
      <c r="BT388" s="93"/>
      <c r="BU388" s="91"/>
      <c r="BV388" s="91"/>
      <c r="BW388" s="100"/>
    </row>
    <row r="389" spans="1:75">
      <c r="A389" s="8" t="s">
        <v>783</v>
      </c>
      <c r="B389" s="8" t="s">
        <v>480</v>
      </c>
      <c r="C389" s="8" t="s">
        <v>523</v>
      </c>
      <c r="D389" s="8" t="s">
        <v>628</v>
      </c>
      <c r="E389" s="8" t="s">
        <v>629</v>
      </c>
      <c r="F389" s="8" t="s">
        <v>630</v>
      </c>
      <c r="G389" s="8" t="s">
        <v>22</v>
      </c>
      <c r="H389" s="8" t="s">
        <v>399</v>
      </c>
      <c r="I389" s="8"/>
      <c r="J389" s="8"/>
      <c r="K389" s="8"/>
      <c r="L389" s="8" t="s">
        <v>1069</v>
      </c>
      <c r="M389" s="8" t="s">
        <v>1882</v>
      </c>
      <c r="N389" s="8">
        <v>1</v>
      </c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9"/>
      <c r="AF389" s="90"/>
      <c r="AG389" s="90"/>
      <c r="AH389" s="90"/>
      <c r="AI389" s="8" t="s">
        <v>27</v>
      </c>
      <c r="AJ389" t="s">
        <v>1890</v>
      </c>
      <c r="AK389" s="8">
        <v>140</v>
      </c>
      <c r="AL389">
        <v>0</v>
      </c>
      <c r="AM389" s="8">
        <v>50</v>
      </c>
      <c r="AN389" s="9">
        <v>42584</v>
      </c>
      <c r="AO389" s="8">
        <v>259</v>
      </c>
      <c r="AP389" s="8">
        <v>157</v>
      </c>
      <c r="AQ389" s="8">
        <v>75</v>
      </c>
      <c r="AR389" s="8">
        <v>6.58</v>
      </c>
      <c r="AS389" s="8">
        <v>6.98</v>
      </c>
      <c r="AT389" s="8">
        <v>0.78</v>
      </c>
      <c r="AU389" s="8">
        <v>0.52</v>
      </c>
      <c r="AV389" s="8">
        <v>18</v>
      </c>
      <c r="AW389" s="8">
        <v>0.34</v>
      </c>
      <c r="AX389" s="8"/>
      <c r="AY389" s="8"/>
      <c r="AZ389" s="8"/>
      <c r="BA389" s="8">
        <v>1431</v>
      </c>
      <c r="BB389" s="8" t="s">
        <v>25</v>
      </c>
      <c r="BC389" s="8">
        <v>254</v>
      </c>
      <c r="BD389" s="8"/>
      <c r="BE389" s="8"/>
      <c r="BF389" s="8"/>
      <c r="BG389" s="8"/>
      <c r="BH389" s="8"/>
      <c r="BI389" s="8">
        <f t="shared" si="63"/>
        <v>66.666666666666657</v>
      </c>
      <c r="BJ389" s="8">
        <f t="shared" si="64"/>
        <v>0.93714285714285717</v>
      </c>
      <c r="BK389" s="8">
        <f t="shared" si="61"/>
        <v>0.66666666666666652</v>
      </c>
      <c r="BL389" s="10">
        <f t="shared" si="62"/>
        <v>4.360838095238095</v>
      </c>
      <c r="BM389" s="3">
        <f t="shared" si="65"/>
        <v>1211.3439153439153</v>
      </c>
      <c r="BN389" s="132">
        <v>1.4812067260138477</v>
      </c>
      <c r="BO389" s="132">
        <v>0.24648862512363998</v>
      </c>
      <c r="BP389" s="133">
        <v>1.4120880590350331</v>
      </c>
      <c r="BQ389" s="134">
        <v>0.60947867298578207</v>
      </c>
      <c r="BR389" s="134">
        <v>0.1146919431279621</v>
      </c>
      <c r="BS389" s="133">
        <v>0.80281118475236257</v>
      </c>
      <c r="BT389" s="93"/>
      <c r="BU389" s="91"/>
      <c r="BV389" s="91"/>
      <c r="BW389" s="100"/>
    </row>
    <row r="390" spans="1:75">
      <c r="A390" s="8" t="s">
        <v>783</v>
      </c>
      <c r="B390" s="8" t="s">
        <v>480</v>
      </c>
      <c r="C390" s="8" t="s">
        <v>523</v>
      </c>
      <c r="D390" s="8" t="s">
        <v>628</v>
      </c>
      <c r="E390" s="8" t="s">
        <v>629</v>
      </c>
      <c r="F390" s="8" t="s">
        <v>630</v>
      </c>
      <c r="G390" s="8" t="s">
        <v>22</v>
      </c>
      <c r="H390" s="8" t="s">
        <v>399</v>
      </c>
      <c r="I390" s="8"/>
      <c r="J390" s="8"/>
      <c r="K390" s="8"/>
      <c r="L390" s="8" t="s">
        <v>1069</v>
      </c>
      <c r="M390" s="8" t="s">
        <v>1882</v>
      </c>
      <c r="N390" s="8">
        <v>1</v>
      </c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9"/>
      <c r="AF390" s="90"/>
      <c r="AG390" s="90"/>
      <c r="AH390" s="90"/>
      <c r="AI390" s="8" t="s">
        <v>28</v>
      </c>
      <c r="AJ390" t="s">
        <v>1890</v>
      </c>
      <c r="AK390" s="8">
        <v>140</v>
      </c>
      <c r="AL390" s="8">
        <v>50</v>
      </c>
      <c r="AM390">
        <v>0</v>
      </c>
      <c r="AN390" s="9">
        <v>42584</v>
      </c>
      <c r="AO390" s="8">
        <v>254</v>
      </c>
      <c r="AP390" s="8">
        <v>176</v>
      </c>
      <c r="AQ390" s="8">
        <v>79</v>
      </c>
      <c r="AR390" s="8">
        <v>6.58</v>
      </c>
      <c r="AS390" s="8">
        <v>8.6999999999999993</v>
      </c>
      <c r="AT390" s="8">
        <v>0.84</v>
      </c>
      <c r="AU390" s="8">
        <v>0.56000000000000005</v>
      </c>
      <c r="AV390" s="8">
        <v>17</v>
      </c>
      <c r="AW390" s="8">
        <v>0.4</v>
      </c>
      <c r="AX390" s="8"/>
      <c r="AY390" s="8"/>
      <c r="AZ390" s="8"/>
      <c r="BA390" s="8">
        <v>1432</v>
      </c>
      <c r="BB390" s="8" t="s">
        <v>25</v>
      </c>
      <c r="BC390" s="8">
        <v>254</v>
      </c>
      <c r="BD390" s="8"/>
      <c r="BE390" s="8"/>
      <c r="BF390" s="8"/>
      <c r="BG390" s="8"/>
      <c r="BH390" s="8"/>
      <c r="BI390" s="8">
        <f t="shared" si="63"/>
        <v>66.666666666666671</v>
      </c>
      <c r="BJ390" s="8">
        <f t="shared" si="64"/>
        <v>0.94857142857142862</v>
      </c>
      <c r="BK390" s="8">
        <f t="shared" si="61"/>
        <v>0.66666666666666674</v>
      </c>
      <c r="BL390" s="10">
        <f t="shared" si="62"/>
        <v>5.5017142857142867</v>
      </c>
      <c r="BM390" s="3">
        <f t="shared" si="65"/>
        <v>1528.2539682539684</v>
      </c>
      <c r="BN390" s="132">
        <v>1.532101167315175</v>
      </c>
      <c r="BO390" s="132">
        <v>0.33973735408560313</v>
      </c>
      <c r="BP390" s="133">
        <v>1.3513965951796589</v>
      </c>
      <c r="BQ390" s="134">
        <v>0.72211253701875622</v>
      </c>
      <c r="BR390" s="134">
        <v>0.14244817374136232</v>
      </c>
      <c r="BS390" s="133">
        <v>0.90173763255246375</v>
      </c>
      <c r="BT390" s="93"/>
      <c r="BU390" s="91"/>
      <c r="BV390" s="91"/>
      <c r="BW390" s="100"/>
    </row>
    <row r="391" spans="1:75">
      <c r="A391" s="8" t="s">
        <v>783</v>
      </c>
      <c r="B391" s="8" t="s">
        <v>480</v>
      </c>
      <c r="C391" s="8" t="s">
        <v>523</v>
      </c>
      <c r="D391" s="8" t="s">
        <v>628</v>
      </c>
      <c r="E391" s="8" t="s">
        <v>629</v>
      </c>
      <c r="F391" s="8" t="s">
        <v>630</v>
      </c>
      <c r="G391" s="8" t="s">
        <v>22</v>
      </c>
      <c r="H391" s="8" t="s">
        <v>399</v>
      </c>
      <c r="I391" s="8"/>
      <c r="J391" s="8"/>
      <c r="K391" s="8"/>
      <c r="L391" s="8" t="s">
        <v>1069</v>
      </c>
      <c r="M391" s="8" t="s">
        <v>1882</v>
      </c>
      <c r="N391" s="8">
        <v>1</v>
      </c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9"/>
      <c r="AF391" s="90"/>
      <c r="AG391" s="90"/>
      <c r="AH391" s="90"/>
      <c r="AI391" s="8" t="s">
        <v>29</v>
      </c>
      <c r="AJ391" t="s">
        <v>1890</v>
      </c>
      <c r="AK391" s="8">
        <v>140</v>
      </c>
      <c r="AL391" s="8">
        <v>50</v>
      </c>
      <c r="AM391" s="8">
        <v>50</v>
      </c>
      <c r="AN391" s="9">
        <v>42584</v>
      </c>
      <c r="AO391" s="8">
        <v>255</v>
      </c>
      <c r="AP391" s="8">
        <v>177</v>
      </c>
      <c r="AQ391" s="8">
        <v>88</v>
      </c>
      <c r="AR391" s="8">
        <v>9.94</v>
      </c>
      <c r="AS391" s="8">
        <v>9.16</v>
      </c>
      <c r="AT391" s="8">
        <v>0.96</v>
      </c>
      <c r="AU391" s="8">
        <v>0.7</v>
      </c>
      <c r="AV391" s="8">
        <v>20</v>
      </c>
      <c r="AW391" s="8">
        <v>0.4</v>
      </c>
      <c r="AX391" s="8"/>
      <c r="AY391" s="8"/>
      <c r="AZ391" s="8"/>
      <c r="BA391" s="8">
        <v>1433</v>
      </c>
      <c r="BB391" s="8" t="s">
        <v>25</v>
      </c>
      <c r="BC391" s="8">
        <v>254</v>
      </c>
      <c r="BD391" s="8"/>
      <c r="BE391" s="8"/>
      <c r="BF391" s="8"/>
      <c r="BG391" s="8"/>
      <c r="BH391" s="8"/>
      <c r="BI391" s="8">
        <f t="shared" si="63"/>
        <v>72.916666666666657</v>
      </c>
      <c r="BJ391" s="8">
        <f t="shared" si="64"/>
        <v>0.91428571428571426</v>
      </c>
      <c r="BK391" s="8">
        <f t="shared" si="61"/>
        <v>0.72916666666666652</v>
      </c>
      <c r="BL391" s="10">
        <f t="shared" si="62"/>
        <v>6.1066666666666656</v>
      </c>
      <c r="BM391" s="3">
        <f t="shared" si="65"/>
        <v>1696.2962962962958</v>
      </c>
      <c r="BN391" s="132">
        <v>1.1686691312384474</v>
      </c>
      <c r="BO391" s="132">
        <v>0.24953789279112754</v>
      </c>
      <c r="BP391" s="133">
        <v>1.5903885427938891</v>
      </c>
      <c r="BQ391" s="134">
        <v>0.60675808031341827</v>
      </c>
      <c r="BR391" s="134">
        <v>0.13413320274240939</v>
      </c>
      <c r="BS391" s="133">
        <v>0.92727293959096624</v>
      </c>
      <c r="BT391" s="93"/>
      <c r="BU391" s="91"/>
      <c r="BV391" s="91"/>
      <c r="BW391" s="100"/>
    </row>
    <row r="392" spans="1:75">
      <c r="A392" s="8" t="s">
        <v>783</v>
      </c>
      <c r="B392" s="8" t="s">
        <v>480</v>
      </c>
      <c r="C392" s="8" t="s">
        <v>523</v>
      </c>
      <c r="D392" s="8" t="s">
        <v>628</v>
      </c>
      <c r="E392" s="8" t="s">
        <v>629</v>
      </c>
      <c r="F392" s="8" t="s">
        <v>630</v>
      </c>
      <c r="G392" s="8" t="s">
        <v>22</v>
      </c>
      <c r="H392" s="8" t="s">
        <v>399</v>
      </c>
      <c r="I392" s="8"/>
      <c r="J392" s="8"/>
      <c r="K392" s="8"/>
      <c r="L392" s="8" t="s">
        <v>1069</v>
      </c>
      <c r="M392" s="8" t="s">
        <v>1882</v>
      </c>
      <c r="N392" s="8">
        <v>1</v>
      </c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9"/>
      <c r="AF392" s="90"/>
      <c r="AG392" s="90"/>
      <c r="AH392" s="90"/>
      <c r="AI392" s="8" t="s">
        <v>30</v>
      </c>
      <c r="AJ392" t="s">
        <v>1890</v>
      </c>
      <c r="AK392" s="8">
        <v>140</v>
      </c>
      <c r="AL392" s="8">
        <v>50</v>
      </c>
      <c r="AM392" s="8">
        <v>50</v>
      </c>
      <c r="AN392" s="9">
        <v>42584</v>
      </c>
      <c r="AO392" s="8">
        <v>274</v>
      </c>
      <c r="AP392" s="8">
        <v>164</v>
      </c>
      <c r="AQ392" s="8">
        <v>107</v>
      </c>
      <c r="AR392" s="8">
        <v>6.68</v>
      </c>
      <c r="AS392" s="8">
        <v>7.94</v>
      </c>
      <c r="AT392" s="8">
        <v>0.74</v>
      </c>
      <c r="AU392" s="8">
        <v>0.42</v>
      </c>
      <c r="AV392" s="8">
        <v>21</v>
      </c>
      <c r="AW392" s="8">
        <v>0.28000000000000003</v>
      </c>
      <c r="AX392" s="8"/>
      <c r="AY392" s="8"/>
      <c r="AZ392" s="8"/>
      <c r="BA392" s="8">
        <v>1434</v>
      </c>
      <c r="BB392" s="8" t="s">
        <v>25</v>
      </c>
      <c r="BC392" s="8">
        <v>254</v>
      </c>
      <c r="BD392" s="8"/>
      <c r="BE392" s="8"/>
      <c r="BF392" s="8"/>
      <c r="BG392" s="8"/>
      <c r="BH392" s="8"/>
      <c r="BI392" s="8">
        <f t="shared" si="63"/>
        <v>56.756756756756758</v>
      </c>
      <c r="BJ392" s="8">
        <f t="shared" si="64"/>
        <v>0.9028571428571428</v>
      </c>
      <c r="BK392" s="8">
        <f t="shared" si="61"/>
        <v>0.56756756756756754</v>
      </c>
      <c r="BL392" s="10">
        <f t="shared" si="62"/>
        <v>4.0687135135135133</v>
      </c>
      <c r="BM392" s="3">
        <f t="shared" si="65"/>
        <v>1130.198198198198</v>
      </c>
      <c r="BN392" s="132">
        <v>1.6433121019108279</v>
      </c>
      <c r="BO392" s="132">
        <v>0.2699727024567789</v>
      </c>
      <c r="BP392" s="133">
        <v>1.310128455270553</v>
      </c>
      <c r="BQ392" s="134">
        <v>0.60762548262548266</v>
      </c>
      <c r="BR392" s="134">
        <v>0.12615830115830115</v>
      </c>
      <c r="BS392" s="133">
        <v>0.84961415505736904</v>
      </c>
      <c r="BT392" s="93"/>
      <c r="BU392" s="91"/>
      <c r="BV392" s="91"/>
      <c r="BW392" s="100"/>
    </row>
    <row r="393" spans="1:75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9"/>
      <c r="AF393" s="90"/>
      <c r="AG393" s="90"/>
      <c r="AH393" s="90"/>
      <c r="AI393" s="8"/>
      <c r="AK393" s="8"/>
      <c r="AL393" s="8"/>
      <c r="AM393" s="8"/>
      <c r="AN393" s="9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  <c r="BA393" s="8"/>
      <c r="BB393" s="8"/>
      <c r="BC393" s="8"/>
      <c r="BD393" s="8"/>
      <c r="BE393" s="8"/>
      <c r="BF393" s="8"/>
      <c r="BG393" s="8"/>
      <c r="BH393" s="8"/>
      <c r="BI393" s="8"/>
      <c r="BJ393" s="8"/>
      <c r="BK393" s="8"/>
      <c r="BL393" s="10"/>
      <c r="BM393" s="3"/>
      <c r="BN393" s="132"/>
      <c r="BO393" s="132"/>
      <c r="BP393" s="133"/>
      <c r="BQ393" s="134"/>
      <c r="BR393" s="134"/>
      <c r="BS393" s="133"/>
      <c r="BT393" s="93"/>
      <c r="BU393" s="91"/>
      <c r="BV393" s="91"/>
      <c r="BW393" s="100"/>
    </row>
    <row r="394" spans="1:75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9"/>
      <c r="AF394" s="90"/>
      <c r="AG394" s="90"/>
      <c r="AH394" s="90"/>
      <c r="AI394" s="8"/>
      <c r="AK394" s="8"/>
      <c r="AL394" s="8"/>
      <c r="AM394" s="8"/>
      <c r="AN394" s="9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/>
      <c r="BD394" s="8"/>
      <c r="BE394" s="8"/>
      <c r="BF394" s="8"/>
      <c r="BG394" s="8"/>
      <c r="BH394" s="8"/>
      <c r="BI394" s="8"/>
      <c r="BJ394" s="8"/>
      <c r="BK394" s="8"/>
      <c r="BL394" s="10"/>
      <c r="BM394" s="3"/>
      <c r="BN394" s="132"/>
      <c r="BO394" s="132"/>
      <c r="BP394" s="133"/>
      <c r="BQ394" s="134"/>
      <c r="BR394" s="134"/>
      <c r="BS394" s="133"/>
      <c r="BT394" s="93"/>
      <c r="BU394" s="91"/>
      <c r="BV394" s="91"/>
      <c r="BW394" s="100"/>
    </row>
    <row r="395" spans="1:7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9"/>
      <c r="AF395" s="90"/>
      <c r="AG395" s="90"/>
      <c r="AH395" s="90"/>
      <c r="AI395" s="8"/>
      <c r="AK395" s="8"/>
      <c r="AL395" s="8"/>
      <c r="AM395" s="8"/>
      <c r="AN395" s="9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  <c r="BA395" s="8"/>
      <c r="BB395" s="8"/>
      <c r="BC395" s="8"/>
      <c r="BD395" s="8"/>
      <c r="BE395" s="8"/>
      <c r="BF395" s="8"/>
      <c r="BG395" s="8"/>
      <c r="BH395" s="8"/>
      <c r="BI395" s="8"/>
      <c r="BJ395" s="8"/>
      <c r="BK395" s="8"/>
      <c r="BL395" s="10"/>
      <c r="BM395" s="3"/>
      <c r="BN395" s="132">
        <v>1.5315645013723695</v>
      </c>
      <c r="BO395" s="132">
        <v>0.29894784995425439</v>
      </c>
      <c r="BP395" s="133">
        <v>1.488224826030458</v>
      </c>
      <c r="BQ395" s="134"/>
      <c r="BR395" s="134"/>
      <c r="BS395" s="133"/>
      <c r="BT395" s="93"/>
      <c r="BU395" s="91"/>
      <c r="BV395" s="91"/>
      <c r="BW395" s="100"/>
    </row>
    <row r="396" spans="1:75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9"/>
      <c r="AF396" s="90"/>
      <c r="AG396" s="90"/>
      <c r="AH396" s="90"/>
      <c r="AI396" s="8"/>
      <c r="AK396" s="8"/>
      <c r="AL396" s="8"/>
      <c r="AM396" s="8"/>
      <c r="AN396" s="9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/>
      <c r="BA396" s="8"/>
      <c r="BB396" s="8"/>
      <c r="BC396" s="8"/>
      <c r="BD396" s="8"/>
      <c r="BE396" s="8"/>
      <c r="BF396" s="8"/>
      <c r="BG396" s="8"/>
      <c r="BH396" s="8"/>
      <c r="BI396" s="8"/>
      <c r="BJ396" s="8"/>
      <c r="BK396" s="8"/>
      <c r="BL396" s="10"/>
      <c r="BM396" s="3"/>
      <c r="BN396" s="132">
        <v>1.3267281105990782</v>
      </c>
      <c r="BO396" s="132">
        <v>0.34571428571428575</v>
      </c>
      <c r="BP396" s="133">
        <v>1.2746534550811544</v>
      </c>
      <c r="BQ396" s="134"/>
      <c r="BR396" s="134"/>
      <c r="BS396" s="133"/>
      <c r="BT396" s="93"/>
      <c r="BU396" s="91"/>
      <c r="BV396" s="91"/>
      <c r="BW396" s="100"/>
    </row>
    <row r="397" spans="1:75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9"/>
      <c r="AF397" s="90"/>
      <c r="AG397" s="90"/>
      <c r="AH397" s="90"/>
      <c r="AI397" s="8"/>
      <c r="AK397" s="8"/>
      <c r="AL397" s="8"/>
      <c r="AM397" s="8"/>
      <c r="AN397" s="9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/>
      <c r="BD397" s="8"/>
      <c r="BE397" s="8"/>
      <c r="BF397" s="8"/>
      <c r="BG397" s="8"/>
      <c r="BH397" s="8"/>
      <c r="BI397" s="8"/>
      <c r="BJ397" s="8"/>
      <c r="BK397" s="8"/>
      <c r="BL397" s="10"/>
      <c r="BM397" s="3"/>
      <c r="BN397" s="132"/>
      <c r="BO397" s="132"/>
      <c r="BP397" s="133"/>
      <c r="BQ397" s="134"/>
      <c r="BR397" s="134"/>
      <c r="BS397" s="133"/>
      <c r="BT397" s="93"/>
      <c r="BU397" s="91"/>
      <c r="BV397" s="91"/>
      <c r="BW397" s="100"/>
    </row>
    <row r="398" spans="1:75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9"/>
      <c r="AF398" s="90"/>
      <c r="AG398" s="90"/>
      <c r="AH398" s="90"/>
      <c r="AI398" s="8"/>
      <c r="AK398" s="8"/>
      <c r="AL398" s="8"/>
      <c r="AM398" s="8"/>
      <c r="AN398" s="9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  <c r="BA398" s="8"/>
      <c r="BB398" s="8"/>
      <c r="BC398" s="8"/>
      <c r="BD398" s="8"/>
      <c r="BE398" s="8"/>
      <c r="BF398" s="8"/>
      <c r="BG398" s="8"/>
      <c r="BH398" s="8"/>
      <c r="BI398" s="8"/>
      <c r="BJ398" s="8"/>
      <c r="BK398" s="8"/>
      <c r="BL398" s="10"/>
      <c r="BM398" s="3"/>
      <c r="BN398" s="132"/>
      <c r="BO398" s="132"/>
      <c r="BP398" s="133"/>
      <c r="BQ398" s="134"/>
      <c r="BR398" s="134"/>
      <c r="BS398" s="133"/>
      <c r="BT398" s="93"/>
      <c r="BU398" s="91"/>
      <c r="BV398" s="91"/>
      <c r="BW398" s="100"/>
    </row>
    <row r="399" spans="1:75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9"/>
      <c r="AF399" s="90"/>
      <c r="AG399" s="90"/>
      <c r="AH399" s="90"/>
      <c r="AI399" s="8"/>
      <c r="AK399" s="8"/>
      <c r="AL399" s="8"/>
      <c r="AM399" s="8"/>
      <c r="AN399" s="9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  <c r="BA399" s="8"/>
      <c r="BB399" s="8"/>
      <c r="BC399" s="8"/>
      <c r="BD399" s="8"/>
      <c r="BE399" s="8"/>
      <c r="BF399" s="8"/>
      <c r="BG399" s="8"/>
      <c r="BH399" s="8"/>
      <c r="BI399" s="8"/>
      <c r="BJ399" s="8"/>
      <c r="BK399" s="8"/>
      <c r="BL399" s="10"/>
      <c r="BM399" s="3"/>
      <c r="BN399" s="132">
        <v>1.4347614410905551</v>
      </c>
      <c r="BO399" s="132">
        <v>0.25150925024342746</v>
      </c>
      <c r="BP399" s="133">
        <v>1.1909493997958553</v>
      </c>
      <c r="BQ399" s="134"/>
      <c r="BR399" s="134"/>
      <c r="BS399" s="133"/>
      <c r="BT399" s="93"/>
      <c r="BU399" s="91"/>
      <c r="BV399" s="91"/>
      <c r="BW399" s="100"/>
    </row>
    <row r="400" spans="1:75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9"/>
      <c r="AF400" s="90"/>
      <c r="AG400" s="90"/>
      <c r="AH400" s="90"/>
      <c r="AI400" s="8"/>
      <c r="AK400" s="8"/>
      <c r="AL400" s="8"/>
      <c r="AM400" s="8"/>
      <c r="AN400" s="9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  <c r="BA400" s="8"/>
      <c r="BB400" s="8"/>
      <c r="BC400" s="8"/>
      <c r="BD400" s="8"/>
      <c r="BE400" s="8"/>
      <c r="BF400" s="8"/>
      <c r="BG400" s="8"/>
      <c r="BH400" s="8"/>
      <c r="BI400" s="8"/>
      <c r="BJ400" s="8"/>
      <c r="BK400" s="8"/>
      <c r="BL400" s="10"/>
      <c r="BM400" s="3"/>
      <c r="BN400" s="132">
        <v>1.4809342230695903</v>
      </c>
      <c r="BO400" s="132">
        <v>0.30891325071496667</v>
      </c>
      <c r="BP400" s="133">
        <v>2.4812110367831153</v>
      </c>
      <c r="BQ400" s="134"/>
      <c r="BR400" s="134"/>
      <c r="BS400" s="133"/>
      <c r="BT400" s="93"/>
      <c r="BU400" s="91"/>
      <c r="BV400" s="91"/>
      <c r="BW400" s="100"/>
    </row>
    <row r="401" spans="1:75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9"/>
      <c r="AF401" s="90"/>
      <c r="AG401" s="90"/>
      <c r="AH401" s="90"/>
      <c r="AI401" s="8"/>
      <c r="AK401" s="8"/>
      <c r="AL401" s="8"/>
      <c r="AM401" s="8"/>
      <c r="AN401" s="9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8"/>
      <c r="BA401" s="8"/>
      <c r="BB401" s="8"/>
      <c r="BC401" s="8"/>
      <c r="BD401" s="8"/>
      <c r="BE401" s="8"/>
      <c r="BF401" s="8"/>
      <c r="BG401" s="8"/>
      <c r="BH401" s="8"/>
      <c r="BI401" s="8"/>
      <c r="BJ401" s="8"/>
      <c r="BK401" s="8"/>
      <c r="BL401" s="10"/>
      <c r="BM401" s="3"/>
      <c r="BN401" s="132">
        <v>1.6062874251497008</v>
      </c>
      <c r="BO401" s="132">
        <v>0.34675648702594808</v>
      </c>
      <c r="BP401" s="133">
        <v>1.1625418685031146</v>
      </c>
      <c r="BQ401" s="134"/>
      <c r="BR401" s="134"/>
      <c r="BS401" s="133"/>
      <c r="BT401" s="93"/>
      <c r="BU401" s="91"/>
      <c r="BV401" s="91"/>
      <c r="BW401" s="100"/>
    </row>
    <row r="402" spans="1:75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9"/>
      <c r="AF402" s="90"/>
      <c r="AG402" s="90"/>
      <c r="AH402" s="90"/>
      <c r="AI402" s="8"/>
      <c r="AK402" s="8"/>
      <c r="AL402" s="8"/>
      <c r="AM402" s="8"/>
      <c r="AN402" s="9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  <c r="BA402" s="8"/>
      <c r="BB402" s="8"/>
      <c r="BC402" s="8"/>
      <c r="BD402" s="8"/>
      <c r="BE402" s="8"/>
      <c r="BF402" s="8"/>
      <c r="BG402" s="8"/>
      <c r="BH402" s="8"/>
      <c r="BI402" s="8"/>
      <c r="BJ402" s="8"/>
      <c r="BK402" s="8"/>
      <c r="BL402" s="10"/>
      <c r="BM402" s="3"/>
      <c r="BN402" s="132">
        <v>1.5195797516714424</v>
      </c>
      <c r="BO402" s="132">
        <v>0.41886341929321885</v>
      </c>
      <c r="BP402" s="133">
        <v>1.2420125040453196</v>
      </c>
      <c r="BQ402" s="134"/>
      <c r="BR402" s="134"/>
      <c r="BS402" s="133"/>
      <c r="BT402" s="93"/>
      <c r="BU402" s="91"/>
      <c r="BV402" s="91"/>
      <c r="BW402" s="100"/>
    </row>
    <row r="403" spans="1:75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9"/>
      <c r="AF403" s="90"/>
      <c r="AG403" s="90"/>
      <c r="AH403" s="90"/>
      <c r="AI403" s="8"/>
      <c r="AK403" s="8"/>
      <c r="AL403" s="8"/>
      <c r="AM403" s="8"/>
      <c r="AN403" s="9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8"/>
      <c r="BC403" s="8"/>
      <c r="BD403" s="8"/>
      <c r="BE403" s="8"/>
      <c r="BF403" s="8"/>
      <c r="BG403" s="8"/>
      <c r="BH403" s="8"/>
      <c r="BI403" s="8"/>
      <c r="BJ403" s="8"/>
      <c r="BK403" s="8"/>
      <c r="BL403" s="10"/>
      <c r="BM403" s="3"/>
      <c r="BN403" s="132">
        <v>1.7055449330783938</v>
      </c>
      <c r="BO403" s="132">
        <v>0.27394837476099432</v>
      </c>
      <c r="BP403" s="133">
        <v>1.188632377617264</v>
      </c>
      <c r="BQ403" s="134"/>
      <c r="BR403" s="134"/>
      <c r="BS403" s="133"/>
      <c r="BT403" s="93"/>
      <c r="BU403" s="91"/>
      <c r="BV403" s="91"/>
      <c r="BW403" s="100"/>
    </row>
    <row r="404" spans="1:75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9"/>
      <c r="AF404" s="90"/>
      <c r="AG404" s="90"/>
      <c r="AH404" s="90"/>
      <c r="AI404" s="8"/>
      <c r="AK404" s="8"/>
      <c r="AL404" s="8"/>
      <c r="AM404" s="8"/>
      <c r="AN404" s="9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  <c r="BA404" s="8"/>
      <c r="BB404" s="8"/>
      <c r="BC404" s="8"/>
      <c r="BD404" s="8"/>
      <c r="BE404" s="8"/>
      <c r="BF404" s="8"/>
      <c r="BG404" s="8"/>
      <c r="BH404" s="8"/>
      <c r="BI404" s="8"/>
      <c r="BJ404" s="8"/>
      <c r="BK404" s="8"/>
      <c r="BL404" s="10"/>
      <c r="BM404" s="3"/>
      <c r="BN404" s="132">
        <v>1.595489443378119</v>
      </c>
      <c r="BO404" s="132">
        <v>0.2833973128598849</v>
      </c>
      <c r="BP404" s="133">
        <v>1.2830474110591061</v>
      </c>
      <c r="BQ404" s="134"/>
      <c r="BR404" s="134"/>
      <c r="BS404" s="133"/>
      <c r="BT404" s="93"/>
      <c r="BU404" s="91"/>
      <c r="BV404" s="91"/>
      <c r="BW404" s="100"/>
    </row>
    <row r="405" spans="1:7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9"/>
      <c r="AF405" s="90"/>
      <c r="AG405" s="90"/>
      <c r="AH405" s="90"/>
      <c r="AI405" s="8"/>
      <c r="AK405" s="8"/>
      <c r="AL405" s="8"/>
      <c r="AM405" s="8"/>
      <c r="AN405" s="9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  <c r="BA405" s="8"/>
      <c r="BB405" s="8"/>
      <c r="BC405" s="8"/>
      <c r="BD405" s="8"/>
      <c r="BE405" s="8"/>
      <c r="BF405" s="8"/>
      <c r="BG405" s="8"/>
      <c r="BH405" s="8"/>
      <c r="BI405" s="8"/>
      <c r="BJ405" s="8"/>
      <c r="BK405" s="8"/>
      <c r="BL405" s="10"/>
      <c r="BM405" s="3"/>
      <c r="BN405" s="132"/>
      <c r="BO405" s="132"/>
      <c r="BP405" s="133"/>
      <c r="BQ405" s="134"/>
      <c r="BR405" s="134"/>
      <c r="BS405" s="133"/>
      <c r="BT405" s="93"/>
      <c r="BU405" s="91"/>
      <c r="BV405" s="91"/>
      <c r="BW405" s="100"/>
    </row>
    <row r="406" spans="1:75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9"/>
      <c r="AF406" s="90"/>
      <c r="AG406" s="90"/>
      <c r="AH406" s="90"/>
      <c r="AI406" s="8"/>
      <c r="AK406" s="8"/>
      <c r="AL406" s="8"/>
      <c r="AM406" s="8"/>
      <c r="AN406" s="9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8"/>
      <c r="BC406" s="8"/>
      <c r="BD406" s="8"/>
      <c r="BE406" s="8"/>
      <c r="BF406" s="8"/>
      <c r="BG406" s="8"/>
      <c r="BH406" s="8"/>
      <c r="BI406" s="8"/>
      <c r="BJ406" s="8"/>
      <c r="BK406" s="8"/>
      <c r="BL406" s="10"/>
      <c r="BM406" s="3"/>
      <c r="BN406" s="132"/>
      <c r="BO406" s="132"/>
      <c r="BP406" s="133"/>
      <c r="BQ406" s="134"/>
      <c r="BR406" s="134"/>
      <c r="BS406" s="133"/>
      <c r="BT406" s="93"/>
      <c r="BU406" s="91"/>
      <c r="BV406" s="91"/>
      <c r="BW406" s="100"/>
    </row>
    <row r="407" spans="1:75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9"/>
      <c r="AF407" s="90"/>
      <c r="AG407" s="90"/>
      <c r="AH407" s="90"/>
      <c r="AI407" s="8"/>
      <c r="AK407" s="8"/>
      <c r="AL407" s="8"/>
      <c r="AM407" s="8"/>
      <c r="AN407" s="9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  <c r="BA407" s="8"/>
      <c r="BB407" s="8"/>
      <c r="BC407" s="8"/>
      <c r="BD407" s="8"/>
      <c r="BE407" s="8"/>
      <c r="BF407" s="8"/>
      <c r="BG407" s="8"/>
      <c r="BH407" s="8"/>
      <c r="BI407" s="8"/>
      <c r="BJ407" s="8"/>
      <c r="BK407" s="8"/>
      <c r="BL407" s="10"/>
      <c r="BM407" s="3"/>
      <c r="BN407" s="132"/>
      <c r="BO407" s="132"/>
      <c r="BP407" s="133"/>
      <c r="BQ407" s="134"/>
      <c r="BR407" s="134"/>
      <c r="BS407" s="133"/>
      <c r="BT407" s="93"/>
      <c r="BU407" s="91"/>
      <c r="BV407" s="91"/>
      <c r="BW407" s="100"/>
    </row>
    <row r="408" spans="1:75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9"/>
      <c r="AF408" s="90"/>
      <c r="AG408" s="90"/>
      <c r="AH408" s="90"/>
      <c r="AI408" s="8"/>
      <c r="AK408" s="8"/>
      <c r="AL408" s="8"/>
      <c r="AM408" s="8"/>
      <c r="AN408" s="9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A408" s="8"/>
      <c r="BB408" s="8"/>
      <c r="BC408" s="8"/>
      <c r="BD408" s="8"/>
      <c r="BE408" s="8"/>
      <c r="BF408" s="8"/>
      <c r="BG408" s="8"/>
      <c r="BH408" s="8"/>
      <c r="BI408" s="8"/>
      <c r="BJ408" s="8"/>
      <c r="BK408" s="8"/>
      <c r="BL408" s="10"/>
      <c r="BM408" s="3"/>
      <c r="BN408" s="132"/>
      <c r="BO408" s="132"/>
      <c r="BP408" s="133"/>
      <c r="BQ408" s="134"/>
      <c r="BR408" s="134"/>
      <c r="BS408" s="133"/>
      <c r="BT408" s="93"/>
      <c r="BU408" s="91"/>
      <c r="BV408" s="91"/>
      <c r="BW408" s="100"/>
    </row>
    <row r="409" spans="1:75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9"/>
      <c r="AF409" s="90"/>
      <c r="AG409" s="90"/>
      <c r="AH409" s="90"/>
      <c r="AI409" s="8"/>
      <c r="AK409" s="8"/>
      <c r="AL409" s="8"/>
      <c r="AM409" s="8"/>
      <c r="AN409" s="9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8"/>
      <c r="BE409" s="8"/>
      <c r="BF409" s="8"/>
      <c r="BG409" s="8"/>
      <c r="BH409" s="8"/>
      <c r="BI409" s="8"/>
      <c r="BJ409" s="8"/>
      <c r="BK409" s="8"/>
      <c r="BL409" s="10"/>
      <c r="BM409" s="3"/>
      <c r="BN409" s="132">
        <v>1.3525214081826831</v>
      </c>
      <c r="BO409" s="132">
        <v>0.21013320647002856</v>
      </c>
      <c r="BP409" s="133">
        <v>1.4409981833529593</v>
      </c>
      <c r="BQ409" s="134"/>
      <c r="BR409" s="134"/>
      <c r="BS409" s="133"/>
      <c r="BT409" s="93"/>
      <c r="BU409" s="91"/>
      <c r="BV409" s="91"/>
      <c r="BW409" s="100"/>
    </row>
    <row r="410" spans="1:75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9"/>
      <c r="AF410" s="90"/>
      <c r="AG410" s="90"/>
      <c r="AH410" s="90"/>
      <c r="AI410" s="8"/>
      <c r="AK410" s="8"/>
      <c r="AL410" s="8"/>
      <c r="AM410" s="8"/>
      <c r="AN410" s="9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  <c r="BA410" s="8"/>
      <c r="BB410" s="8"/>
      <c r="BC410" s="8"/>
      <c r="BD410" s="8"/>
      <c r="BE410" s="8"/>
      <c r="BF410" s="8"/>
      <c r="BG410" s="8"/>
      <c r="BH410" s="8"/>
      <c r="BI410" s="8"/>
      <c r="BJ410" s="8"/>
      <c r="BK410" s="8"/>
      <c r="BL410" s="10"/>
      <c r="BM410" s="3"/>
      <c r="BN410" s="132">
        <v>1.142857142857143</v>
      </c>
      <c r="BO410" s="132">
        <v>0.23800186741363213</v>
      </c>
      <c r="BP410" s="133">
        <v>1.6061842768238805</v>
      </c>
      <c r="BQ410" s="134"/>
      <c r="BR410" s="134"/>
      <c r="BS410" s="133"/>
      <c r="BT410" s="93"/>
      <c r="BU410" s="91"/>
      <c r="BV410" s="91"/>
      <c r="BW410" s="100"/>
    </row>
    <row r="411" spans="1:75" s="4" customFormat="1">
      <c r="A411" s="8" t="s">
        <v>783</v>
      </c>
      <c r="B411" s="8" t="s">
        <v>480</v>
      </c>
      <c r="C411" s="8" t="s">
        <v>523</v>
      </c>
      <c r="D411" s="8" t="s">
        <v>628</v>
      </c>
      <c r="E411" s="8" t="s">
        <v>629</v>
      </c>
      <c r="F411" s="8" t="s">
        <v>630</v>
      </c>
      <c r="G411" s="8" t="s">
        <v>22</v>
      </c>
      <c r="H411" s="8" t="s">
        <v>400</v>
      </c>
      <c r="I411" s="8">
        <v>-9.3940508818574298</v>
      </c>
      <c r="J411" s="8">
        <v>34.804894856293998</v>
      </c>
      <c r="K411" s="8">
        <v>1945.47311017483</v>
      </c>
      <c r="L411" s="8" t="s">
        <v>1070</v>
      </c>
      <c r="M411" s="8" t="s">
        <v>1882</v>
      </c>
      <c r="N411" s="8">
        <v>1</v>
      </c>
      <c r="O411" s="8" t="s">
        <v>1859</v>
      </c>
      <c r="P411" s="8">
        <v>2.5</v>
      </c>
      <c r="Q411" s="8">
        <v>5.5</v>
      </c>
      <c r="R411" s="8">
        <v>0</v>
      </c>
      <c r="S411" s="8">
        <v>3.25</v>
      </c>
      <c r="T411" s="8">
        <v>4.41</v>
      </c>
      <c r="U411" s="8">
        <v>9.3000000000000007</v>
      </c>
      <c r="V411" s="8">
        <v>49.62</v>
      </c>
      <c r="W411" s="8">
        <v>1.4</v>
      </c>
      <c r="X411" s="8">
        <v>5.32</v>
      </c>
      <c r="Y411" s="8">
        <v>0.38</v>
      </c>
      <c r="Z411" s="8">
        <v>0.69</v>
      </c>
      <c r="AA411" s="8">
        <v>0.08</v>
      </c>
      <c r="AB411" s="8">
        <v>64.41</v>
      </c>
      <c r="AC411" s="8">
        <v>0.02</v>
      </c>
      <c r="AD411" s="8">
        <v>0.30499999999999999</v>
      </c>
      <c r="AE411" s="91">
        <v>11.61</v>
      </c>
      <c r="AF411" s="92" t="s">
        <v>1860</v>
      </c>
      <c r="AG411" s="92" t="s">
        <v>1860</v>
      </c>
      <c r="AH411" s="92" t="s">
        <v>1860</v>
      </c>
      <c r="AI411" s="8" t="s">
        <v>24</v>
      </c>
      <c r="AJ411" t="s">
        <v>1890</v>
      </c>
      <c r="AK411">
        <v>0</v>
      </c>
      <c r="AL411">
        <v>0</v>
      </c>
      <c r="AM411">
        <v>0</v>
      </c>
      <c r="AN411" s="9">
        <v>42584</v>
      </c>
      <c r="AO411" s="8">
        <v>285</v>
      </c>
      <c r="AP411" s="8">
        <v>120</v>
      </c>
      <c r="AQ411" s="8">
        <v>2</v>
      </c>
      <c r="AR411" s="8">
        <v>2.2599999999999998</v>
      </c>
      <c r="AS411" s="8">
        <v>0.01</v>
      </c>
      <c r="AT411" s="8">
        <v>0</v>
      </c>
      <c r="AU411" s="8">
        <v>0</v>
      </c>
      <c r="AV411" s="8">
        <v>0</v>
      </c>
      <c r="AW411" s="8">
        <v>0.2</v>
      </c>
      <c r="AX411" s="8"/>
      <c r="AY411" s="8"/>
      <c r="AZ411" s="8"/>
      <c r="BA411" s="8">
        <v>1435</v>
      </c>
      <c r="BB411" s="8" t="s">
        <v>25</v>
      </c>
      <c r="BC411" s="8">
        <v>255</v>
      </c>
      <c r="BD411" s="8"/>
      <c r="BE411" s="8"/>
      <c r="BF411" s="8"/>
      <c r="BG411" s="8"/>
      <c r="BH411" s="8"/>
      <c r="BI411" s="8" t="e">
        <f t="shared" si="63"/>
        <v>#DIV/0!</v>
      </c>
      <c r="BJ411" s="8">
        <f t="shared" si="64"/>
        <v>1.1428571428571428</v>
      </c>
      <c r="BK411" s="8"/>
      <c r="BL411" s="10"/>
      <c r="BM411" s="3"/>
      <c r="BN411" s="132">
        <v>1.4156920077972712</v>
      </c>
      <c r="BO411" s="132">
        <v>0.15116959064327484</v>
      </c>
      <c r="BP411" s="133">
        <v>1.1646710660644757</v>
      </c>
      <c r="BQ411" s="134"/>
      <c r="BR411" s="134"/>
      <c r="BS411" s="133"/>
      <c r="BT411" s="93"/>
      <c r="BU411" s="91"/>
      <c r="BV411" s="91"/>
      <c r="BW411" s="100"/>
    </row>
    <row r="412" spans="1:75" s="4" customFormat="1">
      <c r="A412" s="8" t="s">
        <v>783</v>
      </c>
      <c r="B412" s="8" t="s">
        <v>480</v>
      </c>
      <c r="C412" s="8" t="s">
        <v>523</v>
      </c>
      <c r="D412" s="8" t="s">
        <v>628</v>
      </c>
      <c r="E412" s="8" t="s">
        <v>629</v>
      </c>
      <c r="F412" s="8" t="s">
        <v>630</v>
      </c>
      <c r="G412" s="8" t="s">
        <v>22</v>
      </c>
      <c r="H412" s="8" t="s">
        <v>400</v>
      </c>
      <c r="I412" s="8"/>
      <c r="J412" s="8"/>
      <c r="K412" s="8"/>
      <c r="L412" s="8" t="s">
        <v>1070</v>
      </c>
      <c r="M412" s="8" t="s">
        <v>1882</v>
      </c>
      <c r="N412" s="8">
        <v>1</v>
      </c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9"/>
      <c r="AF412" s="90"/>
      <c r="AG412" s="90"/>
      <c r="AH412" s="90"/>
      <c r="AI412" s="8" t="s">
        <v>26</v>
      </c>
      <c r="AJ412" t="s">
        <v>1890</v>
      </c>
      <c r="AK412">
        <v>0</v>
      </c>
      <c r="AL412" s="8">
        <v>50</v>
      </c>
      <c r="AM412" s="8">
        <v>50</v>
      </c>
      <c r="AN412" s="9">
        <v>42584</v>
      </c>
      <c r="AO412" s="8">
        <v>251</v>
      </c>
      <c r="AP412" s="8">
        <v>133</v>
      </c>
      <c r="AQ412" s="8">
        <v>6</v>
      </c>
      <c r="AR412" s="8">
        <v>2.38</v>
      </c>
      <c r="AS412" s="8">
        <v>0.18</v>
      </c>
      <c r="AT412" s="8">
        <v>0.16</v>
      </c>
      <c r="AU412" s="8">
        <v>0.08</v>
      </c>
      <c r="AV412" s="8">
        <v>0</v>
      </c>
      <c r="AW412" s="8">
        <v>0.22</v>
      </c>
      <c r="AX412" s="8"/>
      <c r="AY412" s="8"/>
      <c r="AZ412" s="8"/>
      <c r="BA412" s="8">
        <v>1436</v>
      </c>
      <c r="BB412" s="8" t="s">
        <v>25</v>
      </c>
      <c r="BC412" s="8">
        <v>255</v>
      </c>
      <c r="BD412" s="8"/>
      <c r="BE412" s="8"/>
      <c r="BF412" s="8"/>
      <c r="BG412" s="8"/>
      <c r="BH412" s="8"/>
      <c r="BI412" s="8">
        <f t="shared" si="63"/>
        <v>50</v>
      </c>
      <c r="BJ412" s="8">
        <f t="shared" si="64"/>
        <v>1.1428571428571428</v>
      </c>
      <c r="BK412" s="8">
        <f t="shared" ref="BK412:BK422" si="66">BI412/100</f>
        <v>0.5</v>
      </c>
      <c r="BL412" s="10">
        <f t="shared" ref="BL412:BL422" si="67">AS412*BJ412*BK412</f>
        <v>0.10285714285714284</v>
      </c>
      <c r="BM412" s="3">
        <f t="shared" ref="BM412:BM422" si="68">(10000/36)*BL412</f>
        <v>28.571428571428566</v>
      </c>
      <c r="BN412" s="132">
        <v>1.0659945004582951</v>
      </c>
      <c r="BO412" s="132">
        <v>0.20705774518790099</v>
      </c>
      <c r="BP412" s="133">
        <v>1.0667470657582916</v>
      </c>
      <c r="BQ412" s="134"/>
      <c r="BR412" s="134"/>
      <c r="BS412" s="133"/>
      <c r="BT412" s="93"/>
      <c r="BU412" s="91"/>
      <c r="BV412" s="91"/>
      <c r="BW412" s="100"/>
    </row>
    <row r="413" spans="1:75" s="4" customFormat="1">
      <c r="A413" s="8" t="s">
        <v>783</v>
      </c>
      <c r="B413" s="8" t="s">
        <v>480</v>
      </c>
      <c r="C413" s="8" t="s">
        <v>523</v>
      </c>
      <c r="D413" s="8" t="s">
        <v>628</v>
      </c>
      <c r="E413" s="8" t="s">
        <v>629</v>
      </c>
      <c r="F413" s="8" t="s">
        <v>630</v>
      </c>
      <c r="G413" s="8" t="s">
        <v>22</v>
      </c>
      <c r="H413" s="8" t="s">
        <v>400</v>
      </c>
      <c r="I413" s="8"/>
      <c r="J413" s="8"/>
      <c r="K413" s="8"/>
      <c r="L413" s="8" t="s">
        <v>1070</v>
      </c>
      <c r="M413" s="8" t="s">
        <v>1882</v>
      </c>
      <c r="N413" s="8">
        <v>1</v>
      </c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9"/>
      <c r="AF413" s="90"/>
      <c r="AG413" s="90"/>
      <c r="AH413" s="90"/>
      <c r="AI413" s="8" t="s">
        <v>27</v>
      </c>
      <c r="AJ413" t="s">
        <v>1890</v>
      </c>
      <c r="AK413" s="8">
        <v>140</v>
      </c>
      <c r="AL413">
        <v>0</v>
      </c>
      <c r="AM413" s="8">
        <v>50</v>
      </c>
      <c r="AN413" s="9">
        <v>42584</v>
      </c>
      <c r="AO413" s="8">
        <v>71</v>
      </c>
      <c r="AP413" s="8">
        <v>50</v>
      </c>
      <c r="AQ413" s="8">
        <v>8</v>
      </c>
      <c r="AR413" s="8">
        <v>1.44</v>
      </c>
      <c r="AS413" s="8">
        <v>0.2</v>
      </c>
      <c r="AT413" s="8">
        <v>0.18</v>
      </c>
      <c r="AU413" s="8">
        <v>0.06</v>
      </c>
      <c r="AV413" s="8">
        <v>17</v>
      </c>
      <c r="AW413" s="8">
        <v>0.28000000000000003</v>
      </c>
      <c r="AX413" s="8"/>
      <c r="AY413" s="8"/>
      <c r="AZ413" s="8"/>
      <c r="BA413" s="8">
        <v>1437</v>
      </c>
      <c r="BB413" s="8" t="s">
        <v>25</v>
      </c>
      <c r="BC413" s="8">
        <v>255</v>
      </c>
      <c r="BD413" s="8"/>
      <c r="BE413" s="8"/>
      <c r="BF413" s="8"/>
      <c r="BG413" s="8"/>
      <c r="BH413" s="8"/>
      <c r="BI413" s="8">
        <f t="shared" si="63"/>
        <v>33.333333333333329</v>
      </c>
      <c r="BJ413" s="8">
        <f t="shared" si="64"/>
        <v>0.94857142857142862</v>
      </c>
      <c r="BK413" s="8">
        <f t="shared" si="66"/>
        <v>0.33333333333333326</v>
      </c>
      <c r="BL413" s="10">
        <f t="shared" si="67"/>
        <v>6.3238095238095232E-2</v>
      </c>
      <c r="BM413" s="3">
        <f t="shared" si="68"/>
        <v>17.566137566137563</v>
      </c>
      <c r="BN413" s="132">
        <v>1.0904936014625228</v>
      </c>
      <c r="BO413" s="132">
        <v>0.2174588665447898</v>
      </c>
      <c r="BP413" s="133">
        <v>1.0500301675681518</v>
      </c>
      <c r="BQ413" s="134"/>
      <c r="BR413" s="134"/>
      <c r="BS413" s="133"/>
      <c r="BT413" s="93"/>
      <c r="BU413" s="91"/>
      <c r="BV413" s="91"/>
      <c r="BW413" s="100"/>
    </row>
    <row r="414" spans="1:75" s="4" customFormat="1">
      <c r="A414" s="8" t="s">
        <v>783</v>
      </c>
      <c r="B414" s="8" t="s">
        <v>480</v>
      </c>
      <c r="C414" s="8" t="s">
        <v>523</v>
      </c>
      <c r="D414" s="8" t="s">
        <v>628</v>
      </c>
      <c r="E414" s="8" t="s">
        <v>629</v>
      </c>
      <c r="F414" s="8" t="s">
        <v>630</v>
      </c>
      <c r="G414" s="8" t="s">
        <v>22</v>
      </c>
      <c r="H414" s="8" t="s">
        <v>400</v>
      </c>
      <c r="I414" s="8"/>
      <c r="J414" s="8"/>
      <c r="K414" s="8"/>
      <c r="L414" s="8" t="s">
        <v>1070</v>
      </c>
      <c r="M414" s="8" t="s">
        <v>1882</v>
      </c>
      <c r="N414" s="8">
        <v>1</v>
      </c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9"/>
      <c r="AF414" s="90"/>
      <c r="AG414" s="90"/>
      <c r="AH414" s="90"/>
      <c r="AI414" s="8" t="s">
        <v>28</v>
      </c>
      <c r="AJ414" t="s">
        <v>1890</v>
      </c>
      <c r="AK414" s="8">
        <v>140</v>
      </c>
      <c r="AL414" s="8">
        <v>50</v>
      </c>
      <c r="AM414">
        <v>0</v>
      </c>
      <c r="AN414" s="9">
        <v>42584</v>
      </c>
      <c r="AO414" s="8">
        <v>160</v>
      </c>
      <c r="AP414" s="8">
        <v>110</v>
      </c>
      <c r="AQ414" s="8">
        <v>21</v>
      </c>
      <c r="AR414" s="8">
        <v>6.45</v>
      </c>
      <c r="AS414" s="8">
        <v>1.2</v>
      </c>
      <c r="AT414" s="8">
        <v>0.46</v>
      </c>
      <c r="AU414" s="8">
        <v>0.3</v>
      </c>
      <c r="AV414" s="8">
        <v>18</v>
      </c>
      <c r="AW414" s="8">
        <v>0.34</v>
      </c>
      <c r="AX414" s="8"/>
      <c r="AY414" s="8"/>
      <c r="AZ414" s="8"/>
      <c r="BA414" s="8">
        <v>1438</v>
      </c>
      <c r="BB414" s="8" t="s">
        <v>25</v>
      </c>
      <c r="BC414" s="8">
        <v>255</v>
      </c>
      <c r="BD414" s="8"/>
      <c r="BE414" s="8"/>
      <c r="BF414" s="8"/>
      <c r="BG414" s="8"/>
      <c r="BH414" s="8"/>
      <c r="BI414" s="8">
        <f t="shared" si="63"/>
        <v>65.217391304347814</v>
      </c>
      <c r="BJ414" s="8">
        <f t="shared" si="64"/>
        <v>0.93714285714285717</v>
      </c>
      <c r="BK414" s="8">
        <f t="shared" si="66"/>
        <v>0.65217391304347816</v>
      </c>
      <c r="BL414" s="10">
        <f t="shared" si="67"/>
        <v>0.73341614906832286</v>
      </c>
      <c r="BM414" s="3">
        <f t="shared" si="68"/>
        <v>203.72670807453412</v>
      </c>
      <c r="BN414" s="132">
        <v>1.17333984375</v>
      </c>
      <c r="BO414" s="132">
        <v>0.24160156250000003</v>
      </c>
      <c r="BP414" s="133">
        <v>0.94202641994159753</v>
      </c>
      <c r="BQ414" s="134"/>
      <c r="BR414" s="134"/>
      <c r="BS414" s="133"/>
      <c r="BT414" s="93"/>
      <c r="BU414" s="91"/>
      <c r="BV414" s="91"/>
      <c r="BW414" s="100"/>
    </row>
    <row r="415" spans="1:75" s="4" customFormat="1">
      <c r="A415" s="8" t="s">
        <v>783</v>
      </c>
      <c r="B415" s="8" t="s">
        <v>480</v>
      </c>
      <c r="C415" s="8" t="s">
        <v>523</v>
      </c>
      <c r="D415" s="8" t="s">
        <v>628</v>
      </c>
      <c r="E415" s="8" t="s">
        <v>629</v>
      </c>
      <c r="F415" s="8" t="s">
        <v>630</v>
      </c>
      <c r="G415" s="8" t="s">
        <v>22</v>
      </c>
      <c r="H415" s="8" t="s">
        <v>400</v>
      </c>
      <c r="I415" s="8"/>
      <c r="J415" s="8"/>
      <c r="K415" s="8"/>
      <c r="L415" s="8" t="s">
        <v>1070</v>
      </c>
      <c r="M415" s="8" t="s">
        <v>1882</v>
      </c>
      <c r="N415" s="8">
        <v>1</v>
      </c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9"/>
      <c r="AF415" s="90"/>
      <c r="AG415" s="90"/>
      <c r="AH415" s="90"/>
      <c r="AI415" s="8" t="s">
        <v>29</v>
      </c>
      <c r="AJ415" t="s">
        <v>1890</v>
      </c>
      <c r="AK415" s="8">
        <v>140</v>
      </c>
      <c r="AL415" s="8">
        <v>50</v>
      </c>
      <c r="AM415" s="8">
        <v>50</v>
      </c>
      <c r="AN415" s="9">
        <v>42584</v>
      </c>
      <c r="AO415" s="8">
        <v>234</v>
      </c>
      <c r="AP415" s="8">
        <v>226</v>
      </c>
      <c r="AQ415" s="8">
        <v>25</v>
      </c>
      <c r="AR415" s="8">
        <v>7.98</v>
      </c>
      <c r="AS415" s="8">
        <v>1.46</v>
      </c>
      <c r="AT415" s="8">
        <v>0.5</v>
      </c>
      <c r="AU415" s="8">
        <v>0.34</v>
      </c>
      <c r="AV415" s="8">
        <v>21</v>
      </c>
      <c r="AW415" s="8">
        <v>0.42</v>
      </c>
      <c r="AX415" s="8"/>
      <c r="AY415" s="8"/>
      <c r="AZ415" s="8"/>
      <c r="BA415" s="8">
        <v>1439</v>
      </c>
      <c r="BB415" s="8" t="s">
        <v>25</v>
      </c>
      <c r="BC415" s="8">
        <v>255</v>
      </c>
      <c r="BD415" s="8"/>
      <c r="BE415" s="8"/>
      <c r="BF415" s="8"/>
      <c r="BG415" s="8"/>
      <c r="BH415" s="8"/>
      <c r="BI415" s="8">
        <f t="shared" si="63"/>
        <v>68</v>
      </c>
      <c r="BJ415" s="8">
        <f t="shared" si="64"/>
        <v>0.9028571428571428</v>
      </c>
      <c r="BK415" s="8">
        <f t="shared" si="66"/>
        <v>0.68</v>
      </c>
      <c r="BL415" s="10">
        <f t="shared" si="67"/>
        <v>0.8963565714285715</v>
      </c>
      <c r="BM415" s="3">
        <f t="shared" si="68"/>
        <v>248.98793650793652</v>
      </c>
      <c r="BN415" s="132">
        <v>1.3506809338521402</v>
      </c>
      <c r="BO415" s="132">
        <v>0.22392996108949417</v>
      </c>
      <c r="BP415" s="133">
        <v>1.0902218701060837</v>
      </c>
      <c r="BQ415" s="134"/>
      <c r="BR415" s="134"/>
      <c r="BS415" s="133"/>
      <c r="BT415" s="93"/>
      <c r="BU415" s="91"/>
      <c r="BV415" s="91"/>
      <c r="BW415" s="100"/>
    </row>
    <row r="416" spans="1:75" s="4" customFormat="1">
      <c r="A416" s="8" t="s">
        <v>783</v>
      </c>
      <c r="B416" s="8" t="s">
        <v>480</v>
      </c>
      <c r="C416" s="8" t="s">
        <v>523</v>
      </c>
      <c r="D416" s="8" t="s">
        <v>628</v>
      </c>
      <c r="E416" s="8" t="s">
        <v>629</v>
      </c>
      <c r="F416" s="8" t="s">
        <v>630</v>
      </c>
      <c r="G416" s="8" t="s">
        <v>22</v>
      </c>
      <c r="H416" s="8" t="s">
        <v>400</v>
      </c>
      <c r="I416" s="8"/>
      <c r="J416" s="8"/>
      <c r="K416" s="8"/>
      <c r="L416" s="8" t="s">
        <v>1070</v>
      </c>
      <c r="M416" s="8" t="s">
        <v>1882</v>
      </c>
      <c r="N416" s="8">
        <v>1</v>
      </c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9"/>
      <c r="AF416" s="90"/>
      <c r="AG416" s="90"/>
      <c r="AH416" s="90"/>
      <c r="AI416" s="8" t="s">
        <v>30</v>
      </c>
      <c r="AJ416" t="s">
        <v>1890</v>
      </c>
      <c r="AK416" s="8">
        <v>140</v>
      </c>
      <c r="AL416" s="8">
        <v>50</v>
      </c>
      <c r="AM416" s="8">
        <v>50</v>
      </c>
      <c r="AN416" s="9">
        <v>42584</v>
      </c>
      <c r="AO416" s="8">
        <v>246</v>
      </c>
      <c r="AP416" s="8">
        <v>141</v>
      </c>
      <c r="AQ416" s="8">
        <v>56</v>
      </c>
      <c r="AR416" s="8">
        <v>6.94</v>
      </c>
      <c r="AS416" s="8">
        <v>4.12</v>
      </c>
      <c r="AT416" s="8">
        <v>0.7</v>
      </c>
      <c r="AU416" s="8">
        <v>0.5</v>
      </c>
      <c r="AV416" s="8">
        <v>19</v>
      </c>
      <c r="AW416" s="8">
        <v>0.6</v>
      </c>
      <c r="AX416" s="8"/>
      <c r="AY416" s="8"/>
      <c r="AZ416" s="8"/>
      <c r="BA416" s="8">
        <v>1440</v>
      </c>
      <c r="BB416" s="8" t="s">
        <v>25</v>
      </c>
      <c r="BC416" s="8">
        <v>255</v>
      </c>
      <c r="BD416" s="8"/>
      <c r="BE416" s="8"/>
      <c r="BF416" s="8"/>
      <c r="BG416" s="8"/>
      <c r="BH416" s="8"/>
      <c r="BI416" s="8">
        <f t="shared" si="63"/>
        <v>71.428571428571431</v>
      </c>
      <c r="BJ416" s="8">
        <f t="shared" si="64"/>
        <v>0.92571428571428571</v>
      </c>
      <c r="BK416" s="8">
        <f t="shared" si="66"/>
        <v>0.7142857142857143</v>
      </c>
      <c r="BL416" s="10">
        <f t="shared" si="67"/>
        <v>2.7242448979591836</v>
      </c>
      <c r="BM416" s="3">
        <f t="shared" si="68"/>
        <v>756.73469387755097</v>
      </c>
      <c r="BN416" s="132">
        <v>1.2422825070159027</v>
      </c>
      <c r="BO416" s="132">
        <v>0.20846585594013098</v>
      </c>
      <c r="BP416" s="133">
        <v>1.2567399250419045</v>
      </c>
      <c r="BQ416" s="134"/>
      <c r="BR416" s="134"/>
      <c r="BS416" s="133"/>
      <c r="BT416" s="93"/>
      <c r="BU416" s="91"/>
      <c r="BV416" s="91"/>
      <c r="BW416" s="100"/>
    </row>
    <row r="417" spans="1:75">
      <c r="A417" s="8" t="s">
        <v>783</v>
      </c>
      <c r="B417" s="8" t="s">
        <v>480</v>
      </c>
      <c r="C417" s="8" t="s">
        <v>523</v>
      </c>
      <c r="D417" s="8" t="s">
        <v>628</v>
      </c>
      <c r="E417" s="8" t="s">
        <v>629</v>
      </c>
      <c r="F417" s="8" t="s">
        <v>629</v>
      </c>
      <c r="G417" s="8" t="s">
        <v>22</v>
      </c>
      <c r="H417" s="8" t="s">
        <v>398</v>
      </c>
      <c r="I417" s="8">
        <v>-9.4257532072731909</v>
      </c>
      <c r="J417" s="8">
        <v>34.791555505573697</v>
      </c>
      <c r="K417" s="8">
        <v>2053.9698556776698</v>
      </c>
      <c r="L417" s="8" t="s">
        <v>1068</v>
      </c>
      <c r="M417" s="8" t="s">
        <v>1882</v>
      </c>
      <c r="N417" s="8">
        <v>1</v>
      </c>
      <c r="O417" s="8" t="s">
        <v>1859</v>
      </c>
      <c r="P417" s="8">
        <v>2.54</v>
      </c>
      <c r="Q417" s="8">
        <v>5.4</v>
      </c>
      <c r="R417" s="8">
        <v>0</v>
      </c>
      <c r="S417" s="8">
        <v>2.13</v>
      </c>
      <c r="T417" s="8">
        <v>3.11</v>
      </c>
      <c r="U417" s="8">
        <v>12.86</v>
      </c>
      <c r="V417" s="8">
        <v>64.17</v>
      </c>
      <c r="W417" s="8">
        <v>3.4</v>
      </c>
      <c r="X417" s="8">
        <v>3.58</v>
      </c>
      <c r="Y417" s="8">
        <v>0.37</v>
      </c>
      <c r="Z417" s="8">
        <v>0.52</v>
      </c>
      <c r="AA417" s="8">
        <v>0.09</v>
      </c>
      <c r="AB417" s="8">
        <v>47.8</v>
      </c>
      <c r="AC417" s="8">
        <v>0.04</v>
      </c>
      <c r="AD417" s="8">
        <v>0.28699999999999998</v>
      </c>
      <c r="AE417" s="91">
        <v>5.5</v>
      </c>
      <c r="AF417" s="92" t="s">
        <v>1860</v>
      </c>
      <c r="AG417" s="92" t="s">
        <v>1860</v>
      </c>
      <c r="AH417" s="92" t="s">
        <v>1860</v>
      </c>
      <c r="AI417" s="8" t="s">
        <v>24</v>
      </c>
      <c r="AJ417" t="s">
        <v>1890</v>
      </c>
      <c r="AK417">
        <v>0</v>
      </c>
      <c r="AL417">
        <v>0</v>
      </c>
      <c r="AM417">
        <v>0</v>
      </c>
      <c r="AN417" s="9">
        <v>42584</v>
      </c>
      <c r="AO417" s="8">
        <v>305</v>
      </c>
      <c r="AP417" s="8">
        <v>153</v>
      </c>
      <c r="AQ417" s="8">
        <v>102</v>
      </c>
      <c r="AR417" s="8">
        <v>11.7</v>
      </c>
      <c r="AS417" s="8">
        <v>6.08</v>
      </c>
      <c r="AT417" s="8">
        <v>0.68</v>
      </c>
      <c r="AU417" s="8">
        <v>0.4</v>
      </c>
      <c r="AV417" s="8">
        <v>24</v>
      </c>
      <c r="AW417" s="8">
        <v>0.39</v>
      </c>
      <c r="AX417" s="8"/>
      <c r="AY417" s="8"/>
      <c r="AZ417" s="8"/>
      <c r="BA417" s="8">
        <v>1423</v>
      </c>
      <c r="BB417" s="8" t="s">
        <v>25</v>
      </c>
      <c r="BC417" s="8">
        <v>253</v>
      </c>
      <c r="BD417" s="8"/>
      <c r="BE417" s="8"/>
      <c r="BF417" s="8"/>
      <c r="BG417" s="8"/>
      <c r="BH417" s="8"/>
      <c r="BI417" s="8">
        <f t="shared" si="63"/>
        <v>58.82352941176471</v>
      </c>
      <c r="BJ417" s="8">
        <f t="shared" si="64"/>
        <v>0.86857142857142855</v>
      </c>
      <c r="BK417" s="8">
        <f t="shared" si="66"/>
        <v>0.58823529411764708</v>
      </c>
      <c r="BL417" s="10">
        <f t="shared" si="67"/>
        <v>3.1064201680672268</v>
      </c>
      <c r="BM417" s="14">
        <f t="shared" si="68"/>
        <v>862.89449112978514</v>
      </c>
      <c r="BN417" s="132"/>
      <c r="BO417" s="132"/>
      <c r="BP417" s="133"/>
      <c r="BQ417" s="134">
        <v>0.80332409972299168</v>
      </c>
      <c r="BR417" s="134">
        <v>0.13250230840258542</v>
      </c>
      <c r="BS417" s="133">
        <v>1.0899885555346571</v>
      </c>
      <c r="BT417" s="93"/>
      <c r="BU417" s="91"/>
      <c r="BV417" s="91"/>
      <c r="BW417" s="100"/>
    </row>
    <row r="418" spans="1:75">
      <c r="A418" s="8" t="s">
        <v>783</v>
      </c>
      <c r="B418" s="8" t="s">
        <v>480</v>
      </c>
      <c r="C418" s="8" t="s">
        <v>523</v>
      </c>
      <c r="D418" s="8" t="s">
        <v>628</v>
      </c>
      <c r="E418" s="8" t="s">
        <v>629</v>
      </c>
      <c r="F418" s="8" t="s">
        <v>629</v>
      </c>
      <c r="G418" s="8" t="s">
        <v>22</v>
      </c>
      <c r="H418" s="8" t="s">
        <v>398</v>
      </c>
      <c r="I418" s="8"/>
      <c r="J418" s="8"/>
      <c r="K418" s="8"/>
      <c r="L418" s="8" t="s">
        <v>1068</v>
      </c>
      <c r="M418" s="8" t="s">
        <v>1882</v>
      </c>
      <c r="N418" s="8">
        <v>1</v>
      </c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9"/>
      <c r="AF418" s="90"/>
      <c r="AG418" s="90"/>
      <c r="AH418" s="90"/>
      <c r="AI418" s="8" t="s">
        <v>26</v>
      </c>
      <c r="AJ418" t="s">
        <v>1890</v>
      </c>
      <c r="AK418">
        <v>0</v>
      </c>
      <c r="AL418" s="8">
        <v>50</v>
      </c>
      <c r="AM418" s="8">
        <v>50</v>
      </c>
      <c r="AN418" s="9">
        <v>42584</v>
      </c>
      <c r="AO418" s="8">
        <v>239</v>
      </c>
      <c r="AP418" s="8">
        <v>158</v>
      </c>
      <c r="AQ418" s="8">
        <v>52</v>
      </c>
      <c r="AR418" s="8">
        <v>7.4</v>
      </c>
      <c r="AS418" s="8">
        <v>3.1</v>
      </c>
      <c r="AT418" s="8">
        <v>0.52</v>
      </c>
      <c r="AU418" s="8">
        <v>0.32</v>
      </c>
      <c r="AV418" s="8">
        <v>24</v>
      </c>
      <c r="AW418" s="8">
        <v>0.38</v>
      </c>
      <c r="AX418" s="8"/>
      <c r="AY418" s="8"/>
      <c r="AZ418" s="8"/>
      <c r="BA418" s="8">
        <v>1424</v>
      </c>
      <c r="BB418" s="8" t="s">
        <v>25</v>
      </c>
      <c r="BC418" s="8">
        <v>253</v>
      </c>
      <c r="BD418" s="8"/>
      <c r="BE418" s="8"/>
      <c r="BF418" s="8"/>
      <c r="BG418" s="8"/>
      <c r="BH418" s="8"/>
      <c r="BI418" s="8">
        <f t="shared" si="63"/>
        <v>61.53846153846154</v>
      </c>
      <c r="BJ418" s="8">
        <f t="shared" si="64"/>
        <v>0.86857142857142855</v>
      </c>
      <c r="BK418" s="8">
        <f t="shared" si="66"/>
        <v>0.61538461538461542</v>
      </c>
      <c r="BL418" s="10">
        <f t="shared" si="67"/>
        <v>1.6569670329670332</v>
      </c>
      <c r="BM418" s="14">
        <f t="shared" si="68"/>
        <v>460.26862026862034</v>
      </c>
      <c r="BN418" s="132">
        <v>1.6248775710088152</v>
      </c>
      <c r="BO418" s="132">
        <v>0.27913809990205685</v>
      </c>
      <c r="BP418" s="133">
        <v>1.206661104499438</v>
      </c>
      <c r="BQ418" s="134">
        <v>0.97195357833655716</v>
      </c>
      <c r="BR418" s="134">
        <v>0.14395551257253383</v>
      </c>
      <c r="BS418" s="133">
        <v>1.0123355652085926</v>
      </c>
      <c r="BT418" s="93"/>
      <c r="BU418" s="91"/>
      <c r="BV418" s="91"/>
      <c r="BW418" s="100"/>
    </row>
    <row r="419" spans="1:75">
      <c r="A419" s="8" t="s">
        <v>783</v>
      </c>
      <c r="B419" s="8" t="s">
        <v>480</v>
      </c>
      <c r="C419" s="8" t="s">
        <v>523</v>
      </c>
      <c r="D419" s="8" t="s">
        <v>628</v>
      </c>
      <c r="E419" s="8" t="s">
        <v>629</v>
      </c>
      <c r="F419" s="8" t="s">
        <v>629</v>
      </c>
      <c r="G419" s="8" t="s">
        <v>22</v>
      </c>
      <c r="H419" s="8" t="s">
        <v>398</v>
      </c>
      <c r="I419" s="8"/>
      <c r="J419" s="8"/>
      <c r="K419" s="8"/>
      <c r="L419" s="8" t="s">
        <v>1068</v>
      </c>
      <c r="M419" s="8" t="s">
        <v>1882</v>
      </c>
      <c r="N419" s="8">
        <v>1</v>
      </c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9"/>
      <c r="AF419" s="90"/>
      <c r="AG419" s="90"/>
      <c r="AH419" s="90"/>
      <c r="AI419" s="8" t="s">
        <v>27</v>
      </c>
      <c r="AJ419" t="s">
        <v>1890</v>
      </c>
      <c r="AK419" s="8">
        <v>140</v>
      </c>
      <c r="AL419">
        <v>0</v>
      </c>
      <c r="AM419" s="8">
        <v>50</v>
      </c>
      <c r="AN419" s="9">
        <v>42584</v>
      </c>
      <c r="AO419" s="8">
        <v>209</v>
      </c>
      <c r="AP419" s="8">
        <v>118</v>
      </c>
      <c r="AQ419" s="8">
        <v>34</v>
      </c>
      <c r="AR419" s="8">
        <v>4.2</v>
      </c>
      <c r="AS419" s="8">
        <v>2.58</v>
      </c>
      <c r="AT419" s="8">
        <v>0.6</v>
      </c>
      <c r="AU419" s="8">
        <v>0.38</v>
      </c>
      <c r="AV419" s="8">
        <v>24</v>
      </c>
      <c r="AW419" s="8">
        <v>0.34</v>
      </c>
      <c r="AX419" s="8"/>
      <c r="AY419" s="8"/>
      <c r="AZ419" s="8"/>
      <c r="BA419" s="8">
        <v>1425</v>
      </c>
      <c r="BB419" s="8" t="s">
        <v>25</v>
      </c>
      <c r="BC419" s="8">
        <v>253</v>
      </c>
      <c r="BD419" s="8"/>
      <c r="BE419" s="8"/>
      <c r="BF419" s="8"/>
      <c r="BG419" s="8"/>
      <c r="BH419" s="8"/>
      <c r="BI419" s="8">
        <f t="shared" si="63"/>
        <v>63.333333333333343</v>
      </c>
      <c r="BJ419" s="8">
        <f t="shared" si="64"/>
        <v>0.86857142857142855</v>
      </c>
      <c r="BK419" s="8">
        <f t="shared" si="66"/>
        <v>0.63333333333333341</v>
      </c>
      <c r="BL419" s="10">
        <f t="shared" si="67"/>
        <v>1.4192457142857144</v>
      </c>
      <c r="BM419" s="14">
        <f t="shared" si="68"/>
        <v>394.23492063492068</v>
      </c>
      <c r="BN419" s="132">
        <v>1.4816650148662041</v>
      </c>
      <c r="BO419" s="132">
        <v>0.27046580773042622</v>
      </c>
      <c r="BP419" s="133">
        <v>1.0989658008451375</v>
      </c>
      <c r="BQ419" s="134">
        <v>0.87979420018709076</v>
      </c>
      <c r="BR419" s="134">
        <v>0.15916744621141257</v>
      </c>
      <c r="BS419" s="133">
        <v>1.0123186251180962</v>
      </c>
      <c r="BT419" s="93"/>
      <c r="BU419" s="91"/>
      <c r="BV419" s="91"/>
      <c r="BW419" s="100"/>
    </row>
    <row r="420" spans="1:75">
      <c r="A420" s="8" t="s">
        <v>783</v>
      </c>
      <c r="B420" s="8" t="s">
        <v>480</v>
      </c>
      <c r="C420" s="8" t="s">
        <v>523</v>
      </c>
      <c r="D420" s="8" t="s">
        <v>628</v>
      </c>
      <c r="E420" s="8" t="s">
        <v>629</v>
      </c>
      <c r="F420" s="8" t="s">
        <v>629</v>
      </c>
      <c r="G420" s="8" t="s">
        <v>22</v>
      </c>
      <c r="H420" s="8" t="s">
        <v>398</v>
      </c>
      <c r="I420" s="8"/>
      <c r="J420" s="8"/>
      <c r="K420" s="8"/>
      <c r="L420" s="8" t="s">
        <v>1068</v>
      </c>
      <c r="M420" s="8" t="s">
        <v>1882</v>
      </c>
      <c r="N420" s="8">
        <v>1</v>
      </c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9"/>
      <c r="AF420" s="90"/>
      <c r="AG420" s="90"/>
      <c r="AH420" s="90"/>
      <c r="AI420" s="8" t="s">
        <v>28</v>
      </c>
      <c r="AJ420" t="s">
        <v>1890</v>
      </c>
      <c r="AK420" s="8">
        <v>140</v>
      </c>
      <c r="AL420" s="8">
        <v>50</v>
      </c>
      <c r="AM420">
        <v>0</v>
      </c>
      <c r="AN420" s="9">
        <v>42584</v>
      </c>
      <c r="AO420" s="8">
        <v>264</v>
      </c>
      <c r="AP420" s="8">
        <v>142</v>
      </c>
      <c r="AQ420" s="8">
        <v>68</v>
      </c>
      <c r="AR420" s="8">
        <v>10.95</v>
      </c>
      <c r="AS420" s="8">
        <v>4.92</v>
      </c>
      <c r="AT420" s="8">
        <v>0.68</v>
      </c>
      <c r="AU420" s="8">
        <v>0.42</v>
      </c>
      <c r="AV420" s="8">
        <v>25</v>
      </c>
      <c r="AW420" s="8">
        <v>0.42</v>
      </c>
      <c r="AX420" s="8"/>
      <c r="AY420" s="8"/>
      <c r="AZ420" s="8"/>
      <c r="BA420" s="8">
        <v>1426</v>
      </c>
      <c r="BB420" s="8" t="s">
        <v>25</v>
      </c>
      <c r="BC420" s="8">
        <v>253</v>
      </c>
      <c r="BD420" s="8"/>
      <c r="BE420" s="8"/>
      <c r="BF420" s="8"/>
      <c r="BG420" s="8"/>
      <c r="BH420" s="8"/>
      <c r="BI420" s="8">
        <f t="shared" si="63"/>
        <v>61.764705882352935</v>
      </c>
      <c r="BJ420" s="8">
        <f t="shared" si="64"/>
        <v>0.8571428571428571</v>
      </c>
      <c r="BK420" s="8">
        <f t="shared" si="66"/>
        <v>0.61764705882352933</v>
      </c>
      <c r="BL420" s="10">
        <f t="shared" si="67"/>
        <v>2.604705882352941</v>
      </c>
      <c r="BM420" s="14">
        <f t="shared" si="68"/>
        <v>723.52941176470586</v>
      </c>
      <c r="BN420" s="132">
        <v>1.8891941391941391</v>
      </c>
      <c r="BO420" s="132">
        <v>0.27596153846153848</v>
      </c>
      <c r="BP420" s="133">
        <v>1.2252608903106044</v>
      </c>
      <c r="BQ420" s="134">
        <v>0.84709931170108166</v>
      </c>
      <c r="BR420" s="134">
        <v>0.14832841691248771</v>
      </c>
      <c r="BS420" s="133">
        <v>1.0323441881148574</v>
      </c>
      <c r="BT420" s="93"/>
      <c r="BU420" s="91"/>
      <c r="BV420" s="91"/>
      <c r="BW420" s="100"/>
    </row>
    <row r="421" spans="1:75">
      <c r="A421" s="8" t="s">
        <v>783</v>
      </c>
      <c r="B421" s="8" t="s">
        <v>480</v>
      </c>
      <c r="C421" s="8" t="s">
        <v>523</v>
      </c>
      <c r="D421" s="8" t="s">
        <v>628</v>
      </c>
      <c r="E421" s="8" t="s">
        <v>629</v>
      </c>
      <c r="F421" s="8" t="s">
        <v>629</v>
      </c>
      <c r="G421" s="8" t="s">
        <v>22</v>
      </c>
      <c r="H421" s="8" t="s">
        <v>398</v>
      </c>
      <c r="I421" s="8"/>
      <c r="J421" s="8"/>
      <c r="K421" s="8"/>
      <c r="L421" s="8" t="s">
        <v>1068</v>
      </c>
      <c r="M421" s="8" t="s">
        <v>1882</v>
      </c>
      <c r="N421" s="8">
        <v>1</v>
      </c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9"/>
      <c r="AF421" s="90"/>
      <c r="AG421" s="90"/>
      <c r="AH421" s="90"/>
      <c r="AI421" s="8" t="s">
        <v>29</v>
      </c>
      <c r="AJ421" t="s">
        <v>1890</v>
      </c>
      <c r="AK421" s="8">
        <v>140</v>
      </c>
      <c r="AL421" s="8">
        <v>50</v>
      </c>
      <c r="AM421" s="8">
        <v>50</v>
      </c>
      <c r="AN421" s="9">
        <v>42584</v>
      </c>
      <c r="AO421" s="8">
        <v>209</v>
      </c>
      <c r="AP421" s="8">
        <v>148</v>
      </c>
      <c r="AQ421" s="8">
        <v>57</v>
      </c>
      <c r="AR421" s="8">
        <v>9.86</v>
      </c>
      <c r="AS421" s="8">
        <v>5.12</v>
      </c>
      <c r="AT421" s="8">
        <v>0.64</v>
      </c>
      <c r="AU421" s="8">
        <v>0.4</v>
      </c>
      <c r="AV421" s="8">
        <v>24</v>
      </c>
      <c r="AW421" s="8">
        <v>0.28000000000000003</v>
      </c>
      <c r="AX421" s="8"/>
      <c r="AY421" s="8"/>
      <c r="AZ421" s="8"/>
      <c r="BA421" s="8">
        <v>1427</v>
      </c>
      <c r="BB421" s="8" t="s">
        <v>25</v>
      </c>
      <c r="BC421" s="8">
        <v>253</v>
      </c>
      <c r="BD421" s="8"/>
      <c r="BE421" s="8"/>
      <c r="BF421" s="8"/>
      <c r="BG421" s="8"/>
      <c r="BH421" s="8"/>
      <c r="BI421" s="8">
        <f t="shared" si="63"/>
        <v>62.5</v>
      </c>
      <c r="BJ421" s="8">
        <f t="shared" si="64"/>
        <v>0.86857142857142855</v>
      </c>
      <c r="BK421" s="8">
        <f t="shared" si="66"/>
        <v>0.625</v>
      </c>
      <c r="BL421" s="10">
        <f t="shared" si="67"/>
        <v>2.7794285714285714</v>
      </c>
      <c r="BM421" s="14">
        <f t="shared" si="68"/>
        <v>772.06349206349205</v>
      </c>
      <c r="BN421" s="132">
        <v>1.6368159203980099</v>
      </c>
      <c r="BO421" s="132">
        <v>0.22497512437810946</v>
      </c>
      <c r="BP421" s="133">
        <v>1.3641342041747617</v>
      </c>
      <c r="BQ421" s="134">
        <v>0.80985915492957761</v>
      </c>
      <c r="BR421" s="134">
        <v>0.12934272300469485</v>
      </c>
      <c r="BS421" s="133">
        <v>1.1987639943443034</v>
      </c>
      <c r="BT421" s="93"/>
      <c r="BU421" s="91"/>
      <c r="BV421" s="91"/>
      <c r="BW421" s="100"/>
    </row>
    <row r="422" spans="1:75">
      <c r="A422" s="8" t="s">
        <v>783</v>
      </c>
      <c r="B422" s="8" t="s">
        <v>480</v>
      </c>
      <c r="C422" s="8" t="s">
        <v>523</v>
      </c>
      <c r="D422" s="8" t="s">
        <v>628</v>
      </c>
      <c r="E422" s="8" t="s">
        <v>629</v>
      </c>
      <c r="F422" s="8" t="s">
        <v>629</v>
      </c>
      <c r="G422" s="8" t="s">
        <v>22</v>
      </c>
      <c r="H422" s="8" t="s">
        <v>398</v>
      </c>
      <c r="I422" s="8"/>
      <c r="J422" s="8"/>
      <c r="K422" s="8"/>
      <c r="L422" s="8" t="s">
        <v>1068</v>
      </c>
      <c r="M422" s="8" t="s">
        <v>1882</v>
      </c>
      <c r="N422" s="8">
        <v>1</v>
      </c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9"/>
      <c r="AF422" s="90"/>
      <c r="AG422" s="90"/>
      <c r="AH422" s="90"/>
      <c r="AI422" s="8" t="s">
        <v>30</v>
      </c>
      <c r="AJ422" t="s">
        <v>1890</v>
      </c>
      <c r="AK422" s="8">
        <v>140</v>
      </c>
      <c r="AL422" s="8">
        <v>50</v>
      </c>
      <c r="AM422" s="8">
        <v>50</v>
      </c>
      <c r="AN422" s="9">
        <v>42584</v>
      </c>
      <c r="AO422" s="8">
        <v>262</v>
      </c>
      <c r="AP422" s="8">
        <v>153</v>
      </c>
      <c r="AQ422" s="8">
        <v>68</v>
      </c>
      <c r="AR422" s="8">
        <v>8.8699999999999992</v>
      </c>
      <c r="AS422" s="8">
        <v>4.3600000000000003</v>
      </c>
      <c r="AT422" s="8">
        <v>0.62</v>
      </c>
      <c r="AU422" s="8">
        <v>0.42</v>
      </c>
      <c r="AV422" s="8">
        <v>20</v>
      </c>
      <c r="AW422" s="8">
        <v>0.46</v>
      </c>
      <c r="AX422" s="8"/>
      <c r="AY422" s="8"/>
      <c r="AZ422" s="8"/>
      <c r="BA422" s="8">
        <v>1428</v>
      </c>
      <c r="BB422" s="8" t="s">
        <v>25</v>
      </c>
      <c r="BC422" s="8">
        <v>253</v>
      </c>
      <c r="BD422" s="8"/>
      <c r="BE422" s="8"/>
      <c r="BF422" s="8"/>
      <c r="BG422" s="8"/>
      <c r="BH422" s="8"/>
      <c r="BI422" s="8">
        <f t="shared" si="63"/>
        <v>67.741935483870961</v>
      </c>
      <c r="BJ422" s="8">
        <f t="shared" si="64"/>
        <v>0.91428571428571426</v>
      </c>
      <c r="BK422" s="8">
        <f t="shared" si="66"/>
        <v>0.67741935483870963</v>
      </c>
      <c r="BL422" s="10">
        <f t="shared" si="67"/>
        <v>2.7003870967741936</v>
      </c>
      <c r="BM422" s="14">
        <f t="shared" si="68"/>
        <v>750.10752688172045</v>
      </c>
      <c r="BN422" s="132">
        <v>1.393241919686582</v>
      </c>
      <c r="BO422" s="132">
        <v>0.23898139079333988</v>
      </c>
      <c r="BP422" s="133">
        <v>1.0026957146985396</v>
      </c>
      <c r="BQ422" s="134">
        <v>0.86743515850144082</v>
      </c>
      <c r="BR422" s="134">
        <v>0.14822286263208453</v>
      </c>
      <c r="BS422" s="133">
        <v>1.2576824504771638</v>
      </c>
      <c r="BT422" s="93"/>
      <c r="BU422" s="91"/>
      <c r="BV422" s="91"/>
      <c r="BW422" s="100"/>
    </row>
    <row r="423" spans="1:75" s="4" customFormat="1">
      <c r="A423" s="8" t="s">
        <v>783</v>
      </c>
      <c r="B423" s="8" t="s">
        <v>480</v>
      </c>
      <c r="C423" s="8" t="s">
        <v>523</v>
      </c>
      <c r="D423" s="8" t="s">
        <v>628</v>
      </c>
      <c r="E423" s="8" t="s">
        <v>631</v>
      </c>
      <c r="F423" s="8" t="s">
        <v>633</v>
      </c>
      <c r="G423" s="8" t="s">
        <v>22</v>
      </c>
      <c r="H423" s="8" t="s">
        <v>403</v>
      </c>
      <c r="I423" s="8">
        <v>-9.3572358823698796</v>
      </c>
      <c r="J423" s="8">
        <v>34.766028060479897</v>
      </c>
      <c r="K423" s="8">
        <v>1949.28638384993</v>
      </c>
      <c r="L423" s="8" t="s">
        <v>1073</v>
      </c>
      <c r="M423" s="8" t="s">
        <v>1882</v>
      </c>
      <c r="N423" s="8">
        <v>1</v>
      </c>
      <c r="O423" s="8" t="s">
        <v>1859</v>
      </c>
      <c r="P423" s="8">
        <v>1.1499999999999999</v>
      </c>
      <c r="Q423" s="8">
        <v>4.7</v>
      </c>
      <c r="R423" s="8">
        <v>0</v>
      </c>
      <c r="S423" s="8">
        <v>0.6</v>
      </c>
      <c r="T423" s="8">
        <v>1.03</v>
      </c>
      <c r="U423" s="8">
        <v>11.09</v>
      </c>
      <c r="V423" s="8">
        <v>42.35</v>
      </c>
      <c r="W423" s="8">
        <v>1.19</v>
      </c>
      <c r="X423" s="8">
        <v>7.07</v>
      </c>
      <c r="Y423" s="8">
        <v>0.15</v>
      </c>
      <c r="Z423" s="8">
        <v>0.2</v>
      </c>
      <c r="AA423" s="8">
        <v>0.08</v>
      </c>
      <c r="AB423" s="8">
        <v>81.02</v>
      </c>
      <c r="AC423" s="8">
        <v>0.03</v>
      </c>
      <c r="AD423" s="8">
        <v>0.14899999999999999</v>
      </c>
      <c r="AE423" s="91">
        <v>3.25</v>
      </c>
      <c r="AF423" s="92">
        <v>44</v>
      </c>
      <c r="AG423" s="92">
        <v>15</v>
      </c>
      <c r="AH423" s="92">
        <v>41</v>
      </c>
      <c r="AI423" s="8" t="s">
        <v>24</v>
      </c>
      <c r="AJ423" t="s">
        <v>1890</v>
      </c>
      <c r="AK423">
        <v>0</v>
      </c>
      <c r="AL423">
        <v>0</v>
      </c>
      <c r="AM423">
        <v>0</v>
      </c>
      <c r="AN423" s="9">
        <v>42584</v>
      </c>
      <c r="AO423" s="8">
        <v>223</v>
      </c>
      <c r="AP423" s="8">
        <v>120</v>
      </c>
      <c r="AQ423" s="8">
        <v>13</v>
      </c>
      <c r="AR423" s="8">
        <v>5.5</v>
      </c>
      <c r="AS423" s="8">
        <v>0.78</v>
      </c>
      <c r="AT423" s="8">
        <v>0.26</v>
      </c>
      <c r="AU423" s="8">
        <v>0.2</v>
      </c>
      <c r="AV423" s="8">
        <v>17</v>
      </c>
      <c r="AW423" s="8">
        <v>0.3</v>
      </c>
      <c r="AX423" s="8"/>
      <c r="AY423" s="8"/>
      <c r="AZ423" s="8"/>
      <c r="BA423" s="8">
        <v>1453</v>
      </c>
      <c r="BB423" s="8" t="s">
        <v>25</v>
      </c>
      <c r="BC423" s="8">
        <v>258</v>
      </c>
      <c r="BD423" s="8"/>
      <c r="BE423" s="8"/>
      <c r="BF423" s="8"/>
      <c r="BG423" s="8"/>
      <c r="BH423" s="8"/>
      <c r="BI423" s="8">
        <f t="shared" si="63"/>
        <v>76.923076923076934</v>
      </c>
      <c r="BJ423" s="8">
        <f t="shared" si="64"/>
        <v>0.94857142857142862</v>
      </c>
      <c r="BK423" s="8">
        <f>BI423/100</f>
        <v>0.76923076923076938</v>
      </c>
      <c r="BL423" s="10">
        <f>AS423*BJ423*BK423</f>
        <v>0.56914285714285728</v>
      </c>
      <c r="BM423" s="11">
        <f>(10000/36)*BL423</f>
        <v>158.09523809523813</v>
      </c>
      <c r="BN423" s="132">
        <v>1.2612903225806451</v>
      </c>
      <c r="BO423" s="132">
        <v>0.24995391705069128</v>
      </c>
      <c r="BP423" s="133">
        <v>1.0184234356696031</v>
      </c>
      <c r="BQ423" s="134"/>
      <c r="BR423" s="134"/>
      <c r="BS423" s="133"/>
      <c r="BT423" s="93"/>
      <c r="BU423" s="91"/>
      <c r="BV423" s="91"/>
      <c r="BW423" s="100"/>
    </row>
    <row r="424" spans="1:75" s="4" customFormat="1">
      <c r="A424" s="8" t="s">
        <v>783</v>
      </c>
      <c r="B424" s="8" t="s">
        <v>480</v>
      </c>
      <c r="C424" s="8" t="s">
        <v>523</v>
      </c>
      <c r="D424" s="8" t="s">
        <v>628</v>
      </c>
      <c r="E424" s="8" t="s">
        <v>631</v>
      </c>
      <c r="F424" s="8" t="s">
        <v>633</v>
      </c>
      <c r="G424" s="8" t="s">
        <v>22</v>
      </c>
      <c r="H424" s="8" t="s">
        <v>403</v>
      </c>
      <c r="I424" s="8"/>
      <c r="J424" s="8"/>
      <c r="K424" s="8"/>
      <c r="L424" s="8" t="s">
        <v>1073</v>
      </c>
      <c r="M424" s="8" t="s">
        <v>1882</v>
      </c>
      <c r="N424" s="8">
        <v>1</v>
      </c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9"/>
      <c r="AF424" s="90"/>
      <c r="AG424" s="90"/>
      <c r="AH424" s="90"/>
      <c r="AI424" s="8" t="s">
        <v>26</v>
      </c>
      <c r="AJ424" t="s">
        <v>1890</v>
      </c>
      <c r="AK424">
        <v>0</v>
      </c>
      <c r="AL424" s="8">
        <v>50</v>
      </c>
      <c r="AM424" s="8">
        <v>50</v>
      </c>
      <c r="AN424" s="9">
        <v>42584</v>
      </c>
      <c r="AO424" s="8">
        <v>243</v>
      </c>
      <c r="AP424" s="8">
        <v>130</v>
      </c>
      <c r="AQ424" s="8">
        <v>32</v>
      </c>
      <c r="AR424" s="8">
        <v>8.36</v>
      </c>
      <c r="AS424" s="8">
        <v>1.98</v>
      </c>
      <c r="AT424" s="8">
        <v>0.4</v>
      </c>
      <c r="AU424" s="8">
        <v>0.3</v>
      </c>
      <c r="AV424" s="8">
        <v>21</v>
      </c>
      <c r="AW424" s="8">
        <v>0.28000000000000003</v>
      </c>
      <c r="AX424" s="8"/>
      <c r="AY424" s="8"/>
      <c r="AZ424" s="8"/>
      <c r="BA424" s="8">
        <v>1454</v>
      </c>
      <c r="BB424" s="8" t="s">
        <v>25</v>
      </c>
      <c r="BC424" s="8">
        <v>258</v>
      </c>
      <c r="BD424" s="8"/>
      <c r="BE424" s="8"/>
      <c r="BF424" s="8"/>
      <c r="BG424" s="8"/>
      <c r="BH424" s="8"/>
      <c r="BI424" s="8">
        <f t="shared" si="63"/>
        <v>74.999999999999986</v>
      </c>
      <c r="BJ424" s="8">
        <f t="shared" si="64"/>
        <v>0.9028571428571428</v>
      </c>
      <c r="BK424" s="8">
        <f>BI424/100</f>
        <v>0.74999999999999989</v>
      </c>
      <c r="BL424" s="10">
        <f>AS424*BJ424*BK424</f>
        <v>1.340742857142857</v>
      </c>
      <c r="BM424" s="11">
        <f>(10000/36)*BL424</f>
        <v>372.42857142857139</v>
      </c>
      <c r="BN424" s="132">
        <v>1.4874418604651165</v>
      </c>
      <c r="BO424" s="132">
        <v>0.25595348837209303</v>
      </c>
      <c r="BP424" s="133">
        <v>1.153488015121285</v>
      </c>
      <c r="BQ424" s="134"/>
      <c r="BR424" s="134"/>
      <c r="BS424" s="133"/>
      <c r="BT424" s="93"/>
      <c r="BU424" s="91"/>
      <c r="BV424" s="91"/>
      <c r="BW424" s="100"/>
    </row>
    <row r="425" spans="1:75" s="4" customFormat="1">
      <c r="A425" s="8" t="s">
        <v>783</v>
      </c>
      <c r="B425" s="8" t="s">
        <v>480</v>
      </c>
      <c r="C425" s="8" t="s">
        <v>523</v>
      </c>
      <c r="D425" s="8" t="s">
        <v>628</v>
      </c>
      <c r="E425" s="8" t="s">
        <v>631</v>
      </c>
      <c r="F425" s="8" t="s">
        <v>633</v>
      </c>
      <c r="G425" s="8" t="s">
        <v>22</v>
      </c>
      <c r="H425" s="8" t="s">
        <v>403</v>
      </c>
      <c r="I425" s="8"/>
      <c r="J425" s="8"/>
      <c r="K425" s="8"/>
      <c r="L425" s="8" t="s">
        <v>1073</v>
      </c>
      <c r="M425" s="8" t="s">
        <v>1882</v>
      </c>
      <c r="N425" s="8">
        <v>1</v>
      </c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9"/>
      <c r="AF425" s="90"/>
      <c r="AG425" s="90"/>
      <c r="AH425" s="90"/>
      <c r="AI425" s="8" t="s">
        <v>27</v>
      </c>
      <c r="AJ425" t="s">
        <v>1890</v>
      </c>
      <c r="AK425" s="8">
        <v>140</v>
      </c>
      <c r="AL425">
        <v>0</v>
      </c>
      <c r="AM425" s="8">
        <v>50</v>
      </c>
      <c r="AN425" s="9">
        <v>42584</v>
      </c>
      <c r="AO425" s="8">
        <v>64</v>
      </c>
      <c r="AP425" s="8">
        <v>60</v>
      </c>
      <c r="AQ425" s="8">
        <v>0</v>
      </c>
      <c r="AR425" s="8">
        <v>1.1200000000000001</v>
      </c>
      <c r="AS425" s="8">
        <v>0</v>
      </c>
      <c r="AT425" s="8">
        <v>0</v>
      </c>
      <c r="AU425" s="8">
        <v>0</v>
      </c>
      <c r="AV425" s="8">
        <v>0</v>
      </c>
      <c r="AW425" s="8">
        <v>0.28000000000000003</v>
      </c>
      <c r="AX425" s="8"/>
      <c r="AY425" s="8"/>
      <c r="AZ425" s="8"/>
      <c r="BA425" s="8">
        <v>1455</v>
      </c>
      <c r="BB425" s="8" t="s">
        <v>25</v>
      </c>
      <c r="BC425" s="8">
        <v>258</v>
      </c>
      <c r="BD425" s="8"/>
      <c r="BE425" s="8"/>
      <c r="BF425" s="8"/>
      <c r="BG425" s="8"/>
      <c r="BH425" s="8"/>
      <c r="BI425" s="8"/>
      <c r="BJ425" s="8">
        <f t="shared" si="64"/>
        <v>1.1428571428571428</v>
      </c>
      <c r="BK425" s="8"/>
      <c r="BL425" s="10"/>
      <c r="BM425" s="11"/>
      <c r="BN425" s="132"/>
      <c r="BO425" s="132"/>
      <c r="BP425" s="133"/>
      <c r="BQ425" s="134"/>
      <c r="BR425" s="134"/>
      <c r="BS425" s="133"/>
      <c r="BT425" s="93"/>
      <c r="BU425" s="91"/>
      <c r="BV425" s="91"/>
      <c r="BW425" s="100"/>
    </row>
    <row r="426" spans="1:75" s="4" customFormat="1">
      <c r="A426" s="8" t="s">
        <v>783</v>
      </c>
      <c r="B426" s="8" t="s">
        <v>480</v>
      </c>
      <c r="C426" s="8" t="s">
        <v>523</v>
      </c>
      <c r="D426" s="8" t="s">
        <v>628</v>
      </c>
      <c r="E426" s="8" t="s">
        <v>631</v>
      </c>
      <c r="F426" s="8" t="s">
        <v>633</v>
      </c>
      <c r="G426" s="8" t="s">
        <v>22</v>
      </c>
      <c r="H426" s="8" t="s">
        <v>403</v>
      </c>
      <c r="I426" s="8"/>
      <c r="J426" s="8"/>
      <c r="K426" s="8"/>
      <c r="L426" s="8" t="s">
        <v>1073</v>
      </c>
      <c r="M426" s="8" t="s">
        <v>1882</v>
      </c>
      <c r="N426" s="8">
        <v>1</v>
      </c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9"/>
      <c r="AF426" s="90"/>
      <c r="AG426" s="90"/>
      <c r="AH426" s="90"/>
      <c r="AI426" s="8" t="s">
        <v>28</v>
      </c>
      <c r="AJ426" t="s">
        <v>1890</v>
      </c>
      <c r="AK426" s="8">
        <v>140</v>
      </c>
      <c r="AL426" s="8">
        <v>50</v>
      </c>
      <c r="AM426">
        <v>0</v>
      </c>
      <c r="AN426" s="9">
        <v>42584</v>
      </c>
      <c r="AO426" s="8">
        <v>93</v>
      </c>
      <c r="AP426" s="8">
        <v>61</v>
      </c>
      <c r="AQ426" s="8">
        <v>5</v>
      </c>
      <c r="AR426" s="8">
        <v>2.12</v>
      </c>
      <c r="AS426" s="8">
        <v>0.32</v>
      </c>
      <c r="AT426" s="8">
        <v>0.32</v>
      </c>
      <c r="AU426" s="8">
        <v>0.18</v>
      </c>
      <c r="AV426" s="8">
        <v>17</v>
      </c>
      <c r="AW426" s="8">
        <v>0.22</v>
      </c>
      <c r="AX426" s="8"/>
      <c r="AY426" s="8"/>
      <c r="AZ426" s="8"/>
      <c r="BA426" s="8">
        <v>1456</v>
      </c>
      <c r="BB426" s="8" t="s">
        <v>25</v>
      </c>
      <c r="BC426" s="8">
        <v>258</v>
      </c>
      <c r="BD426" s="8"/>
      <c r="BE426" s="8"/>
      <c r="BF426" s="8"/>
      <c r="BG426" s="8"/>
      <c r="BH426" s="8"/>
      <c r="BI426" s="8">
        <f t="shared" si="63"/>
        <v>56.25</v>
      </c>
      <c r="BJ426" s="8">
        <f t="shared" si="64"/>
        <v>0.94857142857142862</v>
      </c>
      <c r="BK426" s="8">
        <f>BI426/100</f>
        <v>0.5625</v>
      </c>
      <c r="BL426" s="10">
        <f>AS426*BJ426*BK426</f>
        <v>0.17074285714285717</v>
      </c>
      <c r="BM426" s="11">
        <f t="shared" ref="BM426:BM458" si="69">(10000/36)*BL426</f>
        <v>47.428571428571438</v>
      </c>
      <c r="BN426" s="132">
        <v>1.4995059288537549</v>
      </c>
      <c r="BO426" s="132">
        <v>0.23073122529644272</v>
      </c>
      <c r="BP426" s="133">
        <v>1.172923227936393</v>
      </c>
      <c r="BQ426" s="134"/>
      <c r="BR426" s="134"/>
      <c r="BS426" s="133"/>
      <c r="BT426" s="93"/>
      <c r="BU426" s="91"/>
      <c r="BV426" s="91"/>
      <c r="BW426" s="100"/>
    </row>
    <row r="427" spans="1:75" s="4" customFormat="1">
      <c r="A427" s="8" t="s">
        <v>783</v>
      </c>
      <c r="B427" s="8" t="s">
        <v>480</v>
      </c>
      <c r="C427" s="8" t="s">
        <v>523</v>
      </c>
      <c r="D427" s="8" t="s">
        <v>628</v>
      </c>
      <c r="E427" s="8" t="s">
        <v>631</v>
      </c>
      <c r="F427" s="8" t="s">
        <v>633</v>
      </c>
      <c r="G427" s="8" t="s">
        <v>22</v>
      </c>
      <c r="H427" s="8" t="s">
        <v>403</v>
      </c>
      <c r="I427" s="8"/>
      <c r="J427" s="8"/>
      <c r="K427" s="8"/>
      <c r="L427" s="8" t="s">
        <v>1073</v>
      </c>
      <c r="M427" s="8" t="s">
        <v>1882</v>
      </c>
      <c r="N427" s="8">
        <v>1</v>
      </c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9"/>
      <c r="AF427" s="90"/>
      <c r="AG427" s="90"/>
      <c r="AH427" s="90"/>
      <c r="AI427" s="8" t="s">
        <v>29</v>
      </c>
      <c r="AJ427" t="s">
        <v>1890</v>
      </c>
      <c r="AK427" s="8">
        <v>140</v>
      </c>
      <c r="AL427" s="8">
        <v>50</v>
      </c>
      <c r="AM427" s="8">
        <v>50</v>
      </c>
      <c r="AN427" s="9">
        <v>42584</v>
      </c>
      <c r="AO427" s="8">
        <v>220</v>
      </c>
      <c r="AP427" s="8">
        <v>114</v>
      </c>
      <c r="AQ427" s="8">
        <v>15</v>
      </c>
      <c r="AR427" s="8">
        <v>5.43</v>
      </c>
      <c r="AS427" s="8">
        <v>1.26</v>
      </c>
      <c r="AT427" s="8">
        <v>0.56000000000000005</v>
      </c>
      <c r="AU427" s="8">
        <v>0.41</v>
      </c>
      <c r="AV427" s="8">
        <v>17</v>
      </c>
      <c r="AW427" s="8">
        <v>0.3</v>
      </c>
      <c r="AX427" s="8"/>
      <c r="AY427" s="8"/>
      <c r="AZ427" s="8"/>
      <c r="BA427" s="8">
        <v>1457</v>
      </c>
      <c r="BB427" s="8" t="s">
        <v>25</v>
      </c>
      <c r="BC427" s="8">
        <v>258</v>
      </c>
      <c r="BD427" s="8"/>
      <c r="BE427" s="8"/>
      <c r="BF427" s="8"/>
      <c r="BG427" s="8"/>
      <c r="BH427" s="8"/>
      <c r="BI427" s="8">
        <f t="shared" si="63"/>
        <v>73.214285714285694</v>
      </c>
      <c r="BJ427" s="8">
        <f t="shared" si="64"/>
        <v>0.94857142857142862</v>
      </c>
      <c r="BK427" s="8">
        <f>BI427/100</f>
        <v>0.73214285714285698</v>
      </c>
      <c r="BL427" s="10">
        <f>AS427*BJ427*BK427</f>
        <v>0.87505714285714264</v>
      </c>
      <c r="BM427" s="11">
        <f t="shared" si="69"/>
        <v>243.0714285714285</v>
      </c>
      <c r="BN427" s="132">
        <v>1.3462998102466794</v>
      </c>
      <c r="BO427" s="132">
        <v>0.24127134724857688</v>
      </c>
      <c r="BP427" s="133">
        <v>0.941670226444415</v>
      </c>
      <c r="BQ427" s="134"/>
      <c r="BR427" s="134"/>
      <c r="BS427" s="133"/>
      <c r="BT427" s="93"/>
      <c r="BU427" s="91"/>
      <c r="BV427" s="91"/>
      <c r="BW427" s="100"/>
    </row>
    <row r="428" spans="1:75" s="4" customFormat="1">
      <c r="A428" s="8" t="s">
        <v>783</v>
      </c>
      <c r="B428" s="8" t="s">
        <v>480</v>
      </c>
      <c r="C428" s="8" t="s">
        <v>523</v>
      </c>
      <c r="D428" s="8" t="s">
        <v>628</v>
      </c>
      <c r="E428" s="8" t="s">
        <v>631</v>
      </c>
      <c r="F428" s="8" t="s">
        <v>633</v>
      </c>
      <c r="G428" s="8" t="s">
        <v>22</v>
      </c>
      <c r="H428" s="8" t="s">
        <v>403</v>
      </c>
      <c r="I428" s="8"/>
      <c r="J428" s="8"/>
      <c r="K428" s="8"/>
      <c r="L428" s="8" t="s">
        <v>1073</v>
      </c>
      <c r="M428" s="8" t="s">
        <v>1882</v>
      </c>
      <c r="N428" s="8">
        <v>1</v>
      </c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9"/>
      <c r="AF428" s="90"/>
      <c r="AG428" s="90"/>
      <c r="AH428" s="90"/>
      <c r="AI428" s="8" t="s">
        <v>30</v>
      </c>
      <c r="AJ428" t="s">
        <v>1890</v>
      </c>
      <c r="AK428" s="8">
        <v>140</v>
      </c>
      <c r="AL428" s="8">
        <v>50</v>
      </c>
      <c r="AM428" s="8">
        <v>50</v>
      </c>
      <c r="AN428" s="9">
        <v>42584</v>
      </c>
      <c r="AO428" s="8">
        <v>201</v>
      </c>
      <c r="AP428" s="8">
        <v>121</v>
      </c>
      <c r="AQ428" s="8">
        <v>33</v>
      </c>
      <c r="AR428" s="8">
        <v>6.18</v>
      </c>
      <c r="AS428" s="8">
        <v>3.42</v>
      </c>
      <c r="AT428" s="8">
        <v>0.82</v>
      </c>
      <c r="AU428" s="8">
        <v>0.56000000000000005</v>
      </c>
      <c r="AV428" s="8">
        <v>19</v>
      </c>
      <c r="AW428" s="8">
        <v>0.22</v>
      </c>
      <c r="AX428" s="8"/>
      <c r="AY428" s="8"/>
      <c r="AZ428" s="8"/>
      <c r="BA428" s="8">
        <v>1458</v>
      </c>
      <c r="BB428" s="8" t="s">
        <v>25</v>
      </c>
      <c r="BC428" s="8">
        <v>258</v>
      </c>
      <c r="BD428" s="8"/>
      <c r="BE428" s="8"/>
      <c r="BF428" s="8"/>
      <c r="BG428" s="8"/>
      <c r="BH428" s="8"/>
      <c r="BI428" s="8">
        <f t="shared" si="63"/>
        <v>68.292682926829272</v>
      </c>
      <c r="BJ428" s="8">
        <f t="shared" si="64"/>
        <v>0.92571428571428571</v>
      </c>
      <c r="BK428" s="8">
        <f>BI428/100</f>
        <v>0.68292682926829273</v>
      </c>
      <c r="BL428" s="10">
        <f>AS428*BJ428*BK428</f>
        <v>2.1621073170731706</v>
      </c>
      <c r="BM428" s="11">
        <f t="shared" si="69"/>
        <v>600.58536585365846</v>
      </c>
      <c r="BN428" s="132">
        <v>1.530362389813908</v>
      </c>
      <c r="BO428" s="132">
        <v>0.2626836434867777</v>
      </c>
      <c r="BP428" s="133">
        <v>1.121267679503372</v>
      </c>
      <c r="BQ428" s="134"/>
      <c r="BR428" s="134"/>
      <c r="BS428" s="133"/>
      <c r="BT428" s="93"/>
      <c r="BU428" s="91"/>
      <c r="BV428" s="91"/>
      <c r="BW428" s="100"/>
    </row>
    <row r="429" spans="1:75" s="4" customFormat="1">
      <c r="A429" s="8" t="s">
        <v>783</v>
      </c>
      <c r="B429" s="8" t="s">
        <v>480</v>
      </c>
      <c r="C429" s="8" t="s">
        <v>523</v>
      </c>
      <c r="D429" s="8" t="s">
        <v>628</v>
      </c>
      <c r="E429" s="8" t="s">
        <v>629</v>
      </c>
      <c r="F429" s="8" t="s">
        <v>630</v>
      </c>
      <c r="G429" s="8" t="s">
        <v>22</v>
      </c>
      <c r="H429" s="8" t="s">
        <v>405</v>
      </c>
      <c r="I429" s="8">
        <v>-9.4018877572975796</v>
      </c>
      <c r="J429" s="8">
        <v>34.760592295819201</v>
      </c>
      <c r="K429" s="8">
        <v>2007.1747214428101</v>
      </c>
      <c r="L429" s="8" t="s">
        <v>1075</v>
      </c>
      <c r="M429" s="8" t="s">
        <v>1882</v>
      </c>
      <c r="N429" s="8">
        <v>1</v>
      </c>
      <c r="O429" s="8" t="s">
        <v>1859</v>
      </c>
      <c r="P429" s="8">
        <v>3.69</v>
      </c>
      <c r="Q429" s="8">
        <v>5.4</v>
      </c>
      <c r="R429" s="8">
        <v>0</v>
      </c>
      <c r="S429" s="8">
        <v>2.21</v>
      </c>
      <c r="T429" s="8">
        <v>3.08</v>
      </c>
      <c r="U429" s="8">
        <v>15.08</v>
      </c>
      <c r="V429" s="8">
        <v>48.82</v>
      </c>
      <c r="W429" s="8">
        <v>5.88</v>
      </c>
      <c r="X429" s="8">
        <v>7.07</v>
      </c>
      <c r="Y429" s="8">
        <v>0.19</v>
      </c>
      <c r="Z429" s="8">
        <v>0.6</v>
      </c>
      <c r="AA429" s="8">
        <v>0.08</v>
      </c>
      <c r="AB429" s="8">
        <v>70.8</v>
      </c>
      <c r="AC429" s="8">
        <v>0.03</v>
      </c>
      <c r="AD429" s="8">
        <v>0.30199999999999999</v>
      </c>
      <c r="AE429" s="91">
        <v>3.73</v>
      </c>
      <c r="AF429" s="92">
        <v>68</v>
      </c>
      <c r="AG429" s="92">
        <v>15</v>
      </c>
      <c r="AH429" s="92">
        <v>17</v>
      </c>
      <c r="AI429" s="8" t="s">
        <v>24</v>
      </c>
      <c r="AJ429" t="s">
        <v>1890</v>
      </c>
      <c r="AK429">
        <v>0</v>
      </c>
      <c r="AL429">
        <v>0</v>
      </c>
      <c r="AM429">
        <v>0</v>
      </c>
      <c r="AN429" s="9">
        <v>42583</v>
      </c>
      <c r="AO429" s="8">
        <v>179</v>
      </c>
      <c r="AP429" s="8">
        <v>91</v>
      </c>
      <c r="AQ429" s="8">
        <v>0</v>
      </c>
      <c r="AR429" s="8">
        <v>1.4</v>
      </c>
      <c r="AS429" s="8">
        <v>0</v>
      </c>
      <c r="AT429" s="8">
        <v>0</v>
      </c>
      <c r="AU429" s="8">
        <v>0</v>
      </c>
      <c r="AV429" s="8">
        <v>0</v>
      </c>
      <c r="AW429" s="8">
        <v>0.28000000000000003</v>
      </c>
      <c r="AX429" s="8"/>
      <c r="AY429" s="8"/>
      <c r="AZ429" s="8"/>
      <c r="BA429" s="8">
        <v>1465</v>
      </c>
      <c r="BB429" s="8" t="s">
        <v>25</v>
      </c>
      <c r="BC429" s="8">
        <v>260</v>
      </c>
      <c r="BD429" s="8"/>
      <c r="BE429" s="8"/>
      <c r="BF429" s="8"/>
      <c r="BG429" s="8"/>
      <c r="BH429" s="8"/>
      <c r="BI429" s="8"/>
      <c r="BJ429" s="8">
        <f t="shared" si="64"/>
        <v>1.1428571428571428</v>
      </c>
      <c r="BK429" s="8"/>
      <c r="BL429" s="10"/>
      <c r="BM429" s="11"/>
      <c r="BN429" s="132"/>
      <c r="BO429" s="132"/>
      <c r="BP429" s="133"/>
      <c r="BQ429" s="134"/>
      <c r="BR429" s="134"/>
      <c r="BS429" s="133"/>
      <c r="BT429" s="93"/>
      <c r="BU429" s="91"/>
      <c r="BV429" s="91"/>
      <c r="BW429" s="100"/>
    </row>
    <row r="430" spans="1:75" s="4" customFormat="1">
      <c r="A430" s="8" t="s">
        <v>783</v>
      </c>
      <c r="B430" s="8" t="s">
        <v>480</v>
      </c>
      <c r="C430" s="8" t="s">
        <v>523</v>
      </c>
      <c r="D430" s="8" t="s">
        <v>628</v>
      </c>
      <c r="E430" s="8" t="s">
        <v>629</v>
      </c>
      <c r="F430" s="8" t="s">
        <v>630</v>
      </c>
      <c r="G430" s="8" t="s">
        <v>22</v>
      </c>
      <c r="H430" s="8" t="s">
        <v>469</v>
      </c>
      <c r="I430" s="8"/>
      <c r="J430" s="8"/>
      <c r="K430" s="8"/>
      <c r="L430" s="8" t="s">
        <v>1075</v>
      </c>
      <c r="M430" s="8" t="s">
        <v>1882</v>
      </c>
      <c r="N430" s="8">
        <v>1</v>
      </c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9"/>
      <c r="AF430" s="90"/>
      <c r="AG430" s="90"/>
      <c r="AH430" s="90"/>
      <c r="AI430" s="8" t="s">
        <v>26</v>
      </c>
      <c r="AJ430" t="s">
        <v>1890</v>
      </c>
      <c r="AK430">
        <v>0</v>
      </c>
      <c r="AL430" s="8">
        <v>50</v>
      </c>
      <c r="AM430" s="8">
        <v>50</v>
      </c>
      <c r="AN430" s="9">
        <v>42583</v>
      </c>
      <c r="AO430" s="8">
        <v>276</v>
      </c>
      <c r="AP430" s="8">
        <v>129</v>
      </c>
      <c r="AQ430" s="8">
        <v>71</v>
      </c>
      <c r="AR430" s="8">
        <v>10.8</v>
      </c>
      <c r="AS430" s="8">
        <v>5.78</v>
      </c>
      <c r="AT430" s="8">
        <v>0.9</v>
      </c>
      <c r="AU430" s="8">
        <v>0.64</v>
      </c>
      <c r="AV430" s="8">
        <v>24</v>
      </c>
      <c r="AW430" s="8">
        <v>0.36</v>
      </c>
      <c r="AX430" s="8"/>
      <c r="AY430" s="8"/>
      <c r="AZ430" s="8"/>
      <c r="BA430" s="8">
        <v>1466</v>
      </c>
      <c r="BB430" s="8" t="s">
        <v>25</v>
      </c>
      <c r="BC430" s="8">
        <v>260</v>
      </c>
      <c r="BD430" s="8"/>
      <c r="BE430" s="8"/>
      <c r="BF430" s="8"/>
      <c r="BG430" s="8"/>
      <c r="BH430" s="8"/>
      <c r="BI430" s="8">
        <f t="shared" si="63"/>
        <v>71.111111111111114</v>
      </c>
      <c r="BJ430" s="8">
        <f t="shared" si="64"/>
        <v>0.86857142857142855</v>
      </c>
      <c r="BK430" s="8">
        <f t="shared" ref="BK430:BK493" si="70">BI430/100</f>
        <v>0.71111111111111114</v>
      </c>
      <c r="BL430" s="10">
        <f t="shared" ref="BL430:BL493" si="71">AS430*BJ430*BK430</f>
        <v>3.5700215873015875</v>
      </c>
      <c r="BM430" s="11">
        <f t="shared" si="69"/>
        <v>991.67266313932987</v>
      </c>
      <c r="BN430" s="132">
        <v>1.6262042389210019</v>
      </c>
      <c r="BO430" s="132">
        <v>0.23381502890173414</v>
      </c>
      <c r="BP430" s="133">
        <v>0.89919108155750815</v>
      </c>
      <c r="BQ430" s="134"/>
      <c r="BR430" s="134"/>
      <c r="BS430" s="133"/>
      <c r="BT430" s="93"/>
      <c r="BU430" s="91"/>
      <c r="BV430" s="91"/>
      <c r="BW430" s="100"/>
    </row>
    <row r="431" spans="1:75" s="4" customFormat="1">
      <c r="A431" s="8" t="s">
        <v>783</v>
      </c>
      <c r="B431" s="8" t="s">
        <v>480</v>
      </c>
      <c r="C431" s="8" t="s">
        <v>523</v>
      </c>
      <c r="D431" s="8" t="s">
        <v>628</v>
      </c>
      <c r="E431" s="8" t="s">
        <v>629</v>
      </c>
      <c r="F431" s="8" t="s">
        <v>630</v>
      </c>
      <c r="G431" s="8" t="s">
        <v>22</v>
      </c>
      <c r="H431" s="8" t="s">
        <v>470</v>
      </c>
      <c r="I431" s="8"/>
      <c r="J431" s="8"/>
      <c r="K431" s="8"/>
      <c r="L431" s="8" t="s">
        <v>1075</v>
      </c>
      <c r="M431" s="8" t="s">
        <v>1882</v>
      </c>
      <c r="N431" s="8">
        <v>1</v>
      </c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9"/>
      <c r="AF431" s="90"/>
      <c r="AG431" s="90"/>
      <c r="AH431" s="90"/>
      <c r="AI431" s="8" t="s">
        <v>27</v>
      </c>
      <c r="AJ431" t="s">
        <v>1890</v>
      </c>
      <c r="AK431" s="8">
        <v>140</v>
      </c>
      <c r="AL431">
        <v>0</v>
      </c>
      <c r="AM431" s="8">
        <v>50</v>
      </c>
      <c r="AN431" s="9">
        <v>42583</v>
      </c>
      <c r="AO431" s="8">
        <v>303</v>
      </c>
      <c r="AP431" s="8">
        <v>166</v>
      </c>
      <c r="AQ431" s="8">
        <v>41</v>
      </c>
      <c r="AR431" s="8">
        <v>21.8</v>
      </c>
      <c r="AS431" s="8">
        <v>5.9</v>
      </c>
      <c r="AT431" s="8">
        <v>0.42</v>
      </c>
      <c r="AU431" s="8">
        <v>0.26</v>
      </c>
      <c r="AV431" s="8">
        <v>23</v>
      </c>
      <c r="AW431" s="8">
        <v>0.18</v>
      </c>
      <c r="AX431" s="8"/>
      <c r="AY431" s="8"/>
      <c r="AZ431" s="8"/>
      <c r="BA431" s="8">
        <v>1467</v>
      </c>
      <c r="BB431" s="8" t="s">
        <v>25</v>
      </c>
      <c r="BC431" s="8">
        <v>260</v>
      </c>
      <c r="BD431" s="8"/>
      <c r="BE431" s="8"/>
      <c r="BF431" s="8"/>
      <c r="BG431" s="8"/>
      <c r="BH431" s="8"/>
      <c r="BI431" s="8">
        <f t="shared" si="63"/>
        <v>61.904761904761905</v>
      </c>
      <c r="BJ431" s="8">
        <f t="shared" si="64"/>
        <v>0.88</v>
      </c>
      <c r="BK431" s="8">
        <f t="shared" si="70"/>
        <v>0.61904761904761907</v>
      </c>
      <c r="BL431" s="10">
        <f t="shared" si="71"/>
        <v>3.2140952380952381</v>
      </c>
      <c r="BM431" s="11">
        <f t="shared" si="69"/>
        <v>892.80423280423281</v>
      </c>
      <c r="BN431" s="132">
        <v>1.5513435700575817</v>
      </c>
      <c r="BO431" s="132">
        <v>0.29712092130518236</v>
      </c>
      <c r="BP431" s="133">
        <v>0.97736035164493218</v>
      </c>
      <c r="BQ431" s="134"/>
      <c r="BR431" s="134"/>
      <c r="BS431" s="133"/>
      <c r="BT431" s="93"/>
      <c r="BU431" s="91"/>
      <c r="BV431" s="91"/>
      <c r="BW431" s="100"/>
    </row>
    <row r="432" spans="1:75" s="4" customFormat="1">
      <c r="A432" s="8" t="s">
        <v>783</v>
      </c>
      <c r="B432" s="8" t="s">
        <v>480</v>
      </c>
      <c r="C432" s="8" t="s">
        <v>523</v>
      </c>
      <c r="D432" s="8" t="s">
        <v>628</v>
      </c>
      <c r="E432" s="8" t="s">
        <v>629</v>
      </c>
      <c r="F432" s="8" t="s">
        <v>630</v>
      </c>
      <c r="G432" s="8" t="s">
        <v>22</v>
      </c>
      <c r="H432" s="8" t="s">
        <v>471</v>
      </c>
      <c r="I432" s="8"/>
      <c r="J432" s="8"/>
      <c r="K432" s="8"/>
      <c r="L432" s="8" t="s">
        <v>1075</v>
      </c>
      <c r="M432" s="8" t="s">
        <v>1882</v>
      </c>
      <c r="N432" s="8">
        <v>1</v>
      </c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9"/>
      <c r="AF432" s="90"/>
      <c r="AG432" s="90"/>
      <c r="AH432" s="90"/>
      <c r="AI432" s="8" t="s">
        <v>28</v>
      </c>
      <c r="AJ432" t="s">
        <v>1890</v>
      </c>
      <c r="AK432" s="8">
        <v>140</v>
      </c>
      <c r="AL432" s="8">
        <v>50</v>
      </c>
      <c r="AM432">
        <v>0</v>
      </c>
      <c r="AN432" s="9">
        <v>42583</v>
      </c>
      <c r="AO432" s="8">
        <v>264</v>
      </c>
      <c r="AP432" s="8">
        <v>156</v>
      </c>
      <c r="AQ432" s="8">
        <v>108</v>
      </c>
      <c r="AR432" s="8">
        <v>14.36</v>
      </c>
      <c r="AS432" s="8">
        <v>12.68</v>
      </c>
      <c r="AT432" s="8">
        <v>0.82</v>
      </c>
      <c r="AU432" s="8">
        <v>0.56000000000000005</v>
      </c>
      <c r="AV432" s="8">
        <v>21</v>
      </c>
      <c r="AW432" s="8">
        <v>0.52</v>
      </c>
      <c r="AX432" s="8"/>
      <c r="AY432" s="8"/>
      <c r="AZ432" s="8"/>
      <c r="BA432" s="8">
        <v>1468</v>
      </c>
      <c r="BB432" s="8" t="s">
        <v>25</v>
      </c>
      <c r="BC432" s="8">
        <v>260</v>
      </c>
      <c r="BD432" s="8"/>
      <c r="BE432" s="8"/>
      <c r="BF432" s="8"/>
      <c r="BG432" s="8"/>
      <c r="BH432" s="8"/>
      <c r="BI432" s="8">
        <f t="shared" si="63"/>
        <v>68.292682926829272</v>
      </c>
      <c r="BJ432" s="8">
        <f t="shared" si="64"/>
        <v>0.9028571428571428</v>
      </c>
      <c r="BK432" s="8">
        <f t="shared" si="70"/>
        <v>0.68292682926829273</v>
      </c>
      <c r="BL432" s="10">
        <f t="shared" si="71"/>
        <v>7.8183024390243903</v>
      </c>
      <c r="BM432" s="11">
        <f t="shared" si="69"/>
        <v>2171.750677506775</v>
      </c>
      <c r="BN432" s="132">
        <v>1.5239282153539384</v>
      </c>
      <c r="BO432" s="132">
        <v>0.23654037886340976</v>
      </c>
      <c r="BP432" s="133">
        <v>1.2181868991569542</v>
      </c>
      <c r="BQ432" s="134"/>
      <c r="BR432" s="134"/>
      <c r="BS432" s="133"/>
      <c r="BT432" s="93"/>
      <c r="BU432" s="91"/>
      <c r="BV432" s="91"/>
      <c r="BW432" s="100"/>
    </row>
    <row r="433" spans="1:75" s="4" customFormat="1">
      <c r="A433" s="8" t="s">
        <v>783</v>
      </c>
      <c r="B433" s="8" t="s">
        <v>480</v>
      </c>
      <c r="C433" s="8" t="s">
        <v>523</v>
      </c>
      <c r="D433" s="8" t="s">
        <v>628</v>
      </c>
      <c r="E433" s="8" t="s">
        <v>629</v>
      </c>
      <c r="F433" s="8" t="s">
        <v>630</v>
      </c>
      <c r="G433" s="8" t="s">
        <v>22</v>
      </c>
      <c r="H433" s="8" t="s">
        <v>472</v>
      </c>
      <c r="I433" s="8"/>
      <c r="J433" s="8"/>
      <c r="K433" s="8"/>
      <c r="L433" s="8" t="s">
        <v>1075</v>
      </c>
      <c r="M433" s="8" t="s">
        <v>1882</v>
      </c>
      <c r="N433" s="8">
        <v>1</v>
      </c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9"/>
      <c r="AF433" s="90"/>
      <c r="AG433" s="90"/>
      <c r="AH433" s="90"/>
      <c r="AI433" s="8" t="s">
        <v>29</v>
      </c>
      <c r="AJ433" t="s">
        <v>1890</v>
      </c>
      <c r="AK433" s="8">
        <v>140</v>
      </c>
      <c r="AL433" s="8">
        <v>50</v>
      </c>
      <c r="AM433" s="8">
        <v>50</v>
      </c>
      <c r="AN433" s="9">
        <v>42583</v>
      </c>
      <c r="AO433" s="8">
        <v>296</v>
      </c>
      <c r="AP433" s="8">
        <v>168</v>
      </c>
      <c r="AQ433" s="8">
        <v>136</v>
      </c>
      <c r="AR433" s="8">
        <v>15.38</v>
      </c>
      <c r="AS433" s="8">
        <v>16</v>
      </c>
      <c r="AT433" s="8">
        <v>0.9</v>
      </c>
      <c r="AU433" s="8">
        <v>0.57999999999999996</v>
      </c>
      <c r="AV433" s="8">
        <v>22</v>
      </c>
      <c r="AW433" s="8">
        <v>0.3</v>
      </c>
      <c r="AX433" s="8"/>
      <c r="AY433" s="8"/>
      <c r="AZ433" s="8"/>
      <c r="BA433" s="8">
        <v>1469</v>
      </c>
      <c r="BB433" s="8" t="s">
        <v>25</v>
      </c>
      <c r="BC433" s="8">
        <v>260</v>
      </c>
      <c r="BD433" s="8"/>
      <c r="BE433" s="8"/>
      <c r="BF433" s="8"/>
      <c r="BG433" s="8"/>
      <c r="BH433" s="8"/>
      <c r="BI433" s="8">
        <f t="shared" si="63"/>
        <v>64.444444444444443</v>
      </c>
      <c r="BJ433" s="8">
        <f t="shared" si="64"/>
        <v>0.89142857142857146</v>
      </c>
      <c r="BK433" s="8">
        <f t="shared" si="70"/>
        <v>0.64444444444444438</v>
      </c>
      <c r="BL433" s="10">
        <f t="shared" si="71"/>
        <v>9.1916190476190476</v>
      </c>
      <c r="BM433" s="11">
        <f t="shared" si="69"/>
        <v>2553.2275132275131</v>
      </c>
      <c r="BN433" s="132">
        <v>1.3912442396313365</v>
      </c>
      <c r="BO433" s="132">
        <v>0.22917050691244242</v>
      </c>
      <c r="BP433" s="133">
        <v>0.83827047674018262</v>
      </c>
      <c r="BQ433" s="134"/>
      <c r="BR433" s="134"/>
      <c r="BS433" s="133"/>
      <c r="BT433" s="93"/>
      <c r="BU433" s="91"/>
      <c r="BV433" s="91"/>
      <c r="BW433" s="100"/>
    </row>
    <row r="434" spans="1:75" s="4" customFormat="1">
      <c r="A434" s="8" t="s">
        <v>783</v>
      </c>
      <c r="B434" s="8" t="s">
        <v>480</v>
      </c>
      <c r="C434" s="8" t="s">
        <v>523</v>
      </c>
      <c r="D434" s="8" t="s">
        <v>628</v>
      </c>
      <c r="E434" s="8" t="s">
        <v>629</v>
      </c>
      <c r="F434" s="8" t="s">
        <v>630</v>
      </c>
      <c r="G434" s="8" t="s">
        <v>22</v>
      </c>
      <c r="H434" s="8" t="s">
        <v>473</v>
      </c>
      <c r="I434" s="8"/>
      <c r="J434" s="8"/>
      <c r="K434" s="8"/>
      <c r="L434" s="8" t="s">
        <v>1075</v>
      </c>
      <c r="M434" s="8" t="s">
        <v>1882</v>
      </c>
      <c r="N434" s="8">
        <v>1</v>
      </c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9"/>
      <c r="AF434" s="90"/>
      <c r="AG434" s="90"/>
      <c r="AH434" s="90"/>
      <c r="AI434" s="8" t="s">
        <v>30</v>
      </c>
      <c r="AJ434" t="s">
        <v>1890</v>
      </c>
      <c r="AK434" s="8">
        <v>140</v>
      </c>
      <c r="AL434" s="8">
        <v>50</v>
      </c>
      <c r="AM434" s="8">
        <v>50</v>
      </c>
      <c r="AN434" s="9">
        <v>42583</v>
      </c>
      <c r="AO434" s="8">
        <v>273</v>
      </c>
      <c r="AP434" s="8">
        <v>168</v>
      </c>
      <c r="AQ434" s="8">
        <v>131</v>
      </c>
      <c r="AR434" s="8">
        <v>12.72</v>
      </c>
      <c r="AS434" s="8">
        <v>16.28</v>
      </c>
      <c r="AT434" s="8">
        <v>0.96</v>
      </c>
      <c r="AU434" s="8">
        <v>0.66</v>
      </c>
      <c r="AV434" s="8">
        <v>21</v>
      </c>
      <c r="AW434" s="8">
        <v>0.4</v>
      </c>
      <c r="AX434" s="8"/>
      <c r="AY434" s="8"/>
      <c r="AZ434" s="8"/>
      <c r="BA434" s="8">
        <v>1470</v>
      </c>
      <c r="BB434" s="8" t="s">
        <v>25</v>
      </c>
      <c r="BC434" s="8">
        <v>260</v>
      </c>
      <c r="BD434" s="8"/>
      <c r="BE434" s="8"/>
      <c r="BF434" s="8"/>
      <c r="BG434" s="8"/>
      <c r="BH434" s="8"/>
      <c r="BI434" s="8">
        <f t="shared" si="63"/>
        <v>68.750000000000014</v>
      </c>
      <c r="BJ434" s="8">
        <f t="shared" si="64"/>
        <v>0.9028571428571428</v>
      </c>
      <c r="BK434" s="8">
        <f t="shared" si="70"/>
        <v>0.68750000000000011</v>
      </c>
      <c r="BL434" s="10">
        <f t="shared" si="71"/>
        <v>10.105228571428572</v>
      </c>
      <c r="BM434" s="11">
        <f t="shared" si="69"/>
        <v>2807.0079365079368</v>
      </c>
      <c r="BN434" s="132">
        <v>1.8419540229885056</v>
      </c>
      <c r="BO434" s="132">
        <v>0.21944444444444444</v>
      </c>
      <c r="BP434" s="133">
        <v>1.0882371851703991</v>
      </c>
      <c r="BQ434" s="134"/>
      <c r="BR434" s="134"/>
      <c r="BS434" s="133"/>
      <c r="BT434" s="93"/>
      <c r="BU434" s="91"/>
      <c r="BV434" s="91"/>
      <c r="BW434" s="100"/>
    </row>
    <row r="435" spans="1:75">
      <c r="A435" s="8" t="s">
        <v>783</v>
      </c>
      <c r="B435" s="8" t="s">
        <v>480</v>
      </c>
      <c r="C435" s="8" t="s">
        <v>523</v>
      </c>
      <c r="D435" s="8" t="s">
        <v>628</v>
      </c>
      <c r="E435" s="8" t="s">
        <v>629</v>
      </c>
      <c r="F435" s="8" t="s">
        <v>630</v>
      </c>
      <c r="G435" s="8" t="s">
        <v>22</v>
      </c>
      <c r="H435" s="8" t="s">
        <v>394</v>
      </c>
      <c r="I435" s="8">
        <v>-9.4095805192821604</v>
      </c>
      <c r="J435" s="8">
        <v>34.776763305319001</v>
      </c>
      <c r="K435" s="8">
        <v>2025.36021271146</v>
      </c>
      <c r="L435" s="8" t="s">
        <v>1064</v>
      </c>
      <c r="M435" s="8" t="s">
        <v>1882</v>
      </c>
      <c r="N435" s="8">
        <v>1</v>
      </c>
      <c r="O435" s="8" t="s">
        <v>1859</v>
      </c>
      <c r="P435" s="8">
        <v>4.34</v>
      </c>
      <c r="Q435" s="8">
        <v>5.5</v>
      </c>
      <c r="R435" s="8">
        <v>0</v>
      </c>
      <c r="S435" s="8">
        <v>2.29</v>
      </c>
      <c r="T435" s="8">
        <v>3.3</v>
      </c>
      <c r="U435" s="8">
        <v>14.51</v>
      </c>
      <c r="V435" s="8">
        <v>80.319999999999993</v>
      </c>
      <c r="W435" s="8">
        <v>3.88</v>
      </c>
      <c r="X435" s="8">
        <v>5.32</v>
      </c>
      <c r="Y435" s="8">
        <v>0.28000000000000003</v>
      </c>
      <c r="Z435" s="8">
        <v>0.65</v>
      </c>
      <c r="AA435" s="8">
        <v>0.08</v>
      </c>
      <c r="AB435" s="8">
        <v>82.3</v>
      </c>
      <c r="AC435" s="8">
        <v>0.03</v>
      </c>
      <c r="AD435" s="8">
        <v>0.28699999999999998</v>
      </c>
      <c r="AE435" s="91">
        <v>5.66</v>
      </c>
      <c r="AF435" s="92">
        <v>56</v>
      </c>
      <c r="AG435" s="92">
        <v>17</v>
      </c>
      <c r="AH435" s="92">
        <v>27</v>
      </c>
      <c r="AI435" s="8" t="s">
        <v>24</v>
      </c>
      <c r="AJ435" t="s">
        <v>1890</v>
      </c>
      <c r="AK435">
        <v>0</v>
      </c>
      <c r="AL435">
        <v>0</v>
      </c>
      <c r="AM435">
        <v>0</v>
      </c>
      <c r="AN435" s="9">
        <v>42583</v>
      </c>
      <c r="AO435" s="8">
        <v>312</v>
      </c>
      <c r="AP435" s="8">
        <v>168</v>
      </c>
      <c r="AQ435" s="8">
        <v>116</v>
      </c>
      <c r="AR435" s="8">
        <v>5.46</v>
      </c>
      <c r="AS435" s="8">
        <v>5.52</v>
      </c>
      <c r="AT435" s="8">
        <v>0.56000000000000005</v>
      </c>
      <c r="AU435" s="8">
        <v>0.38</v>
      </c>
      <c r="AV435" s="8">
        <v>19</v>
      </c>
      <c r="AW435" s="8">
        <v>0.28000000000000003</v>
      </c>
      <c r="AX435" s="8"/>
      <c r="AY435" s="8"/>
      <c r="AZ435" s="8"/>
      <c r="BA435" s="8">
        <v>1399</v>
      </c>
      <c r="BB435" s="8" t="s">
        <v>25</v>
      </c>
      <c r="BC435" s="8">
        <v>249</v>
      </c>
      <c r="BD435" s="8"/>
      <c r="BE435" s="8"/>
      <c r="BF435" s="8"/>
      <c r="BG435" s="8"/>
      <c r="BH435" s="8"/>
      <c r="BI435" s="8">
        <f t="shared" si="63"/>
        <v>67.857142857142847</v>
      </c>
      <c r="BJ435" s="8">
        <f t="shared" si="64"/>
        <v>0.92571428571428571</v>
      </c>
      <c r="BK435" s="8">
        <f t="shared" si="70"/>
        <v>0.67857142857142849</v>
      </c>
      <c r="BL435" s="10">
        <f t="shared" si="71"/>
        <v>3.4674612244897949</v>
      </c>
      <c r="BM435" s="3">
        <f t="shared" si="69"/>
        <v>963.18367346938749</v>
      </c>
      <c r="BN435" s="132">
        <v>1.5093545369504213</v>
      </c>
      <c r="BO435" s="132">
        <v>0.25313376987839109</v>
      </c>
      <c r="BP435" s="133">
        <v>0.88852081946842432</v>
      </c>
      <c r="BQ435" s="134">
        <v>1.0719921104536489</v>
      </c>
      <c r="BR435" s="134">
        <v>0.16370808678500987</v>
      </c>
      <c r="BS435" s="133">
        <v>1.1310075912921429</v>
      </c>
      <c r="BT435" s="93"/>
      <c r="BU435" s="91"/>
      <c r="BV435" s="91"/>
      <c r="BW435" s="100"/>
    </row>
    <row r="436" spans="1:75">
      <c r="A436" s="8" t="s">
        <v>783</v>
      </c>
      <c r="B436" s="8" t="s">
        <v>480</v>
      </c>
      <c r="C436" s="8" t="s">
        <v>523</v>
      </c>
      <c r="D436" s="8" t="s">
        <v>628</v>
      </c>
      <c r="E436" s="8" t="s">
        <v>629</v>
      </c>
      <c r="F436" s="8" t="s">
        <v>630</v>
      </c>
      <c r="G436" s="8" t="s">
        <v>22</v>
      </c>
      <c r="H436" s="8" t="s">
        <v>394</v>
      </c>
      <c r="I436" s="8"/>
      <c r="J436" s="8"/>
      <c r="K436" s="8"/>
      <c r="L436" s="8" t="s">
        <v>1064</v>
      </c>
      <c r="M436" s="8" t="s">
        <v>1882</v>
      </c>
      <c r="N436" s="8">
        <v>1</v>
      </c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9"/>
      <c r="AF436" s="90"/>
      <c r="AG436" s="90"/>
      <c r="AH436" s="90"/>
      <c r="AI436" s="8" t="s">
        <v>26</v>
      </c>
      <c r="AJ436" t="s">
        <v>1890</v>
      </c>
      <c r="AK436">
        <v>0</v>
      </c>
      <c r="AL436" s="8">
        <v>50</v>
      </c>
      <c r="AM436" s="8">
        <v>50</v>
      </c>
      <c r="AN436" s="9">
        <v>42583</v>
      </c>
      <c r="AO436" s="8">
        <v>291</v>
      </c>
      <c r="AP436" s="8">
        <v>172</v>
      </c>
      <c r="AQ436" s="8">
        <v>132</v>
      </c>
      <c r="AR436" s="8">
        <v>12.84</v>
      </c>
      <c r="AS436" s="8">
        <v>9.24</v>
      </c>
      <c r="AT436" s="8">
        <v>0.76</v>
      </c>
      <c r="AU436" s="8">
        <v>0.52</v>
      </c>
      <c r="AV436" s="8">
        <v>18</v>
      </c>
      <c r="AW436" s="8">
        <v>0.22</v>
      </c>
      <c r="AX436" s="8"/>
      <c r="AY436" s="8"/>
      <c r="AZ436" s="8"/>
      <c r="BA436" s="8">
        <v>1400</v>
      </c>
      <c r="BB436" s="8" t="s">
        <v>25</v>
      </c>
      <c r="BC436" s="8">
        <v>249</v>
      </c>
      <c r="BD436" s="8"/>
      <c r="BE436" s="8"/>
      <c r="BF436" s="8"/>
      <c r="BG436" s="8"/>
      <c r="BH436" s="8"/>
      <c r="BI436" s="8">
        <f t="shared" si="63"/>
        <v>68.421052631578945</v>
      </c>
      <c r="BJ436" s="8">
        <f t="shared" si="64"/>
        <v>0.93714285714285717</v>
      </c>
      <c r="BK436" s="8">
        <f t="shared" si="70"/>
        <v>0.68421052631578949</v>
      </c>
      <c r="BL436" s="10">
        <f t="shared" si="71"/>
        <v>5.9247157894736846</v>
      </c>
      <c r="BM436" s="3">
        <f t="shared" si="69"/>
        <v>1645.7543859649124</v>
      </c>
      <c r="BN436" s="132">
        <v>1.5430711610486891</v>
      </c>
      <c r="BO436" s="132">
        <v>0.22448501872659174</v>
      </c>
      <c r="BP436" s="133">
        <v>1.057406150910545</v>
      </c>
      <c r="BQ436" s="134">
        <v>0.75626204238921002</v>
      </c>
      <c r="BR436" s="134">
        <v>0.1430635838150289</v>
      </c>
      <c r="BS436" s="133">
        <v>1.2927288276147832</v>
      </c>
      <c r="BT436" s="93"/>
      <c r="BU436" s="91"/>
      <c r="BV436" s="91"/>
      <c r="BW436" s="100"/>
    </row>
    <row r="437" spans="1:75">
      <c r="A437" s="8" t="s">
        <v>783</v>
      </c>
      <c r="B437" s="8" t="s">
        <v>480</v>
      </c>
      <c r="C437" s="8" t="s">
        <v>523</v>
      </c>
      <c r="D437" s="8" t="s">
        <v>628</v>
      </c>
      <c r="E437" s="8" t="s">
        <v>629</v>
      </c>
      <c r="F437" s="8" t="s">
        <v>630</v>
      </c>
      <c r="G437" s="8" t="s">
        <v>22</v>
      </c>
      <c r="H437" s="8" t="s">
        <v>394</v>
      </c>
      <c r="I437" s="8"/>
      <c r="J437" s="8"/>
      <c r="K437" s="8"/>
      <c r="L437" s="8" t="s">
        <v>1064</v>
      </c>
      <c r="M437" s="8" t="s">
        <v>1882</v>
      </c>
      <c r="N437" s="8">
        <v>1</v>
      </c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9"/>
      <c r="AF437" s="90"/>
      <c r="AG437" s="90"/>
      <c r="AH437" s="90"/>
      <c r="AI437" s="8" t="s">
        <v>27</v>
      </c>
      <c r="AJ437" t="s">
        <v>1890</v>
      </c>
      <c r="AK437" s="8">
        <v>140</v>
      </c>
      <c r="AL437">
        <v>0</v>
      </c>
      <c r="AM437" s="8">
        <v>50</v>
      </c>
      <c r="AN437" s="9">
        <v>42583</v>
      </c>
      <c r="AO437" s="8">
        <v>266</v>
      </c>
      <c r="AP437" s="8">
        <v>151</v>
      </c>
      <c r="AQ437" s="8">
        <v>96</v>
      </c>
      <c r="AR437" s="8">
        <v>6.15</v>
      </c>
      <c r="AS437" s="8">
        <v>6.62</v>
      </c>
      <c r="AT437" s="8">
        <v>0.86</v>
      </c>
      <c r="AU437" s="8">
        <v>0.66</v>
      </c>
      <c r="AV437" s="8">
        <v>19</v>
      </c>
      <c r="AW437" s="8">
        <v>0.3</v>
      </c>
      <c r="AX437" s="8"/>
      <c r="AY437" s="8"/>
      <c r="AZ437" s="8"/>
      <c r="BA437" s="8">
        <v>1401</v>
      </c>
      <c r="BB437" s="8" t="s">
        <v>25</v>
      </c>
      <c r="BC437" s="8">
        <v>249</v>
      </c>
      <c r="BD437" s="8"/>
      <c r="BE437" s="8"/>
      <c r="BF437" s="8"/>
      <c r="BG437" s="8"/>
      <c r="BH437" s="8"/>
      <c r="BI437" s="8">
        <f t="shared" ref="BI437:BI500" si="72">(AU437/AT437)*100</f>
        <v>76.744186046511629</v>
      </c>
      <c r="BJ437" s="8">
        <f t="shared" ref="BJ437:BJ500" si="73">(100-AV437)/(100-12.5)</f>
        <v>0.92571428571428571</v>
      </c>
      <c r="BK437" s="8">
        <f t="shared" si="70"/>
        <v>0.76744186046511631</v>
      </c>
      <c r="BL437" s="10">
        <f t="shared" si="71"/>
        <v>4.7030591362126248</v>
      </c>
      <c r="BM437" s="3">
        <f t="shared" si="69"/>
        <v>1306.4053156146181</v>
      </c>
      <c r="BN437" s="132">
        <v>1.6196461824953448</v>
      </c>
      <c r="BO437" s="132">
        <v>0.3016759776536313</v>
      </c>
      <c r="BP437" s="133">
        <v>1.0987604815571366</v>
      </c>
      <c r="BQ437" s="134">
        <v>0.87892791127541592</v>
      </c>
      <c r="BR437" s="134">
        <v>0.13627541589648798</v>
      </c>
      <c r="BS437" s="133">
        <v>1.0599276317654647</v>
      </c>
      <c r="BT437" s="93"/>
      <c r="BU437" s="91"/>
      <c r="BV437" s="91"/>
      <c r="BW437" s="100"/>
    </row>
    <row r="438" spans="1:75">
      <c r="A438" s="8" t="s">
        <v>783</v>
      </c>
      <c r="B438" s="8" t="s">
        <v>480</v>
      </c>
      <c r="C438" s="8" t="s">
        <v>523</v>
      </c>
      <c r="D438" s="8" t="s">
        <v>628</v>
      </c>
      <c r="E438" s="8" t="s">
        <v>629</v>
      </c>
      <c r="F438" s="8" t="s">
        <v>630</v>
      </c>
      <c r="G438" s="8" t="s">
        <v>22</v>
      </c>
      <c r="H438" s="8" t="s">
        <v>394</v>
      </c>
      <c r="I438" s="8"/>
      <c r="J438" s="8"/>
      <c r="K438" s="8"/>
      <c r="L438" s="8" t="s">
        <v>1064</v>
      </c>
      <c r="M438" s="8" t="s">
        <v>1882</v>
      </c>
      <c r="N438" s="8">
        <v>1</v>
      </c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9"/>
      <c r="AF438" s="90"/>
      <c r="AG438" s="90"/>
      <c r="AH438" s="90"/>
      <c r="AI438" s="8" t="s">
        <v>28</v>
      </c>
      <c r="AJ438" t="s">
        <v>1890</v>
      </c>
      <c r="AK438" s="8">
        <v>140</v>
      </c>
      <c r="AL438" s="8">
        <v>50</v>
      </c>
      <c r="AM438">
        <v>0</v>
      </c>
      <c r="AN438" s="9">
        <v>42583</v>
      </c>
      <c r="AO438" s="8">
        <v>282</v>
      </c>
      <c r="AP438" s="8">
        <v>162</v>
      </c>
      <c r="AQ438" s="8">
        <v>134</v>
      </c>
      <c r="AR438" s="8">
        <v>14.86</v>
      </c>
      <c r="AS438" s="8">
        <v>11.84</v>
      </c>
      <c r="AT438" s="8">
        <v>0.93</v>
      </c>
      <c r="AU438" s="8">
        <v>0.52</v>
      </c>
      <c r="AV438" s="8">
        <v>18</v>
      </c>
      <c r="AW438" s="8">
        <v>0.28000000000000003</v>
      </c>
      <c r="AX438" s="8"/>
      <c r="AY438" s="8"/>
      <c r="AZ438" s="8"/>
      <c r="BA438" s="8">
        <v>1402</v>
      </c>
      <c r="BB438" s="8" t="s">
        <v>25</v>
      </c>
      <c r="BC438" s="8">
        <v>249</v>
      </c>
      <c r="BD438" s="8"/>
      <c r="BE438" s="8"/>
      <c r="BF438" s="8"/>
      <c r="BG438" s="8"/>
      <c r="BH438" s="8"/>
      <c r="BI438" s="8">
        <f t="shared" si="72"/>
        <v>55.913978494623649</v>
      </c>
      <c r="BJ438" s="8">
        <f t="shared" si="73"/>
        <v>0.93714285714285717</v>
      </c>
      <c r="BK438" s="8">
        <f t="shared" si="70"/>
        <v>0.55913978494623651</v>
      </c>
      <c r="BL438" s="10">
        <f t="shared" si="71"/>
        <v>6.2040872503840241</v>
      </c>
      <c r="BM438" s="3">
        <f t="shared" si="69"/>
        <v>1723.3575695511179</v>
      </c>
      <c r="BN438" s="132">
        <v>1.4126984126984128</v>
      </c>
      <c r="BO438" s="132">
        <v>0.23814484126984128</v>
      </c>
      <c r="BP438" s="133">
        <v>1.1123503405258126</v>
      </c>
      <c r="BQ438" s="134">
        <v>0.77729468599033824</v>
      </c>
      <c r="BR438" s="134">
        <v>0.14154589371980678</v>
      </c>
      <c r="BS438" s="133">
        <v>1.0455735364746328</v>
      </c>
      <c r="BT438" s="93"/>
      <c r="BU438" s="91"/>
      <c r="BV438" s="91"/>
      <c r="BW438" s="100"/>
    </row>
    <row r="439" spans="1:75">
      <c r="A439" s="8" t="s">
        <v>783</v>
      </c>
      <c r="B439" s="8" t="s">
        <v>480</v>
      </c>
      <c r="C439" s="8" t="s">
        <v>523</v>
      </c>
      <c r="D439" s="8" t="s">
        <v>628</v>
      </c>
      <c r="E439" s="8" t="s">
        <v>629</v>
      </c>
      <c r="F439" s="8" t="s">
        <v>630</v>
      </c>
      <c r="G439" s="8" t="s">
        <v>22</v>
      </c>
      <c r="H439" s="8" t="s">
        <v>394</v>
      </c>
      <c r="I439" s="8"/>
      <c r="J439" s="8"/>
      <c r="K439" s="8"/>
      <c r="L439" s="8" t="s">
        <v>1064</v>
      </c>
      <c r="M439" s="8" t="s">
        <v>1882</v>
      </c>
      <c r="N439" s="8">
        <v>1</v>
      </c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9"/>
      <c r="AF439" s="90"/>
      <c r="AG439" s="90"/>
      <c r="AH439" s="90"/>
      <c r="AI439" s="8" t="s">
        <v>29</v>
      </c>
      <c r="AJ439" t="s">
        <v>1890</v>
      </c>
      <c r="AK439" s="8">
        <v>140</v>
      </c>
      <c r="AL439" s="8">
        <v>50</v>
      </c>
      <c r="AM439" s="8">
        <v>50</v>
      </c>
      <c r="AN439" s="9">
        <v>42583</v>
      </c>
      <c r="AO439" s="8">
        <v>260</v>
      </c>
      <c r="AP439" s="8">
        <v>159</v>
      </c>
      <c r="AQ439" s="8">
        <v>141</v>
      </c>
      <c r="AR439" s="8">
        <v>14.62</v>
      </c>
      <c r="AS439" s="8">
        <v>12.14</v>
      </c>
      <c r="AT439" s="8">
        <v>0.92</v>
      </c>
      <c r="AU439" s="8">
        <v>0.66</v>
      </c>
      <c r="AV439" s="8">
        <v>18</v>
      </c>
      <c r="AW439" s="8">
        <v>0.4</v>
      </c>
      <c r="AX439" s="8"/>
      <c r="AY439" s="8"/>
      <c r="AZ439" s="8"/>
      <c r="BA439" s="8">
        <v>1403</v>
      </c>
      <c r="BB439" s="8" t="s">
        <v>25</v>
      </c>
      <c r="BC439" s="8">
        <v>249</v>
      </c>
      <c r="BD439" s="8"/>
      <c r="BE439" s="8"/>
      <c r="BF439" s="8"/>
      <c r="BG439" s="8"/>
      <c r="BH439" s="8"/>
      <c r="BI439" s="8">
        <f t="shared" si="72"/>
        <v>71.739130434782609</v>
      </c>
      <c r="BJ439" s="8">
        <f t="shared" si="73"/>
        <v>0.93714285714285717</v>
      </c>
      <c r="BK439" s="8">
        <f t="shared" si="70"/>
        <v>0.71739130434782605</v>
      </c>
      <c r="BL439" s="10">
        <f t="shared" si="71"/>
        <v>8.1616993788819876</v>
      </c>
      <c r="BM439" s="3">
        <f t="shared" si="69"/>
        <v>2267.1387163561076</v>
      </c>
      <c r="BN439" s="132">
        <v>1.4586977648202137</v>
      </c>
      <c r="BO439" s="132">
        <v>0.24897959183673468</v>
      </c>
      <c r="BP439" s="133">
        <v>0.93207025193942106</v>
      </c>
      <c r="BQ439" s="134">
        <v>0.71561338289962828</v>
      </c>
      <c r="BR439" s="134">
        <v>0.13243494423791821</v>
      </c>
      <c r="BS439" s="133">
        <v>1.1562836358308657</v>
      </c>
      <c r="BT439" s="93"/>
      <c r="BU439" s="91"/>
      <c r="BV439" s="91"/>
      <c r="BW439" s="100"/>
    </row>
    <row r="440" spans="1:75">
      <c r="A440" s="8" t="s">
        <v>783</v>
      </c>
      <c r="B440" s="8" t="s">
        <v>480</v>
      </c>
      <c r="C440" s="8" t="s">
        <v>523</v>
      </c>
      <c r="D440" s="8" t="s">
        <v>628</v>
      </c>
      <c r="E440" s="8" t="s">
        <v>629</v>
      </c>
      <c r="F440" s="8" t="s">
        <v>630</v>
      </c>
      <c r="G440" s="8" t="s">
        <v>22</v>
      </c>
      <c r="H440" s="8" t="s">
        <v>394</v>
      </c>
      <c r="I440" s="8"/>
      <c r="J440" s="8"/>
      <c r="K440" s="8"/>
      <c r="L440" s="8" t="s">
        <v>1064</v>
      </c>
      <c r="M440" s="8" t="s">
        <v>1882</v>
      </c>
      <c r="N440" s="8">
        <v>1</v>
      </c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9"/>
      <c r="AF440" s="90"/>
      <c r="AG440" s="90"/>
      <c r="AH440" s="90"/>
      <c r="AI440" s="8" t="s">
        <v>30</v>
      </c>
      <c r="AJ440" t="s">
        <v>1890</v>
      </c>
      <c r="AK440" s="8">
        <v>140</v>
      </c>
      <c r="AL440" s="8">
        <v>50</v>
      </c>
      <c r="AM440" s="8">
        <v>50</v>
      </c>
      <c r="AN440" s="9">
        <v>42583</v>
      </c>
      <c r="AO440" s="8">
        <v>230</v>
      </c>
      <c r="AP440" s="8">
        <v>172</v>
      </c>
      <c r="AQ440" s="8">
        <v>151</v>
      </c>
      <c r="AR440" s="8">
        <v>14.86</v>
      </c>
      <c r="AS440" s="8">
        <v>10.6</v>
      </c>
      <c r="AT440" s="8">
        <v>0.92</v>
      </c>
      <c r="AU440" s="8">
        <v>0.68</v>
      </c>
      <c r="AV440" s="8">
        <v>19</v>
      </c>
      <c r="AW440" s="8">
        <v>0.22</v>
      </c>
      <c r="AX440" s="8"/>
      <c r="AY440" s="8"/>
      <c r="AZ440" s="8"/>
      <c r="BA440" s="8">
        <v>1404</v>
      </c>
      <c r="BB440" s="8" t="s">
        <v>25</v>
      </c>
      <c r="BC440" s="8">
        <v>249</v>
      </c>
      <c r="BD440" s="8"/>
      <c r="BE440" s="8"/>
      <c r="BF440" s="8"/>
      <c r="BG440" s="8"/>
      <c r="BH440" s="8"/>
      <c r="BI440" s="8">
        <f t="shared" si="72"/>
        <v>73.913043478260875</v>
      </c>
      <c r="BJ440" s="8">
        <f t="shared" si="73"/>
        <v>0.92571428571428571</v>
      </c>
      <c r="BK440" s="8">
        <f t="shared" si="70"/>
        <v>0.73913043478260876</v>
      </c>
      <c r="BL440" s="10">
        <f t="shared" si="71"/>
        <v>7.252770186335403</v>
      </c>
      <c r="BM440" s="3">
        <f t="shared" si="69"/>
        <v>2014.6583850931675</v>
      </c>
      <c r="BN440" s="132">
        <v>1.4322429906542056</v>
      </c>
      <c r="BO440" s="132">
        <v>0.34425233644859821</v>
      </c>
      <c r="BP440" s="133">
        <v>1.3096591135718747</v>
      </c>
      <c r="BQ440" s="134">
        <v>0.82750242954324582</v>
      </c>
      <c r="BR440" s="134">
        <v>0.14446064139941692</v>
      </c>
      <c r="BS440" s="133">
        <v>1.1775316282591959</v>
      </c>
      <c r="BT440" s="93"/>
      <c r="BU440" s="91"/>
      <c r="BV440" s="91"/>
      <c r="BW440" s="100"/>
    </row>
    <row r="441" spans="1:75">
      <c r="A441" s="8" t="s">
        <v>783</v>
      </c>
      <c r="B441" s="8" t="s">
        <v>480</v>
      </c>
      <c r="C441" s="8" t="s">
        <v>523</v>
      </c>
      <c r="D441" s="8" t="s">
        <v>628</v>
      </c>
      <c r="E441" s="8" t="s">
        <v>629</v>
      </c>
      <c r="F441" s="8" t="s">
        <v>630</v>
      </c>
      <c r="G441" s="8" t="s">
        <v>22</v>
      </c>
      <c r="H441" s="8" t="s">
        <v>393</v>
      </c>
      <c r="I441" s="8">
        <v>-9.3868364338943895</v>
      </c>
      <c r="J441" s="8">
        <v>34.764755303643199</v>
      </c>
      <c r="K441" s="8">
        <v>1971.38916895327</v>
      </c>
      <c r="L441" s="8" t="s">
        <v>1063</v>
      </c>
      <c r="M441" s="8" t="s">
        <v>1882</v>
      </c>
      <c r="N441" s="8">
        <v>1</v>
      </c>
      <c r="O441" s="8" t="s">
        <v>1859</v>
      </c>
      <c r="P441" s="8">
        <v>1.59</v>
      </c>
      <c r="Q441" s="8">
        <v>4.7</v>
      </c>
      <c r="R441" s="8">
        <v>0</v>
      </c>
      <c r="S441" s="8">
        <v>0.8</v>
      </c>
      <c r="T441" s="8">
        <v>1.45</v>
      </c>
      <c r="U441" s="8">
        <v>15.55</v>
      </c>
      <c r="V441" s="8">
        <v>18.12</v>
      </c>
      <c r="W441" s="8">
        <v>2.14</v>
      </c>
      <c r="X441" s="8">
        <v>3.58</v>
      </c>
      <c r="Y441" s="8">
        <v>0.23</v>
      </c>
      <c r="Z441" s="8">
        <v>0.33</v>
      </c>
      <c r="AA441" s="8">
        <v>0.08</v>
      </c>
      <c r="AB441" s="8">
        <v>81.02</v>
      </c>
      <c r="AC441" s="8">
        <v>0.01</v>
      </c>
      <c r="AD441" s="8">
        <v>0.17</v>
      </c>
      <c r="AE441" s="91">
        <v>3.09</v>
      </c>
      <c r="AF441" s="92" t="s">
        <v>1860</v>
      </c>
      <c r="AG441" s="92" t="s">
        <v>1860</v>
      </c>
      <c r="AH441" s="92" t="s">
        <v>1860</v>
      </c>
      <c r="AI441" s="8" t="s">
        <v>24</v>
      </c>
      <c r="AJ441" t="s">
        <v>1890</v>
      </c>
      <c r="AK441">
        <v>0</v>
      </c>
      <c r="AL441">
        <v>0</v>
      </c>
      <c r="AM441">
        <v>0</v>
      </c>
      <c r="AN441" s="9">
        <v>42583</v>
      </c>
      <c r="AO441" s="8">
        <v>321</v>
      </c>
      <c r="AP441" s="8">
        <v>154</v>
      </c>
      <c r="AQ441" s="8">
        <v>131</v>
      </c>
      <c r="AR441" s="8">
        <v>6.11</v>
      </c>
      <c r="AS441" s="8">
        <v>6.6</v>
      </c>
      <c r="AT441" s="8">
        <v>0.54</v>
      </c>
      <c r="AU441" s="8">
        <v>0.34</v>
      </c>
      <c r="AV441" s="8">
        <v>19</v>
      </c>
      <c r="AW441" s="8">
        <v>0.42</v>
      </c>
      <c r="AX441" s="8"/>
      <c r="AY441" s="8"/>
      <c r="AZ441" s="8"/>
      <c r="BA441" s="8">
        <v>1393</v>
      </c>
      <c r="BB441" s="8" t="s">
        <v>25</v>
      </c>
      <c r="BC441" s="8">
        <v>248</v>
      </c>
      <c r="BD441" s="8"/>
      <c r="BE441" s="8"/>
      <c r="BF441" s="8"/>
      <c r="BG441" s="8"/>
      <c r="BH441" s="8"/>
      <c r="BI441" s="8">
        <f t="shared" si="72"/>
        <v>62.962962962962962</v>
      </c>
      <c r="BJ441" s="8">
        <f t="shared" si="73"/>
        <v>0.92571428571428571</v>
      </c>
      <c r="BK441" s="8">
        <f t="shared" si="70"/>
        <v>0.62962962962962965</v>
      </c>
      <c r="BL441" s="10">
        <f t="shared" si="71"/>
        <v>3.846857142857143</v>
      </c>
      <c r="BM441" s="3">
        <f t="shared" si="69"/>
        <v>1068.5714285714287</v>
      </c>
      <c r="BN441" s="132">
        <v>1.412426614481409</v>
      </c>
      <c r="BO441" s="132">
        <v>0.25494129158512724</v>
      </c>
      <c r="BP441" s="133">
        <v>1.2633582092328965</v>
      </c>
      <c r="BQ441" s="134">
        <v>0.83529411764705885</v>
      </c>
      <c r="BR441" s="134">
        <v>0.19205882352941178</v>
      </c>
      <c r="BS441" s="133">
        <v>1.3795947575893115</v>
      </c>
      <c r="BT441" s="93"/>
      <c r="BU441" s="91"/>
      <c r="BV441" s="91"/>
      <c r="BW441" s="100"/>
    </row>
    <row r="442" spans="1:75">
      <c r="A442" s="8" t="s">
        <v>783</v>
      </c>
      <c r="B442" s="8" t="s">
        <v>480</v>
      </c>
      <c r="C442" s="8" t="s">
        <v>523</v>
      </c>
      <c r="D442" s="8" t="s">
        <v>628</v>
      </c>
      <c r="E442" s="8" t="s">
        <v>629</v>
      </c>
      <c r="F442" s="8" t="s">
        <v>630</v>
      </c>
      <c r="G442" s="8" t="s">
        <v>22</v>
      </c>
      <c r="H442" s="8" t="s">
        <v>393</v>
      </c>
      <c r="I442" s="8"/>
      <c r="J442" s="8"/>
      <c r="K442" s="8"/>
      <c r="L442" s="8" t="s">
        <v>1063</v>
      </c>
      <c r="M442" s="8" t="s">
        <v>1882</v>
      </c>
      <c r="N442" s="8">
        <v>1</v>
      </c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9"/>
      <c r="AF442" s="90"/>
      <c r="AG442" s="90"/>
      <c r="AH442" s="90"/>
      <c r="AI442" s="8" t="s">
        <v>26</v>
      </c>
      <c r="AJ442" t="s">
        <v>1890</v>
      </c>
      <c r="AK442">
        <v>0</v>
      </c>
      <c r="AL442" s="8">
        <v>50</v>
      </c>
      <c r="AM442" s="8">
        <v>50</v>
      </c>
      <c r="AN442" s="9">
        <v>42583</v>
      </c>
      <c r="AO442" s="8">
        <v>239</v>
      </c>
      <c r="AP442" s="8">
        <v>240</v>
      </c>
      <c r="AQ442" s="8">
        <v>128</v>
      </c>
      <c r="AR442" s="8">
        <v>5.58</v>
      </c>
      <c r="AS442" s="8">
        <v>6.86</v>
      </c>
      <c r="AT442" s="8">
        <v>0.76</v>
      </c>
      <c r="AU442" s="8">
        <v>0.52</v>
      </c>
      <c r="AV442" s="8">
        <v>19</v>
      </c>
      <c r="AW442" s="8">
        <v>0.22</v>
      </c>
      <c r="AX442" s="8"/>
      <c r="AY442" s="8"/>
      <c r="AZ442" s="8"/>
      <c r="BA442" s="8">
        <v>1394</v>
      </c>
      <c r="BB442" s="8" t="s">
        <v>25</v>
      </c>
      <c r="BC442" s="8">
        <v>248</v>
      </c>
      <c r="BD442" s="8"/>
      <c r="BE442" s="8"/>
      <c r="BF442" s="8"/>
      <c r="BG442" s="8"/>
      <c r="BH442" s="8"/>
      <c r="BI442" s="8">
        <f t="shared" si="72"/>
        <v>68.421052631578945</v>
      </c>
      <c r="BJ442" s="8">
        <f t="shared" si="73"/>
        <v>0.92571428571428571</v>
      </c>
      <c r="BK442" s="8">
        <f t="shared" si="70"/>
        <v>0.68421052631578949</v>
      </c>
      <c r="BL442" s="10">
        <f t="shared" si="71"/>
        <v>4.3450105263157903</v>
      </c>
      <c r="BM442" s="3">
        <f t="shared" si="69"/>
        <v>1206.9473684210529</v>
      </c>
      <c r="BN442" s="132">
        <v>1.389726672950047</v>
      </c>
      <c r="BO442" s="132">
        <v>0.30617342130065983</v>
      </c>
      <c r="BP442" s="133">
        <v>0.9559922070747483</v>
      </c>
      <c r="BQ442" s="134">
        <v>0.74763705103969758</v>
      </c>
      <c r="BR442" s="134">
        <v>0.19914933837429113</v>
      </c>
      <c r="BS442" s="133">
        <v>1.2682916097014603</v>
      </c>
      <c r="BT442" s="93"/>
      <c r="BU442" s="91"/>
      <c r="BV442" s="91"/>
      <c r="BW442" s="100"/>
    </row>
    <row r="443" spans="1:75">
      <c r="A443" s="8" t="s">
        <v>783</v>
      </c>
      <c r="B443" s="8" t="s">
        <v>480</v>
      </c>
      <c r="C443" s="8" t="s">
        <v>523</v>
      </c>
      <c r="D443" s="8" t="s">
        <v>628</v>
      </c>
      <c r="E443" s="8" t="s">
        <v>629</v>
      </c>
      <c r="F443" s="8" t="s">
        <v>630</v>
      </c>
      <c r="G443" s="8" t="s">
        <v>22</v>
      </c>
      <c r="H443" s="8" t="s">
        <v>393</v>
      </c>
      <c r="I443" s="8"/>
      <c r="J443" s="8"/>
      <c r="K443" s="8"/>
      <c r="L443" s="8" t="s">
        <v>1063</v>
      </c>
      <c r="M443" s="8" t="s">
        <v>1882</v>
      </c>
      <c r="N443" s="8">
        <v>1</v>
      </c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9"/>
      <c r="AF443" s="90"/>
      <c r="AG443" s="90"/>
      <c r="AH443" s="90"/>
      <c r="AI443" s="8" t="s">
        <v>27</v>
      </c>
      <c r="AJ443" t="s">
        <v>1890</v>
      </c>
      <c r="AK443" s="8">
        <v>140</v>
      </c>
      <c r="AL443">
        <v>0</v>
      </c>
      <c r="AM443" s="8">
        <v>50</v>
      </c>
      <c r="AN443" s="9">
        <v>42583</v>
      </c>
      <c r="AO443" s="8">
        <v>236</v>
      </c>
      <c r="AP443" s="8">
        <v>138</v>
      </c>
      <c r="AQ443" s="8">
        <v>112</v>
      </c>
      <c r="AR443" s="8">
        <v>4.3</v>
      </c>
      <c r="AS443" s="8">
        <v>5.56</v>
      </c>
      <c r="AT443" s="8">
        <v>0.72</v>
      </c>
      <c r="AU443" s="8">
        <v>0.48</v>
      </c>
      <c r="AV443" s="8">
        <v>21</v>
      </c>
      <c r="AW443" s="8">
        <v>0.34</v>
      </c>
      <c r="AX443" s="8"/>
      <c r="AY443" s="8"/>
      <c r="AZ443" s="8"/>
      <c r="BA443" s="8">
        <v>1395</v>
      </c>
      <c r="BB443" s="8" t="s">
        <v>25</v>
      </c>
      <c r="BC443" s="8">
        <v>248</v>
      </c>
      <c r="BD443" s="8"/>
      <c r="BE443" s="8"/>
      <c r="BF443" s="8"/>
      <c r="BG443" s="8"/>
      <c r="BH443" s="8"/>
      <c r="BI443" s="8">
        <f t="shared" si="72"/>
        <v>66.666666666666657</v>
      </c>
      <c r="BJ443" s="8">
        <f t="shared" si="73"/>
        <v>0.9028571428571428</v>
      </c>
      <c r="BK443" s="8">
        <f t="shared" si="70"/>
        <v>0.66666666666666652</v>
      </c>
      <c r="BL443" s="10">
        <f t="shared" si="71"/>
        <v>3.346590476190475</v>
      </c>
      <c r="BM443" s="3">
        <f t="shared" si="69"/>
        <v>929.60846560846528</v>
      </c>
      <c r="BN443" s="132">
        <v>1.3336431226765801</v>
      </c>
      <c r="BO443" s="132">
        <v>0.22709107806691448</v>
      </c>
      <c r="BP443" s="133">
        <v>0.97819500230983925</v>
      </c>
      <c r="BQ443" s="134">
        <v>0.72761904761904772</v>
      </c>
      <c r="BR443" s="134">
        <v>0.14023809523809525</v>
      </c>
      <c r="BS443" s="133">
        <v>1.4650958989175971</v>
      </c>
      <c r="BT443" s="93"/>
      <c r="BU443" s="91"/>
      <c r="BV443" s="91"/>
      <c r="BW443" s="100"/>
    </row>
    <row r="444" spans="1:75">
      <c r="A444" s="8" t="s">
        <v>783</v>
      </c>
      <c r="B444" s="8" t="s">
        <v>480</v>
      </c>
      <c r="C444" s="8" t="s">
        <v>523</v>
      </c>
      <c r="D444" s="8" t="s">
        <v>628</v>
      </c>
      <c r="E444" s="8" t="s">
        <v>629</v>
      </c>
      <c r="F444" s="8" t="s">
        <v>630</v>
      </c>
      <c r="G444" s="8" t="s">
        <v>22</v>
      </c>
      <c r="H444" s="8" t="s">
        <v>393</v>
      </c>
      <c r="I444" s="8"/>
      <c r="J444" s="8"/>
      <c r="K444" s="8"/>
      <c r="L444" s="8" t="s">
        <v>1063</v>
      </c>
      <c r="M444" s="8" t="s">
        <v>1882</v>
      </c>
      <c r="N444" s="8">
        <v>1</v>
      </c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9"/>
      <c r="AF444" s="90"/>
      <c r="AG444" s="90"/>
      <c r="AH444" s="90"/>
      <c r="AI444" s="8" t="s">
        <v>28</v>
      </c>
      <c r="AJ444" t="s">
        <v>1890</v>
      </c>
      <c r="AK444" s="8">
        <v>140</v>
      </c>
      <c r="AL444" s="8">
        <v>50</v>
      </c>
      <c r="AM444">
        <v>0</v>
      </c>
      <c r="AN444" s="9">
        <v>42583</v>
      </c>
      <c r="AO444" s="8">
        <v>312</v>
      </c>
      <c r="AP444" s="8">
        <v>162</v>
      </c>
      <c r="AQ444" s="8">
        <v>141</v>
      </c>
      <c r="AR444" s="8">
        <v>8.82</v>
      </c>
      <c r="AS444" s="8">
        <v>12.56</v>
      </c>
      <c r="AT444" s="8">
        <v>0.7</v>
      </c>
      <c r="AU444" s="8">
        <v>0.5</v>
      </c>
      <c r="AV444" s="8">
        <v>17</v>
      </c>
      <c r="AW444" s="8">
        <v>0.3</v>
      </c>
      <c r="AX444" s="8"/>
      <c r="AY444" s="8"/>
      <c r="AZ444" s="8"/>
      <c r="BA444" s="8">
        <v>1396</v>
      </c>
      <c r="BB444" s="8" t="s">
        <v>25</v>
      </c>
      <c r="BC444" s="8">
        <v>248</v>
      </c>
      <c r="BD444" s="8"/>
      <c r="BE444" s="8"/>
      <c r="BF444" s="8"/>
      <c r="BG444" s="8"/>
      <c r="BH444" s="8"/>
      <c r="BI444" s="8">
        <f t="shared" si="72"/>
        <v>71.428571428571431</v>
      </c>
      <c r="BJ444" s="8">
        <f t="shared" si="73"/>
        <v>0.94857142857142862</v>
      </c>
      <c r="BK444" s="8">
        <f t="shared" si="70"/>
        <v>0.7142857142857143</v>
      </c>
      <c r="BL444" s="10">
        <f t="shared" si="71"/>
        <v>8.5100408163265318</v>
      </c>
      <c r="BM444" s="3">
        <f t="shared" si="69"/>
        <v>2363.9002267573701</v>
      </c>
      <c r="BN444" s="132">
        <v>1.3081339712918663</v>
      </c>
      <c r="BO444" s="132">
        <v>0.29961722488038278</v>
      </c>
      <c r="BP444" s="133">
        <v>0.96532182449776216</v>
      </c>
      <c r="BQ444" s="134">
        <v>0.70048543689320397</v>
      </c>
      <c r="BR444" s="134">
        <v>0.17019417475728157</v>
      </c>
      <c r="BS444" s="133">
        <v>1.1134385413303232</v>
      </c>
      <c r="BT444" s="93"/>
      <c r="BU444" s="91"/>
      <c r="BV444" s="91"/>
      <c r="BW444" s="100"/>
    </row>
    <row r="445" spans="1:75">
      <c r="A445" s="8" t="s">
        <v>783</v>
      </c>
      <c r="B445" s="8" t="s">
        <v>480</v>
      </c>
      <c r="C445" s="8" t="s">
        <v>523</v>
      </c>
      <c r="D445" s="8" t="s">
        <v>628</v>
      </c>
      <c r="E445" s="8" t="s">
        <v>629</v>
      </c>
      <c r="F445" s="8" t="s">
        <v>630</v>
      </c>
      <c r="G445" s="8" t="s">
        <v>22</v>
      </c>
      <c r="H445" s="8" t="s">
        <v>393</v>
      </c>
      <c r="I445" s="8"/>
      <c r="J445" s="8"/>
      <c r="K445" s="8"/>
      <c r="L445" s="8" t="s">
        <v>1063</v>
      </c>
      <c r="M445" s="8" t="s">
        <v>1882</v>
      </c>
      <c r="N445" s="8">
        <v>1</v>
      </c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9"/>
      <c r="AF445" s="90"/>
      <c r="AG445" s="90"/>
      <c r="AH445" s="90"/>
      <c r="AI445" s="8" t="s">
        <v>29</v>
      </c>
      <c r="AJ445" t="s">
        <v>1890</v>
      </c>
      <c r="AK445" s="8">
        <v>140</v>
      </c>
      <c r="AL445" s="8">
        <v>50</v>
      </c>
      <c r="AM445" s="8">
        <v>50</v>
      </c>
      <c r="AN445" s="9">
        <v>42583</v>
      </c>
      <c r="AO445" s="8">
        <v>300</v>
      </c>
      <c r="AP445" s="8">
        <v>167</v>
      </c>
      <c r="AQ445" s="8">
        <v>158</v>
      </c>
      <c r="AR445" s="8">
        <v>10.5</v>
      </c>
      <c r="AS445" s="8">
        <v>14.64</v>
      </c>
      <c r="AT445" s="8">
        <v>0.8</v>
      </c>
      <c r="AU445" s="8">
        <v>0.57999999999999996</v>
      </c>
      <c r="AV445" s="8">
        <v>18</v>
      </c>
      <c r="AW445" s="8">
        <v>0.3</v>
      </c>
      <c r="AX445" s="8"/>
      <c r="AY445" s="8"/>
      <c r="AZ445" s="8"/>
      <c r="BA445" s="8">
        <v>1397</v>
      </c>
      <c r="BB445" s="8" t="s">
        <v>25</v>
      </c>
      <c r="BC445" s="8">
        <v>248</v>
      </c>
      <c r="BD445" s="8"/>
      <c r="BE445" s="8"/>
      <c r="BF445" s="8"/>
      <c r="BG445" s="8"/>
      <c r="BH445" s="8"/>
      <c r="BI445" s="8">
        <f t="shared" si="72"/>
        <v>72.499999999999986</v>
      </c>
      <c r="BJ445" s="8">
        <f t="shared" si="73"/>
        <v>0.93714285714285717</v>
      </c>
      <c r="BK445" s="8">
        <f t="shared" si="70"/>
        <v>0.72499999999999987</v>
      </c>
      <c r="BL445" s="10">
        <f t="shared" si="71"/>
        <v>9.9468342857142833</v>
      </c>
      <c r="BM445" s="3">
        <f t="shared" si="69"/>
        <v>2763.0095238095232</v>
      </c>
      <c r="BN445" s="132">
        <v>1.4229014598540146</v>
      </c>
      <c r="BO445" s="132">
        <v>0.32030109489051101</v>
      </c>
      <c r="BP445" s="133">
        <v>0.83435220723709436</v>
      </c>
      <c r="BQ445" s="134">
        <v>0.90138751238850356</v>
      </c>
      <c r="BR445" s="134">
        <v>0.14881070366699703</v>
      </c>
      <c r="BS445" s="133">
        <v>1.8524805321957578</v>
      </c>
      <c r="BT445" s="93"/>
      <c r="BU445" s="91"/>
      <c r="BV445" s="91"/>
      <c r="BW445" s="100"/>
    </row>
    <row r="446" spans="1:75">
      <c r="A446" s="8" t="s">
        <v>783</v>
      </c>
      <c r="B446" s="8" t="s">
        <v>480</v>
      </c>
      <c r="C446" s="8" t="s">
        <v>523</v>
      </c>
      <c r="D446" s="8" t="s">
        <v>628</v>
      </c>
      <c r="E446" s="8" t="s">
        <v>629</v>
      </c>
      <c r="F446" s="8" t="s">
        <v>630</v>
      </c>
      <c r="G446" s="8" t="s">
        <v>22</v>
      </c>
      <c r="H446" s="8" t="s">
        <v>393</v>
      </c>
      <c r="I446" s="8"/>
      <c r="J446" s="8"/>
      <c r="K446" s="8"/>
      <c r="L446" s="8" t="s">
        <v>1063</v>
      </c>
      <c r="M446" s="8" t="s">
        <v>1882</v>
      </c>
      <c r="N446" s="8">
        <v>1</v>
      </c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9"/>
      <c r="AF446" s="90"/>
      <c r="AG446" s="90"/>
      <c r="AH446" s="90"/>
      <c r="AI446" s="8" t="s">
        <v>30</v>
      </c>
      <c r="AJ446" t="s">
        <v>1890</v>
      </c>
      <c r="AK446" s="8">
        <v>140</v>
      </c>
      <c r="AL446" s="8">
        <v>50</v>
      </c>
      <c r="AM446" s="8">
        <v>50</v>
      </c>
      <c r="AN446" s="9">
        <v>42583</v>
      </c>
      <c r="AO446" s="8">
        <v>314</v>
      </c>
      <c r="AP446" s="8">
        <v>167</v>
      </c>
      <c r="AQ446" s="8">
        <v>156</v>
      </c>
      <c r="AR446" s="8">
        <v>10.9</v>
      </c>
      <c r="AS446" s="8">
        <v>15.18</v>
      </c>
      <c r="AT446" s="8">
        <v>0.9</v>
      </c>
      <c r="AU446" s="8">
        <v>0.7</v>
      </c>
      <c r="AV446" s="8">
        <v>16</v>
      </c>
      <c r="AW446" s="8">
        <v>0.3</v>
      </c>
      <c r="AX446" s="8"/>
      <c r="AY446" s="8"/>
      <c r="AZ446" s="8"/>
      <c r="BA446" s="8">
        <v>1398</v>
      </c>
      <c r="BB446" s="8" t="s">
        <v>25</v>
      </c>
      <c r="BC446" s="8">
        <v>248</v>
      </c>
      <c r="BD446" s="8"/>
      <c r="BE446" s="8"/>
      <c r="BF446" s="8"/>
      <c r="BG446" s="8"/>
      <c r="BH446" s="8"/>
      <c r="BI446" s="8">
        <f t="shared" si="72"/>
        <v>77.777777777777771</v>
      </c>
      <c r="BJ446" s="8">
        <f t="shared" si="73"/>
        <v>0.96</v>
      </c>
      <c r="BK446" s="8">
        <f t="shared" si="70"/>
        <v>0.77777777777777768</v>
      </c>
      <c r="BL446" s="10">
        <f t="shared" si="71"/>
        <v>11.334399999999999</v>
      </c>
      <c r="BM446" s="3">
        <f t="shared" si="69"/>
        <v>3148.4444444444439</v>
      </c>
      <c r="BN446" s="132">
        <v>1.4629094412331407</v>
      </c>
      <c r="BO446" s="132">
        <v>0.25578034682080925</v>
      </c>
      <c r="BP446" s="133">
        <v>0.83516147222956472</v>
      </c>
      <c r="BQ446" s="134">
        <v>0.57342995169082134</v>
      </c>
      <c r="BR446" s="134">
        <v>0.15193236714975847</v>
      </c>
      <c r="BS446" s="133">
        <v>1.3280182901728839</v>
      </c>
      <c r="BT446" s="93"/>
      <c r="BU446" s="91"/>
      <c r="BV446" s="91"/>
      <c r="BW446" s="100"/>
    </row>
    <row r="447" spans="1:75">
      <c r="A447" s="8" t="s">
        <v>783</v>
      </c>
      <c r="B447" s="8" t="s">
        <v>480</v>
      </c>
      <c r="C447" s="8" t="s">
        <v>523</v>
      </c>
      <c r="D447" s="8" t="s">
        <v>628</v>
      </c>
      <c r="E447" s="8" t="s">
        <v>629</v>
      </c>
      <c r="F447" s="8" t="s">
        <v>629</v>
      </c>
      <c r="G447" s="8" t="s">
        <v>22</v>
      </c>
      <c r="H447" s="8" t="s">
        <v>395</v>
      </c>
      <c r="I447" s="8">
        <v>-9.4183723733049494</v>
      </c>
      <c r="J447" s="8">
        <v>34.782582322468997</v>
      </c>
      <c r="K447" s="8">
        <v>2000.10668816359</v>
      </c>
      <c r="L447" s="8" t="s">
        <v>1065</v>
      </c>
      <c r="M447" s="8" t="s">
        <v>1882</v>
      </c>
      <c r="N447" s="8">
        <v>1</v>
      </c>
      <c r="O447" s="8" t="s">
        <v>1859</v>
      </c>
      <c r="P447" s="8">
        <v>3.03</v>
      </c>
      <c r="Q447" s="8">
        <v>5.5</v>
      </c>
      <c r="R447" s="8">
        <v>0</v>
      </c>
      <c r="S447" s="8">
        <v>1.68</v>
      </c>
      <c r="T447" s="8">
        <v>3.02</v>
      </c>
      <c r="U447" s="8">
        <v>12.47</v>
      </c>
      <c r="V447" s="8">
        <v>53.66</v>
      </c>
      <c r="W447" s="8">
        <v>3.4</v>
      </c>
      <c r="X447" s="8">
        <v>5.32</v>
      </c>
      <c r="Y447" s="8">
        <v>0.51</v>
      </c>
      <c r="Z447" s="8">
        <v>0.74</v>
      </c>
      <c r="AA447" s="8">
        <v>0.09</v>
      </c>
      <c r="AB447" s="8">
        <v>91.24</v>
      </c>
      <c r="AC447" s="8">
        <v>0.02</v>
      </c>
      <c r="AD447" s="8">
        <v>0.24099999999999999</v>
      </c>
      <c r="AE447" s="91">
        <v>3.57</v>
      </c>
      <c r="AF447" s="92">
        <v>60</v>
      </c>
      <c r="AG447" s="92">
        <v>19</v>
      </c>
      <c r="AH447" s="92">
        <v>21</v>
      </c>
      <c r="AI447" s="8" t="s">
        <v>24</v>
      </c>
      <c r="AJ447" t="s">
        <v>1890</v>
      </c>
      <c r="AK447">
        <v>0</v>
      </c>
      <c r="AL447">
        <v>0</v>
      </c>
      <c r="AM447">
        <v>0</v>
      </c>
      <c r="AN447" s="9">
        <v>42583</v>
      </c>
      <c r="AO447" s="8">
        <v>87</v>
      </c>
      <c r="AP447" s="8">
        <v>79</v>
      </c>
      <c r="AQ447" s="8">
        <v>41</v>
      </c>
      <c r="AR447" s="8">
        <v>1.3</v>
      </c>
      <c r="AS447" s="8">
        <v>2.08</v>
      </c>
      <c r="AT447" s="8">
        <v>0.64</v>
      </c>
      <c r="AU447" s="8">
        <v>0.48</v>
      </c>
      <c r="AV447" s="8">
        <v>21</v>
      </c>
      <c r="AW447" s="8">
        <v>0.26</v>
      </c>
      <c r="AX447" s="8"/>
      <c r="AY447" s="8"/>
      <c r="AZ447" s="8"/>
      <c r="BA447" s="8">
        <v>1405</v>
      </c>
      <c r="BB447" s="8" t="s">
        <v>25</v>
      </c>
      <c r="BC447" s="8">
        <v>250</v>
      </c>
      <c r="BD447" s="8"/>
      <c r="BE447" s="8"/>
      <c r="BF447" s="8"/>
      <c r="BG447" s="8"/>
      <c r="BH447" s="8"/>
      <c r="BI447" s="8">
        <f t="shared" si="72"/>
        <v>75</v>
      </c>
      <c r="BJ447" s="8">
        <f t="shared" si="73"/>
        <v>0.9028571428571428</v>
      </c>
      <c r="BK447" s="8">
        <f t="shared" si="70"/>
        <v>0.75</v>
      </c>
      <c r="BL447" s="10">
        <f t="shared" si="71"/>
        <v>1.4084571428571429</v>
      </c>
      <c r="BM447" s="3">
        <f t="shared" si="69"/>
        <v>391.23809523809524</v>
      </c>
      <c r="BN447" s="132">
        <v>1.3025949953660798</v>
      </c>
      <c r="BO447" s="132">
        <v>0.18850787766450414</v>
      </c>
      <c r="BP447" s="133">
        <v>0.85644069606698492</v>
      </c>
      <c r="BQ447" s="134">
        <v>0.98815399802566639</v>
      </c>
      <c r="BR447" s="134">
        <v>0.16051332675222113</v>
      </c>
      <c r="BS447" s="133">
        <v>1.1321240844720957</v>
      </c>
      <c r="BT447" s="93"/>
      <c r="BU447" s="91"/>
      <c r="BV447" s="91"/>
      <c r="BW447" s="100"/>
    </row>
    <row r="448" spans="1:75">
      <c r="A448" s="8" t="s">
        <v>783</v>
      </c>
      <c r="B448" s="8" t="s">
        <v>480</v>
      </c>
      <c r="C448" s="8" t="s">
        <v>523</v>
      </c>
      <c r="D448" s="8" t="s">
        <v>628</v>
      </c>
      <c r="E448" s="8" t="s">
        <v>629</v>
      </c>
      <c r="F448" s="8" t="s">
        <v>629</v>
      </c>
      <c r="G448" s="8" t="s">
        <v>22</v>
      </c>
      <c r="H448" s="8" t="s">
        <v>395</v>
      </c>
      <c r="I448" s="8"/>
      <c r="J448" s="8"/>
      <c r="K448" s="8"/>
      <c r="L448" s="8" t="s">
        <v>1065</v>
      </c>
      <c r="M448" s="8" t="s">
        <v>1882</v>
      </c>
      <c r="N448" s="8">
        <v>1</v>
      </c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9"/>
      <c r="AF448" s="90"/>
      <c r="AG448" s="90"/>
      <c r="AH448" s="90"/>
      <c r="AI448" s="8" t="s">
        <v>26</v>
      </c>
      <c r="AJ448" t="s">
        <v>1890</v>
      </c>
      <c r="AK448">
        <v>0</v>
      </c>
      <c r="AL448" s="8">
        <v>50</v>
      </c>
      <c r="AM448" s="8">
        <v>50</v>
      </c>
      <c r="AN448" s="9">
        <v>42583</v>
      </c>
      <c r="AO448" s="8">
        <v>306</v>
      </c>
      <c r="AP448" s="8">
        <v>169</v>
      </c>
      <c r="AQ448" s="8">
        <v>126</v>
      </c>
      <c r="AR448" s="8">
        <v>9.86</v>
      </c>
      <c r="AS448" s="8">
        <v>14.4</v>
      </c>
      <c r="AT448" s="8">
        <v>0.84</v>
      </c>
      <c r="AU448" s="8">
        <v>0.6</v>
      </c>
      <c r="AV448" s="8">
        <v>19</v>
      </c>
      <c r="AW448" s="8">
        <v>0.28000000000000003</v>
      </c>
      <c r="AX448" s="8"/>
      <c r="AY448" s="8"/>
      <c r="AZ448" s="8"/>
      <c r="BA448" s="8">
        <v>1406</v>
      </c>
      <c r="BB448" s="8" t="s">
        <v>25</v>
      </c>
      <c r="BC448" s="8">
        <v>250</v>
      </c>
      <c r="BD448" s="8"/>
      <c r="BE448" s="8"/>
      <c r="BF448" s="8"/>
      <c r="BG448" s="8"/>
      <c r="BH448" s="8"/>
      <c r="BI448" s="8">
        <f t="shared" si="72"/>
        <v>71.428571428571431</v>
      </c>
      <c r="BJ448" s="8">
        <f t="shared" si="73"/>
        <v>0.92571428571428571</v>
      </c>
      <c r="BK448" s="8">
        <f t="shared" si="70"/>
        <v>0.7142857142857143</v>
      </c>
      <c r="BL448" s="10">
        <f t="shared" si="71"/>
        <v>9.521632653061225</v>
      </c>
      <c r="BM448" s="3">
        <f t="shared" si="69"/>
        <v>2644.8979591836737</v>
      </c>
      <c r="BN448" s="132">
        <v>1.4024276377217553</v>
      </c>
      <c r="BO448" s="132">
        <v>0.22408963585434175</v>
      </c>
      <c r="BP448" s="133">
        <v>0.97243940477055668</v>
      </c>
      <c r="BQ448" s="134">
        <v>0.82794676806083656</v>
      </c>
      <c r="BR448" s="134">
        <v>0.145532319391635</v>
      </c>
      <c r="BS448" s="133">
        <v>1.3687411504758871</v>
      </c>
      <c r="BT448" s="93"/>
      <c r="BU448" s="91"/>
      <c r="BV448" s="91"/>
      <c r="BW448" s="100"/>
    </row>
    <row r="449" spans="1:75">
      <c r="A449" s="8" t="s">
        <v>783</v>
      </c>
      <c r="B449" s="8" t="s">
        <v>480</v>
      </c>
      <c r="C449" s="8" t="s">
        <v>523</v>
      </c>
      <c r="D449" s="8" t="s">
        <v>628</v>
      </c>
      <c r="E449" s="8" t="s">
        <v>629</v>
      </c>
      <c r="F449" s="8" t="s">
        <v>629</v>
      </c>
      <c r="G449" s="8" t="s">
        <v>22</v>
      </c>
      <c r="H449" s="8" t="s">
        <v>395</v>
      </c>
      <c r="I449" s="8"/>
      <c r="J449" s="8"/>
      <c r="K449" s="8"/>
      <c r="L449" s="8" t="s">
        <v>1065</v>
      </c>
      <c r="M449" s="8" t="s">
        <v>1882</v>
      </c>
      <c r="N449" s="8">
        <v>1</v>
      </c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9"/>
      <c r="AF449" s="90"/>
      <c r="AG449" s="90"/>
      <c r="AH449" s="90"/>
      <c r="AI449" s="8" t="s">
        <v>27</v>
      </c>
      <c r="AJ449" t="s">
        <v>1890</v>
      </c>
      <c r="AK449" s="8">
        <v>140</v>
      </c>
      <c r="AL449">
        <v>0</v>
      </c>
      <c r="AM449" s="8">
        <v>50</v>
      </c>
      <c r="AN449" s="9">
        <v>42583</v>
      </c>
      <c r="AO449" s="8">
        <v>283</v>
      </c>
      <c r="AP449" s="8">
        <v>157</v>
      </c>
      <c r="AQ449" s="8">
        <v>78</v>
      </c>
      <c r="AR449" s="8">
        <v>5.9</v>
      </c>
      <c r="AS449" s="8">
        <v>5.4</v>
      </c>
      <c r="AT449" s="8">
        <v>0.84</v>
      </c>
      <c r="AU449" s="8">
        <v>0.5</v>
      </c>
      <c r="AV449" s="8">
        <v>20</v>
      </c>
      <c r="AW449" s="8">
        <v>0.28000000000000003</v>
      </c>
      <c r="AX449" s="8"/>
      <c r="AY449" s="8"/>
      <c r="AZ449" s="8"/>
      <c r="BA449" s="8">
        <v>1407</v>
      </c>
      <c r="BB449" s="8" t="s">
        <v>25</v>
      </c>
      <c r="BC449" s="8">
        <v>250</v>
      </c>
      <c r="BD449" s="8"/>
      <c r="BE449" s="8"/>
      <c r="BF449" s="8"/>
      <c r="BG449" s="8"/>
      <c r="BH449" s="8"/>
      <c r="BI449" s="8">
        <f t="shared" si="72"/>
        <v>59.523809523809526</v>
      </c>
      <c r="BJ449" s="8">
        <f t="shared" si="73"/>
        <v>0.91428571428571426</v>
      </c>
      <c r="BK449" s="8">
        <f t="shared" si="70"/>
        <v>0.59523809523809523</v>
      </c>
      <c r="BL449" s="10">
        <f t="shared" si="71"/>
        <v>2.9387755102040818</v>
      </c>
      <c r="BM449" s="3">
        <f t="shared" si="69"/>
        <v>816.32653061224494</v>
      </c>
      <c r="BN449" s="132">
        <v>1.4593837535014005</v>
      </c>
      <c r="BO449" s="132">
        <v>0.26358543417366948</v>
      </c>
      <c r="BP449" s="133">
        <v>1.0200055786724043</v>
      </c>
      <c r="BQ449" s="134">
        <v>0.78952291861552859</v>
      </c>
      <c r="BR449" s="134">
        <v>0.13358278765201123</v>
      </c>
      <c r="BS449" s="133">
        <v>1.4083233965031081</v>
      </c>
      <c r="BT449" s="93"/>
      <c r="BU449" s="91"/>
      <c r="BV449" s="91"/>
      <c r="BW449" s="100"/>
    </row>
    <row r="450" spans="1:75">
      <c r="A450" s="8" t="s">
        <v>783</v>
      </c>
      <c r="B450" s="8" t="s">
        <v>480</v>
      </c>
      <c r="C450" s="8" t="s">
        <v>523</v>
      </c>
      <c r="D450" s="8" t="s">
        <v>628</v>
      </c>
      <c r="E450" s="8" t="s">
        <v>629</v>
      </c>
      <c r="F450" s="8" t="s">
        <v>629</v>
      </c>
      <c r="G450" s="8" t="s">
        <v>22</v>
      </c>
      <c r="H450" s="8" t="s">
        <v>395</v>
      </c>
      <c r="I450" s="8"/>
      <c r="J450" s="8"/>
      <c r="K450" s="8"/>
      <c r="L450" s="8" t="s">
        <v>1065</v>
      </c>
      <c r="M450" s="8" t="s">
        <v>1882</v>
      </c>
      <c r="N450" s="8">
        <v>1</v>
      </c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9"/>
      <c r="AF450" s="90"/>
      <c r="AG450" s="90"/>
      <c r="AH450" s="90"/>
      <c r="AI450" s="8" t="s">
        <v>28</v>
      </c>
      <c r="AJ450" t="s">
        <v>1890</v>
      </c>
      <c r="AK450" s="8">
        <v>140</v>
      </c>
      <c r="AL450" s="8">
        <v>50</v>
      </c>
      <c r="AM450">
        <v>0</v>
      </c>
      <c r="AN450" s="9">
        <v>42583</v>
      </c>
      <c r="AO450" s="8">
        <v>280</v>
      </c>
      <c r="AP450" s="8">
        <v>164</v>
      </c>
      <c r="AQ450" s="8">
        <v>136</v>
      </c>
      <c r="AR450" s="8">
        <v>6.68</v>
      </c>
      <c r="AS450" s="8">
        <v>12.88</v>
      </c>
      <c r="AT450" s="8">
        <v>1</v>
      </c>
      <c r="AU450" s="8">
        <v>0.72</v>
      </c>
      <c r="AV450" s="8">
        <v>20</v>
      </c>
      <c r="AW450" s="8">
        <v>0.28000000000000003</v>
      </c>
      <c r="AX450" s="8"/>
      <c r="AY450" s="8"/>
      <c r="AZ450" s="8"/>
      <c r="BA450" s="8">
        <v>1408</v>
      </c>
      <c r="BB450" s="8" t="s">
        <v>25</v>
      </c>
      <c r="BC450" s="8">
        <v>250</v>
      </c>
      <c r="BD450" s="8"/>
      <c r="BE450" s="8"/>
      <c r="BF450" s="8"/>
      <c r="BG450" s="8"/>
      <c r="BH450" s="8"/>
      <c r="BI450" s="8">
        <f t="shared" si="72"/>
        <v>72</v>
      </c>
      <c r="BJ450" s="8">
        <f t="shared" si="73"/>
        <v>0.91428571428571426</v>
      </c>
      <c r="BK450" s="8">
        <f t="shared" si="70"/>
        <v>0.72</v>
      </c>
      <c r="BL450" s="10">
        <f t="shared" si="71"/>
        <v>8.4787199999999991</v>
      </c>
      <c r="BM450" s="3">
        <f t="shared" si="69"/>
        <v>2355.1999999999998</v>
      </c>
      <c r="BN450" s="132">
        <v>1.3959125475285172</v>
      </c>
      <c r="BO450" s="132">
        <v>0.20465779467680609</v>
      </c>
      <c r="BP450" s="133">
        <v>0.94424264294261206</v>
      </c>
      <c r="BQ450" s="134">
        <v>0.60693641618497107</v>
      </c>
      <c r="BR450" s="134">
        <v>0.13020231213872832</v>
      </c>
      <c r="BS450" s="133">
        <v>1.324180087022095</v>
      </c>
      <c r="BT450" s="93"/>
      <c r="BU450" s="91"/>
      <c r="BV450" s="91"/>
      <c r="BW450" s="100"/>
    </row>
    <row r="451" spans="1:75">
      <c r="A451" s="8" t="s">
        <v>783</v>
      </c>
      <c r="B451" s="8" t="s">
        <v>480</v>
      </c>
      <c r="C451" s="8" t="s">
        <v>523</v>
      </c>
      <c r="D451" s="8" t="s">
        <v>628</v>
      </c>
      <c r="E451" s="8" t="s">
        <v>629</v>
      </c>
      <c r="F451" s="8" t="s">
        <v>629</v>
      </c>
      <c r="G451" s="8" t="s">
        <v>22</v>
      </c>
      <c r="H451" s="8" t="s">
        <v>395</v>
      </c>
      <c r="I451" s="8"/>
      <c r="J451" s="8"/>
      <c r="K451" s="8"/>
      <c r="L451" s="8" t="s">
        <v>1065</v>
      </c>
      <c r="M451" s="8" t="s">
        <v>1882</v>
      </c>
      <c r="N451" s="8">
        <v>1</v>
      </c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9"/>
      <c r="AF451" s="90"/>
      <c r="AG451" s="90"/>
      <c r="AH451" s="90"/>
      <c r="AI451" s="8" t="s">
        <v>29</v>
      </c>
      <c r="AJ451" t="s">
        <v>1890</v>
      </c>
      <c r="AK451" s="8">
        <v>140</v>
      </c>
      <c r="AL451" s="8">
        <v>50</v>
      </c>
      <c r="AM451" s="8">
        <v>50</v>
      </c>
      <c r="AN451" s="9">
        <v>42583</v>
      </c>
      <c r="AO451" s="8">
        <v>332</v>
      </c>
      <c r="AP451" s="8">
        <v>175</v>
      </c>
      <c r="AQ451" s="8">
        <v>153</v>
      </c>
      <c r="AR451" s="8">
        <v>10.36</v>
      </c>
      <c r="AS451" s="8">
        <v>17.399999999999999</v>
      </c>
      <c r="AT451" s="8">
        <v>1.08</v>
      </c>
      <c r="AU451" s="8">
        <v>0.78</v>
      </c>
      <c r="AV451" s="8">
        <v>21</v>
      </c>
      <c r="AW451" s="8">
        <v>0.3</v>
      </c>
      <c r="AX451" s="8"/>
      <c r="AY451" s="8"/>
      <c r="AZ451" s="8"/>
      <c r="BA451" s="8">
        <v>1409</v>
      </c>
      <c r="BB451" s="8" t="s">
        <v>25</v>
      </c>
      <c r="BC451" s="8">
        <v>250</v>
      </c>
      <c r="BD451" s="8"/>
      <c r="BE451" s="8"/>
      <c r="BF451" s="8"/>
      <c r="BG451" s="8"/>
      <c r="BH451" s="8"/>
      <c r="BI451" s="8">
        <f t="shared" si="72"/>
        <v>72.222222222222214</v>
      </c>
      <c r="BJ451" s="8">
        <f t="shared" si="73"/>
        <v>0.9028571428571428</v>
      </c>
      <c r="BK451" s="8">
        <f t="shared" si="70"/>
        <v>0.7222222222222221</v>
      </c>
      <c r="BL451" s="10">
        <f t="shared" si="71"/>
        <v>11.345904761904759</v>
      </c>
      <c r="BM451" s="3">
        <f t="shared" si="69"/>
        <v>3151.6402116402105</v>
      </c>
      <c r="BN451" s="132">
        <v>1.5602526724975703</v>
      </c>
      <c r="BO451" s="132">
        <v>0.1857628765792031</v>
      </c>
      <c r="BP451" s="133">
        <v>0.73248003898103231</v>
      </c>
      <c r="BQ451" s="134">
        <v>0.77371541501976293</v>
      </c>
      <c r="BR451" s="134">
        <v>0.14174901185770752</v>
      </c>
      <c r="BS451" s="133">
        <v>1.4228415912061592</v>
      </c>
      <c r="BT451" s="93"/>
      <c r="BU451" s="91"/>
      <c r="BV451" s="91"/>
      <c r="BW451" s="100"/>
    </row>
    <row r="452" spans="1:75">
      <c r="A452" s="8" t="s">
        <v>783</v>
      </c>
      <c r="B452" s="8" t="s">
        <v>480</v>
      </c>
      <c r="C452" s="8" t="s">
        <v>523</v>
      </c>
      <c r="D452" s="8" t="s">
        <v>628</v>
      </c>
      <c r="E452" s="8" t="s">
        <v>629</v>
      </c>
      <c r="F452" s="8" t="s">
        <v>629</v>
      </c>
      <c r="G452" s="8" t="s">
        <v>22</v>
      </c>
      <c r="H452" s="8" t="s">
        <v>395</v>
      </c>
      <c r="I452" s="8"/>
      <c r="J452" s="8"/>
      <c r="K452" s="8"/>
      <c r="L452" s="8" t="s">
        <v>1065</v>
      </c>
      <c r="M452" s="8" t="s">
        <v>1882</v>
      </c>
      <c r="N452" s="8">
        <v>1</v>
      </c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9"/>
      <c r="AF452" s="90"/>
      <c r="AG452" s="90"/>
      <c r="AH452" s="90"/>
      <c r="AI452" s="8" t="s">
        <v>30</v>
      </c>
      <c r="AJ452" t="s">
        <v>1890</v>
      </c>
      <c r="AK452" s="8">
        <v>140</v>
      </c>
      <c r="AL452" s="8">
        <v>50</v>
      </c>
      <c r="AM452" s="8">
        <v>50</v>
      </c>
      <c r="AN452" s="9">
        <v>42583</v>
      </c>
      <c r="AO452" s="8">
        <v>325</v>
      </c>
      <c r="AP452" s="8">
        <v>169</v>
      </c>
      <c r="AQ452" s="8">
        <v>157</v>
      </c>
      <c r="AR452" s="8">
        <v>11.8</v>
      </c>
      <c r="AS452" s="8">
        <v>17.68</v>
      </c>
      <c r="AT452" s="8">
        <v>1</v>
      </c>
      <c r="AU452" s="8">
        <v>0.72</v>
      </c>
      <c r="AV452" s="8">
        <v>22</v>
      </c>
      <c r="AW452" s="8">
        <v>0.24</v>
      </c>
      <c r="AX452" s="8"/>
      <c r="AY452" s="8"/>
      <c r="AZ452" s="8"/>
      <c r="BA452" s="8">
        <v>1410</v>
      </c>
      <c r="BB452" s="8" t="s">
        <v>25</v>
      </c>
      <c r="BC452" s="8">
        <v>250</v>
      </c>
      <c r="BD452" s="8"/>
      <c r="BE452" s="8"/>
      <c r="BF452" s="8"/>
      <c r="BG452" s="8"/>
      <c r="BH452" s="8"/>
      <c r="BI452" s="8">
        <f t="shared" si="72"/>
        <v>72</v>
      </c>
      <c r="BJ452" s="8">
        <f t="shared" si="73"/>
        <v>0.89142857142857146</v>
      </c>
      <c r="BK452" s="8">
        <f t="shared" si="70"/>
        <v>0.72</v>
      </c>
      <c r="BL452" s="10">
        <f t="shared" si="71"/>
        <v>11.347529142857143</v>
      </c>
      <c r="BM452" s="3">
        <f t="shared" si="69"/>
        <v>3152.0914285714284</v>
      </c>
      <c r="BN452" s="132"/>
      <c r="BO452" s="132"/>
      <c r="BP452" s="133"/>
      <c r="BQ452" s="134">
        <v>0.68439024390243908</v>
      </c>
      <c r="BR452" s="134">
        <v>0.13375609756097562</v>
      </c>
      <c r="BS452" s="133">
        <v>1.4047957954152519</v>
      </c>
      <c r="BT452" s="93"/>
      <c r="BU452" s="91"/>
      <c r="BV452" s="91"/>
      <c r="BW452" s="100"/>
    </row>
    <row r="453" spans="1:75">
      <c r="A453" s="8" t="s">
        <v>783</v>
      </c>
      <c r="B453" s="8" t="s">
        <v>480</v>
      </c>
      <c r="C453" s="8" t="s">
        <v>523</v>
      </c>
      <c r="D453" s="8" t="s">
        <v>628</v>
      </c>
      <c r="E453" s="8" t="s">
        <v>629</v>
      </c>
      <c r="F453" s="8" t="s">
        <v>630</v>
      </c>
      <c r="G453" s="8" t="s">
        <v>22</v>
      </c>
      <c r="H453" s="8" t="s">
        <v>396</v>
      </c>
      <c r="I453" s="8">
        <v>-9.4060284087292594</v>
      </c>
      <c r="J453" s="8">
        <v>34.791141317180603</v>
      </c>
      <c r="K453" s="8">
        <v>1973.2959810734101</v>
      </c>
      <c r="L453" s="8" t="s">
        <v>1066</v>
      </c>
      <c r="M453" s="8" t="s">
        <v>1882</v>
      </c>
      <c r="N453" s="8">
        <v>1</v>
      </c>
      <c r="O453" s="8" t="s">
        <v>1859</v>
      </c>
      <c r="P453" s="8">
        <v>3.02</v>
      </c>
      <c r="Q453" s="8">
        <v>5.6</v>
      </c>
      <c r="R453" s="8">
        <v>0</v>
      </c>
      <c r="S453" s="8">
        <v>2.93</v>
      </c>
      <c r="T453" s="8">
        <v>4.16</v>
      </c>
      <c r="U453" s="8">
        <v>12.31</v>
      </c>
      <c r="V453" s="8">
        <v>41.55</v>
      </c>
      <c r="W453" s="8">
        <v>1.35</v>
      </c>
      <c r="X453" s="8">
        <v>3.58</v>
      </c>
      <c r="Y453" s="8">
        <v>0.57999999999999996</v>
      </c>
      <c r="Z453" s="8">
        <v>0.56999999999999995</v>
      </c>
      <c r="AA453" s="8">
        <v>0.08</v>
      </c>
      <c r="AB453" s="8">
        <v>73.36</v>
      </c>
      <c r="AC453" s="8">
        <v>0.05</v>
      </c>
      <c r="AD453" s="8">
        <v>0.434</v>
      </c>
      <c r="AE453" s="91">
        <v>2.77</v>
      </c>
      <c r="AF453" s="92">
        <v>66</v>
      </c>
      <c r="AG453" s="92">
        <v>19</v>
      </c>
      <c r="AH453" s="92">
        <v>15</v>
      </c>
      <c r="AI453" s="8" t="s">
        <v>24</v>
      </c>
      <c r="AJ453" t="s">
        <v>1890</v>
      </c>
      <c r="AK453">
        <v>0</v>
      </c>
      <c r="AL453">
        <v>0</v>
      </c>
      <c r="AM453">
        <v>0</v>
      </c>
      <c r="AN453" s="9">
        <v>42584</v>
      </c>
      <c r="AO453" s="8">
        <v>300</v>
      </c>
      <c r="AP453" s="8">
        <v>156</v>
      </c>
      <c r="AQ453" s="8">
        <v>94</v>
      </c>
      <c r="AR453" s="8">
        <v>4.9000000000000004</v>
      </c>
      <c r="AS453" s="8">
        <v>4.8600000000000003</v>
      </c>
      <c r="AT453" s="8">
        <v>0.56000000000000005</v>
      </c>
      <c r="AU453" s="8">
        <v>0.34</v>
      </c>
      <c r="AV453" s="8">
        <v>23</v>
      </c>
      <c r="AW453" s="8">
        <v>0.24</v>
      </c>
      <c r="AX453" s="8"/>
      <c r="AY453" s="8"/>
      <c r="AZ453" s="8"/>
      <c r="BA453" s="8">
        <v>1411</v>
      </c>
      <c r="BB453" s="8" t="s">
        <v>25</v>
      </c>
      <c r="BC453" s="8">
        <v>251</v>
      </c>
      <c r="BD453" s="8"/>
      <c r="BE453" s="8"/>
      <c r="BF453" s="8"/>
      <c r="BG453" s="8"/>
      <c r="BH453" s="8"/>
      <c r="BI453" s="8">
        <f t="shared" si="72"/>
        <v>60.714285714285708</v>
      </c>
      <c r="BJ453" s="8">
        <f t="shared" si="73"/>
        <v>0.88</v>
      </c>
      <c r="BK453" s="8">
        <f t="shared" si="70"/>
        <v>0.6071428571428571</v>
      </c>
      <c r="BL453" s="10">
        <f t="shared" si="71"/>
        <v>2.5966285714285715</v>
      </c>
      <c r="BM453" s="3">
        <f t="shared" si="69"/>
        <v>721.28571428571433</v>
      </c>
      <c r="BN453" s="132">
        <v>1.3074107959743826</v>
      </c>
      <c r="BO453" s="132">
        <v>0.19666056724611167</v>
      </c>
      <c r="BP453" s="133">
        <v>0.77646226973900068</v>
      </c>
      <c r="BQ453" s="134">
        <v>0.79460784313725497</v>
      </c>
      <c r="BR453" s="134">
        <v>0.1377450980392157</v>
      </c>
      <c r="BS453" s="133">
        <v>1.5404362666789251</v>
      </c>
      <c r="BT453" s="93"/>
      <c r="BU453" s="91"/>
      <c r="BV453" s="91"/>
      <c r="BW453" s="100"/>
    </row>
    <row r="454" spans="1:75">
      <c r="A454" s="8" t="s">
        <v>783</v>
      </c>
      <c r="B454" s="8" t="s">
        <v>480</v>
      </c>
      <c r="C454" s="8" t="s">
        <v>523</v>
      </c>
      <c r="D454" s="8" t="s">
        <v>628</v>
      </c>
      <c r="E454" s="8" t="s">
        <v>629</v>
      </c>
      <c r="F454" s="8" t="s">
        <v>630</v>
      </c>
      <c r="G454" s="8" t="s">
        <v>22</v>
      </c>
      <c r="H454" s="8" t="s">
        <v>396</v>
      </c>
      <c r="I454" s="8"/>
      <c r="J454" s="8"/>
      <c r="K454" s="8"/>
      <c r="L454" s="8" t="s">
        <v>1066</v>
      </c>
      <c r="M454" s="8" t="s">
        <v>1882</v>
      </c>
      <c r="N454" s="8">
        <v>1</v>
      </c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9"/>
      <c r="AF454" s="90"/>
      <c r="AG454" s="90"/>
      <c r="AH454" s="90"/>
      <c r="AI454" s="8" t="s">
        <v>26</v>
      </c>
      <c r="AJ454" t="s">
        <v>1890</v>
      </c>
      <c r="AK454">
        <v>0</v>
      </c>
      <c r="AL454" s="8">
        <v>50</v>
      </c>
      <c r="AM454" s="8">
        <v>50</v>
      </c>
      <c r="AN454" s="9">
        <v>42584</v>
      </c>
      <c r="AO454" s="8">
        <v>324</v>
      </c>
      <c r="AP454" s="8">
        <v>109</v>
      </c>
      <c r="AQ454" s="8">
        <v>82</v>
      </c>
      <c r="AR454" s="8">
        <v>4.9000000000000004</v>
      </c>
      <c r="AS454" s="8">
        <v>6.04</v>
      </c>
      <c r="AT454" s="8">
        <v>0.7</v>
      </c>
      <c r="AU454" s="8">
        <v>0.48</v>
      </c>
      <c r="AV454" s="8">
        <v>21</v>
      </c>
      <c r="AW454" s="8">
        <v>0.3</v>
      </c>
      <c r="AX454" s="8"/>
      <c r="AY454" s="8"/>
      <c r="AZ454" s="8"/>
      <c r="BA454" s="8">
        <v>1412</v>
      </c>
      <c r="BB454" s="8" t="s">
        <v>25</v>
      </c>
      <c r="BC454" s="8">
        <v>251</v>
      </c>
      <c r="BD454" s="8"/>
      <c r="BE454" s="8"/>
      <c r="BF454" s="8"/>
      <c r="BG454" s="8"/>
      <c r="BH454" s="8"/>
      <c r="BI454" s="8">
        <f t="shared" si="72"/>
        <v>68.571428571428569</v>
      </c>
      <c r="BJ454" s="8">
        <f t="shared" si="73"/>
        <v>0.9028571428571428</v>
      </c>
      <c r="BK454" s="8">
        <f t="shared" si="70"/>
        <v>0.68571428571428572</v>
      </c>
      <c r="BL454" s="10">
        <f t="shared" si="71"/>
        <v>3.7393763265306124</v>
      </c>
      <c r="BM454" s="3">
        <f t="shared" si="69"/>
        <v>1038.7156462585035</v>
      </c>
      <c r="BN454" s="132">
        <v>1.3502906976744187</v>
      </c>
      <c r="BO454" s="132">
        <v>0.20009689922480622</v>
      </c>
      <c r="BP454" s="133">
        <v>0.75950357439975025</v>
      </c>
      <c r="BQ454" s="134">
        <v>0.73167293233082709</v>
      </c>
      <c r="BR454" s="134">
        <v>0.16198308270676692</v>
      </c>
      <c r="BS454" s="133">
        <v>1.3841034238792684</v>
      </c>
      <c r="BT454" s="93"/>
      <c r="BU454" s="91"/>
      <c r="BV454" s="91"/>
      <c r="BW454" s="100"/>
    </row>
    <row r="455" spans="1:75">
      <c r="A455" s="8" t="s">
        <v>783</v>
      </c>
      <c r="B455" s="8" t="s">
        <v>480</v>
      </c>
      <c r="C455" s="8" t="s">
        <v>523</v>
      </c>
      <c r="D455" s="8" t="s">
        <v>628</v>
      </c>
      <c r="E455" s="8" t="s">
        <v>629</v>
      </c>
      <c r="F455" s="8" t="s">
        <v>630</v>
      </c>
      <c r="G455" s="8" t="s">
        <v>22</v>
      </c>
      <c r="H455" s="8" t="s">
        <v>396</v>
      </c>
      <c r="I455" s="8"/>
      <c r="J455" s="8"/>
      <c r="K455" s="8"/>
      <c r="L455" s="8" t="s">
        <v>1066</v>
      </c>
      <c r="M455" s="8" t="s">
        <v>1882</v>
      </c>
      <c r="N455" s="8">
        <v>1</v>
      </c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9"/>
      <c r="AF455" s="90"/>
      <c r="AG455" s="90"/>
      <c r="AH455" s="90"/>
      <c r="AI455" s="8" t="s">
        <v>27</v>
      </c>
      <c r="AJ455" t="s">
        <v>1890</v>
      </c>
      <c r="AK455" s="8">
        <v>140</v>
      </c>
      <c r="AL455">
        <v>0</v>
      </c>
      <c r="AM455" s="8">
        <v>50</v>
      </c>
      <c r="AN455" s="9">
        <v>42584</v>
      </c>
      <c r="AO455" s="8">
        <v>308</v>
      </c>
      <c r="AP455" s="8">
        <v>164</v>
      </c>
      <c r="AQ455" s="8">
        <v>94</v>
      </c>
      <c r="AR455" s="8">
        <v>8.26</v>
      </c>
      <c r="AS455" s="8">
        <v>6.82</v>
      </c>
      <c r="AT455" s="8">
        <v>0.74</v>
      </c>
      <c r="AU455" s="8">
        <v>0.54</v>
      </c>
      <c r="AV455" s="8">
        <v>23</v>
      </c>
      <c r="AW455" s="8">
        <v>0.32</v>
      </c>
      <c r="AX455" s="8"/>
      <c r="AY455" s="8"/>
      <c r="AZ455" s="8"/>
      <c r="BA455" s="8">
        <v>1413</v>
      </c>
      <c r="BB455" s="8" t="s">
        <v>25</v>
      </c>
      <c r="BC455" s="8">
        <v>251</v>
      </c>
      <c r="BD455" s="8"/>
      <c r="BE455" s="8"/>
      <c r="BF455" s="8"/>
      <c r="BG455" s="8"/>
      <c r="BH455" s="8"/>
      <c r="BI455" s="8">
        <f t="shared" si="72"/>
        <v>72.972972972972983</v>
      </c>
      <c r="BJ455" s="8">
        <f t="shared" si="73"/>
        <v>0.88</v>
      </c>
      <c r="BK455" s="8">
        <f t="shared" si="70"/>
        <v>0.72972972972972983</v>
      </c>
      <c r="BL455" s="10">
        <f t="shared" si="71"/>
        <v>4.3795459459459467</v>
      </c>
      <c r="BM455" s="3">
        <f t="shared" si="69"/>
        <v>1216.5405405405406</v>
      </c>
      <c r="BN455" s="132">
        <v>1.1372453928225026</v>
      </c>
      <c r="BO455" s="132">
        <v>0.23569350145489823</v>
      </c>
      <c r="BP455" s="133">
        <v>0.85105439770936142</v>
      </c>
      <c r="BQ455" s="134">
        <v>0.6855072463768116</v>
      </c>
      <c r="BR455" s="134">
        <v>0.1433816425120773</v>
      </c>
      <c r="BS455" s="133">
        <v>1.3912228891793559</v>
      </c>
      <c r="BT455" s="93"/>
      <c r="BU455" s="91"/>
      <c r="BV455" s="91"/>
      <c r="BW455" s="100"/>
    </row>
    <row r="456" spans="1:75">
      <c r="A456" s="8" t="s">
        <v>783</v>
      </c>
      <c r="B456" s="8" t="s">
        <v>480</v>
      </c>
      <c r="C456" s="8" t="s">
        <v>523</v>
      </c>
      <c r="D456" s="8" t="s">
        <v>628</v>
      </c>
      <c r="E456" s="8" t="s">
        <v>629</v>
      </c>
      <c r="F456" s="8" t="s">
        <v>630</v>
      </c>
      <c r="G456" s="8" t="s">
        <v>22</v>
      </c>
      <c r="H456" s="8" t="s">
        <v>396</v>
      </c>
      <c r="I456" s="8"/>
      <c r="J456" s="8"/>
      <c r="K456" s="8"/>
      <c r="L456" s="8" t="s">
        <v>1066</v>
      </c>
      <c r="M456" s="8" t="s">
        <v>1882</v>
      </c>
      <c r="N456" s="8">
        <v>1</v>
      </c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9"/>
      <c r="AF456" s="90"/>
      <c r="AG456" s="90"/>
      <c r="AH456" s="90"/>
      <c r="AI456" s="8" t="s">
        <v>28</v>
      </c>
      <c r="AJ456" t="s">
        <v>1890</v>
      </c>
      <c r="AK456" s="8">
        <v>140</v>
      </c>
      <c r="AL456" s="8">
        <v>50</v>
      </c>
      <c r="AM456">
        <v>0</v>
      </c>
      <c r="AN456" s="9">
        <v>42584</v>
      </c>
      <c r="AO456" s="8">
        <v>331</v>
      </c>
      <c r="AP456" s="8">
        <v>143</v>
      </c>
      <c r="AQ456" s="8">
        <v>94</v>
      </c>
      <c r="AR456" s="8">
        <v>11.36</v>
      </c>
      <c r="AS456" s="8">
        <v>10.98</v>
      </c>
      <c r="AT456" s="8">
        <v>0.94</v>
      </c>
      <c r="AU456" s="8">
        <v>0.76</v>
      </c>
      <c r="AV456" s="8">
        <v>20</v>
      </c>
      <c r="AW456" s="8">
        <v>0.72</v>
      </c>
      <c r="AX456" s="8"/>
      <c r="AY456" s="8"/>
      <c r="AZ456" s="8"/>
      <c r="BA456" s="8">
        <v>1414</v>
      </c>
      <c r="BB456" s="8" t="s">
        <v>25</v>
      </c>
      <c r="BC456" s="8">
        <v>251</v>
      </c>
      <c r="BD456" s="8"/>
      <c r="BE456" s="8"/>
      <c r="BF456" s="8"/>
      <c r="BG456" s="8"/>
      <c r="BH456" s="8"/>
      <c r="BI456" s="8">
        <f t="shared" si="72"/>
        <v>80.851063829787236</v>
      </c>
      <c r="BJ456" s="8">
        <f t="shared" si="73"/>
        <v>0.91428571428571426</v>
      </c>
      <c r="BK456" s="8">
        <f t="shared" si="70"/>
        <v>0.8085106382978724</v>
      </c>
      <c r="BL456" s="10">
        <f t="shared" si="71"/>
        <v>8.1165227963525837</v>
      </c>
      <c r="BM456" s="3">
        <f t="shared" si="69"/>
        <v>2254.5896656534956</v>
      </c>
      <c r="BN456" s="132">
        <v>1.396421845574388</v>
      </c>
      <c r="BO456" s="132">
        <v>0.19642184557438794</v>
      </c>
      <c r="BP456" s="133">
        <v>0.80972842345712737</v>
      </c>
      <c r="BQ456" s="134">
        <v>0.77155172413793105</v>
      </c>
      <c r="BR456" s="134">
        <v>0.18740421455938694</v>
      </c>
      <c r="BS456" s="133">
        <v>1.9823920325025279</v>
      </c>
      <c r="BT456" s="93"/>
      <c r="BU456" s="91"/>
      <c r="BV456" s="91"/>
      <c r="BW456" s="100"/>
    </row>
    <row r="457" spans="1:75">
      <c r="A457" s="8" t="s">
        <v>783</v>
      </c>
      <c r="B457" s="8" t="s">
        <v>480</v>
      </c>
      <c r="C457" s="8" t="s">
        <v>523</v>
      </c>
      <c r="D457" s="8" t="s">
        <v>628</v>
      </c>
      <c r="E457" s="8" t="s">
        <v>629</v>
      </c>
      <c r="F457" s="8" t="s">
        <v>630</v>
      </c>
      <c r="G457" s="8" t="s">
        <v>22</v>
      </c>
      <c r="H457" s="8" t="s">
        <v>396</v>
      </c>
      <c r="I457" s="8"/>
      <c r="J457" s="8"/>
      <c r="K457" s="8"/>
      <c r="L457" s="8" t="s">
        <v>1066</v>
      </c>
      <c r="M457" s="8" t="s">
        <v>1882</v>
      </c>
      <c r="N457" s="8">
        <v>1</v>
      </c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9"/>
      <c r="AF457" s="90"/>
      <c r="AG457" s="90"/>
      <c r="AH457" s="90"/>
      <c r="AI457" s="8" t="s">
        <v>29</v>
      </c>
      <c r="AJ457" t="s">
        <v>1890</v>
      </c>
      <c r="AK457" s="8">
        <v>140</v>
      </c>
      <c r="AL457" s="8">
        <v>50</v>
      </c>
      <c r="AM457" s="8">
        <v>50</v>
      </c>
      <c r="AN457" s="9">
        <v>42584</v>
      </c>
      <c r="AO457" s="8">
        <v>310</v>
      </c>
      <c r="AP457" s="8">
        <v>163</v>
      </c>
      <c r="AQ457" s="8">
        <v>103</v>
      </c>
      <c r="AR457" s="8">
        <v>13.82</v>
      </c>
      <c r="AS457" s="8">
        <v>14.38</v>
      </c>
      <c r="AT457" s="8">
        <v>1.08</v>
      </c>
      <c r="AU457" s="8">
        <v>0.78</v>
      </c>
      <c r="AV457" s="8">
        <v>22</v>
      </c>
      <c r="AW457" s="8">
        <v>0.32</v>
      </c>
      <c r="AX457" s="8"/>
      <c r="AY457" s="8"/>
      <c r="AZ457" s="8"/>
      <c r="BA457" s="8">
        <v>1415</v>
      </c>
      <c r="BB457" s="8" t="s">
        <v>25</v>
      </c>
      <c r="BC457" s="8">
        <v>251</v>
      </c>
      <c r="BD457" s="8"/>
      <c r="BE457" s="8"/>
      <c r="BF457" s="8"/>
      <c r="BG457" s="8"/>
      <c r="BH457" s="8"/>
      <c r="BI457" s="8">
        <f t="shared" si="72"/>
        <v>72.222222222222214</v>
      </c>
      <c r="BJ457" s="8">
        <f t="shared" si="73"/>
        <v>0.89142857142857146</v>
      </c>
      <c r="BK457" s="8">
        <f t="shared" si="70"/>
        <v>0.7222222222222221</v>
      </c>
      <c r="BL457" s="10">
        <f t="shared" si="71"/>
        <v>9.2579809523809509</v>
      </c>
      <c r="BM457" s="3">
        <f t="shared" si="69"/>
        <v>2571.6613756613751</v>
      </c>
      <c r="BN457" s="132"/>
      <c r="BO457" s="132"/>
      <c r="BP457" s="133"/>
      <c r="BQ457" s="134">
        <v>0.74420849420849422</v>
      </c>
      <c r="BR457" s="134">
        <v>0.15458494208494211</v>
      </c>
      <c r="BS457" s="133">
        <v>1.421511624524654</v>
      </c>
      <c r="BT457" s="93"/>
      <c r="BU457" s="91"/>
      <c r="BV457" s="91"/>
      <c r="BW457" s="100"/>
    </row>
    <row r="458" spans="1:75">
      <c r="A458" s="8" t="s">
        <v>783</v>
      </c>
      <c r="B458" s="8" t="s">
        <v>480</v>
      </c>
      <c r="C458" s="8" t="s">
        <v>523</v>
      </c>
      <c r="D458" s="8" t="s">
        <v>628</v>
      </c>
      <c r="E458" s="8" t="s">
        <v>629</v>
      </c>
      <c r="F458" s="8" t="s">
        <v>630</v>
      </c>
      <c r="G458" s="8" t="s">
        <v>22</v>
      </c>
      <c r="H458" s="8" t="s">
        <v>396</v>
      </c>
      <c r="I458" s="8"/>
      <c r="J458" s="8"/>
      <c r="K458" s="8"/>
      <c r="L458" s="8" t="s">
        <v>1066</v>
      </c>
      <c r="M458" s="8" t="s">
        <v>1882</v>
      </c>
      <c r="N458" s="8">
        <v>1</v>
      </c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9"/>
      <c r="AF458" s="90"/>
      <c r="AG458" s="90"/>
      <c r="AH458" s="90"/>
      <c r="AI458" s="8" t="s">
        <v>30</v>
      </c>
      <c r="AJ458" t="s">
        <v>1890</v>
      </c>
      <c r="AK458" s="8">
        <v>140</v>
      </c>
      <c r="AL458" s="8">
        <v>50</v>
      </c>
      <c r="AM458" s="8">
        <v>50</v>
      </c>
      <c r="AN458" s="9">
        <v>42584</v>
      </c>
      <c r="AO458" s="8">
        <v>217</v>
      </c>
      <c r="AP458" s="8">
        <v>156</v>
      </c>
      <c r="AQ458" s="8">
        <v>128</v>
      </c>
      <c r="AR458" s="8">
        <v>9.5</v>
      </c>
      <c r="AS458" s="8">
        <v>15.68</v>
      </c>
      <c r="AT458" s="8">
        <v>1</v>
      </c>
      <c r="AU458" s="8">
        <v>0.72</v>
      </c>
      <c r="AV458" s="8">
        <v>20</v>
      </c>
      <c r="AW458" s="8">
        <v>0.18</v>
      </c>
      <c r="AX458" s="8"/>
      <c r="AY458" s="8"/>
      <c r="AZ458" s="8"/>
      <c r="BA458" s="8">
        <v>1416</v>
      </c>
      <c r="BB458" s="8" t="s">
        <v>25</v>
      </c>
      <c r="BC458" s="8">
        <v>251</v>
      </c>
      <c r="BD458" s="8"/>
      <c r="BE458" s="8"/>
      <c r="BF458" s="8"/>
      <c r="BG458" s="8"/>
      <c r="BH458" s="8"/>
      <c r="BI458" s="8">
        <f t="shared" si="72"/>
        <v>72</v>
      </c>
      <c r="BJ458" s="8">
        <f t="shared" si="73"/>
        <v>0.91428571428571426</v>
      </c>
      <c r="BK458" s="8">
        <f t="shared" si="70"/>
        <v>0.72</v>
      </c>
      <c r="BL458" s="10">
        <f t="shared" si="71"/>
        <v>10.321919999999999</v>
      </c>
      <c r="BM458" s="3">
        <f t="shared" si="69"/>
        <v>2867.1999999999994</v>
      </c>
      <c r="BN458" s="132">
        <v>1.3585253456221198</v>
      </c>
      <c r="BO458" s="132">
        <v>0.25437788018433183</v>
      </c>
      <c r="BP458" s="133">
        <v>0.75147808033788921</v>
      </c>
      <c r="BQ458" s="134">
        <v>0.66617647058823526</v>
      </c>
      <c r="BR458" s="134">
        <v>0.13882352941176473</v>
      </c>
      <c r="BS458" s="133">
        <v>0.99770665051151719</v>
      </c>
      <c r="BT458" s="93"/>
      <c r="BU458" s="91"/>
      <c r="BV458" s="91"/>
      <c r="BW458" s="100"/>
    </row>
    <row r="459" spans="1:75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9"/>
      <c r="AF459" s="90"/>
      <c r="AG459" s="90"/>
      <c r="AH459" s="90"/>
      <c r="AI459" s="8"/>
      <c r="AK459" s="8"/>
      <c r="AL459" s="8"/>
      <c r="AM459" s="8"/>
      <c r="AN459" s="9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  <c r="BA459" s="8"/>
      <c r="BB459" s="8"/>
      <c r="BC459" s="8"/>
      <c r="BD459" s="8"/>
      <c r="BE459" s="8"/>
      <c r="BF459" s="8"/>
      <c r="BG459" s="8"/>
      <c r="BH459" s="8"/>
      <c r="BI459" s="8"/>
      <c r="BJ459" s="8"/>
      <c r="BK459" s="8"/>
      <c r="BL459" s="10"/>
      <c r="BM459" s="3"/>
      <c r="BN459" s="132"/>
      <c r="BO459" s="132"/>
      <c r="BP459" s="133"/>
      <c r="BQ459" s="134"/>
      <c r="BR459" s="134"/>
      <c r="BS459" s="133"/>
      <c r="BT459" s="93"/>
      <c r="BU459" s="91"/>
      <c r="BV459" s="91"/>
      <c r="BW459" s="100"/>
    </row>
    <row r="460" spans="1:75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9"/>
      <c r="AF460" s="90"/>
      <c r="AG460" s="90"/>
      <c r="AH460" s="90"/>
      <c r="AI460" s="8"/>
      <c r="AK460" s="8"/>
      <c r="AL460" s="8"/>
      <c r="AM460" s="8"/>
      <c r="AN460" s="9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8"/>
      <c r="BC460" s="8"/>
      <c r="BD460" s="8"/>
      <c r="BE460" s="8"/>
      <c r="BF460" s="8"/>
      <c r="BG460" s="8"/>
      <c r="BH460" s="8"/>
      <c r="BI460" s="8"/>
      <c r="BJ460" s="8"/>
      <c r="BK460" s="8"/>
      <c r="BL460" s="10"/>
      <c r="BM460" s="3"/>
      <c r="BN460" s="132">
        <v>1.3840110905730127</v>
      </c>
      <c r="BO460" s="132">
        <v>0.24371534195933456</v>
      </c>
      <c r="BP460" s="133">
        <v>0.80037641086666966</v>
      </c>
      <c r="BQ460" s="134"/>
      <c r="BR460" s="134"/>
      <c r="BS460" s="133"/>
      <c r="BT460" s="93"/>
      <c r="BU460" s="91"/>
      <c r="BV460" s="91"/>
      <c r="BW460" s="100"/>
    </row>
    <row r="461" spans="1:75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9"/>
      <c r="AF461" s="90"/>
      <c r="AG461" s="90"/>
      <c r="AH461" s="90"/>
      <c r="AI461" s="8"/>
      <c r="AK461" s="8"/>
      <c r="AL461" s="8"/>
      <c r="AM461" s="8"/>
      <c r="AN461" s="9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  <c r="BA461" s="8"/>
      <c r="BB461" s="8"/>
      <c r="BC461" s="8"/>
      <c r="BD461" s="8"/>
      <c r="BE461" s="8"/>
      <c r="BF461" s="8"/>
      <c r="BG461" s="8"/>
      <c r="BH461" s="8"/>
      <c r="BI461" s="8"/>
      <c r="BJ461" s="8"/>
      <c r="BK461" s="8"/>
      <c r="BL461" s="10"/>
      <c r="BM461" s="3"/>
      <c r="BN461" s="132"/>
      <c r="BO461" s="132"/>
      <c r="BP461" s="133"/>
      <c r="BQ461" s="134"/>
      <c r="BR461" s="134"/>
      <c r="BS461" s="133"/>
      <c r="BT461" s="93"/>
      <c r="BU461" s="91"/>
      <c r="BV461" s="91"/>
      <c r="BW461" s="100"/>
    </row>
    <row r="462" spans="1:75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9"/>
      <c r="AF462" s="90"/>
      <c r="AG462" s="90"/>
      <c r="AH462" s="90"/>
      <c r="AI462" s="8"/>
      <c r="AK462" s="8"/>
      <c r="AL462" s="8"/>
      <c r="AM462" s="8"/>
      <c r="AN462" s="9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  <c r="BA462" s="8"/>
      <c r="BB462" s="8"/>
      <c r="BC462" s="8"/>
      <c r="BD462" s="8"/>
      <c r="BE462" s="8"/>
      <c r="BF462" s="8"/>
      <c r="BG462" s="8"/>
      <c r="BH462" s="8"/>
      <c r="BI462" s="8"/>
      <c r="BJ462" s="8"/>
      <c r="BK462" s="8"/>
      <c r="BL462" s="10"/>
      <c r="BM462" s="3"/>
      <c r="BN462" s="132"/>
      <c r="BO462" s="132"/>
      <c r="BP462" s="133"/>
      <c r="BQ462" s="134"/>
      <c r="BR462" s="134"/>
      <c r="BS462" s="133"/>
      <c r="BT462" s="93"/>
      <c r="BU462" s="91"/>
      <c r="BV462" s="91"/>
      <c r="BW462" s="100"/>
    </row>
    <row r="463" spans="1:75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9"/>
      <c r="AF463" s="90"/>
      <c r="AG463" s="90"/>
      <c r="AH463" s="90"/>
      <c r="AI463" s="8"/>
      <c r="AK463" s="8"/>
      <c r="AL463" s="8"/>
      <c r="AM463" s="8"/>
      <c r="AN463" s="9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8"/>
      <c r="BC463" s="8"/>
      <c r="BD463" s="8"/>
      <c r="BE463" s="8"/>
      <c r="BF463" s="8"/>
      <c r="BG463" s="8"/>
      <c r="BH463" s="8"/>
      <c r="BI463" s="8"/>
      <c r="BJ463" s="8"/>
      <c r="BK463" s="8"/>
      <c r="BL463" s="10"/>
      <c r="BM463" s="3"/>
      <c r="BN463" s="132"/>
      <c r="BO463" s="132"/>
      <c r="BP463" s="133"/>
      <c r="BQ463" s="134"/>
      <c r="BR463" s="134"/>
      <c r="BS463" s="133"/>
      <c r="BT463" s="93"/>
      <c r="BU463" s="91"/>
      <c r="BV463" s="91"/>
      <c r="BW463" s="100"/>
    </row>
    <row r="464" spans="1:75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9"/>
      <c r="AF464" s="90"/>
      <c r="AG464" s="90"/>
      <c r="AH464" s="90"/>
      <c r="AI464" s="8"/>
      <c r="AK464" s="8"/>
      <c r="AL464" s="8"/>
      <c r="AM464" s="8"/>
      <c r="AN464" s="9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  <c r="BA464" s="8"/>
      <c r="BB464" s="8"/>
      <c r="BC464" s="8"/>
      <c r="BD464" s="8"/>
      <c r="BE464" s="8"/>
      <c r="BF464" s="8"/>
      <c r="BG464" s="8"/>
      <c r="BH464" s="8"/>
      <c r="BI464" s="8"/>
      <c r="BJ464" s="8"/>
      <c r="BK464" s="8"/>
      <c r="BL464" s="10"/>
      <c r="BM464" s="3"/>
      <c r="BN464" s="132"/>
      <c r="BO464" s="132"/>
      <c r="BP464" s="133"/>
      <c r="BQ464" s="134"/>
      <c r="BR464" s="134"/>
      <c r="BS464" s="133"/>
      <c r="BT464" s="93"/>
      <c r="BU464" s="91"/>
      <c r="BV464" s="91"/>
      <c r="BW464" s="100"/>
    </row>
    <row r="465" spans="1:75">
      <c r="A465" s="8" t="s">
        <v>783</v>
      </c>
      <c r="B465" s="8" t="s">
        <v>480</v>
      </c>
      <c r="C465" s="8" t="s">
        <v>523</v>
      </c>
      <c r="D465" s="8" t="s">
        <v>628</v>
      </c>
      <c r="E465" s="8" t="s">
        <v>629</v>
      </c>
      <c r="F465" s="8" t="s">
        <v>630</v>
      </c>
      <c r="G465" s="8" t="s">
        <v>22</v>
      </c>
      <c r="H465" s="8" t="s">
        <v>397</v>
      </c>
      <c r="I465" s="8">
        <v>-9.4135061794616295</v>
      </c>
      <c r="J465" s="8">
        <v>34.799504677298202</v>
      </c>
      <c r="K465" s="8">
        <v>2025.26385487583</v>
      </c>
      <c r="L465" s="8" t="s">
        <v>1067</v>
      </c>
      <c r="M465" s="8" t="s">
        <v>1882</v>
      </c>
      <c r="N465" s="8">
        <v>1</v>
      </c>
      <c r="O465" s="8" t="s">
        <v>1859</v>
      </c>
      <c r="P465" s="8">
        <v>1.69</v>
      </c>
      <c r="Q465" s="8">
        <v>5.6</v>
      </c>
      <c r="R465" s="8">
        <v>0</v>
      </c>
      <c r="S465" s="8">
        <v>1.44</v>
      </c>
      <c r="T465" s="8">
        <v>2.39</v>
      </c>
      <c r="U465" s="8">
        <v>12.72</v>
      </c>
      <c r="V465" s="8">
        <v>21.35</v>
      </c>
      <c r="W465" s="8">
        <v>3.88</v>
      </c>
      <c r="X465" s="8">
        <v>3.58</v>
      </c>
      <c r="Y465" s="8">
        <v>0.23</v>
      </c>
      <c r="Z465" s="8">
        <v>0.65</v>
      </c>
      <c r="AA465" s="8">
        <v>7.0000000000000007E-2</v>
      </c>
      <c r="AB465" s="8">
        <v>59.3</v>
      </c>
      <c r="AC465" s="8">
        <v>0.04</v>
      </c>
      <c r="AD465" s="8">
        <v>0.17599999999999999</v>
      </c>
      <c r="AE465" s="91">
        <v>13.54</v>
      </c>
      <c r="AF465" s="92" t="s">
        <v>1860</v>
      </c>
      <c r="AG465" s="92" t="s">
        <v>1860</v>
      </c>
      <c r="AH465" s="92" t="s">
        <v>1860</v>
      </c>
      <c r="AI465" s="8" t="s">
        <v>24</v>
      </c>
      <c r="AJ465" t="s">
        <v>1890</v>
      </c>
      <c r="AK465">
        <v>0</v>
      </c>
      <c r="AL465">
        <v>0</v>
      </c>
      <c r="AM465">
        <v>0</v>
      </c>
      <c r="AN465" s="9">
        <v>42584</v>
      </c>
      <c r="AO465" s="8">
        <v>280</v>
      </c>
      <c r="AP465" s="8">
        <v>187</v>
      </c>
      <c r="AQ465" s="8">
        <v>123</v>
      </c>
      <c r="AR465" s="8">
        <v>10.28</v>
      </c>
      <c r="AS465" s="8">
        <v>15.66</v>
      </c>
      <c r="AT465" s="8">
        <v>1.33</v>
      </c>
      <c r="AU465" s="8">
        <v>0.68</v>
      </c>
      <c r="AV465" s="8">
        <v>24</v>
      </c>
      <c r="AW465" s="8">
        <v>0.28000000000000003</v>
      </c>
      <c r="AX465" s="8"/>
      <c r="AY465" s="8"/>
      <c r="AZ465" s="8"/>
      <c r="BA465" s="8">
        <v>1417</v>
      </c>
      <c r="BB465" s="8" t="s">
        <v>25</v>
      </c>
      <c r="BC465" s="8">
        <v>252</v>
      </c>
      <c r="BD465" s="8"/>
      <c r="BE465" s="8"/>
      <c r="BF465" s="8"/>
      <c r="BG465" s="8"/>
      <c r="BH465" s="8"/>
      <c r="BI465" s="8">
        <f t="shared" si="72"/>
        <v>51.127819548872175</v>
      </c>
      <c r="BJ465" s="8">
        <f t="shared" si="73"/>
        <v>0.86857142857142855</v>
      </c>
      <c r="BK465" s="8">
        <f t="shared" si="70"/>
        <v>0.51127819548872178</v>
      </c>
      <c r="BL465" s="10">
        <f t="shared" si="71"/>
        <v>6.9543183673469384</v>
      </c>
      <c r="BM465" s="3">
        <f t="shared" ref="BM465:BM528" si="74">(10000/36)*BL465</f>
        <v>1931.7551020408162</v>
      </c>
      <c r="BN465" s="132">
        <v>1.5515947467166982</v>
      </c>
      <c r="BO465" s="132">
        <v>0.24737335834896812</v>
      </c>
      <c r="BP465" s="133">
        <v>0.86050181007986315</v>
      </c>
      <c r="BQ465" s="134"/>
      <c r="BR465" s="134"/>
      <c r="BS465" s="133"/>
      <c r="BT465" s="93"/>
      <c r="BU465" s="91"/>
      <c r="BV465" s="91"/>
      <c r="BW465" s="100"/>
    </row>
    <row r="466" spans="1:75">
      <c r="A466" s="8" t="s">
        <v>783</v>
      </c>
      <c r="B466" s="8" t="s">
        <v>480</v>
      </c>
      <c r="C466" s="8" t="s">
        <v>523</v>
      </c>
      <c r="D466" s="8" t="s">
        <v>628</v>
      </c>
      <c r="E466" s="8" t="s">
        <v>629</v>
      </c>
      <c r="F466" s="8" t="s">
        <v>630</v>
      </c>
      <c r="G466" s="8" t="s">
        <v>22</v>
      </c>
      <c r="H466" s="8" t="s">
        <v>397</v>
      </c>
      <c r="I466" s="8"/>
      <c r="J466" s="8"/>
      <c r="K466" s="8"/>
      <c r="L466" s="8" t="s">
        <v>1067</v>
      </c>
      <c r="M466" s="8" t="s">
        <v>1882</v>
      </c>
      <c r="N466" s="8">
        <v>1</v>
      </c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9"/>
      <c r="AF466" s="90"/>
      <c r="AG466" s="90"/>
      <c r="AH466" s="90"/>
      <c r="AI466" s="8" t="s">
        <v>26</v>
      </c>
      <c r="AJ466" t="s">
        <v>1890</v>
      </c>
      <c r="AK466">
        <v>0</v>
      </c>
      <c r="AL466" s="8">
        <v>50</v>
      </c>
      <c r="AM466" s="8">
        <v>50</v>
      </c>
      <c r="AN466" s="9">
        <v>42584</v>
      </c>
      <c r="AO466" s="8">
        <v>280</v>
      </c>
      <c r="AP466" s="8">
        <v>148</v>
      </c>
      <c r="AQ466" s="8">
        <v>151</v>
      </c>
      <c r="AR466" s="8">
        <v>12.36</v>
      </c>
      <c r="AS466" s="8">
        <v>20.66</v>
      </c>
      <c r="AT466" s="8">
        <v>0.94</v>
      </c>
      <c r="AU466" s="8">
        <v>0.66</v>
      </c>
      <c r="AV466" s="8">
        <v>22</v>
      </c>
      <c r="AW466" s="8">
        <v>0.32</v>
      </c>
      <c r="AX466" s="8"/>
      <c r="AY466" s="8"/>
      <c r="AZ466" s="8"/>
      <c r="BA466" s="8">
        <v>1418</v>
      </c>
      <c r="BB466" s="8" t="s">
        <v>25</v>
      </c>
      <c r="BC466" s="8">
        <v>252</v>
      </c>
      <c r="BD466" s="8"/>
      <c r="BE466" s="8"/>
      <c r="BF466" s="8"/>
      <c r="BG466" s="8"/>
      <c r="BH466" s="8"/>
      <c r="BI466" s="8">
        <f t="shared" si="72"/>
        <v>70.21276595744682</v>
      </c>
      <c r="BJ466" s="8">
        <f t="shared" si="73"/>
        <v>0.89142857142857146</v>
      </c>
      <c r="BK466" s="8">
        <f t="shared" si="70"/>
        <v>0.70212765957446821</v>
      </c>
      <c r="BL466" s="10">
        <f t="shared" si="71"/>
        <v>12.931024924012162</v>
      </c>
      <c r="BM466" s="3">
        <f t="shared" si="74"/>
        <v>3591.951367781156</v>
      </c>
      <c r="BN466" s="132"/>
      <c r="BO466" s="132"/>
      <c r="BP466" s="133"/>
      <c r="BQ466" s="134"/>
      <c r="BR466" s="134"/>
      <c r="BS466" s="133"/>
      <c r="BT466" s="93"/>
      <c r="BU466" s="91"/>
      <c r="BV466" s="91"/>
      <c r="BW466" s="100"/>
    </row>
    <row r="467" spans="1:75">
      <c r="A467" s="8" t="s">
        <v>783</v>
      </c>
      <c r="B467" s="8" t="s">
        <v>480</v>
      </c>
      <c r="C467" s="8" t="s">
        <v>523</v>
      </c>
      <c r="D467" s="8" t="s">
        <v>628</v>
      </c>
      <c r="E467" s="8" t="s">
        <v>629</v>
      </c>
      <c r="F467" s="8" t="s">
        <v>630</v>
      </c>
      <c r="G467" s="8" t="s">
        <v>22</v>
      </c>
      <c r="H467" s="8" t="s">
        <v>397</v>
      </c>
      <c r="I467" s="8"/>
      <c r="J467" s="8"/>
      <c r="K467" s="8"/>
      <c r="L467" s="8" t="s">
        <v>1067</v>
      </c>
      <c r="M467" s="8" t="s">
        <v>1882</v>
      </c>
      <c r="N467" s="8">
        <v>1</v>
      </c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9"/>
      <c r="AF467" s="90"/>
      <c r="AG467" s="90"/>
      <c r="AH467" s="90"/>
      <c r="AI467" s="8" t="s">
        <v>27</v>
      </c>
      <c r="AJ467" t="s">
        <v>1890</v>
      </c>
      <c r="AK467" s="8">
        <v>140</v>
      </c>
      <c r="AL467">
        <v>0</v>
      </c>
      <c r="AM467" s="8">
        <v>50</v>
      </c>
      <c r="AN467" s="9">
        <v>42584</v>
      </c>
      <c r="AO467" s="8">
        <v>233</v>
      </c>
      <c r="AP467" s="8">
        <v>118</v>
      </c>
      <c r="AQ467" s="8">
        <v>88</v>
      </c>
      <c r="AR467" s="8">
        <v>10.44</v>
      </c>
      <c r="AS467" s="8">
        <v>11.7</v>
      </c>
      <c r="AT467" s="8">
        <v>0.96</v>
      </c>
      <c r="AU467" s="8">
        <v>0.66</v>
      </c>
      <c r="AV467" s="8">
        <v>22</v>
      </c>
      <c r="AW467" s="8">
        <v>0.32</v>
      </c>
      <c r="AX467" s="8"/>
      <c r="AY467" s="8"/>
      <c r="AZ467" s="8"/>
      <c r="BA467" s="8">
        <v>1419</v>
      </c>
      <c r="BB467" s="8" t="s">
        <v>25</v>
      </c>
      <c r="BC467" s="8">
        <v>252</v>
      </c>
      <c r="BD467" s="8"/>
      <c r="BE467" s="8"/>
      <c r="BF467" s="8"/>
      <c r="BG467" s="8"/>
      <c r="BH467" s="8"/>
      <c r="BI467" s="8">
        <f t="shared" si="72"/>
        <v>68.750000000000014</v>
      </c>
      <c r="BJ467" s="8">
        <f t="shared" si="73"/>
        <v>0.89142857142857146</v>
      </c>
      <c r="BK467" s="8">
        <f t="shared" si="70"/>
        <v>0.68750000000000011</v>
      </c>
      <c r="BL467" s="10">
        <f t="shared" si="71"/>
        <v>7.1704285714285723</v>
      </c>
      <c r="BM467" s="3">
        <f t="shared" si="74"/>
        <v>1991.7857142857144</v>
      </c>
      <c r="BN467" s="132"/>
      <c r="BO467" s="132"/>
      <c r="BP467" s="133"/>
      <c r="BQ467" s="134"/>
      <c r="BR467" s="134"/>
      <c r="BS467" s="133"/>
      <c r="BT467" s="93"/>
      <c r="BU467" s="91"/>
      <c r="BV467" s="91"/>
      <c r="BW467" s="100"/>
    </row>
    <row r="468" spans="1:75">
      <c r="A468" s="8" t="s">
        <v>783</v>
      </c>
      <c r="B468" s="8" t="s">
        <v>480</v>
      </c>
      <c r="C468" s="8" t="s">
        <v>523</v>
      </c>
      <c r="D468" s="8" t="s">
        <v>628</v>
      </c>
      <c r="E468" s="8" t="s">
        <v>629</v>
      </c>
      <c r="F468" s="8" t="s">
        <v>630</v>
      </c>
      <c r="G468" s="8" t="s">
        <v>22</v>
      </c>
      <c r="H468" s="8" t="s">
        <v>397</v>
      </c>
      <c r="I468" s="8"/>
      <c r="J468" s="8"/>
      <c r="K468" s="8"/>
      <c r="L468" s="8" t="s">
        <v>1067</v>
      </c>
      <c r="M468" s="8" t="s">
        <v>1882</v>
      </c>
      <c r="N468" s="8">
        <v>1</v>
      </c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9"/>
      <c r="AF468" s="90"/>
      <c r="AG468" s="90"/>
      <c r="AH468" s="90"/>
      <c r="AI468" s="8" t="s">
        <v>28</v>
      </c>
      <c r="AJ468" t="s">
        <v>1890</v>
      </c>
      <c r="AK468" s="8">
        <v>140</v>
      </c>
      <c r="AL468" s="8">
        <v>50</v>
      </c>
      <c r="AM468">
        <v>0</v>
      </c>
      <c r="AN468" s="9">
        <v>42584</v>
      </c>
      <c r="AO468" s="8">
        <v>260</v>
      </c>
      <c r="AP468" s="8">
        <v>137</v>
      </c>
      <c r="AQ468" s="8">
        <v>119</v>
      </c>
      <c r="AR468" s="8">
        <v>15.64</v>
      </c>
      <c r="AS468" s="8">
        <v>18.48</v>
      </c>
      <c r="AT468" s="8">
        <v>1.06</v>
      </c>
      <c r="AU468" s="8">
        <v>0.78</v>
      </c>
      <c r="AV468" s="8">
        <v>21</v>
      </c>
      <c r="AW468" s="8">
        <v>0.64</v>
      </c>
      <c r="AX468" s="8"/>
      <c r="AY468" s="8"/>
      <c r="AZ468" s="8"/>
      <c r="BA468" s="8">
        <v>1420</v>
      </c>
      <c r="BB468" s="8" t="s">
        <v>25</v>
      </c>
      <c r="BC468" s="8">
        <v>252</v>
      </c>
      <c r="BD468" s="8"/>
      <c r="BE468" s="8"/>
      <c r="BF468" s="8"/>
      <c r="BG468" s="8"/>
      <c r="BH468" s="8"/>
      <c r="BI468" s="8">
        <f t="shared" si="72"/>
        <v>73.584905660377359</v>
      </c>
      <c r="BJ468" s="8">
        <f t="shared" si="73"/>
        <v>0.9028571428571428</v>
      </c>
      <c r="BK468" s="8">
        <f t="shared" si="70"/>
        <v>0.73584905660377364</v>
      </c>
      <c r="BL468" s="10">
        <f t="shared" si="71"/>
        <v>12.277494339622642</v>
      </c>
      <c r="BM468" s="3">
        <f t="shared" si="74"/>
        <v>3410.4150943396226</v>
      </c>
      <c r="BN468" s="132">
        <v>1.4803370786516854</v>
      </c>
      <c r="BO468" s="132">
        <v>0.32214419475655431</v>
      </c>
      <c r="BP468" s="133">
        <v>0.92232713111437592</v>
      </c>
      <c r="BQ468" s="134"/>
      <c r="BR468" s="134"/>
      <c r="BS468" s="133"/>
      <c r="BT468" s="93"/>
      <c r="BU468" s="91"/>
      <c r="BV468" s="91"/>
      <c r="BW468" s="100"/>
    </row>
    <row r="469" spans="1:75">
      <c r="A469" s="8" t="s">
        <v>783</v>
      </c>
      <c r="B469" s="8" t="s">
        <v>480</v>
      </c>
      <c r="C469" s="8" t="s">
        <v>523</v>
      </c>
      <c r="D469" s="8" t="s">
        <v>628</v>
      </c>
      <c r="E469" s="8" t="s">
        <v>629</v>
      </c>
      <c r="F469" s="8" t="s">
        <v>630</v>
      </c>
      <c r="G469" s="8" t="s">
        <v>22</v>
      </c>
      <c r="H469" s="8" t="s">
        <v>397</v>
      </c>
      <c r="I469" s="8"/>
      <c r="J469" s="8"/>
      <c r="K469" s="8"/>
      <c r="L469" s="8" t="s">
        <v>1067</v>
      </c>
      <c r="M469" s="8" t="s">
        <v>1882</v>
      </c>
      <c r="N469" s="8">
        <v>1</v>
      </c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9"/>
      <c r="AF469" s="90"/>
      <c r="AG469" s="90"/>
      <c r="AH469" s="90"/>
      <c r="AI469" s="8" t="s">
        <v>29</v>
      </c>
      <c r="AJ469" t="s">
        <v>1890</v>
      </c>
      <c r="AK469" s="8">
        <v>140</v>
      </c>
      <c r="AL469" s="8">
        <v>50</v>
      </c>
      <c r="AM469" s="8">
        <v>50</v>
      </c>
      <c r="AN469" s="9">
        <v>42584</v>
      </c>
      <c r="AO469" s="8">
        <v>258</v>
      </c>
      <c r="AP469" s="8">
        <v>160</v>
      </c>
      <c r="AQ469" s="8">
        <v>142</v>
      </c>
      <c r="AR469" s="8">
        <v>16.38</v>
      </c>
      <c r="AS469" s="8">
        <v>22.76</v>
      </c>
      <c r="AT469" s="8">
        <v>0.86</v>
      </c>
      <c r="AU469" s="8">
        <v>0.6</v>
      </c>
      <c r="AV469" s="8">
        <v>19</v>
      </c>
      <c r="AW469" s="8">
        <v>0.4</v>
      </c>
      <c r="AX469" s="8"/>
      <c r="AY469" s="8"/>
      <c r="AZ469" s="8"/>
      <c r="BA469" s="8">
        <v>1421</v>
      </c>
      <c r="BB469" s="8" t="s">
        <v>25</v>
      </c>
      <c r="BC469" s="8">
        <v>252</v>
      </c>
      <c r="BD469" s="8"/>
      <c r="BE469" s="8"/>
      <c r="BF469" s="8"/>
      <c r="BG469" s="8"/>
      <c r="BH469" s="8"/>
      <c r="BI469" s="8">
        <f t="shared" si="72"/>
        <v>69.767441860465112</v>
      </c>
      <c r="BJ469" s="8">
        <f t="shared" si="73"/>
        <v>0.92571428571428571</v>
      </c>
      <c r="BK469" s="8">
        <f t="shared" si="70"/>
        <v>0.69767441860465107</v>
      </c>
      <c r="BL469" s="10">
        <f t="shared" si="71"/>
        <v>14.699481727574749</v>
      </c>
      <c r="BM469" s="3">
        <f t="shared" si="74"/>
        <v>4083.1893687707634</v>
      </c>
      <c r="BN469" s="132">
        <v>1.5084033613445378</v>
      </c>
      <c r="BO469" s="132">
        <v>0.32749766573295985</v>
      </c>
      <c r="BP469" s="133">
        <v>1.0199960961458336</v>
      </c>
      <c r="BQ469" s="134"/>
      <c r="BR469" s="134"/>
      <c r="BS469" s="133"/>
      <c r="BT469" s="93"/>
      <c r="BU469" s="91"/>
      <c r="BV469" s="91"/>
      <c r="BW469" s="100"/>
    </row>
    <row r="470" spans="1:75">
      <c r="A470" s="8" t="s">
        <v>783</v>
      </c>
      <c r="B470" s="8" t="s">
        <v>480</v>
      </c>
      <c r="C470" s="8" t="s">
        <v>523</v>
      </c>
      <c r="D470" s="8" t="s">
        <v>628</v>
      </c>
      <c r="E470" s="8" t="s">
        <v>629</v>
      </c>
      <c r="F470" s="8" t="s">
        <v>630</v>
      </c>
      <c r="G470" s="8" t="s">
        <v>22</v>
      </c>
      <c r="H470" s="8" t="s">
        <v>397</v>
      </c>
      <c r="I470" s="8"/>
      <c r="J470" s="8"/>
      <c r="K470" s="8"/>
      <c r="L470" s="8" t="s">
        <v>1067</v>
      </c>
      <c r="M470" s="8" t="s">
        <v>1882</v>
      </c>
      <c r="N470" s="8">
        <v>1</v>
      </c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9"/>
      <c r="AF470" s="90"/>
      <c r="AG470" s="90"/>
      <c r="AH470" s="90"/>
      <c r="AI470" s="8" t="s">
        <v>30</v>
      </c>
      <c r="AJ470" t="s">
        <v>1890</v>
      </c>
      <c r="AK470" s="8">
        <v>140</v>
      </c>
      <c r="AL470" s="8">
        <v>50</v>
      </c>
      <c r="AM470" s="8">
        <v>50</v>
      </c>
      <c r="AN470" s="9">
        <v>42584</v>
      </c>
      <c r="AO470" s="8">
        <v>273</v>
      </c>
      <c r="AP470" s="8">
        <v>153</v>
      </c>
      <c r="AQ470" s="8">
        <v>100</v>
      </c>
      <c r="AR470" s="8">
        <v>12.04</v>
      </c>
      <c r="AS470" s="8">
        <v>15.24</v>
      </c>
      <c r="AT470" s="8">
        <v>1.08</v>
      </c>
      <c r="AU470" s="8">
        <v>0.74</v>
      </c>
      <c r="AV470" s="8">
        <v>22</v>
      </c>
      <c r="AW470" s="8">
        <v>0.44</v>
      </c>
      <c r="AX470" s="8"/>
      <c r="AY470" s="8"/>
      <c r="AZ470" s="8"/>
      <c r="BA470" s="8">
        <v>1422</v>
      </c>
      <c r="BB470" s="8" t="s">
        <v>25</v>
      </c>
      <c r="BC470" s="8">
        <v>252</v>
      </c>
      <c r="BD470" s="8"/>
      <c r="BE470" s="8"/>
      <c r="BF470" s="8"/>
      <c r="BG470" s="8"/>
      <c r="BH470" s="8"/>
      <c r="BI470" s="8">
        <f t="shared" si="72"/>
        <v>68.518518518518505</v>
      </c>
      <c r="BJ470" s="8">
        <f t="shared" si="73"/>
        <v>0.89142857142857146</v>
      </c>
      <c r="BK470" s="8">
        <f t="shared" si="70"/>
        <v>0.68518518518518501</v>
      </c>
      <c r="BL470" s="10">
        <f t="shared" si="71"/>
        <v>9.3084952380952366</v>
      </c>
      <c r="BM470" s="3">
        <f t="shared" si="74"/>
        <v>2585.6931216931212</v>
      </c>
      <c r="BN470" s="132">
        <v>1.1417475728155342</v>
      </c>
      <c r="BO470" s="132">
        <v>0.30334951456310683</v>
      </c>
      <c r="BP470" s="133">
        <v>1.0196457405550765</v>
      </c>
      <c r="BQ470" s="134">
        <v>0.85567970204841726</v>
      </c>
      <c r="BR470" s="134">
        <v>0.15018621973929239</v>
      </c>
      <c r="BS470" s="133">
        <v>1.1281937108740343</v>
      </c>
      <c r="BT470" s="93"/>
      <c r="BU470" s="91"/>
      <c r="BV470" s="91"/>
      <c r="BW470" s="100"/>
    </row>
    <row r="471" spans="1:75">
      <c r="A471" s="8" t="s">
        <v>783</v>
      </c>
      <c r="B471" s="8" t="s">
        <v>480</v>
      </c>
      <c r="C471" s="8" t="s">
        <v>523</v>
      </c>
      <c r="D471" s="8" t="s">
        <v>634</v>
      </c>
      <c r="E471" s="8" t="s">
        <v>635</v>
      </c>
      <c r="F471" s="8" t="s">
        <v>636</v>
      </c>
      <c r="G471" s="8" t="s">
        <v>22</v>
      </c>
      <c r="H471" s="8" t="s">
        <v>407</v>
      </c>
      <c r="I471" s="8">
        <v>-9.7693289431465296</v>
      </c>
      <c r="J471" s="8">
        <v>34.722191511783898</v>
      </c>
      <c r="K471" s="8">
        <v>1590.5059129384199</v>
      </c>
      <c r="L471" s="8" t="s">
        <v>1077</v>
      </c>
      <c r="M471" s="8" t="s">
        <v>1882</v>
      </c>
      <c r="N471" s="8">
        <v>1</v>
      </c>
      <c r="O471" s="8" t="s">
        <v>1859</v>
      </c>
      <c r="P471" s="8">
        <v>4.0199999999999996</v>
      </c>
      <c r="Q471" s="8">
        <v>5.5</v>
      </c>
      <c r="R471" s="8">
        <v>0</v>
      </c>
      <c r="S471" s="8">
        <v>3.25</v>
      </c>
      <c r="T471" s="8">
        <v>4.28</v>
      </c>
      <c r="U471" s="8">
        <v>16.41</v>
      </c>
      <c r="V471" s="8">
        <v>58.51</v>
      </c>
      <c r="W471" s="8">
        <v>3.08</v>
      </c>
      <c r="X471" s="8">
        <v>5.32</v>
      </c>
      <c r="Y471" s="8">
        <v>0.31</v>
      </c>
      <c r="Z471" s="8">
        <v>0.64</v>
      </c>
      <c r="AA471" s="8">
        <v>0.08</v>
      </c>
      <c r="AB471" s="8">
        <v>70.8</v>
      </c>
      <c r="AC471" s="8">
        <v>0.06</v>
      </c>
      <c r="AD471" s="8">
        <v>0.41099999999999998</v>
      </c>
      <c r="AE471" s="91">
        <v>6.63</v>
      </c>
      <c r="AF471" s="92" t="s">
        <v>1860</v>
      </c>
      <c r="AG471" s="92" t="s">
        <v>1860</v>
      </c>
      <c r="AH471" s="92" t="s">
        <v>1860</v>
      </c>
      <c r="AI471" s="8" t="s">
        <v>24</v>
      </c>
      <c r="AJ471" t="s">
        <v>1890</v>
      </c>
      <c r="AK471">
        <v>0</v>
      </c>
      <c r="AL471">
        <v>0</v>
      </c>
      <c r="AM471">
        <v>0</v>
      </c>
      <c r="AN471" s="9">
        <v>42580</v>
      </c>
      <c r="AO471" s="8">
        <v>273</v>
      </c>
      <c r="AP471" s="8">
        <v>169</v>
      </c>
      <c r="AQ471" s="8">
        <v>105</v>
      </c>
      <c r="AR471" s="8">
        <v>3.24</v>
      </c>
      <c r="AS471" s="8">
        <v>5.16</v>
      </c>
      <c r="AT471" s="8">
        <v>0.48</v>
      </c>
      <c r="AU471" s="8">
        <v>0.34</v>
      </c>
      <c r="AV471" s="8">
        <v>15</v>
      </c>
      <c r="AW471" s="8">
        <v>0.2</v>
      </c>
      <c r="AX471" s="8"/>
      <c r="AY471" s="8"/>
      <c r="AZ471" s="8"/>
      <c r="BA471" s="8">
        <v>1477</v>
      </c>
      <c r="BB471" s="8" t="s">
        <v>25</v>
      </c>
      <c r="BC471" s="8">
        <v>262</v>
      </c>
      <c r="BD471" s="8"/>
      <c r="BE471" s="8"/>
      <c r="BF471" s="8"/>
      <c r="BG471" s="8"/>
      <c r="BH471" s="8"/>
      <c r="BI471" s="8">
        <f t="shared" si="72"/>
        <v>70.833333333333343</v>
      </c>
      <c r="BJ471" s="8">
        <f t="shared" si="73"/>
        <v>0.97142857142857142</v>
      </c>
      <c r="BK471" s="8">
        <f t="shared" si="70"/>
        <v>0.70833333333333348</v>
      </c>
      <c r="BL471" s="10">
        <f t="shared" si="71"/>
        <v>3.5505714285714292</v>
      </c>
      <c r="BM471" s="3">
        <f t="shared" si="74"/>
        <v>986.26984126984144</v>
      </c>
      <c r="BN471" s="132">
        <v>1.1235132662397074</v>
      </c>
      <c r="BO471" s="132">
        <v>0.29670631290027449</v>
      </c>
      <c r="BP471" s="133">
        <v>0.99735048439051455</v>
      </c>
      <c r="BQ471" s="134">
        <v>0.88027477919528963</v>
      </c>
      <c r="BR471" s="134">
        <v>0.18464180569185476</v>
      </c>
      <c r="BS471" s="133">
        <v>0.9986857541920976</v>
      </c>
      <c r="BT471" s="93"/>
      <c r="BU471" s="91"/>
      <c r="BV471" s="91"/>
      <c r="BW471" s="100"/>
    </row>
    <row r="472" spans="1:75">
      <c r="A472" s="8" t="s">
        <v>783</v>
      </c>
      <c r="B472" s="8" t="s">
        <v>480</v>
      </c>
      <c r="C472" s="8" t="s">
        <v>523</v>
      </c>
      <c r="D472" s="8" t="s">
        <v>634</v>
      </c>
      <c r="E472" s="8" t="s">
        <v>635</v>
      </c>
      <c r="F472" s="8" t="s">
        <v>636</v>
      </c>
      <c r="G472" s="8" t="s">
        <v>22</v>
      </c>
      <c r="H472" s="8" t="s">
        <v>407</v>
      </c>
      <c r="I472" s="8"/>
      <c r="J472" s="8"/>
      <c r="K472" s="8"/>
      <c r="L472" s="8" t="s">
        <v>1077</v>
      </c>
      <c r="M472" s="8" t="s">
        <v>1882</v>
      </c>
      <c r="N472" s="8">
        <v>1</v>
      </c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9"/>
      <c r="AF472" s="90"/>
      <c r="AG472" s="90"/>
      <c r="AH472" s="90"/>
      <c r="AI472" s="8" t="s">
        <v>26</v>
      </c>
      <c r="AJ472" t="s">
        <v>1890</v>
      </c>
      <c r="AK472">
        <v>0</v>
      </c>
      <c r="AL472">
        <v>50</v>
      </c>
      <c r="AM472">
        <v>50</v>
      </c>
      <c r="AN472" s="9">
        <v>42580</v>
      </c>
      <c r="AO472" s="8">
        <v>236</v>
      </c>
      <c r="AP472" s="8">
        <v>134</v>
      </c>
      <c r="AQ472" s="8">
        <v>95</v>
      </c>
      <c r="AR472" s="8">
        <v>4.13</v>
      </c>
      <c r="AS472" s="8">
        <v>4.92</v>
      </c>
      <c r="AT472" s="8">
        <v>0.98</v>
      </c>
      <c r="AU472" s="8">
        <v>0.44</v>
      </c>
      <c r="AV472" s="8">
        <v>16</v>
      </c>
      <c r="AW472" s="8">
        <v>0.32</v>
      </c>
      <c r="AX472" s="8"/>
      <c r="AY472" s="8"/>
      <c r="AZ472" s="8"/>
      <c r="BA472" s="8">
        <v>1478</v>
      </c>
      <c r="BB472" s="8" t="s">
        <v>25</v>
      </c>
      <c r="BC472" s="8">
        <v>262</v>
      </c>
      <c r="BD472" s="8"/>
      <c r="BE472" s="8"/>
      <c r="BF472" s="8"/>
      <c r="BG472" s="8"/>
      <c r="BH472" s="8"/>
      <c r="BI472" s="8">
        <f t="shared" si="72"/>
        <v>44.897959183673471</v>
      </c>
      <c r="BJ472" s="8">
        <f t="shared" si="73"/>
        <v>0.96</v>
      </c>
      <c r="BK472" s="8">
        <f t="shared" si="70"/>
        <v>0.44897959183673469</v>
      </c>
      <c r="BL472" s="10">
        <f t="shared" si="71"/>
        <v>2.1206204081632651</v>
      </c>
      <c r="BM472" s="3">
        <f t="shared" si="74"/>
        <v>589.0612244897959</v>
      </c>
      <c r="BN472" s="132">
        <v>1.3641674780915287</v>
      </c>
      <c r="BO472" s="132">
        <v>0.28894839337877315</v>
      </c>
      <c r="BP472" s="133">
        <v>1.1070264004954873</v>
      </c>
      <c r="BQ472" s="134">
        <v>0.61078717201166177</v>
      </c>
      <c r="BR472" s="134">
        <v>0.15165208940719146</v>
      </c>
      <c r="BS472" s="133">
        <v>0.9576956684917961</v>
      </c>
      <c r="BT472" s="93"/>
      <c r="BU472" s="91"/>
      <c r="BV472" s="91"/>
      <c r="BW472" s="100"/>
    </row>
    <row r="473" spans="1:75">
      <c r="A473" s="8" t="s">
        <v>783</v>
      </c>
      <c r="B473" s="8" t="s">
        <v>480</v>
      </c>
      <c r="C473" s="8" t="s">
        <v>523</v>
      </c>
      <c r="D473" s="8" t="s">
        <v>634</v>
      </c>
      <c r="E473" s="8" t="s">
        <v>635</v>
      </c>
      <c r="F473" s="8" t="s">
        <v>636</v>
      </c>
      <c r="G473" s="8" t="s">
        <v>22</v>
      </c>
      <c r="H473" s="8" t="s">
        <v>407</v>
      </c>
      <c r="I473" s="8"/>
      <c r="J473" s="8"/>
      <c r="K473" s="8"/>
      <c r="L473" s="8" t="s">
        <v>1077</v>
      </c>
      <c r="M473" s="8" t="s">
        <v>1882</v>
      </c>
      <c r="N473" s="8">
        <v>1</v>
      </c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9"/>
      <c r="AF473" s="90"/>
      <c r="AG473" s="90"/>
      <c r="AH473" s="90"/>
      <c r="AI473" s="8" t="s">
        <v>27</v>
      </c>
      <c r="AJ473" t="s">
        <v>1890</v>
      </c>
      <c r="AK473">
        <v>140</v>
      </c>
      <c r="AL473">
        <v>0</v>
      </c>
      <c r="AM473">
        <v>50</v>
      </c>
      <c r="AN473" s="9">
        <v>42580</v>
      </c>
      <c r="AO473" s="8">
        <v>257</v>
      </c>
      <c r="AP473" s="8">
        <v>149</v>
      </c>
      <c r="AQ473" s="8">
        <v>131</v>
      </c>
      <c r="AR473" s="8">
        <v>10.66</v>
      </c>
      <c r="AS473" s="8">
        <v>17.28</v>
      </c>
      <c r="AT473" s="8">
        <v>1.2</v>
      </c>
      <c r="AU473" s="8">
        <v>0.72</v>
      </c>
      <c r="AV473" s="8">
        <v>16</v>
      </c>
      <c r="AW473" s="8">
        <v>0.36</v>
      </c>
      <c r="AX473" s="8"/>
      <c r="AY473" s="8"/>
      <c r="AZ473" s="8"/>
      <c r="BA473" s="8">
        <v>1479</v>
      </c>
      <c r="BB473" s="8" t="s">
        <v>25</v>
      </c>
      <c r="BC473" s="8">
        <v>262</v>
      </c>
      <c r="BD473" s="8"/>
      <c r="BE473" s="8"/>
      <c r="BF473" s="8"/>
      <c r="BG473" s="8"/>
      <c r="BH473" s="8"/>
      <c r="BI473" s="8">
        <f t="shared" si="72"/>
        <v>60</v>
      </c>
      <c r="BJ473" s="8">
        <f t="shared" si="73"/>
        <v>0.96</v>
      </c>
      <c r="BK473" s="8">
        <f t="shared" si="70"/>
        <v>0.6</v>
      </c>
      <c r="BL473" s="10">
        <f t="shared" si="71"/>
        <v>9.9532799999999995</v>
      </c>
      <c r="BM473" s="3">
        <f t="shared" si="74"/>
        <v>2764.7999999999997</v>
      </c>
      <c r="BN473" s="132">
        <v>1.3131604226705094</v>
      </c>
      <c r="BO473" s="132">
        <v>0.26575408261287231</v>
      </c>
      <c r="BP473" s="133">
        <v>0.94822355043324635</v>
      </c>
      <c r="BQ473" s="134">
        <v>0.68415937803692906</v>
      </c>
      <c r="BR473" s="134">
        <v>8.4888241010689994E-2</v>
      </c>
      <c r="BS473" s="133">
        <v>1.437978261246762</v>
      </c>
      <c r="BT473" s="93"/>
      <c r="BU473" s="91"/>
      <c r="BV473" s="91"/>
      <c r="BW473" s="100"/>
    </row>
    <row r="474" spans="1:75">
      <c r="A474" s="8" t="s">
        <v>783</v>
      </c>
      <c r="B474" s="8" t="s">
        <v>480</v>
      </c>
      <c r="C474" s="8" t="s">
        <v>523</v>
      </c>
      <c r="D474" s="8" t="s">
        <v>634</v>
      </c>
      <c r="E474" s="8" t="s">
        <v>635</v>
      </c>
      <c r="F474" s="8" t="s">
        <v>636</v>
      </c>
      <c r="G474" s="8" t="s">
        <v>22</v>
      </c>
      <c r="H474" s="8" t="s">
        <v>407</v>
      </c>
      <c r="I474" s="8"/>
      <c r="J474" s="8"/>
      <c r="K474" s="8"/>
      <c r="L474" s="8" t="s">
        <v>1077</v>
      </c>
      <c r="M474" s="8" t="s">
        <v>1882</v>
      </c>
      <c r="N474" s="8">
        <v>1</v>
      </c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9"/>
      <c r="AF474" s="90"/>
      <c r="AG474" s="90"/>
      <c r="AH474" s="90"/>
      <c r="AI474" s="8" t="s">
        <v>28</v>
      </c>
      <c r="AJ474" t="s">
        <v>1890</v>
      </c>
      <c r="AK474">
        <v>140</v>
      </c>
      <c r="AL474">
        <v>50</v>
      </c>
      <c r="AM474">
        <v>0</v>
      </c>
      <c r="AN474" s="9">
        <v>42580</v>
      </c>
      <c r="AO474" s="8">
        <v>225</v>
      </c>
      <c r="AP474" s="8">
        <v>140</v>
      </c>
      <c r="AQ474" s="8">
        <v>122</v>
      </c>
      <c r="AR474" s="8">
        <v>16.62</v>
      </c>
      <c r="AS474" s="8">
        <v>16.28</v>
      </c>
      <c r="AT474" s="8">
        <v>0.98</v>
      </c>
      <c r="AU474" s="8">
        <v>0.72</v>
      </c>
      <c r="AV474" s="8">
        <v>16</v>
      </c>
      <c r="AW474" s="8">
        <v>0.34</v>
      </c>
      <c r="AX474" s="8"/>
      <c r="AY474" s="8"/>
      <c r="AZ474" s="8"/>
      <c r="BA474" s="8">
        <v>1480</v>
      </c>
      <c r="BB474" s="8" t="s">
        <v>25</v>
      </c>
      <c r="BC474" s="8">
        <v>262</v>
      </c>
      <c r="BD474" s="8"/>
      <c r="BE474" s="8"/>
      <c r="BF474" s="8"/>
      <c r="BG474" s="8"/>
      <c r="BH474" s="8"/>
      <c r="BI474" s="8">
        <f t="shared" si="72"/>
        <v>73.469387755102048</v>
      </c>
      <c r="BJ474" s="8">
        <f t="shared" si="73"/>
        <v>0.96</v>
      </c>
      <c r="BK474" s="8">
        <f t="shared" si="70"/>
        <v>0.73469387755102045</v>
      </c>
      <c r="BL474" s="10">
        <f t="shared" si="71"/>
        <v>11.482383673469389</v>
      </c>
      <c r="BM474" s="3">
        <f t="shared" si="74"/>
        <v>3189.5510204081634</v>
      </c>
      <c r="BN474" s="132">
        <v>1.2906641000962462</v>
      </c>
      <c r="BO474" s="132">
        <v>0.25784408084696819</v>
      </c>
      <c r="BP474" s="133">
        <v>1.0686742914328815</v>
      </c>
      <c r="BQ474" s="134">
        <v>0.66512059369202226</v>
      </c>
      <c r="BR474" s="134">
        <v>7.6669758812615965E-2</v>
      </c>
      <c r="BS474" s="133">
        <v>1.0122114695658957</v>
      </c>
      <c r="BT474" s="93"/>
      <c r="BU474" s="91"/>
      <c r="BV474" s="91"/>
      <c r="BW474" s="100"/>
    </row>
    <row r="475" spans="1:75">
      <c r="A475" s="8" t="s">
        <v>783</v>
      </c>
      <c r="B475" s="8" t="s">
        <v>480</v>
      </c>
      <c r="C475" s="8" t="s">
        <v>523</v>
      </c>
      <c r="D475" s="8" t="s">
        <v>634</v>
      </c>
      <c r="E475" s="8" t="s">
        <v>635</v>
      </c>
      <c r="F475" s="8" t="s">
        <v>636</v>
      </c>
      <c r="G475" s="8" t="s">
        <v>22</v>
      </c>
      <c r="H475" s="8" t="s">
        <v>407</v>
      </c>
      <c r="I475" s="8"/>
      <c r="J475" s="8"/>
      <c r="K475" s="8"/>
      <c r="L475" s="8" t="s">
        <v>1077</v>
      </c>
      <c r="M475" s="8" t="s">
        <v>1882</v>
      </c>
      <c r="N475" s="8">
        <v>1</v>
      </c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9"/>
      <c r="AF475" s="90"/>
      <c r="AG475" s="90"/>
      <c r="AH475" s="90"/>
      <c r="AI475" s="8" t="s">
        <v>29</v>
      </c>
      <c r="AJ475" t="s">
        <v>1890</v>
      </c>
      <c r="AK475">
        <v>140</v>
      </c>
      <c r="AL475">
        <v>50</v>
      </c>
      <c r="AM475">
        <v>50</v>
      </c>
      <c r="AN475" s="9">
        <v>42580</v>
      </c>
      <c r="AO475" s="8">
        <v>233</v>
      </c>
      <c r="AP475" s="8">
        <v>109</v>
      </c>
      <c r="AQ475" s="8">
        <v>89</v>
      </c>
      <c r="AR475" s="8">
        <v>10.58</v>
      </c>
      <c r="AS475" s="8">
        <v>15.34</v>
      </c>
      <c r="AT475" s="8">
        <v>0.78</v>
      </c>
      <c r="AU475" s="8">
        <v>0.52</v>
      </c>
      <c r="AV475" s="8">
        <v>17</v>
      </c>
      <c r="AW475" s="8">
        <v>0.26</v>
      </c>
      <c r="AX475" s="8"/>
      <c r="AY475" s="8"/>
      <c r="AZ475" s="8"/>
      <c r="BA475" s="8">
        <v>1481</v>
      </c>
      <c r="BB475" s="8" t="s">
        <v>25</v>
      </c>
      <c r="BC475" s="8">
        <v>262</v>
      </c>
      <c r="BD475" s="8"/>
      <c r="BE475" s="8"/>
      <c r="BF475" s="8"/>
      <c r="BG475" s="8"/>
      <c r="BH475" s="8"/>
      <c r="BI475" s="8">
        <f t="shared" si="72"/>
        <v>66.666666666666657</v>
      </c>
      <c r="BJ475" s="8">
        <f t="shared" si="73"/>
        <v>0.94857142857142862</v>
      </c>
      <c r="BK475" s="8">
        <f t="shared" si="70"/>
        <v>0.66666666666666652</v>
      </c>
      <c r="BL475" s="10">
        <f t="shared" si="71"/>
        <v>9.700723809523808</v>
      </c>
      <c r="BM475" s="3">
        <f t="shared" si="74"/>
        <v>2694.6455026455023</v>
      </c>
      <c r="BN475" s="132">
        <v>1.2132284921369103</v>
      </c>
      <c r="BO475" s="132">
        <v>0.27705827937095284</v>
      </c>
      <c r="BP475" s="133">
        <v>1.1358774746396747</v>
      </c>
      <c r="BQ475" s="134">
        <v>0.73615023474178398</v>
      </c>
      <c r="BR475" s="134">
        <v>9.3521126760563386E-2</v>
      </c>
      <c r="BS475" s="133">
        <v>1.134159495202683</v>
      </c>
      <c r="BT475" s="93"/>
      <c r="BU475" s="91"/>
      <c r="BV475" s="91"/>
      <c r="BW475" s="100"/>
    </row>
    <row r="476" spans="1:75">
      <c r="A476" s="8" t="s">
        <v>783</v>
      </c>
      <c r="B476" s="8" t="s">
        <v>480</v>
      </c>
      <c r="C476" s="8" t="s">
        <v>523</v>
      </c>
      <c r="D476" s="8" t="s">
        <v>634</v>
      </c>
      <c r="E476" s="8" t="s">
        <v>635</v>
      </c>
      <c r="F476" s="8" t="s">
        <v>636</v>
      </c>
      <c r="G476" s="8" t="s">
        <v>22</v>
      </c>
      <c r="H476" s="8" t="s">
        <v>407</v>
      </c>
      <c r="I476" s="8"/>
      <c r="J476" s="8"/>
      <c r="K476" s="8"/>
      <c r="L476" s="8" t="s">
        <v>1077</v>
      </c>
      <c r="M476" s="8" t="s">
        <v>1882</v>
      </c>
      <c r="N476" s="8">
        <v>1</v>
      </c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9"/>
      <c r="AF476" s="90"/>
      <c r="AG476" s="90"/>
      <c r="AH476" s="90"/>
      <c r="AI476" s="8" t="s">
        <v>30</v>
      </c>
      <c r="AJ476" t="s">
        <v>1890</v>
      </c>
      <c r="AK476">
        <v>140</v>
      </c>
      <c r="AL476">
        <v>50</v>
      </c>
      <c r="AM476">
        <v>50</v>
      </c>
      <c r="AN476" s="9">
        <v>42580</v>
      </c>
      <c r="AO476" s="8">
        <v>199</v>
      </c>
      <c r="AP476" s="8">
        <v>148</v>
      </c>
      <c r="AQ476" s="8">
        <v>100</v>
      </c>
      <c r="AR476" s="8">
        <v>10.48</v>
      </c>
      <c r="AS476" s="8">
        <v>10.28</v>
      </c>
      <c r="AT476" s="8">
        <v>0.7</v>
      </c>
      <c r="AU476" s="8">
        <v>0.52</v>
      </c>
      <c r="AV476" s="8">
        <v>16</v>
      </c>
      <c r="AW476" s="8">
        <v>0.24</v>
      </c>
      <c r="AX476" s="8"/>
      <c r="AY476" s="8"/>
      <c r="AZ476" s="8"/>
      <c r="BA476" s="8">
        <v>1482</v>
      </c>
      <c r="BB476" s="8" t="s">
        <v>25</v>
      </c>
      <c r="BC476" s="8">
        <v>262</v>
      </c>
      <c r="BD476" s="8"/>
      <c r="BE476" s="8"/>
      <c r="BF476" s="8"/>
      <c r="BG476" s="8"/>
      <c r="BH476" s="8"/>
      <c r="BI476" s="8">
        <f t="shared" si="72"/>
        <v>74.285714285714292</v>
      </c>
      <c r="BJ476" s="8">
        <f t="shared" si="73"/>
        <v>0.96</v>
      </c>
      <c r="BK476" s="8">
        <f t="shared" si="70"/>
        <v>0.74285714285714288</v>
      </c>
      <c r="BL476" s="10">
        <f t="shared" si="71"/>
        <v>7.3311085714285706</v>
      </c>
      <c r="BM476" s="3">
        <f t="shared" si="74"/>
        <v>2036.4190476190474</v>
      </c>
      <c r="BN476" s="132">
        <v>1.2457627118644068</v>
      </c>
      <c r="BO476" s="132">
        <v>0.29976459510357817</v>
      </c>
      <c r="BP476" s="133">
        <v>0.78083670506147396</v>
      </c>
      <c r="BQ476" s="134">
        <v>0.58979391560353289</v>
      </c>
      <c r="BR476" s="134">
        <v>8.7831207065750733E-2</v>
      </c>
      <c r="BS476" s="133">
        <v>1.1853580592648256</v>
      </c>
      <c r="BT476" s="93"/>
      <c r="BU476" s="91"/>
      <c r="BV476" s="91"/>
      <c r="BW476" s="100"/>
    </row>
    <row r="477" spans="1:75">
      <c r="A477" s="8" t="s">
        <v>783</v>
      </c>
      <c r="B477" s="8" t="s">
        <v>480</v>
      </c>
      <c r="C477" s="8" t="s">
        <v>523</v>
      </c>
      <c r="D477" s="8" t="s">
        <v>634</v>
      </c>
      <c r="E477" s="8" t="s">
        <v>635</v>
      </c>
      <c r="F477" s="8" t="s">
        <v>636</v>
      </c>
      <c r="G477" s="8" t="s">
        <v>22</v>
      </c>
      <c r="H477" s="8" t="s">
        <v>408</v>
      </c>
      <c r="I477" s="8">
        <v>-9.75679517491632</v>
      </c>
      <c r="J477" s="8">
        <v>34.731743707040899</v>
      </c>
      <c r="K477" s="8">
        <v>1787.4483389469599</v>
      </c>
      <c r="L477" s="8" t="s">
        <v>1078</v>
      </c>
      <c r="M477" s="8" t="s">
        <v>1882</v>
      </c>
      <c r="N477" s="8">
        <v>1</v>
      </c>
      <c r="O477" s="8" t="s">
        <v>1859</v>
      </c>
      <c r="P477" s="8">
        <v>6.98</v>
      </c>
      <c r="Q477" s="8">
        <v>5.6</v>
      </c>
      <c r="R477" s="8">
        <v>0</v>
      </c>
      <c r="S477" s="8">
        <v>4.8600000000000003</v>
      </c>
      <c r="T477" s="8">
        <v>6.07</v>
      </c>
      <c r="U477" s="8">
        <v>8.69</v>
      </c>
      <c r="V477" s="8">
        <v>62.55</v>
      </c>
      <c r="W477" s="8">
        <v>2.2999999999999998</v>
      </c>
      <c r="X477" s="8">
        <v>7.07</v>
      </c>
      <c r="Y477" s="8">
        <v>0.24</v>
      </c>
      <c r="Z477" s="8">
        <v>0.92</v>
      </c>
      <c r="AA477" s="8">
        <v>0.05</v>
      </c>
      <c r="AB477" s="8">
        <v>41.41</v>
      </c>
      <c r="AC477" s="8">
        <v>0.05</v>
      </c>
      <c r="AD477" s="8">
        <v>0.76800000000000002</v>
      </c>
      <c r="AE477" s="91">
        <v>13.7</v>
      </c>
      <c r="AF477" s="92" t="s">
        <v>1860</v>
      </c>
      <c r="AG477" s="92" t="s">
        <v>1860</v>
      </c>
      <c r="AH477" s="92" t="s">
        <v>1860</v>
      </c>
      <c r="AI477" s="8" t="s">
        <v>24</v>
      </c>
      <c r="AJ477" t="s">
        <v>1890</v>
      </c>
      <c r="AK477">
        <v>0</v>
      </c>
      <c r="AL477">
        <v>0</v>
      </c>
      <c r="AM477">
        <v>0</v>
      </c>
      <c r="AN477" s="9">
        <v>42580</v>
      </c>
      <c r="AO477" s="8">
        <v>260</v>
      </c>
      <c r="AP477" s="8">
        <v>124</v>
      </c>
      <c r="AQ477" s="8">
        <v>106</v>
      </c>
      <c r="AR477" s="8">
        <v>9.7799999999999994</v>
      </c>
      <c r="AS477" s="8">
        <v>8.8000000000000007</v>
      </c>
      <c r="AT477" s="8">
        <v>0.84</v>
      </c>
      <c r="AU477" s="8">
        <v>0.57999999999999996</v>
      </c>
      <c r="AV477" s="8">
        <v>18</v>
      </c>
      <c r="AW477" s="8">
        <v>0.4</v>
      </c>
      <c r="AX477" s="8"/>
      <c r="AY477" s="8"/>
      <c r="AZ477" s="8"/>
      <c r="BA477" s="8">
        <v>1483</v>
      </c>
      <c r="BB477" s="8" t="s">
        <v>25</v>
      </c>
      <c r="BC477" s="8">
        <v>263</v>
      </c>
      <c r="BD477" s="8"/>
      <c r="BE477" s="8"/>
      <c r="BF477" s="8"/>
      <c r="BG477" s="8"/>
      <c r="BH477" s="8"/>
      <c r="BI477" s="8">
        <f t="shared" si="72"/>
        <v>69.047619047619051</v>
      </c>
      <c r="BJ477" s="8">
        <f t="shared" si="73"/>
        <v>0.93714285714285717</v>
      </c>
      <c r="BK477" s="8">
        <f t="shared" si="70"/>
        <v>0.69047619047619047</v>
      </c>
      <c r="BL477" s="10">
        <f t="shared" si="71"/>
        <v>5.6942585034013611</v>
      </c>
      <c r="BM477" s="3">
        <f t="shared" si="74"/>
        <v>1581.7384731670447</v>
      </c>
      <c r="BN477" s="132">
        <v>1.4886471144749291</v>
      </c>
      <c r="BO477" s="132">
        <v>0.37771996215704828</v>
      </c>
      <c r="BP477" s="133">
        <v>0.84296237567336463</v>
      </c>
      <c r="BQ477" s="134"/>
      <c r="BR477" s="134"/>
      <c r="BS477" s="133"/>
      <c r="BT477" s="93"/>
      <c r="BU477" s="91"/>
      <c r="BV477" s="91"/>
      <c r="BW477" s="100"/>
    </row>
    <row r="478" spans="1:75">
      <c r="A478" s="8" t="s">
        <v>783</v>
      </c>
      <c r="B478" s="8" t="s">
        <v>480</v>
      </c>
      <c r="C478" s="8" t="s">
        <v>523</v>
      </c>
      <c r="D478" s="8" t="s">
        <v>634</v>
      </c>
      <c r="E478" s="8" t="s">
        <v>635</v>
      </c>
      <c r="F478" s="8" t="s">
        <v>636</v>
      </c>
      <c r="G478" s="8" t="s">
        <v>22</v>
      </c>
      <c r="H478" s="8" t="s">
        <v>408</v>
      </c>
      <c r="I478" s="8"/>
      <c r="J478" s="8"/>
      <c r="K478" s="8"/>
      <c r="L478" s="8" t="s">
        <v>1078</v>
      </c>
      <c r="M478" s="8" t="s">
        <v>1882</v>
      </c>
      <c r="N478" s="8">
        <v>1</v>
      </c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9"/>
      <c r="AF478" s="90"/>
      <c r="AG478" s="90"/>
      <c r="AH478" s="90"/>
      <c r="AI478" s="8" t="s">
        <v>26</v>
      </c>
      <c r="AJ478" t="s">
        <v>1890</v>
      </c>
      <c r="AK478">
        <v>0</v>
      </c>
      <c r="AL478">
        <v>50</v>
      </c>
      <c r="AM478">
        <v>50</v>
      </c>
      <c r="AN478" s="9">
        <v>42580</v>
      </c>
      <c r="AO478" s="8">
        <v>211</v>
      </c>
      <c r="AP478" s="8">
        <v>128</v>
      </c>
      <c r="AQ478" s="8">
        <v>72</v>
      </c>
      <c r="AR478" s="8">
        <v>6.39</v>
      </c>
      <c r="AS478" s="8">
        <v>5.68</v>
      </c>
      <c r="AT478" s="8">
        <v>0.82</v>
      </c>
      <c r="AU478" s="8">
        <v>0.62</v>
      </c>
      <c r="AV478" s="8">
        <v>17</v>
      </c>
      <c r="AW478" s="8">
        <v>0.38</v>
      </c>
      <c r="AX478" s="8"/>
      <c r="AY478" s="8"/>
      <c r="AZ478" s="8"/>
      <c r="BA478" s="8">
        <v>1484</v>
      </c>
      <c r="BB478" s="8" t="s">
        <v>25</v>
      </c>
      <c r="BC478" s="8">
        <v>263</v>
      </c>
      <c r="BD478" s="8"/>
      <c r="BE478" s="8"/>
      <c r="BF478" s="8"/>
      <c r="BG478" s="8"/>
      <c r="BH478" s="8"/>
      <c r="BI478" s="8">
        <f t="shared" si="72"/>
        <v>75.609756097560975</v>
      </c>
      <c r="BJ478" s="8">
        <f t="shared" si="73"/>
        <v>0.94857142857142862</v>
      </c>
      <c r="BK478" s="8">
        <f t="shared" si="70"/>
        <v>0.75609756097560976</v>
      </c>
      <c r="BL478" s="10">
        <f t="shared" si="71"/>
        <v>4.0737672473867592</v>
      </c>
      <c r="BM478" s="3">
        <f t="shared" si="74"/>
        <v>1131.6020131629887</v>
      </c>
      <c r="BN478" s="132">
        <v>1.3315163528245788</v>
      </c>
      <c r="BO478" s="132">
        <v>0.32487611496531221</v>
      </c>
      <c r="BP478" s="133">
        <v>0.90928881397490913</v>
      </c>
      <c r="BQ478" s="134"/>
      <c r="BR478" s="134"/>
      <c r="BS478" s="133"/>
      <c r="BT478" s="93"/>
      <c r="BU478" s="91"/>
      <c r="BV478" s="91"/>
      <c r="BW478" s="100"/>
    </row>
    <row r="479" spans="1:75">
      <c r="A479" s="8" t="s">
        <v>783</v>
      </c>
      <c r="B479" s="8" t="s">
        <v>480</v>
      </c>
      <c r="C479" s="8" t="s">
        <v>523</v>
      </c>
      <c r="D479" s="8" t="s">
        <v>634</v>
      </c>
      <c r="E479" s="8" t="s">
        <v>635</v>
      </c>
      <c r="F479" s="8" t="s">
        <v>636</v>
      </c>
      <c r="G479" s="8" t="s">
        <v>22</v>
      </c>
      <c r="H479" s="8" t="s">
        <v>408</v>
      </c>
      <c r="I479" s="8"/>
      <c r="J479" s="8"/>
      <c r="K479" s="8"/>
      <c r="L479" s="8" t="s">
        <v>1078</v>
      </c>
      <c r="M479" s="8" t="s">
        <v>1882</v>
      </c>
      <c r="N479" s="8">
        <v>1</v>
      </c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9"/>
      <c r="AF479" s="90"/>
      <c r="AG479" s="90"/>
      <c r="AH479" s="90"/>
      <c r="AI479" s="8" t="s">
        <v>27</v>
      </c>
      <c r="AJ479" t="s">
        <v>1890</v>
      </c>
      <c r="AK479">
        <v>140</v>
      </c>
      <c r="AL479">
        <v>0</v>
      </c>
      <c r="AM479">
        <v>50</v>
      </c>
      <c r="AN479" s="9">
        <v>42580</v>
      </c>
      <c r="AO479" s="8">
        <v>275</v>
      </c>
      <c r="AP479" s="8">
        <v>134</v>
      </c>
      <c r="AQ479" s="8">
        <v>104</v>
      </c>
      <c r="AR479" s="8">
        <v>13.76</v>
      </c>
      <c r="AS479" s="8">
        <v>15.4</v>
      </c>
      <c r="AT479" s="8">
        <v>1.2</v>
      </c>
      <c r="AU479" s="8">
        <v>0.72</v>
      </c>
      <c r="AV479" s="8">
        <v>20</v>
      </c>
      <c r="AW479" s="8">
        <v>0.38</v>
      </c>
      <c r="AX479" s="8"/>
      <c r="AY479" s="8"/>
      <c r="AZ479" s="8"/>
      <c r="BA479" s="8">
        <v>1485</v>
      </c>
      <c r="BB479" s="8" t="s">
        <v>25</v>
      </c>
      <c r="BC479" s="8">
        <v>263</v>
      </c>
      <c r="BD479" s="8"/>
      <c r="BE479" s="8"/>
      <c r="BF479" s="8"/>
      <c r="BG479" s="8"/>
      <c r="BH479" s="8"/>
      <c r="BI479" s="8">
        <f t="shared" si="72"/>
        <v>60</v>
      </c>
      <c r="BJ479" s="8">
        <f t="shared" si="73"/>
        <v>0.91428571428571426</v>
      </c>
      <c r="BK479" s="8">
        <f t="shared" si="70"/>
        <v>0.6</v>
      </c>
      <c r="BL479" s="10">
        <f t="shared" si="71"/>
        <v>8.4480000000000004</v>
      </c>
      <c r="BM479" s="3">
        <f t="shared" si="74"/>
        <v>2346.6666666666665</v>
      </c>
      <c r="BN479" s="132">
        <v>1.3903792784458835</v>
      </c>
      <c r="BO479" s="132">
        <v>0.33334875115633672</v>
      </c>
      <c r="BP479" s="133">
        <v>0.84330076929273345</v>
      </c>
      <c r="BQ479" s="134"/>
      <c r="BR479" s="134"/>
      <c r="BS479" s="133"/>
      <c r="BT479" s="93"/>
      <c r="BU479" s="91"/>
      <c r="BV479" s="91"/>
      <c r="BW479" s="100"/>
    </row>
    <row r="480" spans="1:75">
      <c r="A480" s="8" t="s">
        <v>783</v>
      </c>
      <c r="B480" s="8" t="s">
        <v>480</v>
      </c>
      <c r="C480" s="8" t="s">
        <v>523</v>
      </c>
      <c r="D480" s="8" t="s">
        <v>634</v>
      </c>
      <c r="E480" s="8" t="s">
        <v>635</v>
      </c>
      <c r="F480" s="8" t="s">
        <v>636</v>
      </c>
      <c r="G480" s="8" t="s">
        <v>22</v>
      </c>
      <c r="H480" s="8" t="s">
        <v>408</v>
      </c>
      <c r="I480" s="8"/>
      <c r="J480" s="8"/>
      <c r="K480" s="8"/>
      <c r="L480" s="8" t="s">
        <v>1078</v>
      </c>
      <c r="M480" s="8" t="s">
        <v>1882</v>
      </c>
      <c r="N480" s="8">
        <v>1</v>
      </c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9"/>
      <c r="AF480" s="90"/>
      <c r="AG480" s="90"/>
      <c r="AH480" s="90"/>
      <c r="AI480" s="8" t="s">
        <v>28</v>
      </c>
      <c r="AJ480" t="s">
        <v>1890</v>
      </c>
      <c r="AK480">
        <v>140</v>
      </c>
      <c r="AL480">
        <v>50</v>
      </c>
      <c r="AM480">
        <v>0</v>
      </c>
      <c r="AN480" s="9">
        <v>42580</v>
      </c>
      <c r="AO480" s="8">
        <v>213</v>
      </c>
      <c r="AP480" s="8">
        <v>125</v>
      </c>
      <c r="AQ480" s="8">
        <v>108</v>
      </c>
      <c r="AR480" s="8">
        <v>9.16</v>
      </c>
      <c r="AS480" s="8">
        <v>19.8</v>
      </c>
      <c r="AT480" s="8">
        <v>1.28</v>
      </c>
      <c r="AU480" s="8">
        <v>0.94</v>
      </c>
      <c r="AV480" s="8">
        <v>19</v>
      </c>
      <c r="AW480" s="8">
        <v>0.3</v>
      </c>
      <c r="AX480" s="8"/>
      <c r="AY480" s="8"/>
      <c r="AZ480" s="8"/>
      <c r="BA480" s="8">
        <v>1486</v>
      </c>
      <c r="BB480" s="8" t="s">
        <v>25</v>
      </c>
      <c r="BC480" s="8">
        <v>263</v>
      </c>
      <c r="BD480" s="8"/>
      <c r="BE480" s="8"/>
      <c r="BF480" s="8"/>
      <c r="BG480" s="8"/>
      <c r="BH480" s="8"/>
      <c r="BI480" s="8">
        <f t="shared" si="72"/>
        <v>73.437499999999986</v>
      </c>
      <c r="BJ480" s="8">
        <f t="shared" si="73"/>
        <v>0.92571428571428571</v>
      </c>
      <c r="BK480" s="8">
        <f t="shared" si="70"/>
        <v>0.73437499999999989</v>
      </c>
      <c r="BL480" s="10">
        <f t="shared" si="71"/>
        <v>13.460464285714284</v>
      </c>
      <c r="BM480" s="3">
        <f t="shared" si="74"/>
        <v>3739.0178571428564</v>
      </c>
      <c r="BN480" s="132">
        <v>1.4647224835371591</v>
      </c>
      <c r="BO480" s="132">
        <v>0.31185324553151456</v>
      </c>
      <c r="BP480" s="133">
        <v>0.65878591383215079</v>
      </c>
      <c r="BQ480" s="134"/>
      <c r="BR480" s="134"/>
      <c r="BS480" s="133"/>
      <c r="BT480" s="93"/>
      <c r="BU480" s="91"/>
      <c r="BV480" s="91"/>
      <c r="BW480" s="100"/>
    </row>
    <row r="481" spans="1:75">
      <c r="A481" s="8" t="s">
        <v>783</v>
      </c>
      <c r="B481" s="8" t="s">
        <v>480</v>
      </c>
      <c r="C481" s="8" t="s">
        <v>523</v>
      </c>
      <c r="D481" s="8" t="s">
        <v>634</v>
      </c>
      <c r="E481" s="8" t="s">
        <v>635</v>
      </c>
      <c r="F481" s="8" t="s">
        <v>636</v>
      </c>
      <c r="G481" s="8" t="s">
        <v>22</v>
      </c>
      <c r="H481" s="8" t="s">
        <v>408</v>
      </c>
      <c r="I481" s="8"/>
      <c r="J481" s="8"/>
      <c r="K481" s="8"/>
      <c r="L481" s="8" t="s">
        <v>1078</v>
      </c>
      <c r="M481" s="8" t="s">
        <v>1882</v>
      </c>
      <c r="N481" s="8">
        <v>1</v>
      </c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9"/>
      <c r="AF481" s="90"/>
      <c r="AG481" s="90"/>
      <c r="AH481" s="90"/>
      <c r="AI481" s="8" t="s">
        <v>29</v>
      </c>
      <c r="AJ481" t="s">
        <v>1890</v>
      </c>
      <c r="AK481">
        <v>140</v>
      </c>
      <c r="AL481">
        <v>50</v>
      </c>
      <c r="AM481">
        <v>50</v>
      </c>
      <c r="AN481" s="9">
        <v>42580</v>
      </c>
      <c r="AO481" s="8">
        <v>272</v>
      </c>
      <c r="AP481" s="8">
        <v>124</v>
      </c>
      <c r="AQ481" s="8">
        <v>76</v>
      </c>
      <c r="AR481" s="8">
        <v>9</v>
      </c>
      <c r="AS481" s="8">
        <v>10.7</v>
      </c>
      <c r="AT481" s="8">
        <v>0.94</v>
      </c>
      <c r="AU481" s="8">
        <v>0.74</v>
      </c>
      <c r="AV481" s="8">
        <v>18</v>
      </c>
      <c r="AW481" s="8">
        <v>0.3</v>
      </c>
      <c r="AX481" s="8"/>
      <c r="AY481" s="8"/>
      <c r="AZ481" s="8"/>
      <c r="BA481" s="8">
        <v>1487</v>
      </c>
      <c r="BB481" s="8" t="s">
        <v>25</v>
      </c>
      <c r="BC481" s="8">
        <v>263</v>
      </c>
      <c r="BD481" s="8"/>
      <c r="BE481" s="8"/>
      <c r="BF481" s="8"/>
      <c r="BG481" s="8"/>
      <c r="BH481" s="8"/>
      <c r="BI481" s="8">
        <f t="shared" si="72"/>
        <v>78.723404255319153</v>
      </c>
      <c r="BJ481" s="8">
        <f t="shared" si="73"/>
        <v>0.93714285714285717</v>
      </c>
      <c r="BK481" s="8">
        <f t="shared" si="70"/>
        <v>0.78723404255319152</v>
      </c>
      <c r="BL481" s="10">
        <f t="shared" si="71"/>
        <v>7.8939331306990876</v>
      </c>
      <c r="BM481" s="3">
        <f t="shared" si="74"/>
        <v>2192.7592029719685</v>
      </c>
      <c r="BN481" s="132">
        <v>1.2622119815668205</v>
      </c>
      <c r="BO481" s="132">
        <v>0.33285714285714285</v>
      </c>
      <c r="BP481" s="133">
        <v>0.89188210181407257</v>
      </c>
      <c r="BQ481" s="134"/>
      <c r="BR481" s="134"/>
      <c r="BS481" s="133"/>
      <c r="BT481" s="93"/>
      <c r="BU481" s="91"/>
      <c r="BV481" s="91"/>
      <c r="BW481" s="100"/>
    </row>
    <row r="482" spans="1:75">
      <c r="A482" s="8" t="s">
        <v>783</v>
      </c>
      <c r="B482" s="8" t="s">
        <v>480</v>
      </c>
      <c r="C482" s="8" t="s">
        <v>523</v>
      </c>
      <c r="D482" s="8" t="s">
        <v>634</v>
      </c>
      <c r="E482" s="8" t="s">
        <v>635</v>
      </c>
      <c r="F482" s="8" t="s">
        <v>636</v>
      </c>
      <c r="G482" s="8" t="s">
        <v>22</v>
      </c>
      <c r="H482" s="8" t="s">
        <v>408</v>
      </c>
      <c r="I482" s="8"/>
      <c r="J482" s="8"/>
      <c r="K482" s="8"/>
      <c r="L482" s="8" t="s">
        <v>1078</v>
      </c>
      <c r="M482" s="8" t="s">
        <v>1882</v>
      </c>
      <c r="N482" s="8">
        <v>1</v>
      </c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9"/>
      <c r="AF482" s="90"/>
      <c r="AG482" s="90"/>
      <c r="AH482" s="90"/>
      <c r="AI482" s="8" t="s">
        <v>30</v>
      </c>
      <c r="AJ482" t="s">
        <v>1890</v>
      </c>
      <c r="AK482">
        <v>140</v>
      </c>
      <c r="AL482">
        <v>50</v>
      </c>
      <c r="AM482">
        <v>50</v>
      </c>
      <c r="AN482" s="9">
        <v>42580</v>
      </c>
      <c r="AO482" s="8">
        <v>296</v>
      </c>
      <c r="AP482" s="8">
        <v>139</v>
      </c>
      <c r="AQ482" s="8">
        <v>113</v>
      </c>
      <c r="AR482" s="8">
        <v>9.3800000000000008</v>
      </c>
      <c r="AS482" s="8">
        <v>18.16</v>
      </c>
      <c r="AT482" s="8">
        <v>1.26</v>
      </c>
      <c r="AU482" s="8">
        <v>1</v>
      </c>
      <c r="AV482" s="8">
        <v>19</v>
      </c>
      <c r="AW482" s="8">
        <v>0.6</v>
      </c>
      <c r="AX482" s="8"/>
      <c r="AY482" s="8"/>
      <c r="AZ482" s="8"/>
      <c r="BA482" s="8">
        <v>1488</v>
      </c>
      <c r="BB482" s="8" t="s">
        <v>25</v>
      </c>
      <c r="BC482" s="8">
        <v>263</v>
      </c>
      <c r="BD482" s="8"/>
      <c r="BE482" s="8"/>
      <c r="BF482" s="8"/>
      <c r="BG482" s="8"/>
      <c r="BH482" s="8"/>
      <c r="BI482" s="8">
        <f t="shared" si="72"/>
        <v>79.365079365079367</v>
      </c>
      <c r="BJ482" s="8">
        <f t="shared" si="73"/>
        <v>0.92571428571428571</v>
      </c>
      <c r="BK482" s="8">
        <f t="shared" si="70"/>
        <v>0.79365079365079372</v>
      </c>
      <c r="BL482" s="10">
        <f t="shared" si="71"/>
        <v>13.342040816326531</v>
      </c>
      <c r="BM482" s="3">
        <f t="shared" si="74"/>
        <v>3706.1224489795918</v>
      </c>
      <c r="BN482" s="132"/>
      <c r="BO482" s="132"/>
      <c r="BP482" s="133"/>
      <c r="BQ482" s="134"/>
      <c r="BR482" s="134"/>
      <c r="BS482" s="133"/>
      <c r="BT482" s="93"/>
      <c r="BU482" s="91"/>
      <c r="BV482" s="91"/>
      <c r="BW482" s="100"/>
    </row>
    <row r="483" spans="1:75">
      <c r="A483" s="8" t="s">
        <v>783</v>
      </c>
      <c r="B483" s="8" t="s">
        <v>480</v>
      </c>
      <c r="C483" s="8" t="s">
        <v>523</v>
      </c>
      <c r="D483" s="8" t="s">
        <v>634</v>
      </c>
      <c r="E483" s="8" t="s">
        <v>635</v>
      </c>
      <c r="F483" s="8" t="s">
        <v>636</v>
      </c>
      <c r="G483" s="8" t="s">
        <v>22</v>
      </c>
      <c r="H483" s="8" t="s">
        <v>409</v>
      </c>
      <c r="I483" s="8">
        <v>-9.7644568311203006</v>
      </c>
      <c r="J483" s="8">
        <v>34.7294879928073</v>
      </c>
      <c r="K483" s="8">
        <v>1711.2361504847399</v>
      </c>
      <c r="L483" s="8" t="s">
        <v>1079</v>
      </c>
      <c r="M483" s="8" t="s">
        <v>1882</v>
      </c>
      <c r="N483" s="8">
        <v>1</v>
      </c>
      <c r="O483" s="8" t="s">
        <v>1859</v>
      </c>
      <c r="P483" s="8">
        <v>2.6</v>
      </c>
      <c r="Q483" s="8">
        <v>5.4</v>
      </c>
      <c r="R483" s="8">
        <v>0</v>
      </c>
      <c r="S483" s="8">
        <v>2</v>
      </c>
      <c r="T483" s="8">
        <v>2.9</v>
      </c>
      <c r="U483" s="8">
        <v>32.83</v>
      </c>
      <c r="V483" s="8">
        <v>85.17</v>
      </c>
      <c r="W483" s="8">
        <v>10.199999999999999</v>
      </c>
      <c r="X483" s="8">
        <v>3.58</v>
      </c>
      <c r="Y483" s="8">
        <v>0.2</v>
      </c>
      <c r="Z483" s="8">
        <v>0.63</v>
      </c>
      <c r="AA483" s="8">
        <v>7.0000000000000007E-2</v>
      </c>
      <c r="AB483" s="8">
        <v>95.08</v>
      </c>
      <c r="AC483" s="8">
        <v>0.04</v>
      </c>
      <c r="AD483" s="8">
        <v>0.24299999999999999</v>
      </c>
      <c r="AE483" s="91">
        <v>8.8800000000000008</v>
      </c>
      <c r="AF483" s="92">
        <v>41</v>
      </c>
      <c r="AG483" s="92">
        <v>18</v>
      </c>
      <c r="AH483" s="92">
        <v>41</v>
      </c>
      <c r="AI483" s="8" t="s">
        <v>24</v>
      </c>
      <c r="AJ483" t="s">
        <v>1890</v>
      </c>
      <c r="AK483">
        <v>0</v>
      </c>
      <c r="AL483">
        <v>0</v>
      </c>
      <c r="AM483">
        <v>0</v>
      </c>
      <c r="AN483" s="9">
        <v>42580</v>
      </c>
      <c r="AO483" s="8">
        <v>193</v>
      </c>
      <c r="AP483" s="8">
        <v>132</v>
      </c>
      <c r="AQ483" s="8">
        <v>86</v>
      </c>
      <c r="AR483" s="8">
        <v>5.0199999999999996</v>
      </c>
      <c r="AS483" s="8">
        <v>9.7200000000000006</v>
      </c>
      <c r="AT483" s="8">
        <v>1.98</v>
      </c>
      <c r="AU483" s="8">
        <v>0.84</v>
      </c>
      <c r="AV483" s="8">
        <v>19</v>
      </c>
      <c r="AW483" s="8">
        <v>0.18</v>
      </c>
      <c r="AX483" s="8"/>
      <c r="AY483" s="8"/>
      <c r="AZ483" s="8"/>
      <c r="BA483" s="8">
        <v>1489</v>
      </c>
      <c r="BB483" s="8" t="s">
        <v>25</v>
      </c>
      <c r="BC483" s="8">
        <v>264</v>
      </c>
      <c r="BD483" s="8"/>
      <c r="BE483" s="8"/>
      <c r="BF483" s="8"/>
      <c r="BG483" s="8"/>
      <c r="BH483" s="8"/>
      <c r="BI483" s="8">
        <f t="shared" si="72"/>
        <v>42.424242424242422</v>
      </c>
      <c r="BJ483" s="8">
        <f t="shared" si="73"/>
        <v>0.92571428571428571</v>
      </c>
      <c r="BK483" s="8">
        <f t="shared" si="70"/>
        <v>0.4242424242424242</v>
      </c>
      <c r="BL483" s="10">
        <f t="shared" si="71"/>
        <v>3.8173090909090908</v>
      </c>
      <c r="BM483" s="3">
        <f t="shared" si="74"/>
        <v>1060.3636363636363</v>
      </c>
      <c r="BN483" s="132">
        <v>1.2791469194312799</v>
      </c>
      <c r="BO483" s="132">
        <v>0.37450236966824652</v>
      </c>
      <c r="BP483" s="133">
        <v>0.83358905217995727</v>
      </c>
      <c r="BQ483" s="134">
        <v>0.65542388331814039</v>
      </c>
      <c r="BR483" s="134">
        <v>0.1635824977210574</v>
      </c>
      <c r="BS483" s="133">
        <v>1.5253981369617904</v>
      </c>
      <c r="BT483" s="93"/>
      <c r="BU483" s="91"/>
      <c r="BV483" s="91"/>
      <c r="BW483" s="100"/>
    </row>
    <row r="484" spans="1:75">
      <c r="A484" s="8" t="s">
        <v>783</v>
      </c>
      <c r="B484" s="8" t="s">
        <v>480</v>
      </c>
      <c r="C484" s="8" t="s">
        <v>523</v>
      </c>
      <c r="D484" s="8" t="s">
        <v>634</v>
      </c>
      <c r="E484" s="8" t="s">
        <v>635</v>
      </c>
      <c r="F484" s="8" t="s">
        <v>636</v>
      </c>
      <c r="G484" s="8" t="s">
        <v>22</v>
      </c>
      <c r="H484" s="8" t="s">
        <v>409</v>
      </c>
      <c r="I484" s="8"/>
      <c r="J484" s="8"/>
      <c r="K484" s="8"/>
      <c r="L484" s="8" t="s">
        <v>1079</v>
      </c>
      <c r="M484" s="8" t="s">
        <v>1882</v>
      </c>
      <c r="N484" s="8">
        <v>1</v>
      </c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9"/>
      <c r="AF484" s="90"/>
      <c r="AG484" s="90"/>
      <c r="AH484" s="90"/>
      <c r="AI484" s="8" t="s">
        <v>26</v>
      </c>
      <c r="AJ484" t="s">
        <v>1890</v>
      </c>
      <c r="AK484">
        <v>0</v>
      </c>
      <c r="AL484">
        <v>50</v>
      </c>
      <c r="AM484">
        <v>50</v>
      </c>
      <c r="AN484" s="9">
        <v>42580</v>
      </c>
      <c r="AO484" s="8">
        <v>247</v>
      </c>
      <c r="AP484" s="8">
        <v>123</v>
      </c>
      <c r="AQ484" s="8">
        <v>68</v>
      </c>
      <c r="AR484" s="8">
        <v>5.12</v>
      </c>
      <c r="AS484" s="8">
        <v>7.18</v>
      </c>
      <c r="AT484" s="8">
        <v>0.84</v>
      </c>
      <c r="AU484" s="8">
        <v>0.6</v>
      </c>
      <c r="AV484" s="8">
        <v>15</v>
      </c>
      <c r="AW484" s="8">
        <v>0.22</v>
      </c>
      <c r="AX484" s="8"/>
      <c r="AY484" s="8"/>
      <c r="AZ484" s="8"/>
      <c r="BA484" s="8">
        <v>1490</v>
      </c>
      <c r="BB484" s="8" t="s">
        <v>25</v>
      </c>
      <c r="BC484" s="8">
        <v>264</v>
      </c>
      <c r="BD484" s="8"/>
      <c r="BE484" s="8"/>
      <c r="BF484" s="8"/>
      <c r="BG484" s="8"/>
      <c r="BH484" s="8"/>
      <c r="BI484" s="8">
        <f t="shared" si="72"/>
        <v>71.428571428571431</v>
      </c>
      <c r="BJ484" s="8">
        <f t="shared" si="73"/>
        <v>0.97142857142857142</v>
      </c>
      <c r="BK484" s="8">
        <f t="shared" si="70"/>
        <v>0.7142857142857143</v>
      </c>
      <c r="BL484" s="10">
        <f t="shared" si="71"/>
        <v>4.9820408163265304</v>
      </c>
      <c r="BM484" s="3">
        <f t="shared" si="74"/>
        <v>1383.9002267573694</v>
      </c>
      <c r="BN484" s="132">
        <v>1.6061776061776063</v>
      </c>
      <c r="BO484" s="132">
        <v>0.40284749034749034</v>
      </c>
      <c r="BP484" s="133">
        <v>0.8905468341203796</v>
      </c>
      <c r="BQ484" s="134">
        <v>0.49857819905213274</v>
      </c>
      <c r="BR484" s="134">
        <v>0.18208530805687206</v>
      </c>
      <c r="BS484" s="133">
        <v>1.6227982224650384</v>
      </c>
      <c r="BT484" s="93"/>
      <c r="BU484" s="91"/>
      <c r="BV484" s="91"/>
      <c r="BW484" s="100"/>
    </row>
    <row r="485" spans="1:75">
      <c r="A485" s="8" t="s">
        <v>783</v>
      </c>
      <c r="B485" s="8" t="s">
        <v>480</v>
      </c>
      <c r="C485" s="8" t="s">
        <v>523</v>
      </c>
      <c r="D485" s="8" t="s">
        <v>634</v>
      </c>
      <c r="E485" s="8" t="s">
        <v>635</v>
      </c>
      <c r="F485" s="8" t="s">
        <v>636</v>
      </c>
      <c r="G485" s="8" t="s">
        <v>22</v>
      </c>
      <c r="H485" s="8" t="s">
        <v>409</v>
      </c>
      <c r="I485" s="8"/>
      <c r="J485" s="8"/>
      <c r="K485" s="8"/>
      <c r="L485" s="8" t="s">
        <v>1079</v>
      </c>
      <c r="M485" s="8" t="s">
        <v>1882</v>
      </c>
      <c r="N485" s="8">
        <v>1</v>
      </c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9"/>
      <c r="AF485" s="90"/>
      <c r="AG485" s="90"/>
      <c r="AH485" s="90"/>
      <c r="AI485" s="8" t="s">
        <v>27</v>
      </c>
      <c r="AJ485" t="s">
        <v>1890</v>
      </c>
      <c r="AK485">
        <v>140</v>
      </c>
      <c r="AL485">
        <v>0</v>
      </c>
      <c r="AM485">
        <v>50</v>
      </c>
      <c r="AN485" s="9">
        <v>42580</v>
      </c>
      <c r="AO485" s="8">
        <v>278</v>
      </c>
      <c r="AP485" s="8">
        <v>146</v>
      </c>
      <c r="AQ485" s="8">
        <v>97</v>
      </c>
      <c r="AR485" s="8">
        <v>15.18</v>
      </c>
      <c r="AS485" s="8">
        <v>15.2</v>
      </c>
      <c r="AT485" s="8">
        <v>0.98</v>
      </c>
      <c r="AU485" s="8">
        <v>0.72</v>
      </c>
      <c r="AV485" s="8">
        <v>16</v>
      </c>
      <c r="AW485" s="8">
        <v>0.34</v>
      </c>
      <c r="AX485" s="8"/>
      <c r="AY485" s="8"/>
      <c r="AZ485" s="8"/>
      <c r="BA485" s="8">
        <v>1491</v>
      </c>
      <c r="BB485" s="8" t="s">
        <v>25</v>
      </c>
      <c r="BC485" s="8">
        <v>264</v>
      </c>
      <c r="BD485" s="8"/>
      <c r="BE485" s="8"/>
      <c r="BF485" s="8"/>
      <c r="BG485" s="8"/>
      <c r="BH485" s="8"/>
      <c r="BI485" s="8">
        <f t="shared" si="72"/>
        <v>73.469387755102048</v>
      </c>
      <c r="BJ485" s="8">
        <f t="shared" si="73"/>
        <v>0.96</v>
      </c>
      <c r="BK485" s="8">
        <f t="shared" si="70"/>
        <v>0.73469387755102045</v>
      </c>
      <c r="BL485" s="10">
        <f t="shared" si="71"/>
        <v>10.720653061224489</v>
      </c>
      <c r="BM485" s="3">
        <f t="shared" si="74"/>
        <v>2977.9591836734689</v>
      </c>
      <c r="BN485" s="132">
        <v>1.4657276995305166</v>
      </c>
      <c r="BO485" s="132">
        <v>0.30995305164319253</v>
      </c>
      <c r="BP485" s="133">
        <v>0.7777017332221936</v>
      </c>
      <c r="BQ485" s="134">
        <v>0.76558005752636626</v>
      </c>
      <c r="BR485" s="134">
        <v>0.1745445829338447</v>
      </c>
      <c r="BS485" s="133">
        <v>1.8637314851416007</v>
      </c>
      <c r="BT485" s="93"/>
      <c r="BU485" s="91"/>
      <c r="BV485" s="91"/>
      <c r="BW485" s="100"/>
    </row>
    <row r="486" spans="1:75">
      <c r="A486" s="8" t="s">
        <v>783</v>
      </c>
      <c r="B486" s="8" t="s">
        <v>480</v>
      </c>
      <c r="C486" s="8" t="s">
        <v>523</v>
      </c>
      <c r="D486" s="8" t="s">
        <v>634</v>
      </c>
      <c r="E486" s="8" t="s">
        <v>635</v>
      </c>
      <c r="F486" s="8" t="s">
        <v>636</v>
      </c>
      <c r="G486" s="8" t="s">
        <v>22</v>
      </c>
      <c r="H486" s="8" t="s">
        <v>409</v>
      </c>
      <c r="I486" s="8"/>
      <c r="J486" s="8"/>
      <c r="K486" s="8"/>
      <c r="L486" s="8" t="s">
        <v>1079</v>
      </c>
      <c r="M486" s="8" t="s">
        <v>1882</v>
      </c>
      <c r="N486" s="8">
        <v>1</v>
      </c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9"/>
      <c r="AF486" s="90"/>
      <c r="AG486" s="90"/>
      <c r="AH486" s="90"/>
      <c r="AI486" s="8" t="s">
        <v>28</v>
      </c>
      <c r="AJ486" t="s">
        <v>1890</v>
      </c>
      <c r="AK486">
        <v>140</v>
      </c>
      <c r="AL486">
        <v>50</v>
      </c>
      <c r="AM486">
        <v>0</v>
      </c>
      <c r="AN486" s="9">
        <v>42580</v>
      </c>
      <c r="AO486" s="8">
        <v>307</v>
      </c>
      <c r="AP486" s="8">
        <v>147</v>
      </c>
      <c r="AQ486" s="8">
        <v>108</v>
      </c>
      <c r="AR486" s="8">
        <v>25.64</v>
      </c>
      <c r="AS486" s="8">
        <v>24.7</v>
      </c>
      <c r="AT486" s="8">
        <v>1.3</v>
      </c>
      <c r="AU486" s="8">
        <v>1.02</v>
      </c>
      <c r="AV486" s="8">
        <v>17</v>
      </c>
      <c r="AW486" s="8">
        <v>0.32</v>
      </c>
      <c r="AX486" s="8"/>
      <c r="AY486" s="8"/>
      <c r="AZ486" s="8"/>
      <c r="BA486" s="8">
        <v>1492</v>
      </c>
      <c r="BB486" s="8" t="s">
        <v>25</v>
      </c>
      <c r="BC486" s="8">
        <v>264</v>
      </c>
      <c r="BD486" s="8"/>
      <c r="BE486" s="8"/>
      <c r="BF486" s="8"/>
      <c r="BG486" s="8"/>
      <c r="BH486" s="8"/>
      <c r="BI486" s="8">
        <f t="shared" si="72"/>
        <v>78.461538461538467</v>
      </c>
      <c r="BJ486" s="8">
        <f t="shared" si="73"/>
        <v>0.94857142857142862</v>
      </c>
      <c r="BK486" s="8">
        <f t="shared" si="70"/>
        <v>0.78461538461538471</v>
      </c>
      <c r="BL486" s="10">
        <f t="shared" si="71"/>
        <v>18.383314285714288</v>
      </c>
      <c r="BM486" s="3">
        <f t="shared" si="74"/>
        <v>5106.4761904761908</v>
      </c>
      <c r="BN486" s="132">
        <v>1.4693779904306223</v>
      </c>
      <c r="BO486" s="132">
        <v>0.3586124401913876</v>
      </c>
      <c r="BP486" s="133">
        <v>0.75824117085240761</v>
      </c>
      <c r="BQ486" s="134">
        <v>0.55921052631578949</v>
      </c>
      <c r="BR486" s="134">
        <v>0.112453007518797</v>
      </c>
      <c r="BS486" s="133">
        <v>1.8994571360462802</v>
      </c>
      <c r="BT486" s="93"/>
      <c r="BU486" s="91"/>
      <c r="BV486" s="91"/>
      <c r="BW486" s="100"/>
    </row>
    <row r="487" spans="1:75">
      <c r="A487" s="8" t="s">
        <v>783</v>
      </c>
      <c r="B487" s="8" t="s">
        <v>480</v>
      </c>
      <c r="C487" s="8" t="s">
        <v>523</v>
      </c>
      <c r="D487" s="8" t="s">
        <v>634</v>
      </c>
      <c r="E487" s="8" t="s">
        <v>635</v>
      </c>
      <c r="F487" s="8" t="s">
        <v>636</v>
      </c>
      <c r="G487" s="8" t="s">
        <v>22</v>
      </c>
      <c r="H487" s="8" t="s">
        <v>409</v>
      </c>
      <c r="I487" s="8"/>
      <c r="J487" s="8"/>
      <c r="K487" s="8"/>
      <c r="L487" s="8" t="s">
        <v>1079</v>
      </c>
      <c r="M487" s="8" t="s">
        <v>1882</v>
      </c>
      <c r="N487" s="8">
        <v>1</v>
      </c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9"/>
      <c r="AF487" s="90"/>
      <c r="AG487" s="90"/>
      <c r="AH487" s="90"/>
      <c r="AI487" s="8" t="s">
        <v>29</v>
      </c>
      <c r="AJ487" t="s">
        <v>1890</v>
      </c>
      <c r="AK487">
        <v>140</v>
      </c>
      <c r="AL487">
        <v>50</v>
      </c>
      <c r="AM487">
        <v>50</v>
      </c>
      <c r="AN487" s="9">
        <v>42580</v>
      </c>
      <c r="AO487" s="8">
        <v>252</v>
      </c>
      <c r="AP487" s="8">
        <v>134</v>
      </c>
      <c r="AQ487" s="8">
        <v>110</v>
      </c>
      <c r="AR487" s="8">
        <v>21.3</v>
      </c>
      <c r="AS487" s="8">
        <v>21.98</v>
      </c>
      <c r="AT487" s="8">
        <v>1.3</v>
      </c>
      <c r="AU487" s="8">
        <v>1.06</v>
      </c>
      <c r="AV487" s="8">
        <v>20</v>
      </c>
      <c r="AW487" s="8">
        <v>0.46</v>
      </c>
      <c r="AX487" s="8"/>
      <c r="AY487" s="8"/>
      <c r="AZ487" s="8"/>
      <c r="BA487" s="8">
        <v>1493</v>
      </c>
      <c r="BB487" s="8" t="s">
        <v>25</v>
      </c>
      <c r="BC487" s="8">
        <v>264</v>
      </c>
      <c r="BD487" s="8"/>
      <c r="BE487" s="8"/>
      <c r="BF487" s="8"/>
      <c r="BG487" s="8"/>
      <c r="BH487" s="8"/>
      <c r="BI487" s="8">
        <f t="shared" si="72"/>
        <v>81.538461538461533</v>
      </c>
      <c r="BJ487" s="8">
        <f t="shared" si="73"/>
        <v>0.91428571428571426</v>
      </c>
      <c r="BK487" s="8">
        <f t="shared" si="70"/>
        <v>0.81538461538461537</v>
      </c>
      <c r="BL487" s="10">
        <f t="shared" si="71"/>
        <v>16.385969230769231</v>
      </c>
      <c r="BM487" s="3">
        <f t="shared" si="74"/>
        <v>4551.6581196581192</v>
      </c>
      <c r="BN487" s="132">
        <v>1.4081133919843598</v>
      </c>
      <c r="BO487" s="132">
        <v>0.3575757575757576</v>
      </c>
      <c r="BP487" s="133">
        <v>0.99934620228578297</v>
      </c>
      <c r="BQ487" s="134">
        <v>0.87284894837476124</v>
      </c>
      <c r="BR487" s="134">
        <v>0.15372848948374762</v>
      </c>
      <c r="BS487" s="133">
        <v>1.4146076776509733</v>
      </c>
      <c r="BT487" s="93"/>
      <c r="BU487" s="91"/>
      <c r="BV487" s="91"/>
      <c r="BW487" s="100"/>
    </row>
    <row r="488" spans="1:75">
      <c r="A488" s="8" t="s">
        <v>783</v>
      </c>
      <c r="B488" s="8" t="s">
        <v>480</v>
      </c>
      <c r="C488" s="8" t="s">
        <v>523</v>
      </c>
      <c r="D488" s="8" t="s">
        <v>634</v>
      </c>
      <c r="E488" s="8" t="s">
        <v>635</v>
      </c>
      <c r="F488" s="8" t="s">
        <v>636</v>
      </c>
      <c r="G488" s="8" t="s">
        <v>22</v>
      </c>
      <c r="H488" s="8" t="s">
        <v>409</v>
      </c>
      <c r="I488" s="8"/>
      <c r="J488" s="8"/>
      <c r="K488" s="8"/>
      <c r="L488" s="8" t="s">
        <v>1079</v>
      </c>
      <c r="M488" s="8" t="s">
        <v>1882</v>
      </c>
      <c r="N488" s="8">
        <v>1</v>
      </c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9"/>
      <c r="AF488" s="90"/>
      <c r="AG488" s="90"/>
      <c r="AH488" s="90"/>
      <c r="AI488" s="8" t="s">
        <v>30</v>
      </c>
      <c r="AJ488" t="s">
        <v>1890</v>
      </c>
      <c r="AK488">
        <v>140</v>
      </c>
      <c r="AL488">
        <v>50</v>
      </c>
      <c r="AM488">
        <v>50</v>
      </c>
      <c r="AN488" s="9">
        <v>42580</v>
      </c>
      <c r="AO488" s="8">
        <v>289</v>
      </c>
      <c r="AP488" s="8">
        <v>129</v>
      </c>
      <c r="AQ488" s="8">
        <v>116</v>
      </c>
      <c r="AR488" s="8">
        <v>25.1</v>
      </c>
      <c r="AS488" s="8">
        <v>20.58</v>
      </c>
      <c r="AT488" s="8">
        <v>1.26</v>
      </c>
      <c r="AU488" s="8">
        <v>0.94</v>
      </c>
      <c r="AV488" s="8">
        <v>19</v>
      </c>
      <c r="AW488" s="8">
        <v>0.46</v>
      </c>
      <c r="AX488" s="8"/>
      <c r="AY488" s="8"/>
      <c r="AZ488" s="8"/>
      <c r="BA488" s="8">
        <v>1494</v>
      </c>
      <c r="BB488" s="8" t="s">
        <v>25</v>
      </c>
      <c r="BC488" s="8">
        <v>264</v>
      </c>
      <c r="BD488" s="8"/>
      <c r="BE488" s="8"/>
      <c r="BF488" s="8"/>
      <c r="BG488" s="8"/>
      <c r="BH488" s="8"/>
      <c r="BI488" s="8">
        <f t="shared" si="72"/>
        <v>74.603174603174594</v>
      </c>
      <c r="BJ488" s="8">
        <f t="shared" si="73"/>
        <v>0.92571428571428571</v>
      </c>
      <c r="BK488" s="8">
        <f t="shared" si="70"/>
        <v>0.74603174603174593</v>
      </c>
      <c r="BL488" s="10">
        <f t="shared" si="71"/>
        <v>14.212799999999996</v>
      </c>
      <c r="BM488" s="3">
        <f t="shared" si="74"/>
        <v>3947.9999999999986</v>
      </c>
      <c r="BN488" s="132">
        <v>1.2902912621359226</v>
      </c>
      <c r="BO488" s="132">
        <v>0.25810679611650489</v>
      </c>
      <c r="BP488" s="133">
        <v>0.92419050969675598</v>
      </c>
      <c r="BQ488" s="134">
        <v>0.63478691774033702</v>
      </c>
      <c r="BR488" s="134">
        <v>0.12086223984142716</v>
      </c>
      <c r="BS488" s="133">
        <v>1.3895929783748397</v>
      </c>
      <c r="BT488" s="93"/>
      <c r="BU488" s="91"/>
      <c r="BV488" s="91"/>
      <c r="BW488" s="100"/>
    </row>
    <row r="489" spans="1:75">
      <c r="A489" s="8" t="s">
        <v>783</v>
      </c>
      <c r="B489" s="8" t="s">
        <v>480</v>
      </c>
      <c r="C489" s="8" t="s">
        <v>523</v>
      </c>
      <c r="D489" s="8" t="s">
        <v>634</v>
      </c>
      <c r="E489" s="8" t="s">
        <v>637</v>
      </c>
      <c r="F489" s="8" t="s">
        <v>637</v>
      </c>
      <c r="G489" s="8" t="s">
        <v>22</v>
      </c>
      <c r="H489" s="8" t="s">
        <v>410</v>
      </c>
      <c r="I489" s="8">
        <v>-9.7620325403780299</v>
      </c>
      <c r="J489" s="8">
        <v>34.720668659808197</v>
      </c>
      <c r="K489" s="8">
        <v>1598.3108349921099</v>
      </c>
      <c r="L489" s="8" t="s">
        <v>1080</v>
      </c>
      <c r="M489" s="8" t="s">
        <v>1882</v>
      </c>
      <c r="N489" s="8">
        <v>1</v>
      </c>
      <c r="O489" s="8" t="s">
        <v>1859</v>
      </c>
      <c r="P489" s="8">
        <v>4.29</v>
      </c>
      <c r="Q489" s="8">
        <v>5.6</v>
      </c>
      <c r="R489" s="8">
        <v>0</v>
      </c>
      <c r="S489" s="8">
        <v>3.98</v>
      </c>
      <c r="T489" s="8">
        <v>6.02</v>
      </c>
      <c r="U489" s="8">
        <v>15.94</v>
      </c>
      <c r="V489" s="8">
        <v>45.59</v>
      </c>
      <c r="W489" s="8">
        <v>9.73</v>
      </c>
      <c r="X489" s="8">
        <v>5.32</v>
      </c>
      <c r="Y489" s="8">
        <v>0.77</v>
      </c>
      <c r="Z489" s="8">
        <v>1.21</v>
      </c>
      <c r="AA489" s="8">
        <v>0.06</v>
      </c>
      <c r="AB489" s="8">
        <v>55.47</v>
      </c>
      <c r="AC489" s="8">
        <v>0.13</v>
      </c>
      <c r="AD489" s="8">
        <v>0.44600000000000001</v>
      </c>
      <c r="AE489" s="91">
        <v>7.59</v>
      </c>
      <c r="AF489" s="92" t="s">
        <v>1860</v>
      </c>
      <c r="AG489" s="92" t="s">
        <v>1860</v>
      </c>
      <c r="AH489" s="92" t="s">
        <v>1860</v>
      </c>
      <c r="AI489" s="8" t="s">
        <v>24</v>
      </c>
      <c r="AJ489" t="s">
        <v>1890</v>
      </c>
      <c r="AK489">
        <v>0</v>
      </c>
      <c r="AL489">
        <v>0</v>
      </c>
      <c r="AM489">
        <v>0</v>
      </c>
      <c r="AN489" s="9">
        <v>42580</v>
      </c>
      <c r="AO489" s="8">
        <v>190</v>
      </c>
      <c r="AP489" s="8">
        <v>126</v>
      </c>
      <c r="AQ489" s="8">
        <v>26</v>
      </c>
      <c r="AR489" s="8">
        <v>1.48</v>
      </c>
      <c r="AS489" s="8">
        <v>0.74</v>
      </c>
      <c r="AT489" s="8">
        <v>0.28000000000000003</v>
      </c>
      <c r="AU489" s="8">
        <v>0.18</v>
      </c>
      <c r="AV489" s="8">
        <v>14</v>
      </c>
      <c r="AW489" s="8">
        <v>0.16</v>
      </c>
      <c r="AX489" s="8"/>
      <c r="AY489" s="8"/>
      <c r="AZ489" s="8"/>
      <c r="BA489" s="8">
        <v>1495</v>
      </c>
      <c r="BB489" s="8" t="s">
        <v>25</v>
      </c>
      <c r="BC489" s="8">
        <v>265</v>
      </c>
      <c r="BD489" s="8"/>
      <c r="BE489" s="8"/>
      <c r="BF489" s="8"/>
      <c r="BG489" s="8"/>
      <c r="BH489" s="8"/>
      <c r="BI489" s="8">
        <f t="shared" si="72"/>
        <v>64.285714285714278</v>
      </c>
      <c r="BJ489" s="8">
        <f t="shared" si="73"/>
        <v>0.98285714285714287</v>
      </c>
      <c r="BK489" s="8">
        <f t="shared" si="70"/>
        <v>0.64285714285714279</v>
      </c>
      <c r="BL489" s="10">
        <f t="shared" si="71"/>
        <v>0.46755918367346933</v>
      </c>
      <c r="BM489" s="3">
        <f t="shared" si="74"/>
        <v>129.87755102040813</v>
      </c>
      <c r="BN489" s="132">
        <v>1.4140316205533598</v>
      </c>
      <c r="BO489" s="132">
        <v>0.17628458498023716</v>
      </c>
      <c r="BP489" s="133">
        <v>0.76537549924918091</v>
      </c>
      <c r="BQ489" s="134">
        <v>1.2448275862068967</v>
      </c>
      <c r="BR489" s="134">
        <v>0.21128078817733986</v>
      </c>
      <c r="BS489" s="133">
        <v>0.9983020732420208</v>
      </c>
      <c r="BT489" s="93"/>
      <c r="BU489" s="91"/>
      <c r="BV489" s="91"/>
      <c r="BW489" s="100"/>
    </row>
    <row r="490" spans="1:75">
      <c r="A490" s="8" t="s">
        <v>783</v>
      </c>
      <c r="B490" s="8" t="s">
        <v>480</v>
      </c>
      <c r="C490" s="8" t="s">
        <v>523</v>
      </c>
      <c r="D490" s="8" t="s">
        <v>634</v>
      </c>
      <c r="E490" s="8" t="s">
        <v>637</v>
      </c>
      <c r="F490" s="8" t="s">
        <v>637</v>
      </c>
      <c r="G490" s="8" t="s">
        <v>22</v>
      </c>
      <c r="H490" s="8" t="s">
        <v>410</v>
      </c>
      <c r="I490" s="8"/>
      <c r="J490" s="8"/>
      <c r="K490" s="8"/>
      <c r="L490" s="8" t="s">
        <v>1080</v>
      </c>
      <c r="M490" s="8" t="s">
        <v>1882</v>
      </c>
      <c r="N490" s="8">
        <v>1</v>
      </c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9"/>
      <c r="AF490" s="90"/>
      <c r="AG490" s="90"/>
      <c r="AH490" s="90"/>
      <c r="AI490" s="8" t="s">
        <v>26</v>
      </c>
      <c r="AJ490" t="s">
        <v>1890</v>
      </c>
      <c r="AK490">
        <v>0</v>
      </c>
      <c r="AL490">
        <v>50</v>
      </c>
      <c r="AM490">
        <v>50</v>
      </c>
      <c r="AN490" s="9">
        <v>42580</v>
      </c>
      <c r="AO490" s="8">
        <v>188</v>
      </c>
      <c r="AP490" s="8">
        <v>149</v>
      </c>
      <c r="AQ490" s="8">
        <v>20</v>
      </c>
      <c r="AR490" s="8">
        <v>1.34</v>
      </c>
      <c r="AS490" s="8">
        <v>0.8</v>
      </c>
      <c r="AT490" s="8">
        <v>0.38</v>
      </c>
      <c r="AU490" s="8">
        <v>0.26</v>
      </c>
      <c r="AV490" s="8">
        <v>14</v>
      </c>
      <c r="AW490" s="8">
        <v>0.14000000000000001</v>
      </c>
      <c r="AX490" s="8"/>
      <c r="AY490" s="8"/>
      <c r="AZ490" s="8"/>
      <c r="BA490" s="8">
        <v>1496</v>
      </c>
      <c r="BB490" s="8" t="s">
        <v>25</v>
      </c>
      <c r="BC490" s="8">
        <v>265</v>
      </c>
      <c r="BD490" s="8"/>
      <c r="BE490" s="8"/>
      <c r="BF490" s="8"/>
      <c r="BG490" s="8"/>
      <c r="BH490" s="8"/>
      <c r="BI490" s="8">
        <f t="shared" si="72"/>
        <v>68.421052631578945</v>
      </c>
      <c r="BJ490" s="8">
        <f t="shared" si="73"/>
        <v>0.98285714285714287</v>
      </c>
      <c r="BK490" s="8">
        <f t="shared" si="70"/>
        <v>0.68421052631578949</v>
      </c>
      <c r="BL490" s="10">
        <f t="shared" si="71"/>
        <v>0.53798496240601512</v>
      </c>
      <c r="BM490" s="3">
        <f t="shared" si="74"/>
        <v>149.44026733500419</v>
      </c>
      <c r="BN490" s="132"/>
      <c r="BO490" s="132"/>
      <c r="BP490" s="133"/>
      <c r="BQ490" s="134">
        <v>0.66855524079320117</v>
      </c>
      <c r="BR490" s="134">
        <v>9.277620396600568E-2</v>
      </c>
      <c r="BS490" s="133">
        <v>1.0671242830992227</v>
      </c>
      <c r="BT490" s="93"/>
      <c r="BU490" s="91"/>
      <c r="BV490" s="91"/>
      <c r="BW490" s="100"/>
    </row>
    <row r="491" spans="1:75">
      <c r="A491" s="8" t="s">
        <v>783</v>
      </c>
      <c r="B491" s="8" t="s">
        <v>480</v>
      </c>
      <c r="C491" s="8" t="s">
        <v>523</v>
      </c>
      <c r="D491" s="8" t="s">
        <v>634</v>
      </c>
      <c r="E491" s="8" t="s">
        <v>637</v>
      </c>
      <c r="F491" s="8" t="s">
        <v>637</v>
      </c>
      <c r="G491" s="8" t="s">
        <v>22</v>
      </c>
      <c r="H491" s="8" t="s">
        <v>410</v>
      </c>
      <c r="I491" s="8"/>
      <c r="J491" s="8"/>
      <c r="K491" s="8"/>
      <c r="L491" s="8" t="s">
        <v>1080</v>
      </c>
      <c r="M491" s="8" t="s">
        <v>1882</v>
      </c>
      <c r="N491" s="8">
        <v>1</v>
      </c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9"/>
      <c r="AF491" s="90"/>
      <c r="AG491" s="90"/>
      <c r="AH491" s="90"/>
      <c r="AI491" s="8" t="s">
        <v>27</v>
      </c>
      <c r="AJ491" t="s">
        <v>1890</v>
      </c>
      <c r="AK491">
        <v>140</v>
      </c>
      <c r="AL491">
        <v>0</v>
      </c>
      <c r="AM491">
        <v>50</v>
      </c>
      <c r="AN491" s="9">
        <v>42580</v>
      </c>
      <c r="AO491" s="8">
        <v>211</v>
      </c>
      <c r="AP491" s="8">
        <v>136</v>
      </c>
      <c r="AQ491" s="8">
        <v>56</v>
      </c>
      <c r="AR491" s="8">
        <v>2.66</v>
      </c>
      <c r="AS491" s="8">
        <v>2.66</v>
      </c>
      <c r="AT491" s="8">
        <v>0.52</v>
      </c>
      <c r="AU491" s="8">
        <v>0.36</v>
      </c>
      <c r="AV491" s="8">
        <v>14</v>
      </c>
      <c r="AW491" s="8">
        <v>0.16</v>
      </c>
      <c r="AX491" s="8"/>
      <c r="AY491" s="8"/>
      <c r="AZ491" s="8"/>
      <c r="BA491" s="8">
        <v>1497</v>
      </c>
      <c r="BB491" s="8" t="s">
        <v>25</v>
      </c>
      <c r="BC491" s="8">
        <v>265</v>
      </c>
      <c r="BD491" s="8"/>
      <c r="BE491" s="8"/>
      <c r="BF491" s="8"/>
      <c r="BG491" s="8"/>
      <c r="BH491" s="8"/>
      <c r="BI491" s="8">
        <f t="shared" si="72"/>
        <v>69.230769230769226</v>
      </c>
      <c r="BJ491" s="8">
        <f t="shared" si="73"/>
        <v>0.98285714285714287</v>
      </c>
      <c r="BK491" s="8">
        <f t="shared" si="70"/>
        <v>0.69230769230769229</v>
      </c>
      <c r="BL491" s="10">
        <f t="shared" si="71"/>
        <v>1.809969230769231</v>
      </c>
      <c r="BM491" s="3">
        <f t="shared" si="74"/>
        <v>502.76923076923083</v>
      </c>
      <c r="BN491" s="132">
        <v>1.5712971481140752</v>
      </c>
      <c r="BO491" s="132">
        <v>0.26922723091076356</v>
      </c>
      <c r="BP491" s="133">
        <v>0.85572098027209664</v>
      </c>
      <c r="BQ491" s="134">
        <v>0.82760267430754531</v>
      </c>
      <c r="BR491" s="134">
        <v>8.5434574976122266E-2</v>
      </c>
      <c r="BS491" s="133">
        <v>1.0421814366686108</v>
      </c>
      <c r="BT491" s="93"/>
      <c r="BU491" s="91"/>
      <c r="BV491" s="91"/>
      <c r="BW491" s="100"/>
    </row>
    <row r="492" spans="1:75">
      <c r="A492" s="8" t="s">
        <v>783</v>
      </c>
      <c r="B492" s="8" t="s">
        <v>480</v>
      </c>
      <c r="C492" s="8" t="s">
        <v>523</v>
      </c>
      <c r="D492" s="8" t="s">
        <v>634</v>
      </c>
      <c r="E492" s="8" t="s">
        <v>637</v>
      </c>
      <c r="F492" s="8" t="s">
        <v>637</v>
      </c>
      <c r="G492" s="8" t="s">
        <v>22</v>
      </c>
      <c r="H492" s="8" t="s">
        <v>410</v>
      </c>
      <c r="I492" s="8"/>
      <c r="J492" s="8"/>
      <c r="K492" s="8"/>
      <c r="L492" s="8" t="s">
        <v>1080</v>
      </c>
      <c r="M492" s="8" t="s">
        <v>1882</v>
      </c>
      <c r="N492" s="8">
        <v>1</v>
      </c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9"/>
      <c r="AF492" s="90"/>
      <c r="AG492" s="90"/>
      <c r="AH492" s="90"/>
      <c r="AI492" s="8" t="s">
        <v>28</v>
      </c>
      <c r="AJ492" t="s">
        <v>1890</v>
      </c>
      <c r="AK492">
        <v>140</v>
      </c>
      <c r="AL492">
        <v>50</v>
      </c>
      <c r="AM492">
        <v>0</v>
      </c>
      <c r="AN492" s="9">
        <v>42580</v>
      </c>
      <c r="AO492" s="8">
        <v>213</v>
      </c>
      <c r="AP492" s="8">
        <v>126</v>
      </c>
      <c r="AQ492" s="8">
        <v>63</v>
      </c>
      <c r="AR492" s="8">
        <v>3.48</v>
      </c>
      <c r="AS492" s="8">
        <v>6.16</v>
      </c>
      <c r="AT492" s="8">
        <v>0.86</v>
      </c>
      <c r="AU492" s="8">
        <v>0.62</v>
      </c>
      <c r="AV492" s="8">
        <v>15</v>
      </c>
      <c r="AW492" s="8">
        <v>0.26</v>
      </c>
      <c r="AX492" s="8"/>
      <c r="AY492" s="8"/>
      <c r="AZ492" s="8"/>
      <c r="BA492" s="8">
        <v>1498</v>
      </c>
      <c r="BB492" s="8" t="s">
        <v>25</v>
      </c>
      <c r="BC492" s="8">
        <v>265</v>
      </c>
      <c r="BD492" s="8"/>
      <c r="BE492" s="8"/>
      <c r="BF492" s="8"/>
      <c r="BG492" s="8"/>
      <c r="BH492" s="8"/>
      <c r="BI492" s="8">
        <f t="shared" si="72"/>
        <v>72.093023255813961</v>
      </c>
      <c r="BJ492" s="8">
        <f t="shared" si="73"/>
        <v>0.97142857142857142</v>
      </c>
      <c r="BK492" s="8">
        <f t="shared" si="70"/>
        <v>0.72093023255813959</v>
      </c>
      <c r="BL492" s="10">
        <f t="shared" si="71"/>
        <v>4.3140465116279074</v>
      </c>
      <c r="BM492" s="3">
        <f t="shared" si="74"/>
        <v>1198.3462532299743</v>
      </c>
      <c r="BN492" s="132">
        <v>1.3603646833013436</v>
      </c>
      <c r="BO492" s="132">
        <v>0.25331094049904035</v>
      </c>
      <c r="BP492" s="133">
        <v>0.81635318831909343</v>
      </c>
      <c r="BQ492" s="134">
        <v>0.96005774783445619</v>
      </c>
      <c r="BR492" s="134">
        <v>0.11034648700673726</v>
      </c>
      <c r="BS492" s="133">
        <v>1.0502059328123539</v>
      </c>
      <c r="BT492" s="93"/>
      <c r="BU492" s="91"/>
      <c r="BV492" s="91"/>
      <c r="BW492" s="100"/>
    </row>
    <row r="493" spans="1:75">
      <c r="A493" s="8" t="s">
        <v>783</v>
      </c>
      <c r="B493" s="8" t="s">
        <v>480</v>
      </c>
      <c r="C493" s="8" t="s">
        <v>523</v>
      </c>
      <c r="D493" s="8" t="s">
        <v>634</v>
      </c>
      <c r="E493" s="8" t="s">
        <v>637</v>
      </c>
      <c r="F493" s="8" t="s">
        <v>637</v>
      </c>
      <c r="G493" s="8" t="s">
        <v>22</v>
      </c>
      <c r="H493" s="8" t="s">
        <v>410</v>
      </c>
      <c r="I493" s="8"/>
      <c r="J493" s="8"/>
      <c r="K493" s="8"/>
      <c r="L493" s="8" t="s">
        <v>1080</v>
      </c>
      <c r="M493" s="8" t="s">
        <v>1882</v>
      </c>
      <c r="N493" s="8">
        <v>1</v>
      </c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9"/>
      <c r="AF493" s="90"/>
      <c r="AG493" s="90"/>
      <c r="AH493" s="90"/>
      <c r="AI493" s="8" t="s">
        <v>29</v>
      </c>
      <c r="AJ493" t="s">
        <v>1890</v>
      </c>
      <c r="AK493">
        <v>140</v>
      </c>
      <c r="AL493">
        <v>50</v>
      </c>
      <c r="AM493">
        <v>50</v>
      </c>
      <c r="AN493" s="9">
        <v>42580</v>
      </c>
      <c r="AO493" s="8">
        <v>156</v>
      </c>
      <c r="AP493" s="8">
        <v>151</v>
      </c>
      <c r="AQ493" s="8">
        <v>75</v>
      </c>
      <c r="AR493" s="8">
        <v>4.24</v>
      </c>
      <c r="AS493" s="8">
        <v>6.82</v>
      </c>
      <c r="AT493" s="8">
        <v>0.74</v>
      </c>
      <c r="AU493" s="8">
        <v>0.54</v>
      </c>
      <c r="AV493" s="8">
        <v>15</v>
      </c>
      <c r="AW493" s="8">
        <v>0.2</v>
      </c>
      <c r="AX493" s="8"/>
      <c r="AY493" s="8"/>
      <c r="AZ493" s="8"/>
      <c r="BA493" s="8">
        <v>1499</v>
      </c>
      <c r="BB493" s="8" t="s">
        <v>25</v>
      </c>
      <c r="BC493" s="8">
        <v>265</v>
      </c>
      <c r="BD493" s="8"/>
      <c r="BE493" s="8"/>
      <c r="BF493" s="8"/>
      <c r="BG493" s="8"/>
      <c r="BH493" s="8"/>
      <c r="BI493" s="8">
        <f t="shared" si="72"/>
        <v>72.972972972972983</v>
      </c>
      <c r="BJ493" s="8">
        <f t="shared" si="73"/>
        <v>0.97142857142857142</v>
      </c>
      <c r="BK493" s="8">
        <f t="shared" si="70"/>
        <v>0.72972972972972983</v>
      </c>
      <c r="BL493" s="10">
        <f t="shared" si="71"/>
        <v>4.8345637065637073</v>
      </c>
      <c r="BM493" s="3">
        <f t="shared" si="74"/>
        <v>1342.9343629343632</v>
      </c>
      <c r="BN493" s="132"/>
      <c r="BO493" s="132"/>
      <c r="BP493" s="133"/>
      <c r="BQ493" s="134">
        <v>0.58471275559883162</v>
      </c>
      <c r="BR493" s="134">
        <v>8.1158714703018511E-2</v>
      </c>
      <c r="BS493" s="133">
        <v>0.98663739468417844</v>
      </c>
      <c r="BT493" s="93"/>
      <c r="BU493" s="91"/>
      <c r="BV493" s="91"/>
      <c r="BW493" s="100"/>
    </row>
    <row r="494" spans="1:75">
      <c r="A494" s="8" t="s">
        <v>783</v>
      </c>
      <c r="B494" s="8" t="s">
        <v>480</v>
      </c>
      <c r="C494" s="8" t="s">
        <v>523</v>
      </c>
      <c r="D494" s="8" t="s">
        <v>634</v>
      </c>
      <c r="E494" s="8" t="s">
        <v>637</v>
      </c>
      <c r="F494" s="8" t="s">
        <v>637</v>
      </c>
      <c r="G494" s="8" t="s">
        <v>22</v>
      </c>
      <c r="H494" s="8" t="s">
        <v>410</v>
      </c>
      <c r="I494" s="8"/>
      <c r="J494" s="8"/>
      <c r="K494" s="8"/>
      <c r="L494" s="8" t="s">
        <v>1080</v>
      </c>
      <c r="M494" s="8" t="s">
        <v>1882</v>
      </c>
      <c r="N494" s="8">
        <v>1</v>
      </c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9"/>
      <c r="AF494" s="90"/>
      <c r="AG494" s="90"/>
      <c r="AH494" s="90"/>
      <c r="AI494" s="8" t="s">
        <v>30</v>
      </c>
      <c r="AJ494" t="s">
        <v>1890</v>
      </c>
      <c r="AK494">
        <v>140</v>
      </c>
      <c r="AL494">
        <v>50</v>
      </c>
      <c r="AM494">
        <v>50</v>
      </c>
      <c r="AN494" s="9">
        <v>42580</v>
      </c>
      <c r="AO494" s="8">
        <v>201</v>
      </c>
      <c r="AP494" s="8">
        <v>104</v>
      </c>
      <c r="AQ494" s="8">
        <v>44</v>
      </c>
      <c r="AR494" s="8">
        <v>2.38</v>
      </c>
      <c r="AS494" s="8">
        <v>5.4</v>
      </c>
      <c r="AT494" s="8">
        <v>0.82</v>
      </c>
      <c r="AU494" s="8">
        <v>0.66</v>
      </c>
      <c r="AV494" s="8">
        <v>16</v>
      </c>
      <c r="AW494" s="8">
        <v>0.4</v>
      </c>
      <c r="AX494" s="8"/>
      <c r="AY494" s="8"/>
      <c r="AZ494" s="8"/>
      <c r="BA494" s="8">
        <v>1500</v>
      </c>
      <c r="BB494" s="8" t="s">
        <v>25</v>
      </c>
      <c r="BC494" s="8">
        <v>265</v>
      </c>
      <c r="BD494" s="8"/>
      <c r="BE494" s="8"/>
      <c r="BF494" s="8"/>
      <c r="BG494" s="8"/>
      <c r="BH494" s="8"/>
      <c r="BI494" s="8">
        <f t="shared" si="72"/>
        <v>80.487804878048792</v>
      </c>
      <c r="BJ494" s="8">
        <f t="shared" si="73"/>
        <v>0.96</v>
      </c>
      <c r="BK494" s="8">
        <f t="shared" ref="BK494:BK554" si="75">BI494/100</f>
        <v>0.80487804878048796</v>
      </c>
      <c r="BL494" s="10">
        <f t="shared" ref="BL494:BL554" si="76">AS494*BJ494*BK494</f>
        <v>4.1724878048780498</v>
      </c>
      <c r="BM494" s="3">
        <f t="shared" si="74"/>
        <v>1159.0243902439026</v>
      </c>
      <c r="BN494" s="132">
        <v>1.2955426356589148</v>
      </c>
      <c r="BO494" s="132">
        <v>0.21778100775193801</v>
      </c>
      <c r="BP494" s="133">
        <v>0.82960820665856305</v>
      </c>
      <c r="BQ494" s="134">
        <v>0.64124293785310738</v>
      </c>
      <c r="BR494" s="134">
        <v>9.6939736346516009E-2</v>
      </c>
      <c r="BS494" s="133">
        <v>1.064109807723236</v>
      </c>
      <c r="BT494" s="93"/>
      <c r="BU494" s="91"/>
      <c r="BV494" s="91"/>
      <c r="BW494" s="100"/>
    </row>
    <row r="495" spans="1:75">
      <c r="A495" s="8" t="s">
        <v>783</v>
      </c>
      <c r="B495" s="8" t="s">
        <v>480</v>
      </c>
      <c r="C495" s="8" t="s">
        <v>523</v>
      </c>
      <c r="D495" s="8" t="s">
        <v>634</v>
      </c>
      <c r="E495" s="8" t="s">
        <v>635</v>
      </c>
      <c r="F495" s="8" t="s">
        <v>635</v>
      </c>
      <c r="G495" s="8" t="s">
        <v>22</v>
      </c>
      <c r="H495" s="8" t="s">
        <v>411</v>
      </c>
      <c r="I495" s="8">
        <v>-9.7378127351334296</v>
      </c>
      <c r="J495" s="8">
        <v>34.748211941769497</v>
      </c>
      <c r="K495" s="8">
        <v>1879.37840474053</v>
      </c>
      <c r="L495" s="8" t="s">
        <v>1081</v>
      </c>
      <c r="M495" s="8" t="s">
        <v>1882</v>
      </c>
      <c r="N495" s="8">
        <v>1</v>
      </c>
      <c r="O495" s="8" t="s">
        <v>1859</v>
      </c>
      <c r="P495" s="8">
        <v>2.96</v>
      </c>
      <c r="Q495" s="8">
        <v>5.7</v>
      </c>
      <c r="R495" s="8">
        <v>0</v>
      </c>
      <c r="S495" s="8">
        <v>5.42</v>
      </c>
      <c r="T495" s="8">
        <v>8.19</v>
      </c>
      <c r="U495" s="8">
        <v>11.06</v>
      </c>
      <c r="V495" s="8">
        <v>138.49</v>
      </c>
      <c r="W495" s="8">
        <v>4.04</v>
      </c>
      <c r="X495" s="8">
        <v>7.07</v>
      </c>
      <c r="Y495" s="8">
        <v>0.76</v>
      </c>
      <c r="Z495" s="8">
        <v>1.95</v>
      </c>
      <c r="AA495" s="8">
        <v>0.05</v>
      </c>
      <c r="AB495" s="8">
        <v>73.36</v>
      </c>
      <c r="AC495" s="8">
        <v>0.04</v>
      </c>
      <c r="AD495" s="8">
        <v>0.38700000000000001</v>
      </c>
      <c r="AE495" s="91">
        <v>8.23</v>
      </c>
      <c r="AF495" s="92">
        <v>49</v>
      </c>
      <c r="AG495" s="92">
        <v>18</v>
      </c>
      <c r="AH495" s="92">
        <v>33</v>
      </c>
      <c r="AI495" s="8" t="s">
        <v>24</v>
      </c>
      <c r="AJ495" t="s">
        <v>1890</v>
      </c>
      <c r="AK495">
        <v>0</v>
      </c>
      <c r="AL495">
        <v>0</v>
      </c>
      <c r="AM495">
        <v>0</v>
      </c>
      <c r="AN495" s="9">
        <v>42580</v>
      </c>
      <c r="AO495" s="8">
        <v>282</v>
      </c>
      <c r="AP495" s="8">
        <v>182</v>
      </c>
      <c r="AQ495" s="8">
        <v>122</v>
      </c>
      <c r="AR495" s="8">
        <v>10.199999999999999</v>
      </c>
      <c r="AS495" s="8">
        <v>13.92</v>
      </c>
      <c r="AT495" s="8">
        <v>0.9</v>
      </c>
      <c r="AU495" s="8">
        <v>0.62</v>
      </c>
      <c r="AV495" s="8">
        <v>21</v>
      </c>
      <c r="AW495" s="8">
        <v>0.34</v>
      </c>
      <c r="AX495" s="8"/>
      <c r="AY495" s="8"/>
      <c r="AZ495" s="8"/>
      <c r="BA495" s="8">
        <v>1501</v>
      </c>
      <c r="BB495" s="8" t="s">
        <v>25</v>
      </c>
      <c r="BC495" s="8">
        <v>266</v>
      </c>
      <c r="BD495" s="8"/>
      <c r="BE495" s="8"/>
      <c r="BF495" s="8"/>
      <c r="BG495" s="8"/>
      <c r="BH495" s="8"/>
      <c r="BI495" s="8">
        <f t="shared" si="72"/>
        <v>68.888888888888886</v>
      </c>
      <c r="BJ495" s="8">
        <f t="shared" si="73"/>
        <v>0.9028571428571428</v>
      </c>
      <c r="BK495" s="8">
        <f t="shared" si="75"/>
        <v>0.68888888888888888</v>
      </c>
      <c r="BL495" s="10">
        <f t="shared" si="76"/>
        <v>8.6577980952380944</v>
      </c>
      <c r="BM495" s="3">
        <f t="shared" si="74"/>
        <v>2404.9439153439153</v>
      </c>
      <c r="BN495" s="132">
        <v>1.2580798479087452</v>
      </c>
      <c r="BO495" s="132">
        <v>0.21283269961977186</v>
      </c>
      <c r="BP495" s="133">
        <v>1.6253873880551699</v>
      </c>
      <c r="BQ495" s="134">
        <v>0.82234251968503935</v>
      </c>
      <c r="BR495" s="134">
        <v>0.10285433070866143</v>
      </c>
      <c r="BS495" s="133">
        <v>1.150580625198508</v>
      </c>
      <c r="BT495" s="93"/>
      <c r="BU495" s="91"/>
      <c r="BV495" s="91"/>
      <c r="BW495" s="100"/>
    </row>
    <row r="496" spans="1:75">
      <c r="A496" s="8" t="s">
        <v>783</v>
      </c>
      <c r="B496" s="8" t="s">
        <v>480</v>
      </c>
      <c r="C496" s="8" t="s">
        <v>523</v>
      </c>
      <c r="D496" s="8" t="s">
        <v>634</v>
      </c>
      <c r="E496" s="8" t="s">
        <v>635</v>
      </c>
      <c r="F496" s="8" t="s">
        <v>635</v>
      </c>
      <c r="G496" s="8" t="s">
        <v>22</v>
      </c>
      <c r="H496" s="8" t="s">
        <v>411</v>
      </c>
      <c r="I496" s="8"/>
      <c r="J496" s="8"/>
      <c r="K496" s="8"/>
      <c r="L496" s="8" t="s">
        <v>1081</v>
      </c>
      <c r="M496" s="8" t="s">
        <v>1882</v>
      </c>
      <c r="N496" s="8">
        <v>1</v>
      </c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9"/>
      <c r="AF496" s="90"/>
      <c r="AG496" s="90"/>
      <c r="AH496" s="90"/>
      <c r="AI496" s="8" t="s">
        <v>26</v>
      </c>
      <c r="AJ496" t="s">
        <v>1890</v>
      </c>
      <c r="AK496">
        <v>0</v>
      </c>
      <c r="AL496">
        <v>50</v>
      </c>
      <c r="AM496">
        <v>50</v>
      </c>
      <c r="AN496" s="9">
        <v>42580</v>
      </c>
      <c r="AO496" s="8">
        <v>268</v>
      </c>
      <c r="AP496" s="8">
        <v>166</v>
      </c>
      <c r="AQ496" s="8">
        <v>124</v>
      </c>
      <c r="AR496" s="8">
        <v>8.32</v>
      </c>
      <c r="AS496" s="8">
        <v>12.1</v>
      </c>
      <c r="AT496" s="8">
        <v>0.9</v>
      </c>
      <c r="AU496" s="8">
        <v>0.62</v>
      </c>
      <c r="AV496" s="8">
        <v>20</v>
      </c>
      <c r="AW496" s="8">
        <v>0.24</v>
      </c>
      <c r="AX496" s="8"/>
      <c r="AY496" s="8"/>
      <c r="AZ496" s="8"/>
      <c r="BA496" s="8">
        <v>1502</v>
      </c>
      <c r="BB496" s="8" t="s">
        <v>25</v>
      </c>
      <c r="BC496" s="8">
        <v>266</v>
      </c>
      <c r="BD496" s="8"/>
      <c r="BE496" s="8"/>
      <c r="BF496" s="8"/>
      <c r="BG496" s="8"/>
      <c r="BH496" s="8"/>
      <c r="BI496" s="8">
        <f t="shared" si="72"/>
        <v>68.888888888888886</v>
      </c>
      <c r="BJ496" s="8">
        <f t="shared" si="73"/>
        <v>0.91428571428571426</v>
      </c>
      <c r="BK496" s="8">
        <f t="shared" si="75"/>
        <v>0.68888888888888888</v>
      </c>
      <c r="BL496" s="10">
        <f t="shared" si="76"/>
        <v>7.6210793650793649</v>
      </c>
      <c r="BM496" s="3">
        <f t="shared" si="74"/>
        <v>2116.9664902998234</v>
      </c>
      <c r="BN496" s="132">
        <v>1.6033364226135312</v>
      </c>
      <c r="BO496" s="132">
        <v>0.20352177942539393</v>
      </c>
      <c r="BP496" s="133">
        <v>0.71014951502953605</v>
      </c>
      <c r="BQ496" s="134">
        <v>0.97055984555984554</v>
      </c>
      <c r="BR496" s="134">
        <v>0.1201737451737452</v>
      </c>
      <c r="BS496" s="133">
        <v>1.2034309434069466</v>
      </c>
      <c r="BT496" s="93"/>
      <c r="BU496" s="91"/>
      <c r="BV496" s="91"/>
      <c r="BW496" s="100"/>
    </row>
    <row r="497" spans="1:75">
      <c r="A497" s="8" t="s">
        <v>783</v>
      </c>
      <c r="B497" s="8" t="s">
        <v>480</v>
      </c>
      <c r="C497" s="8" t="s">
        <v>523</v>
      </c>
      <c r="D497" s="8" t="s">
        <v>634</v>
      </c>
      <c r="E497" s="8" t="s">
        <v>635</v>
      </c>
      <c r="F497" s="8" t="s">
        <v>635</v>
      </c>
      <c r="G497" s="8" t="s">
        <v>22</v>
      </c>
      <c r="H497" s="8" t="s">
        <v>411</v>
      </c>
      <c r="I497" s="8"/>
      <c r="J497" s="8"/>
      <c r="K497" s="8"/>
      <c r="L497" s="8" t="s">
        <v>1081</v>
      </c>
      <c r="M497" s="8" t="s">
        <v>1882</v>
      </c>
      <c r="N497" s="8">
        <v>1</v>
      </c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9"/>
      <c r="AF497" s="90"/>
      <c r="AG497" s="90"/>
      <c r="AH497" s="90"/>
      <c r="AI497" s="8" t="s">
        <v>27</v>
      </c>
      <c r="AJ497" t="s">
        <v>1890</v>
      </c>
      <c r="AK497">
        <v>140</v>
      </c>
      <c r="AL497">
        <v>0</v>
      </c>
      <c r="AM497">
        <v>50</v>
      </c>
      <c r="AN497" s="9">
        <v>42580</v>
      </c>
      <c r="AO497" s="8">
        <v>296</v>
      </c>
      <c r="AP497" s="8">
        <v>173</v>
      </c>
      <c r="AQ497" s="8">
        <v>95</v>
      </c>
      <c r="AR497" s="8">
        <v>6.16</v>
      </c>
      <c r="AS497" s="8">
        <v>7.8</v>
      </c>
      <c r="AT497" s="8">
        <v>0.86</v>
      </c>
      <c r="AU497" s="8">
        <v>0.57999999999999996</v>
      </c>
      <c r="AV497" s="8">
        <v>19</v>
      </c>
      <c r="AW497" s="8">
        <v>0.32</v>
      </c>
      <c r="AX497" s="8"/>
      <c r="AY497" s="8"/>
      <c r="AZ497" s="8"/>
      <c r="BA497" s="8">
        <v>1503</v>
      </c>
      <c r="BB497" s="8" t="s">
        <v>25</v>
      </c>
      <c r="BC497" s="8">
        <v>266</v>
      </c>
      <c r="BD497" s="8"/>
      <c r="BE497" s="8"/>
      <c r="BF497" s="8"/>
      <c r="BG497" s="8"/>
      <c r="BH497" s="8"/>
      <c r="BI497" s="8">
        <f t="shared" si="72"/>
        <v>67.441860465116278</v>
      </c>
      <c r="BJ497" s="8">
        <f t="shared" si="73"/>
        <v>0.92571428571428571</v>
      </c>
      <c r="BK497" s="8">
        <f t="shared" si="75"/>
        <v>0.67441860465116277</v>
      </c>
      <c r="BL497" s="10">
        <f t="shared" si="76"/>
        <v>4.8696877076411962</v>
      </c>
      <c r="BM497" s="3">
        <f t="shared" si="74"/>
        <v>1352.6910299003323</v>
      </c>
      <c r="BN497" s="132">
        <v>1.5943043884220356</v>
      </c>
      <c r="BO497" s="132">
        <v>0.33062558356676003</v>
      </c>
      <c r="BP497" s="133">
        <v>0.80131461640523771</v>
      </c>
      <c r="BQ497" s="134">
        <v>1.0389162561576355</v>
      </c>
      <c r="BR497" s="134">
        <v>0.1032512315270936</v>
      </c>
      <c r="BS497" s="133">
        <v>1.1900294210747362</v>
      </c>
      <c r="BT497" s="93"/>
      <c r="BU497" s="91"/>
      <c r="BV497" s="91"/>
      <c r="BW497" s="100"/>
    </row>
    <row r="498" spans="1:75">
      <c r="A498" s="8" t="s">
        <v>783</v>
      </c>
      <c r="B498" s="8" t="s">
        <v>480</v>
      </c>
      <c r="C498" s="8" t="s">
        <v>523</v>
      </c>
      <c r="D498" s="8" t="s">
        <v>634</v>
      </c>
      <c r="E498" s="8" t="s">
        <v>635</v>
      </c>
      <c r="F498" s="8" t="s">
        <v>635</v>
      </c>
      <c r="G498" s="8" t="s">
        <v>22</v>
      </c>
      <c r="H498" s="8" t="s">
        <v>411</v>
      </c>
      <c r="I498" s="8"/>
      <c r="J498" s="8"/>
      <c r="K498" s="8"/>
      <c r="L498" s="8" t="s">
        <v>1081</v>
      </c>
      <c r="M498" s="8" t="s">
        <v>1882</v>
      </c>
      <c r="N498" s="8">
        <v>1</v>
      </c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9"/>
      <c r="AF498" s="90"/>
      <c r="AG498" s="90"/>
      <c r="AH498" s="90"/>
      <c r="AI498" s="8" t="s">
        <v>28</v>
      </c>
      <c r="AJ498" t="s">
        <v>1890</v>
      </c>
      <c r="AK498">
        <v>140</v>
      </c>
      <c r="AL498">
        <v>50</v>
      </c>
      <c r="AM498">
        <v>0</v>
      </c>
      <c r="AN498" s="9">
        <v>42580</v>
      </c>
      <c r="AO498" s="8">
        <v>282</v>
      </c>
      <c r="AP498" s="8">
        <v>165</v>
      </c>
      <c r="AQ498" s="8">
        <v>134</v>
      </c>
      <c r="AR498" s="8">
        <v>11.84</v>
      </c>
      <c r="AS498" s="8">
        <v>18.190000000000001</v>
      </c>
      <c r="AT498" s="8">
        <v>0.96</v>
      </c>
      <c r="AU498" s="8">
        <v>0.7</v>
      </c>
      <c r="AV498" s="8">
        <v>19</v>
      </c>
      <c r="AW498" s="8">
        <v>0.24</v>
      </c>
      <c r="AX498" s="8"/>
      <c r="AY498" s="8"/>
      <c r="AZ498" s="8"/>
      <c r="BA498" s="8">
        <v>1504</v>
      </c>
      <c r="BB498" s="8" t="s">
        <v>25</v>
      </c>
      <c r="BC498" s="8">
        <v>266</v>
      </c>
      <c r="BD498" s="8"/>
      <c r="BE498" s="8"/>
      <c r="BF498" s="8"/>
      <c r="BG498" s="8"/>
      <c r="BH498" s="8"/>
      <c r="BI498" s="8">
        <f t="shared" si="72"/>
        <v>72.916666666666657</v>
      </c>
      <c r="BJ498" s="8">
        <f t="shared" si="73"/>
        <v>0.92571428571428571</v>
      </c>
      <c r="BK498" s="8">
        <f t="shared" si="75"/>
        <v>0.72916666666666652</v>
      </c>
      <c r="BL498" s="10">
        <f t="shared" si="76"/>
        <v>12.278249999999998</v>
      </c>
      <c r="BM498" s="3">
        <f t="shared" si="74"/>
        <v>3410.6249999999995</v>
      </c>
      <c r="BN498" s="132">
        <v>1.5457578646329841</v>
      </c>
      <c r="BO498" s="132">
        <v>0.3</v>
      </c>
      <c r="BP498" s="133">
        <v>1.0361082116631883</v>
      </c>
      <c r="BQ498" s="134">
        <v>0.77559808612440195</v>
      </c>
      <c r="BR498" s="134">
        <v>0.10191387559808612</v>
      </c>
      <c r="BS498" s="133">
        <v>1.3038889449283482</v>
      </c>
      <c r="BT498" s="93"/>
      <c r="BU498" s="91"/>
      <c r="BV498" s="91"/>
      <c r="BW498" s="100"/>
    </row>
    <row r="499" spans="1:75">
      <c r="A499" s="8" t="s">
        <v>783</v>
      </c>
      <c r="B499" s="8" t="s">
        <v>480</v>
      </c>
      <c r="C499" s="8" t="s">
        <v>523</v>
      </c>
      <c r="D499" s="8" t="s">
        <v>634</v>
      </c>
      <c r="E499" s="8" t="s">
        <v>635</v>
      </c>
      <c r="F499" s="8" t="s">
        <v>635</v>
      </c>
      <c r="G499" s="8" t="s">
        <v>22</v>
      </c>
      <c r="H499" s="8" t="s">
        <v>411</v>
      </c>
      <c r="I499" s="8"/>
      <c r="J499" s="8"/>
      <c r="K499" s="8"/>
      <c r="L499" s="8" t="s">
        <v>1081</v>
      </c>
      <c r="M499" s="8" t="s">
        <v>1882</v>
      </c>
      <c r="N499" s="8">
        <v>1</v>
      </c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9"/>
      <c r="AF499" s="90"/>
      <c r="AG499" s="90"/>
      <c r="AH499" s="90"/>
      <c r="AI499" s="8" t="s">
        <v>29</v>
      </c>
      <c r="AJ499" t="s">
        <v>1890</v>
      </c>
      <c r="AK499">
        <v>140</v>
      </c>
      <c r="AL499">
        <v>50</v>
      </c>
      <c r="AM499">
        <v>50</v>
      </c>
      <c r="AN499" s="9">
        <v>42580</v>
      </c>
      <c r="AO499" s="8">
        <v>280</v>
      </c>
      <c r="AP499" s="8">
        <v>182</v>
      </c>
      <c r="AQ499" s="8">
        <v>147</v>
      </c>
      <c r="AR499" s="8">
        <v>15.08</v>
      </c>
      <c r="AS499" s="8">
        <v>24.69</v>
      </c>
      <c r="AT499" s="8">
        <v>1</v>
      </c>
      <c r="AU499" s="8">
        <v>0.74</v>
      </c>
      <c r="AV499" s="8">
        <v>18</v>
      </c>
      <c r="AW499" s="8">
        <v>0.28000000000000003</v>
      </c>
      <c r="AX499" s="8"/>
      <c r="AY499" s="8"/>
      <c r="AZ499" s="8"/>
      <c r="BA499" s="8">
        <v>1505</v>
      </c>
      <c r="BB499" s="8" t="s">
        <v>25</v>
      </c>
      <c r="BC499" s="8">
        <v>266</v>
      </c>
      <c r="BD499" s="8"/>
      <c r="BE499" s="8"/>
      <c r="BF499" s="8"/>
      <c r="BG499" s="8"/>
      <c r="BH499" s="8"/>
      <c r="BI499" s="8">
        <f t="shared" si="72"/>
        <v>74</v>
      </c>
      <c r="BJ499" s="8">
        <f t="shared" si="73"/>
        <v>0.93714285714285717</v>
      </c>
      <c r="BK499" s="8">
        <f t="shared" si="75"/>
        <v>0.74</v>
      </c>
      <c r="BL499" s="10">
        <f t="shared" si="76"/>
        <v>17.122162285714285</v>
      </c>
      <c r="BM499" s="3">
        <f t="shared" si="74"/>
        <v>4756.1561904761902</v>
      </c>
      <c r="BN499" s="132">
        <v>1.4950149551345961</v>
      </c>
      <c r="BO499" s="132">
        <v>0.28813559322033899</v>
      </c>
      <c r="BP499" s="133">
        <v>0.8879655389490162</v>
      </c>
      <c r="BQ499" s="134">
        <v>1.3142857142857143</v>
      </c>
      <c r="BR499" s="134">
        <v>0.15527093596059113</v>
      </c>
      <c r="BS499" s="133">
        <v>1.0008875788678393</v>
      </c>
      <c r="BT499" s="93"/>
      <c r="BU499" s="91"/>
      <c r="BV499" s="91"/>
      <c r="BW499" s="100"/>
    </row>
    <row r="500" spans="1:75">
      <c r="A500" s="8" t="s">
        <v>783</v>
      </c>
      <c r="B500" s="8" t="s">
        <v>480</v>
      </c>
      <c r="C500" s="8" t="s">
        <v>523</v>
      </c>
      <c r="D500" s="8" t="s">
        <v>634</v>
      </c>
      <c r="E500" s="8" t="s">
        <v>635</v>
      </c>
      <c r="F500" s="8" t="s">
        <v>635</v>
      </c>
      <c r="G500" s="8" t="s">
        <v>22</v>
      </c>
      <c r="H500" s="8" t="s">
        <v>411</v>
      </c>
      <c r="I500" s="8"/>
      <c r="J500" s="8"/>
      <c r="K500" s="8"/>
      <c r="L500" s="8" t="s">
        <v>1081</v>
      </c>
      <c r="M500" s="8" t="s">
        <v>1882</v>
      </c>
      <c r="N500" s="8">
        <v>1</v>
      </c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9"/>
      <c r="AF500" s="90"/>
      <c r="AG500" s="90"/>
      <c r="AH500" s="90"/>
      <c r="AI500" s="8" t="s">
        <v>30</v>
      </c>
      <c r="AJ500" t="s">
        <v>1890</v>
      </c>
      <c r="AK500">
        <v>140</v>
      </c>
      <c r="AL500">
        <v>50</v>
      </c>
      <c r="AM500">
        <v>50</v>
      </c>
      <c r="AN500" s="9">
        <v>42580</v>
      </c>
      <c r="AO500" s="8">
        <v>273</v>
      </c>
      <c r="AP500" s="8">
        <v>174</v>
      </c>
      <c r="AQ500" s="8">
        <v>148</v>
      </c>
      <c r="AR500" s="8">
        <v>17.32</v>
      </c>
      <c r="AS500" s="8">
        <v>26.49</v>
      </c>
      <c r="AT500" s="8">
        <v>1.18</v>
      </c>
      <c r="AU500" s="8">
        <v>0.86</v>
      </c>
      <c r="AV500" s="8">
        <v>19</v>
      </c>
      <c r="AW500" s="8">
        <v>0.3</v>
      </c>
      <c r="AX500" s="8"/>
      <c r="AY500" s="8"/>
      <c r="AZ500" s="8"/>
      <c r="BA500" s="8">
        <v>1506</v>
      </c>
      <c r="BB500" s="8" t="s">
        <v>25</v>
      </c>
      <c r="BC500" s="8">
        <v>266</v>
      </c>
      <c r="BD500" s="8"/>
      <c r="BE500" s="8"/>
      <c r="BF500" s="8"/>
      <c r="BG500" s="8"/>
      <c r="BH500" s="8"/>
      <c r="BI500" s="8">
        <f t="shared" si="72"/>
        <v>72.881355932203391</v>
      </c>
      <c r="BJ500" s="8">
        <f t="shared" si="73"/>
        <v>0.92571428571428571</v>
      </c>
      <c r="BK500" s="8">
        <f t="shared" si="75"/>
        <v>0.72881355932203395</v>
      </c>
      <c r="BL500" s="10">
        <f t="shared" si="76"/>
        <v>17.872091041162228</v>
      </c>
      <c r="BM500" s="3">
        <f t="shared" si="74"/>
        <v>4964.4697336561749</v>
      </c>
      <c r="BN500" s="132">
        <v>1.4162011173184359</v>
      </c>
      <c r="BO500" s="132">
        <v>0.3329608938547487</v>
      </c>
      <c r="BP500" s="133">
        <v>0.74561259236792365</v>
      </c>
      <c r="BQ500" s="134">
        <v>0.74308300395256921</v>
      </c>
      <c r="BR500" s="134">
        <v>0.10350790513833993</v>
      </c>
      <c r="BS500" s="133">
        <v>1.0800685080966759</v>
      </c>
      <c r="BT500" s="93"/>
      <c r="BU500" s="91"/>
      <c r="BV500" s="91"/>
      <c r="BW500" s="100"/>
    </row>
    <row r="501" spans="1:75">
      <c r="A501" s="8" t="s">
        <v>783</v>
      </c>
      <c r="B501" s="8" t="s">
        <v>480</v>
      </c>
      <c r="C501" s="8" t="s">
        <v>523</v>
      </c>
      <c r="D501" s="8" t="s">
        <v>634</v>
      </c>
      <c r="E501" s="8" t="s">
        <v>635</v>
      </c>
      <c r="F501" s="8" t="s">
        <v>636</v>
      </c>
      <c r="G501" s="8" t="s">
        <v>22</v>
      </c>
      <c r="H501" s="8" t="s">
        <v>412</v>
      </c>
      <c r="I501" s="8">
        <v>-9.7489040873461601</v>
      </c>
      <c r="J501" s="8">
        <v>34.739539599656503</v>
      </c>
      <c r="K501" s="8">
        <v>2059.20695941848</v>
      </c>
      <c r="L501" s="8" t="s">
        <v>1082</v>
      </c>
      <c r="M501" s="8" t="s">
        <v>1882</v>
      </c>
      <c r="N501" s="8">
        <v>1</v>
      </c>
      <c r="O501" s="8" t="s">
        <v>1859</v>
      </c>
      <c r="P501" s="8">
        <v>3.44</v>
      </c>
      <c r="Q501" s="8">
        <v>5.9</v>
      </c>
      <c r="R501" s="8">
        <v>0</v>
      </c>
      <c r="S501" s="8">
        <v>5.63</v>
      </c>
      <c r="T501" s="8">
        <v>8.33</v>
      </c>
      <c r="U501" s="8">
        <v>16.21</v>
      </c>
      <c r="V501" s="8">
        <v>102.14</v>
      </c>
      <c r="W501" s="8">
        <v>2.72</v>
      </c>
      <c r="X501" s="8">
        <v>7.07</v>
      </c>
      <c r="Y501" s="8">
        <v>1.04</v>
      </c>
      <c r="Z501" s="8">
        <v>1.58</v>
      </c>
      <c r="AA501" s="8">
        <v>0.08</v>
      </c>
      <c r="AB501" s="8">
        <v>78.47</v>
      </c>
      <c r="AC501" s="8">
        <v>0.06</v>
      </c>
      <c r="AD501" s="8">
        <v>0.36399999999999999</v>
      </c>
      <c r="AE501" s="91">
        <v>5.34</v>
      </c>
      <c r="AF501" s="92" t="s">
        <v>1860</v>
      </c>
      <c r="AG501" s="92" t="s">
        <v>1860</v>
      </c>
      <c r="AH501" s="92" t="s">
        <v>1860</v>
      </c>
      <c r="AI501" s="8" t="s">
        <v>24</v>
      </c>
      <c r="AJ501" t="s">
        <v>1890</v>
      </c>
      <c r="AK501">
        <v>0</v>
      </c>
      <c r="AL501">
        <v>0</v>
      </c>
      <c r="AM501">
        <v>0</v>
      </c>
      <c r="AN501" s="9">
        <v>42580</v>
      </c>
      <c r="AO501" s="8">
        <v>274</v>
      </c>
      <c r="AP501" s="8">
        <v>150</v>
      </c>
      <c r="AQ501" s="8">
        <v>104</v>
      </c>
      <c r="AR501" s="8">
        <v>12</v>
      </c>
      <c r="AS501" s="8">
        <v>13.92</v>
      </c>
      <c r="AT501" s="8">
        <v>1.08</v>
      </c>
      <c r="AU501" s="8">
        <v>0.72</v>
      </c>
      <c r="AV501" s="8">
        <v>23</v>
      </c>
      <c r="AW501" s="8">
        <v>0.42</v>
      </c>
      <c r="AX501" s="8"/>
      <c r="AY501" s="8"/>
      <c r="AZ501" s="8"/>
      <c r="BA501" s="8">
        <v>1507</v>
      </c>
      <c r="BB501" s="8" t="s">
        <v>25</v>
      </c>
      <c r="BC501" s="8">
        <v>267</v>
      </c>
      <c r="BD501" s="8"/>
      <c r="BE501" s="8"/>
      <c r="BF501" s="8"/>
      <c r="BG501" s="8"/>
      <c r="BH501" s="8"/>
      <c r="BI501" s="8">
        <f t="shared" ref="BI501:BI554" si="77">(AU501/AT501)*100</f>
        <v>66.666666666666657</v>
      </c>
      <c r="BJ501" s="8">
        <f t="shared" ref="BJ501:BJ554" si="78">(100-AV501)/(100-12.5)</f>
        <v>0.88</v>
      </c>
      <c r="BK501" s="8">
        <f t="shared" si="75"/>
        <v>0.66666666666666652</v>
      </c>
      <c r="BL501" s="10">
        <f t="shared" si="76"/>
        <v>8.1663999999999977</v>
      </c>
      <c r="BM501" s="3">
        <f t="shared" si="74"/>
        <v>2268.4444444444439</v>
      </c>
      <c r="BN501" s="132">
        <v>1.3378759398496243</v>
      </c>
      <c r="BO501" s="132">
        <v>0.28143796992481201</v>
      </c>
      <c r="BP501" s="133">
        <v>0.41534706725715104</v>
      </c>
      <c r="BQ501" s="134">
        <v>0.97536945812807885</v>
      </c>
      <c r="BR501" s="134">
        <v>0.16536945812807885</v>
      </c>
      <c r="BS501" s="133">
        <v>1.3424275344336194</v>
      </c>
      <c r="BT501" s="93"/>
      <c r="BU501" s="91"/>
      <c r="BV501" s="91"/>
      <c r="BW501" s="100"/>
    </row>
    <row r="502" spans="1:75">
      <c r="A502" s="8" t="s">
        <v>783</v>
      </c>
      <c r="B502" s="8" t="s">
        <v>480</v>
      </c>
      <c r="C502" s="8" t="s">
        <v>523</v>
      </c>
      <c r="D502" s="8" t="s">
        <v>634</v>
      </c>
      <c r="E502" s="8" t="s">
        <v>635</v>
      </c>
      <c r="F502" s="8" t="s">
        <v>636</v>
      </c>
      <c r="G502" s="8" t="s">
        <v>22</v>
      </c>
      <c r="H502" s="8" t="s">
        <v>412</v>
      </c>
      <c r="I502" s="8"/>
      <c r="J502" s="8"/>
      <c r="K502" s="8"/>
      <c r="L502" s="8" t="s">
        <v>1082</v>
      </c>
      <c r="M502" s="8" t="s">
        <v>1882</v>
      </c>
      <c r="N502" s="8">
        <v>1</v>
      </c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9"/>
      <c r="AF502" s="90"/>
      <c r="AG502" s="90"/>
      <c r="AH502" s="90"/>
      <c r="AI502" s="8" t="s">
        <v>26</v>
      </c>
      <c r="AJ502" t="s">
        <v>1890</v>
      </c>
      <c r="AK502">
        <v>0</v>
      </c>
      <c r="AL502">
        <v>50</v>
      </c>
      <c r="AM502">
        <v>50</v>
      </c>
      <c r="AN502" s="9">
        <v>42580</v>
      </c>
      <c r="AO502" s="8">
        <v>226</v>
      </c>
      <c r="AP502" s="8">
        <v>158</v>
      </c>
      <c r="AQ502" s="8">
        <v>137</v>
      </c>
      <c r="AR502" s="8">
        <v>10.96</v>
      </c>
      <c r="AS502" s="8">
        <v>16.8</v>
      </c>
      <c r="AT502" s="8">
        <v>0.92</v>
      </c>
      <c r="AU502" s="8">
        <v>0.66</v>
      </c>
      <c r="AV502" s="8">
        <v>23</v>
      </c>
      <c r="AW502" s="8">
        <v>0.36</v>
      </c>
      <c r="AX502" s="8"/>
      <c r="AY502" s="8"/>
      <c r="AZ502" s="8"/>
      <c r="BA502" s="8">
        <v>1508</v>
      </c>
      <c r="BB502" s="8" t="s">
        <v>25</v>
      </c>
      <c r="BC502" s="8">
        <v>267</v>
      </c>
      <c r="BD502" s="8"/>
      <c r="BE502" s="8"/>
      <c r="BF502" s="8"/>
      <c r="BG502" s="8"/>
      <c r="BH502" s="8"/>
      <c r="BI502" s="8">
        <f t="shared" si="77"/>
        <v>71.739130434782609</v>
      </c>
      <c r="BJ502" s="8">
        <f t="shared" si="78"/>
        <v>0.88</v>
      </c>
      <c r="BK502" s="8">
        <f t="shared" si="75"/>
        <v>0.71739130434782605</v>
      </c>
      <c r="BL502" s="10">
        <f t="shared" si="76"/>
        <v>10.60591304347826</v>
      </c>
      <c r="BM502" s="3">
        <f t="shared" si="74"/>
        <v>2946.086956521739</v>
      </c>
      <c r="BN502" s="132">
        <v>1.5893027698185294</v>
      </c>
      <c r="BO502" s="132">
        <v>0.28758357211079277</v>
      </c>
      <c r="BP502" s="133">
        <v>0.84738309830734937</v>
      </c>
      <c r="BQ502" s="134">
        <v>1.0543792107795957</v>
      </c>
      <c r="BR502" s="134">
        <v>0.14995187680461983</v>
      </c>
      <c r="BS502" s="133">
        <v>1.3484275314895471</v>
      </c>
      <c r="BT502" s="93"/>
      <c r="BU502" s="91"/>
      <c r="BV502" s="91"/>
      <c r="BW502" s="100"/>
    </row>
    <row r="503" spans="1:75">
      <c r="A503" s="8" t="s">
        <v>783</v>
      </c>
      <c r="B503" s="8" t="s">
        <v>480</v>
      </c>
      <c r="C503" s="8" t="s">
        <v>523</v>
      </c>
      <c r="D503" s="8" t="s">
        <v>634</v>
      </c>
      <c r="E503" s="8" t="s">
        <v>635</v>
      </c>
      <c r="F503" s="8" t="s">
        <v>636</v>
      </c>
      <c r="G503" s="8" t="s">
        <v>22</v>
      </c>
      <c r="H503" s="8" t="s">
        <v>412</v>
      </c>
      <c r="I503" s="8"/>
      <c r="J503" s="8"/>
      <c r="K503" s="8"/>
      <c r="L503" s="8" t="s">
        <v>1082</v>
      </c>
      <c r="M503" s="8" t="s">
        <v>1882</v>
      </c>
      <c r="N503" s="8">
        <v>1</v>
      </c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9"/>
      <c r="AF503" s="90"/>
      <c r="AG503" s="90"/>
      <c r="AH503" s="90"/>
      <c r="AI503" s="8" t="s">
        <v>27</v>
      </c>
      <c r="AJ503" t="s">
        <v>1890</v>
      </c>
      <c r="AK503">
        <v>140</v>
      </c>
      <c r="AL503">
        <v>0</v>
      </c>
      <c r="AM503">
        <v>50</v>
      </c>
      <c r="AN503" s="9">
        <v>42580</v>
      </c>
      <c r="AO503" s="8">
        <v>258</v>
      </c>
      <c r="AP503" s="8">
        <v>142</v>
      </c>
      <c r="AQ503" s="8">
        <v>107</v>
      </c>
      <c r="AR503" s="8">
        <v>13.4</v>
      </c>
      <c r="AS503" s="8">
        <v>16.600000000000001</v>
      </c>
      <c r="AT503" s="8">
        <v>1</v>
      </c>
      <c r="AU503" s="8">
        <v>0.64</v>
      </c>
      <c r="AV503" s="8">
        <v>24</v>
      </c>
      <c r="AW503" s="8">
        <v>0.46</v>
      </c>
      <c r="AX503" s="8"/>
      <c r="AY503" s="8"/>
      <c r="AZ503" s="8"/>
      <c r="BA503" s="8">
        <v>1509</v>
      </c>
      <c r="BB503" s="8" t="s">
        <v>25</v>
      </c>
      <c r="BC503" s="8">
        <v>267</v>
      </c>
      <c r="BD503" s="8"/>
      <c r="BE503" s="8"/>
      <c r="BF503" s="8"/>
      <c r="BG503" s="8"/>
      <c r="BH503" s="8"/>
      <c r="BI503" s="8">
        <f t="shared" si="77"/>
        <v>64</v>
      </c>
      <c r="BJ503" s="8">
        <f t="shared" si="78"/>
        <v>0.86857142857142855</v>
      </c>
      <c r="BK503" s="8">
        <f t="shared" si="75"/>
        <v>0.64</v>
      </c>
      <c r="BL503" s="10">
        <f t="shared" si="76"/>
        <v>9.2277028571428588</v>
      </c>
      <c r="BM503" s="3">
        <f t="shared" si="74"/>
        <v>2563.2507936507941</v>
      </c>
      <c r="BN503" s="132">
        <v>1.4936893203883497</v>
      </c>
      <c r="BO503" s="132">
        <v>0.30592233009708736</v>
      </c>
      <c r="BP503" s="133">
        <v>0.90876911391971393</v>
      </c>
      <c r="BQ503" s="134">
        <v>1.0335968379446641</v>
      </c>
      <c r="BR503" s="134">
        <v>0.1315217391304348</v>
      </c>
      <c r="BS503" s="133">
        <v>1.8393437659179961</v>
      </c>
      <c r="BT503" s="93"/>
      <c r="BU503" s="91"/>
      <c r="BV503" s="91"/>
      <c r="BW503" s="100"/>
    </row>
    <row r="504" spans="1:75">
      <c r="A504" s="8" t="s">
        <v>783</v>
      </c>
      <c r="B504" s="8" t="s">
        <v>480</v>
      </c>
      <c r="C504" s="8" t="s">
        <v>523</v>
      </c>
      <c r="D504" s="8" t="s">
        <v>634</v>
      </c>
      <c r="E504" s="8" t="s">
        <v>635</v>
      </c>
      <c r="F504" s="8" t="s">
        <v>636</v>
      </c>
      <c r="G504" s="8" t="s">
        <v>22</v>
      </c>
      <c r="H504" s="8" t="s">
        <v>412</v>
      </c>
      <c r="I504" s="8"/>
      <c r="J504" s="8"/>
      <c r="K504" s="8"/>
      <c r="L504" s="8" t="s">
        <v>1082</v>
      </c>
      <c r="M504" s="8" t="s">
        <v>1882</v>
      </c>
      <c r="N504" s="8">
        <v>1</v>
      </c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9"/>
      <c r="AF504" s="90"/>
      <c r="AG504" s="90"/>
      <c r="AH504" s="90"/>
      <c r="AI504" s="8" t="s">
        <v>28</v>
      </c>
      <c r="AJ504" t="s">
        <v>1890</v>
      </c>
      <c r="AK504">
        <v>140</v>
      </c>
      <c r="AL504">
        <v>50</v>
      </c>
      <c r="AM504">
        <v>0</v>
      </c>
      <c r="AN504" s="9">
        <v>42580</v>
      </c>
      <c r="AO504" s="8">
        <v>269</v>
      </c>
      <c r="AP504" s="8">
        <v>153</v>
      </c>
      <c r="AQ504" s="8">
        <v>118</v>
      </c>
      <c r="AR504" s="8">
        <v>17.2</v>
      </c>
      <c r="AS504" s="8">
        <v>20.16</v>
      </c>
      <c r="AT504" s="8">
        <v>1.1399999999999999</v>
      </c>
      <c r="AU504" s="8">
        <v>0.84</v>
      </c>
      <c r="AV504" s="8">
        <v>21</v>
      </c>
      <c r="AW504" s="8">
        <v>0.3</v>
      </c>
      <c r="AX504" s="8"/>
      <c r="AY504" s="8"/>
      <c r="AZ504" s="8"/>
      <c r="BA504" s="8">
        <v>1510</v>
      </c>
      <c r="BB504" s="8" t="s">
        <v>25</v>
      </c>
      <c r="BC504" s="8">
        <v>267</v>
      </c>
      <c r="BD504" s="8"/>
      <c r="BE504" s="8"/>
      <c r="BF504" s="8"/>
      <c r="BG504" s="8"/>
      <c r="BH504" s="8"/>
      <c r="BI504" s="8">
        <f t="shared" si="77"/>
        <v>73.684210526315795</v>
      </c>
      <c r="BJ504" s="8">
        <f t="shared" si="78"/>
        <v>0.9028571428571428</v>
      </c>
      <c r="BK504" s="8">
        <f t="shared" si="75"/>
        <v>0.73684210526315796</v>
      </c>
      <c r="BL504" s="10">
        <f t="shared" si="76"/>
        <v>13.411705263157895</v>
      </c>
      <c r="BM504" s="3">
        <f t="shared" si="74"/>
        <v>3725.4736842105262</v>
      </c>
      <c r="BN504" s="132">
        <v>1.2960222016651248</v>
      </c>
      <c r="BO504" s="132">
        <v>0.22918593894542091</v>
      </c>
      <c r="BP504" s="133">
        <v>0.89940669601915701</v>
      </c>
      <c r="BQ504" s="134">
        <v>0.80825242718446599</v>
      </c>
      <c r="BR504" s="134">
        <v>0.13145631067961167</v>
      </c>
      <c r="BS504" s="133">
        <v>1.5839350894757049</v>
      </c>
      <c r="BT504" s="93"/>
      <c r="BU504" s="91"/>
      <c r="BV504" s="91"/>
      <c r="BW504" s="100"/>
    </row>
    <row r="505" spans="1:75">
      <c r="A505" s="8" t="s">
        <v>783</v>
      </c>
      <c r="B505" s="8" t="s">
        <v>480</v>
      </c>
      <c r="C505" s="8" t="s">
        <v>523</v>
      </c>
      <c r="D505" s="8" t="s">
        <v>634</v>
      </c>
      <c r="E505" s="8" t="s">
        <v>635</v>
      </c>
      <c r="F505" s="8" t="s">
        <v>636</v>
      </c>
      <c r="G505" s="8" t="s">
        <v>22</v>
      </c>
      <c r="H505" s="8" t="s">
        <v>412</v>
      </c>
      <c r="I505" s="8"/>
      <c r="J505" s="8"/>
      <c r="K505" s="8"/>
      <c r="L505" s="8" t="s">
        <v>1082</v>
      </c>
      <c r="M505" s="8" t="s">
        <v>1882</v>
      </c>
      <c r="N505" s="8">
        <v>1</v>
      </c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9"/>
      <c r="AF505" s="90"/>
      <c r="AG505" s="90"/>
      <c r="AH505" s="90"/>
      <c r="AI505" s="8" t="s">
        <v>29</v>
      </c>
      <c r="AJ505" t="s">
        <v>1890</v>
      </c>
      <c r="AK505">
        <v>140</v>
      </c>
      <c r="AL505">
        <v>50</v>
      </c>
      <c r="AM505">
        <v>50</v>
      </c>
      <c r="AN505" s="9">
        <v>42580</v>
      </c>
      <c r="AO505" s="8">
        <v>285</v>
      </c>
      <c r="AP505" s="8">
        <v>172</v>
      </c>
      <c r="AQ505" s="8">
        <v>124</v>
      </c>
      <c r="AR505" s="8">
        <v>12</v>
      </c>
      <c r="AS505" s="8">
        <v>18.95</v>
      </c>
      <c r="AT505" s="8">
        <v>1.04</v>
      </c>
      <c r="AU505" s="8">
        <v>0.7</v>
      </c>
      <c r="AV505" s="8">
        <v>22</v>
      </c>
      <c r="AW505" s="8">
        <v>0.34</v>
      </c>
      <c r="AX505" s="8"/>
      <c r="AY505" s="8"/>
      <c r="AZ505" s="8"/>
      <c r="BA505" s="8">
        <v>1511</v>
      </c>
      <c r="BB505" s="8" t="s">
        <v>25</v>
      </c>
      <c r="BC505" s="8">
        <v>267</v>
      </c>
      <c r="BD505" s="8"/>
      <c r="BE505" s="8"/>
      <c r="BF505" s="8"/>
      <c r="BG505" s="8"/>
      <c r="BH505" s="8"/>
      <c r="BI505" s="8">
        <f t="shared" si="77"/>
        <v>67.307692307692307</v>
      </c>
      <c r="BJ505" s="8">
        <f t="shared" si="78"/>
        <v>0.89142857142857146</v>
      </c>
      <c r="BK505" s="8">
        <f t="shared" si="75"/>
        <v>0.67307692307692302</v>
      </c>
      <c r="BL505" s="10">
        <f t="shared" si="76"/>
        <v>11.37</v>
      </c>
      <c r="BM505" s="3">
        <f t="shared" si="74"/>
        <v>3158.333333333333</v>
      </c>
      <c r="BN505" s="132">
        <v>1.4431929480901078</v>
      </c>
      <c r="BO505" s="132">
        <v>0.26459353574926542</v>
      </c>
      <c r="BP505" s="133">
        <v>0.98757112342096642</v>
      </c>
      <c r="BQ505" s="134">
        <v>0.98763600395647888</v>
      </c>
      <c r="BR505" s="134">
        <v>0.14010880316518301</v>
      </c>
      <c r="BS505" s="133">
        <v>1.4997961891077847</v>
      </c>
      <c r="BT505" s="93"/>
      <c r="BU505" s="91"/>
      <c r="BV505" s="91"/>
      <c r="BW505" s="100"/>
    </row>
    <row r="506" spans="1:75">
      <c r="A506" s="8" t="s">
        <v>783</v>
      </c>
      <c r="B506" s="8" t="s">
        <v>480</v>
      </c>
      <c r="C506" s="8" t="s">
        <v>523</v>
      </c>
      <c r="D506" s="8" t="s">
        <v>634</v>
      </c>
      <c r="E506" s="8" t="s">
        <v>635</v>
      </c>
      <c r="F506" s="8" t="s">
        <v>636</v>
      </c>
      <c r="G506" s="8" t="s">
        <v>22</v>
      </c>
      <c r="H506" s="8" t="s">
        <v>412</v>
      </c>
      <c r="I506" s="8"/>
      <c r="J506" s="8"/>
      <c r="K506" s="8"/>
      <c r="L506" s="8" t="s">
        <v>1082</v>
      </c>
      <c r="M506" s="8" t="s">
        <v>1882</v>
      </c>
      <c r="N506" s="8">
        <v>1</v>
      </c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9"/>
      <c r="AF506" s="90"/>
      <c r="AG506" s="90"/>
      <c r="AH506" s="90"/>
      <c r="AI506" s="8" t="s">
        <v>30</v>
      </c>
      <c r="AJ506" t="s">
        <v>1890</v>
      </c>
      <c r="AK506">
        <v>140</v>
      </c>
      <c r="AL506">
        <v>50</v>
      </c>
      <c r="AM506">
        <v>50</v>
      </c>
      <c r="AN506" s="9">
        <v>42580</v>
      </c>
      <c r="AO506" s="8">
        <v>290</v>
      </c>
      <c r="AP506" s="8">
        <v>132</v>
      </c>
      <c r="AQ506" s="8">
        <v>119</v>
      </c>
      <c r="AR506" s="8">
        <v>8.6</v>
      </c>
      <c r="AS506" s="8">
        <v>16.260000000000002</v>
      </c>
      <c r="AT506" s="8">
        <v>1</v>
      </c>
      <c r="AU506" s="8">
        <v>0.66</v>
      </c>
      <c r="AV506" s="8">
        <v>23</v>
      </c>
      <c r="AW506" s="8">
        <v>0.34</v>
      </c>
      <c r="AX506" s="8"/>
      <c r="AY506" s="8"/>
      <c r="AZ506" s="8"/>
      <c r="BA506" s="8">
        <v>1512</v>
      </c>
      <c r="BB506" s="8" t="s">
        <v>25</v>
      </c>
      <c r="BC506" s="8">
        <v>267</v>
      </c>
      <c r="BD506" s="8"/>
      <c r="BE506" s="8"/>
      <c r="BF506" s="8"/>
      <c r="BG506" s="8"/>
      <c r="BH506" s="8"/>
      <c r="BI506" s="8">
        <f t="shared" si="77"/>
        <v>66</v>
      </c>
      <c r="BJ506" s="8">
        <f t="shared" si="78"/>
        <v>0.88</v>
      </c>
      <c r="BK506" s="8">
        <f t="shared" si="75"/>
        <v>0.66</v>
      </c>
      <c r="BL506" s="10">
        <f t="shared" si="76"/>
        <v>9.4438080000000006</v>
      </c>
      <c r="BM506" s="3">
        <f t="shared" si="74"/>
        <v>2623.28</v>
      </c>
      <c r="BN506" s="132">
        <v>1.303000968054211</v>
      </c>
      <c r="BO506" s="132">
        <v>0.21708615682478222</v>
      </c>
      <c r="BP506" s="133">
        <v>0.87526154981730042</v>
      </c>
      <c r="BQ506" s="134">
        <v>0.95561850802644011</v>
      </c>
      <c r="BR506" s="134">
        <v>0.11600566572237962</v>
      </c>
      <c r="BS506" s="133">
        <v>1.3955441030090299</v>
      </c>
      <c r="BT506" s="93"/>
      <c r="BU506" s="91"/>
      <c r="BV506" s="91"/>
      <c r="BW506" s="100"/>
    </row>
    <row r="507" spans="1:75">
      <c r="A507" s="8" t="s">
        <v>783</v>
      </c>
      <c r="B507" s="8" t="s">
        <v>480</v>
      </c>
      <c r="C507" s="8" t="s">
        <v>523</v>
      </c>
      <c r="D507" s="8" t="s">
        <v>634</v>
      </c>
      <c r="E507" s="8" t="s">
        <v>635</v>
      </c>
      <c r="F507" s="8" t="s">
        <v>635</v>
      </c>
      <c r="G507" s="8" t="s">
        <v>22</v>
      </c>
      <c r="H507" s="8" t="s">
        <v>413</v>
      </c>
      <c r="I507" s="8">
        <v>-9.7248005721685509</v>
      </c>
      <c r="J507" s="8">
        <v>34.762243065309598</v>
      </c>
      <c r="K507" s="8">
        <v>1945.6475050312699</v>
      </c>
      <c r="L507" s="8" t="s">
        <v>1083</v>
      </c>
      <c r="M507" s="8" t="s">
        <v>1882</v>
      </c>
      <c r="N507" s="8">
        <v>1</v>
      </c>
      <c r="O507" s="8" t="s">
        <v>1859</v>
      </c>
      <c r="P507" s="8">
        <v>2.73</v>
      </c>
      <c r="Q507" s="8">
        <v>5.9</v>
      </c>
      <c r="R507" s="8">
        <v>0</v>
      </c>
      <c r="S507" s="8">
        <v>3.05</v>
      </c>
      <c r="T507" s="8">
        <v>5.23</v>
      </c>
      <c r="U507" s="8">
        <v>16.329999999999998</v>
      </c>
      <c r="V507" s="8">
        <v>114.25</v>
      </c>
      <c r="W507" s="8">
        <v>9.41</v>
      </c>
      <c r="X507" s="8">
        <v>5.32</v>
      </c>
      <c r="Y507" s="8">
        <v>0.85</v>
      </c>
      <c r="Z507" s="8">
        <v>1.26</v>
      </c>
      <c r="AA507" s="8">
        <v>7.0000000000000007E-2</v>
      </c>
      <c r="AB507" s="8">
        <v>60.58</v>
      </c>
      <c r="AC507" s="8">
        <v>0.09</v>
      </c>
      <c r="AD507" s="8">
        <v>0.20699999999999999</v>
      </c>
      <c r="AE507" s="91">
        <v>4.7</v>
      </c>
      <c r="AF507" s="92" t="s">
        <v>1860</v>
      </c>
      <c r="AG507" s="92" t="s">
        <v>1860</v>
      </c>
      <c r="AH507" s="92" t="s">
        <v>1860</v>
      </c>
      <c r="AI507" s="8" t="s">
        <v>24</v>
      </c>
      <c r="AJ507" t="s">
        <v>1890</v>
      </c>
      <c r="AK507">
        <v>0</v>
      </c>
      <c r="AL507">
        <v>0</v>
      </c>
      <c r="AM507">
        <v>0</v>
      </c>
      <c r="AN507" s="9">
        <v>42581</v>
      </c>
      <c r="AO507" s="8">
        <v>225</v>
      </c>
      <c r="AP507" s="8">
        <v>150</v>
      </c>
      <c r="AQ507" s="8">
        <v>67</v>
      </c>
      <c r="AR507" s="8">
        <v>2.62</v>
      </c>
      <c r="AS507" s="8">
        <v>2.2999999999999998</v>
      </c>
      <c r="AT507" s="8">
        <v>0.42</v>
      </c>
      <c r="AU507" s="8">
        <v>0.26</v>
      </c>
      <c r="AV507" s="8">
        <v>22</v>
      </c>
      <c r="AW507" s="8">
        <v>0.18</v>
      </c>
      <c r="AX507" s="8"/>
      <c r="AY507" s="8"/>
      <c r="AZ507" s="8"/>
      <c r="BA507" s="8">
        <v>1513</v>
      </c>
      <c r="BB507" s="8" t="s">
        <v>25</v>
      </c>
      <c r="BC507" s="8">
        <v>268</v>
      </c>
      <c r="BD507" s="8"/>
      <c r="BE507" s="8"/>
      <c r="BF507" s="8"/>
      <c r="BG507" s="8"/>
      <c r="BH507" s="8"/>
      <c r="BI507" s="8">
        <f t="shared" si="77"/>
        <v>61.904761904761905</v>
      </c>
      <c r="BJ507" s="8">
        <f t="shared" si="78"/>
        <v>0.89142857142857146</v>
      </c>
      <c r="BK507" s="8">
        <f t="shared" si="75"/>
        <v>0.61904761904761907</v>
      </c>
      <c r="BL507" s="10">
        <f t="shared" si="76"/>
        <v>1.2692244897959184</v>
      </c>
      <c r="BM507" s="3">
        <f t="shared" si="74"/>
        <v>352.56235827664398</v>
      </c>
      <c r="BN507" s="132">
        <v>1.1937198067632853</v>
      </c>
      <c r="BO507" s="132">
        <v>0.22120772946859904</v>
      </c>
      <c r="BP507" s="133">
        <v>0.97875052177939381</v>
      </c>
      <c r="BQ507" s="134">
        <v>0.92386032977691568</v>
      </c>
      <c r="BR507" s="134">
        <v>0.12070805043646944</v>
      </c>
      <c r="BS507" s="133">
        <v>1.1722824417973161</v>
      </c>
      <c r="BT507" s="93"/>
      <c r="BU507" s="91"/>
      <c r="BV507" s="91"/>
      <c r="BW507" s="100"/>
    </row>
    <row r="508" spans="1:75">
      <c r="A508" s="8" t="s">
        <v>783</v>
      </c>
      <c r="B508" s="8" t="s">
        <v>480</v>
      </c>
      <c r="C508" s="8" t="s">
        <v>523</v>
      </c>
      <c r="D508" s="8" t="s">
        <v>634</v>
      </c>
      <c r="E508" s="8" t="s">
        <v>635</v>
      </c>
      <c r="F508" s="8" t="s">
        <v>635</v>
      </c>
      <c r="G508" s="8" t="s">
        <v>22</v>
      </c>
      <c r="H508" s="8" t="s">
        <v>413</v>
      </c>
      <c r="I508" s="8"/>
      <c r="J508" s="8"/>
      <c r="K508" s="8"/>
      <c r="L508" s="8" t="s">
        <v>1083</v>
      </c>
      <c r="M508" s="8" t="s">
        <v>1882</v>
      </c>
      <c r="N508" s="8">
        <v>1</v>
      </c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9"/>
      <c r="AF508" s="90"/>
      <c r="AG508" s="90"/>
      <c r="AH508" s="90"/>
      <c r="AI508" s="8" t="s">
        <v>26</v>
      </c>
      <c r="AJ508" t="s">
        <v>1890</v>
      </c>
      <c r="AK508">
        <v>0</v>
      </c>
      <c r="AL508">
        <v>50</v>
      </c>
      <c r="AM508">
        <v>50</v>
      </c>
      <c r="AN508" s="9">
        <v>42581</v>
      </c>
      <c r="AO508" s="8">
        <v>210</v>
      </c>
      <c r="AP508" s="8">
        <v>111</v>
      </c>
      <c r="AQ508" s="8">
        <v>60</v>
      </c>
      <c r="AR508" s="8">
        <v>2.3199999999999998</v>
      </c>
      <c r="AS508" s="8">
        <v>2.84</v>
      </c>
      <c r="AT508" s="8">
        <v>0.6</v>
      </c>
      <c r="AU508" s="8">
        <v>0.42</v>
      </c>
      <c r="AV508" s="8">
        <v>18</v>
      </c>
      <c r="AW508" s="8">
        <v>0.2</v>
      </c>
      <c r="AX508" s="8"/>
      <c r="AY508" s="8"/>
      <c r="AZ508" s="8"/>
      <c r="BA508" s="8">
        <v>1514</v>
      </c>
      <c r="BB508" s="8" t="s">
        <v>25</v>
      </c>
      <c r="BC508" s="8">
        <v>268</v>
      </c>
      <c r="BD508" s="8"/>
      <c r="BE508" s="8"/>
      <c r="BF508" s="8"/>
      <c r="BG508" s="8"/>
      <c r="BH508" s="8"/>
      <c r="BI508" s="8">
        <f t="shared" si="77"/>
        <v>70</v>
      </c>
      <c r="BJ508" s="8">
        <f t="shared" si="78"/>
        <v>0.93714285714285717</v>
      </c>
      <c r="BK508" s="8">
        <f t="shared" si="75"/>
        <v>0.7</v>
      </c>
      <c r="BL508" s="10">
        <f t="shared" si="76"/>
        <v>1.8630399999999996</v>
      </c>
      <c r="BM508" s="3">
        <f t="shared" si="74"/>
        <v>517.51111111111095</v>
      </c>
      <c r="BN508" s="132">
        <v>1.4810495626822158</v>
      </c>
      <c r="BO508" s="132">
        <v>0.21000971817298347</v>
      </c>
      <c r="BP508" s="133">
        <v>0.93620031404776771</v>
      </c>
      <c r="BQ508" s="134">
        <v>0.89445525291828798</v>
      </c>
      <c r="BR508" s="134">
        <v>0.13613813229571983</v>
      </c>
      <c r="BS508" s="133">
        <v>1.2131596719993774</v>
      </c>
      <c r="BT508" s="93"/>
      <c r="BU508" s="91"/>
      <c r="BV508" s="91"/>
      <c r="BW508" s="100"/>
    </row>
    <row r="509" spans="1:75">
      <c r="A509" s="8" t="s">
        <v>783</v>
      </c>
      <c r="B509" s="8" t="s">
        <v>480</v>
      </c>
      <c r="C509" s="8" t="s">
        <v>523</v>
      </c>
      <c r="D509" s="8" t="s">
        <v>634</v>
      </c>
      <c r="E509" s="8" t="s">
        <v>635</v>
      </c>
      <c r="F509" s="8" t="s">
        <v>635</v>
      </c>
      <c r="G509" s="8" t="s">
        <v>22</v>
      </c>
      <c r="H509" s="8" t="s">
        <v>413</v>
      </c>
      <c r="I509" s="8"/>
      <c r="J509" s="8"/>
      <c r="K509" s="8"/>
      <c r="L509" s="8" t="s">
        <v>1083</v>
      </c>
      <c r="M509" s="8" t="s">
        <v>1882</v>
      </c>
      <c r="N509" s="8">
        <v>1</v>
      </c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9"/>
      <c r="AF509" s="90"/>
      <c r="AG509" s="90"/>
      <c r="AH509" s="90"/>
      <c r="AI509" s="8" t="s">
        <v>27</v>
      </c>
      <c r="AJ509" t="s">
        <v>1890</v>
      </c>
      <c r="AK509">
        <v>140</v>
      </c>
      <c r="AL509">
        <v>0</v>
      </c>
      <c r="AM509">
        <v>50</v>
      </c>
      <c r="AN509" s="9">
        <v>42581</v>
      </c>
      <c r="AO509" s="8">
        <v>82</v>
      </c>
      <c r="AP509" s="8">
        <v>35</v>
      </c>
      <c r="AQ509" s="8">
        <v>16</v>
      </c>
      <c r="AR509" s="8">
        <v>0.86</v>
      </c>
      <c r="AS509" s="8">
        <v>0.52</v>
      </c>
      <c r="AT509" s="8">
        <v>0.34</v>
      </c>
      <c r="AU509" s="8">
        <v>0.22</v>
      </c>
      <c r="AV509" s="8">
        <v>20</v>
      </c>
      <c r="AW509" s="8">
        <v>0.14000000000000001</v>
      </c>
      <c r="AX509" s="8"/>
      <c r="AY509" s="8"/>
      <c r="AZ509" s="8"/>
      <c r="BA509" s="8">
        <v>1515</v>
      </c>
      <c r="BB509" s="8" t="s">
        <v>25</v>
      </c>
      <c r="BC509" s="8">
        <v>268</v>
      </c>
      <c r="BD509" s="8"/>
      <c r="BE509" s="8"/>
      <c r="BF509" s="8"/>
      <c r="BG509" s="8"/>
      <c r="BH509" s="8"/>
      <c r="BI509" s="8">
        <f t="shared" si="77"/>
        <v>64.705882352941174</v>
      </c>
      <c r="BJ509" s="8">
        <f t="shared" si="78"/>
        <v>0.91428571428571426</v>
      </c>
      <c r="BK509" s="8">
        <f t="shared" si="75"/>
        <v>0.64705882352941169</v>
      </c>
      <c r="BL509" s="10">
        <f t="shared" si="76"/>
        <v>0.30763025210084027</v>
      </c>
      <c r="BM509" s="3">
        <f t="shared" si="74"/>
        <v>85.452847805788963</v>
      </c>
      <c r="BN509" s="132">
        <v>0.57135922330097089</v>
      </c>
      <c r="BO509" s="132">
        <v>0.1</v>
      </c>
      <c r="BP509" s="133">
        <v>0.90791097500194284</v>
      </c>
      <c r="BQ509" s="134">
        <v>1.3155430711610487</v>
      </c>
      <c r="BR509" s="134">
        <v>0.15533707865168539</v>
      </c>
      <c r="BS509" s="133">
        <v>1.0956040077546847</v>
      </c>
      <c r="BT509" s="93"/>
      <c r="BU509" s="91"/>
      <c r="BV509" s="91"/>
      <c r="BW509" s="100"/>
    </row>
    <row r="510" spans="1:75">
      <c r="A510" s="8" t="s">
        <v>783</v>
      </c>
      <c r="B510" s="8" t="s">
        <v>480</v>
      </c>
      <c r="C510" s="8" t="s">
        <v>523</v>
      </c>
      <c r="D510" s="8" t="s">
        <v>634</v>
      </c>
      <c r="E510" s="8" t="s">
        <v>635</v>
      </c>
      <c r="F510" s="8" t="s">
        <v>635</v>
      </c>
      <c r="G510" s="8" t="s">
        <v>22</v>
      </c>
      <c r="H510" s="8" t="s">
        <v>413</v>
      </c>
      <c r="I510" s="8"/>
      <c r="J510" s="8"/>
      <c r="K510" s="8"/>
      <c r="L510" s="8" t="s">
        <v>1083</v>
      </c>
      <c r="M510" s="8" t="s">
        <v>1882</v>
      </c>
      <c r="N510" s="8">
        <v>1</v>
      </c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9"/>
      <c r="AF510" s="90"/>
      <c r="AG510" s="90"/>
      <c r="AH510" s="90"/>
      <c r="AI510" s="8" t="s">
        <v>28</v>
      </c>
      <c r="AJ510" t="s">
        <v>1890</v>
      </c>
      <c r="AK510">
        <v>140</v>
      </c>
      <c r="AL510">
        <v>50</v>
      </c>
      <c r="AM510">
        <v>0</v>
      </c>
      <c r="AN510" s="9">
        <v>42581</v>
      </c>
      <c r="AO510" s="8">
        <v>165</v>
      </c>
      <c r="AP510" s="8">
        <v>75</v>
      </c>
      <c r="AQ510" s="8">
        <v>44</v>
      </c>
      <c r="AR510" s="8">
        <v>3.94</v>
      </c>
      <c r="AS510" s="8">
        <v>3.9</v>
      </c>
      <c r="AT510" s="8">
        <v>0.88</v>
      </c>
      <c r="AU510" s="8">
        <v>0.68</v>
      </c>
      <c r="AV510" s="8">
        <v>20</v>
      </c>
      <c r="AW510" s="8">
        <v>0.28000000000000003</v>
      </c>
      <c r="AX510" s="8"/>
      <c r="AY510" s="8"/>
      <c r="AZ510" s="8"/>
      <c r="BA510" s="8">
        <v>1516</v>
      </c>
      <c r="BB510" s="8" t="s">
        <v>25</v>
      </c>
      <c r="BC510" s="8">
        <v>268</v>
      </c>
      <c r="BD510" s="8"/>
      <c r="BE510" s="8"/>
      <c r="BF510" s="8"/>
      <c r="BG510" s="8"/>
      <c r="BH510" s="8"/>
      <c r="BI510" s="8">
        <f t="shared" si="77"/>
        <v>77.27272727272728</v>
      </c>
      <c r="BJ510" s="8">
        <f t="shared" si="78"/>
        <v>0.91428571428571426</v>
      </c>
      <c r="BK510" s="8">
        <f t="shared" si="75"/>
        <v>0.77272727272727282</v>
      </c>
      <c r="BL510" s="10">
        <f t="shared" si="76"/>
        <v>2.7553246753246756</v>
      </c>
      <c r="BM510" s="3">
        <f t="shared" si="74"/>
        <v>765.36796536796544</v>
      </c>
      <c r="BN510" s="132">
        <v>1.6200980392156863</v>
      </c>
      <c r="BO510" s="132">
        <v>0.2267156862745098</v>
      </c>
      <c r="BP510" s="133">
        <v>0.8669494743204601</v>
      </c>
      <c r="BQ510" s="134">
        <v>1.1738730450781969</v>
      </c>
      <c r="BR510" s="134">
        <v>0.17391904323827048</v>
      </c>
      <c r="BS510" s="133">
        <v>1.0055467619078526</v>
      </c>
      <c r="BT510" s="93"/>
      <c r="BU510" s="91"/>
      <c r="BV510" s="91"/>
      <c r="BW510" s="100"/>
    </row>
    <row r="511" spans="1:75">
      <c r="A511" s="8" t="s">
        <v>783</v>
      </c>
      <c r="B511" s="8" t="s">
        <v>480</v>
      </c>
      <c r="C511" s="8" t="s">
        <v>523</v>
      </c>
      <c r="D511" s="8" t="s">
        <v>634</v>
      </c>
      <c r="E511" s="8" t="s">
        <v>635</v>
      </c>
      <c r="F511" s="8" t="s">
        <v>635</v>
      </c>
      <c r="G511" s="8" t="s">
        <v>22</v>
      </c>
      <c r="H511" s="8" t="s">
        <v>413</v>
      </c>
      <c r="I511" s="8"/>
      <c r="J511" s="8"/>
      <c r="K511" s="8"/>
      <c r="L511" s="8" t="s">
        <v>1083</v>
      </c>
      <c r="M511" s="8" t="s">
        <v>1882</v>
      </c>
      <c r="N511" s="8">
        <v>1</v>
      </c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9"/>
      <c r="AF511" s="90"/>
      <c r="AG511" s="90"/>
      <c r="AH511" s="90"/>
      <c r="AI511" s="8" t="s">
        <v>29</v>
      </c>
      <c r="AJ511" t="s">
        <v>1890</v>
      </c>
      <c r="AK511">
        <v>140</v>
      </c>
      <c r="AL511">
        <v>50</v>
      </c>
      <c r="AM511">
        <v>50</v>
      </c>
      <c r="AN511" s="9">
        <v>42581</v>
      </c>
      <c r="AO511" s="8">
        <v>158</v>
      </c>
      <c r="AP511" s="8">
        <v>92</v>
      </c>
      <c r="AQ511" s="8">
        <v>57</v>
      </c>
      <c r="AR511" s="8">
        <v>6.42</v>
      </c>
      <c r="AS511" s="8">
        <v>5.8</v>
      </c>
      <c r="AT511" s="8">
        <v>1.06</v>
      </c>
      <c r="AU511" s="8">
        <v>0.78</v>
      </c>
      <c r="AV511" s="8">
        <v>21</v>
      </c>
      <c r="AW511" s="8">
        <v>0.42</v>
      </c>
      <c r="AX511" s="8"/>
      <c r="AY511" s="8"/>
      <c r="AZ511" s="8"/>
      <c r="BA511" s="8">
        <v>1517</v>
      </c>
      <c r="BB511" s="8" t="s">
        <v>25</v>
      </c>
      <c r="BC511" s="8">
        <v>268</v>
      </c>
      <c r="BD511" s="8"/>
      <c r="BE511" s="8"/>
      <c r="BF511" s="8"/>
      <c r="BG511" s="8"/>
      <c r="BH511" s="8"/>
      <c r="BI511" s="8">
        <f t="shared" si="77"/>
        <v>73.584905660377359</v>
      </c>
      <c r="BJ511" s="8">
        <f t="shared" si="78"/>
        <v>0.9028571428571428</v>
      </c>
      <c r="BK511" s="8">
        <f t="shared" si="75"/>
        <v>0.73584905660377364</v>
      </c>
      <c r="BL511" s="10">
        <f t="shared" si="76"/>
        <v>3.8533261455525603</v>
      </c>
      <c r="BM511" s="3">
        <f t="shared" si="74"/>
        <v>1070.3683737645999</v>
      </c>
      <c r="BN511" s="132">
        <v>1.5430056710775046</v>
      </c>
      <c r="BO511" s="132">
        <v>0.23629489603024575</v>
      </c>
      <c r="BP511" s="133">
        <v>0.92627911611469882</v>
      </c>
      <c r="BQ511" s="134">
        <v>1.2482960077896788</v>
      </c>
      <c r="BR511" s="134">
        <v>0.20579357351509256</v>
      </c>
      <c r="BS511" s="133">
        <v>0.98919268992293763</v>
      </c>
      <c r="BT511" s="93"/>
      <c r="BU511" s="91"/>
      <c r="BV511" s="91"/>
      <c r="BW511" s="100"/>
    </row>
    <row r="512" spans="1:75">
      <c r="A512" s="8" t="s">
        <v>783</v>
      </c>
      <c r="B512" s="8" t="s">
        <v>480</v>
      </c>
      <c r="C512" s="8" t="s">
        <v>523</v>
      </c>
      <c r="D512" s="8" t="s">
        <v>634</v>
      </c>
      <c r="E512" s="8" t="s">
        <v>635</v>
      </c>
      <c r="F512" s="8" t="s">
        <v>635</v>
      </c>
      <c r="G512" s="8" t="s">
        <v>22</v>
      </c>
      <c r="H512" s="8" t="s">
        <v>413</v>
      </c>
      <c r="I512" s="8"/>
      <c r="J512" s="8"/>
      <c r="K512" s="8"/>
      <c r="L512" s="8" t="s">
        <v>1083</v>
      </c>
      <c r="M512" s="8" t="s">
        <v>1882</v>
      </c>
      <c r="N512" s="8">
        <v>1</v>
      </c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9"/>
      <c r="AF512" s="90"/>
      <c r="AG512" s="90"/>
      <c r="AH512" s="90"/>
      <c r="AI512" s="8" t="s">
        <v>30</v>
      </c>
      <c r="AJ512" t="s">
        <v>1890</v>
      </c>
      <c r="AK512">
        <v>140</v>
      </c>
      <c r="AL512">
        <v>50</v>
      </c>
      <c r="AM512">
        <v>50</v>
      </c>
      <c r="AN512" s="9">
        <v>42581</v>
      </c>
      <c r="AO512" s="8">
        <v>245</v>
      </c>
      <c r="AP512" s="8">
        <v>104</v>
      </c>
      <c r="AQ512" s="8">
        <v>74</v>
      </c>
      <c r="AR512" s="8">
        <v>7.42</v>
      </c>
      <c r="AS512" s="8">
        <v>6.42</v>
      </c>
      <c r="AT512" s="8">
        <v>0.82</v>
      </c>
      <c r="AU512" s="8">
        <v>0.57999999999999996</v>
      </c>
      <c r="AV512" s="8">
        <v>21</v>
      </c>
      <c r="AW512" s="8">
        <v>0.34</v>
      </c>
      <c r="AX512" s="8"/>
      <c r="AY512" s="8"/>
      <c r="AZ512" s="8"/>
      <c r="BA512" s="8">
        <v>1518</v>
      </c>
      <c r="BB512" s="8" t="s">
        <v>25</v>
      </c>
      <c r="BC512" s="8">
        <v>268</v>
      </c>
      <c r="BD512" s="8"/>
      <c r="BE512" s="8"/>
      <c r="BF512" s="8"/>
      <c r="BG512" s="8"/>
      <c r="BH512" s="8"/>
      <c r="BI512" s="8">
        <f t="shared" si="77"/>
        <v>70.731707317073173</v>
      </c>
      <c r="BJ512" s="8">
        <f t="shared" si="78"/>
        <v>0.9028571428571428</v>
      </c>
      <c r="BK512" s="8">
        <f t="shared" si="75"/>
        <v>0.70731707317073178</v>
      </c>
      <c r="BL512" s="10">
        <f t="shared" si="76"/>
        <v>4.0998522648083622</v>
      </c>
      <c r="BM512" s="3">
        <f t="shared" si="74"/>
        <v>1138.8478513356561</v>
      </c>
      <c r="BN512" s="132">
        <v>1.2128078817733989</v>
      </c>
      <c r="BO512" s="132">
        <v>0.25354679802955665</v>
      </c>
      <c r="BP512" s="133">
        <v>0.69981206524404937</v>
      </c>
      <c r="BQ512" s="134">
        <v>0.90471785383903791</v>
      </c>
      <c r="BR512" s="134">
        <v>0.11535615171137836</v>
      </c>
      <c r="BS512" s="133">
        <v>0.90408595365061406</v>
      </c>
      <c r="BT512" s="93"/>
      <c r="BU512" s="91"/>
      <c r="BV512" s="91"/>
      <c r="BW512" s="100"/>
    </row>
    <row r="513" spans="1:75">
      <c r="A513" s="8" t="s">
        <v>783</v>
      </c>
      <c r="B513" s="8" t="s">
        <v>480</v>
      </c>
      <c r="C513" s="8" t="s">
        <v>523</v>
      </c>
      <c r="D513" s="8" t="s">
        <v>634</v>
      </c>
      <c r="E513" s="8" t="s">
        <v>635</v>
      </c>
      <c r="F513" s="8" t="s">
        <v>638</v>
      </c>
      <c r="G513" s="8" t="s">
        <v>22</v>
      </c>
      <c r="H513" s="8" t="s">
        <v>414</v>
      </c>
      <c r="I513" s="8">
        <v>-9.7135189405586306</v>
      </c>
      <c r="J513" s="8">
        <v>34.7173651800383</v>
      </c>
      <c r="K513" s="8">
        <v>2061.3484111094599</v>
      </c>
      <c r="L513" s="8" t="s">
        <v>1084</v>
      </c>
      <c r="M513" s="8" t="s">
        <v>1882</v>
      </c>
      <c r="N513" s="8">
        <v>1</v>
      </c>
      <c r="O513" s="8" t="s">
        <v>1859</v>
      </c>
      <c r="P513" s="8">
        <v>3.39</v>
      </c>
      <c r="Q513" s="8">
        <v>5.7</v>
      </c>
      <c r="R513" s="8">
        <v>0</v>
      </c>
      <c r="S513" s="8">
        <v>3.45</v>
      </c>
      <c r="T513" s="8">
        <v>5.12</v>
      </c>
      <c r="U513" s="8">
        <v>16.78</v>
      </c>
      <c r="V513" s="8">
        <v>127.18</v>
      </c>
      <c r="W513" s="8">
        <v>1.03</v>
      </c>
      <c r="X513" s="8">
        <v>8.81</v>
      </c>
      <c r="Y513" s="8">
        <v>0.54</v>
      </c>
      <c r="Z513" s="8">
        <v>1.06</v>
      </c>
      <c r="AA513" s="8">
        <v>7.0000000000000007E-2</v>
      </c>
      <c r="AB513" s="8">
        <v>64.41</v>
      </c>
      <c r="AC513" s="8">
        <v>0.06</v>
      </c>
      <c r="AD513" s="8">
        <v>0.38300000000000001</v>
      </c>
      <c r="AE513" s="91">
        <v>3.09</v>
      </c>
      <c r="AF513" s="92" t="s">
        <v>1860</v>
      </c>
      <c r="AG513" s="92" t="s">
        <v>1860</v>
      </c>
      <c r="AH513" s="92" t="s">
        <v>1860</v>
      </c>
      <c r="AI513" s="8" t="s">
        <v>24</v>
      </c>
      <c r="AJ513" t="s">
        <v>1890</v>
      </c>
      <c r="AK513">
        <v>0</v>
      </c>
      <c r="AL513">
        <v>0</v>
      </c>
      <c r="AM513">
        <v>0</v>
      </c>
      <c r="AN513" s="9">
        <v>42581</v>
      </c>
      <c r="AO513" s="8">
        <v>283</v>
      </c>
      <c r="AP513" s="8">
        <v>162</v>
      </c>
      <c r="AQ513" s="8">
        <v>126</v>
      </c>
      <c r="AR513" s="8">
        <v>8.51</v>
      </c>
      <c r="AS513" s="8">
        <v>9.9600000000000009</v>
      </c>
      <c r="AT513" s="8">
        <v>0.84</v>
      </c>
      <c r="AU513" s="8">
        <v>0.57999999999999996</v>
      </c>
      <c r="AV513" s="8">
        <v>20</v>
      </c>
      <c r="AW513" s="8">
        <v>0.24</v>
      </c>
      <c r="AX513" s="8"/>
      <c r="AY513" s="8"/>
      <c r="AZ513" s="8"/>
      <c r="BA513" s="8">
        <v>1519</v>
      </c>
      <c r="BB513" s="8" t="s">
        <v>25</v>
      </c>
      <c r="BC513" s="8">
        <v>269</v>
      </c>
      <c r="BD513" s="8"/>
      <c r="BE513" s="8"/>
      <c r="BF513" s="8"/>
      <c r="BG513" s="8"/>
      <c r="BH513" s="8"/>
      <c r="BI513" s="8">
        <f t="shared" si="77"/>
        <v>69.047619047619051</v>
      </c>
      <c r="BJ513" s="8">
        <f t="shared" si="78"/>
        <v>0.91428571428571426</v>
      </c>
      <c r="BK513" s="8">
        <f t="shared" si="75"/>
        <v>0.69047619047619047</v>
      </c>
      <c r="BL513" s="10">
        <f t="shared" si="76"/>
        <v>6.2876734693877552</v>
      </c>
      <c r="BM513" s="3">
        <f t="shared" si="74"/>
        <v>1746.5759637188207</v>
      </c>
      <c r="BN513" s="132">
        <v>1.3703358208955223</v>
      </c>
      <c r="BO513" s="132">
        <v>0.28474813432835822</v>
      </c>
      <c r="BP513" s="133">
        <v>0.80778575726494983</v>
      </c>
      <c r="BQ513" s="134">
        <v>0.93651529193697869</v>
      </c>
      <c r="BR513" s="134">
        <v>0.20607043558850791</v>
      </c>
      <c r="BS513" s="133">
        <v>1.1201327131538767</v>
      </c>
      <c r="BT513" s="93"/>
      <c r="BU513" s="91"/>
      <c r="BV513" s="91"/>
      <c r="BW513" s="100"/>
    </row>
    <row r="514" spans="1:75">
      <c r="A514" s="8" t="s">
        <v>783</v>
      </c>
      <c r="B514" s="8" t="s">
        <v>480</v>
      </c>
      <c r="C514" s="8" t="s">
        <v>523</v>
      </c>
      <c r="D514" s="8" t="s">
        <v>634</v>
      </c>
      <c r="E514" s="8" t="s">
        <v>635</v>
      </c>
      <c r="F514" s="8" t="s">
        <v>638</v>
      </c>
      <c r="G514" s="8" t="s">
        <v>22</v>
      </c>
      <c r="H514" s="8" t="s">
        <v>414</v>
      </c>
      <c r="I514" s="8"/>
      <c r="J514" s="8"/>
      <c r="K514" s="8"/>
      <c r="L514" s="8" t="s">
        <v>1084</v>
      </c>
      <c r="M514" s="8" t="s">
        <v>1882</v>
      </c>
      <c r="N514" s="8">
        <v>1</v>
      </c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9"/>
      <c r="AF514" s="90"/>
      <c r="AG514" s="90"/>
      <c r="AH514" s="90"/>
      <c r="AI514" s="8" t="s">
        <v>26</v>
      </c>
      <c r="AJ514" t="s">
        <v>1890</v>
      </c>
      <c r="AK514">
        <v>0</v>
      </c>
      <c r="AL514">
        <v>50</v>
      </c>
      <c r="AM514">
        <v>50</v>
      </c>
      <c r="AN514" s="9">
        <v>42581</v>
      </c>
      <c r="AO514" s="8">
        <v>214</v>
      </c>
      <c r="AP514" s="8">
        <v>110</v>
      </c>
      <c r="AQ514" s="8">
        <v>91</v>
      </c>
      <c r="AR514" s="8">
        <v>6.52</v>
      </c>
      <c r="AS514" s="8">
        <v>5.7</v>
      </c>
      <c r="AT514" s="8">
        <v>0.56000000000000005</v>
      </c>
      <c r="AU514" s="8">
        <v>0.4</v>
      </c>
      <c r="AV514" s="8">
        <v>24</v>
      </c>
      <c r="AW514" s="8">
        <v>0.42</v>
      </c>
      <c r="AX514" s="8"/>
      <c r="AY514" s="8"/>
      <c r="AZ514" s="8"/>
      <c r="BA514" s="8">
        <v>1520</v>
      </c>
      <c r="BB514" s="8" t="s">
        <v>25</v>
      </c>
      <c r="BC514" s="8">
        <v>269</v>
      </c>
      <c r="BD514" s="8"/>
      <c r="BE514" s="8"/>
      <c r="BF514" s="8"/>
      <c r="BG514" s="8"/>
      <c r="BH514" s="8"/>
      <c r="BI514" s="8">
        <f t="shared" si="77"/>
        <v>71.428571428571431</v>
      </c>
      <c r="BJ514" s="8">
        <f t="shared" si="78"/>
        <v>0.86857142857142855</v>
      </c>
      <c r="BK514" s="8">
        <f t="shared" si="75"/>
        <v>0.7142857142857143</v>
      </c>
      <c r="BL514" s="10">
        <f t="shared" si="76"/>
        <v>3.5363265306122451</v>
      </c>
      <c r="BM514" s="3">
        <f t="shared" si="74"/>
        <v>982.31292517006807</v>
      </c>
      <c r="BN514" s="132">
        <v>1.6423777564717161</v>
      </c>
      <c r="BO514" s="132">
        <v>0.25316395014381593</v>
      </c>
      <c r="BP514" s="133">
        <v>0.78895223788125013</v>
      </c>
      <c r="BQ514" s="134">
        <v>0.81531100478468899</v>
      </c>
      <c r="BR514" s="134">
        <v>0.20416267942583735</v>
      </c>
      <c r="BS514" s="133">
        <v>1.267079921333881</v>
      </c>
      <c r="BT514" s="93"/>
      <c r="BU514" s="91"/>
      <c r="BV514" s="91"/>
      <c r="BW514" s="100"/>
    </row>
    <row r="515" spans="1:75">
      <c r="A515" s="8" t="s">
        <v>783</v>
      </c>
      <c r="B515" s="8" t="s">
        <v>480</v>
      </c>
      <c r="C515" s="8" t="s">
        <v>523</v>
      </c>
      <c r="D515" s="8" t="s">
        <v>634</v>
      </c>
      <c r="E515" s="8" t="s">
        <v>635</v>
      </c>
      <c r="F515" s="8" t="s">
        <v>638</v>
      </c>
      <c r="G515" s="8" t="s">
        <v>22</v>
      </c>
      <c r="H515" s="8" t="s">
        <v>414</v>
      </c>
      <c r="I515" s="8"/>
      <c r="J515" s="8"/>
      <c r="K515" s="8"/>
      <c r="L515" s="8" t="s">
        <v>1084</v>
      </c>
      <c r="M515" s="8" t="s">
        <v>1882</v>
      </c>
      <c r="N515" s="8">
        <v>1</v>
      </c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9"/>
      <c r="AF515" s="90"/>
      <c r="AG515" s="90"/>
      <c r="AH515" s="90"/>
      <c r="AI515" s="8" t="s">
        <v>27</v>
      </c>
      <c r="AJ515" t="s">
        <v>1890</v>
      </c>
      <c r="AK515">
        <v>140</v>
      </c>
      <c r="AL515">
        <v>0</v>
      </c>
      <c r="AM515">
        <v>50</v>
      </c>
      <c r="AN515" s="9">
        <v>42581</v>
      </c>
      <c r="AO515" s="8">
        <v>140</v>
      </c>
      <c r="AP515" s="8">
        <v>82</v>
      </c>
      <c r="AQ515" s="8">
        <v>73</v>
      </c>
      <c r="AR515" s="8">
        <v>5.66</v>
      </c>
      <c r="AS515" s="8">
        <v>8.4</v>
      </c>
      <c r="AT515" s="8">
        <v>0.82</v>
      </c>
      <c r="AU515" s="8">
        <v>0.54</v>
      </c>
      <c r="AV515" s="8">
        <v>23</v>
      </c>
      <c r="AW515" s="8">
        <v>0.38</v>
      </c>
      <c r="AX515" s="8"/>
      <c r="AY515" s="8"/>
      <c r="AZ515" s="8"/>
      <c r="BA515" s="8">
        <v>1521</v>
      </c>
      <c r="BB515" s="8" t="s">
        <v>25</v>
      </c>
      <c r="BC515" s="8">
        <v>269</v>
      </c>
      <c r="BD515" s="8"/>
      <c r="BE515" s="8"/>
      <c r="BF515" s="8"/>
      <c r="BG515" s="8"/>
      <c r="BH515" s="8"/>
      <c r="BI515" s="8">
        <f t="shared" si="77"/>
        <v>65.853658536585371</v>
      </c>
      <c r="BJ515" s="8">
        <f t="shared" si="78"/>
        <v>0.88</v>
      </c>
      <c r="BK515" s="8">
        <f t="shared" si="75"/>
        <v>0.65853658536585369</v>
      </c>
      <c r="BL515" s="10">
        <f t="shared" si="76"/>
        <v>4.867902439024391</v>
      </c>
      <c r="BM515" s="3">
        <f t="shared" si="74"/>
        <v>1352.1951219512198</v>
      </c>
      <c r="BN515" s="132">
        <v>1.5184108527131783</v>
      </c>
      <c r="BO515" s="132">
        <v>0.2574612403100775</v>
      </c>
      <c r="BP515" s="133">
        <v>0.80030625951249645</v>
      </c>
      <c r="BQ515" s="134">
        <v>1.0673449612403101</v>
      </c>
      <c r="BR515" s="134">
        <v>0.17262596899224808</v>
      </c>
      <c r="BS515" s="133">
        <v>1.1338227522112438</v>
      </c>
      <c r="BT515" s="93"/>
      <c r="BU515" s="91"/>
      <c r="BV515" s="91"/>
      <c r="BW515" s="100"/>
    </row>
    <row r="516" spans="1:75">
      <c r="A516" s="8" t="s">
        <v>783</v>
      </c>
      <c r="B516" s="8" t="s">
        <v>480</v>
      </c>
      <c r="C516" s="8" t="s">
        <v>523</v>
      </c>
      <c r="D516" s="8" t="s">
        <v>634</v>
      </c>
      <c r="E516" s="8" t="s">
        <v>635</v>
      </c>
      <c r="F516" s="8" t="s">
        <v>638</v>
      </c>
      <c r="G516" s="8" t="s">
        <v>22</v>
      </c>
      <c r="H516" s="8" t="s">
        <v>414</v>
      </c>
      <c r="I516" s="8"/>
      <c r="J516" s="8"/>
      <c r="K516" s="8"/>
      <c r="L516" s="8" t="s">
        <v>1084</v>
      </c>
      <c r="M516" s="8" t="s">
        <v>1882</v>
      </c>
      <c r="N516" s="8">
        <v>1</v>
      </c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9"/>
      <c r="AF516" s="90"/>
      <c r="AG516" s="90"/>
      <c r="AH516" s="90"/>
      <c r="AI516" s="8" t="s">
        <v>28</v>
      </c>
      <c r="AJ516" t="s">
        <v>1890</v>
      </c>
      <c r="AK516">
        <v>140</v>
      </c>
      <c r="AL516">
        <v>50</v>
      </c>
      <c r="AM516">
        <v>0</v>
      </c>
      <c r="AN516" s="9">
        <v>42581</v>
      </c>
      <c r="AO516" s="8">
        <v>289</v>
      </c>
      <c r="AP516" s="8">
        <v>170</v>
      </c>
      <c r="AQ516" s="8">
        <v>127</v>
      </c>
      <c r="AR516" s="8">
        <v>10.4</v>
      </c>
      <c r="AS516" s="8">
        <v>14.2</v>
      </c>
      <c r="AT516" s="8">
        <v>1</v>
      </c>
      <c r="AU516" s="8">
        <v>0.64</v>
      </c>
      <c r="AV516" s="8">
        <v>23</v>
      </c>
      <c r="AW516" s="8">
        <v>0.4</v>
      </c>
      <c r="AX516" s="8"/>
      <c r="AY516" s="8"/>
      <c r="AZ516" s="8"/>
      <c r="BA516" s="8">
        <v>1522</v>
      </c>
      <c r="BB516" s="8" t="s">
        <v>25</v>
      </c>
      <c r="BC516" s="8">
        <v>269</v>
      </c>
      <c r="BD516" s="8"/>
      <c r="BE516" s="8"/>
      <c r="BF516" s="8"/>
      <c r="BG516" s="8"/>
      <c r="BH516" s="8"/>
      <c r="BI516" s="8">
        <f t="shared" si="77"/>
        <v>64</v>
      </c>
      <c r="BJ516" s="8">
        <f t="shared" si="78"/>
        <v>0.88</v>
      </c>
      <c r="BK516" s="8">
        <f t="shared" si="75"/>
        <v>0.64</v>
      </c>
      <c r="BL516" s="10">
        <f t="shared" si="76"/>
        <v>7.9974399999999992</v>
      </c>
      <c r="BM516" s="3">
        <f t="shared" si="74"/>
        <v>2221.5111111111109</v>
      </c>
      <c r="BN516" s="132">
        <v>1.3534566699123662</v>
      </c>
      <c r="BO516" s="132">
        <v>0.26002921129503409</v>
      </c>
      <c r="BP516" s="133">
        <v>0.9482028821765851</v>
      </c>
      <c r="BQ516" s="134">
        <v>0.90830945558739262</v>
      </c>
      <c r="BR516" s="134">
        <v>0.17258834765998088</v>
      </c>
      <c r="BS516" s="133">
        <v>0.85970338769925336</v>
      </c>
      <c r="BT516" s="93"/>
      <c r="BU516" s="91"/>
      <c r="BV516" s="91"/>
      <c r="BW516" s="100"/>
    </row>
    <row r="517" spans="1:75">
      <c r="A517" s="8" t="s">
        <v>783</v>
      </c>
      <c r="B517" s="8" t="s">
        <v>480</v>
      </c>
      <c r="C517" s="8" t="s">
        <v>523</v>
      </c>
      <c r="D517" s="8" t="s">
        <v>634</v>
      </c>
      <c r="E517" s="8" t="s">
        <v>635</v>
      </c>
      <c r="F517" s="8" t="s">
        <v>638</v>
      </c>
      <c r="G517" s="8" t="s">
        <v>22</v>
      </c>
      <c r="H517" s="8" t="s">
        <v>414</v>
      </c>
      <c r="I517" s="8"/>
      <c r="J517" s="8"/>
      <c r="K517" s="8"/>
      <c r="L517" s="8" t="s">
        <v>1084</v>
      </c>
      <c r="M517" s="8" t="s">
        <v>1882</v>
      </c>
      <c r="N517" s="8">
        <v>1</v>
      </c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9"/>
      <c r="AF517" s="90"/>
      <c r="AG517" s="90"/>
      <c r="AH517" s="90"/>
      <c r="AI517" s="8" t="s">
        <v>29</v>
      </c>
      <c r="AJ517" t="s">
        <v>1890</v>
      </c>
      <c r="AK517">
        <v>140</v>
      </c>
      <c r="AL517">
        <v>50</v>
      </c>
      <c r="AM517">
        <v>50</v>
      </c>
      <c r="AN517" s="9">
        <v>42581</v>
      </c>
      <c r="AO517" s="8">
        <v>207</v>
      </c>
      <c r="AP517" s="8">
        <v>115</v>
      </c>
      <c r="AQ517" s="8">
        <v>90</v>
      </c>
      <c r="AR517" s="8">
        <v>10.17</v>
      </c>
      <c r="AS517" s="8">
        <v>11.22</v>
      </c>
      <c r="AT517" s="8">
        <v>0.92</v>
      </c>
      <c r="AU517" s="8">
        <v>0.6</v>
      </c>
      <c r="AV517" s="8">
        <v>22</v>
      </c>
      <c r="AW517" s="8">
        <v>0.32</v>
      </c>
      <c r="AX517" s="8"/>
      <c r="AY517" s="8"/>
      <c r="AZ517" s="8"/>
      <c r="BA517" s="8">
        <v>1523</v>
      </c>
      <c r="BB517" s="8" t="s">
        <v>25</v>
      </c>
      <c r="BC517" s="8">
        <v>269</v>
      </c>
      <c r="BD517" s="8"/>
      <c r="BE517" s="8"/>
      <c r="BF517" s="8"/>
      <c r="BG517" s="8"/>
      <c r="BH517" s="8"/>
      <c r="BI517" s="8">
        <f t="shared" si="77"/>
        <v>65.217391304347814</v>
      </c>
      <c r="BJ517" s="8">
        <f t="shared" si="78"/>
        <v>0.89142857142857146</v>
      </c>
      <c r="BK517" s="8">
        <f t="shared" si="75"/>
        <v>0.65217391304347816</v>
      </c>
      <c r="BL517" s="10">
        <f t="shared" si="76"/>
        <v>6.522931677018633</v>
      </c>
      <c r="BM517" s="3">
        <f t="shared" si="74"/>
        <v>1811.9254658385091</v>
      </c>
      <c r="BN517" s="132">
        <v>1.6265344664778096</v>
      </c>
      <c r="BO517" s="132">
        <v>0.26359773371104822</v>
      </c>
      <c r="BP517" s="133">
        <v>0.89606497905597138</v>
      </c>
      <c r="BQ517" s="134">
        <v>1.0536246276067527</v>
      </c>
      <c r="BR517" s="134">
        <v>0.18515392254220459</v>
      </c>
      <c r="BS517" s="133">
        <v>1.0088390194149524</v>
      </c>
      <c r="BT517" s="93"/>
      <c r="BU517" s="91"/>
      <c r="BV517" s="91"/>
      <c r="BW517" s="100"/>
    </row>
    <row r="518" spans="1:75">
      <c r="A518" s="8" t="s">
        <v>783</v>
      </c>
      <c r="B518" s="8" t="s">
        <v>480</v>
      </c>
      <c r="C518" s="8" t="s">
        <v>523</v>
      </c>
      <c r="D518" s="8" t="s">
        <v>634</v>
      </c>
      <c r="E518" s="8" t="s">
        <v>635</v>
      </c>
      <c r="F518" s="8" t="s">
        <v>638</v>
      </c>
      <c r="G518" s="8" t="s">
        <v>22</v>
      </c>
      <c r="H518" s="8" t="s">
        <v>414</v>
      </c>
      <c r="I518" s="8"/>
      <c r="J518" s="8"/>
      <c r="K518" s="8"/>
      <c r="L518" s="8" t="s">
        <v>1084</v>
      </c>
      <c r="M518" s="8" t="s">
        <v>1882</v>
      </c>
      <c r="N518" s="8">
        <v>1</v>
      </c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9"/>
      <c r="AF518" s="90"/>
      <c r="AG518" s="90"/>
      <c r="AH518" s="90"/>
      <c r="AI518" s="8" t="s">
        <v>30</v>
      </c>
      <c r="AJ518" t="s">
        <v>1890</v>
      </c>
      <c r="AK518">
        <v>140</v>
      </c>
      <c r="AL518">
        <v>50</v>
      </c>
      <c r="AM518">
        <v>50</v>
      </c>
      <c r="AN518" s="9">
        <v>42581</v>
      </c>
      <c r="AO518" s="8">
        <v>186</v>
      </c>
      <c r="AP518" s="8">
        <v>121</v>
      </c>
      <c r="AQ518" s="8">
        <v>91</v>
      </c>
      <c r="AR518" s="8">
        <v>9.84</v>
      </c>
      <c r="AS518" s="8">
        <v>11.56</v>
      </c>
      <c r="AT518" s="8">
        <v>1.1200000000000001</v>
      </c>
      <c r="AU518" s="8">
        <v>0.76</v>
      </c>
      <c r="AV518" s="8">
        <v>22</v>
      </c>
      <c r="AW518" s="8">
        <v>0.36</v>
      </c>
      <c r="AX518" s="8"/>
      <c r="AY518" s="8"/>
      <c r="AZ518" s="8"/>
      <c r="BA518" s="8">
        <v>1524</v>
      </c>
      <c r="BB518" s="8" t="s">
        <v>25</v>
      </c>
      <c r="BC518" s="8">
        <v>269</v>
      </c>
      <c r="BD518" s="8"/>
      <c r="BE518" s="8"/>
      <c r="BF518" s="8"/>
      <c r="BG518" s="8"/>
      <c r="BH518" s="8"/>
      <c r="BI518" s="8">
        <f t="shared" si="77"/>
        <v>67.857142857142847</v>
      </c>
      <c r="BJ518" s="8">
        <f t="shared" si="78"/>
        <v>0.89142857142857146</v>
      </c>
      <c r="BK518" s="8">
        <f t="shared" si="75"/>
        <v>0.67857142857142849</v>
      </c>
      <c r="BL518" s="10">
        <f t="shared" si="76"/>
        <v>6.9926204081632646</v>
      </c>
      <c r="BM518" s="3">
        <f t="shared" si="74"/>
        <v>1942.3945578231289</v>
      </c>
      <c r="BN518" s="132">
        <v>1.1566951566951567</v>
      </c>
      <c r="BO518" s="132">
        <v>0.26495726495726496</v>
      </c>
      <c r="BP518" s="133">
        <v>0.96380776572169313</v>
      </c>
      <c r="BQ518" s="134">
        <v>1.0084745762711864</v>
      </c>
      <c r="BR518" s="134">
        <v>0.14246704331450094</v>
      </c>
      <c r="BS518" s="133">
        <v>1.0928096202332576</v>
      </c>
      <c r="BT518" s="93"/>
      <c r="BU518" s="91"/>
      <c r="BV518" s="91"/>
      <c r="BW518" s="100"/>
    </row>
    <row r="519" spans="1:75">
      <c r="A519" s="8" t="s">
        <v>783</v>
      </c>
      <c r="B519" s="8" t="s">
        <v>480</v>
      </c>
      <c r="C519" s="8" t="s">
        <v>523</v>
      </c>
      <c r="D519" s="8" t="s">
        <v>634</v>
      </c>
      <c r="E519" s="8" t="s">
        <v>637</v>
      </c>
      <c r="F519" s="8" t="s">
        <v>637</v>
      </c>
      <c r="G519" s="8" t="s">
        <v>22</v>
      </c>
      <c r="H519" s="8" t="s">
        <v>415</v>
      </c>
      <c r="I519" s="8">
        <v>-9.7382105363361102</v>
      </c>
      <c r="J519" s="8">
        <v>34.706941941515097</v>
      </c>
      <c r="K519" s="8">
        <v>2054.6739852640599</v>
      </c>
      <c r="L519" s="8" t="s">
        <v>1085</v>
      </c>
      <c r="M519" s="8" t="s">
        <v>1882</v>
      </c>
      <c r="N519" s="8">
        <v>1</v>
      </c>
      <c r="O519" s="8" t="s">
        <v>1859</v>
      </c>
      <c r="P519" s="8">
        <v>1.68</v>
      </c>
      <c r="Q519" s="8">
        <v>5.6</v>
      </c>
      <c r="R519" s="8">
        <v>0</v>
      </c>
      <c r="S519" s="8">
        <v>4.0199999999999996</v>
      </c>
      <c r="T519" s="8">
        <v>5.28</v>
      </c>
      <c r="U519" s="8">
        <v>9.01</v>
      </c>
      <c r="V519" s="8">
        <v>59.32</v>
      </c>
      <c r="W519" s="8">
        <v>1.4</v>
      </c>
      <c r="X519" s="8">
        <v>10.55</v>
      </c>
      <c r="Y519" s="8">
        <v>0.21</v>
      </c>
      <c r="Z519" s="8">
        <v>0.99</v>
      </c>
      <c r="AA519" s="8">
        <v>0.06</v>
      </c>
      <c r="AB519" s="8">
        <v>86.13</v>
      </c>
      <c r="AC519" s="8">
        <v>0.03</v>
      </c>
      <c r="AD519" s="8">
        <v>0.192</v>
      </c>
      <c r="AE519" s="91">
        <v>4.05</v>
      </c>
      <c r="AF519" s="92" t="s">
        <v>1860</v>
      </c>
      <c r="AG519" s="92" t="s">
        <v>1860</v>
      </c>
      <c r="AH519" s="92" t="s">
        <v>1860</v>
      </c>
      <c r="AI519" s="8" t="s">
        <v>24</v>
      </c>
      <c r="AJ519" t="s">
        <v>1890</v>
      </c>
      <c r="AK519">
        <v>0</v>
      </c>
      <c r="AL519">
        <v>0</v>
      </c>
      <c r="AM519">
        <v>0</v>
      </c>
      <c r="AN519" s="9">
        <v>42581</v>
      </c>
      <c r="AO519" s="8">
        <v>276</v>
      </c>
      <c r="AP519" s="8">
        <v>161</v>
      </c>
      <c r="AQ519" s="8">
        <v>92</v>
      </c>
      <c r="AR519" s="8">
        <v>6.41</v>
      </c>
      <c r="AS519" s="8">
        <v>6.68</v>
      </c>
      <c r="AT519" s="8">
        <v>0.68</v>
      </c>
      <c r="AU519" s="8">
        <v>0.4</v>
      </c>
      <c r="AV519" s="8">
        <v>23</v>
      </c>
      <c r="AW519" s="8">
        <v>0.32</v>
      </c>
      <c r="AX519" s="8"/>
      <c r="AY519" s="8"/>
      <c r="AZ519" s="8"/>
      <c r="BA519" s="8">
        <v>1525</v>
      </c>
      <c r="BB519" s="8" t="s">
        <v>25</v>
      </c>
      <c r="BC519" s="8">
        <v>270</v>
      </c>
      <c r="BD519" s="8"/>
      <c r="BE519" s="8"/>
      <c r="BF519" s="8"/>
      <c r="BG519" s="8"/>
      <c r="BH519" s="8"/>
      <c r="BI519" s="8">
        <f t="shared" si="77"/>
        <v>58.82352941176471</v>
      </c>
      <c r="BJ519" s="8">
        <f t="shared" si="78"/>
        <v>0.88</v>
      </c>
      <c r="BK519" s="8">
        <f t="shared" si="75"/>
        <v>0.58823529411764708</v>
      </c>
      <c r="BL519" s="10">
        <f t="shared" si="76"/>
        <v>3.4578823529411764</v>
      </c>
      <c r="BM519" s="3">
        <f t="shared" si="74"/>
        <v>960.52287581699341</v>
      </c>
      <c r="BN519" s="132">
        <v>1.2080924855491331</v>
      </c>
      <c r="BO519" s="132">
        <v>0.24267822736030828</v>
      </c>
      <c r="BP519" s="133">
        <v>0.85609217106329949</v>
      </c>
      <c r="BQ519" s="134">
        <v>0.82640812557710064</v>
      </c>
      <c r="BR519" s="134">
        <v>0.16112650046168053</v>
      </c>
      <c r="BS519" s="133">
        <v>1.1427319471569926</v>
      </c>
      <c r="BT519" s="93"/>
      <c r="BU519" s="91"/>
      <c r="BV519" s="91"/>
      <c r="BW519" s="100"/>
    </row>
    <row r="520" spans="1:75">
      <c r="A520" s="8" t="s">
        <v>783</v>
      </c>
      <c r="B520" s="8" t="s">
        <v>480</v>
      </c>
      <c r="C520" s="8" t="s">
        <v>523</v>
      </c>
      <c r="D520" s="8" t="s">
        <v>634</v>
      </c>
      <c r="E520" s="8" t="s">
        <v>637</v>
      </c>
      <c r="F520" s="8" t="s">
        <v>637</v>
      </c>
      <c r="G520" s="8" t="s">
        <v>22</v>
      </c>
      <c r="H520" s="8" t="s">
        <v>415</v>
      </c>
      <c r="I520" s="8"/>
      <c r="J520" s="8"/>
      <c r="K520" s="8"/>
      <c r="L520" s="8" t="s">
        <v>1085</v>
      </c>
      <c r="M520" s="8" t="s">
        <v>1882</v>
      </c>
      <c r="N520" s="8">
        <v>1</v>
      </c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9"/>
      <c r="AF520" s="90"/>
      <c r="AG520" s="90"/>
      <c r="AH520" s="90"/>
      <c r="AI520" s="8" t="s">
        <v>26</v>
      </c>
      <c r="AJ520" t="s">
        <v>1890</v>
      </c>
      <c r="AK520">
        <v>0</v>
      </c>
      <c r="AL520">
        <v>50</v>
      </c>
      <c r="AM520">
        <v>50</v>
      </c>
      <c r="AN520" s="9">
        <v>42581</v>
      </c>
      <c r="AO520" s="8">
        <v>222</v>
      </c>
      <c r="AP520" s="8">
        <v>110</v>
      </c>
      <c r="AQ520" s="8">
        <v>57</v>
      </c>
      <c r="AR520" s="8">
        <v>6.74</v>
      </c>
      <c r="AS520" s="8">
        <v>5.72</v>
      </c>
      <c r="AT520" s="8">
        <v>0.86</v>
      </c>
      <c r="AU520" s="8">
        <v>0.56000000000000005</v>
      </c>
      <c r="AV520" s="8">
        <v>22</v>
      </c>
      <c r="AW520" s="8">
        <v>0.44</v>
      </c>
      <c r="AX520" s="8"/>
      <c r="AY520" s="8"/>
      <c r="AZ520" s="8"/>
      <c r="BA520" s="8">
        <v>1526</v>
      </c>
      <c r="BB520" s="8" t="s">
        <v>25</v>
      </c>
      <c r="BC520" s="8">
        <v>270</v>
      </c>
      <c r="BD520" s="8"/>
      <c r="BE520" s="8"/>
      <c r="BF520" s="8"/>
      <c r="BG520" s="8"/>
      <c r="BH520" s="8"/>
      <c r="BI520" s="8">
        <f t="shared" si="77"/>
        <v>65.116279069767444</v>
      </c>
      <c r="BJ520" s="8">
        <f t="shared" si="78"/>
        <v>0.89142857142857146</v>
      </c>
      <c r="BK520" s="8">
        <f t="shared" si="75"/>
        <v>0.65116279069767447</v>
      </c>
      <c r="BL520" s="10">
        <f t="shared" si="76"/>
        <v>3.3202604651162795</v>
      </c>
      <c r="BM520" s="3">
        <f t="shared" si="74"/>
        <v>922.2945736434109</v>
      </c>
      <c r="BN520" s="132">
        <v>1.4951314508276536</v>
      </c>
      <c r="BO520" s="132">
        <v>0.19941577409931843</v>
      </c>
      <c r="BP520" s="133">
        <v>0.91892040621405524</v>
      </c>
      <c r="BQ520" s="134">
        <v>0.94294003868471954</v>
      </c>
      <c r="BR520" s="134">
        <v>0.18583172147001936</v>
      </c>
      <c r="BS520" s="133">
        <v>1.1596514117643033</v>
      </c>
      <c r="BT520" s="93"/>
      <c r="BU520" s="91"/>
      <c r="BV520" s="91"/>
      <c r="BW520" s="100"/>
    </row>
    <row r="521" spans="1:75">
      <c r="A521" s="8" t="s">
        <v>783</v>
      </c>
      <c r="B521" s="8" t="s">
        <v>480</v>
      </c>
      <c r="C521" s="8" t="s">
        <v>523</v>
      </c>
      <c r="D521" s="8" t="s">
        <v>634</v>
      </c>
      <c r="E521" s="8" t="s">
        <v>637</v>
      </c>
      <c r="F521" s="8" t="s">
        <v>637</v>
      </c>
      <c r="G521" s="8" t="s">
        <v>22</v>
      </c>
      <c r="H521" s="8" t="s">
        <v>415</v>
      </c>
      <c r="I521" s="8"/>
      <c r="J521" s="8"/>
      <c r="K521" s="8"/>
      <c r="L521" s="8" t="s">
        <v>1085</v>
      </c>
      <c r="M521" s="8" t="s">
        <v>1882</v>
      </c>
      <c r="N521" s="8">
        <v>1</v>
      </c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9"/>
      <c r="AF521" s="90"/>
      <c r="AG521" s="90"/>
      <c r="AH521" s="90"/>
      <c r="AI521" s="8" t="s">
        <v>27</v>
      </c>
      <c r="AJ521" t="s">
        <v>1890</v>
      </c>
      <c r="AK521">
        <v>140</v>
      </c>
      <c r="AL521">
        <v>0</v>
      </c>
      <c r="AM521">
        <v>50</v>
      </c>
      <c r="AN521" s="9">
        <v>42581</v>
      </c>
      <c r="AO521" s="8">
        <v>225</v>
      </c>
      <c r="AP521" s="8">
        <v>146</v>
      </c>
      <c r="AQ521" s="8">
        <v>107</v>
      </c>
      <c r="AR521" s="8">
        <v>10.31</v>
      </c>
      <c r="AS521" s="8">
        <v>15.56</v>
      </c>
      <c r="AT521" s="8">
        <v>1.04</v>
      </c>
      <c r="AU521" s="8">
        <v>0.7</v>
      </c>
      <c r="AV521" s="8">
        <v>20</v>
      </c>
      <c r="AW521" s="8">
        <v>0.34</v>
      </c>
      <c r="AX521" s="8"/>
      <c r="AY521" s="8"/>
      <c r="AZ521" s="8"/>
      <c r="BA521" s="8">
        <v>1527</v>
      </c>
      <c r="BB521" s="8" t="s">
        <v>25</v>
      </c>
      <c r="BC521" s="8">
        <v>270</v>
      </c>
      <c r="BD521" s="8"/>
      <c r="BE521" s="8"/>
      <c r="BF521" s="8"/>
      <c r="BG521" s="8"/>
      <c r="BH521" s="8"/>
      <c r="BI521" s="8">
        <f t="shared" si="77"/>
        <v>67.307692307692307</v>
      </c>
      <c r="BJ521" s="8">
        <f t="shared" si="78"/>
        <v>0.91428571428571426</v>
      </c>
      <c r="BK521" s="8">
        <f t="shared" si="75"/>
        <v>0.67307692307692302</v>
      </c>
      <c r="BL521" s="10">
        <f t="shared" si="76"/>
        <v>9.5753846153846141</v>
      </c>
      <c r="BM521" s="3">
        <f t="shared" si="74"/>
        <v>2659.8290598290596</v>
      </c>
      <c r="BN521" s="132">
        <v>1.5467289719626169</v>
      </c>
      <c r="BO521" s="132">
        <v>0.23766355140186918</v>
      </c>
      <c r="BP521" s="133">
        <v>1.0023617028386071</v>
      </c>
      <c r="BQ521" s="134">
        <v>0.8292682926829269</v>
      </c>
      <c r="BR521" s="134">
        <v>0.12790243902439025</v>
      </c>
      <c r="BS521" s="133">
        <v>0.98179005237372263</v>
      </c>
      <c r="BT521" s="93"/>
      <c r="BU521" s="91"/>
      <c r="BV521" s="91"/>
      <c r="BW521" s="100"/>
    </row>
    <row r="522" spans="1:75">
      <c r="A522" s="8" t="s">
        <v>783</v>
      </c>
      <c r="B522" s="8" t="s">
        <v>480</v>
      </c>
      <c r="C522" s="8" t="s">
        <v>523</v>
      </c>
      <c r="D522" s="8" t="s">
        <v>634</v>
      </c>
      <c r="E522" s="8" t="s">
        <v>637</v>
      </c>
      <c r="F522" s="8" t="s">
        <v>637</v>
      </c>
      <c r="G522" s="8" t="s">
        <v>22</v>
      </c>
      <c r="H522" s="8" t="s">
        <v>415</v>
      </c>
      <c r="I522" s="8"/>
      <c r="J522" s="8"/>
      <c r="K522" s="8"/>
      <c r="L522" s="8" t="s">
        <v>1085</v>
      </c>
      <c r="M522" s="8" t="s">
        <v>1882</v>
      </c>
      <c r="N522" s="8">
        <v>1</v>
      </c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9"/>
      <c r="AF522" s="90"/>
      <c r="AG522" s="90"/>
      <c r="AH522" s="90"/>
      <c r="AI522" s="8" t="s">
        <v>28</v>
      </c>
      <c r="AJ522" t="s">
        <v>1890</v>
      </c>
      <c r="AK522">
        <v>140</v>
      </c>
      <c r="AL522">
        <v>50</v>
      </c>
      <c r="AM522">
        <v>0</v>
      </c>
      <c r="AN522" s="9">
        <v>42581</v>
      </c>
      <c r="AO522" s="8">
        <v>253</v>
      </c>
      <c r="AP522" s="8">
        <v>158</v>
      </c>
      <c r="AQ522" s="8">
        <v>132</v>
      </c>
      <c r="AR522" s="8">
        <v>17.260000000000002</v>
      </c>
      <c r="AS522" s="8">
        <v>20.059999999999999</v>
      </c>
      <c r="AT522" s="8">
        <v>0.98</v>
      </c>
      <c r="AU522" s="8">
        <v>0.64</v>
      </c>
      <c r="AV522" s="8">
        <v>21</v>
      </c>
      <c r="AW522" s="8">
        <v>0.28000000000000003</v>
      </c>
      <c r="AX522" s="8"/>
      <c r="AY522" s="8"/>
      <c r="AZ522" s="8"/>
      <c r="BA522" s="8">
        <v>1528</v>
      </c>
      <c r="BB522" s="8" t="s">
        <v>25</v>
      </c>
      <c r="BC522" s="8">
        <v>270</v>
      </c>
      <c r="BD522" s="8"/>
      <c r="BE522" s="8"/>
      <c r="BF522" s="8"/>
      <c r="BG522" s="8"/>
      <c r="BH522" s="8"/>
      <c r="BI522" s="8">
        <f t="shared" si="77"/>
        <v>65.306122448979593</v>
      </c>
      <c r="BJ522" s="8">
        <f t="shared" si="78"/>
        <v>0.9028571428571428</v>
      </c>
      <c r="BK522" s="8">
        <f t="shared" si="75"/>
        <v>0.65306122448979598</v>
      </c>
      <c r="BL522" s="10">
        <f t="shared" si="76"/>
        <v>11.827797084548104</v>
      </c>
      <c r="BM522" s="3">
        <f t="shared" si="74"/>
        <v>3285.4991901522512</v>
      </c>
      <c r="BN522" s="132">
        <v>1.5797872340425529</v>
      </c>
      <c r="BO522" s="132">
        <v>0.27712765957446811</v>
      </c>
      <c r="BP522" s="133">
        <v>0.84945327997844311</v>
      </c>
      <c r="BQ522" s="134">
        <v>0.98894230769230784</v>
      </c>
      <c r="BR522" s="134">
        <v>0.19086538461538463</v>
      </c>
      <c r="BS522" s="133">
        <v>0.85623913576565802</v>
      </c>
      <c r="BT522" s="93"/>
      <c r="BU522" s="91"/>
      <c r="BV522" s="91"/>
      <c r="BW522" s="100"/>
    </row>
    <row r="523" spans="1:75">
      <c r="A523" s="8" t="s">
        <v>783</v>
      </c>
      <c r="B523" s="8" t="s">
        <v>480</v>
      </c>
      <c r="C523" s="8" t="s">
        <v>523</v>
      </c>
      <c r="D523" s="8" t="s">
        <v>634</v>
      </c>
      <c r="E523" s="8" t="s">
        <v>637</v>
      </c>
      <c r="F523" s="8" t="s">
        <v>637</v>
      </c>
      <c r="G523" s="8" t="s">
        <v>22</v>
      </c>
      <c r="H523" s="8" t="s">
        <v>415</v>
      </c>
      <c r="I523" s="8"/>
      <c r="J523" s="8"/>
      <c r="K523" s="8"/>
      <c r="L523" s="8" t="s">
        <v>1085</v>
      </c>
      <c r="M523" s="8" t="s">
        <v>1882</v>
      </c>
      <c r="N523" s="8">
        <v>1</v>
      </c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9"/>
      <c r="AF523" s="90"/>
      <c r="AG523" s="90"/>
      <c r="AH523" s="90"/>
      <c r="AI523" s="8" t="s">
        <v>29</v>
      </c>
      <c r="AJ523" t="s">
        <v>1890</v>
      </c>
      <c r="AK523">
        <v>140</v>
      </c>
      <c r="AL523">
        <v>50</v>
      </c>
      <c r="AM523">
        <v>50</v>
      </c>
      <c r="AN523" s="9">
        <v>42581</v>
      </c>
      <c r="AO523" s="8">
        <v>278</v>
      </c>
      <c r="AP523" s="8">
        <v>153</v>
      </c>
      <c r="AQ523" s="8">
        <v>139</v>
      </c>
      <c r="AR523" s="8">
        <v>14.46</v>
      </c>
      <c r="AS523" s="8">
        <v>23.24</v>
      </c>
      <c r="AT523" s="8">
        <v>1.1399999999999999</v>
      </c>
      <c r="AU523" s="8">
        <v>0.82</v>
      </c>
      <c r="AV523" s="8">
        <v>21</v>
      </c>
      <c r="AW523" s="8">
        <v>0.26</v>
      </c>
      <c r="AX523" s="8"/>
      <c r="AY523" s="8"/>
      <c r="AZ523" s="8"/>
      <c r="BA523" s="8">
        <v>1529</v>
      </c>
      <c r="BB523" s="8" t="s">
        <v>25</v>
      </c>
      <c r="BC523" s="8">
        <v>270</v>
      </c>
      <c r="BD523" s="8"/>
      <c r="BE523" s="8"/>
      <c r="BF523" s="8"/>
      <c r="BG523" s="8"/>
      <c r="BH523" s="8"/>
      <c r="BI523" s="8">
        <f t="shared" si="77"/>
        <v>71.929824561403507</v>
      </c>
      <c r="BJ523" s="8">
        <f t="shared" si="78"/>
        <v>0.9028571428571428</v>
      </c>
      <c r="BK523" s="8">
        <f t="shared" si="75"/>
        <v>0.7192982456140351</v>
      </c>
      <c r="BL523" s="10">
        <f t="shared" si="76"/>
        <v>15.092603508771928</v>
      </c>
      <c r="BM523" s="3">
        <f t="shared" si="74"/>
        <v>4192.3898635477581</v>
      </c>
      <c r="BN523" s="132">
        <v>1.6708333333333336</v>
      </c>
      <c r="BO523" s="132">
        <v>0.25162037037037038</v>
      </c>
      <c r="BP523" s="133">
        <v>0.96541921121012453</v>
      </c>
      <c r="BQ523" s="134">
        <v>0.92551119766309653</v>
      </c>
      <c r="BR523" s="134">
        <v>0.14362220058422592</v>
      </c>
      <c r="BS523" s="133">
        <v>0.97987809511496182</v>
      </c>
      <c r="BT523" s="93"/>
      <c r="BU523" s="91"/>
      <c r="BV523" s="91"/>
      <c r="BW523" s="100"/>
    </row>
    <row r="524" spans="1:75">
      <c r="A524" s="8" t="s">
        <v>783</v>
      </c>
      <c r="B524" s="8" t="s">
        <v>480</v>
      </c>
      <c r="C524" s="8" t="s">
        <v>523</v>
      </c>
      <c r="D524" s="8" t="s">
        <v>634</v>
      </c>
      <c r="E524" s="8" t="s">
        <v>637</v>
      </c>
      <c r="F524" s="8" t="s">
        <v>637</v>
      </c>
      <c r="G524" s="8" t="s">
        <v>22</v>
      </c>
      <c r="H524" s="8" t="s">
        <v>415</v>
      </c>
      <c r="I524" s="8"/>
      <c r="J524" s="8"/>
      <c r="K524" s="8"/>
      <c r="L524" s="8" t="s">
        <v>1085</v>
      </c>
      <c r="M524" s="8" t="s">
        <v>1882</v>
      </c>
      <c r="N524" s="8">
        <v>1</v>
      </c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9"/>
      <c r="AF524" s="90"/>
      <c r="AG524" s="90"/>
      <c r="AH524" s="90"/>
      <c r="AI524" s="8" t="s">
        <v>30</v>
      </c>
      <c r="AJ524" t="s">
        <v>1890</v>
      </c>
      <c r="AK524">
        <v>140</v>
      </c>
      <c r="AL524">
        <v>50</v>
      </c>
      <c r="AM524">
        <v>50</v>
      </c>
      <c r="AN524" s="9">
        <v>42581</v>
      </c>
      <c r="AO524" s="8">
        <v>284</v>
      </c>
      <c r="AP524" s="8">
        <v>164</v>
      </c>
      <c r="AQ524" s="8">
        <v>167</v>
      </c>
      <c r="AR524" s="8">
        <v>16.07</v>
      </c>
      <c r="AS524" s="8">
        <v>23.86</v>
      </c>
      <c r="AT524" s="8">
        <v>1.04</v>
      </c>
      <c r="AU524" s="8">
        <v>0.78</v>
      </c>
      <c r="AV524" s="8">
        <v>21</v>
      </c>
      <c r="AW524" s="8">
        <v>0.52</v>
      </c>
      <c r="AX524" s="8"/>
      <c r="AY524" s="8"/>
      <c r="AZ524" s="8"/>
      <c r="BA524" s="8">
        <v>1530</v>
      </c>
      <c r="BB524" s="8" t="s">
        <v>25</v>
      </c>
      <c r="BC524" s="8">
        <v>270</v>
      </c>
      <c r="BD524" s="8"/>
      <c r="BE524" s="8"/>
      <c r="BF524" s="8"/>
      <c r="BG524" s="8"/>
      <c r="BH524" s="8"/>
      <c r="BI524" s="8">
        <f t="shared" si="77"/>
        <v>75</v>
      </c>
      <c r="BJ524" s="8">
        <f t="shared" si="78"/>
        <v>0.9028571428571428</v>
      </c>
      <c r="BK524" s="8">
        <f t="shared" si="75"/>
        <v>0.75</v>
      </c>
      <c r="BL524" s="10">
        <f t="shared" si="76"/>
        <v>16.15662857142857</v>
      </c>
      <c r="BM524" s="3">
        <f t="shared" si="74"/>
        <v>4487.9523809523807</v>
      </c>
      <c r="BN524" s="132">
        <v>0.99260355029585801</v>
      </c>
      <c r="BO524" s="132">
        <v>0.31134122287968441</v>
      </c>
      <c r="BP524" s="133">
        <v>0.90795078321311218</v>
      </c>
      <c r="BQ524" s="134">
        <v>0.99621570482497634</v>
      </c>
      <c r="BR524" s="134">
        <v>0.16362346263008515</v>
      </c>
      <c r="BS524" s="133">
        <v>1.0615245691024713</v>
      </c>
      <c r="BT524" s="93"/>
      <c r="BU524" s="91"/>
      <c r="BV524" s="91"/>
      <c r="BW524" s="100"/>
    </row>
    <row r="525" spans="1:75">
      <c r="A525" s="8" t="s">
        <v>783</v>
      </c>
      <c r="B525" s="8" t="s">
        <v>480</v>
      </c>
      <c r="C525" s="8" t="s">
        <v>523</v>
      </c>
      <c r="D525" s="8" t="s">
        <v>634</v>
      </c>
      <c r="E525" s="8" t="s">
        <v>635</v>
      </c>
      <c r="F525" s="8" t="s">
        <v>638</v>
      </c>
      <c r="G525" s="8" t="s">
        <v>22</v>
      </c>
      <c r="H525" s="8" t="s">
        <v>416</v>
      </c>
      <c r="I525" s="8">
        <v>-9.7077621829997796</v>
      </c>
      <c r="J525" s="8">
        <v>34.702328545677602</v>
      </c>
      <c r="K525" s="8">
        <v>1926.42317199441</v>
      </c>
      <c r="L525" s="8" t="s">
        <v>1086</v>
      </c>
      <c r="M525" s="8" t="s">
        <v>1882</v>
      </c>
      <c r="N525" s="8">
        <v>1</v>
      </c>
      <c r="O525" s="8" t="s">
        <v>1859</v>
      </c>
      <c r="P525" s="8">
        <v>5.23</v>
      </c>
      <c r="Q525" s="8">
        <v>5.7</v>
      </c>
      <c r="R525" s="8">
        <v>0</v>
      </c>
      <c r="S525" s="8">
        <v>4.22</v>
      </c>
      <c r="T525" s="8">
        <v>5.5</v>
      </c>
      <c r="U525" s="8">
        <v>12.48</v>
      </c>
      <c r="V525" s="8">
        <v>62.55</v>
      </c>
      <c r="W525" s="8">
        <v>4.3499999999999996</v>
      </c>
      <c r="X525" s="8">
        <v>5.32</v>
      </c>
      <c r="Y525" s="8">
        <v>0.28000000000000003</v>
      </c>
      <c r="Z525" s="8">
        <v>0.93</v>
      </c>
      <c r="AA525" s="8">
        <v>7.0000000000000007E-2</v>
      </c>
      <c r="AB525" s="8">
        <v>69.52</v>
      </c>
      <c r="AC525" s="8">
        <v>0.04</v>
      </c>
      <c r="AD525" s="8">
        <v>0.54800000000000004</v>
      </c>
      <c r="AE525" s="91">
        <v>3.73</v>
      </c>
      <c r="AF525" s="92" t="s">
        <v>1860</v>
      </c>
      <c r="AG525" s="92" t="s">
        <v>1860</v>
      </c>
      <c r="AH525" s="92" t="s">
        <v>1860</v>
      </c>
      <c r="AI525" s="8" t="s">
        <v>24</v>
      </c>
      <c r="AJ525" t="s">
        <v>1890</v>
      </c>
      <c r="AK525">
        <v>0</v>
      </c>
      <c r="AL525">
        <v>0</v>
      </c>
      <c r="AM525">
        <v>0</v>
      </c>
      <c r="AN525" s="9">
        <v>42581</v>
      </c>
      <c r="AO525" s="8">
        <v>240</v>
      </c>
      <c r="AP525" s="8">
        <v>140</v>
      </c>
      <c r="AQ525" s="8">
        <v>46</v>
      </c>
      <c r="AR525" s="8">
        <v>2.48</v>
      </c>
      <c r="AS525" s="8">
        <v>1.44</v>
      </c>
      <c r="AT525" s="8">
        <v>0.46</v>
      </c>
      <c r="AU525" s="8">
        <v>0.26</v>
      </c>
      <c r="AV525" s="8">
        <v>20</v>
      </c>
      <c r="AW525" s="8">
        <v>0.22</v>
      </c>
      <c r="AX525" s="8"/>
      <c r="AY525" s="8"/>
      <c r="AZ525" s="8"/>
      <c r="BA525" s="8">
        <v>1531</v>
      </c>
      <c r="BB525" s="8" t="s">
        <v>25</v>
      </c>
      <c r="BC525" s="8">
        <v>271</v>
      </c>
      <c r="BD525" s="8"/>
      <c r="BE525" s="8"/>
      <c r="BF525" s="8"/>
      <c r="BG525" s="8"/>
      <c r="BH525" s="8"/>
      <c r="BI525" s="8">
        <f t="shared" si="77"/>
        <v>56.521739130434781</v>
      </c>
      <c r="BJ525" s="8">
        <f t="shared" si="78"/>
        <v>0.91428571428571426</v>
      </c>
      <c r="BK525" s="8">
        <f t="shared" si="75"/>
        <v>0.56521739130434778</v>
      </c>
      <c r="BL525" s="10">
        <f t="shared" si="76"/>
        <v>0.74414906832298122</v>
      </c>
      <c r="BM525" s="3">
        <f t="shared" si="74"/>
        <v>206.70807453416145</v>
      </c>
      <c r="BN525" s="132">
        <v>1.1104380242311276</v>
      </c>
      <c r="BO525" s="132">
        <v>0.27292637465051256</v>
      </c>
      <c r="BP525" s="133">
        <v>0.9995275038673388</v>
      </c>
      <c r="BQ525" s="134">
        <v>0.89314115308151099</v>
      </c>
      <c r="BR525" s="134">
        <v>0.2297713717693837</v>
      </c>
      <c r="BS525" s="133">
        <v>0.96196425472893554</v>
      </c>
      <c r="BT525" s="93"/>
      <c r="BU525" s="91"/>
      <c r="BV525" s="91"/>
      <c r="BW525" s="100"/>
    </row>
    <row r="526" spans="1:75">
      <c r="A526" s="8" t="s">
        <v>783</v>
      </c>
      <c r="B526" s="8" t="s">
        <v>480</v>
      </c>
      <c r="C526" s="8" t="s">
        <v>523</v>
      </c>
      <c r="D526" s="8" t="s">
        <v>634</v>
      </c>
      <c r="E526" s="8" t="s">
        <v>635</v>
      </c>
      <c r="F526" s="8" t="s">
        <v>638</v>
      </c>
      <c r="G526" s="8" t="s">
        <v>22</v>
      </c>
      <c r="H526" s="8" t="s">
        <v>416</v>
      </c>
      <c r="I526" s="8"/>
      <c r="J526" s="8"/>
      <c r="K526" s="8"/>
      <c r="L526" s="8" t="s">
        <v>1086</v>
      </c>
      <c r="M526" s="8" t="s">
        <v>1882</v>
      </c>
      <c r="N526" s="8">
        <v>1</v>
      </c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9"/>
      <c r="AF526" s="90"/>
      <c r="AG526" s="90"/>
      <c r="AH526" s="90"/>
      <c r="AI526" s="8" t="s">
        <v>26</v>
      </c>
      <c r="AJ526" t="s">
        <v>1890</v>
      </c>
      <c r="AK526">
        <v>0</v>
      </c>
      <c r="AL526">
        <v>50</v>
      </c>
      <c r="AM526">
        <v>50</v>
      </c>
      <c r="AN526" s="9">
        <v>42581</v>
      </c>
      <c r="AO526" s="8">
        <v>227</v>
      </c>
      <c r="AP526" s="8">
        <v>110</v>
      </c>
      <c r="AQ526" s="8">
        <v>48</v>
      </c>
      <c r="AR526" s="8">
        <v>4.18</v>
      </c>
      <c r="AS526" s="8">
        <v>2.2999999999999998</v>
      </c>
      <c r="AT526" s="8">
        <v>0.6</v>
      </c>
      <c r="AU526" s="8">
        <v>0.38</v>
      </c>
      <c r="AV526" s="8">
        <v>20</v>
      </c>
      <c r="AW526" s="8">
        <v>0.22</v>
      </c>
      <c r="AX526" s="8"/>
      <c r="AY526" s="8"/>
      <c r="AZ526" s="8"/>
      <c r="BA526" s="8">
        <v>1532</v>
      </c>
      <c r="BB526" s="8" t="s">
        <v>25</v>
      </c>
      <c r="BC526" s="8">
        <v>271</v>
      </c>
      <c r="BD526" s="8"/>
      <c r="BE526" s="8"/>
      <c r="BF526" s="8"/>
      <c r="BG526" s="8"/>
      <c r="BH526" s="8"/>
      <c r="BI526" s="8">
        <f t="shared" si="77"/>
        <v>63.333333333333343</v>
      </c>
      <c r="BJ526" s="8">
        <f t="shared" si="78"/>
        <v>0.91428571428571426</v>
      </c>
      <c r="BK526" s="8">
        <f t="shared" si="75"/>
        <v>0.63333333333333341</v>
      </c>
      <c r="BL526" s="10">
        <f t="shared" si="76"/>
        <v>1.331809523809524</v>
      </c>
      <c r="BM526" s="3">
        <f t="shared" si="74"/>
        <v>369.94708994708998</v>
      </c>
      <c r="BN526" s="132">
        <v>1.6006679389312974</v>
      </c>
      <c r="BO526" s="132">
        <v>0.2525286259541985</v>
      </c>
      <c r="BP526" s="133">
        <v>1.1364113640537628</v>
      </c>
      <c r="BQ526" s="134">
        <v>0.78504233301975546</v>
      </c>
      <c r="BR526" s="134">
        <v>0.19647224835371585</v>
      </c>
      <c r="BS526" s="133">
        <v>0.94669313610824612</v>
      </c>
      <c r="BT526" s="93"/>
      <c r="BU526" s="91"/>
      <c r="BV526" s="91"/>
      <c r="BW526" s="100"/>
    </row>
    <row r="527" spans="1:75">
      <c r="A527" s="8" t="s">
        <v>783</v>
      </c>
      <c r="B527" s="8" t="s">
        <v>480</v>
      </c>
      <c r="C527" s="8" t="s">
        <v>523</v>
      </c>
      <c r="D527" s="8" t="s">
        <v>634</v>
      </c>
      <c r="E527" s="8" t="s">
        <v>635</v>
      </c>
      <c r="F527" s="8" t="s">
        <v>638</v>
      </c>
      <c r="G527" s="8" t="s">
        <v>22</v>
      </c>
      <c r="H527" s="8" t="s">
        <v>416</v>
      </c>
      <c r="I527" s="8"/>
      <c r="J527" s="8"/>
      <c r="K527" s="8"/>
      <c r="L527" s="8" t="s">
        <v>1086</v>
      </c>
      <c r="M527" s="8" t="s">
        <v>1882</v>
      </c>
      <c r="N527" s="8">
        <v>1</v>
      </c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9"/>
      <c r="AF527" s="90"/>
      <c r="AG527" s="90"/>
      <c r="AH527" s="90"/>
      <c r="AI527" s="8" t="s">
        <v>27</v>
      </c>
      <c r="AJ527" t="s">
        <v>1890</v>
      </c>
      <c r="AK527">
        <v>140</v>
      </c>
      <c r="AL527">
        <v>0</v>
      </c>
      <c r="AM527">
        <v>50</v>
      </c>
      <c r="AN527" s="9">
        <v>42581</v>
      </c>
      <c r="AO527" s="8">
        <v>87</v>
      </c>
      <c r="AP527" s="8">
        <v>65</v>
      </c>
      <c r="AQ527" s="8">
        <v>41</v>
      </c>
      <c r="AR527" s="8">
        <v>4.54</v>
      </c>
      <c r="AS527" s="8">
        <v>6.36</v>
      </c>
      <c r="AT527" s="8">
        <v>1</v>
      </c>
      <c r="AU527" s="8">
        <v>0.68</v>
      </c>
      <c r="AV527" s="8">
        <v>22</v>
      </c>
      <c r="AW527" s="8">
        <v>0.32</v>
      </c>
      <c r="AX527" s="8"/>
      <c r="AY527" s="8"/>
      <c r="AZ527" s="8"/>
      <c r="BA527" s="8">
        <v>1533</v>
      </c>
      <c r="BB527" s="8" t="s">
        <v>25</v>
      </c>
      <c r="BC527" s="8">
        <v>271</v>
      </c>
      <c r="BD527" s="8"/>
      <c r="BE527" s="8"/>
      <c r="BF527" s="8"/>
      <c r="BG527" s="8"/>
      <c r="BH527" s="8"/>
      <c r="BI527" s="8">
        <f t="shared" si="77"/>
        <v>68</v>
      </c>
      <c r="BJ527" s="8">
        <f t="shared" si="78"/>
        <v>0.89142857142857146</v>
      </c>
      <c r="BK527" s="8">
        <f t="shared" si="75"/>
        <v>0.68</v>
      </c>
      <c r="BL527" s="10">
        <f t="shared" si="76"/>
        <v>3.8552502857142863</v>
      </c>
      <c r="BM527" s="3">
        <f t="shared" si="74"/>
        <v>1070.9028571428573</v>
      </c>
      <c r="BN527" s="132">
        <v>1.3038389513108615</v>
      </c>
      <c r="BO527" s="132">
        <v>0.24751872659176033</v>
      </c>
      <c r="BP527" s="133">
        <v>1.1163444311593766</v>
      </c>
      <c r="BQ527" s="134">
        <v>1.0702439024390245</v>
      </c>
      <c r="BR527" s="134">
        <v>0.16965853658536589</v>
      </c>
      <c r="BS527" s="133">
        <v>0.86876946458174076</v>
      </c>
      <c r="BT527" s="93"/>
      <c r="BU527" s="91"/>
      <c r="BV527" s="91"/>
      <c r="BW527" s="100"/>
    </row>
    <row r="528" spans="1:75">
      <c r="A528" s="8" t="s">
        <v>783</v>
      </c>
      <c r="B528" s="8" t="s">
        <v>480</v>
      </c>
      <c r="C528" s="8" t="s">
        <v>523</v>
      </c>
      <c r="D528" s="8" t="s">
        <v>634</v>
      </c>
      <c r="E528" s="8" t="s">
        <v>635</v>
      </c>
      <c r="F528" s="8" t="s">
        <v>638</v>
      </c>
      <c r="G528" s="8" t="s">
        <v>22</v>
      </c>
      <c r="H528" s="8" t="s">
        <v>416</v>
      </c>
      <c r="I528" s="8"/>
      <c r="J528" s="8"/>
      <c r="K528" s="8"/>
      <c r="L528" s="8" t="s">
        <v>1086</v>
      </c>
      <c r="M528" s="8" t="s">
        <v>1882</v>
      </c>
      <c r="N528" s="8">
        <v>1</v>
      </c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9"/>
      <c r="AF528" s="90"/>
      <c r="AG528" s="90"/>
      <c r="AH528" s="90"/>
      <c r="AI528" s="8" t="s">
        <v>28</v>
      </c>
      <c r="AJ528" t="s">
        <v>1890</v>
      </c>
      <c r="AK528">
        <v>140</v>
      </c>
      <c r="AL528">
        <v>50</v>
      </c>
      <c r="AM528">
        <v>0</v>
      </c>
      <c r="AN528" s="9">
        <v>42581</v>
      </c>
      <c r="AO528" s="8">
        <v>127</v>
      </c>
      <c r="AP528" s="8">
        <v>75</v>
      </c>
      <c r="AQ528" s="8">
        <v>57</v>
      </c>
      <c r="AR528" s="8">
        <v>4.68</v>
      </c>
      <c r="AS528" s="8">
        <v>7.38</v>
      </c>
      <c r="AT528" s="8">
        <v>0.8</v>
      </c>
      <c r="AU528" s="8">
        <v>0.52</v>
      </c>
      <c r="AV528" s="8">
        <v>21</v>
      </c>
      <c r="AW528" s="8">
        <v>0.28000000000000003</v>
      </c>
      <c r="AX528" s="8"/>
      <c r="AY528" s="8"/>
      <c r="AZ528" s="8"/>
      <c r="BA528" s="8">
        <v>1534</v>
      </c>
      <c r="BB528" s="8" t="s">
        <v>25</v>
      </c>
      <c r="BC528" s="8">
        <v>271</v>
      </c>
      <c r="BD528" s="8"/>
      <c r="BE528" s="8"/>
      <c r="BF528" s="8"/>
      <c r="BG528" s="8"/>
      <c r="BH528" s="8"/>
      <c r="BI528" s="8">
        <f t="shared" si="77"/>
        <v>65</v>
      </c>
      <c r="BJ528" s="8">
        <f t="shared" si="78"/>
        <v>0.9028571428571428</v>
      </c>
      <c r="BK528" s="8">
        <f t="shared" si="75"/>
        <v>0.65</v>
      </c>
      <c r="BL528" s="10">
        <f t="shared" si="76"/>
        <v>4.3310057142857143</v>
      </c>
      <c r="BM528" s="3">
        <f t="shared" si="74"/>
        <v>1203.0571428571429</v>
      </c>
      <c r="BN528" s="132">
        <v>1.3067748091603055</v>
      </c>
      <c r="BO528" s="132">
        <v>0.26183206106870233</v>
      </c>
      <c r="BP528" s="133">
        <v>1.2431109711039037</v>
      </c>
      <c r="BQ528" s="134">
        <v>1.2251184834123223</v>
      </c>
      <c r="BR528" s="134">
        <v>0.20635071090047394</v>
      </c>
      <c r="BS528" s="133">
        <v>0.80743139863603375</v>
      </c>
      <c r="BT528" s="93"/>
      <c r="BU528" s="91"/>
      <c r="BV528" s="91"/>
      <c r="BW528" s="100"/>
    </row>
    <row r="529" spans="1:75">
      <c r="A529" s="8" t="s">
        <v>783</v>
      </c>
      <c r="B529" s="8" t="s">
        <v>480</v>
      </c>
      <c r="C529" s="8" t="s">
        <v>523</v>
      </c>
      <c r="D529" s="8" t="s">
        <v>634</v>
      </c>
      <c r="E529" s="8" t="s">
        <v>635</v>
      </c>
      <c r="F529" s="8" t="s">
        <v>638</v>
      </c>
      <c r="G529" s="8" t="s">
        <v>22</v>
      </c>
      <c r="H529" s="8" t="s">
        <v>416</v>
      </c>
      <c r="I529" s="8"/>
      <c r="J529" s="8"/>
      <c r="K529" s="8"/>
      <c r="L529" s="8" t="s">
        <v>1086</v>
      </c>
      <c r="M529" s="8" t="s">
        <v>1882</v>
      </c>
      <c r="N529" s="8">
        <v>1</v>
      </c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9"/>
      <c r="AF529" s="90"/>
      <c r="AG529" s="90"/>
      <c r="AH529" s="90"/>
      <c r="AI529" s="8" t="s">
        <v>29</v>
      </c>
      <c r="AJ529" t="s">
        <v>1890</v>
      </c>
      <c r="AK529">
        <v>140</v>
      </c>
      <c r="AL529">
        <v>50</v>
      </c>
      <c r="AM529">
        <v>50</v>
      </c>
      <c r="AN529" s="9">
        <v>42581</v>
      </c>
      <c r="AO529" s="8">
        <v>140</v>
      </c>
      <c r="AP529" s="8">
        <v>101</v>
      </c>
      <c r="AQ529" s="8">
        <v>79</v>
      </c>
      <c r="AR529" s="8">
        <v>4.26</v>
      </c>
      <c r="AS529" s="8">
        <v>11.62</v>
      </c>
      <c r="AT529" s="8">
        <v>0.86</v>
      </c>
      <c r="AU529" s="8">
        <v>0.56000000000000005</v>
      </c>
      <c r="AV529" s="8">
        <v>23</v>
      </c>
      <c r="AW529" s="8">
        <v>0.48</v>
      </c>
      <c r="AX529" s="8"/>
      <c r="AY529" s="8"/>
      <c r="AZ529" s="8"/>
      <c r="BA529" s="8">
        <v>1535</v>
      </c>
      <c r="BB529" s="8" t="s">
        <v>25</v>
      </c>
      <c r="BC529" s="8">
        <v>271</v>
      </c>
      <c r="BD529" s="8"/>
      <c r="BE529" s="8"/>
      <c r="BF529" s="8"/>
      <c r="BG529" s="8"/>
      <c r="BH529" s="8"/>
      <c r="BI529" s="8">
        <f t="shared" si="77"/>
        <v>65.116279069767444</v>
      </c>
      <c r="BJ529" s="8">
        <f t="shared" si="78"/>
        <v>0.88</v>
      </c>
      <c r="BK529" s="8">
        <f t="shared" si="75"/>
        <v>0.65116279069767447</v>
      </c>
      <c r="BL529" s="10">
        <f t="shared" si="76"/>
        <v>6.6585302325581397</v>
      </c>
      <c r="BM529" s="3">
        <f t="shared" ref="BM529:BM551" si="79">(10000/36)*BL529</f>
        <v>1849.59173126615</v>
      </c>
      <c r="BN529" s="132">
        <v>1.3988657844990549</v>
      </c>
      <c r="BO529" s="132">
        <v>0.3264177693761815</v>
      </c>
      <c r="BP529" s="133">
        <v>1.138646194661538</v>
      </c>
      <c r="BQ529" s="134">
        <v>1.0452358036573628</v>
      </c>
      <c r="BR529" s="134">
        <v>0.18532242540904717</v>
      </c>
      <c r="BS529" s="133">
        <v>0.96856092751016898</v>
      </c>
      <c r="BT529" s="93"/>
      <c r="BU529" s="91"/>
      <c r="BV529" s="91"/>
      <c r="BW529" s="100"/>
    </row>
    <row r="530" spans="1:75">
      <c r="A530" s="8" t="s">
        <v>783</v>
      </c>
      <c r="B530" s="8" t="s">
        <v>480</v>
      </c>
      <c r="C530" s="8" t="s">
        <v>523</v>
      </c>
      <c r="D530" s="8" t="s">
        <v>634</v>
      </c>
      <c r="E530" s="8" t="s">
        <v>635</v>
      </c>
      <c r="F530" s="8" t="s">
        <v>638</v>
      </c>
      <c r="G530" s="8" t="s">
        <v>22</v>
      </c>
      <c r="H530" s="8" t="s">
        <v>416</v>
      </c>
      <c r="I530" s="8"/>
      <c r="J530" s="8"/>
      <c r="K530" s="8"/>
      <c r="L530" s="8" t="s">
        <v>1086</v>
      </c>
      <c r="M530" s="8" t="s">
        <v>1882</v>
      </c>
      <c r="N530" s="8">
        <v>1</v>
      </c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9"/>
      <c r="AF530" s="90"/>
      <c r="AG530" s="90"/>
      <c r="AH530" s="90"/>
      <c r="AI530" s="8" t="s">
        <v>30</v>
      </c>
      <c r="AJ530" t="s">
        <v>1890</v>
      </c>
      <c r="AK530">
        <v>140</v>
      </c>
      <c r="AL530">
        <v>50</v>
      </c>
      <c r="AM530">
        <v>50</v>
      </c>
      <c r="AN530" s="9">
        <v>42581</v>
      </c>
      <c r="AO530" s="8">
        <v>145</v>
      </c>
      <c r="AP530" s="8">
        <v>74</v>
      </c>
      <c r="AQ530" s="8">
        <v>54</v>
      </c>
      <c r="AR530" s="8">
        <v>5.7</v>
      </c>
      <c r="AS530" s="8">
        <v>7.32</v>
      </c>
      <c r="AT530" s="8">
        <v>1.02</v>
      </c>
      <c r="AU530" s="8">
        <v>0.7</v>
      </c>
      <c r="AV530" s="8">
        <v>22</v>
      </c>
      <c r="AW530" s="8">
        <v>0.3</v>
      </c>
      <c r="AX530" s="8"/>
      <c r="AY530" s="8"/>
      <c r="AZ530" s="8"/>
      <c r="BA530" s="8">
        <v>1536</v>
      </c>
      <c r="BB530" s="8" t="s">
        <v>25</v>
      </c>
      <c r="BC530" s="8">
        <v>271</v>
      </c>
      <c r="BD530" s="8"/>
      <c r="BE530" s="8"/>
      <c r="BF530" s="8"/>
      <c r="BG530" s="8"/>
      <c r="BH530" s="8"/>
      <c r="BI530" s="8">
        <f t="shared" si="77"/>
        <v>68.62745098039214</v>
      </c>
      <c r="BJ530" s="8">
        <f t="shared" si="78"/>
        <v>0.89142857142857146</v>
      </c>
      <c r="BK530" s="8">
        <f t="shared" si="75"/>
        <v>0.68627450980392135</v>
      </c>
      <c r="BL530" s="10">
        <f t="shared" si="76"/>
        <v>4.4781176470588226</v>
      </c>
      <c r="BM530" s="3">
        <f t="shared" si="79"/>
        <v>1243.9215686274506</v>
      </c>
      <c r="BN530" s="132">
        <v>1.2419038272816485</v>
      </c>
      <c r="BO530" s="132">
        <v>0.23125613346418059</v>
      </c>
      <c r="BP530" s="133">
        <v>1.0299411610746869</v>
      </c>
      <c r="BQ530" s="134">
        <v>0.83675464320625614</v>
      </c>
      <c r="BR530" s="134">
        <v>0.15918866080156402</v>
      </c>
      <c r="BS530" s="133">
        <v>1.0591226963099387</v>
      </c>
      <c r="BT530" s="93"/>
      <c r="BU530" s="91"/>
      <c r="BV530" s="91"/>
      <c r="BW530" s="100"/>
    </row>
    <row r="531" spans="1:75">
      <c r="A531" s="8" t="s">
        <v>783</v>
      </c>
      <c r="B531" s="8" t="s">
        <v>480</v>
      </c>
      <c r="C531" s="8" t="s">
        <v>523</v>
      </c>
      <c r="D531" s="8" t="s">
        <v>634</v>
      </c>
      <c r="E531" s="8" t="s">
        <v>635</v>
      </c>
      <c r="F531" s="8" t="s">
        <v>638</v>
      </c>
      <c r="G531" s="8" t="s">
        <v>22</v>
      </c>
      <c r="H531" s="8" t="s">
        <v>417</v>
      </c>
      <c r="I531" s="8">
        <v>-9.7115271549311206</v>
      </c>
      <c r="J531" s="8">
        <v>34.693032773810202</v>
      </c>
      <c r="K531" s="8">
        <v>2055.2614388437901</v>
      </c>
      <c r="L531" s="8" t="s">
        <v>1087</v>
      </c>
      <c r="M531" s="8" t="s">
        <v>1882</v>
      </c>
      <c r="N531" s="8">
        <v>1</v>
      </c>
      <c r="O531" s="8" t="s">
        <v>1859</v>
      </c>
      <c r="P531" s="8">
        <v>2.63</v>
      </c>
      <c r="Q531" s="8">
        <v>5.6</v>
      </c>
      <c r="R531" s="8">
        <v>0</v>
      </c>
      <c r="S531" s="8">
        <v>2.81</v>
      </c>
      <c r="T531" s="8">
        <v>4.05</v>
      </c>
      <c r="U531" s="8">
        <v>12.56</v>
      </c>
      <c r="V531" s="8">
        <v>64.97</v>
      </c>
      <c r="W531" s="8">
        <v>2.72</v>
      </c>
      <c r="X531" s="8">
        <v>5.32</v>
      </c>
      <c r="Y531" s="8">
        <v>0.52</v>
      </c>
      <c r="Z531" s="8">
        <v>0.65</v>
      </c>
      <c r="AA531" s="8">
        <v>7.0000000000000007E-2</v>
      </c>
      <c r="AB531" s="8">
        <v>52.91</v>
      </c>
      <c r="AC531" s="8">
        <v>0.03</v>
      </c>
      <c r="AD531" s="8">
        <v>0.34799999999999998</v>
      </c>
      <c r="AE531" s="91">
        <v>4.37</v>
      </c>
      <c r="AF531" s="92" t="s">
        <v>1860</v>
      </c>
      <c r="AG531" s="92" t="s">
        <v>1860</v>
      </c>
      <c r="AH531" s="92" t="s">
        <v>1860</v>
      </c>
      <c r="AI531" s="8" t="s">
        <v>24</v>
      </c>
      <c r="AJ531" t="s">
        <v>1890</v>
      </c>
      <c r="AK531">
        <v>0</v>
      </c>
      <c r="AL531">
        <v>0</v>
      </c>
      <c r="AM531">
        <v>0</v>
      </c>
      <c r="AN531" s="9">
        <v>42581</v>
      </c>
      <c r="AO531" s="8">
        <v>275</v>
      </c>
      <c r="AP531" s="8">
        <v>156</v>
      </c>
      <c r="AQ531" s="8">
        <v>86</v>
      </c>
      <c r="AR531" s="8">
        <v>5.56</v>
      </c>
      <c r="AS531" s="8">
        <v>9.2200000000000006</v>
      </c>
      <c r="AT531" s="8">
        <v>0.84</v>
      </c>
      <c r="AU531" s="8">
        <v>0.56000000000000005</v>
      </c>
      <c r="AV531" s="8">
        <v>21</v>
      </c>
      <c r="AW531" s="8">
        <v>0.24</v>
      </c>
      <c r="AX531" s="8"/>
      <c r="AY531" s="8"/>
      <c r="AZ531" s="8"/>
      <c r="BA531" s="8">
        <v>1537</v>
      </c>
      <c r="BB531" s="8" t="s">
        <v>25</v>
      </c>
      <c r="BC531" s="8">
        <v>272</v>
      </c>
      <c r="BD531" s="8"/>
      <c r="BE531" s="8"/>
      <c r="BF531" s="8"/>
      <c r="BG531" s="8"/>
      <c r="BH531" s="8"/>
      <c r="BI531" s="8">
        <f t="shared" si="77"/>
        <v>66.666666666666671</v>
      </c>
      <c r="BJ531" s="8">
        <f t="shared" si="78"/>
        <v>0.9028571428571428</v>
      </c>
      <c r="BK531" s="8">
        <f t="shared" si="75"/>
        <v>0.66666666666666674</v>
      </c>
      <c r="BL531" s="10">
        <f t="shared" si="76"/>
        <v>5.549561904761906</v>
      </c>
      <c r="BM531" s="14">
        <f t="shared" si="79"/>
        <v>1541.5449735449738</v>
      </c>
      <c r="BN531" s="132">
        <v>1.4756679389312977</v>
      </c>
      <c r="BO531" s="132">
        <v>0.2710400763358779</v>
      </c>
      <c r="BP531" s="133">
        <v>0.87326307420783567</v>
      </c>
      <c r="BQ531" s="134">
        <v>0.8389598540145986</v>
      </c>
      <c r="BR531" s="134">
        <v>0.15474452554744525</v>
      </c>
      <c r="BS531" s="133">
        <v>0.8124896908725221</v>
      </c>
      <c r="BT531" s="93"/>
      <c r="BU531" s="91"/>
      <c r="BV531" s="91"/>
      <c r="BW531" s="100"/>
    </row>
    <row r="532" spans="1:75">
      <c r="A532" s="8" t="s">
        <v>783</v>
      </c>
      <c r="B532" s="8" t="s">
        <v>480</v>
      </c>
      <c r="C532" s="8" t="s">
        <v>523</v>
      </c>
      <c r="D532" s="8" t="s">
        <v>634</v>
      </c>
      <c r="E532" s="8" t="s">
        <v>635</v>
      </c>
      <c r="F532" s="8" t="s">
        <v>638</v>
      </c>
      <c r="G532" s="8" t="s">
        <v>22</v>
      </c>
      <c r="H532" s="8" t="s">
        <v>417</v>
      </c>
      <c r="I532" s="8"/>
      <c r="J532" s="8"/>
      <c r="K532" s="8"/>
      <c r="L532" s="8" t="s">
        <v>1087</v>
      </c>
      <c r="M532" s="8" t="s">
        <v>1882</v>
      </c>
      <c r="N532" s="8">
        <v>1</v>
      </c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9"/>
      <c r="AF532" s="90"/>
      <c r="AG532" s="90"/>
      <c r="AH532" s="90"/>
      <c r="AI532" s="8" t="s">
        <v>26</v>
      </c>
      <c r="AJ532" t="s">
        <v>1890</v>
      </c>
      <c r="AK532">
        <v>0</v>
      </c>
      <c r="AL532">
        <v>50</v>
      </c>
      <c r="AM532">
        <v>50</v>
      </c>
      <c r="AN532" s="9">
        <v>42581</v>
      </c>
      <c r="AO532" s="8">
        <v>205</v>
      </c>
      <c r="AP532" s="8">
        <v>131</v>
      </c>
      <c r="AQ532" s="8">
        <v>90</v>
      </c>
      <c r="AR532" s="8">
        <v>6.04</v>
      </c>
      <c r="AS532" s="8">
        <v>7.52</v>
      </c>
      <c r="AT532" s="8">
        <v>0.66</v>
      </c>
      <c r="AU532" s="8">
        <v>0.44</v>
      </c>
      <c r="AV532" s="8">
        <v>22</v>
      </c>
      <c r="AW532" s="8">
        <v>0.18</v>
      </c>
      <c r="AX532" s="8"/>
      <c r="AY532" s="8"/>
      <c r="AZ532" s="8"/>
      <c r="BA532" s="8">
        <v>1538</v>
      </c>
      <c r="BB532" s="8" t="s">
        <v>25</v>
      </c>
      <c r="BC532" s="8">
        <v>272</v>
      </c>
      <c r="BD532" s="8"/>
      <c r="BE532" s="8"/>
      <c r="BF532" s="8"/>
      <c r="BG532" s="8"/>
      <c r="BH532" s="8"/>
      <c r="BI532" s="8">
        <f t="shared" si="77"/>
        <v>66.666666666666657</v>
      </c>
      <c r="BJ532" s="8">
        <f t="shared" si="78"/>
        <v>0.89142857142857146</v>
      </c>
      <c r="BK532" s="8">
        <f t="shared" si="75"/>
        <v>0.66666666666666652</v>
      </c>
      <c r="BL532" s="10">
        <f t="shared" si="76"/>
        <v>4.46902857142857</v>
      </c>
      <c r="BM532" s="14">
        <f t="shared" si="79"/>
        <v>1241.3968253968251</v>
      </c>
      <c r="BN532" s="132">
        <v>1.4180734856007946</v>
      </c>
      <c r="BO532" s="132">
        <v>0.24314796425024829</v>
      </c>
      <c r="BP532" s="133">
        <v>0.75497961785546996</v>
      </c>
      <c r="BQ532" s="134">
        <v>0.73379174852652262</v>
      </c>
      <c r="BR532" s="134">
        <v>0.14724950884086446</v>
      </c>
      <c r="BS532" s="133">
        <v>0.98854106452167556</v>
      </c>
      <c r="BT532" s="93"/>
      <c r="BU532" s="91"/>
      <c r="BV532" s="91"/>
      <c r="BW532" s="100"/>
    </row>
    <row r="533" spans="1:75">
      <c r="A533" s="8" t="s">
        <v>783</v>
      </c>
      <c r="B533" s="8" t="s">
        <v>480</v>
      </c>
      <c r="C533" s="8" t="s">
        <v>523</v>
      </c>
      <c r="D533" s="8" t="s">
        <v>634</v>
      </c>
      <c r="E533" s="8" t="s">
        <v>635</v>
      </c>
      <c r="F533" s="8" t="s">
        <v>638</v>
      </c>
      <c r="G533" s="8" t="s">
        <v>22</v>
      </c>
      <c r="H533" s="8" t="s">
        <v>417</v>
      </c>
      <c r="I533" s="8"/>
      <c r="J533" s="8"/>
      <c r="K533" s="8"/>
      <c r="L533" s="8" t="s">
        <v>1087</v>
      </c>
      <c r="M533" s="8" t="s">
        <v>1882</v>
      </c>
      <c r="N533" s="8">
        <v>1</v>
      </c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9"/>
      <c r="AF533" s="90"/>
      <c r="AG533" s="90"/>
      <c r="AH533" s="90"/>
      <c r="AI533" s="8" t="s">
        <v>27</v>
      </c>
      <c r="AJ533" t="s">
        <v>1890</v>
      </c>
      <c r="AK533">
        <v>140</v>
      </c>
      <c r="AL533">
        <v>0</v>
      </c>
      <c r="AM533">
        <v>50</v>
      </c>
      <c r="AN533" s="9">
        <v>42581</v>
      </c>
      <c r="AO533" s="8">
        <v>225</v>
      </c>
      <c r="AP533" s="8">
        <v>106</v>
      </c>
      <c r="AQ533" s="8">
        <v>58</v>
      </c>
      <c r="AR533" s="8">
        <v>6.92</v>
      </c>
      <c r="AS533" s="8">
        <v>4.5</v>
      </c>
      <c r="AT533" s="8">
        <v>0.62</v>
      </c>
      <c r="AU533" s="8">
        <v>0.4</v>
      </c>
      <c r="AV533" s="8">
        <v>21</v>
      </c>
      <c r="AW533" s="8">
        <v>0.48</v>
      </c>
      <c r="AX533" s="8"/>
      <c r="AY533" s="8"/>
      <c r="AZ533" s="8"/>
      <c r="BA533" s="8">
        <v>1539</v>
      </c>
      <c r="BB533" s="8" t="s">
        <v>25</v>
      </c>
      <c r="BC533" s="8">
        <v>272</v>
      </c>
      <c r="BD533" s="8"/>
      <c r="BE533" s="8"/>
      <c r="BF533" s="8"/>
      <c r="BG533" s="8"/>
      <c r="BH533" s="8"/>
      <c r="BI533" s="8">
        <f t="shared" si="77"/>
        <v>64.516129032258078</v>
      </c>
      <c r="BJ533" s="8">
        <f t="shared" si="78"/>
        <v>0.9028571428571428</v>
      </c>
      <c r="BK533" s="8">
        <f t="shared" si="75"/>
        <v>0.64516129032258074</v>
      </c>
      <c r="BL533" s="10">
        <f t="shared" si="76"/>
        <v>2.6211981566820275</v>
      </c>
      <c r="BM533" s="14">
        <f t="shared" si="79"/>
        <v>728.1105990783409</v>
      </c>
      <c r="BN533" s="132">
        <v>1.5697455230914232</v>
      </c>
      <c r="BO533" s="132">
        <v>0.26743638077285581</v>
      </c>
      <c r="BP533" s="133">
        <v>0.690179793928684</v>
      </c>
      <c r="BQ533" s="134">
        <v>1.7259433962264155</v>
      </c>
      <c r="BR533" s="134">
        <v>0.25660377358490566</v>
      </c>
      <c r="BS533" s="133">
        <v>0.94937245630477907</v>
      </c>
      <c r="BT533" s="93"/>
      <c r="BU533" s="91"/>
      <c r="BV533" s="91"/>
      <c r="BW533" s="100"/>
    </row>
    <row r="534" spans="1:75">
      <c r="A534" s="8" t="s">
        <v>783</v>
      </c>
      <c r="B534" s="8" t="s">
        <v>480</v>
      </c>
      <c r="C534" s="8" t="s">
        <v>523</v>
      </c>
      <c r="D534" s="8" t="s">
        <v>634</v>
      </c>
      <c r="E534" s="8" t="s">
        <v>635</v>
      </c>
      <c r="F534" s="8" t="s">
        <v>638</v>
      </c>
      <c r="G534" s="8" t="s">
        <v>22</v>
      </c>
      <c r="H534" s="8" t="s">
        <v>417</v>
      </c>
      <c r="I534" s="8"/>
      <c r="J534" s="8"/>
      <c r="K534" s="8"/>
      <c r="L534" s="8" t="s">
        <v>1087</v>
      </c>
      <c r="M534" s="8" t="s">
        <v>1882</v>
      </c>
      <c r="N534" s="8">
        <v>1</v>
      </c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9"/>
      <c r="AF534" s="90"/>
      <c r="AG534" s="90"/>
      <c r="AH534" s="90"/>
      <c r="AI534" s="8" t="s">
        <v>28</v>
      </c>
      <c r="AJ534" t="s">
        <v>1890</v>
      </c>
      <c r="AK534">
        <v>140</v>
      </c>
      <c r="AL534">
        <v>50</v>
      </c>
      <c r="AM534">
        <v>0</v>
      </c>
      <c r="AN534" s="9">
        <v>42581</v>
      </c>
      <c r="AO534" s="8">
        <v>176</v>
      </c>
      <c r="AP534" s="8">
        <v>103</v>
      </c>
      <c r="AQ534" s="8">
        <v>76</v>
      </c>
      <c r="AR534" s="8">
        <v>9.32</v>
      </c>
      <c r="AS534" s="8">
        <v>9.86</v>
      </c>
      <c r="AT534" s="8">
        <v>0.96</v>
      </c>
      <c r="AU534" s="8">
        <v>0.68</v>
      </c>
      <c r="AV534" s="8">
        <v>22</v>
      </c>
      <c r="AW534" s="8">
        <v>0.36</v>
      </c>
      <c r="AX534" s="8"/>
      <c r="AY534" s="8"/>
      <c r="AZ534" s="8"/>
      <c r="BA534" s="8">
        <v>1540</v>
      </c>
      <c r="BB534" s="8" t="s">
        <v>25</v>
      </c>
      <c r="BC534" s="8">
        <v>272</v>
      </c>
      <c r="BD534" s="8"/>
      <c r="BE534" s="8"/>
      <c r="BF534" s="8"/>
      <c r="BG534" s="8"/>
      <c r="BH534" s="8"/>
      <c r="BI534" s="8">
        <f t="shared" si="77"/>
        <v>70.833333333333343</v>
      </c>
      <c r="BJ534" s="8">
        <f t="shared" si="78"/>
        <v>0.89142857142857146</v>
      </c>
      <c r="BK534" s="8">
        <f t="shared" si="75"/>
        <v>0.70833333333333348</v>
      </c>
      <c r="BL534" s="10">
        <f t="shared" si="76"/>
        <v>6.2258857142857158</v>
      </c>
      <c r="BM534" s="14">
        <f t="shared" si="79"/>
        <v>1729.4126984126988</v>
      </c>
      <c r="BN534" s="132">
        <v>1.5441609421000981</v>
      </c>
      <c r="BO534" s="132">
        <v>0.31398429833169778</v>
      </c>
      <c r="BP534" s="133">
        <v>0.66076819060425773</v>
      </c>
      <c r="BQ534" s="134">
        <v>1.0816733067729083</v>
      </c>
      <c r="BR534" s="134">
        <v>0.18291832669322711</v>
      </c>
      <c r="BS534" s="133">
        <v>1.0791658549054453</v>
      </c>
      <c r="BT534" s="93"/>
      <c r="BU534" s="91"/>
      <c r="BV534" s="91"/>
      <c r="BW534" s="100"/>
    </row>
    <row r="535" spans="1:75">
      <c r="A535" s="8" t="s">
        <v>783</v>
      </c>
      <c r="B535" s="8" t="s">
        <v>480</v>
      </c>
      <c r="C535" s="8" t="s">
        <v>523</v>
      </c>
      <c r="D535" s="8" t="s">
        <v>634</v>
      </c>
      <c r="E535" s="8" t="s">
        <v>635</v>
      </c>
      <c r="F535" s="8" t="s">
        <v>638</v>
      </c>
      <c r="G535" s="8" t="s">
        <v>22</v>
      </c>
      <c r="H535" s="8" t="s">
        <v>417</v>
      </c>
      <c r="I535" s="8"/>
      <c r="J535" s="8"/>
      <c r="K535" s="8"/>
      <c r="L535" s="8" t="s">
        <v>1087</v>
      </c>
      <c r="M535" s="8" t="s">
        <v>1882</v>
      </c>
      <c r="N535" s="8">
        <v>1</v>
      </c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9"/>
      <c r="AF535" s="90"/>
      <c r="AG535" s="90"/>
      <c r="AH535" s="90"/>
      <c r="AI535" s="8" t="s">
        <v>29</v>
      </c>
      <c r="AJ535" t="s">
        <v>1890</v>
      </c>
      <c r="AK535">
        <v>140</v>
      </c>
      <c r="AL535">
        <v>50</v>
      </c>
      <c r="AM535">
        <v>50</v>
      </c>
      <c r="AN535" s="9">
        <v>42581</v>
      </c>
      <c r="AO535" s="8">
        <v>234</v>
      </c>
      <c r="AP535" s="8">
        <v>91</v>
      </c>
      <c r="AQ535" s="8">
        <v>84</v>
      </c>
      <c r="AR535" s="8">
        <v>11.9</v>
      </c>
      <c r="AS535" s="8">
        <v>10.74</v>
      </c>
      <c r="AT535" s="8">
        <v>0.94</v>
      </c>
      <c r="AU535" s="8">
        <v>0.66</v>
      </c>
      <c r="AV535" s="8">
        <v>22</v>
      </c>
      <c r="AW535" s="8">
        <v>0.57999999999999996</v>
      </c>
      <c r="AX535" s="8"/>
      <c r="AY535" s="8"/>
      <c r="AZ535" s="8"/>
      <c r="BA535" s="8">
        <v>1541</v>
      </c>
      <c r="BB535" s="8" t="s">
        <v>25</v>
      </c>
      <c r="BC535" s="8">
        <v>272</v>
      </c>
      <c r="BD535" s="8"/>
      <c r="BE535" s="8"/>
      <c r="BF535" s="8"/>
      <c r="BG535" s="8"/>
      <c r="BH535" s="8"/>
      <c r="BI535" s="8">
        <f t="shared" si="77"/>
        <v>70.21276595744682</v>
      </c>
      <c r="BJ535" s="8">
        <f t="shared" si="78"/>
        <v>0.89142857142857146</v>
      </c>
      <c r="BK535" s="8">
        <f t="shared" si="75"/>
        <v>0.70212765957446821</v>
      </c>
      <c r="BL535" s="10">
        <f t="shared" si="76"/>
        <v>6.7221300911854112</v>
      </c>
      <c r="BM535" s="14">
        <f t="shared" si="79"/>
        <v>1867.2583586626142</v>
      </c>
      <c r="BN535" s="132">
        <v>1.4324699352451435</v>
      </c>
      <c r="BO535" s="132">
        <v>0.28926919518963923</v>
      </c>
      <c r="BP535" s="133">
        <v>0.85785580017247198</v>
      </c>
      <c r="BQ535" s="134">
        <v>1.1669950738916255</v>
      </c>
      <c r="BR535" s="134">
        <v>0.16970443349753694</v>
      </c>
      <c r="BS535" s="133">
        <v>1.0294748404324976</v>
      </c>
      <c r="BT535" s="93"/>
      <c r="BU535" s="91"/>
      <c r="BV535" s="91"/>
      <c r="BW535" s="100"/>
    </row>
    <row r="536" spans="1:75">
      <c r="A536" s="8" t="s">
        <v>783</v>
      </c>
      <c r="B536" s="8" t="s">
        <v>480</v>
      </c>
      <c r="C536" s="8" t="s">
        <v>523</v>
      </c>
      <c r="D536" s="8" t="s">
        <v>634</v>
      </c>
      <c r="E536" s="8" t="s">
        <v>635</v>
      </c>
      <c r="F536" s="8" t="s">
        <v>638</v>
      </c>
      <c r="G536" s="8" t="s">
        <v>22</v>
      </c>
      <c r="H536" s="8" t="s">
        <v>417</v>
      </c>
      <c r="I536" s="8"/>
      <c r="J536" s="8"/>
      <c r="K536" s="8"/>
      <c r="L536" s="8" t="s">
        <v>1087</v>
      </c>
      <c r="M536" s="8" t="s">
        <v>1882</v>
      </c>
      <c r="N536" s="8">
        <v>1</v>
      </c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9"/>
      <c r="AF536" s="90"/>
      <c r="AG536" s="90"/>
      <c r="AH536" s="90"/>
      <c r="AI536" s="8" t="s">
        <v>30</v>
      </c>
      <c r="AJ536" t="s">
        <v>1890</v>
      </c>
      <c r="AK536">
        <v>140</v>
      </c>
      <c r="AL536">
        <v>50</v>
      </c>
      <c r="AM536">
        <v>50</v>
      </c>
      <c r="AN536" s="9">
        <v>42581</v>
      </c>
      <c r="AO536" s="8">
        <v>219</v>
      </c>
      <c r="AP536" s="8">
        <v>105</v>
      </c>
      <c r="AQ536" s="8">
        <v>86</v>
      </c>
      <c r="AR536" s="8">
        <v>10.14</v>
      </c>
      <c r="AS536" s="8">
        <v>12.72</v>
      </c>
      <c r="AT536" s="8">
        <v>1.08</v>
      </c>
      <c r="AU536" s="8">
        <v>0.72</v>
      </c>
      <c r="AV536" s="8">
        <v>23</v>
      </c>
      <c r="AW536" s="8">
        <v>0.38</v>
      </c>
      <c r="AX536" s="8"/>
      <c r="AY536" s="8"/>
      <c r="AZ536" s="8"/>
      <c r="BA536" s="8">
        <v>1542</v>
      </c>
      <c r="BB536" s="8" t="s">
        <v>25</v>
      </c>
      <c r="BC536" s="8">
        <v>272</v>
      </c>
      <c r="BD536" s="8"/>
      <c r="BE536" s="8"/>
      <c r="BF536" s="8"/>
      <c r="BG536" s="8"/>
      <c r="BH536" s="8"/>
      <c r="BI536" s="8">
        <f t="shared" si="77"/>
        <v>66.666666666666657</v>
      </c>
      <c r="BJ536" s="8">
        <f t="shared" si="78"/>
        <v>0.88</v>
      </c>
      <c r="BK536" s="8">
        <f t="shared" si="75"/>
        <v>0.66666666666666652</v>
      </c>
      <c r="BL536" s="10">
        <f t="shared" si="76"/>
        <v>7.4623999999999979</v>
      </c>
      <c r="BM536" s="14">
        <f t="shared" si="79"/>
        <v>2072.8888888888882</v>
      </c>
      <c r="BN536" s="132">
        <v>1.3331683168316832</v>
      </c>
      <c r="BO536" s="132">
        <v>0.26361386138613863</v>
      </c>
      <c r="BP536" s="133">
        <v>0.57979505039742574</v>
      </c>
      <c r="BQ536" s="134">
        <v>0.69085768143261084</v>
      </c>
      <c r="BR536" s="134">
        <v>0.13020735155513669</v>
      </c>
      <c r="BS536" s="133">
        <v>0.72996528000091143</v>
      </c>
      <c r="BT536" s="93"/>
      <c r="BU536" s="91"/>
      <c r="BV536" s="91"/>
      <c r="BW536" s="100"/>
    </row>
    <row r="537" spans="1:75" s="4" customFormat="1">
      <c r="A537" s="8" t="s">
        <v>783</v>
      </c>
      <c r="B537" s="8" t="s">
        <v>480</v>
      </c>
      <c r="C537" s="8" t="s">
        <v>523</v>
      </c>
      <c r="D537" s="8" t="s">
        <v>634</v>
      </c>
      <c r="E537" s="8" t="s">
        <v>635</v>
      </c>
      <c r="F537" s="8" t="s">
        <v>635</v>
      </c>
      <c r="G537" s="8" t="s">
        <v>22</v>
      </c>
      <c r="H537" s="8" t="s">
        <v>418</v>
      </c>
      <c r="I537" s="8">
        <v>-9.7385290347218501</v>
      </c>
      <c r="J537" s="8">
        <v>34.755341271085399</v>
      </c>
      <c r="K537" s="8">
        <v>1891.9721965282899</v>
      </c>
      <c r="L537" s="8" t="s">
        <v>1088</v>
      </c>
      <c r="M537" s="8" t="s">
        <v>1882</v>
      </c>
      <c r="N537" s="8">
        <v>1</v>
      </c>
      <c r="O537" s="8" t="s">
        <v>1859</v>
      </c>
      <c r="P537" s="8">
        <v>3.5</v>
      </c>
      <c r="Q537" s="8">
        <v>5.5</v>
      </c>
      <c r="R537" s="8">
        <v>0</v>
      </c>
      <c r="S537" s="8">
        <v>2.33</v>
      </c>
      <c r="T537" s="8">
        <v>3.21</v>
      </c>
      <c r="U537" s="8">
        <v>14.12</v>
      </c>
      <c r="V537" s="8">
        <v>80.319999999999993</v>
      </c>
      <c r="W537" s="8">
        <v>5.3</v>
      </c>
      <c r="X537" s="8">
        <v>8.81</v>
      </c>
      <c r="Y537" s="8">
        <v>0.23</v>
      </c>
      <c r="Z537" s="8">
        <v>0.59</v>
      </c>
      <c r="AA537" s="8">
        <v>7.0000000000000007E-2</v>
      </c>
      <c r="AB537" s="8">
        <v>107.86</v>
      </c>
      <c r="AC537" s="8">
        <v>0.09</v>
      </c>
      <c r="AD537" s="8">
        <v>0.41799999999999998</v>
      </c>
      <c r="AE537" s="91">
        <v>4.37</v>
      </c>
      <c r="AF537" s="92">
        <v>49</v>
      </c>
      <c r="AG537" s="92">
        <v>20</v>
      </c>
      <c r="AH537" s="92">
        <v>31</v>
      </c>
      <c r="AI537" s="8" t="s">
        <v>24</v>
      </c>
      <c r="AJ537" t="s">
        <v>1890</v>
      </c>
      <c r="AK537">
        <v>0</v>
      </c>
      <c r="AL537">
        <v>0</v>
      </c>
      <c r="AM537">
        <v>0</v>
      </c>
      <c r="AN537" s="9">
        <v>42581</v>
      </c>
      <c r="AO537" s="8">
        <v>119</v>
      </c>
      <c r="AP537" s="8">
        <v>98</v>
      </c>
      <c r="AQ537" s="8">
        <v>47</v>
      </c>
      <c r="AR537" s="8">
        <v>3.48</v>
      </c>
      <c r="AS537" s="8">
        <v>2.7</v>
      </c>
      <c r="AT537" s="8">
        <v>0.52</v>
      </c>
      <c r="AU537" s="8">
        <v>0.32</v>
      </c>
      <c r="AV537" s="8">
        <v>20</v>
      </c>
      <c r="AW537" s="8">
        <v>0.16</v>
      </c>
      <c r="AX537" s="8"/>
      <c r="AY537" s="8"/>
      <c r="AZ537" s="8"/>
      <c r="BA537" s="8">
        <v>1543</v>
      </c>
      <c r="BB537" s="8" t="s">
        <v>25</v>
      </c>
      <c r="BC537" s="8">
        <v>273</v>
      </c>
      <c r="BD537" s="8"/>
      <c r="BE537" s="8"/>
      <c r="BF537" s="8"/>
      <c r="BG537" s="8"/>
      <c r="BH537" s="8"/>
      <c r="BI537" s="8">
        <f t="shared" si="77"/>
        <v>61.53846153846154</v>
      </c>
      <c r="BJ537" s="8">
        <f t="shared" si="78"/>
        <v>0.91428571428571426</v>
      </c>
      <c r="BK537" s="8">
        <f t="shared" si="75"/>
        <v>0.61538461538461542</v>
      </c>
      <c r="BL537" s="10">
        <f t="shared" si="76"/>
        <v>1.5191208791208795</v>
      </c>
      <c r="BM537" s="14">
        <f t="shared" si="79"/>
        <v>421.97802197802207</v>
      </c>
      <c r="BN537" s="132">
        <v>1.2708947885939037</v>
      </c>
      <c r="BO537" s="132">
        <v>0.29877089478859392</v>
      </c>
      <c r="BP537" s="133">
        <v>0.57607841545898064</v>
      </c>
      <c r="BQ537" s="134"/>
      <c r="BR537" s="134"/>
      <c r="BS537" s="133"/>
      <c r="BT537" s="93"/>
      <c r="BU537" s="91"/>
      <c r="BV537" s="91"/>
      <c r="BW537" s="100"/>
    </row>
    <row r="538" spans="1:75" s="4" customFormat="1">
      <c r="A538" s="8" t="s">
        <v>783</v>
      </c>
      <c r="B538" s="8" t="s">
        <v>480</v>
      </c>
      <c r="C538" s="8" t="s">
        <v>523</v>
      </c>
      <c r="D538" s="8" t="s">
        <v>634</v>
      </c>
      <c r="E538" s="8" t="s">
        <v>635</v>
      </c>
      <c r="F538" s="8" t="s">
        <v>635</v>
      </c>
      <c r="G538" s="8" t="s">
        <v>22</v>
      </c>
      <c r="H538" s="8" t="s">
        <v>418</v>
      </c>
      <c r="I538" s="8"/>
      <c r="J538" s="8"/>
      <c r="K538" s="8"/>
      <c r="L538" s="8" t="s">
        <v>1088</v>
      </c>
      <c r="M538" s="8" t="s">
        <v>1882</v>
      </c>
      <c r="N538" s="8">
        <v>1</v>
      </c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9"/>
      <c r="AF538" s="90"/>
      <c r="AG538" s="90"/>
      <c r="AH538" s="90"/>
      <c r="AI538" s="8" t="s">
        <v>26</v>
      </c>
      <c r="AJ538" t="s">
        <v>1890</v>
      </c>
      <c r="AK538">
        <v>0</v>
      </c>
      <c r="AL538">
        <v>50</v>
      </c>
      <c r="AM538">
        <v>50</v>
      </c>
      <c r="AN538" s="9">
        <v>42581</v>
      </c>
      <c r="AO538" s="8">
        <v>154</v>
      </c>
      <c r="AP538" s="8">
        <v>125</v>
      </c>
      <c r="AQ538" s="8">
        <v>36</v>
      </c>
      <c r="AR538" s="8">
        <v>4.1399999999999997</v>
      </c>
      <c r="AS538" s="8">
        <v>1.68</v>
      </c>
      <c r="AT538" s="8">
        <v>0.48</v>
      </c>
      <c r="AU538" s="8">
        <v>0.28000000000000003</v>
      </c>
      <c r="AV538" s="8">
        <v>20</v>
      </c>
      <c r="AW538" s="8">
        <v>0.3</v>
      </c>
      <c r="AX538" s="8"/>
      <c r="AY538" s="8"/>
      <c r="AZ538" s="8"/>
      <c r="BA538" s="8">
        <v>1544</v>
      </c>
      <c r="BB538" s="8" t="s">
        <v>25</v>
      </c>
      <c r="BC538" s="8">
        <v>273</v>
      </c>
      <c r="BD538" s="8"/>
      <c r="BE538" s="8"/>
      <c r="BF538" s="8"/>
      <c r="BG538" s="8"/>
      <c r="BH538" s="8"/>
      <c r="BI538" s="8">
        <f t="shared" si="77"/>
        <v>58.333333333333336</v>
      </c>
      <c r="BJ538" s="8">
        <f t="shared" si="78"/>
        <v>0.91428571428571426</v>
      </c>
      <c r="BK538" s="8">
        <f t="shared" si="75"/>
        <v>0.58333333333333337</v>
      </c>
      <c r="BL538" s="10">
        <f t="shared" si="76"/>
        <v>0.89599999999999991</v>
      </c>
      <c r="BM538" s="14">
        <f t="shared" si="79"/>
        <v>248.88888888888886</v>
      </c>
      <c r="BN538" s="132">
        <v>1.6866295264623956</v>
      </c>
      <c r="BO538" s="132">
        <v>0.27790157845868152</v>
      </c>
      <c r="BP538" s="133">
        <v>0.67233581033680667</v>
      </c>
      <c r="BQ538" s="134"/>
      <c r="BR538" s="134"/>
      <c r="BS538" s="133"/>
      <c r="BT538" s="93"/>
      <c r="BU538" s="91"/>
      <c r="BV538" s="91"/>
      <c r="BW538" s="100"/>
    </row>
    <row r="539" spans="1:75" s="4" customFormat="1">
      <c r="A539" s="8" t="s">
        <v>783</v>
      </c>
      <c r="B539" s="8" t="s">
        <v>480</v>
      </c>
      <c r="C539" s="8" t="s">
        <v>523</v>
      </c>
      <c r="D539" s="8" t="s">
        <v>634</v>
      </c>
      <c r="E539" s="8" t="s">
        <v>635</v>
      </c>
      <c r="F539" s="8" t="s">
        <v>635</v>
      </c>
      <c r="G539" s="8" t="s">
        <v>22</v>
      </c>
      <c r="H539" s="8" t="s">
        <v>418</v>
      </c>
      <c r="I539" s="8"/>
      <c r="J539" s="8"/>
      <c r="K539" s="8"/>
      <c r="L539" s="8" t="s">
        <v>1088</v>
      </c>
      <c r="M539" s="8" t="s">
        <v>1882</v>
      </c>
      <c r="N539" s="8">
        <v>1</v>
      </c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9"/>
      <c r="AF539" s="90"/>
      <c r="AG539" s="90"/>
      <c r="AH539" s="90"/>
      <c r="AI539" s="8" t="s">
        <v>27</v>
      </c>
      <c r="AJ539" t="s">
        <v>1890</v>
      </c>
      <c r="AK539">
        <v>140</v>
      </c>
      <c r="AL539">
        <v>0</v>
      </c>
      <c r="AM539">
        <v>50</v>
      </c>
      <c r="AN539" s="9">
        <v>42581</v>
      </c>
      <c r="AO539" s="8">
        <v>67</v>
      </c>
      <c r="AP539" s="8">
        <v>49</v>
      </c>
      <c r="AQ539" s="8">
        <v>6</v>
      </c>
      <c r="AR539" s="8">
        <v>1.62</v>
      </c>
      <c r="AS539" s="8">
        <v>0.36</v>
      </c>
      <c r="AT539" s="8">
        <v>0.3</v>
      </c>
      <c r="AU539" s="8">
        <v>0.14000000000000001</v>
      </c>
      <c r="AV539" s="8">
        <v>19</v>
      </c>
      <c r="AW539" s="8">
        <v>0.24</v>
      </c>
      <c r="AX539" s="8"/>
      <c r="AY539" s="8"/>
      <c r="AZ539" s="8"/>
      <c r="BA539" s="8">
        <v>1545</v>
      </c>
      <c r="BB539" s="8" t="s">
        <v>25</v>
      </c>
      <c r="BC539" s="8">
        <v>273</v>
      </c>
      <c r="BD539" s="8"/>
      <c r="BE539" s="8"/>
      <c r="BF539" s="8"/>
      <c r="BG539" s="8"/>
      <c r="BH539" s="8"/>
      <c r="BI539" s="8">
        <f t="shared" si="77"/>
        <v>46.666666666666671</v>
      </c>
      <c r="BJ539" s="8">
        <f t="shared" si="78"/>
        <v>0.92571428571428571</v>
      </c>
      <c r="BK539" s="8">
        <f t="shared" si="75"/>
        <v>0.46666666666666673</v>
      </c>
      <c r="BL539" s="10">
        <f t="shared" si="76"/>
        <v>0.15552000000000002</v>
      </c>
      <c r="BM539" s="14">
        <f t="shared" si="79"/>
        <v>43.2</v>
      </c>
      <c r="BN539" s="132">
        <v>1.6461318051575931</v>
      </c>
      <c r="BO539" s="132">
        <v>0.28681948424068771</v>
      </c>
      <c r="BP539" s="133">
        <v>0.69879048233662333</v>
      </c>
      <c r="BQ539" s="134"/>
      <c r="BR539" s="134"/>
      <c r="BS539" s="133"/>
      <c r="BT539" s="93"/>
      <c r="BU539" s="91"/>
      <c r="BV539" s="91"/>
      <c r="BW539" s="100"/>
    </row>
    <row r="540" spans="1:75" s="4" customFormat="1">
      <c r="A540" s="8" t="s">
        <v>783</v>
      </c>
      <c r="B540" s="8" t="s">
        <v>480</v>
      </c>
      <c r="C540" s="8" t="s">
        <v>523</v>
      </c>
      <c r="D540" s="8" t="s">
        <v>634</v>
      </c>
      <c r="E540" s="8" t="s">
        <v>635</v>
      </c>
      <c r="F540" s="8" t="s">
        <v>635</v>
      </c>
      <c r="G540" s="8" t="s">
        <v>22</v>
      </c>
      <c r="H540" s="8" t="s">
        <v>418</v>
      </c>
      <c r="I540" s="8"/>
      <c r="J540" s="8"/>
      <c r="K540" s="8"/>
      <c r="L540" s="8" t="s">
        <v>1088</v>
      </c>
      <c r="M540" s="8" t="s">
        <v>1882</v>
      </c>
      <c r="N540" s="8">
        <v>1</v>
      </c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9"/>
      <c r="AF540" s="90"/>
      <c r="AG540" s="90"/>
      <c r="AH540" s="90"/>
      <c r="AI540" s="8" t="s">
        <v>28</v>
      </c>
      <c r="AJ540" t="s">
        <v>1890</v>
      </c>
      <c r="AK540">
        <v>140</v>
      </c>
      <c r="AL540">
        <v>50</v>
      </c>
      <c r="AM540">
        <v>0</v>
      </c>
      <c r="AN540" s="9">
        <v>42581</v>
      </c>
      <c r="AO540" s="8">
        <v>47</v>
      </c>
      <c r="AP540" s="8">
        <v>29</v>
      </c>
      <c r="AQ540" s="8">
        <v>21</v>
      </c>
      <c r="AR540" s="8">
        <v>3.24</v>
      </c>
      <c r="AS540" s="8">
        <v>2.09</v>
      </c>
      <c r="AT540" s="8">
        <v>0.86</v>
      </c>
      <c r="AU540" s="8">
        <v>0.52</v>
      </c>
      <c r="AV540" s="8">
        <v>20</v>
      </c>
      <c r="AW540" s="8">
        <v>0.24</v>
      </c>
      <c r="AX540" s="8"/>
      <c r="AY540" s="8"/>
      <c r="AZ540" s="8"/>
      <c r="BA540" s="8">
        <v>1546</v>
      </c>
      <c r="BB540" s="8" t="s">
        <v>25</v>
      </c>
      <c r="BC540" s="8">
        <v>273</v>
      </c>
      <c r="BD540" s="8"/>
      <c r="BE540" s="8"/>
      <c r="BF540" s="8"/>
      <c r="BG540" s="8"/>
      <c r="BH540" s="8"/>
      <c r="BI540" s="8">
        <f t="shared" si="77"/>
        <v>60.465116279069775</v>
      </c>
      <c r="BJ540" s="8">
        <f t="shared" si="78"/>
        <v>0.91428571428571426</v>
      </c>
      <c r="BK540" s="8">
        <f t="shared" si="75"/>
        <v>0.60465116279069775</v>
      </c>
      <c r="BL540" s="10">
        <f t="shared" si="76"/>
        <v>1.1554019933554818</v>
      </c>
      <c r="BM540" s="14">
        <f t="shared" si="79"/>
        <v>320.94499815430049</v>
      </c>
      <c r="BN540" s="132">
        <v>1.3817005545286505</v>
      </c>
      <c r="BO540" s="132">
        <v>0.25956561922365989</v>
      </c>
      <c r="BP540" s="133">
        <v>0.69745180325168721</v>
      </c>
      <c r="BQ540" s="134"/>
      <c r="BR540" s="134"/>
      <c r="BS540" s="133"/>
      <c r="BT540" s="93"/>
      <c r="BU540" s="91"/>
      <c r="BV540" s="91"/>
      <c r="BW540" s="100"/>
    </row>
    <row r="541" spans="1:75" s="4" customFormat="1">
      <c r="A541" s="8" t="s">
        <v>783</v>
      </c>
      <c r="B541" s="8" t="s">
        <v>480</v>
      </c>
      <c r="C541" s="8" t="s">
        <v>523</v>
      </c>
      <c r="D541" s="8" t="s">
        <v>634</v>
      </c>
      <c r="E541" s="8" t="s">
        <v>635</v>
      </c>
      <c r="F541" s="8" t="s">
        <v>635</v>
      </c>
      <c r="G541" s="8" t="s">
        <v>22</v>
      </c>
      <c r="H541" s="8" t="s">
        <v>418</v>
      </c>
      <c r="I541" s="8"/>
      <c r="J541" s="8"/>
      <c r="K541" s="8"/>
      <c r="L541" s="8" t="s">
        <v>1088</v>
      </c>
      <c r="M541" s="8" t="s">
        <v>1882</v>
      </c>
      <c r="N541" s="8">
        <v>1</v>
      </c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9"/>
      <c r="AF541" s="90"/>
      <c r="AG541" s="90"/>
      <c r="AH541" s="90"/>
      <c r="AI541" s="8" t="s">
        <v>29</v>
      </c>
      <c r="AJ541" t="s">
        <v>1890</v>
      </c>
      <c r="AK541">
        <v>140</v>
      </c>
      <c r="AL541">
        <v>50</v>
      </c>
      <c r="AM541">
        <v>50</v>
      </c>
      <c r="AN541" s="9">
        <v>42581</v>
      </c>
      <c r="AO541" s="8">
        <v>116</v>
      </c>
      <c r="AP541" s="8">
        <v>63</v>
      </c>
      <c r="AQ541" s="8">
        <v>23</v>
      </c>
      <c r="AR541" s="8">
        <v>3.44</v>
      </c>
      <c r="AS541" s="8">
        <v>2.44</v>
      </c>
      <c r="AT541" s="8">
        <v>1.02</v>
      </c>
      <c r="AU541" s="8">
        <v>0.72</v>
      </c>
      <c r="AV541" s="8">
        <v>20</v>
      </c>
      <c r="AW541" s="8">
        <v>0.38</v>
      </c>
      <c r="AX541" s="8"/>
      <c r="AY541" s="8"/>
      <c r="AZ541" s="8"/>
      <c r="BA541" s="8">
        <v>1547</v>
      </c>
      <c r="BB541" s="8" t="s">
        <v>25</v>
      </c>
      <c r="BC541" s="8">
        <v>273</v>
      </c>
      <c r="BD541" s="8"/>
      <c r="BE541" s="8"/>
      <c r="BF541" s="8"/>
      <c r="BG541" s="8"/>
      <c r="BH541" s="8"/>
      <c r="BI541" s="8">
        <f t="shared" si="77"/>
        <v>70.588235294117638</v>
      </c>
      <c r="BJ541" s="8">
        <f t="shared" si="78"/>
        <v>0.91428571428571426</v>
      </c>
      <c r="BK541" s="8">
        <f t="shared" si="75"/>
        <v>0.70588235294117641</v>
      </c>
      <c r="BL541" s="10">
        <f t="shared" si="76"/>
        <v>1.5747226890756301</v>
      </c>
      <c r="BM541" s="14">
        <f t="shared" si="79"/>
        <v>437.42296918767499</v>
      </c>
      <c r="BN541" s="132">
        <v>1.4582938388625595</v>
      </c>
      <c r="BO541" s="132">
        <v>0.30668246445497632</v>
      </c>
      <c r="BP541" s="133">
        <v>0.58573336096946638</v>
      </c>
      <c r="BQ541" s="134"/>
      <c r="BR541" s="134"/>
      <c r="BS541" s="133"/>
      <c r="BT541" s="93"/>
      <c r="BU541" s="91"/>
      <c r="BV541" s="91"/>
      <c r="BW541" s="100"/>
    </row>
    <row r="542" spans="1:75" s="4" customFormat="1">
      <c r="A542" s="8" t="s">
        <v>783</v>
      </c>
      <c r="B542" s="8" t="s">
        <v>480</v>
      </c>
      <c r="C542" s="8" t="s">
        <v>523</v>
      </c>
      <c r="D542" s="8" t="s">
        <v>634</v>
      </c>
      <c r="E542" s="8" t="s">
        <v>635</v>
      </c>
      <c r="F542" s="8" t="s">
        <v>635</v>
      </c>
      <c r="G542" s="8" t="s">
        <v>22</v>
      </c>
      <c r="H542" s="8" t="s">
        <v>418</v>
      </c>
      <c r="I542" s="8"/>
      <c r="J542" s="8"/>
      <c r="K542" s="8"/>
      <c r="L542" s="8" t="s">
        <v>1088</v>
      </c>
      <c r="M542" s="8" t="s">
        <v>1882</v>
      </c>
      <c r="N542" s="8">
        <v>1</v>
      </c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9"/>
      <c r="AF542" s="90"/>
      <c r="AG542" s="90"/>
      <c r="AH542" s="90"/>
      <c r="AI542" s="8" t="s">
        <v>30</v>
      </c>
      <c r="AJ542" t="s">
        <v>1890</v>
      </c>
      <c r="AK542">
        <v>140</v>
      </c>
      <c r="AL542">
        <v>50</v>
      </c>
      <c r="AM542">
        <v>50</v>
      </c>
      <c r="AN542" s="9">
        <v>42581</v>
      </c>
      <c r="AO542" s="8">
        <v>94</v>
      </c>
      <c r="AP542" s="8">
        <v>49</v>
      </c>
      <c r="AQ542" s="8">
        <v>17</v>
      </c>
      <c r="AR542" s="8">
        <v>2.8</v>
      </c>
      <c r="AS542" s="8">
        <v>1.44</v>
      </c>
      <c r="AT542" s="8">
        <v>0.72</v>
      </c>
      <c r="AU542" s="8">
        <v>0.48</v>
      </c>
      <c r="AV542" s="8">
        <v>20</v>
      </c>
      <c r="AW542" s="8">
        <v>0.48</v>
      </c>
      <c r="AX542" s="8"/>
      <c r="AY542" s="8"/>
      <c r="AZ542" s="8"/>
      <c r="BA542" s="8">
        <v>1548</v>
      </c>
      <c r="BB542" s="8" t="s">
        <v>25</v>
      </c>
      <c r="BC542" s="8">
        <v>273</v>
      </c>
      <c r="BD542" s="8"/>
      <c r="BE542" s="8"/>
      <c r="BF542" s="8"/>
      <c r="BG542" s="8"/>
      <c r="BH542" s="8"/>
      <c r="BI542" s="8">
        <f t="shared" si="77"/>
        <v>66.666666666666657</v>
      </c>
      <c r="BJ542" s="8">
        <f t="shared" si="78"/>
        <v>0.91428571428571426</v>
      </c>
      <c r="BK542" s="8">
        <f t="shared" si="75"/>
        <v>0.66666666666666652</v>
      </c>
      <c r="BL542" s="10">
        <f t="shared" si="76"/>
        <v>0.87771428571428545</v>
      </c>
      <c r="BM542" s="14">
        <f t="shared" si="79"/>
        <v>243.80952380952374</v>
      </c>
      <c r="BN542" s="132">
        <v>1.5087633885102241</v>
      </c>
      <c r="BO542" s="132">
        <v>0.3589094449853944</v>
      </c>
      <c r="BP542" s="133">
        <v>0.71020080567467903</v>
      </c>
      <c r="BQ542" s="134"/>
      <c r="BR542" s="134"/>
      <c r="BS542" s="133"/>
      <c r="BT542" s="93"/>
      <c r="BU542" s="91"/>
      <c r="BV542" s="91"/>
      <c r="BW542" s="100"/>
    </row>
    <row r="543" spans="1:75">
      <c r="A543" s="8" t="s">
        <v>783</v>
      </c>
      <c r="B543" s="8" t="s">
        <v>480</v>
      </c>
      <c r="C543" s="8" t="s">
        <v>523</v>
      </c>
      <c r="D543" s="8" t="s">
        <v>634</v>
      </c>
      <c r="E543" s="8" t="s">
        <v>637</v>
      </c>
      <c r="F543" s="8" t="s">
        <v>637</v>
      </c>
      <c r="G543" s="8" t="s">
        <v>22</v>
      </c>
      <c r="H543" s="8" t="s">
        <v>419</v>
      </c>
      <c r="I543" s="8">
        <v>-9.8070944825509407</v>
      </c>
      <c r="J543" s="8">
        <v>34.7200790042194</v>
      </c>
      <c r="K543" s="8">
        <v>1359.8779636290201</v>
      </c>
      <c r="L543" s="8" t="s">
        <v>1089</v>
      </c>
      <c r="M543" s="8" t="s">
        <v>1882</v>
      </c>
      <c r="N543" s="8">
        <v>1</v>
      </c>
      <c r="O543" s="8" t="s">
        <v>1859</v>
      </c>
      <c r="P543" s="8">
        <v>3.84</v>
      </c>
      <c r="Q543" s="8">
        <v>5.7</v>
      </c>
      <c r="R543" s="8">
        <v>0</v>
      </c>
      <c r="S543" s="8">
        <v>5.38</v>
      </c>
      <c r="T543" s="8">
        <v>8.02</v>
      </c>
      <c r="U543" s="8">
        <v>7.57</v>
      </c>
      <c r="V543" s="8">
        <v>121.52</v>
      </c>
      <c r="W543" s="8">
        <v>1.82</v>
      </c>
      <c r="X543" s="8">
        <v>5.32</v>
      </c>
      <c r="Y543" s="8">
        <v>0.95</v>
      </c>
      <c r="Z543" s="8">
        <v>1.61</v>
      </c>
      <c r="AA543" s="8">
        <v>7.0000000000000007E-2</v>
      </c>
      <c r="AB543" s="8">
        <v>77.19</v>
      </c>
      <c r="AC543" s="8">
        <v>0.1</v>
      </c>
      <c r="AD543" s="8">
        <v>0.45300000000000001</v>
      </c>
      <c r="AE543" s="91">
        <v>4.37</v>
      </c>
      <c r="AF543" s="92" t="s">
        <v>1860</v>
      </c>
      <c r="AG543" s="92" t="s">
        <v>1860</v>
      </c>
      <c r="AH543" s="92" t="s">
        <v>1860</v>
      </c>
      <c r="AI543" s="8" t="s">
        <v>24</v>
      </c>
      <c r="AJ543" t="s">
        <v>1890</v>
      </c>
      <c r="AK543">
        <v>0</v>
      </c>
      <c r="AL543">
        <v>0</v>
      </c>
      <c r="AM543">
        <v>0</v>
      </c>
      <c r="AN543" s="9">
        <v>42582</v>
      </c>
      <c r="AO543" s="8">
        <v>294</v>
      </c>
      <c r="AP543" s="8">
        <v>172</v>
      </c>
      <c r="AQ543" s="8">
        <v>161</v>
      </c>
      <c r="AR543" s="8">
        <v>8.5</v>
      </c>
      <c r="AS543" s="8">
        <v>11.48</v>
      </c>
      <c r="AT543" s="8">
        <v>0.72</v>
      </c>
      <c r="AU543" s="8">
        <v>0.5</v>
      </c>
      <c r="AV543" s="8">
        <v>15</v>
      </c>
      <c r="AW543" s="8">
        <v>0.3</v>
      </c>
      <c r="AX543" s="8"/>
      <c r="AY543" s="8"/>
      <c r="AZ543" s="8"/>
      <c r="BA543" s="8">
        <v>1549</v>
      </c>
      <c r="BB543" s="8" t="s">
        <v>25</v>
      </c>
      <c r="BC543" s="8">
        <v>274</v>
      </c>
      <c r="BD543" s="8"/>
      <c r="BE543" s="8"/>
      <c r="BF543" s="8"/>
      <c r="BG543" s="8"/>
      <c r="BH543" s="8"/>
      <c r="BI543" s="8">
        <f t="shared" si="77"/>
        <v>69.444444444444443</v>
      </c>
      <c r="BJ543" s="8">
        <f t="shared" si="78"/>
        <v>0.97142857142857142</v>
      </c>
      <c r="BK543" s="8">
        <f t="shared" si="75"/>
        <v>0.69444444444444442</v>
      </c>
      <c r="BL543" s="10">
        <f t="shared" si="76"/>
        <v>7.7444444444444445</v>
      </c>
      <c r="BM543" s="3">
        <f t="shared" si="79"/>
        <v>2151.2345679012346</v>
      </c>
      <c r="BN543" s="132">
        <v>1.1409001956947162</v>
      </c>
      <c r="BO543" s="132">
        <v>0.33375733855185913</v>
      </c>
      <c r="BP543" s="133">
        <v>0.61978091594207574</v>
      </c>
      <c r="BQ543" s="134">
        <v>0.80834914611005693</v>
      </c>
      <c r="BR543" s="134">
        <v>0.16304554079696396</v>
      </c>
      <c r="BS543" s="133">
        <v>1.1376466411425898</v>
      </c>
      <c r="BT543" s="93"/>
      <c r="BU543" s="91"/>
      <c r="BV543" s="91"/>
      <c r="BW543" s="100"/>
    </row>
    <row r="544" spans="1:75">
      <c r="A544" s="8" t="s">
        <v>783</v>
      </c>
      <c r="B544" s="8" t="s">
        <v>480</v>
      </c>
      <c r="C544" s="8" t="s">
        <v>523</v>
      </c>
      <c r="D544" s="8" t="s">
        <v>634</v>
      </c>
      <c r="E544" s="8" t="s">
        <v>637</v>
      </c>
      <c r="F544" s="8" t="s">
        <v>637</v>
      </c>
      <c r="G544" s="8" t="s">
        <v>22</v>
      </c>
      <c r="H544" s="8" t="s">
        <v>419</v>
      </c>
      <c r="I544" s="8"/>
      <c r="J544" s="8"/>
      <c r="K544" s="8"/>
      <c r="L544" s="8" t="s">
        <v>1089</v>
      </c>
      <c r="M544" s="8" t="s">
        <v>1882</v>
      </c>
      <c r="N544" s="8">
        <v>1</v>
      </c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9"/>
      <c r="AF544" s="90"/>
      <c r="AG544" s="90"/>
      <c r="AH544" s="90"/>
      <c r="AI544" s="8" t="s">
        <v>26</v>
      </c>
      <c r="AJ544" t="s">
        <v>1890</v>
      </c>
      <c r="AK544">
        <v>0</v>
      </c>
      <c r="AL544">
        <v>50</v>
      </c>
      <c r="AM544">
        <v>50</v>
      </c>
      <c r="AN544" s="9">
        <v>42582</v>
      </c>
      <c r="AO544" s="8">
        <v>296</v>
      </c>
      <c r="AP544" s="8">
        <v>117</v>
      </c>
      <c r="AQ544" s="8">
        <v>102</v>
      </c>
      <c r="AR544" s="8">
        <v>6.66</v>
      </c>
      <c r="AS544" s="8">
        <v>7.08</v>
      </c>
      <c r="AT544" s="8">
        <v>0.57999999999999996</v>
      </c>
      <c r="AU544" s="8">
        <v>0.4</v>
      </c>
      <c r="AV544" s="8">
        <v>15</v>
      </c>
      <c r="AW544" s="8">
        <v>0.42</v>
      </c>
      <c r="AX544" s="8"/>
      <c r="AY544" s="8"/>
      <c r="AZ544" s="8"/>
      <c r="BA544" s="8">
        <v>1550</v>
      </c>
      <c r="BB544" s="8" t="s">
        <v>25</v>
      </c>
      <c r="BC544" s="8">
        <v>274</v>
      </c>
      <c r="BD544" s="8"/>
      <c r="BE544" s="8"/>
      <c r="BF544" s="8"/>
      <c r="BG544" s="8"/>
      <c r="BH544" s="8"/>
      <c r="BI544" s="8">
        <f t="shared" si="77"/>
        <v>68.965517241379317</v>
      </c>
      <c r="BJ544" s="8">
        <f t="shared" si="78"/>
        <v>0.97142857142857142</v>
      </c>
      <c r="BK544" s="8">
        <f t="shared" si="75"/>
        <v>0.68965517241379315</v>
      </c>
      <c r="BL544" s="10">
        <f t="shared" si="76"/>
        <v>4.7432512315270943</v>
      </c>
      <c r="BM544" s="3">
        <f t="shared" si="79"/>
        <v>1317.569786535304</v>
      </c>
      <c r="BN544" s="132">
        <v>1.2774193548387096</v>
      </c>
      <c r="BO544" s="132">
        <v>0.2304147465437788</v>
      </c>
      <c r="BP544" s="133">
        <v>0.61978091594207574</v>
      </c>
      <c r="BQ544" s="134">
        <v>0.62281553398058254</v>
      </c>
      <c r="BR544" s="134">
        <v>0.14660194174757282</v>
      </c>
      <c r="BS544" s="133">
        <v>1.0893509413022449</v>
      </c>
      <c r="BT544" s="93"/>
      <c r="BU544" s="91"/>
      <c r="BV544" s="91"/>
      <c r="BW544" s="100"/>
    </row>
    <row r="545" spans="1:75">
      <c r="A545" s="8" t="s">
        <v>783</v>
      </c>
      <c r="B545" s="8" t="s">
        <v>480</v>
      </c>
      <c r="C545" s="8" t="s">
        <v>523</v>
      </c>
      <c r="D545" s="8" t="s">
        <v>634</v>
      </c>
      <c r="E545" s="8" t="s">
        <v>637</v>
      </c>
      <c r="F545" s="8" t="s">
        <v>637</v>
      </c>
      <c r="G545" s="8" t="s">
        <v>22</v>
      </c>
      <c r="H545" s="8" t="s">
        <v>419</v>
      </c>
      <c r="I545" s="8"/>
      <c r="J545" s="8"/>
      <c r="K545" s="8"/>
      <c r="L545" s="8" t="s">
        <v>1089</v>
      </c>
      <c r="M545" s="8" t="s">
        <v>1882</v>
      </c>
      <c r="N545" s="8">
        <v>1</v>
      </c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9"/>
      <c r="AF545" s="90"/>
      <c r="AG545" s="90"/>
      <c r="AH545" s="90"/>
      <c r="AI545" s="8" t="s">
        <v>27</v>
      </c>
      <c r="AJ545" t="s">
        <v>1890</v>
      </c>
      <c r="AK545">
        <v>140</v>
      </c>
      <c r="AL545">
        <v>0</v>
      </c>
      <c r="AM545">
        <v>50</v>
      </c>
      <c r="AN545" s="9">
        <v>42582</v>
      </c>
      <c r="AO545" s="8">
        <v>190</v>
      </c>
      <c r="AP545" s="8">
        <v>119</v>
      </c>
      <c r="AQ545" s="8">
        <v>86</v>
      </c>
      <c r="AR545" s="8">
        <v>7.92</v>
      </c>
      <c r="AS545" s="8">
        <v>12.2</v>
      </c>
      <c r="AT545" s="8">
        <v>0.8</v>
      </c>
      <c r="AU545" s="8">
        <v>0.57999999999999996</v>
      </c>
      <c r="AV545" s="8">
        <v>16</v>
      </c>
      <c r="AW545" s="8">
        <v>0.42</v>
      </c>
      <c r="AX545" s="8"/>
      <c r="AY545" s="8"/>
      <c r="AZ545" s="8"/>
      <c r="BA545" s="8">
        <v>1551</v>
      </c>
      <c r="BB545" s="8" t="s">
        <v>25</v>
      </c>
      <c r="BC545" s="8">
        <v>274</v>
      </c>
      <c r="BD545" s="8"/>
      <c r="BE545" s="8"/>
      <c r="BF545" s="8"/>
      <c r="BG545" s="8"/>
      <c r="BH545" s="8"/>
      <c r="BI545" s="8">
        <f t="shared" si="77"/>
        <v>72.499999999999986</v>
      </c>
      <c r="BJ545" s="8">
        <f t="shared" si="78"/>
        <v>0.96</v>
      </c>
      <c r="BK545" s="8">
        <f t="shared" si="75"/>
        <v>0.72499999999999987</v>
      </c>
      <c r="BL545" s="10">
        <f t="shared" si="76"/>
        <v>8.4911999999999974</v>
      </c>
      <c r="BM545" s="3">
        <f t="shared" si="79"/>
        <v>2358.6666666666661</v>
      </c>
      <c r="BN545" s="132">
        <v>1.0892857142857142</v>
      </c>
      <c r="BO545" s="132">
        <v>0.26062271062271064</v>
      </c>
      <c r="BP545" s="133">
        <v>0.62143675068733761</v>
      </c>
      <c r="BQ545" s="134">
        <v>0.71184088806660506</v>
      </c>
      <c r="BR545" s="134">
        <v>0.13857539315448661</v>
      </c>
      <c r="BS545" s="133">
        <v>1.0379569560974209</v>
      </c>
      <c r="BT545" s="93"/>
      <c r="BU545" s="91"/>
      <c r="BV545" s="91"/>
      <c r="BW545" s="100"/>
    </row>
    <row r="546" spans="1:75">
      <c r="A546" s="8" t="s">
        <v>783</v>
      </c>
      <c r="B546" s="8" t="s">
        <v>480</v>
      </c>
      <c r="C546" s="8" t="s">
        <v>523</v>
      </c>
      <c r="D546" s="8" t="s">
        <v>634</v>
      </c>
      <c r="E546" s="8" t="s">
        <v>637</v>
      </c>
      <c r="F546" s="8" t="s">
        <v>637</v>
      </c>
      <c r="G546" s="8" t="s">
        <v>22</v>
      </c>
      <c r="H546" s="8" t="s">
        <v>419</v>
      </c>
      <c r="I546" s="8"/>
      <c r="J546" s="8"/>
      <c r="K546" s="8"/>
      <c r="L546" s="8" t="s">
        <v>1089</v>
      </c>
      <c r="M546" s="8" t="s">
        <v>1882</v>
      </c>
      <c r="N546" s="8">
        <v>1</v>
      </c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9"/>
      <c r="AF546" s="90"/>
      <c r="AG546" s="90"/>
      <c r="AH546" s="90"/>
      <c r="AI546" s="8" t="s">
        <v>28</v>
      </c>
      <c r="AJ546" t="s">
        <v>1890</v>
      </c>
      <c r="AK546">
        <v>140</v>
      </c>
      <c r="AL546">
        <v>50</v>
      </c>
      <c r="AM546">
        <v>0</v>
      </c>
      <c r="AN546" s="9">
        <v>42582</v>
      </c>
      <c r="AO546" s="8">
        <v>138</v>
      </c>
      <c r="AP546" s="8">
        <v>89</v>
      </c>
      <c r="AQ546" s="8">
        <v>79</v>
      </c>
      <c r="AR546" s="8">
        <v>10.72</v>
      </c>
      <c r="AS546" s="8">
        <v>12.62</v>
      </c>
      <c r="AT546" s="8">
        <v>1.06</v>
      </c>
      <c r="AU546" s="8">
        <v>0.76</v>
      </c>
      <c r="AV546" s="8">
        <v>15</v>
      </c>
      <c r="AW546" s="8">
        <v>0.52</v>
      </c>
      <c r="AX546" s="8"/>
      <c r="AY546" s="8"/>
      <c r="AZ546" s="8"/>
      <c r="BA546" s="8">
        <v>1552</v>
      </c>
      <c r="BB546" s="8" t="s">
        <v>25</v>
      </c>
      <c r="BC546" s="8">
        <v>274</v>
      </c>
      <c r="BD546" s="8"/>
      <c r="BE546" s="8"/>
      <c r="BF546" s="8"/>
      <c r="BG546" s="8"/>
      <c r="BH546" s="8"/>
      <c r="BI546" s="8">
        <f t="shared" si="77"/>
        <v>71.698113207547166</v>
      </c>
      <c r="BJ546" s="8">
        <f t="shared" si="78"/>
        <v>0.97142857142857142</v>
      </c>
      <c r="BK546" s="8">
        <f t="shared" si="75"/>
        <v>0.71698113207547165</v>
      </c>
      <c r="BL546" s="10">
        <f t="shared" si="76"/>
        <v>8.789778975741239</v>
      </c>
      <c r="BM546" s="3">
        <f t="shared" si="79"/>
        <v>2441.6052710392328</v>
      </c>
      <c r="BN546" s="132">
        <v>1.1629732225300093</v>
      </c>
      <c r="BO546" s="132">
        <v>0.28961218836565095</v>
      </c>
      <c r="BP546" s="133">
        <v>0.51407698532196366</v>
      </c>
      <c r="BQ546" s="134">
        <v>0.68989710009354555</v>
      </c>
      <c r="BR546" s="134">
        <v>0.15004677268475214</v>
      </c>
      <c r="BS546" s="133">
        <v>1.1576975666707416</v>
      </c>
      <c r="BT546" s="93"/>
      <c r="BU546" s="91"/>
      <c r="BV546" s="91"/>
      <c r="BW546" s="100"/>
    </row>
    <row r="547" spans="1:75">
      <c r="A547" s="8" t="s">
        <v>783</v>
      </c>
      <c r="B547" s="8" t="s">
        <v>480</v>
      </c>
      <c r="C547" s="8" t="s">
        <v>523</v>
      </c>
      <c r="D547" s="8" t="s">
        <v>634</v>
      </c>
      <c r="E547" s="8" t="s">
        <v>637</v>
      </c>
      <c r="F547" s="8" t="s">
        <v>637</v>
      </c>
      <c r="G547" s="8" t="s">
        <v>22</v>
      </c>
      <c r="H547" s="8" t="s">
        <v>419</v>
      </c>
      <c r="I547" s="8"/>
      <c r="J547" s="8"/>
      <c r="K547" s="8"/>
      <c r="L547" s="8" t="s">
        <v>1089</v>
      </c>
      <c r="M547" s="8" t="s">
        <v>1882</v>
      </c>
      <c r="N547" s="8">
        <v>1</v>
      </c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9"/>
      <c r="AF547" s="90"/>
      <c r="AG547" s="90"/>
      <c r="AH547" s="90"/>
      <c r="AI547" s="8" t="s">
        <v>29</v>
      </c>
      <c r="AJ547" t="s">
        <v>1890</v>
      </c>
      <c r="AK547">
        <v>140</v>
      </c>
      <c r="AL547">
        <v>50</v>
      </c>
      <c r="AM547">
        <v>50</v>
      </c>
      <c r="AN547" s="9">
        <v>42582</v>
      </c>
      <c r="AO547" s="8">
        <v>267</v>
      </c>
      <c r="AP547" s="8">
        <v>154</v>
      </c>
      <c r="AQ547" s="8">
        <v>103</v>
      </c>
      <c r="AR547" s="8">
        <v>16.84</v>
      </c>
      <c r="AS547" s="8">
        <v>20.7</v>
      </c>
      <c r="AT547" s="8">
        <v>0.96</v>
      </c>
      <c r="AU547" s="8">
        <v>0.72</v>
      </c>
      <c r="AV547" s="8">
        <v>15</v>
      </c>
      <c r="AW547" s="8">
        <v>0.54</v>
      </c>
      <c r="AX547" s="8"/>
      <c r="AY547" s="8"/>
      <c r="AZ547" s="8"/>
      <c r="BA547" s="8">
        <v>1553</v>
      </c>
      <c r="BB547" s="8" t="s">
        <v>25</v>
      </c>
      <c r="BC547" s="8">
        <v>274</v>
      </c>
      <c r="BD547" s="8"/>
      <c r="BE547" s="8"/>
      <c r="BF547" s="8"/>
      <c r="BG547" s="8"/>
      <c r="BH547" s="8"/>
      <c r="BI547" s="8">
        <f t="shared" si="77"/>
        <v>75</v>
      </c>
      <c r="BJ547" s="8">
        <f t="shared" si="78"/>
        <v>0.97142857142857142</v>
      </c>
      <c r="BK547" s="8">
        <f t="shared" si="75"/>
        <v>0.75</v>
      </c>
      <c r="BL547" s="10">
        <f t="shared" si="76"/>
        <v>15.081428571428571</v>
      </c>
      <c r="BM547" s="3">
        <f t="shared" si="79"/>
        <v>4189.2857142857138</v>
      </c>
      <c r="BN547" s="132">
        <v>1.1914587332053743</v>
      </c>
      <c r="BO547" s="132">
        <v>0.2728406909788868</v>
      </c>
      <c r="BP547" s="133">
        <v>0.77611764691993357</v>
      </c>
      <c r="BQ547" s="134">
        <v>0.69930761622156279</v>
      </c>
      <c r="BR547" s="134">
        <v>0.14416419386745799</v>
      </c>
      <c r="BS547" s="133">
        <v>1.2241134508120899</v>
      </c>
      <c r="BT547" s="93"/>
      <c r="BU547" s="91"/>
      <c r="BV547" s="91"/>
      <c r="BW547" s="100"/>
    </row>
    <row r="548" spans="1:75">
      <c r="A548" s="8" t="s">
        <v>783</v>
      </c>
      <c r="B548" s="8" t="s">
        <v>480</v>
      </c>
      <c r="C548" s="8" t="s">
        <v>523</v>
      </c>
      <c r="D548" s="8" t="s">
        <v>634</v>
      </c>
      <c r="E548" s="8" t="s">
        <v>637</v>
      </c>
      <c r="F548" s="8" t="s">
        <v>637</v>
      </c>
      <c r="G548" s="8" t="s">
        <v>22</v>
      </c>
      <c r="H548" s="8" t="s">
        <v>419</v>
      </c>
      <c r="I548" s="8"/>
      <c r="J548" s="8"/>
      <c r="K548" s="8"/>
      <c r="L548" s="8" t="s">
        <v>1089</v>
      </c>
      <c r="M548" s="8" t="s">
        <v>1882</v>
      </c>
      <c r="N548" s="8">
        <v>1</v>
      </c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9"/>
      <c r="AF548" s="90"/>
      <c r="AG548" s="90"/>
      <c r="AH548" s="90"/>
      <c r="AI548" s="8" t="s">
        <v>30</v>
      </c>
      <c r="AJ548" t="s">
        <v>1890</v>
      </c>
      <c r="AK548">
        <v>140</v>
      </c>
      <c r="AL548">
        <v>50</v>
      </c>
      <c r="AM548">
        <v>50</v>
      </c>
      <c r="AN548" s="9">
        <v>42582</v>
      </c>
      <c r="AO548" s="8">
        <v>249</v>
      </c>
      <c r="AP548" s="8">
        <v>133</v>
      </c>
      <c r="AQ548" s="8">
        <v>113</v>
      </c>
      <c r="AR548" s="8">
        <v>15.52</v>
      </c>
      <c r="AS548" s="8">
        <v>19.84</v>
      </c>
      <c r="AT548" s="8">
        <v>1.02</v>
      </c>
      <c r="AU548" s="8">
        <v>0.8</v>
      </c>
      <c r="AV548" s="8">
        <v>16</v>
      </c>
      <c r="AW548" s="8">
        <v>0.6</v>
      </c>
      <c r="AX548" s="8"/>
      <c r="AY548" s="8"/>
      <c r="AZ548" s="8"/>
      <c r="BA548" s="8">
        <v>1554</v>
      </c>
      <c r="BB548" s="8" t="s">
        <v>25</v>
      </c>
      <c r="BC548" s="8">
        <v>274</v>
      </c>
      <c r="BD548" s="8"/>
      <c r="BE548" s="8"/>
      <c r="BF548" s="8"/>
      <c r="BG548" s="8"/>
      <c r="BH548" s="8"/>
      <c r="BI548" s="8">
        <f t="shared" si="77"/>
        <v>78.431372549019613</v>
      </c>
      <c r="BJ548" s="8">
        <f t="shared" si="78"/>
        <v>0.96</v>
      </c>
      <c r="BK548" s="8">
        <f t="shared" si="75"/>
        <v>0.78431372549019618</v>
      </c>
      <c r="BL548" s="10">
        <f t="shared" si="76"/>
        <v>14.938352941176472</v>
      </c>
      <c r="BM548" s="3">
        <f t="shared" si="79"/>
        <v>4149.5424836601314</v>
      </c>
      <c r="BN548" s="132">
        <v>1.1221264367816091</v>
      </c>
      <c r="BO548" s="132">
        <v>0.38328544061302683</v>
      </c>
      <c r="BP548" s="133">
        <v>0.61856207441613253</v>
      </c>
      <c r="BQ548" s="134">
        <v>0.57267441860465118</v>
      </c>
      <c r="BR548" s="134">
        <v>0.13265503875968992</v>
      </c>
      <c r="BS548" s="133">
        <v>1.2364934435154251</v>
      </c>
      <c r="BT548" s="93"/>
      <c r="BU548" s="91"/>
      <c r="BV548" s="91"/>
      <c r="BW548" s="100"/>
    </row>
    <row r="549" spans="1:75">
      <c r="A549" s="8" t="s">
        <v>783</v>
      </c>
      <c r="B549" s="8" t="s">
        <v>480</v>
      </c>
      <c r="C549" s="8" t="s">
        <v>523</v>
      </c>
      <c r="D549" s="8" t="s">
        <v>634</v>
      </c>
      <c r="E549" s="8" t="s">
        <v>637</v>
      </c>
      <c r="F549" s="8" t="s">
        <v>637</v>
      </c>
      <c r="G549" s="8" t="s">
        <v>22</v>
      </c>
      <c r="H549" s="8" t="s">
        <v>420</v>
      </c>
      <c r="I549" s="8">
        <v>-9.7867697023587805</v>
      </c>
      <c r="J549" s="8">
        <v>34.723204007484</v>
      </c>
      <c r="K549" s="8">
        <v>1578.07950316965</v>
      </c>
      <c r="L549" s="8" t="s">
        <v>1090</v>
      </c>
      <c r="M549" s="8" t="s">
        <v>1882</v>
      </c>
      <c r="N549" s="8">
        <v>1</v>
      </c>
      <c r="O549" s="8" t="s">
        <v>1859</v>
      </c>
      <c r="P549" s="8">
        <v>4.24</v>
      </c>
      <c r="Q549" s="8">
        <v>5.7</v>
      </c>
      <c r="R549" s="8">
        <v>0</v>
      </c>
      <c r="S549" s="8">
        <v>4.18</v>
      </c>
      <c r="T549" s="8">
        <v>5.73</v>
      </c>
      <c r="U549" s="8">
        <v>24.64</v>
      </c>
      <c r="V549" s="8">
        <v>171.61</v>
      </c>
      <c r="W549" s="8">
        <v>26.81</v>
      </c>
      <c r="X549" s="8">
        <v>5.32</v>
      </c>
      <c r="Y549" s="8">
        <v>0.44</v>
      </c>
      <c r="Z549" s="8">
        <v>1.05</v>
      </c>
      <c r="AA549" s="8">
        <v>7.0000000000000007E-2</v>
      </c>
      <c r="AB549" s="8">
        <v>129.58000000000001</v>
      </c>
      <c r="AC549" s="8">
        <v>0.06</v>
      </c>
      <c r="AD549" s="8">
        <v>0.41</v>
      </c>
      <c r="AE549" s="91">
        <v>5.0199999999999996</v>
      </c>
      <c r="AF549" s="92" t="s">
        <v>1860</v>
      </c>
      <c r="AG549" s="92" t="s">
        <v>1860</v>
      </c>
      <c r="AH549" s="92" t="s">
        <v>1860</v>
      </c>
      <c r="AI549" s="8" t="s">
        <v>24</v>
      </c>
      <c r="AJ549" t="s">
        <v>1890</v>
      </c>
      <c r="AK549">
        <v>0</v>
      </c>
      <c r="AL549">
        <v>0</v>
      </c>
      <c r="AM549">
        <v>0</v>
      </c>
      <c r="AN549" s="9">
        <v>42582</v>
      </c>
      <c r="AO549" s="8">
        <v>167</v>
      </c>
      <c r="AP549" s="8">
        <v>97</v>
      </c>
      <c r="AQ549" s="8">
        <v>29</v>
      </c>
      <c r="AR549" s="8">
        <v>2.48</v>
      </c>
      <c r="AS549" s="8">
        <v>1.72</v>
      </c>
      <c r="AT549" s="8">
        <v>0.6</v>
      </c>
      <c r="AU549" s="8">
        <v>0.4</v>
      </c>
      <c r="AV549" s="8">
        <v>15</v>
      </c>
      <c r="AW549" s="8">
        <v>0.22</v>
      </c>
      <c r="AX549" s="8"/>
      <c r="AY549" s="8"/>
      <c r="AZ549" s="8"/>
      <c r="BA549" s="8">
        <v>1555</v>
      </c>
      <c r="BB549" s="8" t="s">
        <v>25</v>
      </c>
      <c r="BC549" s="8">
        <v>275</v>
      </c>
      <c r="BD549" s="8"/>
      <c r="BE549" s="8"/>
      <c r="BF549" s="8"/>
      <c r="BG549" s="8"/>
      <c r="BH549" s="8"/>
      <c r="BI549" s="8">
        <f t="shared" si="77"/>
        <v>66.666666666666671</v>
      </c>
      <c r="BJ549" s="8">
        <f t="shared" si="78"/>
        <v>0.97142857142857142</v>
      </c>
      <c r="BK549" s="8">
        <f t="shared" si="75"/>
        <v>0.66666666666666674</v>
      </c>
      <c r="BL549" s="10">
        <f t="shared" si="76"/>
        <v>1.113904761904762</v>
      </c>
      <c r="BM549" s="14">
        <f t="shared" si="79"/>
        <v>309.41798941798942</v>
      </c>
      <c r="BN549" s="132">
        <v>1.1997206703910615</v>
      </c>
      <c r="BO549" s="132">
        <v>0.40400372439478593</v>
      </c>
      <c r="BP549" s="133">
        <v>0.59235181702561845</v>
      </c>
      <c r="BQ549" s="134">
        <v>0.81773399014778336</v>
      </c>
      <c r="BR549" s="134">
        <v>0.58965517241379306</v>
      </c>
      <c r="BS549" s="133">
        <v>1.2192893583950963</v>
      </c>
      <c r="BT549" s="93"/>
      <c r="BU549" s="91"/>
      <c r="BV549" s="91"/>
      <c r="BW549" s="100"/>
    </row>
    <row r="550" spans="1:75">
      <c r="A550" s="8" t="s">
        <v>783</v>
      </c>
      <c r="B550" s="8" t="s">
        <v>480</v>
      </c>
      <c r="C550" s="8" t="s">
        <v>523</v>
      </c>
      <c r="D550" s="8" t="s">
        <v>634</v>
      </c>
      <c r="E550" s="8" t="s">
        <v>637</v>
      </c>
      <c r="F550" s="8" t="s">
        <v>637</v>
      </c>
      <c r="G550" s="8" t="s">
        <v>22</v>
      </c>
      <c r="H550" s="8" t="s">
        <v>420</v>
      </c>
      <c r="I550" s="8"/>
      <c r="J550" s="8"/>
      <c r="K550" s="8"/>
      <c r="L550" s="8" t="s">
        <v>1090</v>
      </c>
      <c r="M550" s="8" t="s">
        <v>1882</v>
      </c>
      <c r="N550" s="8">
        <v>1</v>
      </c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9"/>
      <c r="AF550" s="90"/>
      <c r="AG550" s="90"/>
      <c r="AH550" s="90"/>
      <c r="AI550" s="8" t="s">
        <v>26</v>
      </c>
      <c r="AJ550" t="s">
        <v>1890</v>
      </c>
      <c r="AK550">
        <v>0</v>
      </c>
      <c r="AL550">
        <v>50</v>
      </c>
      <c r="AM550">
        <v>50</v>
      </c>
      <c r="AN550" s="9">
        <v>42582</v>
      </c>
      <c r="AO550" s="8">
        <v>246</v>
      </c>
      <c r="AP550" s="8">
        <v>126</v>
      </c>
      <c r="AQ550" s="8">
        <v>50</v>
      </c>
      <c r="AR550" s="8">
        <v>2.78</v>
      </c>
      <c r="AS550" s="8">
        <v>3.08</v>
      </c>
      <c r="AT550" s="8">
        <v>0.7</v>
      </c>
      <c r="AU550" s="8">
        <v>0.5</v>
      </c>
      <c r="AV550" s="8">
        <v>16</v>
      </c>
      <c r="AW550" s="8">
        <v>0.22</v>
      </c>
      <c r="AX550" s="8"/>
      <c r="AY550" s="8"/>
      <c r="AZ550" s="8"/>
      <c r="BA550" s="8">
        <v>1556</v>
      </c>
      <c r="BB550" s="8" t="s">
        <v>25</v>
      </c>
      <c r="BC550" s="8">
        <v>275</v>
      </c>
      <c r="BD550" s="8"/>
      <c r="BE550" s="8"/>
      <c r="BF550" s="8"/>
      <c r="BG550" s="8"/>
      <c r="BH550" s="8"/>
      <c r="BI550" s="8">
        <f t="shared" si="77"/>
        <v>71.428571428571431</v>
      </c>
      <c r="BJ550" s="8">
        <f t="shared" si="78"/>
        <v>0.96</v>
      </c>
      <c r="BK550" s="8">
        <f t="shared" si="75"/>
        <v>0.7142857142857143</v>
      </c>
      <c r="BL550" s="10">
        <f t="shared" si="76"/>
        <v>2.1120000000000001</v>
      </c>
      <c r="BM550" s="14">
        <f t="shared" si="79"/>
        <v>586.66666666666663</v>
      </c>
      <c r="BN550" s="132">
        <v>1.6187214611872147</v>
      </c>
      <c r="BO550" s="132">
        <v>0.5036529680365297</v>
      </c>
      <c r="BP550" s="133">
        <v>0.76920858774853951</v>
      </c>
      <c r="BQ550" s="134">
        <v>0.89537126325940208</v>
      </c>
      <c r="BR550" s="134">
        <v>0.66538090646094505</v>
      </c>
      <c r="BS550" s="133">
        <v>1.341763948022741</v>
      </c>
      <c r="BT550" s="93"/>
      <c r="BU550" s="91"/>
      <c r="BV550" s="91"/>
      <c r="BW550" s="100"/>
    </row>
    <row r="551" spans="1:75">
      <c r="A551" s="8" t="s">
        <v>783</v>
      </c>
      <c r="B551" s="8" t="s">
        <v>480</v>
      </c>
      <c r="C551" s="8" t="s">
        <v>523</v>
      </c>
      <c r="D551" s="8" t="s">
        <v>634</v>
      </c>
      <c r="E551" s="8" t="s">
        <v>637</v>
      </c>
      <c r="F551" s="8" t="s">
        <v>637</v>
      </c>
      <c r="G551" s="8" t="s">
        <v>22</v>
      </c>
      <c r="H551" s="8" t="s">
        <v>420</v>
      </c>
      <c r="I551" s="8"/>
      <c r="J551" s="8"/>
      <c r="K551" s="8"/>
      <c r="L551" s="8" t="s">
        <v>1090</v>
      </c>
      <c r="M551" s="8" t="s">
        <v>1882</v>
      </c>
      <c r="N551" s="8">
        <v>1</v>
      </c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9"/>
      <c r="AF551" s="90"/>
      <c r="AG551" s="90"/>
      <c r="AH551" s="90"/>
      <c r="AI551" s="8" t="s">
        <v>27</v>
      </c>
      <c r="AJ551" t="s">
        <v>1890</v>
      </c>
      <c r="AK551">
        <v>140</v>
      </c>
      <c r="AL551">
        <v>0</v>
      </c>
      <c r="AM551">
        <v>50</v>
      </c>
      <c r="AN551" s="9">
        <v>42582</v>
      </c>
      <c r="AO551" s="8">
        <v>177</v>
      </c>
      <c r="AP551" s="8">
        <v>54</v>
      </c>
      <c r="AQ551" s="8">
        <v>5</v>
      </c>
      <c r="AR551" s="8">
        <v>0.76</v>
      </c>
      <c r="AS551" s="8">
        <v>0.44</v>
      </c>
      <c r="AT551" s="8">
        <v>0.38</v>
      </c>
      <c r="AU551" s="8">
        <v>0.2</v>
      </c>
      <c r="AV551" s="8">
        <v>0</v>
      </c>
      <c r="AW551" s="8">
        <v>0.1</v>
      </c>
      <c r="AX551" s="8"/>
      <c r="AY551" s="8"/>
      <c r="AZ551" s="8"/>
      <c r="BA551" s="8">
        <v>1557</v>
      </c>
      <c r="BB551" s="8" t="s">
        <v>25</v>
      </c>
      <c r="BC551" s="8">
        <v>275</v>
      </c>
      <c r="BD551" s="8"/>
      <c r="BE551" s="8"/>
      <c r="BF551" s="8"/>
      <c r="BG551" s="8"/>
      <c r="BH551" s="8"/>
      <c r="BI551" s="8">
        <f t="shared" si="77"/>
        <v>52.631578947368418</v>
      </c>
      <c r="BJ551" s="8">
        <f t="shared" si="78"/>
        <v>1.1428571428571428</v>
      </c>
      <c r="BK551" s="8">
        <f t="shared" si="75"/>
        <v>0.52631578947368418</v>
      </c>
      <c r="BL551" s="10">
        <f t="shared" si="76"/>
        <v>0.26466165413533826</v>
      </c>
      <c r="BM551" s="14">
        <f t="shared" si="79"/>
        <v>73.517126148705074</v>
      </c>
      <c r="BN551" s="132">
        <v>1.7665024630541872</v>
      </c>
      <c r="BO551" s="132">
        <v>0.49458128078817726</v>
      </c>
      <c r="BP551" s="133">
        <v>0.71608644771065699</v>
      </c>
      <c r="BQ551" s="134">
        <v>1.825638506876228</v>
      </c>
      <c r="BR551" s="134">
        <v>0.58398821218074659</v>
      </c>
      <c r="BS551" s="133">
        <v>1.1400430419329268</v>
      </c>
      <c r="BT551" s="93"/>
      <c r="BU551" s="91"/>
      <c r="BV551" s="91"/>
      <c r="BW551" s="100"/>
    </row>
    <row r="552" spans="1:75">
      <c r="A552" s="8" t="s">
        <v>783</v>
      </c>
      <c r="B552" s="8" t="s">
        <v>480</v>
      </c>
      <c r="C552" s="8" t="s">
        <v>523</v>
      </c>
      <c r="D552" s="8" t="s">
        <v>634</v>
      </c>
      <c r="E552" s="8" t="s">
        <v>637</v>
      </c>
      <c r="F552" s="8" t="s">
        <v>637</v>
      </c>
      <c r="G552" s="8" t="s">
        <v>22</v>
      </c>
      <c r="H552" s="8" t="s">
        <v>420</v>
      </c>
      <c r="I552" s="8"/>
      <c r="J552" s="8"/>
      <c r="K552" s="8"/>
      <c r="L552" s="8" t="s">
        <v>1090</v>
      </c>
      <c r="M552" s="8" t="s">
        <v>1882</v>
      </c>
      <c r="N552" s="8">
        <v>1</v>
      </c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9"/>
      <c r="AF552" s="90"/>
      <c r="AG552" s="90"/>
      <c r="AH552" s="90"/>
      <c r="AI552" s="8" t="s">
        <v>28</v>
      </c>
      <c r="AJ552" t="s">
        <v>1890</v>
      </c>
      <c r="AK552">
        <v>140</v>
      </c>
      <c r="AL552">
        <v>50</v>
      </c>
      <c r="AM552">
        <v>0</v>
      </c>
      <c r="AN552" s="9">
        <v>42582</v>
      </c>
      <c r="AO552" s="8">
        <v>76</v>
      </c>
      <c r="AP552" s="8">
        <v>67</v>
      </c>
      <c r="AQ552" s="8">
        <v>42</v>
      </c>
      <c r="AR552" s="8">
        <v>8.74</v>
      </c>
      <c r="AS552" s="8">
        <v>6.28</v>
      </c>
      <c r="AT552" s="8">
        <v>0.9</v>
      </c>
      <c r="AU552" s="8">
        <v>0.66</v>
      </c>
      <c r="AV552" s="8">
        <v>18</v>
      </c>
      <c r="AW552" s="8">
        <v>0.72</v>
      </c>
      <c r="AX552" s="8"/>
      <c r="AY552" s="8"/>
      <c r="AZ552" s="8"/>
      <c r="BA552" s="8">
        <v>1558</v>
      </c>
      <c r="BB552" s="8" t="s">
        <v>25</v>
      </c>
      <c r="BC552" s="8">
        <v>275</v>
      </c>
      <c r="BD552" s="8"/>
      <c r="BE552" s="8"/>
      <c r="BF552" s="8"/>
      <c r="BG552" s="8"/>
      <c r="BH552" s="8"/>
      <c r="BI552" s="8">
        <f t="shared" si="77"/>
        <v>73.333333333333343</v>
      </c>
      <c r="BJ552" s="8">
        <f t="shared" si="78"/>
        <v>0.93714285714285717</v>
      </c>
      <c r="BK552" s="8">
        <f t="shared" si="75"/>
        <v>0.73333333333333339</v>
      </c>
      <c r="BL552" s="10">
        <f t="shared" si="76"/>
        <v>4.3158552380952386</v>
      </c>
      <c r="BM552" s="14">
        <f>(10000/36)*BL552</f>
        <v>1198.8486772486774</v>
      </c>
      <c r="BN552" s="132">
        <v>1.6019704433497539</v>
      </c>
      <c r="BO552" s="132">
        <v>0.43788177339901474</v>
      </c>
      <c r="BP552" s="133">
        <v>0.7321431661344131</v>
      </c>
      <c r="BQ552" s="134">
        <v>1.1452241715399611</v>
      </c>
      <c r="BR552" s="134">
        <v>0.43016569200779736</v>
      </c>
      <c r="BS552" s="133">
        <v>1.3186905373998039</v>
      </c>
      <c r="BT552" s="93"/>
      <c r="BU552" s="91"/>
      <c r="BV552" s="91"/>
      <c r="BW552" s="100"/>
    </row>
    <row r="553" spans="1:75">
      <c r="A553" s="8" t="s">
        <v>783</v>
      </c>
      <c r="B553" s="8" t="s">
        <v>480</v>
      </c>
      <c r="C553" s="8" t="s">
        <v>523</v>
      </c>
      <c r="D553" s="8" t="s">
        <v>634</v>
      </c>
      <c r="E553" s="8" t="s">
        <v>637</v>
      </c>
      <c r="F553" s="8" t="s">
        <v>637</v>
      </c>
      <c r="G553" s="8" t="s">
        <v>22</v>
      </c>
      <c r="H553" s="8" t="s">
        <v>420</v>
      </c>
      <c r="I553" s="8"/>
      <c r="J553" s="8"/>
      <c r="K553" s="8"/>
      <c r="L553" s="8" t="s">
        <v>1090</v>
      </c>
      <c r="M553" s="8" t="s">
        <v>1882</v>
      </c>
      <c r="N553" s="8">
        <v>1</v>
      </c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9"/>
      <c r="AF553" s="90"/>
      <c r="AG553" s="90"/>
      <c r="AH553" s="90"/>
      <c r="AI553" s="8" t="s">
        <v>29</v>
      </c>
      <c r="AJ553" t="s">
        <v>1890</v>
      </c>
      <c r="AK553">
        <v>140</v>
      </c>
      <c r="AL553">
        <v>50</v>
      </c>
      <c r="AM553">
        <v>50</v>
      </c>
      <c r="AN553" s="9">
        <v>42582</v>
      </c>
      <c r="AO553" s="8">
        <v>156</v>
      </c>
      <c r="AP553" s="8">
        <v>85</v>
      </c>
      <c r="AQ553" s="8">
        <v>43</v>
      </c>
      <c r="AR553" s="8">
        <v>8.94</v>
      </c>
      <c r="AS553" s="8">
        <v>6</v>
      </c>
      <c r="AT553" s="8">
        <v>1</v>
      </c>
      <c r="AU553" s="8">
        <v>0.76</v>
      </c>
      <c r="AV553" s="8">
        <v>18</v>
      </c>
      <c r="AW553" s="8">
        <v>0.54</v>
      </c>
      <c r="AX553" s="8"/>
      <c r="AY553" s="8"/>
      <c r="AZ553" s="8"/>
      <c r="BA553" s="8">
        <v>1559</v>
      </c>
      <c r="BB553" s="8" t="s">
        <v>25</v>
      </c>
      <c r="BC553" s="8">
        <v>275</v>
      </c>
      <c r="BD553" s="8"/>
      <c r="BE553" s="8"/>
      <c r="BF553" s="8"/>
      <c r="BG553" s="8"/>
      <c r="BH553" s="8"/>
      <c r="BI553" s="8">
        <f t="shared" si="77"/>
        <v>76</v>
      </c>
      <c r="BJ553" s="8">
        <f t="shared" si="78"/>
        <v>0.93714285714285717</v>
      </c>
      <c r="BK553" s="8">
        <f t="shared" si="75"/>
        <v>0.76</v>
      </c>
      <c r="BL553" s="10">
        <f t="shared" si="76"/>
        <v>4.2733714285714282</v>
      </c>
      <c r="BM553" s="14">
        <f>(10000/36)*BL553</f>
        <v>1187.0476190476188</v>
      </c>
      <c r="BN553" s="132">
        <v>1.7188644688644688</v>
      </c>
      <c r="BO553" s="132">
        <v>0.46794871794871801</v>
      </c>
      <c r="BP553" s="133">
        <v>0.79506115632819019</v>
      </c>
      <c r="BQ553" s="134">
        <v>1.1323671497584542</v>
      </c>
      <c r="BR553" s="134">
        <v>0.16806763285024159</v>
      </c>
      <c r="BS553" s="133">
        <v>1.8868456813199868</v>
      </c>
      <c r="BT553" s="93"/>
      <c r="BU553" s="91"/>
      <c r="BV553" s="91"/>
      <c r="BW553" s="100"/>
    </row>
    <row r="554" spans="1:75">
      <c r="A554" s="8" t="s">
        <v>783</v>
      </c>
      <c r="B554" s="8" t="s">
        <v>480</v>
      </c>
      <c r="C554" s="8" t="s">
        <v>523</v>
      </c>
      <c r="D554" s="8" t="s">
        <v>634</v>
      </c>
      <c r="E554" s="8" t="s">
        <v>637</v>
      </c>
      <c r="F554" s="8" t="s">
        <v>637</v>
      </c>
      <c r="G554" s="8" t="s">
        <v>22</v>
      </c>
      <c r="H554" s="8" t="s">
        <v>420</v>
      </c>
      <c r="I554" s="8"/>
      <c r="J554" s="8"/>
      <c r="K554" s="8"/>
      <c r="L554" s="8" t="s">
        <v>1090</v>
      </c>
      <c r="M554" s="8" t="s">
        <v>1882</v>
      </c>
      <c r="N554" s="8">
        <v>1</v>
      </c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9"/>
      <c r="AF554" s="90"/>
      <c r="AG554" s="90"/>
      <c r="AH554" s="90"/>
      <c r="AI554" s="8" t="s">
        <v>30</v>
      </c>
      <c r="AJ554" t="s">
        <v>1890</v>
      </c>
      <c r="AK554">
        <v>140</v>
      </c>
      <c r="AL554">
        <v>50</v>
      </c>
      <c r="AM554">
        <v>50</v>
      </c>
      <c r="AN554" s="9">
        <v>42582</v>
      </c>
      <c r="AO554" s="8">
        <v>104</v>
      </c>
      <c r="AP554" s="8">
        <v>56</v>
      </c>
      <c r="AQ554" s="8">
        <v>36</v>
      </c>
      <c r="AR554" s="8">
        <v>5.46</v>
      </c>
      <c r="AS554" s="8">
        <v>6.52</v>
      </c>
      <c r="AT554" s="8">
        <v>0.94</v>
      </c>
      <c r="AU554" s="8">
        <v>0.7</v>
      </c>
      <c r="AV554" s="8">
        <v>16</v>
      </c>
      <c r="AW554" s="8">
        <v>0.72</v>
      </c>
      <c r="AX554" s="8"/>
      <c r="AY554" s="8"/>
      <c r="AZ554" s="8"/>
      <c r="BA554" s="8">
        <v>1560</v>
      </c>
      <c r="BB554" s="8" t="s">
        <v>25</v>
      </c>
      <c r="BC554" s="8">
        <v>275</v>
      </c>
      <c r="BD554" s="8"/>
      <c r="BE554" s="8"/>
      <c r="BF554" s="8"/>
      <c r="BG554" s="8"/>
      <c r="BH554" s="8"/>
      <c r="BI554" s="8">
        <f t="shared" si="77"/>
        <v>74.468085106382972</v>
      </c>
      <c r="BJ554" s="8">
        <f t="shared" si="78"/>
        <v>0.96</v>
      </c>
      <c r="BK554" s="8">
        <f t="shared" si="75"/>
        <v>0.74468085106382975</v>
      </c>
      <c r="BL554" s="10">
        <f t="shared" si="76"/>
        <v>4.6611063829787227</v>
      </c>
      <c r="BM554" s="14">
        <f>(10000/36)*BL554</f>
        <v>1294.7517730496452</v>
      </c>
      <c r="BN554" s="132">
        <v>1.4136760426770127</v>
      </c>
      <c r="BO554" s="132">
        <v>0.31207565470417076</v>
      </c>
      <c r="BP554" s="133">
        <v>0.7128035353308626</v>
      </c>
      <c r="BQ554" s="134">
        <v>0.5730337078651685</v>
      </c>
      <c r="BR554" s="134">
        <v>0.17701310861423222</v>
      </c>
      <c r="BS554" s="133">
        <v>1.2213272079027622</v>
      </c>
      <c r="BT554" s="93"/>
      <c r="BU554" s="91"/>
      <c r="BV554" s="91"/>
      <c r="BW554" s="100"/>
    </row>
    <row r="555" spans="1:75">
      <c r="A555" s="8" t="s">
        <v>783</v>
      </c>
      <c r="B555" s="8" t="s">
        <v>480</v>
      </c>
      <c r="C555" s="8" t="s">
        <v>477</v>
      </c>
      <c r="D555" s="8" t="s">
        <v>544</v>
      </c>
      <c r="E555" s="8" t="s">
        <v>545</v>
      </c>
      <c r="F555" s="8" t="s">
        <v>545</v>
      </c>
      <c r="G555" s="8" t="s">
        <v>22</v>
      </c>
      <c r="H555" s="8" t="s">
        <v>175</v>
      </c>
      <c r="I555" s="8">
        <v>-10.598331431042901</v>
      </c>
      <c r="J555" s="8">
        <v>35.362604684994601</v>
      </c>
      <c r="K555" s="8">
        <v>961.13415821990395</v>
      </c>
      <c r="L555" s="8" t="s">
        <v>1019</v>
      </c>
      <c r="M555" s="8" t="s">
        <v>1882</v>
      </c>
      <c r="N555" s="8">
        <v>1</v>
      </c>
      <c r="O555" s="8" t="s">
        <v>1859</v>
      </c>
      <c r="P555" s="8">
        <v>3.53</v>
      </c>
      <c r="Q555" s="8">
        <v>6</v>
      </c>
      <c r="R555" s="8">
        <v>0</v>
      </c>
      <c r="S555" s="8">
        <v>3.13</v>
      </c>
      <c r="T555" s="8">
        <v>4.9800000000000004</v>
      </c>
      <c r="U555" s="8">
        <v>10.210000000000001</v>
      </c>
      <c r="V555" s="8">
        <v>211.2</v>
      </c>
      <c r="W555" s="8">
        <v>3.09</v>
      </c>
      <c r="X555" s="8">
        <v>10.55</v>
      </c>
      <c r="Y555" s="8">
        <v>0.55000000000000004</v>
      </c>
      <c r="Z555" s="8">
        <v>1.25</v>
      </c>
      <c r="AA555" s="8">
        <v>0.05</v>
      </c>
      <c r="AB555" s="8">
        <v>69.52</v>
      </c>
      <c r="AC555" s="8">
        <v>0.08</v>
      </c>
      <c r="AD555" s="8">
        <v>0.34599999999999997</v>
      </c>
      <c r="AE555" s="91">
        <v>4.05</v>
      </c>
      <c r="AF555" s="92" t="s">
        <v>1860</v>
      </c>
      <c r="AG555" s="92" t="s">
        <v>1860</v>
      </c>
      <c r="AH555" s="92" t="s">
        <v>1860</v>
      </c>
      <c r="AI555" s="8" t="s">
        <v>24</v>
      </c>
      <c r="AJ555" t="s">
        <v>1890</v>
      </c>
      <c r="AK555">
        <v>0</v>
      </c>
      <c r="AL555">
        <v>0</v>
      </c>
      <c r="AM555">
        <v>0</v>
      </c>
      <c r="AN555" s="9">
        <v>42514</v>
      </c>
      <c r="AO555" s="8">
        <v>348</v>
      </c>
      <c r="AP555" s="8">
        <v>179</v>
      </c>
      <c r="AQ555" s="8">
        <v>119</v>
      </c>
      <c r="AR555" s="8">
        <v>24.68</v>
      </c>
      <c r="AS555" s="8">
        <v>9.02</v>
      </c>
      <c r="AT555" s="8">
        <v>0.72</v>
      </c>
      <c r="AU555" s="8">
        <v>0.52400000000000002</v>
      </c>
      <c r="AV555" s="8">
        <v>18</v>
      </c>
      <c r="AW555" s="8">
        <v>0.76</v>
      </c>
      <c r="AX555" s="8"/>
      <c r="AY555" s="8"/>
      <c r="AZ555" s="8"/>
      <c r="BA555" s="8">
        <v>529</v>
      </c>
      <c r="BB555" s="8" t="s">
        <v>25</v>
      </c>
      <c r="BC555" s="8">
        <v>102</v>
      </c>
      <c r="BD555" s="8"/>
      <c r="BE555" s="8"/>
      <c r="BF555" s="8"/>
      <c r="BG555" s="8"/>
      <c r="BH555" s="8"/>
      <c r="BI555" s="8">
        <f t="shared" ref="BI555:BI618" si="80">(AU555/AT555)*100</f>
        <v>72.777777777777786</v>
      </c>
      <c r="BJ555" s="8">
        <f t="shared" ref="BJ555:BJ618" si="81">(100-AV555)/(100-12.5)</f>
        <v>0.93714285714285717</v>
      </c>
      <c r="BK555" s="8">
        <f t="shared" ref="BK555:BK618" si="82">BI555/100</f>
        <v>0.72777777777777786</v>
      </c>
      <c r="BL555" s="10">
        <f t="shared" ref="BL555:BL618" si="83">AS555*BJ555*BK555</f>
        <v>6.1519263492063505</v>
      </c>
      <c r="BM555" s="123">
        <f t="shared" ref="BM555:BM618" si="84">(10000/16)*BL555</f>
        <v>3844.9539682539689</v>
      </c>
      <c r="BN555" s="132"/>
      <c r="BO555" s="132"/>
      <c r="BP555" s="133"/>
      <c r="BQ555" s="134">
        <v>0.63589015151515149</v>
      </c>
      <c r="BR555" s="134">
        <v>0.19360795454545457</v>
      </c>
      <c r="BS555" s="133">
        <v>1.2352059261743846</v>
      </c>
      <c r="BT555" s="92"/>
      <c r="BU555" s="91"/>
      <c r="BV555" s="91"/>
      <c r="BW555" s="100"/>
    </row>
    <row r="556" spans="1:75">
      <c r="A556" s="8" t="s">
        <v>783</v>
      </c>
      <c r="B556" s="8" t="s">
        <v>480</v>
      </c>
      <c r="C556" s="8" t="s">
        <v>477</v>
      </c>
      <c r="D556" s="8" t="s">
        <v>544</v>
      </c>
      <c r="E556" s="8" t="s">
        <v>545</v>
      </c>
      <c r="F556" s="8" t="s">
        <v>545</v>
      </c>
      <c r="G556" s="8" t="s">
        <v>22</v>
      </c>
      <c r="H556" s="8" t="s">
        <v>175</v>
      </c>
      <c r="I556" s="8"/>
      <c r="J556" s="8"/>
      <c r="K556" s="8"/>
      <c r="L556" s="8" t="s">
        <v>1019</v>
      </c>
      <c r="M556" s="8" t="s">
        <v>1882</v>
      </c>
      <c r="N556" s="8">
        <v>1</v>
      </c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9"/>
      <c r="AF556" s="90"/>
      <c r="AG556" s="90"/>
      <c r="AH556" s="90"/>
      <c r="AI556" s="8" t="s">
        <v>26</v>
      </c>
      <c r="AJ556" t="s">
        <v>1890</v>
      </c>
      <c r="AK556">
        <v>0</v>
      </c>
      <c r="AL556">
        <v>40</v>
      </c>
      <c r="AM556">
        <v>40</v>
      </c>
      <c r="AN556" s="9">
        <v>42514</v>
      </c>
      <c r="AO556" s="8">
        <v>349</v>
      </c>
      <c r="AP556" s="8">
        <v>189</v>
      </c>
      <c r="AQ556" s="8">
        <v>132</v>
      </c>
      <c r="AR556" s="8">
        <v>33.56</v>
      </c>
      <c r="AS556" s="8">
        <v>11.46</v>
      </c>
      <c r="AT556" s="8">
        <v>0.76</v>
      </c>
      <c r="AU556" s="8">
        <v>0.53900000000000003</v>
      </c>
      <c r="AV556" s="8">
        <v>19</v>
      </c>
      <c r="AW556" s="8">
        <v>1</v>
      </c>
      <c r="AX556" s="8"/>
      <c r="AY556" s="8"/>
      <c r="AZ556" s="8"/>
      <c r="BA556" s="8">
        <v>530</v>
      </c>
      <c r="BB556" s="8" t="s">
        <v>25</v>
      </c>
      <c r="BC556" s="8">
        <v>102</v>
      </c>
      <c r="BD556" s="8"/>
      <c r="BE556" s="8"/>
      <c r="BF556" s="8"/>
      <c r="BG556" s="8"/>
      <c r="BH556" s="8"/>
      <c r="BI556" s="8">
        <f t="shared" si="80"/>
        <v>70.921052631578945</v>
      </c>
      <c r="BJ556" s="8">
        <f t="shared" si="81"/>
        <v>0.92571428571428571</v>
      </c>
      <c r="BK556" s="8">
        <f t="shared" si="82"/>
        <v>0.7092105263157894</v>
      </c>
      <c r="BL556" s="10">
        <f t="shared" si="83"/>
        <v>7.5237915789473675</v>
      </c>
      <c r="BM556" s="3">
        <f t="shared" si="84"/>
        <v>4702.3697368421044</v>
      </c>
      <c r="BN556" s="132">
        <v>1.5578842315369263</v>
      </c>
      <c r="BO556" s="132">
        <v>0.40933133732534932</v>
      </c>
      <c r="BP556" s="133">
        <v>0.83033771321741956</v>
      </c>
      <c r="BQ556" s="134">
        <v>0.62879529872673856</v>
      </c>
      <c r="BR556" s="134">
        <v>0.2174338883447601</v>
      </c>
      <c r="BS556" s="133">
        <v>1.4371048435513063</v>
      </c>
      <c r="BT556" s="92"/>
      <c r="BU556" s="91"/>
      <c r="BV556" s="91"/>
      <c r="BW556" s="100"/>
    </row>
    <row r="557" spans="1:75">
      <c r="A557" s="8" t="s">
        <v>783</v>
      </c>
      <c r="B557" s="8" t="s">
        <v>480</v>
      </c>
      <c r="C557" s="8" t="s">
        <v>477</v>
      </c>
      <c r="D557" s="8" t="s">
        <v>544</v>
      </c>
      <c r="E557" s="8" t="s">
        <v>545</v>
      </c>
      <c r="F557" s="8" t="s">
        <v>545</v>
      </c>
      <c r="G557" s="8" t="s">
        <v>22</v>
      </c>
      <c r="H557" s="8" t="s">
        <v>175</v>
      </c>
      <c r="I557" s="8"/>
      <c r="J557" s="8"/>
      <c r="K557" s="8"/>
      <c r="L557" s="8" t="s">
        <v>1019</v>
      </c>
      <c r="M557" s="8" t="s">
        <v>1882</v>
      </c>
      <c r="N557" s="8">
        <v>1</v>
      </c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9"/>
      <c r="AF557" s="90"/>
      <c r="AG557" s="90"/>
      <c r="AH557" s="90"/>
      <c r="AI557" s="8" t="s">
        <v>27</v>
      </c>
      <c r="AJ557" t="s">
        <v>1890</v>
      </c>
      <c r="AK557">
        <v>120</v>
      </c>
      <c r="AL557">
        <v>0</v>
      </c>
      <c r="AM557">
        <v>40</v>
      </c>
      <c r="AN557" s="9">
        <v>42514</v>
      </c>
      <c r="AO557" s="8">
        <v>333</v>
      </c>
      <c r="AP557" s="8">
        <v>172</v>
      </c>
      <c r="AQ557" s="8">
        <v>162</v>
      </c>
      <c r="AR557" s="8">
        <v>30.54</v>
      </c>
      <c r="AS557" s="8">
        <v>26.62</v>
      </c>
      <c r="AT557" s="8">
        <v>1.24</v>
      </c>
      <c r="AU557" s="8">
        <v>0.96799999999999997</v>
      </c>
      <c r="AV557" s="8">
        <v>19</v>
      </c>
      <c r="AW557" s="8">
        <v>1.06</v>
      </c>
      <c r="AX557" s="8"/>
      <c r="AY557" s="8"/>
      <c r="AZ557" s="8"/>
      <c r="BA557" s="8">
        <v>531</v>
      </c>
      <c r="BB557" s="8" t="s">
        <v>25</v>
      </c>
      <c r="BC557" s="8">
        <v>102</v>
      </c>
      <c r="BD557" s="8"/>
      <c r="BE557" s="8"/>
      <c r="BF557" s="8"/>
      <c r="BG557" s="8"/>
      <c r="BH557" s="8"/>
      <c r="BI557" s="8">
        <f t="shared" si="80"/>
        <v>78.064516129032256</v>
      </c>
      <c r="BJ557" s="8">
        <f t="shared" si="81"/>
        <v>0.92571428571428571</v>
      </c>
      <c r="BK557" s="8">
        <f t="shared" si="82"/>
        <v>0.78064516129032258</v>
      </c>
      <c r="BL557" s="10">
        <f t="shared" si="83"/>
        <v>19.237059539170509</v>
      </c>
      <c r="BM557" s="3">
        <f t="shared" si="84"/>
        <v>12023.162211981569</v>
      </c>
      <c r="BN557" s="132"/>
      <c r="BO557" s="132"/>
      <c r="BP557" s="133"/>
      <c r="BQ557" s="134">
        <v>0.64355948869223212</v>
      </c>
      <c r="BR557" s="134">
        <v>0.37885939036381516</v>
      </c>
      <c r="BS557" s="133">
        <v>1.0816256826889346</v>
      </c>
      <c r="BT557" s="92"/>
      <c r="BU557" s="91"/>
      <c r="BV557" s="91"/>
      <c r="BW557" s="100"/>
    </row>
    <row r="558" spans="1:75">
      <c r="A558" s="8" t="s">
        <v>783</v>
      </c>
      <c r="B558" s="8" t="s">
        <v>480</v>
      </c>
      <c r="C558" s="8" t="s">
        <v>477</v>
      </c>
      <c r="D558" s="8" t="s">
        <v>544</v>
      </c>
      <c r="E558" s="8" t="s">
        <v>545</v>
      </c>
      <c r="F558" s="8" t="s">
        <v>545</v>
      </c>
      <c r="G558" s="8" t="s">
        <v>22</v>
      </c>
      <c r="H558" s="8" t="s">
        <v>175</v>
      </c>
      <c r="I558" s="8"/>
      <c r="J558" s="8"/>
      <c r="K558" s="8"/>
      <c r="L558" s="8" t="s">
        <v>1019</v>
      </c>
      <c r="M558" s="8" t="s">
        <v>1882</v>
      </c>
      <c r="N558" s="8">
        <v>1</v>
      </c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9"/>
      <c r="AF558" s="90"/>
      <c r="AG558" s="90"/>
      <c r="AH558" s="90"/>
      <c r="AI558" s="8" t="s">
        <v>28</v>
      </c>
      <c r="AJ558" t="s">
        <v>1890</v>
      </c>
      <c r="AK558">
        <v>120</v>
      </c>
      <c r="AL558">
        <v>40</v>
      </c>
      <c r="AM558">
        <v>0</v>
      </c>
      <c r="AN558" s="9">
        <v>42514</v>
      </c>
      <c r="AO558" s="8">
        <v>335</v>
      </c>
      <c r="AP558" s="8">
        <v>181</v>
      </c>
      <c r="AQ558" s="8">
        <v>159</v>
      </c>
      <c r="AR558" s="8">
        <v>34.200000000000003</v>
      </c>
      <c r="AS558" s="8">
        <v>28.38</v>
      </c>
      <c r="AT558" s="8">
        <v>0.76</v>
      </c>
      <c r="AU558" s="8">
        <v>0.505</v>
      </c>
      <c r="AV558" s="8">
        <v>20</v>
      </c>
      <c r="AW558" s="8">
        <v>0.42</v>
      </c>
      <c r="AX558" s="8"/>
      <c r="AY558" s="8"/>
      <c r="AZ558" s="8"/>
      <c r="BA558" s="8">
        <v>532</v>
      </c>
      <c r="BB558" s="8" t="s">
        <v>25</v>
      </c>
      <c r="BC558" s="8">
        <v>102</v>
      </c>
      <c r="BD558" s="8"/>
      <c r="BE558" s="8"/>
      <c r="BF558" s="8"/>
      <c r="BG558" s="8"/>
      <c r="BH558" s="8"/>
      <c r="BI558" s="8">
        <f t="shared" si="80"/>
        <v>66.44736842105263</v>
      </c>
      <c r="BJ558" s="8">
        <f t="shared" si="81"/>
        <v>0.91428571428571426</v>
      </c>
      <c r="BK558" s="8">
        <f t="shared" si="82"/>
        <v>0.66447368421052633</v>
      </c>
      <c r="BL558" s="10">
        <f t="shared" si="83"/>
        <v>17.241383458646617</v>
      </c>
      <c r="BM558" s="3">
        <f t="shared" si="84"/>
        <v>10775.864661654135</v>
      </c>
      <c r="BN558" s="132">
        <v>1.3726647000983285</v>
      </c>
      <c r="BO558" s="132">
        <v>0.41219272369714854</v>
      </c>
      <c r="BP558" s="133">
        <v>0.61347616394555682</v>
      </c>
      <c r="BQ558" s="134">
        <v>0.67686424474187379</v>
      </c>
      <c r="BR558" s="134">
        <v>0.11295411089866157</v>
      </c>
      <c r="BS558" s="133">
        <v>1.5192379510697522</v>
      </c>
      <c r="BT558" s="92"/>
      <c r="BU558" s="91"/>
      <c r="BV558" s="91"/>
      <c r="BW558" s="100"/>
    </row>
    <row r="559" spans="1:75">
      <c r="A559" s="8" t="s">
        <v>783</v>
      </c>
      <c r="B559" s="8" t="s">
        <v>480</v>
      </c>
      <c r="C559" s="8" t="s">
        <v>477</v>
      </c>
      <c r="D559" s="8" t="s">
        <v>544</v>
      </c>
      <c r="E559" s="8" t="s">
        <v>545</v>
      </c>
      <c r="F559" s="8" t="s">
        <v>545</v>
      </c>
      <c r="G559" s="8" t="s">
        <v>22</v>
      </c>
      <c r="H559" s="8" t="s">
        <v>175</v>
      </c>
      <c r="I559" s="8"/>
      <c r="J559" s="8"/>
      <c r="K559" s="8"/>
      <c r="L559" s="8" t="s">
        <v>1019</v>
      </c>
      <c r="M559" s="8" t="s">
        <v>1882</v>
      </c>
      <c r="N559" s="8">
        <v>1</v>
      </c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9"/>
      <c r="AF559" s="90"/>
      <c r="AG559" s="90"/>
      <c r="AH559" s="90"/>
      <c r="AI559" s="8" t="s">
        <v>29</v>
      </c>
      <c r="AJ559" t="s">
        <v>1890</v>
      </c>
      <c r="AK559">
        <v>120</v>
      </c>
      <c r="AL559">
        <v>40</v>
      </c>
      <c r="AM559">
        <v>40</v>
      </c>
      <c r="AN559" s="9">
        <v>42514</v>
      </c>
      <c r="AO559" s="8">
        <v>315</v>
      </c>
      <c r="AP559" s="8">
        <v>142</v>
      </c>
      <c r="AQ559" s="8">
        <v>166</v>
      </c>
      <c r="AR559" s="8">
        <v>36.1</v>
      </c>
      <c r="AS559" s="8">
        <v>28.18</v>
      </c>
      <c r="AT559" s="8">
        <v>0.86</v>
      </c>
      <c r="AU559" s="8">
        <v>0.64900000000000002</v>
      </c>
      <c r="AV559" s="8">
        <v>19</v>
      </c>
      <c r="AW559" s="8">
        <v>0.62</v>
      </c>
      <c r="AX559" s="8"/>
      <c r="AY559" s="8"/>
      <c r="AZ559" s="8"/>
      <c r="BA559" s="8">
        <v>533</v>
      </c>
      <c r="BB559" s="8" t="s">
        <v>25</v>
      </c>
      <c r="BC559" s="8">
        <v>102</v>
      </c>
      <c r="BD559" s="8"/>
      <c r="BE559" s="8"/>
      <c r="BF559" s="8"/>
      <c r="BG559" s="8"/>
      <c r="BH559" s="8"/>
      <c r="BI559" s="8">
        <f t="shared" si="80"/>
        <v>75.465116279069761</v>
      </c>
      <c r="BJ559" s="8">
        <f t="shared" si="81"/>
        <v>0.92571428571428571</v>
      </c>
      <c r="BK559" s="8">
        <f t="shared" si="82"/>
        <v>0.75465116279069766</v>
      </c>
      <c r="BL559" s="10">
        <f t="shared" si="83"/>
        <v>19.686304584717607</v>
      </c>
      <c r="BM559" s="3">
        <f t="shared" si="84"/>
        <v>12303.940365448505</v>
      </c>
      <c r="BN559" s="132">
        <v>1.3912429378531075</v>
      </c>
      <c r="BO559" s="132">
        <v>0.33931261770244819</v>
      </c>
      <c r="BP559" s="133">
        <v>0.79358471964048694</v>
      </c>
      <c r="BQ559" s="134">
        <v>0.72180801491146318</v>
      </c>
      <c r="BR559" s="134">
        <v>0.1167753960857409</v>
      </c>
      <c r="BS559" s="133">
        <v>1.8950270588641871</v>
      </c>
      <c r="BT559" s="92"/>
      <c r="BU559" s="91"/>
      <c r="BV559" s="91"/>
      <c r="BW559" s="100"/>
    </row>
    <row r="560" spans="1:75">
      <c r="A560" s="8" t="s">
        <v>783</v>
      </c>
      <c r="B560" s="8" t="s">
        <v>480</v>
      </c>
      <c r="C560" s="8" t="s">
        <v>477</v>
      </c>
      <c r="D560" s="8" t="s">
        <v>544</v>
      </c>
      <c r="E560" s="8" t="s">
        <v>545</v>
      </c>
      <c r="F560" s="8" t="s">
        <v>545</v>
      </c>
      <c r="G560" s="8" t="s">
        <v>22</v>
      </c>
      <c r="H560" s="8" t="s">
        <v>175</v>
      </c>
      <c r="I560" s="8"/>
      <c r="J560" s="8"/>
      <c r="K560" s="8"/>
      <c r="L560" s="8" t="s">
        <v>1019</v>
      </c>
      <c r="M560" s="8" t="s">
        <v>1882</v>
      </c>
      <c r="N560" s="8">
        <v>1</v>
      </c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9"/>
      <c r="AF560" s="90"/>
      <c r="AG560" s="90"/>
      <c r="AH560" s="90"/>
      <c r="AI560" s="8" t="s">
        <v>30</v>
      </c>
      <c r="AJ560" t="s">
        <v>1890</v>
      </c>
      <c r="AK560">
        <v>120</v>
      </c>
      <c r="AL560">
        <v>40</v>
      </c>
      <c r="AM560">
        <v>40</v>
      </c>
      <c r="AN560" s="9">
        <v>42514</v>
      </c>
      <c r="AO560" s="8">
        <v>348</v>
      </c>
      <c r="AP560" s="8">
        <v>179</v>
      </c>
      <c r="AQ560" s="8">
        <v>154</v>
      </c>
      <c r="AR560" s="8">
        <v>29.44</v>
      </c>
      <c r="AS560" s="8">
        <v>29.22</v>
      </c>
      <c r="AT560" s="8">
        <v>0.8</v>
      </c>
      <c r="AU560" s="8">
        <v>0.59499999999999997</v>
      </c>
      <c r="AV560" s="8">
        <v>17</v>
      </c>
      <c r="AW560" s="8">
        <v>0.66</v>
      </c>
      <c r="AX560" s="8"/>
      <c r="AY560" s="8"/>
      <c r="AZ560" s="8"/>
      <c r="BA560" s="8">
        <v>534</v>
      </c>
      <c r="BB560" s="8" t="s">
        <v>25</v>
      </c>
      <c r="BC560" s="8">
        <v>102</v>
      </c>
      <c r="BD560" s="8"/>
      <c r="BE560" s="8"/>
      <c r="BF560" s="8"/>
      <c r="BG560" s="8"/>
      <c r="BH560" s="8"/>
      <c r="BI560" s="8">
        <f t="shared" si="80"/>
        <v>74.374999999999986</v>
      </c>
      <c r="BJ560" s="8">
        <f t="shared" si="81"/>
        <v>0.94857142857142862</v>
      </c>
      <c r="BK560" s="8">
        <f t="shared" si="82"/>
        <v>0.74374999999999991</v>
      </c>
      <c r="BL560" s="10">
        <f t="shared" si="83"/>
        <v>20.614709999999999</v>
      </c>
      <c r="BM560" s="3">
        <f t="shared" si="84"/>
        <v>12884.193749999999</v>
      </c>
      <c r="BN560" s="132">
        <v>1.533135509396637</v>
      </c>
      <c r="BO560" s="132">
        <v>0.47655786350148371</v>
      </c>
      <c r="BP560" s="133"/>
      <c r="BQ560" s="134">
        <v>0.571090047393365</v>
      </c>
      <c r="BR560" s="134">
        <v>9.0900473933649292E-2</v>
      </c>
      <c r="BS560" s="133">
        <v>2.155469824125408</v>
      </c>
      <c r="BT560" s="92"/>
      <c r="BU560" s="91"/>
      <c r="BV560" s="91"/>
      <c r="BW560" s="100"/>
    </row>
    <row r="561" spans="1:75" s="4" customFormat="1">
      <c r="A561" s="8" t="s">
        <v>783</v>
      </c>
      <c r="B561" s="8" t="s">
        <v>480</v>
      </c>
      <c r="C561" s="8" t="s">
        <v>477</v>
      </c>
      <c r="D561" s="8" t="s">
        <v>544</v>
      </c>
      <c r="E561" s="8" t="s">
        <v>545</v>
      </c>
      <c r="F561" s="8" t="s">
        <v>545</v>
      </c>
      <c r="G561" s="8" t="s">
        <v>22</v>
      </c>
      <c r="H561" s="8" t="s">
        <v>178</v>
      </c>
      <c r="I561" s="8">
        <v>-10.5852655713404</v>
      </c>
      <c r="J561" s="8">
        <v>35.3716683577114</v>
      </c>
      <c r="K561" s="8">
        <v>973.07752247450196</v>
      </c>
      <c r="L561" s="8" t="s">
        <v>179</v>
      </c>
      <c r="M561" s="8" t="s">
        <v>1882</v>
      </c>
      <c r="N561" s="8">
        <v>1</v>
      </c>
      <c r="O561" s="8" t="s">
        <v>1859</v>
      </c>
      <c r="P561" s="8">
        <v>0.56999999999999995</v>
      </c>
      <c r="Q561" s="8">
        <v>6.1</v>
      </c>
      <c r="R561" s="8">
        <v>0</v>
      </c>
      <c r="S561" s="8">
        <v>1.72</v>
      </c>
      <c r="T561" s="8">
        <v>2.69</v>
      </c>
      <c r="U561" s="8">
        <v>8.67</v>
      </c>
      <c r="V561" s="8">
        <v>148.99</v>
      </c>
      <c r="W561" s="8">
        <v>21.75</v>
      </c>
      <c r="X561" s="8">
        <v>8.81</v>
      </c>
      <c r="Y561" s="8">
        <v>0.26</v>
      </c>
      <c r="Z561" s="8">
        <v>0.66</v>
      </c>
      <c r="AA561" s="8">
        <v>0.05</v>
      </c>
      <c r="AB561" s="8">
        <v>54.19</v>
      </c>
      <c r="AC561" s="8">
        <v>0.09</v>
      </c>
      <c r="AD561" s="8">
        <v>5.5E-2</v>
      </c>
      <c r="AE561" s="91">
        <v>5.66</v>
      </c>
      <c r="AF561" s="92" t="s">
        <v>1860</v>
      </c>
      <c r="AG561" s="92" t="s">
        <v>1860</v>
      </c>
      <c r="AH561" s="92" t="s">
        <v>1860</v>
      </c>
      <c r="AI561" s="8" t="s">
        <v>24</v>
      </c>
      <c r="AJ561" t="s">
        <v>1890</v>
      </c>
      <c r="AK561">
        <v>0</v>
      </c>
      <c r="AL561">
        <v>0</v>
      </c>
      <c r="AM561">
        <v>0</v>
      </c>
      <c r="AN561" s="9">
        <v>42514</v>
      </c>
      <c r="AO561" s="8">
        <v>337</v>
      </c>
      <c r="AP561" s="8">
        <v>135</v>
      </c>
      <c r="AQ561" s="8">
        <v>29</v>
      </c>
      <c r="AR561" s="8">
        <v>7.6</v>
      </c>
      <c r="AS561" s="8">
        <v>1.2</v>
      </c>
      <c r="AT561" s="8">
        <v>0.2</v>
      </c>
      <c r="AU561" s="8">
        <v>0.14499999999999999</v>
      </c>
      <c r="AV561" s="8">
        <v>17</v>
      </c>
      <c r="AW561" s="8">
        <v>0.38</v>
      </c>
      <c r="AX561" s="8"/>
      <c r="AY561" s="8"/>
      <c r="AZ561" s="8"/>
      <c r="BA561" s="8">
        <v>541</v>
      </c>
      <c r="BB561" s="8" t="s">
        <v>25</v>
      </c>
      <c r="BC561" s="8">
        <v>104</v>
      </c>
      <c r="BD561" s="8"/>
      <c r="BE561" s="8"/>
      <c r="BF561" s="8"/>
      <c r="BG561" s="8"/>
      <c r="BH561" s="8"/>
      <c r="BI561" s="8">
        <f t="shared" si="80"/>
        <v>72.499999999999986</v>
      </c>
      <c r="BJ561" s="8">
        <f t="shared" si="81"/>
        <v>0.94857142857142862</v>
      </c>
      <c r="BK561" s="8">
        <f t="shared" si="82"/>
        <v>0.72499999999999987</v>
      </c>
      <c r="BL561" s="10">
        <f t="shared" si="83"/>
        <v>0.8252571428571428</v>
      </c>
      <c r="BM561" s="14">
        <f t="shared" si="84"/>
        <v>515.78571428571422</v>
      </c>
      <c r="BN561" s="132">
        <v>1.1289134438305708</v>
      </c>
      <c r="BO561" s="132">
        <v>0.36832412523020258</v>
      </c>
      <c r="BP561" s="133">
        <v>0.74966052356156343</v>
      </c>
      <c r="BQ561" s="134"/>
      <c r="BR561" s="134"/>
      <c r="BS561" s="133"/>
      <c r="BT561" s="92"/>
      <c r="BU561" s="91"/>
      <c r="BV561" s="91"/>
      <c r="BW561" s="100"/>
    </row>
    <row r="562" spans="1:75" s="4" customFormat="1">
      <c r="A562" s="8" t="s">
        <v>783</v>
      </c>
      <c r="B562" s="8" t="s">
        <v>480</v>
      </c>
      <c r="C562" s="8" t="s">
        <v>477</v>
      </c>
      <c r="D562" s="8" t="s">
        <v>544</v>
      </c>
      <c r="E562" s="8" t="s">
        <v>545</v>
      </c>
      <c r="F562" s="8" t="s">
        <v>545</v>
      </c>
      <c r="G562" s="8" t="s">
        <v>22</v>
      </c>
      <c r="H562" s="8" t="s">
        <v>178</v>
      </c>
      <c r="I562" s="8"/>
      <c r="J562" s="8"/>
      <c r="K562" s="8"/>
      <c r="L562" s="8" t="s">
        <v>179</v>
      </c>
      <c r="M562" s="8" t="s">
        <v>1882</v>
      </c>
      <c r="N562" s="8">
        <v>1</v>
      </c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9"/>
      <c r="AF562" s="90"/>
      <c r="AG562" s="90"/>
      <c r="AH562" s="90"/>
      <c r="AI562" s="8" t="s">
        <v>26</v>
      </c>
      <c r="AJ562" t="s">
        <v>1890</v>
      </c>
      <c r="AK562">
        <v>0</v>
      </c>
      <c r="AL562">
        <v>40</v>
      </c>
      <c r="AM562">
        <v>40</v>
      </c>
      <c r="AN562" s="9">
        <v>42514</v>
      </c>
      <c r="AO562" s="8">
        <v>335</v>
      </c>
      <c r="AP562" s="8">
        <v>176</v>
      </c>
      <c r="AQ562" s="8">
        <v>57</v>
      </c>
      <c r="AR562" s="8">
        <v>9.6</v>
      </c>
      <c r="AS562" s="8">
        <v>2.3199999999999998</v>
      </c>
      <c r="AT562" s="8">
        <v>0.42</v>
      </c>
      <c r="AU562" s="8">
        <v>0.314</v>
      </c>
      <c r="AV562" s="8">
        <v>21</v>
      </c>
      <c r="AW562" s="8">
        <v>0.34</v>
      </c>
      <c r="AX562" s="8"/>
      <c r="AY562" s="8"/>
      <c r="AZ562" s="8"/>
      <c r="BA562" s="8">
        <v>542</v>
      </c>
      <c r="BB562" s="8" t="s">
        <v>25</v>
      </c>
      <c r="BC562" s="8">
        <v>104</v>
      </c>
      <c r="BD562" s="8"/>
      <c r="BE562" s="8"/>
      <c r="BF562" s="8"/>
      <c r="BG562" s="8"/>
      <c r="BH562" s="8"/>
      <c r="BI562" s="8">
        <f t="shared" si="80"/>
        <v>74.761904761904759</v>
      </c>
      <c r="BJ562" s="8">
        <f t="shared" si="81"/>
        <v>0.9028571428571428</v>
      </c>
      <c r="BK562" s="8">
        <f t="shared" si="82"/>
        <v>0.74761904761904763</v>
      </c>
      <c r="BL562" s="10">
        <f t="shared" si="83"/>
        <v>1.5659842176870746</v>
      </c>
      <c r="BM562" s="14">
        <f t="shared" si="84"/>
        <v>978.74013605442167</v>
      </c>
      <c r="BN562" s="132">
        <v>1.61046511627907</v>
      </c>
      <c r="BO562" s="132">
        <v>0.39665697674418604</v>
      </c>
      <c r="BP562" s="133">
        <v>0.88971686775001457</v>
      </c>
      <c r="BQ562" s="134"/>
      <c r="BR562" s="134"/>
      <c r="BS562" s="133"/>
      <c r="BT562" s="92"/>
      <c r="BU562" s="91"/>
      <c r="BV562" s="91"/>
      <c r="BW562" s="100"/>
    </row>
    <row r="563" spans="1:75" s="4" customFormat="1">
      <c r="A563" s="8" t="s">
        <v>783</v>
      </c>
      <c r="B563" s="8" t="s">
        <v>480</v>
      </c>
      <c r="C563" s="8" t="s">
        <v>477</v>
      </c>
      <c r="D563" s="8" t="s">
        <v>544</v>
      </c>
      <c r="E563" s="8" t="s">
        <v>545</v>
      </c>
      <c r="F563" s="8" t="s">
        <v>545</v>
      </c>
      <c r="G563" s="8" t="s">
        <v>22</v>
      </c>
      <c r="H563" s="8" t="s">
        <v>178</v>
      </c>
      <c r="I563" s="8"/>
      <c r="J563" s="8"/>
      <c r="K563" s="8"/>
      <c r="L563" s="8" t="s">
        <v>179</v>
      </c>
      <c r="M563" s="8" t="s">
        <v>1882</v>
      </c>
      <c r="N563" s="8">
        <v>1</v>
      </c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9"/>
      <c r="AF563" s="90"/>
      <c r="AG563" s="90"/>
      <c r="AH563" s="90"/>
      <c r="AI563" s="8" t="s">
        <v>27</v>
      </c>
      <c r="AJ563" t="s">
        <v>1890</v>
      </c>
      <c r="AK563">
        <v>120</v>
      </c>
      <c r="AL563">
        <v>0</v>
      </c>
      <c r="AM563">
        <v>40</v>
      </c>
      <c r="AN563" s="9">
        <v>42514</v>
      </c>
      <c r="AO563" s="8">
        <v>191</v>
      </c>
      <c r="AP563" s="8">
        <v>118</v>
      </c>
      <c r="AQ563" s="8">
        <v>53</v>
      </c>
      <c r="AR563" s="8">
        <v>8.08</v>
      </c>
      <c r="AS563" s="8">
        <v>1.52</v>
      </c>
      <c r="AT563" s="8">
        <v>0.46</v>
      </c>
      <c r="AU563" s="8">
        <v>0.27100000000000002</v>
      </c>
      <c r="AV563" s="8">
        <v>24</v>
      </c>
      <c r="AW563" s="8">
        <v>0.64</v>
      </c>
      <c r="AX563" s="8"/>
      <c r="AY563" s="8"/>
      <c r="AZ563" s="8"/>
      <c r="BA563" s="8">
        <v>543</v>
      </c>
      <c r="BB563" s="8" t="s">
        <v>25</v>
      </c>
      <c r="BC563" s="8">
        <v>104</v>
      </c>
      <c r="BD563" s="8"/>
      <c r="BE563" s="8"/>
      <c r="BF563" s="8"/>
      <c r="BG563" s="8"/>
      <c r="BH563" s="8"/>
      <c r="BI563" s="8">
        <f t="shared" si="80"/>
        <v>58.913043478260875</v>
      </c>
      <c r="BJ563" s="8">
        <f t="shared" si="81"/>
        <v>0.86857142857142855</v>
      </c>
      <c r="BK563" s="8">
        <f t="shared" si="82"/>
        <v>0.58913043478260874</v>
      </c>
      <c r="BL563" s="10">
        <f t="shared" si="83"/>
        <v>0.77778683229813661</v>
      </c>
      <c r="BM563" s="14">
        <f t="shared" si="84"/>
        <v>486.11677018633537</v>
      </c>
      <c r="BN563" s="132">
        <v>1.5600000000000003</v>
      </c>
      <c r="BO563" s="132">
        <v>0.37293023255813962</v>
      </c>
      <c r="BP563" s="133">
        <v>0.77120249262942442</v>
      </c>
      <c r="BQ563" s="134"/>
      <c r="BR563" s="134"/>
      <c r="BS563" s="133"/>
      <c r="BT563" s="92"/>
      <c r="BU563" s="91"/>
      <c r="BV563" s="91"/>
      <c r="BW563" s="100"/>
    </row>
    <row r="564" spans="1:75" s="4" customFormat="1">
      <c r="A564" s="8" t="s">
        <v>783</v>
      </c>
      <c r="B564" s="8" t="s">
        <v>480</v>
      </c>
      <c r="C564" s="8" t="s">
        <v>477</v>
      </c>
      <c r="D564" s="8" t="s">
        <v>544</v>
      </c>
      <c r="E564" s="8" t="s">
        <v>545</v>
      </c>
      <c r="F564" s="8" t="s">
        <v>545</v>
      </c>
      <c r="G564" s="8" t="s">
        <v>22</v>
      </c>
      <c r="H564" s="8" t="s">
        <v>178</v>
      </c>
      <c r="I564" s="8"/>
      <c r="J564" s="8"/>
      <c r="K564" s="8"/>
      <c r="L564" s="8" t="s">
        <v>179</v>
      </c>
      <c r="M564" s="8" t="s">
        <v>1882</v>
      </c>
      <c r="N564" s="8">
        <v>1</v>
      </c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9"/>
      <c r="AF564" s="90"/>
      <c r="AG564" s="90"/>
      <c r="AH564" s="90"/>
      <c r="AI564" s="8" t="s">
        <v>28</v>
      </c>
      <c r="AJ564" t="s">
        <v>1890</v>
      </c>
      <c r="AK564">
        <v>120</v>
      </c>
      <c r="AL564">
        <v>40</v>
      </c>
      <c r="AM564">
        <v>0</v>
      </c>
      <c r="AN564" s="9">
        <v>42514</v>
      </c>
      <c r="AO564" s="8">
        <v>290</v>
      </c>
      <c r="AP564" s="8">
        <v>147</v>
      </c>
      <c r="AQ564" s="8">
        <v>43</v>
      </c>
      <c r="AR564" s="8">
        <v>12.84</v>
      </c>
      <c r="AS564" s="8">
        <v>1.7</v>
      </c>
      <c r="AT564" s="8">
        <v>0.22</v>
      </c>
      <c r="AU564" s="8">
        <v>0.16700000000000001</v>
      </c>
      <c r="AV564" s="8">
        <v>19</v>
      </c>
      <c r="AW564" s="8">
        <v>0.4</v>
      </c>
      <c r="AX564" s="8"/>
      <c r="AY564" s="8"/>
      <c r="AZ564" s="8"/>
      <c r="BA564" s="8">
        <v>544</v>
      </c>
      <c r="BB564" s="8" t="s">
        <v>25</v>
      </c>
      <c r="BC564" s="8">
        <v>104</v>
      </c>
      <c r="BD564" s="8"/>
      <c r="BE564" s="8"/>
      <c r="BF564" s="8"/>
      <c r="BG564" s="8"/>
      <c r="BH564" s="8"/>
      <c r="BI564" s="8">
        <f t="shared" si="80"/>
        <v>75.909090909090921</v>
      </c>
      <c r="BJ564" s="8">
        <f t="shared" si="81"/>
        <v>0.92571428571428571</v>
      </c>
      <c r="BK564" s="8">
        <f t="shared" si="82"/>
        <v>0.75909090909090926</v>
      </c>
      <c r="BL564" s="10">
        <f t="shared" si="83"/>
        <v>1.194592207792208</v>
      </c>
      <c r="BM564" s="14">
        <f t="shared" si="84"/>
        <v>746.62012987012997</v>
      </c>
      <c r="BN564" s="132">
        <v>1.3372641509433965</v>
      </c>
      <c r="BO564" s="132">
        <v>0.35433962264150942</v>
      </c>
      <c r="BP564" s="133">
        <v>0.65380427830851173</v>
      </c>
      <c r="BQ564" s="134"/>
      <c r="BR564" s="134"/>
      <c r="BS564" s="133"/>
      <c r="BT564" s="92"/>
      <c r="BU564" s="91"/>
      <c r="BV564" s="91"/>
      <c r="BW564" s="100"/>
    </row>
    <row r="565" spans="1:75" s="4" customFormat="1">
      <c r="A565" s="8" t="s">
        <v>783</v>
      </c>
      <c r="B565" s="8" t="s">
        <v>480</v>
      </c>
      <c r="C565" s="8" t="s">
        <v>477</v>
      </c>
      <c r="D565" s="8" t="s">
        <v>544</v>
      </c>
      <c r="E565" s="8" t="s">
        <v>545</v>
      </c>
      <c r="F565" s="8" t="s">
        <v>545</v>
      </c>
      <c r="G565" s="8" t="s">
        <v>22</v>
      </c>
      <c r="H565" s="8" t="s">
        <v>178</v>
      </c>
      <c r="I565" s="8"/>
      <c r="J565" s="8"/>
      <c r="K565" s="8"/>
      <c r="L565" s="8" t="s">
        <v>179</v>
      </c>
      <c r="M565" s="8" t="s">
        <v>1882</v>
      </c>
      <c r="N565" s="8">
        <v>1</v>
      </c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9"/>
      <c r="AF565" s="90"/>
      <c r="AG565" s="90"/>
      <c r="AH565" s="90"/>
      <c r="AI565" s="8" t="s">
        <v>29</v>
      </c>
      <c r="AJ565" t="s">
        <v>1890</v>
      </c>
      <c r="AK565">
        <v>120</v>
      </c>
      <c r="AL565">
        <v>40</v>
      </c>
      <c r="AM565">
        <v>40</v>
      </c>
      <c r="AN565" s="9">
        <v>42514</v>
      </c>
      <c r="AO565" s="8">
        <v>321</v>
      </c>
      <c r="AP565" s="8">
        <v>150</v>
      </c>
      <c r="AQ565" s="8">
        <v>60</v>
      </c>
      <c r="AR565" s="8">
        <v>18.88</v>
      </c>
      <c r="AS565" s="8">
        <v>2.06</v>
      </c>
      <c r="AT565" s="8">
        <v>0.36</v>
      </c>
      <c r="AU565" s="8">
        <v>0.222</v>
      </c>
      <c r="AV565" s="8">
        <v>22</v>
      </c>
      <c r="AW565" s="8">
        <v>0.7</v>
      </c>
      <c r="AX565" s="8"/>
      <c r="AY565" s="8"/>
      <c r="AZ565" s="8"/>
      <c r="BA565" s="8">
        <v>545</v>
      </c>
      <c r="BB565" s="8" t="s">
        <v>25</v>
      </c>
      <c r="BC565" s="8">
        <v>104</v>
      </c>
      <c r="BD565" s="8"/>
      <c r="BE565" s="8"/>
      <c r="BF565" s="8"/>
      <c r="BG565" s="8"/>
      <c r="BH565" s="8"/>
      <c r="BI565" s="8">
        <f t="shared" si="80"/>
        <v>61.666666666666671</v>
      </c>
      <c r="BJ565" s="8">
        <f t="shared" si="81"/>
        <v>0.89142857142857146</v>
      </c>
      <c r="BK565" s="8">
        <f t="shared" si="82"/>
        <v>0.6166666666666667</v>
      </c>
      <c r="BL565" s="10">
        <f t="shared" si="83"/>
        <v>1.1324114285714286</v>
      </c>
      <c r="BM565" s="14">
        <f t="shared" si="84"/>
        <v>707.75714285714287</v>
      </c>
      <c r="BN565" s="132">
        <v>1.0151515151515154</v>
      </c>
      <c r="BO565" s="132">
        <v>0.34292929292929297</v>
      </c>
      <c r="BP565" s="133">
        <v>0.79012306408745747</v>
      </c>
      <c r="BQ565" s="134"/>
      <c r="BR565" s="134"/>
      <c r="BS565" s="133"/>
      <c r="BT565" s="92"/>
      <c r="BU565" s="91"/>
      <c r="BV565" s="91"/>
      <c r="BW565" s="100"/>
    </row>
    <row r="566" spans="1:75" s="4" customFormat="1">
      <c r="A566" s="8" t="s">
        <v>783</v>
      </c>
      <c r="B566" s="8" t="s">
        <v>480</v>
      </c>
      <c r="C566" s="8" t="s">
        <v>477</v>
      </c>
      <c r="D566" s="8" t="s">
        <v>544</v>
      </c>
      <c r="E566" s="8" t="s">
        <v>545</v>
      </c>
      <c r="F566" s="8" t="s">
        <v>545</v>
      </c>
      <c r="G566" s="8" t="s">
        <v>22</v>
      </c>
      <c r="H566" s="8" t="s">
        <v>178</v>
      </c>
      <c r="I566" s="8"/>
      <c r="J566" s="8"/>
      <c r="K566" s="8"/>
      <c r="L566" s="8" t="s">
        <v>179</v>
      </c>
      <c r="M566" s="8" t="s">
        <v>1882</v>
      </c>
      <c r="N566" s="8">
        <v>1</v>
      </c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9"/>
      <c r="AF566" s="90"/>
      <c r="AG566" s="90"/>
      <c r="AH566" s="90"/>
      <c r="AI566" s="8" t="s">
        <v>30</v>
      </c>
      <c r="AJ566" t="s">
        <v>1890</v>
      </c>
      <c r="AK566">
        <v>120</v>
      </c>
      <c r="AL566">
        <v>40</v>
      </c>
      <c r="AM566">
        <v>40</v>
      </c>
      <c r="AN566" s="9">
        <v>42514</v>
      </c>
      <c r="AO566" s="8">
        <v>342</v>
      </c>
      <c r="AP566" s="8">
        <v>182</v>
      </c>
      <c r="AQ566" s="8">
        <v>102</v>
      </c>
      <c r="AR566" s="8">
        <v>31.36</v>
      </c>
      <c r="AS566" s="8">
        <v>9.7200000000000006</v>
      </c>
      <c r="AT566" s="8">
        <v>0.78</v>
      </c>
      <c r="AU566" s="8">
        <v>0.60499999999999998</v>
      </c>
      <c r="AV566" s="8">
        <v>17</v>
      </c>
      <c r="AW566" s="8">
        <v>0.46</v>
      </c>
      <c r="AX566" s="8"/>
      <c r="AY566" s="8"/>
      <c r="AZ566" s="8"/>
      <c r="BA566" s="8">
        <v>546</v>
      </c>
      <c r="BB566" s="8" t="s">
        <v>25</v>
      </c>
      <c r="BC566" s="8">
        <v>104</v>
      </c>
      <c r="BD566" s="8"/>
      <c r="BE566" s="8"/>
      <c r="BF566" s="8"/>
      <c r="BG566" s="8"/>
      <c r="BH566" s="8"/>
      <c r="BI566" s="8">
        <f t="shared" si="80"/>
        <v>77.564102564102555</v>
      </c>
      <c r="BJ566" s="8">
        <f t="shared" si="81"/>
        <v>0.94857142857142862</v>
      </c>
      <c r="BK566" s="8">
        <f t="shared" si="82"/>
        <v>0.77564102564102555</v>
      </c>
      <c r="BL566" s="10">
        <f t="shared" si="83"/>
        <v>7.1514989010989005</v>
      </c>
      <c r="BM566" s="14">
        <f t="shared" si="84"/>
        <v>4469.6868131868132</v>
      </c>
      <c r="BN566" s="132">
        <v>1.7135514018691591</v>
      </c>
      <c r="BO566" s="132">
        <v>0.21649532710280375</v>
      </c>
      <c r="BP566" s="133">
        <v>0.57738429899827037</v>
      </c>
      <c r="BQ566" s="134"/>
      <c r="BR566" s="134"/>
      <c r="BS566" s="133"/>
      <c r="BT566" s="92"/>
      <c r="BU566" s="91"/>
      <c r="BV566" s="91"/>
      <c r="BW566" s="100"/>
    </row>
    <row r="567" spans="1:75">
      <c r="A567" s="8" t="s">
        <v>783</v>
      </c>
      <c r="B567" s="8" t="s">
        <v>480</v>
      </c>
      <c r="C567" s="8" t="s">
        <v>477</v>
      </c>
      <c r="D567" s="8" t="s">
        <v>544</v>
      </c>
      <c r="E567" s="8" t="s">
        <v>545</v>
      </c>
      <c r="F567" s="8" t="s">
        <v>545</v>
      </c>
      <c r="G567" s="8" t="s">
        <v>22</v>
      </c>
      <c r="H567" s="8" t="s">
        <v>180</v>
      </c>
      <c r="I567" s="8">
        <v>-10.571743388739399</v>
      </c>
      <c r="J567" s="8">
        <v>35.3825490263985</v>
      </c>
      <c r="K567" s="8">
        <v>977.03120664428104</v>
      </c>
      <c r="L567" s="8" t="s">
        <v>181</v>
      </c>
      <c r="M567" s="8" t="s">
        <v>1882</v>
      </c>
      <c r="N567" s="8">
        <v>1</v>
      </c>
      <c r="O567" s="8" t="s">
        <v>1859</v>
      </c>
      <c r="P567" s="8">
        <v>0.87</v>
      </c>
      <c r="Q567" s="8">
        <v>6.2</v>
      </c>
      <c r="R567" s="8">
        <v>0</v>
      </c>
      <c r="S567" s="8">
        <v>1.76</v>
      </c>
      <c r="T567" s="8">
        <v>2.97</v>
      </c>
      <c r="U567" s="8">
        <v>14.45</v>
      </c>
      <c r="V567" s="8">
        <v>223.31</v>
      </c>
      <c r="W567" s="8">
        <v>5.46</v>
      </c>
      <c r="X567" s="8">
        <v>8.81</v>
      </c>
      <c r="Y567" s="8">
        <v>0.39</v>
      </c>
      <c r="Z567" s="8">
        <v>0.77</v>
      </c>
      <c r="AA567" s="8">
        <v>0.05</v>
      </c>
      <c r="AB567" s="8">
        <v>86.13</v>
      </c>
      <c r="AC567" s="8">
        <v>0.15</v>
      </c>
      <c r="AD567" s="8">
        <v>8.5000000000000006E-2</v>
      </c>
      <c r="AE567" s="91">
        <v>8.5500000000000007</v>
      </c>
      <c r="AF567" s="92">
        <v>55</v>
      </c>
      <c r="AG567" s="92">
        <v>8</v>
      </c>
      <c r="AH567" s="92">
        <v>37</v>
      </c>
      <c r="AI567" s="8" t="s">
        <v>24</v>
      </c>
      <c r="AJ567" t="s">
        <v>1890</v>
      </c>
      <c r="AK567">
        <v>0</v>
      </c>
      <c r="AL567">
        <v>0</v>
      </c>
      <c r="AM567">
        <v>0</v>
      </c>
      <c r="AN567" s="9">
        <v>42513</v>
      </c>
      <c r="AO567" s="8">
        <v>227</v>
      </c>
      <c r="AP567" s="8">
        <v>168</v>
      </c>
      <c r="AQ567" s="8">
        <v>47</v>
      </c>
      <c r="AR567" s="8">
        <v>8.2200000000000006</v>
      </c>
      <c r="AS567" s="8">
        <v>1.06</v>
      </c>
      <c r="AT567" s="8">
        <v>0.16</v>
      </c>
      <c r="AU567" s="8">
        <v>0.44</v>
      </c>
      <c r="AV567" s="8">
        <v>18</v>
      </c>
      <c r="AW567" s="8">
        <v>0.18</v>
      </c>
      <c r="AX567" s="8"/>
      <c r="AY567" s="8"/>
      <c r="AZ567" s="8"/>
      <c r="BA567" s="8">
        <v>547</v>
      </c>
      <c r="BB567" s="8" t="s">
        <v>25</v>
      </c>
      <c r="BC567" s="8">
        <v>105</v>
      </c>
      <c r="BD567" s="8"/>
      <c r="BE567" s="8"/>
      <c r="BF567" s="8"/>
      <c r="BG567" s="8"/>
      <c r="BH567" s="8"/>
      <c r="BI567" s="8">
        <f t="shared" si="80"/>
        <v>275</v>
      </c>
      <c r="BJ567" s="8">
        <f t="shared" si="81"/>
        <v>0.93714285714285717</v>
      </c>
      <c r="BK567" s="8">
        <f t="shared" si="82"/>
        <v>2.75</v>
      </c>
      <c r="BL567" s="10">
        <f t="shared" si="83"/>
        <v>2.7317714285714287</v>
      </c>
      <c r="BM567" s="3">
        <f t="shared" si="84"/>
        <v>1707.3571428571429</v>
      </c>
      <c r="BN567" s="132">
        <v>1.4452181987000929</v>
      </c>
      <c r="BO567" s="132">
        <v>0.32975858867223767</v>
      </c>
      <c r="BP567" s="133">
        <v>0.64651994367178556</v>
      </c>
      <c r="BQ567" s="134">
        <v>0.43310613437195722</v>
      </c>
      <c r="BR567" s="134">
        <v>9.5034079844206421E-2</v>
      </c>
      <c r="BS567" s="133">
        <v>2.3309741351215383</v>
      </c>
      <c r="BT567" s="93"/>
      <c r="BU567" s="91"/>
      <c r="BV567" s="91"/>
      <c r="BW567" s="100"/>
    </row>
    <row r="568" spans="1:75">
      <c r="A568" s="8" t="s">
        <v>783</v>
      </c>
      <c r="B568" s="8" t="s">
        <v>480</v>
      </c>
      <c r="C568" s="8" t="s">
        <v>477</v>
      </c>
      <c r="D568" s="8" t="s">
        <v>544</v>
      </c>
      <c r="E568" s="8" t="s">
        <v>545</v>
      </c>
      <c r="F568" s="8" t="s">
        <v>545</v>
      </c>
      <c r="G568" s="8" t="s">
        <v>22</v>
      </c>
      <c r="H568" s="8" t="s">
        <v>180</v>
      </c>
      <c r="I568" s="8"/>
      <c r="J568" s="8"/>
      <c r="K568" s="8"/>
      <c r="L568" s="8" t="s">
        <v>181</v>
      </c>
      <c r="M568" s="8" t="s">
        <v>1882</v>
      </c>
      <c r="N568" s="8">
        <v>1</v>
      </c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9"/>
      <c r="AF568" s="90"/>
      <c r="AG568" s="90"/>
      <c r="AH568" s="90"/>
      <c r="AI568" s="8" t="s">
        <v>26</v>
      </c>
      <c r="AJ568" t="s">
        <v>1890</v>
      </c>
      <c r="AK568">
        <v>0</v>
      </c>
      <c r="AL568">
        <v>40</v>
      </c>
      <c r="AM568">
        <v>40</v>
      </c>
      <c r="AN568" s="9">
        <v>42513</v>
      </c>
      <c r="AO568" s="8">
        <v>233</v>
      </c>
      <c r="AP568" s="8">
        <v>126</v>
      </c>
      <c r="AQ568" s="8">
        <v>65</v>
      </c>
      <c r="AR568" s="8">
        <v>13.8</v>
      </c>
      <c r="AS568" s="8">
        <v>1.9</v>
      </c>
      <c r="AT568" s="8">
        <v>0.2</v>
      </c>
      <c r="AU568" s="8">
        <v>0.11600000000000001</v>
      </c>
      <c r="AV568" s="8">
        <v>18</v>
      </c>
      <c r="AW568" s="8">
        <v>0.48</v>
      </c>
      <c r="AX568" s="8"/>
      <c r="AY568" s="8"/>
      <c r="AZ568" s="8"/>
      <c r="BA568" s="8">
        <v>548</v>
      </c>
      <c r="BB568" s="8" t="s">
        <v>25</v>
      </c>
      <c r="BC568" s="8">
        <v>105</v>
      </c>
      <c r="BD568" s="8"/>
      <c r="BE568" s="8"/>
      <c r="BF568" s="8"/>
      <c r="BG568" s="8"/>
      <c r="BH568" s="8"/>
      <c r="BI568" s="8">
        <f t="shared" si="80"/>
        <v>57.999999999999993</v>
      </c>
      <c r="BJ568" s="8">
        <f t="shared" si="81"/>
        <v>0.93714285714285717</v>
      </c>
      <c r="BK568" s="8">
        <f t="shared" si="82"/>
        <v>0.57999999999999996</v>
      </c>
      <c r="BL568" s="10">
        <f t="shared" si="83"/>
        <v>1.0327314285714284</v>
      </c>
      <c r="BM568" s="3">
        <f t="shared" si="84"/>
        <v>645.4571428571428</v>
      </c>
      <c r="BN568" s="132"/>
      <c r="BO568" s="132"/>
      <c r="BP568" s="133"/>
      <c r="BQ568" s="134">
        <v>0.69237918215613381</v>
      </c>
      <c r="BR568" s="134">
        <v>0.35613382899628254</v>
      </c>
      <c r="BS568" s="133">
        <v>1.363646882217364</v>
      </c>
      <c r="BT568" s="93"/>
      <c r="BU568" s="91"/>
      <c r="BV568" s="91"/>
      <c r="BW568" s="100"/>
    </row>
    <row r="569" spans="1:75">
      <c r="A569" s="8" t="s">
        <v>783</v>
      </c>
      <c r="B569" s="8" t="s">
        <v>480</v>
      </c>
      <c r="C569" s="8" t="s">
        <v>477</v>
      </c>
      <c r="D569" s="8" t="s">
        <v>544</v>
      </c>
      <c r="E569" s="8" t="s">
        <v>545</v>
      </c>
      <c r="F569" s="8" t="s">
        <v>545</v>
      </c>
      <c r="G569" s="8" t="s">
        <v>22</v>
      </c>
      <c r="H569" s="8" t="s">
        <v>180</v>
      </c>
      <c r="I569" s="8"/>
      <c r="J569" s="8"/>
      <c r="K569" s="8"/>
      <c r="L569" s="8" t="s">
        <v>181</v>
      </c>
      <c r="M569" s="8" t="s">
        <v>1882</v>
      </c>
      <c r="N569" s="8">
        <v>1</v>
      </c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9"/>
      <c r="AF569" s="90"/>
      <c r="AG569" s="90"/>
      <c r="AH569" s="90"/>
      <c r="AI569" s="8" t="s">
        <v>27</v>
      </c>
      <c r="AJ569" t="s">
        <v>1890</v>
      </c>
      <c r="AK569">
        <v>120</v>
      </c>
      <c r="AL569">
        <v>0</v>
      </c>
      <c r="AM569">
        <v>40</v>
      </c>
      <c r="AN569" s="9">
        <v>42513</v>
      </c>
      <c r="AO569" s="8">
        <v>325</v>
      </c>
      <c r="AP569" s="8">
        <v>159</v>
      </c>
      <c r="AQ569" s="8">
        <v>145</v>
      </c>
      <c r="AR569" s="8">
        <v>32.479999999999997</v>
      </c>
      <c r="AS569" s="8">
        <v>26.44</v>
      </c>
      <c r="AT569" s="8">
        <v>1.18</v>
      </c>
      <c r="AU569" s="8">
        <v>0.9</v>
      </c>
      <c r="AV569" s="8">
        <v>20</v>
      </c>
      <c r="AW569" s="8">
        <v>0.62</v>
      </c>
      <c r="AX569" s="8"/>
      <c r="AY569" s="8"/>
      <c r="AZ569" s="8"/>
      <c r="BA569" s="8">
        <v>549</v>
      </c>
      <c r="BB569" s="8" t="s">
        <v>25</v>
      </c>
      <c r="BC569" s="8">
        <v>105</v>
      </c>
      <c r="BD569" s="8"/>
      <c r="BE569" s="8"/>
      <c r="BF569" s="8"/>
      <c r="BG569" s="8"/>
      <c r="BH569" s="8"/>
      <c r="BI569" s="8">
        <f t="shared" si="80"/>
        <v>76.27118644067798</v>
      </c>
      <c r="BJ569" s="8">
        <f t="shared" si="81"/>
        <v>0.91428571428571426</v>
      </c>
      <c r="BK569" s="8">
        <f t="shared" si="82"/>
        <v>0.76271186440677985</v>
      </c>
      <c r="BL569" s="10">
        <f t="shared" si="83"/>
        <v>18.43757869249395</v>
      </c>
      <c r="BM569" s="3">
        <f t="shared" si="84"/>
        <v>11523.48668280872</v>
      </c>
      <c r="BN569" s="132">
        <v>1.1419925512104285</v>
      </c>
      <c r="BO569" s="132">
        <v>0.37220670391061456</v>
      </c>
      <c r="BP569" s="133">
        <v>0.66228872278573159</v>
      </c>
      <c r="BQ569" s="134">
        <v>0.76167315175097283</v>
      </c>
      <c r="BR569" s="134">
        <v>0.33278210116731516</v>
      </c>
      <c r="BS569" s="133">
        <v>1.3877491492610305</v>
      </c>
      <c r="BT569" s="93"/>
      <c r="BU569" s="91"/>
      <c r="BV569" s="91"/>
      <c r="BW569" s="100"/>
    </row>
    <row r="570" spans="1:75">
      <c r="A570" s="8" t="s">
        <v>783</v>
      </c>
      <c r="B570" s="8" t="s">
        <v>480</v>
      </c>
      <c r="C570" s="8" t="s">
        <v>477</v>
      </c>
      <c r="D570" s="8" t="s">
        <v>544</v>
      </c>
      <c r="E570" s="8" t="s">
        <v>545</v>
      </c>
      <c r="F570" s="8" t="s">
        <v>545</v>
      </c>
      <c r="G570" s="8" t="s">
        <v>22</v>
      </c>
      <c r="H570" s="8" t="s">
        <v>180</v>
      </c>
      <c r="I570" s="8"/>
      <c r="J570" s="8"/>
      <c r="K570" s="8"/>
      <c r="L570" s="8" t="s">
        <v>181</v>
      </c>
      <c r="M570" s="8" t="s">
        <v>1882</v>
      </c>
      <c r="N570" s="8">
        <v>1</v>
      </c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9"/>
      <c r="AF570" s="90"/>
      <c r="AG570" s="90"/>
      <c r="AH570" s="90"/>
      <c r="AI570" s="8" t="s">
        <v>28</v>
      </c>
      <c r="AJ570" t="s">
        <v>1890</v>
      </c>
      <c r="AK570">
        <v>120</v>
      </c>
      <c r="AL570">
        <v>40</v>
      </c>
      <c r="AM570">
        <v>0</v>
      </c>
      <c r="AN570" s="9">
        <v>42513</v>
      </c>
      <c r="AO570" s="8">
        <v>310</v>
      </c>
      <c r="AP570" s="8">
        <v>165</v>
      </c>
      <c r="AQ570" s="8">
        <v>145</v>
      </c>
      <c r="AR570" s="8">
        <v>27.36</v>
      </c>
      <c r="AS570" s="8">
        <v>24.52</v>
      </c>
      <c r="AT570" s="8">
        <v>1.1200000000000001</v>
      </c>
      <c r="AU570" s="8">
        <v>0.79600000000000004</v>
      </c>
      <c r="AV570" s="8">
        <v>20</v>
      </c>
      <c r="AW570" s="8">
        <v>0.42</v>
      </c>
      <c r="AX570" s="8"/>
      <c r="AY570" s="8"/>
      <c r="AZ570" s="8"/>
      <c r="BA570" s="8">
        <v>550</v>
      </c>
      <c r="BB570" s="8" t="s">
        <v>25</v>
      </c>
      <c r="BC570" s="8">
        <v>105</v>
      </c>
      <c r="BD570" s="8"/>
      <c r="BE570" s="8"/>
      <c r="BF570" s="8"/>
      <c r="BG570" s="8"/>
      <c r="BH570" s="8"/>
      <c r="BI570" s="8">
        <f t="shared" si="80"/>
        <v>71.071428571428569</v>
      </c>
      <c r="BJ570" s="8">
        <f t="shared" si="81"/>
        <v>0.91428571428571426</v>
      </c>
      <c r="BK570" s="8">
        <f t="shared" si="82"/>
        <v>0.71071428571428574</v>
      </c>
      <c r="BL570" s="10">
        <f t="shared" si="83"/>
        <v>15.932995918367347</v>
      </c>
      <c r="BM570" s="3">
        <f t="shared" si="84"/>
        <v>9958.1224489795914</v>
      </c>
      <c r="BN570" s="132">
        <v>1.5013992537313434</v>
      </c>
      <c r="BO570" s="132">
        <v>0.42821828358208947</v>
      </c>
      <c r="BP570" s="133">
        <v>0.67754297359845483</v>
      </c>
      <c r="BQ570" s="134">
        <v>0.43254122211445212</v>
      </c>
      <c r="BR570" s="134">
        <v>9.393792434529584E-2</v>
      </c>
      <c r="BS570" s="133">
        <v>1.6984674236030708</v>
      </c>
      <c r="BT570" s="93"/>
      <c r="BU570" s="91"/>
      <c r="BV570" s="91"/>
      <c r="BW570" s="100"/>
    </row>
    <row r="571" spans="1:75">
      <c r="A571" s="8" t="s">
        <v>783</v>
      </c>
      <c r="B571" s="8" t="s">
        <v>480</v>
      </c>
      <c r="C571" s="8" t="s">
        <v>477</v>
      </c>
      <c r="D571" s="8" t="s">
        <v>544</v>
      </c>
      <c r="E571" s="8" t="s">
        <v>545</v>
      </c>
      <c r="F571" s="8" t="s">
        <v>545</v>
      </c>
      <c r="G571" s="8" t="s">
        <v>22</v>
      </c>
      <c r="H571" s="8" t="s">
        <v>180</v>
      </c>
      <c r="I571" s="8"/>
      <c r="J571" s="8"/>
      <c r="K571" s="8"/>
      <c r="L571" s="8" t="s">
        <v>181</v>
      </c>
      <c r="M571" s="8" t="s">
        <v>1882</v>
      </c>
      <c r="N571" s="8">
        <v>1</v>
      </c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9"/>
      <c r="AF571" s="90"/>
      <c r="AG571" s="90"/>
      <c r="AH571" s="90"/>
      <c r="AI571" s="8" t="s">
        <v>29</v>
      </c>
      <c r="AJ571" t="s">
        <v>1890</v>
      </c>
      <c r="AK571">
        <v>120</v>
      </c>
      <c r="AL571">
        <v>40</v>
      </c>
      <c r="AM571">
        <v>40</v>
      </c>
      <c r="AN571" s="9">
        <v>42513</v>
      </c>
      <c r="AO571" s="8">
        <v>331</v>
      </c>
      <c r="AP571" s="8">
        <v>169</v>
      </c>
      <c r="AQ571" s="8">
        <v>157</v>
      </c>
      <c r="AR571" s="8">
        <v>31.4</v>
      </c>
      <c r="AS571" s="8">
        <v>26.86</v>
      </c>
      <c r="AT571" s="8">
        <v>1.1000000000000001</v>
      </c>
      <c r="AU571" s="8">
        <v>0.81499999999999995</v>
      </c>
      <c r="AV571" s="8">
        <v>20</v>
      </c>
      <c r="AW571" s="8">
        <v>0.52</v>
      </c>
      <c r="AX571" s="8"/>
      <c r="AY571" s="8"/>
      <c r="AZ571" s="8"/>
      <c r="BA571" s="8">
        <v>551</v>
      </c>
      <c r="BB571" s="8" t="s">
        <v>25</v>
      </c>
      <c r="BC571" s="8">
        <v>105</v>
      </c>
      <c r="BD571" s="8"/>
      <c r="BE571" s="8"/>
      <c r="BF571" s="8"/>
      <c r="BG571" s="8"/>
      <c r="BH571" s="8"/>
      <c r="BI571" s="8">
        <f t="shared" si="80"/>
        <v>74.090909090909079</v>
      </c>
      <c r="BJ571" s="8">
        <f t="shared" si="81"/>
        <v>0.91428571428571426</v>
      </c>
      <c r="BK571" s="8">
        <f t="shared" si="82"/>
        <v>0.74090909090909074</v>
      </c>
      <c r="BL571" s="10">
        <f t="shared" si="83"/>
        <v>18.19503376623376</v>
      </c>
      <c r="BM571" s="3">
        <f t="shared" si="84"/>
        <v>11371.896103896101</v>
      </c>
      <c r="BN571" s="132">
        <v>1.6561302681992336</v>
      </c>
      <c r="BO571" s="132">
        <v>0.44133141762452111</v>
      </c>
      <c r="BP571" s="133">
        <v>0.5978629539381104</v>
      </c>
      <c r="BQ571" s="134"/>
      <c r="BR571" s="134"/>
      <c r="BS571" s="133"/>
      <c r="BT571" s="93"/>
      <c r="BU571" s="91"/>
      <c r="BV571" s="91"/>
      <c r="BW571" s="100"/>
    </row>
    <row r="572" spans="1:75">
      <c r="A572" s="8" t="s">
        <v>783</v>
      </c>
      <c r="B572" s="8" t="s">
        <v>480</v>
      </c>
      <c r="C572" s="8" t="s">
        <v>477</v>
      </c>
      <c r="D572" s="8" t="s">
        <v>544</v>
      </c>
      <c r="E572" s="8" t="s">
        <v>545</v>
      </c>
      <c r="F572" s="8" t="s">
        <v>545</v>
      </c>
      <c r="G572" s="8" t="s">
        <v>22</v>
      </c>
      <c r="H572" s="8" t="s">
        <v>180</v>
      </c>
      <c r="I572" s="8"/>
      <c r="J572" s="8"/>
      <c r="K572" s="8"/>
      <c r="L572" s="8" t="s">
        <v>181</v>
      </c>
      <c r="M572" s="8" t="s">
        <v>1882</v>
      </c>
      <c r="N572" s="8">
        <v>1</v>
      </c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9"/>
      <c r="AF572" s="90"/>
      <c r="AG572" s="90"/>
      <c r="AH572" s="90"/>
      <c r="AI572" s="8" t="s">
        <v>30</v>
      </c>
      <c r="AJ572" t="s">
        <v>1890</v>
      </c>
      <c r="AK572">
        <v>120</v>
      </c>
      <c r="AL572">
        <v>40</v>
      </c>
      <c r="AM572">
        <v>40</v>
      </c>
      <c r="AN572" s="9">
        <v>42513</v>
      </c>
      <c r="AO572" s="8">
        <v>329</v>
      </c>
      <c r="AP572" s="8">
        <v>192</v>
      </c>
      <c r="AQ572" s="8">
        <v>163</v>
      </c>
      <c r="AR572" s="8">
        <v>30.56</v>
      </c>
      <c r="AS572" s="8">
        <v>28.6</v>
      </c>
      <c r="AT572" s="8">
        <v>1.06</v>
      </c>
      <c r="AU572" s="8">
        <v>0.79</v>
      </c>
      <c r="AV572" s="8">
        <v>20</v>
      </c>
      <c r="AW572" s="8">
        <v>0.44</v>
      </c>
      <c r="AX572" s="8"/>
      <c r="AY572" s="8"/>
      <c r="AZ572" s="8"/>
      <c r="BA572" s="8">
        <v>552</v>
      </c>
      <c r="BB572" s="8" t="s">
        <v>25</v>
      </c>
      <c r="BC572" s="8">
        <v>105</v>
      </c>
      <c r="BD572" s="8"/>
      <c r="BE572" s="8"/>
      <c r="BF572" s="8"/>
      <c r="BG572" s="8"/>
      <c r="BH572" s="8"/>
      <c r="BI572" s="8">
        <f t="shared" si="80"/>
        <v>74.528301886792448</v>
      </c>
      <c r="BJ572" s="8">
        <f t="shared" si="81"/>
        <v>0.91428571428571426</v>
      </c>
      <c r="BK572" s="8">
        <f t="shared" si="82"/>
        <v>0.74528301886792447</v>
      </c>
      <c r="BL572" s="10">
        <f t="shared" si="83"/>
        <v>19.488086253369271</v>
      </c>
      <c r="BM572" s="3">
        <f t="shared" si="84"/>
        <v>12180.053908355794</v>
      </c>
      <c r="BN572" s="132">
        <v>1.095617529880478</v>
      </c>
      <c r="BO572" s="132">
        <v>0.2157370517928287</v>
      </c>
      <c r="BP572" s="133">
        <v>0.6441800740154523</v>
      </c>
      <c r="BQ572" s="134">
        <v>0.36432835820895521</v>
      </c>
      <c r="BR572" s="134">
        <v>9.587064676616916E-2</v>
      </c>
      <c r="BS572" s="133">
        <v>2.1431229156711002</v>
      </c>
      <c r="BT572" s="93"/>
      <c r="BU572" s="91"/>
      <c r="BV572" s="91"/>
      <c r="BW572" s="100"/>
    </row>
    <row r="573" spans="1:75" s="4" customFormat="1">
      <c r="A573" s="8" t="s">
        <v>783</v>
      </c>
      <c r="B573" s="8" t="s">
        <v>480</v>
      </c>
      <c r="C573" s="8" t="s">
        <v>477</v>
      </c>
      <c r="D573" s="8" t="s">
        <v>544</v>
      </c>
      <c r="E573" s="8" t="s">
        <v>548</v>
      </c>
      <c r="F573" s="8" t="s">
        <v>549</v>
      </c>
      <c r="G573" s="8" t="s">
        <v>22</v>
      </c>
      <c r="H573" s="8" t="s">
        <v>194</v>
      </c>
      <c r="I573" s="8">
        <v>-10.6135985167003</v>
      </c>
      <c r="J573" s="8">
        <v>35.381418753715799</v>
      </c>
      <c r="K573" s="8">
        <v>945.58632070358601</v>
      </c>
      <c r="L573" s="8" t="s">
        <v>195</v>
      </c>
      <c r="M573" s="8" t="s">
        <v>1882</v>
      </c>
      <c r="N573" s="8">
        <v>1</v>
      </c>
      <c r="O573" s="8" t="s">
        <v>1859</v>
      </c>
      <c r="P573" s="8">
        <v>0.5</v>
      </c>
      <c r="Q573" s="8">
        <v>6</v>
      </c>
      <c r="R573" s="8">
        <v>0</v>
      </c>
      <c r="S573" s="8">
        <v>1.24</v>
      </c>
      <c r="T573" s="8">
        <v>2.02</v>
      </c>
      <c r="U573" s="8">
        <v>6.09</v>
      </c>
      <c r="V573" s="8">
        <v>262.08999999999997</v>
      </c>
      <c r="W573" s="8">
        <v>8.4600000000000009</v>
      </c>
      <c r="X573" s="8">
        <v>8.81</v>
      </c>
      <c r="Y573" s="8">
        <v>0.24</v>
      </c>
      <c r="Z573" s="8">
        <v>0.48</v>
      </c>
      <c r="AA573" s="8">
        <v>0.05</v>
      </c>
      <c r="AB573" s="8">
        <v>87.41</v>
      </c>
      <c r="AC573" s="8">
        <v>0.03</v>
      </c>
      <c r="AD573" s="8">
        <v>4.5999999999999999E-2</v>
      </c>
      <c r="AE573" s="91">
        <v>5.18</v>
      </c>
      <c r="AF573" s="92" t="s">
        <v>1860</v>
      </c>
      <c r="AG573" s="92" t="s">
        <v>1860</v>
      </c>
      <c r="AH573" s="92" t="s">
        <v>1860</v>
      </c>
      <c r="AI573" s="8" t="s">
        <v>24</v>
      </c>
      <c r="AJ573" t="s">
        <v>1890</v>
      </c>
      <c r="AK573">
        <v>0</v>
      </c>
      <c r="AL573">
        <v>0</v>
      </c>
      <c r="AM573">
        <v>0</v>
      </c>
      <c r="AN573" s="9">
        <v>42516</v>
      </c>
      <c r="AO573" s="8">
        <v>264</v>
      </c>
      <c r="AP573" s="8">
        <v>162</v>
      </c>
      <c r="AQ573" s="8">
        <v>94</v>
      </c>
      <c r="AR573" s="8">
        <v>10.7</v>
      </c>
      <c r="AS573" s="8">
        <v>7.06</v>
      </c>
      <c r="AT573" s="8">
        <v>0.64</v>
      </c>
      <c r="AU573" s="8">
        <v>0.48</v>
      </c>
      <c r="AV573" s="8">
        <v>18</v>
      </c>
      <c r="AW573" s="8">
        <v>0.36</v>
      </c>
      <c r="AX573" s="8"/>
      <c r="AY573" s="8"/>
      <c r="AZ573" s="8"/>
      <c r="BA573" s="8">
        <v>589</v>
      </c>
      <c r="BB573" s="8" t="s">
        <v>25</v>
      </c>
      <c r="BC573" s="8">
        <v>112</v>
      </c>
      <c r="BD573" s="8"/>
      <c r="BE573" s="8"/>
      <c r="BF573" s="8"/>
      <c r="BG573" s="8"/>
      <c r="BH573" s="8"/>
      <c r="BI573" s="8">
        <f t="shared" si="80"/>
        <v>75</v>
      </c>
      <c r="BJ573" s="8">
        <f t="shared" si="81"/>
        <v>0.93714285714285717</v>
      </c>
      <c r="BK573" s="8">
        <f t="shared" si="82"/>
        <v>0.75</v>
      </c>
      <c r="BL573" s="10">
        <f t="shared" si="83"/>
        <v>4.9621714285714287</v>
      </c>
      <c r="BM573" s="14">
        <f t="shared" si="84"/>
        <v>3101.3571428571431</v>
      </c>
      <c r="BN573" s="132">
        <v>1.2988223748773307</v>
      </c>
      <c r="BO573" s="132">
        <v>0.40569185475956826</v>
      </c>
      <c r="BP573" s="133">
        <v>0.82578815753894153</v>
      </c>
      <c r="BQ573" s="134"/>
      <c r="BR573" s="134"/>
      <c r="BS573" s="133"/>
      <c r="BT573" s="92"/>
      <c r="BU573" s="91"/>
      <c r="BV573" s="91"/>
      <c r="BW573" s="100"/>
    </row>
    <row r="574" spans="1:75" s="4" customFormat="1">
      <c r="A574" s="8" t="s">
        <v>783</v>
      </c>
      <c r="B574" s="8" t="s">
        <v>480</v>
      </c>
      <c r="C574" s="8" t="s">
        <v>477</v>
      </c>
      <c r="D574" s="8" t="s">
        <v>544</v>
      </c>
      <c r="E574" s="8" t="s">
        <v>548</v>
      </c>
      <c r="F574" s="8" t="s">
        <v>549</v>
      </c>
      <c r="G574" s="8" t="s">
        <v>22</v>
      </c>
      <c r="H574" s="8" t="s">
        <v>194</v>
      </c>
      <c r="I574" s="8"/>
      <c r="J574" s="8"/>
      <c r="K574" s="8"/>
      <c r="L574" s="8" t="s">
        <v>195</v>
      </c>
      <c r="M574" s="8" t="s">
        <v>1882</v>
      </c>
      <c r="N574" s="8">
        <v>1</v>
      </c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9"/>
      <c r="AF574" s="90"/>
      <c r="AG574" s="90"/>
      <c r="AH574" s="90"/>
      <c r="AI574" s="8" t="s">
        <v>26</v>
      </c>
      <c r="AJ574" t="s">
        <v>1890</v>
      </c>
      <c r="AK574">
        <v>0</v>
      </c>
      <c r="AL574">
        <v>40</v>
      </c>
      <c r="AM574">
        <v>40</v>
      </c>
      <c r="AN574" s="9">
        <v>42516</v>
      </c>
      <c r="AO574" s="8">
        <v>306</v>
      </c>
      <c r="AP574" s="8">
        <v>146</v>
      </c>
      <c r="AQ574" s="8">
        <v>98</v>
      </c>
      <c r="AR574" s="8">
        <v>11.34</v>
      </c>
      <c r="AS574" s="8">
        <v>9.64</v>
      </c>
      <c r="AT574" s="8">
        <v>0.7</v>
      </c>
      <c r="AU574" s="8">
        <v>0.52</v>
      </c>
      <c r="AV574" s="8">
        <v>18</v>
      </c>
      <c r="AW574" s="8">
        <v>0.32</v>
      </c>
      <c r="AX574" s="8"/>
      <c r="AY574" s="8"/>
      <c r="AZ574" s="8"/>
      <c r="BA574" s="8">
        <v>590</v>
      </c>
      <c r="BB574" s="8" t="s">
        <v>25</v>
      </c>
      <c r="BC574" s="8">
        <v>112</v>
      </c>
      <c r="BD574" s="8"/>
      <c r="BE574" s="8"/>
      <c r="BF574" s="8"/>
      <c r="BG574" s="8"/>
      <c r="BH574" s="8"/>
      <c r="BI574" s="8">
        <f t="shared" si="80"/>
        <v>74.285714285714292</v>
      </c>
      <c r="BJ574" s="8">
        <f t="shared" si="81"/>
        <v>0.93714285714285717</v>
      </c>
      <c r="BK574" s="8">
        <f t="shared" si="82"/>
        <v>0.74285714285714288</v>
      </c>
      <c r="BL574" s="10">
        <f t="shared" si="83"/>
        <v>6.7110138775510215</v>
      </c>
      <c r="BM574" s="14">
        <f t="shared" si="84"/>
        <v>4194.3836734693887</v>
      </c>
      <c r="BN574" s="132">
        <v>1.417221693625119</v>
      </c>
      <c r="BO574" s="132">
        <v>0.21650808753568032</v>
      </c>
      <c r="BP574" s="133">
        <v>0.65168437462759232</v>
      </c>
      <c r="BQ574" s="134"/>
      <c r="BR574" s="134"/>
      <c r="BS574" s="133"/>
      <c r="BT574" s="92"/>
      <c r="BU574" s="91"/>
      <c r="BV574" s="91"/>
      <c r="BW574" s="100"/>
    </row>
    <row r="575" spans="1:75" s="4" customFormat="1">
      <c r="A575" s="8" t="s">
        <v>783</v>
      </c>
      <c r="B575" s="8" t="s">
        <v>480</v>
      </c>
      <c r="C575" s="8" t="s">
        <v>477</v>
      </c>
      <c r="D575" s="8" t="s">
        <v>544</v>
      </c>
      <c r="E575" s="8" t="s">
        <v>548</v>
      </c>
      <c r="F575" s="8" t="s">
        <v>549</v>
      </c>
      <c r="G575" s="8" t="s">
        <v>22</v>
      </c>
      <c r="H575" s="8" t="s">
        <v>194</v>
      </c>
      <c r="I575" s="8"/>
      <c r="J575" s="8"/>
      <c r="K575" s="8"/>
      <c r="L575" s="8" t="s">
        <v>195</v>
      </c>
      <c r="M575" s="8" t="s">
        <v>1882</v>
      </c>
      <c r="N575" s="8">
        <v>1</v>
      </c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9"/>
      <c r="AF575" s="90"/>
      <c r="AG575" s="90"/>
      <c r="AH575" s="90"/>
      <c r="AI575" s="8" t="s">
        <v>27</v>
      </c>
      <c r="AJ575" t="s">
        <v>1890</v>
      </c>
      <c r="AK575">
        <v>120</v>
      </c>
      <c r="AL575">
        <v>0</v>
      </c>
      <c r="AM575">
        <v>40</v>
      </c>
      <c r="AN575" s="9">
        <v>42516</v>
      </c>
      <c r="AO575" s="8">
        <v>270</v>
      </c>
      <c r="AP575" s="8">
        <v>142</v>
      </c>
      <c r="AQ575" s="8">
        <v>145</v>
      </c>
      <c r="AR575" s="8">
        <v>18.46</v>
      </c>
      <c r="AS575" s="8">
        <v>26.64</v>
      </c>
      <c r="AT575" s="8">
        <v>1.2</v>
      </c>
      <c r="AU575" s="8">
        <v>0.95</v>
      </c>
      <c r="AV575" s="8">
        <v>18</v>
      </c>
      <c r="AW575" s="8">
        <v>0.64</v>
      </c>
      <c r="AX575" s="8"/>
      <c r="AY575" s="8"/>
      <c r="AZ575" s="8"/>
      <c r="BA575" s="8">
        <v>591</v>
      </c>
      <c r="BB575" s="8" t="s">
        <v>25</v>
      </c>
      <c r="BC575" s="8">
        <v>112</v>
      </c>
      <c r="BD575" s="8"/>
      <c r="BE575" s="8"/>
      <c r="BF575" s="8"/>
      <c r="BG575" s="8"/>
      <c r="BH575" s="8"/>
      <c r="BI575" s="8">
        <f t="shared" si="80"/>
        <v>79.166666666666657</v>
      </c>
      <c r="BJ575" s="8">
        <f t="shared" si="81"/>
        <v>0.93714285714285717</v>
      </c>
      <c r="BK575" s="8">
        <f t="shared" si="82"/>
        <v>0.79166666666666652</v>
      </c>
      <c r="BL575" s="10">
        <f t="shared" si="83"/>
        <v>19.764342857142854</v>
      </c>
      <c r="BM575" s="14">
        <f t="shared" si="84"/>
        <v>12352.714285714284</v>
      </c>
      <c r="BN575" s="132">
        <v>1.2380952380952381</v>
      </c>
      <c r="BO575" s="132">
        <v>0.2741758241758242</v>
      </c>
      <c r="BP575" s="133">
        <v>0.58068594499599957</v>
      </c>
      <c r="BQ575" s="134"/>
      <c r="BR575" s="134"/>
      <c r="BS575" s="133"/>
      <c r="BT575" s="92"/>
      <c r="BU575" s="91"/>
      <c r="BV575" s="91"/>
      <c r="BW575" s="100"/>
    </row>
    <row r="576" spans="1:75" s="4" customFormat="1">
      <c r="A576" s="8" t="s">
        <v>783</v>
      </c>
      <c r="B576" s="8" t="s">
        <v>480</v>
      </c>
      <c r="C576" s="8" t="s">
        <v>477</v>
      </c>
      <c r="D576" s="8" t="s">
        <v>544</v>
      </c>
      <c r="E576" s="8" t="s">
        <v>548</v>
      </c>
      <c r="F576" s="8" t="s">
        <v>549</v>
      </c>
      <c r="G576" s="8" t="s">
        <v>22</v>
      </c>
      <c r="H576" s="8" t="s">
        <v>194</v>
      </c>
      <c r="I576" s="8"/>
      <c r="J576" s="8"/>
      <c r="K576" s="8"/>
      <c r="L576" s="8" t="s">
        <v>195</v>
      </c>
      <c r="M576" s="8" t="s">
        <v>1882</v>
      </c>
      <c r="N576" s="8">
        <v>1</v>
      </c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9"/>
      <c r="AF576" s="90"/>
      <c r="AG576" s="90"/>
      <c r="AH576" s="90"/>
      <c r="AI576" s="8" t="s">
        <v>28</v>
      </c>
      <c r="AJ576" t="s">
        <v>1890</v>
      </c>
      <c r="AK576">
        <v>120</v>
      </c>
      <c r="AL576">
        <v>40</v>
      </c>
      <c r="AM576">
        <v>0</v>
      </c>
      <c r="AN576" s="9">
        <v>42516</v>
      </c>
      <c r="AO576" s="8">
        <v>239</v>
      </c>
      <c r="AP576" s="8">
        <v>159</v>
      </c>
      <c r="AQ576" s="8">
        <v>123</v>
      </c>
      <c r="AR576" s="8">
        <v>20.059999999999999</v>
      </c>
      <c r="AS576" s="8">
        <v>22.28</v>
      </c>
      <c r="AT576" s="8">
        <v>1.18</v>
      </c>
      <c r="AU576" s="8">
        <v>0.9</v>
      </c>
      <c r="AV576" s="8">
        <v>19</v>
      </c>
      <c r="AW576" s="8">
        <v>0.32</v>
      </c>
      <c r="AX576" s="8"/>
      <c r="AY576" s="8"/>
      <c r="AZ576" s="8"/>
      <c r="BA576" s="8">
        <v>592</v>
      </c>
      <c r="BB576" s="8" t="s">
        <v>25</v>
      </c>
      <c r="BC576" s="8">
        <v>112</v>
      </c>
      <c r="BD576" s="8"/>
      <c r="BE576" s="8"/>
      <c r="BF576" s="8"/>
      <c r="BG576" s="8"/>
      <c r="BH576" s="8"/>
      <c r="BI576" s="8">
        <f t="shared" si="80"/>
        <v>76.27118644067798</v>
      </c>
      <c r="BJ576" s="8">
        <f t="shared" si="81"/>
        <v>0.92571428571428571</v>
      </c>
      <c r="BK576" s="8">
        <f t="shared" si="82"/>
        <v>0.76271186440677985</v>
      </c>
      <c r="BL576" s="10">
        <f t="shared" si="83"/>
        <v>15.730866828087171</v>
      </c>
      <c r="BM576" s="14">
        <f t="shared" si="84"/>
        <v>9831.7917675544813</v>
      </c>
      <c r="BN576" s="132"/>
      <c r="BO576" s="132"/>
      <c r="BP576" s="133"/>
      <c r="BQ576" s="134"/>
      <c r="BR576" s="134"/>
      <c r="BS576" s="133"/>
      <c r="BT576" s="92"/>
      <c r="BU576" s="91"/>
      <c r="BV576" s="91"/>
      <c r="BW576" s="100"/>
    </row>
    <row r="577" spans="1:75" s="4" customFormat="1">
      <c r="A577" s="8" t="s">
        <v>783</v>
      </c>
      <c r="B577" s="8" t="s">
        <v>480</v>
      </c>
      <c r="C577" s="8" t="s">
        <v>477</v>
      </c>
      <c r="D577" s="8" t="s">
        <v>544</v>
      </c>
      <c r="E577" s="8" t="s">
        <v>548</v>
      </c>
      <c r="F577" s="8" t="s">
        <v>549</v>
      </c>
      <c r="G577" s="8" t="s">
        <v>22</v>
      </c>
      <c r="H577" s="8" t="s">
        <v>194</v>
      </c>
      <c r="I577" s="8"/>
      <c r="J577" s="8"/>
      <c r="K577" s="8"/>
      <c r="L577" s="8" t="s">
        <v>195</v>
      </c>
      <c r="M577" s="8" t="s">
        <v>1882</v>
      </c>
      <c r="N577" s="8">
        <v>1</v>
      </c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9"/>
      <c r="AF577" s="90"/>
      <c r="AG577" s="90"/>
      <c r="AH577" s="90"/>
      <c r="AI577" s="8" t="s">
        <v>29</v>
      </c>
      <c r="AJ577" t="s">
        <v>1890</v>
      </c>
      <c r="AK577">
        <v>120</v>
      </c>
      <c r="AL577">
        <v>40</v>
      </c>
      <c r="AM577">
        <v>40</v>
      </c>
      <c r="AN577" s="9">
        <v>42516</v>
      </c>
      <c r="AO577" s="8">
        <v>290</v>
      </c>
      <c r="AP577" s="8">
        <v>145</v>
      </c>
      <c r="AQ577" s="8">
        <v>124</v>
      </c>
      <c r="AR577" s="8">
        <v>17.600000000000001</v>
      </c>
      <c r="AS577" s="8">
        <v>19.2</v>
      </c>
      <c r="AT577" s="8">
        <v>1.08</v>
      </c>
      <c r="AU577" s="8">
        <v>0.84</v>
      </c>
      <c r="AV577" s="8">
        <v>18</v>
      </c>
      <c r="AW577" s="8">
        <v>0.38</v>
      </c>
      <c r="AX577" s="8"/>
      <c r="AY577" s="8"/>
      <c r="AZ577" s="8"/>
      <c r="BA577" s="8">
        <v>593</v>
      </c>
      <c r="BB577" s="8" t="s">
        <v>25</v>
      </c>
      <c r="BC577" s="8">
        <v>112</v>
      </c>
      <c r="BD577" s="8"/>
      <c r="BE577" s="8"/>
      <c r="BF577" s="8"/>
      <c r="BG577" s="8"/>
      <c r="BH577" s="8"/>
      <c r="BI577" s="8">
        <f t="shared" si="80"/>
        <v>77.777777777777771</v>
      </c>
      <c r="BJ577" s="8">
        <f t="shared" si="81"/>
        <v>0.93714285714285717</v>
      </c>
      <c r="BK577" s="8">
        <f t="shared" si="82"/>
        <v>0.77777777777777768</v>
      </c>
      <c r="BL577" s="10">
        <f t="shared" si="83"/>
        <v>13.994666666666665</v>
      </c>
      <c r="BM577" s="14">
        <f t="shared" si="84"/>
        <v>8746.6666666666661</v>
      </c>
      <c r="BN577" s="132">
        <v>1.4057223264540339</v>
      </c>
      <c r="BO577" s="132">
        <v>0.25393996247654782</v>
      </c>
      <c r="BP577" s="133">
        <v>0.73994422635665569</v>
      </c>
      <c r="BQ577" s="134"/>
      <c r="BR577" s="134"/>
      <c r="BS577" s="133"/>
      <c r="BT577" s="92"/>
      <c r="BU577" s="91"/>
      <c r="BV577" s="91"/>
      <c r="BW577" s="100"/>
    </row>
    <row r="578" spans="1:75" s="4" customFormat="1">
      <c r="A578" s="8" t="s">
        <v>783</v>
      </c>
      <c r="B578" s="8" t="s">
        <v>480</v>
      </c>
      <c r="C578" s="8" t="s">
        <v>477</v>
      </c>
      <c r="D578" s="8" t="s">
        <v>544</v>
      </c>
      <c r="E578" s="8" t="s">
        <v>548</v>
      </c>
      <c r="F578" s="8" t="s">
        <v>549</v>
      </c>
      <c r="G578" s="8" t="s">
        <v>22</v>
      </c>
      <c r="H578" s="8" t="s">
        <v>194</v>
      </c>
      <c r="I578" s="8"/>
      <c r="J578" s="8"/>
      <c r="K578" s="8"/>
      <c r="L578" s="8" t="s">
        <v>195</v>
      </c>
      <c r="M578" s="8" t="s">
        <v>1882</v>
      </c>
      <c r="N578" s="8">
        <v>1</v>
      </c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9"/>
      <c r="AF578" s="90"/>
      <c r="AG578" s="90"/>
      <c r="AH578" s="90"/>
      <c r="AI578" s="8" t="s">
        <v>30</v>
      </c>
      <c r="AJ578" t="s">
        <v>1890</v>
      </c>
      <c r="AK578">
        <v>120</v>
      </c>
      <c r="AL578">
        <v>40</v>
      </c>
      <c r="AM578">
        <v>40</v>
      </c>
      <c r="AN578" s="9">
        <v>42516</v>
      </c>
      <c r="AO578" s="8">
        <v>295</v>
      </c>
      <c r="AP578" s="8">
        <v>158</v>
      </c>
      <c r="AQ578" s="8">
        <v>127</v>
      </c>
      <c r="AR578" s="8">
        <v>16.48</v>
      </c>
      <c r="AS578" s="8">
        <v>21.14</v>
      </c>
      <c r="AT578" s="8">
        <v>1.1599999999999999</v>
      </c>
      <c r="AU578" s="8">
        <v>0.61</v>
      </c>
      <c r="AV578" s="8">
        <v>18</v>
      </c>
      <c r="AW578" s="8">
        <v>0.48</v>
      </c>
      <c r="AX578" s="8"/>
      <c r="AY578" s="8"/>
      <c r="AZ578" s="8"/>
      <c r="BA578" s="8">
        <v>594</v>
      </c>
      <c r="BB578" s="8" t="s">
        <v>25</v>
      </c>
      <c r="BC578" s="8">
        <v>112</v>
      </c>
      <c r="BD578" s="8"/>
      <c r="BE578" s="8"/>
      <c r="BF578" s="8"/>
      <c r="BG578" s="8"/>
      <c r="BH578" s="8"/>
      <c r="BI578" s="8">
        <f t="shared" si="80"/>
        <v>52.586206896551722</v>
      </c>
      <c r="BJ578" s="8">
        <f t="shared" si="81"/>
        <v>0.93714285714285717</v>
      </c>
      <c r="BK578" s="8">
        <f t="shared" si="82"/>
        <v>0.52586206896551724</v>
      </c>
      <c r="BL578" s="10">
        <f t="shared" si="83"/>
        <v>10.417958620689655</v>
      </c>
      <c r="BM578" s="14">
        <f t="shared" si="84"/>
        <v>6511.2241379310344</v>
      </c>
      <c r="BN578" s="132">
        <v>1.2101727447216892</v>
      </c>
      <c r="BO578" s="132">
        <v>0.26521113243762001</v>
      </c>
      <c r="BP578" s="133">
        <v>0.77255654033806009</v>
      </c>
      <c r="BQ578" s="134"/>
      <c r="BR578" s="134"/>
      <c r="BS578" s="133"/>
      <c r="BT578" s="92"/>
      <c r="BU578" s="91"/>
      <c r="BV578" s="91"/>
      <c r="BW578" s="100"/>
    </row>
    <row r="579" spans="1:75">
      <c r="A579" s="8" t="s">
        <v>783</v>
      </c>
      <c r="B579" s="8" t="s">
        <v>480</v>
      </c>
      <c r="C579" s="8" t="s">
        <v>477</v>
      </c>
      <c r="D579" s="8" t="s">
        <v>544</v>
      </c>
      <c r="E579" s="8" t="s">
        <v>546</v>
      </c>
      <c r="F579" s="8" t="s">
        <v>547</v>
      </c>
      <c r="G579" s="8" t="s">
        <v>22</v>
      </c>
      <c r="H579" s="8" t="s">
        <v>190</v>
      </c>
      <c r="I579" s="8">
        <v>-10.545624231375101</v>
      </c>
      <c r="J579" s="8">
        <v>35.348784247550498</v>
      </c>
      <c r="K579" s="8">
        <v>1042.78230798307</v>
      </c>
      <c r="L579" s="8" t="s">
        <v>191</v>
      </c>
      <c r="M579" s="8" t="s">
        <v>1882</v>
      </c>
      <c r="N579" s="8">
        <v>1</v>
      </c>
      <c r="O579" s="8" t="s">
        <v>1859</v>
      </c>
      <c r="P579" s="8">
        <v>0.56000000000000005</v>
      </c>
      <c r="Q579" s="8">
        <v>6.2</v>
      </c>
      <c r="R579" s="8">
        <v>0</v>
      </c>
      <c r="S579" s="8">
        <v>1.88</v>
      </c>
      <c r="T579" s="8">
        <v>2.71</v>
      </c>
      <c r="U579" s="8">
        <v>7.45</v>
      </c>
      <c r="V579" s="8">
        <v>261.27999999999997</v>
      </c>
      <c r="W579" s="8">
        <v>1.35</v>
      </c>
      <c r="X579" s="8">
        <v>7.07</v>
      </c>
      <c r="Y579" s="8">
        <v>0.28000000000000003</v>
      </c>
      <c r="Z579" s="8">
        <v>0.5</v>
      </c>
      <c r="AA579" s="8">
        <v>0.05</v>
      </c>
      <c r="AB579" s="8">
        <v>95.08</v>
      </c>
      <c r="AC579" s="8">
        <v>0.01</v>
      </c>
      <c r="AD579" s="8">
        <v>4.4999999999999998E-2</v>
      </c>
      <c r="AE579" s="91">
        <v>6.63</v>
      </c>
      <c r="AF579" s="92">
        <v>55</v>
      </c>
      <c r="AG579" s="92">
        <v>24</v>
      </c>
      <c r="AH579" s="92">
        <v>21</v>
      </c>
      <c r="AI579" s="8" t="s">
        <v>24</v>
      </c>
      <c r="AJ579" t="s">
        <v>1890</v>
      </c>
      <c r="AK579">
        <v>0</v>
      </c>
      <c r="AL579">
        <v>0</v>
      </c>
      <c r="AM579">
        <v>0</v>
      </c>
      <c r="AN579" s="9">
        <v>42515</v>
      </c>
      <c r="AO579" s="8">
        <v>316</v>
      </c>
      <c r="AP579" s="8">
        <v>203</v>
      </c>
      <c r="AQ579" s="8">
        <v>57</v>
      </c>
      <c r="AR579" s="8">
        <v>8.64</v>
      </c>
      <c r="AS579" s="8">
        <v>2.7</v>
      </c>
      <c r="AT579" s="8">
        <v>0.32</v>
      </c>
      <c r="AU579" s="8">
        <v>0.221</v>
      </c>
      <c r="AV579" s="8">
        <v>24</v>
      </c>
      <c r="AW579" s="8">
        <v>0.48</v>
      </c>
      <c r="AX579" s="8"/>
      <c r="AY579" s="8"/>
      <c r="AZ579" s="8"/>
      <c r="BA579" s="8">
        <v>577</v>
      </c>
      <c r="BB579" s="8" t="s">
        <v>25</v>
      </c>
      <c r="BC579" s="8">
        <v>110</v>
      </c>
      <c r="BD579" s="8"/>
      <c r="BE579" s="8"/>
      <c r="BF579" s="8"/>
      <c r="BG579" s="8"/>
      <c r="BH579" s="8"/>
      <c r="BI579" s="8">
        <f t="shared" si="80"/>
        <v>69.0625</v>
      </c>
      <c r="BJ579" s="8">
        <f t="shared" si="81"/>
        <v>0.86857142857142855</v>
      </c>
      <c r="BK579" s="8">
        <f t="shared" si="82"/>
        <v>0.69062500000000004</v>
      </c>
      <c r="BL579" s="10">
        <f t="shared" si="83"/>
        <v>1.6196142857142859</v>
      </c>
      <c r="BM579" s="3">
        <f t="shared" si="84"/>
        <v>1012.2589285714287</v>
      </c>
      <c r="BN579" s="132">
        <v>1.1448275862068966</v>
      </c>
      <c r="BO579" s="132">
        <v>0.26512315270935954</v>
      </c>
      <c r="BP579" s="133">
        <v>0.72607460636871468</v>
      </c>
      <c r="BQ579" s="134"/>
      <c r="BR579" s="134"/>
      <c r="BS579" s="133"/>
      <c r="BT579" s="92"/>
      <c r="BU579" s="91"/>
      <c r="BV579" s="91"/>
      <c r="BW579" s="100"/>
    </row>
    <row r="580" spans="1:75">
      <c r="A580" s="8" t="s">
        <v>783</v>
      </c>
      <c r="B580" s="8" t="s">
        <v>480</v>
      </c>
      <c r="C580" s="8" t="s">
        <v>477</v>
      </c>
      <c r="D580" s="8" t="s">
        <v>544</v>
      </c>
      <c r="E580" s="8" t="s">
        <v>546</v>
      </c>
      <c r="F580" s="8" t="s">
        <v>547</v>
      </c>
      <c r="G580" s="8" t="s">
        <v>22</v>
      </c>
      <c r="H580" s="8" t="s">
        <v>190</v>
      </c>
      <c r="I580" s="8"/>
      <c r="J580" s="8"/>
      <c r="K580" s="8"/>
      <c r="L580" s="8" t="s">
        <v>191</v>
      </c>
      <c r="M580" s="8" t="s">
        <v>1882</v>
      </c>
      <c r="N580" s="8">
        <v>1</v>
      </c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9"/>
      <c r="AF580" s="90"/>
      <c r="AG580" s="90"/>
      <c r="AH580" s="90"/>
      <c r="AI580" s="8" t="s">
        <v>26</v>
      </c>
      <c r="AJ580" t="s">
        <v>1890</v>
      </c>
      <c r="AK580">
        <v>0</v>
      </c>
      <c r="AL580">
        <v>40</v>
      </c>
      <c r="AM580">
        <v>40</v>
      </c>
      <c r="AN580" s="9">
        <v>42515</v>
      </c>
      <c r="AO580" s="8">
        <v>242</v>
      </c>
      <c r="AP580" s="8">
        <v>177</v>
      </c>
      <c r="AQ580" s="8">
        <v>121</v>
      </c>
      <c r="AR580" s="8">
        <v>20.92</v>
      </c>
      <c r="AS580" s="8">
        <v>16.5</v>
      </c>
      <c r="AT580" s="8">
        <v>0.98</v>
      </c>
      <c r="AU580" s="8">
        <v>0.73099999999999998</v>
      </c>
      <c r="AV580" s="8">
        <v>22</v>
      </c>
      <c r="AW580" s="8">
        <v>0.28000000000000003</v>
      </c>
      <c r="AX580" s="8"/>
      <c r="AY580" s="8"/>
      <c r="AZ580" s="8"/>
      <c r="BA580" s="8">
        <v>578</v>
      </c>
      <c r="BB580" s="8" t="s">
        <v>25</v>
      </c>
      <c r="BC580" s="8">
        <v>110</v>
      </c>
      <c r="BD580" s="8"/>
      <c r="BE580" s="8"/>
      <c r="BF580" s="8"/>
      <c r="BG580" s="8"/>
      <c r="BH580" s="8"/>
      <c r="BI580" s="8">
        <f t="shared" si="80"/>
        <v>74.591836734693871</v>
      </c>
      <c r="BJ580" s="8">
        <f t="shared" si="81"/>
        <v>0.89142857142857146</v>
      </c>
      <c r="BK580" s="8">
        <f t="shared" si="82"/>
        <v>0.74591836734693873</v>
      </c>
      <c r="BL580" s="10">
        <f t="shared" si="83"/>
        <v>10.97139358600583</v>
      </c>
      <c r="BM580" s="3">
        <f t="shared" si="84"/>
        <v>6857.1209912536433</v>
      </c>
      <c r="BN580" s="132">
        <v>1.3267909715407262</v>
      </c>
      <c r="BO580" s="132">
        <v>0.2695289499509323</v>
      </c>
      <c r="BP580" s="133">
        <v>0.84532707082317005</v>
      </c>
      <c r="BQ580" s="134"/>
      <c r="BR580" s="134"/>
      <c r="BS580" s="133"/>
      <c r="BT580" s="92"/>
      <c r="BU580" s="91"/>
      <c r="BV580" s="91"/>
      <c r="BW580" s="100"/>
    </row>
    <row r="581" spans="1:75">
      <c r="A581" s="8" t="s">
        <v>783</v>
      </c>
      <c r="B581" s="8" t="s">
        <v>480</v>
      </c>
      <c r="C581" s="8" t="s">
        <v>477</v>
      </c>
      <c r="D581" s="8" t="s">
        <v>544</v>
      </c>
      <c r="E581" s="8" t="s">
        <v>546</v>
      </c>
      <c r="F581" s="8" t="s">
        <v>547</v>
      </c>
      <c r="G581" s="8" t="s">
        <v>22</v>
      </c>
      <c r="H581" s="8" t="s">
        <v>190</v>
      </c>
      <c r="I581" s="8"/>
      <c r="J581" s="8"/>
      <c r="K581" s="8"/>
      <c r="L581" s="8" t="s">
        <v>191</v>
      </c>
      <c r="M581" s="8" t="s">
        <v>1882</v>
      </c>
      <c r="N581" s="8">
        <v>1</v>
      </c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9"/>
      <c r="AF581" s="90"/>
      <c r="AG581" s="90"/>
      <c r="AH581" s="90"/>
      <c r="AI581" s="8" t="s">
        <v>27</v>
      </c>
      <c r="AJ581" t="s">
        <v>1890</v>
      </c>
      <c r="AK581">
        <v>120</v>
      </c>
      <c r="AL581">
        <v>0</v>
      </c>
      <c r="AM581">
        <v>40</v>
      </c>
      <c r="AN581" s="9">
        <v>42515</v>
      </c>
      <c r="AO581" s="8">
        <v>320</v>
      </c>
      <c r="AP581" s="8">
        <v>157</v>
      </c>
      <c r="AQ581" s="8">
        <v>131</v>
      </c>
      <c r="AR581" s="8">
        <v>20.66</v>
      </c>
      <c r="AS581" s="8">
        <v>19.149999999999999</v>
      </c>
      <c r="AT581" s="8">
        <v>1.04</v>
      </c>
      <c r="AU581" s="8">
        <v>0.74399999999999999</v>
      </c>
      <c r="AV581" s="8">
        <v>23</v>
      </c>
      <c r="AW581" s="8">
        <v>0.72</v>
      </c>
      <c r="AX581" s="8"/>
      <c r="AY581" s="8"/>
      <c r="AZ581" s="8"/>
      <c r="BA581" s="8">
        <v>579</v>
      </c>
      <c r="BB581" s="8" t="s">
        <v>25</v>
      </c>
      <c r="BC581" s="8">
        <v>110</v>
      </c>
      <c r="BD581" s="8"/>
      <c r="BE581" s="8"/>
      <c r="BF581" s="8"/>
      <c r="BG581" s="8"/>
      <c r="BH581" s="8"/>
      <c r="BI581" s="8">
        <f t="shared" si="80"/>
        <v>71.538461538461533</v>
      </c>
      <c r="BJ581" s="8">
        <f t="shared" si="81"/>
        <v>0.88</v>
      </c>
      <c r="BK581" s="8">
        <f t="shared" si="82"/>
        <v>0.71538461538461529</v>
      </c>
      <c r="BL581" s="10">
        <f t="shared" si="83"/>
        <v>12.055661538461537</v>
      </c>
      <c r="BM581" s="3">
        <f t="shared" si="84"/>
        <v>7534.788461538461</v>
      </c>
      <c r="BN581" s="132">
        <v>1.3913043478260871</v>
      </c>
      <c r="BO581" s="132">
        <v>0.31753623188405805</v>
      </c>
      <c r="BP581" s="133">
        <v>1.0406969560093136</v>
      </c>
      <c r="BQ581" s="134"/>
      <c r="BR581" s="134"/>
      <c r="BS581" s="133"/>
      <c r="BT581" s="92"/>
      <c r="BU581" s="91"/>
      <c r="BV581" s="91"/>
      <c r="BW581" s="100"/>
    </row>
    <row r="582" spans="1:75">
      <c r="A582" s="8" t="s">
        <v>783</v>
      </c>
      <c r="B582" s="8" t="s">
        <v>480</v>
      </c>
      <c r="C582" s="8" t="s">
        <v>477</v>
      </c>
      <c r="D582" s="8" t="s">
        <v>544</v>
      </c>
      <c r="E582" s="8" t="s">
        <v>546</v>
      </c>
      <c r="F582" s="8" t="s">
        <v>547</v>
      </c>
      <c r="G582" s="8" t="s">
        <v>22</v>
      </c>
      <c r="H582" s="8" t="s">
        <v>190</v>
      </c>
      <c r="I582" s="8"/>
      <c r="J582" s="8"/>
      <c r="K582" s="8"/>
      <c r="L582" s="8" t="s">
        <v>191</v>
      </c>
      <c r="M582" s="8" t="s">
        <v>1882</v>
      </c>
      <c r="N582" s="8">
        <v>1</v>
      </c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9"/>
      <c r="AF582" s="90"/>
      <c r="AG582" s="90"/>
      <c r="AH582" s="90"/>
      <c r="AI582" s="8" t="s">
        <v>28</v>
      </c>
      <c r="AJ582" t="s">
        <v>1890</v>
      </c>
      <c r="AK582">
        <v>120</v>
      </c>
      <c r="AL582">
        <v>40</v>
      </c>
      <c r="AM582">
        <v>0</v>
      </c>
      <c r="AN582" s="9">
        <v>42515</v>
      </c>
      <c r="AO582" s="8">
        <v>213</v>
      </c>
      <c r="AP582" s="8">
        <v>133</v>
      </c>
      <c r="AQ582" s="8">
        <v>104</v>
      </c>
      <c r="AR582" s="8">
        <v>23.25</v>
      </c>
      <c r="AS582" s="8">
        <v>19.510000000000002</v>
      </c>
      <c r="AT582" s="8">
        <v>1.36</v>
      </c>
      <c r="AU582" s="8">
        <v>1.17</v>
      </c>
      <c r="AV582" s="8">
        <v>21</v>
      </c>
      <c r="AW582" s="8">
        <v>0.76</v>
      </c>
      <c r="AX582" s="8"/>
      <c r="AY582" s="8"/>
      <c r="AZ582" s="8"/>
      <c r="BA582" s="8">
        <v>580</v>
      </c>
      <c r="BB582" s="8" t="s">
        <v>25</v>
      </c>
      <c r="BC582" s="8">
        <v>110</v>
      </c>
      <c r="BD582" s="8"/>
      <c r="BE582" s="8"/>
      <c r="BF582" s="8"/>
      <c r="BG582" s="8"/>
      <c r="BH582" s="8"/>
      <c r="BI582" s="8">
        <f t="shared" si="80"/>
        <v>86.02941176470587</v>
      </c>
      <c r="BJ582" s="8">
        <f t="shared" si="81"/>
        <v>0.9028571428571428</v>
      </c>
      <c r="BK582" s="8">
        <f t="shared" si="82"/>
        <v>0.86029411764705865</v>
      </c>
      <c r="BL582" s="10">
        <f t="shared" si="83"/>
        <v>15.153859663865545</v>
      </c>
      <c r="BM582" s="3">
        <f t="shared" si="84"/>
        <v>9471.1622899159647</v>
      </c>
      <c r="BN582" s="132">
        <v>1.237728585178056</v>
      </c>
      <c r="BO582" s="132">
        <v>0.20943214629451398</v>
      </c>
      <c r="BP582" s="133">
        <v>0.91949560333682201</v>
      </c>
      <c r="BQ582" s="134"/>
      <c r="BR582" s="134"/>
      <c r="BS582" s="133"/>
      <c r="BT582" s="92"/>
      <c r="BU582" s="91"/>
      <c r="BV582" s="91"/>
      <c r="BW582" s="100"/>
    </row>
    <row r="583" spans="1:75">
      <c r="A583" s="8" t="s">
        <v>783</v>
      </c>
      <c r="B583" s="8" t="s">
        <v>480</v>
      </c>
      <c r="C583" s="8" t="s">
        <v>477</v>
      </c>
      <c r="D583" s="8" t="s">
        <v>544</v>
      </c>
      <c r="E583" s="8" t="s">
        <v>546</v>
      </c>
      <c r="F583" s="8" t="s">
        <v>547</v>
      </c>
      <c r="G583" s="8" t="s">
        <v>22</v>
      </c>
      <c r="H583" s="8" t="s">
        <v>190</v>
      </c>
      <c r="I583" s="8"/>
      <c r="J583" s="8"/>
      <c r="K583" s="8"/>
      <c r="L583" s="8" t="s">
        <v>191</v>
      </c>
      <c r="M583" s="8" t="s">
        <v>1882</v>
      </c>
      <c r="N583" s="8">
        <v>1</v>
      </c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9"/>
      <c r="AF583" s="90"/>
      <c r="AG583" s="90"/>
      <c r="AH583" s="90"/>
      <c r="AI583" s="8" t="s">
        <v>29</v>
      </c>
      <c r="AJ583" t="s">
        <v>1890</v>
      </c>
      <c r="AK583">
        <v>120</v>
      </c>
      <c r="AL583">
        <v>40</v>
      </c>
      <c r="AM583">
        <v>40</v>
      </c>
      <c r="AN583" s="9">
        <v>42515</v>
      </c>
      <c r="AO583" s="8">
        <v>325</v>
      </c>
      <c r="AP583" s="8">
        <v>152</v>
      </c>
      <c r="AQ583" s="8">
        <v>122</v>
      </c>
      <c r="AR583" s="8">
        <v>30.36</v>
      </c>
      <c r="AS583" s="8">
        <v>22.22</v>
      </c>
      <c r="AT583" s="8">
        <v>0.72</v>
      </c>
      <c r="AU583" s="8">
        <v>0.67</v>
      </c>
      <c r="AV583" s="8">
        <v>22</v>
      </c>
      <c r="AW583" s="8">
        <v>0.84</v>
      </c>
      <c r="AX583" s="8"/>
      <c r="AY583" s="8"/>
      <c r="AZ583" s="8"/>
      <c r="BA583" s="8">
        <v>581</v>
      </c>
      <c r="BB583" s="8" t="s">
        <v>25</v>
      </c>
      <c r="BC583" s="8">
        <v>110</v>
      </c>
      <c r="BD583" s="8"/>
      <c r="BE583" s="8"/>
      <c r="BF583" s="8"/>
      <c r="BG583" s="8"/>
      <c r="BH583" s="8"/>
      <c r="BI583" s="8">
        <f t="shared" si="80"/>
        <v>93.055555555555571</v>
      </c>
      <c r="BJ583" s="8">
        <f t="shared" si="81"/>
        <v>0.89142857142857146</v>
      </c>
      <c r="BK583" s="8">
        <f t="shared" si="82"/>
        <v>0.93055555555555569</v>
      </c>
      <c r="BL583" s="10">
        <f t="shared" si="83"/>
        <v>18.43201904761905</v>
      </c>
      <c r="BM583" s="3">
        <f t="shared" si="84"/>
        <v>11520.011904761906</v>
      </c>
      <c r="BN583" s="132">
        <v>0.99214417744916816</v>
      </c>
      <c r="BO583" s="132">
        <v>0.1592883548983364</v>
      </c>
      <c r="BP583" s="133">
        <v>0.84532707082317005</v>
      </c>
      <c r="BQ583" s="134"/>
      <c r="BR583" s="134"/>
      <c r="BS583" s="133"/>
      <c r="BT583" s="92"/>
      <c r="BU583" s="91"/>
      <c r="BV583" s="91"/>
      <c r="BW583" s="100"/>
    </row>
    <row r="584" spans="1:75">
      <c r="A584" s="8" t="s">
        <v>783</v>
      </c>
      <c r="B584" s="8" t="s">
        <v>480</v>
      </c>
      <c r="C584" s="8" t="s">
        <v>477</v>
      </c>
      <c r="D584" s="8" t="s">
        <v>544</v>
      </c>
      <c r="E584" s="8" t="s">
        <v>546</v>
      </c>
      <c r="F584" s="8" t="s">
        <v>547</v>
      </c>
      <c r="G584" s="8" t="s">
        <v>22</v>
      </c>
      <c r="H584" s="8" t="s">
        <v>190</v>
      </c>
      <c r="I584" s="8"/>
      <c r="J584" s="8"/>
      <c r="K584" s="8"/>
      <c r="L584" s="8" t="s">
        <v>191</v>
      </c>
      <c r="M584" s="8" t="s">
        <v>1882</v>
      </c>
      <c r="N584" s="8">
        <v>1</v>
      </c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9"/>
      <c r="AF584" s="90"/>
      <c r="AG584" s="90"/>
      <c r="AH584" s="90"/>
      <c r="AI584" s="8" t="s">
        <v>30</v>
      </c>
      <c r="AJ584" t="s">
        <v>1890</v>
      </c>
      <c r="AK584">
        <v>120</v>
      </c>
      <c r="AL584">
        <v>40</v>
      </c>
      <c r="AM584">
        <v>40</v>
      </c>
      <c r="AN584" s="9">
        <v>42515</v>
      </c>
      <c r="AO584" s="8">
        <v>326</v>
      </c>
      <c r="AP584" s="8">
        <v>157</v>
      </c>
      <c r="AQ584" s="8">
        <v>110</v>
      </c>
      <c r="AR584" s="8">
        <v>28.2</v>
      </c>
      <c r="AS584" s="8">
        <v>19.2</v>
      </c>
      <c r="AT584" s="8">
        <v>0.92</v>
      </c>
      <c r="AU584" s="8">
        <v>0.49199999999999999</v>
      </c>
      <c r="AV584" s="8">
        <v>22</v>
      </c>
      <c r="AW584" s="8">
        <v>0.3</v>
      </c>
      <c r="AX584" s="8"/>
      <c r="AY584" s="8"/>
      <c r="AZ584" s="8"/>
      <c r="BA584" s="8">
        <v>582</v>
      </c>
      <c r="BB584" s="8" t="s">
        <v>25</v>
      </c>
      <c r="BC584" s="8">
        <v>110</v>
      </c>
      <c r="BD584" s="8"/>
      <c r="BE584" s="8"/>
      <c r="BF584" s="8"/>
      <c r="BG584" s="8"/>
      <c r="BH584" s="8"/>
      <c r="BI584" s="8">
        <f t="shared" si="80"/>
        <v>53.478260869565219</v>
      </c>
      <c r="BJ584" s="8">
        <f t="shared" si="81"/>
        <v>0.89142857142857146</v>
      </c>
      <c r="BK584" s="8">
        <f t="shared" si="82"/>
        <v>0.5347826086956522</v>
      </c>
      <c r="BL584" s="10">
        <f t="shared" si="83"/>
        <v>9.1530335403726699</v>
      </c>
      <c r="BM584" s="3">
        <f t="shared" si="84"/>
        <v>5720.6459627329186</v>
      </c>
      <c r="BN584" s="132">
        <v>1.6041069723018151</v>
      </c>
      <c r="BO584" s="132">
        <v>0.32516714422158549</v>
      </c>
      <c r="BP584" s="133">
        <v>0.74997251209624249</v>
      </c>
      <c r="BQ584" s="134"/>
      <c r="BR584" s="134"/>
      <c r="BS584" s="133"/>
      <c r="BT584" s="92"/>
      <c r="BU584" s="91"/>
      <c r="BV584" s="91"/>
      <c r="BW584" s="100"/>
    </row>
    <row r="585" spans="1:75">
      <c r="A585" s="8" t="s">
        <v>783</v>
      </c>
      <c r="B585" s="8" t="s">
        <v>480</v>
      </c>
      <c r="C585" s="8" t="s">
        <v>477</v>
      </c>
      <c r="D585" s="8" t="s">
        <v>544</v>
      </c>
      <c r="E585" s="8" t="s">
        <v>545</v>
      </c>
      <c r="F585" s="8" t="s">
        <v>545</v>
      </c>
      <c r="G585" s="8" t="s">
        <v>22</v>
      </c>
      <c r="H585" s="8" t="s">
        <v>176</v>
      </c>
      <c r="I585" s="8">
        <v>-10.570164247690199</v>
      </c>
      <c r="J585" s="8">
        <v>35.358302495547399</v>
      </c>
      <c r="K585" s="8">
        <v>1049.5380755799099</v>
      </c>
      <c r="L585" s="8" t="s">
        <v>177</v>
      </c>
      <c r="M585" s="8" t="s">
        <v>1882</v>
      </c>
      <c r="N585" s="8">
        <v>1</v>
      </c>
      <c r="O585" s="8" t="s">
        <v>1859</v>
      </c>
      <c r="P585" s="8">
        <v>0.64</v>
      </c>
      <c r="Q585" s="8">
        <v>6.3</v>
      </c>
      <c r="R585" s="8">
        <v>0</v>
      </c>
      <c r="S585" s="8">
        <v>1.6</v>
      </c>
      <c r="T585" s="8">
        <v>2.4700000000000002</v>
      </c>
      <c r="U585" s="8">
        <v>6.48</v>
      </c>
      <c r="V585" s="8">
        <v>201.5</v>
      </c>
      <c r="W585" s="8">
        <v>10.52</v>
      </c>
      <c r="X585" s="8">
        <v>12.29</v>
      </c>
      <c r="Y585" s="8">
        <v>0.24</v>
      </c>
      <c r="Z585" s="8">
        <v>0.56999999999999995</v>
      </c>
      <c r="AA585" s="8">
        <v>0.05</v>
      </c>
      <c r="AB585" s="8">
        <v>130.86000000000001</v>
      </c>
      <c r="AC585" s="8">
        <v>0.04</v>
      </c>
      <c r="AD585" s="8">
        <v>5.6000000000000001E-2</v>
      </c>
      <c r="AE585" s="91">
        <v>4.8600000000000003</v>
      </c>
      <c r="AF585" s="92" t="s">
        <v>1860</v>
      </c>
      <c r="AG585" s="92" t="s">
        <v>1860</v>
      </c>
      <c r="AH585" s="92" t="s">
        <v>1860</v>
      </c>
      <c r="AI585" s="8" t="s">
        <v>24</v>
      </c>
      <c r="AJ585" t="s">
        <v>1890</v>
      </c>
      <c r="AK585">
        <v>0</v>
      </c>
      <c r="AL585">
        <v>0</v>
      </c>
      <c r="AM585">
        <v>0</v>
      </c>
      <c r="AN585" s="9">
        <v>42514</v>
      </c>
      <c r="AO585" s="8">
        <v>184</v>
      </c>
      <c r="AP585" s="8">
        <v>95</v>
      </c>
      <c r="AQ585" s="8">
        <v>46</v>
      </c>
      <c r="AR585" s="8">
        <v>5.68</v>
      </c>
      <c r="AS585" s="8">
        <v>1.68</v>
      </c>
      <c r="AT585" s="8">
        <v>0.5</v>
      </c>
      <c r="AU585" s="8">
        <v>0.34799999999999998</v>
      </c>
      <c r="AV585" s="8">
        <v>22</v>
      </c>
      <c r="AW585" s="8">
        <v>0.36</v>
      </c>
      <c r="AX585" s="8"/>
      <c r="AY585" s="8"/>
      <c r="AZ585" s="8"/>
      <c r="BA585" s="8">
        <v>535</v>
      </c>
      <c r="BB585" s="8" t="s">
        <v>25</v>
      </c>
      <c r="BC585" s="8">
        <v>103</v>
      </c>
      <c r="BD585" s="8"/>
      <c r="BE585" s="8"/>
      <c r="BF585" s="8"/>
      <c r="BG585" s="8"/>
      <c r="BH585" s="8"/>
      <c r="BI585" s="8">
        <f t="shared" si="80"/>
        <v>69.599999999999994</v>
      </c>
      <c r="BJ585" s="8">
        <f t="shared" si="81"/>
        <v>0.89142857142857146</v>
      </c>
      <c r="BK585" s="8">
        <f t="shared" si="82"/>
        <v>0.69599999999999995</v>
      </c>
      <c r="BL585" s="10">
        <f t="shared" si="83"/>
        <v>1.0423296</v>
      </c>
      <c r="BM585" s="3">
        <f t="shared" si="84"/>
        <v>651.45600000000002</v>
      </c>
      <c r="BN585" s="132">
        <v>1.2363977485928705</v>
      </c>
      <c r="BO585" s="132">
        <v>0.32654784240150092</v>
      </c>
      <c r="BP585" s="133">
        <v>0.7888364674333066</v>
      </c>
      <c r="BQ585" s="134"/>
      <c r="BR585" s="134"/>
      <c r="BS585" s="133"/>
      <c r="BT585" s="92"/>
      <c r="BU585" s="91"/>
      <c r="BV585" s="91"/>
      <c r="BW585" s="100"/>
    </row>
    <row r="586" spans="1:75">
      <c r="A586" s="8" t="s">
        <v>783</v>
      </c>
      <c r="B586" s="8" t="s">
        <v>480</v>
      </c>
      <c r="C586" s="8" t="s">
        <v>477</v>
      </c>
      <c r="D586" s="8" t="s">
        <v>544</v>
      </c>
      <c r="E586" s="8" t="s">
        <v>545</v>
      </c>
      <c r="F586" s="8" t="s">
        <v>545</v>
      </c>
      <c r="G586" s="8" t="s">
        <v>22</v>
      </c>
      <c r="H586" s="8" t="s">
        <v>176</v>
      </c>
      <c r="I586" s="8"/>
      <c r="J586" s="8"/>
      <c r="K586" s="8"/>
      <c r="L586" s="8" t="s">
        <v>177</v>
      </c>
      <c r="M586" s="8" t="s">
        <v>1882</v>
      </c>
      <c r="N586" s="8">
        <v>1</v>
      </c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9"/>
      <c r="AF586" s="90"/>
      <c r="AG586" s="90"/>
      <c r="AH586" s="90"/>
      <c r="AI586" s="8" t="s">
        <v>26</v>
      </c>
      <c r="AJ586" t="s">
        <v>1890</v>
      </c>
      <c r="AK586">
        <v>0</v>
      </c>
      <c r="AL586">
        <v>40</v>
      </c>
      <c r="AM586">
        <v>40</v>
      </c>
      <c r="AN586" s="9">
        <v>42514</v>
      </c>
      <c r="AO586" s="8">
        <v>259</v>
      </c>
      <c r="AP586" s="8">
        <v>149</v>
      </c>
      <c r="AQ586" s="8">
        <v>46</v>
      </c>
      <c r="AR586" s="8">
        <v>4.4400000000000004</v>
      </c>
      <c r="AS586" s="8">
        <v>0.96</v>
      </c>
      <c r="AT586" s="8">
        <v>0.24</v>
      </c>
      <c r="AU586" s="8">
        <v>0.153</v>
      </c>
      <c r="AV586" s="8">
        <v>15</v>
      </c>
      <c r="AW586" s="8">
        <v>0.38</v>
      </c>
      <c r="AX586" s="8"/>
      <c r="AY586" s="8"/>
      <c r="AZ586" s="8"/>
      <c r="BA586" s="8">
        <v>536</v>
      </c>
      <c r="BB586" s="8" t="s">
        <v>25</v>
      </c>
      <c r="BC586" s="8">
        <v>103</v>
      </c>
      <c r="BD586" s="8"/>
      <c r="BE586" s="8"/>
      <c r="BF586" s="8"/>
      <c r="BG586" s="8"/>
      <c r="BH586" s="8"/>
      <c r="BI586" s="8">
        <f t="shared" si="80"/>
        <v>63.750000000000007</v>
      </c>
      <c r="BJ586" s="8">
        <f t="shared" si="81"/>
        <v>0.97142857142857142</v>
      </c>
      <c r="BK586" s="8">
        <f t="shared" si="82"/>
        <v>0.63750000000000007</v>
      </c>
      <c r="BL586" s="10">
        <f t="shared" si="83"/>
        <v>0.59451428571428577</v>
      </c>
      <c r="BM586" s="3">
        <f t="shared" si="84"/>
        <v>371.57142857142861</v>
      </c>
      <c r="BN586" s="132">
        <v>0.950796626054358</v>
      </c>
      <c r="BO586" s="132">
        <v>0.25206185567010309</v>
      </c>
      <c r="BP586" s="133">
        <v>0.70880293229224023</v>
      </c>
      <c r="BQ586" s="134"/>
      <c r="BR586" s="134"/>
      <c r="BS586" s="133"/>
      <c r="BT586" s="92"/>
      <c r="BU586" s="91"/>
      <c r="BV586" s="91"/>
      <c r="BW586" s="100"/>
    </row>
    <row r="587" spans="1:75">
      <c r="A587" s="8" t="s">
        <v>783</v>
      </c>
      <c r="B587" s="8" t="s">
        <v>480</v>
      </c>
      <c r="C587" s="8" t="s">
        <v>477</v>
      </c>
      <c r="D587" s="8" t="s">
        <v>544</v>
      </c>
      <c r="E587" s="8" t="s">
        <v>545</v>
      </c>
      <c r="F587" s="8" t="s">
        <v>545</v>
      </c>
      <c r="G587" s="8" t="s">
        <v>22</v>
      </c>
      <c r="H587" s="8" t="s">
        <v>176</v>
      </c>
      <c r="I587" s="8"/>
      <c r="J587" s="8"/>
      <c r="K587" s="8"/>
      <c r="L587" s="8" t="s">
        <v>177</v>
      </c>
      <c r="M587" s="8" t="s">
        <v>1882</v>
      </c>
      <c r="N587" s="8">
        <v>1</v>
      </c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9"/>
      <c r="AF587" s="90"/>
      <c r="AG587" s="90"/>
      <c r="AH587" s="90"/>
      <c r="AI587" s="8" t="s">
        <v>27</v>
      </c>
      <c r="AJ587" t="s">
        <v>1890</v>
      </c>
      <c r="AK587">
        <v>120</v>
      </c>
      <c r="AL587">
        <v>0</v>
      </c>
      <c r="AM587">
        <v>40</v>
      </c>
      <c r="AN587" s="9">
        <v>42514</v>
      </c>
      <c r="AO587" s="8">
        <v>258</v>
      </c>
      <c r="AP587" s="8">
        <v>108</v>
      </c>
      <c r="AQ587" s="8">
        <v>97</v>
      </c>
      <c r="AR587" s="8">
        <v>25.12</v>
      </c>
      <c r="AS587" s="8">
        <v>14.96</v>
      </c>
      <c r="AT587" s="8">
        <v>0.92</v>
      </c>
      <c r="AU587" s="8">
        <v>0.69699999999999995</v>
      </c>
      <c r="AV587" s="8">
        <v>20</v>
      </c>
      <c r="AW587" s="8">
        <v>1.06</v>
      </c>
      <c r="AX587" s="8"/>
      <c r="AY587" s="8"/>
      <c r="AZ587" s="8"/>
      <c r="BA587" s="8">
        <v>537</v>
      </c>
      <c r="BB587" s="8" t="s">
        <v>25</v>
      </c>
      <c r="BC587" s="8">
        <v>103</v>
      </c>
      <c r="BD587" s="8"/>
      <c r="BE587" s="8"/>
      <c r="BF587" s="8"/>
      <c r="BG587" s="8"/>
      <c r="BH587" s="8"/>
      <c r="BI587" s="8">
        <f t="shared" si="80"/>
        <v>75.760869565217376</v>
      </c>
      <c r="BJ587" s="8">
        <f t="shared" si="81"/>
        <v>0.91428571428571426</v>
      </c>
      <c r="BK587" s="8">
        <f t="shared" si="82"/>
        <v>0.75760869565217381</v>
      </c>
      <c r="BL587" s="10">
        <f t="shared" si="83"/>
        <v>10.362355279503104</v>
      </c>
      <c r="BM587" s="3">
        <f t="shared" si="84"/>
        <v>6476.4720496894397</v>
      </c>
      <c r="BN587" s="132">
        <v>1.2529069767441861</v>
      </c>
      <c r="BO587" s="132">
        <v>0.27800387596899229</v>
      </c>
      <c r="BP587" s="133">
        <v>0.77692950188714349</v>
      </c>
      <c r="BQ587" s="134"/>
      <c r="BR587" s="134"/>
      <c r="BS587" s="133"/>
      <c r="BT587" s="92"/>
      <c r="BU587" s="91"/>
      <c r="BV587" s="91"/>
      <c r="BW587" s="100"/>
    </row>
    <row r="588" spans="1:75">
      <c r="A588" s="8" t="s">
        <v>783</v>
      </c>
      <c r="B588" s="8" t="s">
        <v>480</v>
      </c>
      <c r="C588" s="8" t="s">
        <v>477</v>
      </c>
      <c r="D588" s="8" t="s">
        <v>544</v>
      </c>
      <c r="E588" s="8" t="s">
        <v>545</v>
      </c>
      <c r="F588" s="8" t="s">
        <v>545</v>
      </c>
      <c r="G588" s="8" t="s">
        <v>22</v>
      </c>
      <c r="H588" s="8" t="s">
        <v>176</v>
      </c>
      <c r="I588" s="8"/>
      <c r="J588" s="8"/>
      <c r="K588" s="8"/>
      <c r="L588" s="8" t="s">
        <v>177</v>
      </c>
      <c r="M588" s="8" t="s">
        <v>1882</v>
      </c>
      <c r="N588" s="8">
        <v>1</v>
      </c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9"/>
      <c r="AF588" s="90"/>
      <c r="AG588" s="90"/>
      <c r="AH588" s="90"/>
      <c r="AI588" s="8" t="s">
        <v>28</v>
      </c>
      <c r="AJ588" t="s">
        <v>1890</v>
      </c>
      <c r="AK588">
        <v>120</v>
      </c>
      <c r="AL588">
        <v>40</v>
      </c>
      <c r="AM588">
        <v>0</v>
      </c>
      <c r="AN588" s="9">
        <v>42514</v>
      </c>
      <c r="AO588" s="8">
        <v>324</v>
      </c>
      <c r="AP588" s="8">
        <v>193</v>
      </c>
      <c r="AQ588" s="8">
        <v>156</v>
      </c>
      <c r="AR588" s="8">
        <v>30.94</v>
      </c>
      <c r="AS588" s="8">
        <v>23.44</v>
      </c>
      <c r="AT588" s="8">
        <v>0.88</v>
      </c>
      <c r="AU588" s="8">
        <v>0.66900000000000004</v>
      </c>
      <c r="AV588" s="8">
        <v>24</v>
      </c>
      <c r="AW588" s="8">
        <v>0.56000000000000005</v>
      </c>
      <c r="AX588" s="8"/>
      <c r="AY588" s="8"/>
      <c r="AZ588" s="8"/>
      <c r="BA588" s="8">
        <v>538</v>
      </c>
      <c r="BB588" s="8" t="s">
        <v>25</v>
      </c>
      <c r="BC588" s="8">
        <v>103</v>
      </c>
      <c r="BD588" s="8"/>
      <c r="BE588" s="8"/>
      <c r="BF588" s="8"/>
      <c r="BG588" s="8"/>
      <c r="BH588" s="8"/>
      <c r="BI588" s="8">
        <f t="shared" si="80"/>
        <v>76.02272727272728</v>
      </c>
      <c r="BJ588" s="8">
        <f t="shared" si="81"/>
        <v>0.86857142857142855</v>
      </c>
      <c r="BK588" s="8">
        <f t="shared" si="82"/>
        <v>0.76022727272727275</v>
      </c>
      <c r="BL588" s="10">
        <f t="shared" si="83"/>
        <v>15.477705974025975</v>
      </c>
      <c r="BM588" s="3">
        <f t="shared" si="84"/>
        <v>9673.5662337662343</v>
      </c>
      <c r="BN588" s="132">
        <v>1.2618825722273999</v>
      </c>
      <c r="BO588" s="132">
        <v>0.3168219944082013</v>
      </c>
      <c r="BP588" s="133">
        <v>0.79961277460083546</v>
      </c>
      <c r="BQ588" s="134"/>
      <c r="BR588" s="134"/>
      <c r="BS588" s="133"/>
      <c r="BT588" s="92"/>
      <c r="BU588" s="91"/>
      <c r="BV588" s="91"/>
      <c r="BW588" s="100"/>
    </row>
    <row r="589" spans="1:75">
      <c r="A589" s="8" t="s">
        <v>783</v>
      </c>
      <c r="B589" s="8" t="s">
        <v>480</v>
      </c>
      <c r="C589" s="8" t="s">
        <v>477</v>
      </c>
      <c r="D589" s="8" t="s">
        <v>544</v>
      </c>
      <c r="E589" s="8" t="s">
        <v>545</v>
      </c>
      <c r="F589" s="8" t="s">
        <v>545</v>
      </c>
      <c r="G589" s="8" t="s">
        <v>22</v>
      </c>
      <c r="H589" s="8" t="s">
        <v>176</v>
      </c>
      <c r="I589" s="8"/>
      <c r="J589" s="8"/>
      <c r="K589" s="8"/>
      <c r="L589" s="8" t="s">
        <v>177</v>
      </c>
      <c r="M589" s="8" t="s">
        <v>1882</v>
      </c>
      <c r="N589" s="8">
        <v>1</v>
      </c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9"/>
      <c r="AF589" s="90"/>
      <c r="AG589" s="90"/>
      <c r="AH589" s="90"/>
      <c r="AI589" s="8" t="s">
        <v>29</v>
      </c>
      <c r="AJ589" t="s">
        <v>1890</v>
      </c>
      <c r="AK589">
        <v>120</v>
      </c>
      <c r="AL589">
        <v>40</v>
      </c>
      <c r="AM589">
        <v>40</v>
      </c>
      <c r="AN589" s="9">
        <v>42514</v>
      </c>
      <c r="AO589" s="8">
        <v>347</v>
      </c>
      <c r="AP589" s="8">
        <v>114</v>
      </c>
      <c r="AQ589" s="8">
        <v>109</v>
      </c>
      <c r="AR589" s="8">
        <v>21.94</v>
      </c>
      <c r="AS589" s="8">
        <v>13.78</v>
      </c>
      <c r="AT589" s="8">
        <v>0.7</v>
      </c>
      <c r="AU589" s="8">
        <v>0.55000000000000004</v>
      </c>
      <c r="AV589" s="8">
        <v>18</v>
      </c>
      <c r="AW589" s="8">
        <v>0.64</v>
      </c>
      <c r="AX589" s="8"/>
      <c r="AY589" s="8"/>
      <c r="AZ589" s="8"/>
      <c r="BA589" s="8">
        <v>539</v>
      </c>
      <c r="BB589" s="8" t="s">
        <v>25</v>
      </c>
      <c r="BC589" s="8">
        <v>103</v>
      </c>
      <c r="BD589" s="8"/>
      <c r="BE589" s="8"/>
      <c r="BF589" s="8"/>
      <c r="BG589" s="8"/>
      <c r="BH589" s="8"/>
      <c r="BI589" s="8">
        <f t="shared" si="80"/>
        <v>78.571428571428584</v>
      </c>
      <c r="BJ589" s="8">
        <f t="shared" si="81"/>
        <v>0.93714285714285717</v>
      </c>
      <c r="BK589" s="8">
        <f t="shared" si="82"/>
        <v>0.78571428571428581</v>
      </c>
      <c r="BL589" s="10">
        <f t="shared" si="83"/>
        <v>10.146579591836735</v>
      </c>
      <c r="BM589" s="3">
        <f t="shared" si="84"/>
        <v>6341.6122448979595</v>
      </c>
      <c r="BN589" s="132">
        <v>1.2450236966824644</v>
      </c>
      <c r="BO589" s="132">
        <v>0.48672985781990524</v>
      </c>
      <c r="BP589" s="133">
        <v>0.66973300221371745</v>
      </c>
      <c r="BQ589" s="134"/>
      <c r="BR589" s="134"/>
      <c r="BS589" s="133"/>
      <c r="BT589" s="92"/>
      <c r="BU589" s="91"/>
      <c r="BV589" s="91"/>
      <c r="BW589" s="100"/>
    </row>
    <row r="590" spans="1:75">
      <c r="A590" s="8" t="s">
        <v>783</v>
      </c>
      <c r="B590" s="8" t="s">
        <v>480</v>
      </c>
      <c r="C590" s="8" t="s">
        <v>477</v>
      </c>
      <c r="D590" s="8" t="s">
        <v>544</v>
      </c>
      <c r="E590" s="8" t="s">
        <v>545</v>
      </c>
      <c r="F590" s="8" t="s">
        <v>545</v>
      </c>
      <c r="G590" s="8" t="s">
        <v>22</v>
      </c>
      <c r="H590" s="8" t="s">
        <v>176</v>
      </c>
      <c r="I590" s="8"/>
      <c r="J590" s="8"/>
      <c r="K590" s="8"/>
      <c r="L590" s="8" t="s">
        <v>177</v>
      </c>
      <c r="M590" s="8" t="s">
        <v>1882</v>
      </c>
      <c r="N590" s="8">
        <v>1</v>
      </c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9"/>
      <c r="AF590" s="90"/>
      <c r="AG590" s="90"/>
      <c r="AH590" s="90"/>
      <c r="AI590" s="8" t="s">
        <v>30</v>
      </c>
      <c r="AJ590" t="s">
        <v>1890</v>
      </c>
      <c r="AK590">
        <v>120</v>
      </c>
      <c r="AL590">
        <v>40</v>
      </c>
      <c r="AM590">
        <v>40</v>
      </c>
      <c r="AN590" s="9">
        <v>42514</v>
      </c>
      <c r="AO590" s="8">
        <v>310</v>
      </c>
      <c r="AP590" s="8">
        <v>180</v>
      </c>
      <c r="AQ590" s="8">
        <v>153</v>
      </c>
      <c r="AR590" s="8">
        <v>28.08</v>
      </c>
      <c r="AS590" s="8">
        <v>25.16</v>
      </c>
      <c r="AT590" s="8">
        <v>1.04</v>
      </c>
      <c r="AU590" s="8">
        <v>0.80900000000000005</v>
      </c>
      <c r="AV590" s="8">
        <v>18</v>
      </c>
      <c r="AW590" s="8">
        <v>0.38</v>
      </c>
      <c r="AX590" s="8"/>
      <c r="AY590" s="8"/>
      <c r="AZ590" s="8"/>
      <c r="BA590" s="8">
        <v>540</v>
      </c>
      <c r="BB590" s="8" t="s">
        <v>25</v>
      </c>
      <c r="BC590" s="8">
        <v>103</v>
      </c>
      <c r="BD590" s="8"/>
      <c r="BE590" s="8"/>
      <c r="BF590" s="8"/>
      <c r="BG590" s="8"/>
      <c r="BH590" s="8"/>
      <c r="BI590" s="8">
        <f t="shared" si="80"/>
        <v>77.788461538461533</v>
      </c>
      <c r="BJ590" s="8">
        <f t="shared" si="81"/>
        <v>0.93714285714285717</v>
      </c>
      <c r="BK590" s="8">
        <f t="shared" si="82"/>
        <v>0.77788461538461529</v>
      </c>
      <c r="BL590" s="10">
        <f t="shared" si="83"/>
        <v>18.341363516483515</v>
      </c>
      <c r="BM590" s="3">
        <f t="shared" si="84"/>
        <v>11463.352197802196</v>
      </c>
      <c r="BN590" s="132">
        <v>1.250968992248062</v>
      </c>
      <c r="BO590" s="132">
        <v>0.33139534883720934</v>
      </c>
      <c r="BP590" s="133">
        <v>0.82611509194082533</v>
      </c>
      <c r="BQ590" s="134"/>
      <c r="BR590" s="134"/>
      <c r="BS590" s="133"/>
      <c r="BT590" s="92"/>
      <c r="BU590" s="91"/>
      <c r="BV590" s="91"/>
      <c r="BW590" s="100"/>
    </row>
    <row r="591" spans="1:75">
      <c r="A591" s="8" t="s">
        <v>783</v>
      </c>
      <c r="B591" s="8" t="s">
        <v>480</v>
      </c>
      <c r="C591" s="8" t="s">
        <v>477</v>
      </c>
      <c r="D591" s="8" t="s">
        <v>544</v>
      </c>
      <c r="E591" s="8" t="s">
        <v>546</v>
      </c>
      <c r="F591" s="8" t="s">
        <v>547</v>
      </c>
      <c r="G591" s="8" t="s">
        <v>22</v>
      </c>
      <c r="H591" s="8" t="s">
        <v>188</v>
      </c>
      <c r="I591" s="8">
        <v>-10.538998765963999</v>
      </c>
      <c r="J591" s="8">
        <v>35.358344601360301</v>
      </c>
      <c r="K591" s="8">
        <v>1036.2319634319999</v>
      </c>
      <c r="L591" s="8" t="s">
        <v>189</v>
      </c>
      <c r="M591" s="8" t="s">
        <v>1882</v>
      </c>
      <c r="N591" s="8">
        <v>1</v>
      </c>
      <c r="O591" s="8" t="s">
        <v>1859</v>
      </c>
      <c r="P591" s="8">
        <v>0.65</v>
      </c>
      <c r="Q591" s="8">
        <v>6.3</v>
      </c>
      <c r="R591" s="8">
        <v>0</v>
      </c>
      <c r="S591" s="8">
        <v>3.29</v>
      </c>
      <c r="T591" s="8">
        <v>4.72</v>
      </c>
      <c r="U591" s="8">
        <v>8.18</v>
      </c>
      <c r="V591" s="8">
        <v>237.05</v>
      </c>
      <c r="W591" s="8">
        <v>43.25</v>
      </c>
      <c r="X591" s="8">
        <v>10.55</v>
      </c>
      <c r="Y591" s="8">
        <v>0.3</v>
      </c>
      <c r="Z591" s="8">
        <v>1.07</v>
      </c>
      <c r="AA591" s="8">
        <v>0.06</v>
      </c>
      <c r="AB591" s="8">
        <v>144.91</v>
      </c>
      <c r="AC591" s="8">
        <v>0.13</v>
      </c>
      <c r="AD591" s="8">
        <v>7.0999999999999994E-2</v>
      </c>
      <c r="AE591" s="91">
        <v>3.73</v>
      </c>
      <c r="AF591" s="92" t="s">
        <v>1860</v>
      </c>
      <c r="AG591" s="92" t="s">
        <v>1860</v>
      </c>
      <c r="AH591" s="92" t="s">
        <v>1860</v>
      </c>
      <c r="AI591" s="8" t="s">
        <v>24</v>
      </c>
      <c r="AJ591" t="s">
        <v>1890</v>
      </c>
      <c r="AK591">
        <v>0</v>
      </c>
      <c r="AL591">
        <v>0</v>
      </c>
      <c r="AM591">
        <v>0</v>
      </c>
      <c r="AN591" s="9">
        <v>42515</v>
      </c>
      <c r="AO591" s="8">
        <v>305</v>
      </c>
      <c r="AP591" s="8">
        <v>160</v>
      </c>
      <c r="AQ591" s="8">
        <v>51</v>
      </c>
      <c r="AR591" s="8">
        <v>10.98</v>
      </c>
      <c r="AS591" s="8">
        <v>2.64</v>
      </c>
      <c r="AT591" s="8">
        <v>0.34</v>
      </c>
      <c r="AU591" s="8">
        <v>0.214</v>
      </c>
      <c r="AV591" s="8">
        <v>24</v>
      </c>
      <c r="AW591" s="8">
        <v>0.52</v>
      </c>
      <c r="AX591" s="8"/>
      <c r="AY591" s="8"/>
      <c r="AZ591" s="8"/>
      <c r="BA591" s="8">
        <v>571</v>
      </c>
      <c r="BB591" s="8" t="s">
        <v>25</v>
      </c>
      <c r="BC591" s="8">
        <v>109</v>
      </c>
      <c r="BD591" s="8"/>
      <c r="BE591" s="8"/>
      <c r="BF591" s="8"/>
      <c r="BG591" s="8"/>
      <c r="BH591" s="8"/>
      <c r="BI591" s="8">
        <f t="shared" si="80"/>
        <v>62.941176470588232</v>
      </c>
      <c r="BJ591" s="8">
        <f t="shared" si="81"/>
        <v>0.86857142857142855</v>
      </c>
      <c r="BK591" s="8">
        <f t="shared" si="82"/>
        <v>0.62941176470588234</v>
      </c>
      <c r="BL591" s="10">
        <f t="shared" si="83"/>
        <v>1.4432591596638655</v>
      </c>
      <c r="BM591" s="3">
        <f t="shared" si="84"/>
        <v>902.03697478991592</v>
      </c>
      <c r="BN591" s="132"/>
      <c r="BO591" s="132"/>
      <c r="BP591" s="133"/>
      <c r="BQ591" s="134">
        <v>0.39331054687500006</v>
      </c>
      <c r="BR591" s="134">
        <v>0.12714843750000002</v>
      </c>
      <c r="BS591" s="133">
        <v>2.142511451469074</v>
      </c>
      <c r="BT591" s="93"/>
      <c r="BU591" s="91"/>
      <c r="BV591" s="91"/>
      <c r="BW591" s="100"/>
    </row>
    <row r="592" spans="1:75">
      <c r="A592" s="8" t="s">
        <v>783</v>
      </c>
      <c r="B592" s="8" t="s">
        <v>480</v>
      </c>
      <c r="C592" s="8" t="s">
        <v>477</v>
      </c>
      <c r="D592" s="8" t="s">
        <v>544</v>
      </c>
      <c r="E592" s="8" t="s">
        <v>546</v>
      </c>
      <c r="F592" s="8" t="s">
        <v>547</v>
      </c>
      <c r="G592" s="8" t="s">
        <v>22</v>
      </c>
      <c r="H592" s="8" t="s">
        <v>188</v>
      </c>
      <c r="I592" s="8"/>
      <c r="J592" s="8"/>
      <c r="K592" s="8"/>
      <c r="L592" s="8" t="s">
        <v>189</v>
      </c>
      <c r="M592" s="8" t="s">
        <v>1882</v>
      </c>
      <c r="N592" s="8">
        <v>1</v>
      </c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9"/>
      <c r="AF592" s="90"/>
      <c r="AG592" s="90"/>
      <c r="AH592" s="90"/>
      <c r="AI592" s="8" t="s">
        <v>26</v>
      </c>
      <c r="AJ592" t="s">
        <v>1890</v>
      </c>
      <c r="AK592">
        <v>0</v>
      </c>
      <c r="AL592">
        <v>40</v>
      </c>
      <c r="AM592">
        <v>40</v>
      </c>
      <c r="AN592" s="9">
        <v>42515</v>
      </c>
      <c r="AO592" s="8">
        <v>262</v>
      </c>
      <c r="AP592" s="8">
        <v>126</v>
      </c>
      <c r="AQ592" s="8">
        <v>92</v>
      </c>
      <c r="AR592" s="8">
        <v>19.3</v>
      </c>
      <c r="AS592" s="8">
        <v>8.82</v>
      </c>
      <c r="AT592" s="8">
        <v>0.76</v>
      </c>
      <c r="AU592" s="8">
        <v>0.54600000000000004</v>
      </c>
      <c r="AV592" s="8">
        <v>23</v>
      </c>
      <c r="AW592" s="8">
        <v>0.76</v>
      </c>
      <c r="AX592" s="8"/>
      <c r="AY592" s="8"/>
      <c r="AZ592" s="8"/>
      <c r="BA592" s="8">
        <v>572</v>
      </c>
      <c r="BB592" s="8" t="s">
        <v>25</v>
      </c>
      <c r="BC592" s="8">
        <v>109</v>
      </c>
      <c r="BD592" s="8"/>
      <c r="BE592" s="8"/>
      <c r="BF592" s="8"/>
      <c r="BG592" s="8"/>
      <c r="BH592" s="8"/>
      <c r="BI592" s="8">
        <f t="shared" si="80"/>
        <v>71.84210526315789</v>
      </c>
      <c r="BJ592" s="8">
        <f t="shared" si="81"/>
        <v>0.88</v>
      </c>
      <c r="BK592" s="8">
        <f t="shared" si="82"/>
        <v>0.71842105263157885</v>
      </c>
      <c r="BL592" s="10">
        <f t="shared" si="83"/>
        <v>5.5760968421052626</v>
      </c>
      <c r="BM592" s="3">
        <f t="shared" si="84"/>
        <v>3485.060526315789</v>
      </c>
      <c r="BN592" s="132">
        <v>1.6519845111326237</v>
      </c>
      <c r="BO592" s="132">
        <v>0.31969990319457886</v>
      </c>
      <c r="BP592" s="133">
        <v>0.86418236422404926</v>
      </c>
      <c r="BQ592" s="134">
        <v>0.62982625482625487</v>
      </c>
      <c r="BR592" s="134">
        <v>0.30366795366795363</v>
      </c>
      <c r="BS592" s="133">
        <v>1.2984100693315375</v>
      </c>
      <c r="BT592" s="93"/>
      <c r="BU592" s="91"/>
      <c r="BV592" s="91"/>
      <c r="BW592" s="100"/>
    </row>
    <row r="593" spans="1:75">
      <c r="A593" s="8" t="s">
        <v>783</v>
      </c>
      <c r="B593" s="8" t="s">
        <v>480</v>
      </c>
      <c r="C593" s="8" t="s">
        <v>477</v>
      </c>
      <c r="D593" s="8" t="s">
        <v>544</v>
      </c>
      <c r="E593" s="8" t="s">
        <v>546</v>
      </c>
      <c r="F593" s="8" t="s">
        <v>547</v>
      </c>
      <c r="G593" s="8" t="s">
        <v>22</v>
      </c>
      <c r="H593" s="8" t="s">
        <v>188</v>
      </c>
      <c r="I593" s="8"/>
      <c r="J593" s="8"/>
      <c r="K593" s="8"/>
      <c r="L593" s="8" t="s">
        <v>189</v>
      </c>
      <c r="M593" s="8" t="s">
        <v>1882</v>
      </c>
      <c r="N593" s="8">
        <v>1</v>
      </c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9"/>
      <c r="AF593" s="90"/>
      <c r="AG593" s="90"/>
      <c r="AH593" s="90"/>
      <c r="AI593" s="8" t="s">
        <v>27</v>
      </c>
      <c r="AJ593" t="s">
        <v>1890</v>
      </c>
      <c r="AK593">
        <v>120</v>
      </c>
      <c r="AL593">
        <v>0</v>
      </c>
      <c r="AM593">
        <v>40</v>
      </c>
      <c r="AN593" s="9">
        <v>42515</v>
      </c>
      <c r="AO593" s="8">
        <v>291</v>
      </c>
      <c r="AP593" s="8">
        <v>151</v>
      </c>
      <c r="AQ593" s="8">
        <v>56</v>
      </c>
      <c r="AR593" s="8">
        <v>12.96</v>
      </c>
      <c r="AS593" s="8">
        <v>4.2</v>
      </c>
      <c r="AT593" s="8">
        <v>0.9</v>
      </c>
      <c r="AU593" s="8">
        <v>0.67300000000000004</v>
      </c>
      <c r="AV593" s="8">
        <v>23</v>
      </c>
      <c r="AW593" s="8">
        <v>0.84</v>
      </c>
      <c r="AX593" s="8"/>
      <c r="AY593" s="8"/>
      <c r="AZ593" s="8"/>
      <c r="BA593" s="8">
        <v>573</v>
      </c>
      <c r="BB593" s="8" t="s">
        <v>25</v>
      </c>
      <c r="BC593" s="8">
        <v>109</v>
      </c>
      <c r="BD593" s="8"/>
      <c r="BE593" s="8"/>
      <c r="BF593" s="8"/>
      <c r="BG593" s="8"/>
      <c r="BH593" s="8"/>
      <c r="BI593" s="8">
        <f t="shared" si="80"/>
        <v>74.777777777777771</v>
      </c>
      <c r="BJ593" s="8">
        <f t="shared" si="81"/>
        <v>0.88</v>
      </c>
      <c r="BK593" s="8">
        <f t="shared" si="82"/>
        <v>0.74777777777777776</v>
      </c>
      <c r="BL593" s="10">
        <f t="shared" si="83"/>
        <v>2.7637866666666668</v>
      </c>
      <c r="BM593" s="3">
        <f t="shared" si="84"/>
        <v>1727.3666666666668</v>
      </c>
      <c r="BN593" s="132">
        <v>1.5771072796934866</v>
      </c>
      <c r="BO593" s="132">
        <v>0.30756704980842908</v>
      </c>
      <c r="BP593" s="133">
        <v>0.89572286382303534</v>
      </c>
      <c r="BQ593" s="134">
        <v>0.55560928433268852</v>
      </c>
      <c r="BR593" s="134">
        <v>0.29927466150870402</v>
      </c>
      <c r="BS593" s="133">
        <v>1.8886704837197157</v>
      </c>
      <c r="BT593" s="93"/>
      <c r="BU593" s="91"/>
      <c r="BV593" s="91"/>
      <c r="BW593" s="100"/>
    </row>
    <row r="594" spans="1:75">
      <c r="A594" s="8" t="s">
        <v>783</v>
      </c>
      <c r="B594" s="8" t="s">
        <v>480</v>
      </c>
      <c r="C594" s="8" t="s">
        <v>477</v>
      </c>
      <c r="D594" s="8" t="s">
        <v>544</v>
      </c>
      <c r="E594" s="8" t="s">
        <v>546</v>
      </c>
      <c r="F594" s="8" t="s">
        <v>547</v>
      </c>
      <c r="G594" s="8" t="s">
        <v>22</v>
      </c>
      <c r="H594" s="8" t="s">
        <v>188</v>
      </c>
      <c r="I594" s="8"/>
      <c r="J594" s="8"/>
      <c r="K594" s="8"/>
      <c r="L594" s="8" t="s">
        <v>189</v>
      </c>
      <c r="M594" s="8" t="s">
        <v>1882</v>
      </c>
      <c r="N594" s="8">
        <v>1</v>
      </c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9"/>
      <c r="AF594" s="90"/>
      <c r="AG594" s="90"/>
      <c r="AH594" s="90"/>
      <c r="AI594" s="8" t="s">
        <v>28</v>
      </c>
      <c r="AJ594" t="s">
        <v>1890</v>
      </c>
      <c r="AK594">
        <v>120</v>
      </c>
      <c r="AL594">
        <v>40</v>
      </c>
      <c r="AM594">
        <v>0</v>
      </c>
      <c r="AN594" s="9">
        <v>42515</v>
      </c>
      <c r="AO594" s="8">
        <v>330</v>
      </c>
      <c r="AP594" s="8">
        <v>164</v>
      </c>
      <c r="AQ594" s="8">
        <v>68</v>
      </c>
      <c r="AR594" s="8">
        <v>23.25</v>
      </c>
      <c r="AS594" s="8">
        <v>7.54</v>
      </c>
      <c r="AT594" s="8">
        <v>0.92</v>
      </c>
      <c r="AU594" s="8">
        <v>0.60399999999999998</v>
      </c>
      <c r="AV594" s="8">
        <v>23</v>
      </c>
      <c r="AW594" s="8">
        <v>0.78</v>
      </c>
      <c r="AX594" s="8"/>
      <c r="AY594" s="8"/>
      <c r="AZ594" s="8"/>
      <c r="BA594" s="8">
        <v>574</v>
      </c>
      <c r="BB594" s="8" t="s">
        <v>25</v>
      </c>
      <c r="BC594" s="8">
        <v>109</v>
      </c>
      <c r="BD594" s="8"/>
      <c r="BE594" s="8"/>
      <c r="BF594" s="8"/>
      <c r="BG594" s="8"/>
      <c r="BH594" s="8"/>
      <c r="BI594" s="8">
        <f t="shared" si="80"/>
        <v>65.65217391304347</v>
      </c>
      <c r="BJ594" s="8">
        <f t="shared" si="81"/>
        <v>0.88</v>
      </c>
      <c r="BK594" s="8">
        <f t="shared" si="82"/>
        <v>0.65652173913043466</v>
      </c>
      <c r="BL594" s="10">
        <f t="shared" si="83"/>
        <v>4.35615304347826</v>
      </c>
      <c r="BM594" s="3">
        <f t="shared" si="84"/>
        <v>2722.5956521739126</v>
      </c>
      <c r="BN594" s="132">
        <v>1.3440073193046662</v>
      </c>
      <c r="BO594" s="132">
        <v>0.30622140896614825</v>
      </c>
      <c r="BP594" s="133">
        <v>1.0235268870742378</v>
      </c>
      <c r="BQ594" s="134">
        <v>1.3249045801526718</v>
      </c>
      <c r="BR594" s="134">
        <v>0.36488549618320604</v>
      </c>
      <c r="BS594" s="133">
        <v>1.1277255999567044</v>
      </c>
      <c r="BT594" s="93"/>
      <c r="BU594" s="91"/>
      <c r="BV594" s="91"/>
      <c r="BW594" s="100"/>
    </row>
    <row r="595" spans="1:75">
      <c r="A595" s="8" t="s">
        <v>783</v>
      </c>
      <c r="B595" s="8" t="s">
        <v>480</v>
      </c>
      <c r="C595" s="8" t="s">
        <v>477</v>
      </c>
      <c r="D595" s="8" t="s">
        <v>544</v>
      </c>
      <c r="E595" s="8" t="s">
        <v>546</v>
      </c>
      <c r="F595" s="8" t="s">
        <v>547</v>
      </c>
      <c r="G595" s="8" t="s">
        <v>22</v>
      </c>
      <c r="H595" s="8" t="s">
        <v>188</v>
      </c>
      <c r="I595" s="8"/>
      <c r="J595" s="8"/>
      <c r="K595" s="8"/>
      <c r="L595" s="8" t="s">
        <v>189</v>
      </c>
      <c r="M595" s="8" t="s">
        <v>1882</v>
      </c>
      <c r="N595" s="8">
        <v>1</v>
      </c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9"/>
      <c r="AF595" s="90"/>
      <c r="AG595" s="90"/>
      <c r="AH595" s="90"/>
      <c r="AI595" s="8" t="s">
        <v>29</v>
      </c>
      <c r="AJ595" t="s">
        <v>1890</v>
      </c>
      <c r="AK595">
        <v>120</v>
      </c>
      <c r="AL595">
        <v>40</v>
      </c>
      <c r="AM595">
        <v>40</v>
      </c>
      <c r="AN595" s="9">
        <v>42515</v>
      </c>
      <c r="AO595" s="8">
        <v>280</v>
      </c>
      <c r="AP595" s="8">
        <v>132</v>
      </c>
      <c r="AQ595" s="8">
        <v>80</v>
      </c>
      <c r="AR595" s="8">
        <v>21.66</v>
      </c>
      <c r="AS595" s="8">
        <v>10.119999999999999</v>
      </c>
      <c r="AT595" s="8">
        <v>1.1000000000000001</v>
      </c>
      <c r="AU595" s="8">
        <v>0.84899999999999998</v>
      </c>
      <c r="AV595" s="8">
        <v>22</v>
      </c>
      <c r="AW595" s="8">
        <v>0.6</v>
      </c>
      <c r="AX595" s="8"/>
      <c r="AY595" s="8"/>
      <c r="AZ595" s="8"/>
      <c r="BA595" s="8">
        <v>575</v>
      </c>
      <c r="BB595" s="8" t="s">
        <v>25</v>
      </c>
      <c r="BC595" s="8">
        <v>109</v>
      </c>
      <c r="BD595" s="8"/>
      <c r="BE595" s="8"/>
      <c r="BF595" s="8"/>
      <c r="BG595" s="8"/>
      <c r="BH595" s="8"/>
      <c r="BI595" s="8">
        <f t="shared" si="80"/>
        <v>77.181818181818173</v>
      </c>
      <c r="BJ595" s="8">
        <f t="shared" si="81"/>
        <v>0.89142857142857146</v>
      </c>
      <c r="BK595" s="8">
        <f t="shared" si="82"/>
        <v>0.77181818181818174</v>
      </c>
      <c r="BL595" s="10">
        <f t="shared" si="83"/>
        <v>6.962770285714285</v>
      </c>
      <c r="BM595" s="3">
        <f t="shared" si="84"/>
        <v>4351.7314285714283</v>
      </c>
      <c r="BN595" s="132">
        <v>1.4363207547169812</v>
      </c>
      <c r="BO595" s="132">
        <v>0.32962264150943404</v>
      </c>
      <c r="BP595" s="133">
        <v>0.75177921922810698</v>
      </c>
      <c r="BQ595" s="134">
        <v>0.86623012160898039</v>
      </c>
      <c r="BR595" s="134">
        <v>0.32633302151543508</v>
      </c>
      <c r="BS595" s="133">
        <v>1.2201847128532743</v>
      </c>
      <c r="BT595" s="93"/>
      <c r="BU595" s="91"/>
      <c r="BV595" s="91"/>
      <c r="BW595" s="100"/>
    </row>
    <row r="596" spans="1:75">
      <c r="A596" s="8" t="s">
        <v>783</v>
      </c>
      <c r="B596" s="8" t="s">
        <v>480</v>
      </c>
      <c r="C596" s="8" t="s">
        <v>477</v>
      </c>
      <c r="D596" s="8" t="s">
        <v>544</v>
      </c>
      <c r="E596" s="8" t="s">
        <v>546</v>
      </c>
      <c r="F596" s="8" t="s">
        <v>547</v>
      </c>
      <c r="G596" s="8" t="s">
        <v>22</v>
      </c>
      <c r="H596" s="8" t="s">
        <v>188</v>
      </c>
      <c r="I596" s="8"/>
      <c r="J596" s="8"/>
      <c r="K596" s="8"/>
      <c r="L596" s="8" t="s">
        <v>189</v>
      </c>
      <c r="M596" s="8" t="s">
        <v>1882</v>
      </c>
      <c r="N596" s="8">
        <v>1</v>
      </c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9"/>
      <c r="AF596" s="90"/>
      <c r="AG596" s="90"/>
      <c r="AH596" s="90"/>
      <c r="AI596" s="8" t="s">
        <v>30</v>
      </c>
      <c r="AJ596" t="s">
        <v>1890</v>
      </c>
      <c r="AK596">
        <v>120</v>
      </c>
      <c r="AL596">
        <v>40</v>
      </c>
      <c r="AM596">
        <v>40</v>
      </c>
      <c r="AN596" s="9">
        <v>42515</v>
      </c>
      <c r="AO596" s="8">
        <v>336</v>
      </c>
      <c r="AP596" s="8">
        <v>188</v>
      </c>
      <c r="AQ596" s="8">
        <v>126</v>
      </c>
      <c r="AR596" s="8">
        <v>32.479999999999997</v>
      </c>
      <c r="AS596" s="8">
        <v>16.98</v>
      </c>
      <c r="AT596" s="8">
        <v>1.22</v>
      </c>
      <c r="AU596" s="8">
        <v>0.88800000000000001</v>
      </c>
      <c r="AV596" s="8">
        <v>21</v>
      </c>
      <c r="AW596" s="8">
        <v>0.76</v>
      </c>
      <c r="AX596" s="8"/>
      <c r="AY596" s="8"/>
      <c r="AZ596" s="8"/>
      <c r="BA596" s="8">
        <v>576</v>
      </c>
      <c r="BB596" s="8" t="s">
        <v>25</v>
      </c>
      <c r="BC596" s="8">
        <v>109</v>
      </c>
      <c r="BD596" s="8"/>
      <c r="BE596" s="8"/>
      <c r="BF596" s="8"/>
      <c r="BG596" s="8"/>
      <c r="BH596" s="8"/>
      <c r="BI596" s="8">
        <f t="shared" si="80"/>
        <v>72.786885245901644</v>
      </c>
      <c r="BJ596" s="8">
        <f t="shared" si="81"/>
        <v>0.9028571428571428</v>
      </c>
      <c r="BK596" s="8">
        <f t="shared" si="82"/>
        <v>0.72786885245901645</v>
      </c>
      <c r="BL596" s="10">
        <f t="shared" si="83"/>
        <v>11.158603840749414</v>
      </c>
      <c r="BM596" s="3">
        <f t="shared" si="84"/>
        <v>6974.1274004683837</v>
      </c>
      <c r="BN596" s="132">
        <v>1.1608615948670944</v>
      </c>
      <c r="BO596" s="132">
        <v>0.28322639780018333</v>
      </c>
      <c r="BP596" s="133">
        <v>0.93805169424525747</v>
      </c>
      <c r="BQ596" s="134">
        <v>0.68194842406876799</v>
      </c>
      <c r="BR596" s="134">
        <v>0.24216809933142311</v>
      </c>
      <c r="BS596" s="133">
        <v>1.8652199428521359</v>
      </c>
      <c r="BT596" s="93"/>
      <c r="BU596" s="91"/>
      <c r="BV596" s="91"/>
      <c r="BW596" s="100"/>
    </row>
    <row r="597" spans="1:75">
      <c r="A597" s="8" t="s">
        <v>783</v>
      </c>
      <c r="B597" s="8" t="s">
        <v>480</v>
      </c>
      <c r="C597" s="8" t="s">
        <v>477</v>
      </c>
      <c r="D597" s="8" t="s">
        <v>544</v>
      </c>
      <c r="E597" s="8" t="s">
        <v>545</v>
      </c>
      <c r="F597" s="8" t="s">
        <v>545</v>
      </c>
      <c r="G597" s="8" t="s">
        <v>22</v>
      </c>
      <c r="H597" s="8" t="s">
        <v>192</v>
      </c>
      <c r="I597" s="8">
        <v>-10.551462282776701</v>
      </c>
      <c r="J597" s="8">
        <v>35.385790249614899</v>
      </c>
      <c r="K597" s="8">
        <v>1027.7454520464501</v>
      </c>
      <c r="L597" s="8" t="s">
        <v>193</v>
      </c>
      <c r="M597" s="8" t="s">
        <v>1882</v>
      </c>
      <c r="N597" s="8">
        <v>1</v>
      </c>
      <c r="O597" s="8" t="s">
        <v>1859</v>
      </c>
      <c r="P597" s="8">
        <v>0.95</v>
      </c>
      <c r="Q597" s="8">
        <v>6.4</v>
      </c>
      <c r="R597" s="8">
        <v>0</v>
      </c>
      <c r="S597" s="8">
        <v>3.86</v>
      </c>
      <c r="T597" s="8">
        <v>5.6</v>
      </c>
      <c r="U597" s="8">
        <v>5.36</v>
      </c>
      <c r="V597" s="8">
        <v>278.25</v>
      </c>
      <c r="W597" s="8">
        <v>22.7</v>
      </c>
      <c r="X597" s="8">
        <v>8.81</v>
      </c>
      <c r="Y597" s="8">
        <v>0.42</v>
      </c>
      <c r="Z597" s="8">
        <v>1.26</v>
      </c>
      <c r="AA597" s="8">
        <v>0.05</v>
      </c>
      <c r="AB597" s="8">
        <v>125.74</v>
      </c>
      <c r="AC597" s="8">
        <v>0.05</v>
      </c>
      <c r="AD597" s="8">
        <v>9.4E-2</v>
      </c>
      <c r="AE597" s="91">
        <v>5.66</v>
      </c>
      <c r="AF597" s="92" t="s">
        <v>1860</v>
      </c>
      <c r="AG597" s="92" t="s">
        <v>1860</v>
      </c>
      <c r="AH597" s="92" t="s">
        <v>1860</v>
      </c>
      <c r="AI597" s="8" t="s">
        <v>24</v>
      </c>
      <c r="AJ597" t="s">
        <v>1890</v>
      </c>
      <c r="AK597">
        <v>0</v>
      </c>
      <c r="AL597">
        <v>0</v>
      </c>
      <c r="AM597">
        <v>0</v>
      </c>
      <c r="AN597" s="9">
        <v>42516</v>
      </c>
      <c r="AO597" s="8">
        <v>250</v>
      </c>
      <c r="AP597" s="8">
        <v>168</v>
      </c>
      <c r="AQ597" s="8">
        <v>65</v>
      </c>
      <c r="AR597" s="8">
        <v>10.25</v>
      </c>
      <c r="AS597" s="8">
        <v>1.84</v>
      </c>
      <c r="AT597" s="8">
        <v>0.44</v>
      </c>
      <c r="AU597" s="8">
        <v>0.27</v>
      </c>
      <c r="AV597" s="8">
        <v>18</v>
      </c>
      <c r="AW597" s="8">
        <v>0.3</v>
      </c>
      <c r="AX597" s="8"/>
      <c r="AY597" s="8"/>
      <c r="AZ597" s="8"/>
      <c r="BA597" s="8">
        <v>583</v>
      </c>
      <c r="BB597" s="8" t="s">
        <v>25</v>
      </c>
      <c r="BC597" s="8">
        <v>111</v>
      </c>
      <c r="BD597" s="8"/>
      <c r="BE597" s="8"/>
      <c r="BF597" s="8"/>
      <c r="BG597" s="8"/>
      <c r="BH597" s="8"/>
      <c r="BI597" s="8">
        <f t="shared" si="80"/>
        <v>61.363636363636367</v>
      </c>
      <c r="BJ597" s="8">
        <f t="shared" si="81"/>
        <v>0.93714285714285717</v>
      </c>
      <c r="BK597" s="8">
        <f t="shared" si="82"/>
        <v>0.61363636363636365</v>
      </c>
      <c r="BL597" s="10">
        <f t="shared" si="83"/>
        <v>1.0581194805194805</v>
      </c>
      <c r="BM597" s="3">
        <f t="shared" si="84"/>
        <v>661.32467532467524</v>
      </c>
      <c r="BN597" s="132">
        <v>1.0776458951533137</v>
      </c>
      <c r="BO597" s="132">
        <v>0.14015825914935709</v>
      </c>
      <c r="BP597" s="133">
        <v>0.6005154290068514</v>
      </c>
      <c r="BQ597" s="134"/>
      <c r="BR597" s="134"/>
      <c r="BS597" s="133"/>
      <c r="BT597" s="93"/>
      <c r="BU597" s="91"/>
      <c r="BV597" s="91"/>
      <c r="BW597" s="100"/>
    </row>
    <row r="598" spans="1:75">
      <c r="A598" s="8" t="s">
        <v>783</v>
      </c>
      <c r="B598" s="8" t="s">
        <v>480</v>
      </c>
      <c r="C598" s="8" t="s">
        <v>477</v>
      </c>
      <c r="D598" s="8" t="s">
        <v>544</v>
      </c>
      <c r="E598" s="8" t="s">
        <v>545</v>
      </c>
      <c r="F598" s="8" t="s">
        <v>545</v>
      </c>
      <c r="G598" s="8" t="s">
        <v>22</v>
      </c>
      <c r="H598" s="8" t="s">
        <v>192</v>
      </c>
      <c r="I598" s="8"/>
      <c r="J598" s="8"/>
      <c r="K598" s="8"/>
      <c r="L598" s="8" t="s">
        <v>193</v>
      </c>
      <c r="M598" s="8" t="s">
        <v>1882</v>
      </c>
      <c r="N598" s="8">
        <v>1</v>
      </c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9"/>
      <c r="AF598" s="90"/>
      <c r="AG598" s="90"/>
      <c r="AH598" s="90"/>
      <c r="AI598" s="8" t="s">
        <v>26</v>
      </c>
      <c r="AJ598" t="s">
        <v>1890</v>
      </c>
      <c r="AK598">
        <v>0</v>
      </c>
      <c r="AL598">
        <v>40</v>
      </c>
      <c r="AM598">
        <v>40</v>
      </c>
      <c r="AN598" s="9">
        <v>42516</v>
      </c>
      <c r="AO598" s="8">
        <v>236</v>
      </c>
      <c r="AP598" s="8">
        <v>235</v>
      </c>
      <c r="AQ598" s="8">
        <v>59</v>
      </c>
      <c r="AR598" s="8">
        <v>8.68</v>
      </c>
      <c r="AS598" s="8">
        <v>2.06</v>
      </c>
      <c r="AT598" s="8">
        <v>0.46</v>
      </c>
      <c r="AU598" s="8">
        <v>0.215</v>
      </c>
      <c r="AV598" s="8">
        <v>19</v>
      </c>
      <c r="AW598" s="8">
        <v>0.56000000000000005</v>
      </c>
      <c r="AX598" s="8"/>
      <c r="AY598" s="8"/>
      <c r="AZ598" s="8"/>
      <c r="BA598" s="8">
        <v>584</v>
      </c>
      <c r="BB598" s="8" t="s">
        <v>25</v>
      </c>
      <c r="BC598" s="8">
        <v>111</v>
      </c>
      <c r="BD598" s="8"/>
      <c r="BE598" s="8"/>
      <c r="BF598" s="8"/>
      <c r="BG598" s="8"/>
      <c r="BH598" s="8"/>
      <c r="BI598" s="8">
        <f t="shared" si="80"/>
        <v>46.739130434782602</v>
      </c>
      <c r="BJ598" s="8">
        <f t="shared" si="81"/>
        <v>0.92571428571428571</v>
      </c>
      <c r="BK598" s="8">
        <f t="shared" si="82"/>
        <v>0.467391304347826</v>
      </c>
      <c r="BL598" s="10">
        <f t="shared" si="83"/>
        <v>0.89130186335403705</v>
      </c>
      <c r="BM598" s="3">
        <f t="shared" si="84"/>
        <v>557.06366459627316</v>
      </c>
      <c r="BN598" s="132">
        <v>1.2973484848484849</v>
      </c>
      <c r="BO598" s="132">
        <v>0.31107954545454547</v>
      </c>
      <c r="BP598" s="133">
        <v>0.65074120810503577</v>
      </c>
      <c r="BQ598" s="134"/>
      <c r="BR598" s="134"/>
      <c r="BS598" s="133"/>
      <c r="BT598" s="93"/>
      <c r="BU598" s="91"/>
      <c r="BV598" s="91"/>
      <c r="BW598" s="100"/>
    </row>
    <row r="599" spans="1:75">
      <c r="A599" s="8" t="s">
        <v>783</v>
      </c>
      <c r="B599" s="8" t="s">
        <v>480</v>
      </c>
      <c r="C599" s="8" t="s">
        <v>477</v>
      </c>
      <c r="D599" s="8" t="s">
        <v>544</v>
      </c>
      <c r="E599" s="8" t="s">
        <v>545</v>
      </c>
      <c r="F599" s="8" t="s">
        <v>545</v>
      </c>
      <c r="G599" s="8" t="s">
        <v>22</v>
      </c>
      <c r="H599" s="8" t="s">
        <v>192</v>
      </c>
      <c r="I599" s="8"/>
      <c r="J599" s="8"/>
      <c r="K599" s="8"/>
      <c r="L599" s="8" t="s">
        <v>193</v>
      </c>
      <c r="M599" s="8" t="s">
        <v>1882</v>
      </c>
      <c r="N599" s="8">
        <v>1</v>
      </c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9"/>
      <c r="AF599" s="90"/>
      <c r="AG599" s="90"/>
      <c r="AH599" s="90"/>
      <c r="AI599" s="8" t="s">
        <v>27</v>
      </c>
      <c r="AJ599" t="s">
        <v>1890</v>
      </c>
      <c r="AK599">
        <v>120</v>
      </c>
      <c r="AL599">
        <v>0</v>
      </c>
      <c r="AM599">
        <v>40</v>
      </c>
      <c r="AN599" s="9">
        <v>42516</v>
      </c>
      <c r="AO599" s="8">
        <v>353</v>
      </c>
      <c r="AP599" s="8">
        <v>177</v>
      </c>
      <c r="AQ599" s="8">
        <v>122</v>
      </c>
      <c r="AR599" s="8">
        <v>24.12</v>
      </c>
      <c r="AS599" s="8">
        <v>15.32</v>
      </c>
      <c r="AT599" s="8">
        <v>0.94</v>
      </c>
      <c r="AU599" s="8">
        <v>0.72</v>
      </c>
      <c r="AV599" s="8">
        <v>18</v>
      </c>
      <c r="AW599" s="8">
        <v>0.57999999999999996</v>
      </c>
      <c r="AX599" s="8"/>
      <c r="AY599" s="8"/>
      <c r="AZ599" s="8"/>
      <c r="BA599" s="8">
        <v>585</v>
      </c>
      <c r="BB599" s="8" t="s">
        <v>25</v>
      </c>
      <c r="BC599" s="8">
        <v>111</v>
      </c>
      <c r="BD599" s="8"/>
      <c r="BE599" s="8"/>
      <c r="BF599" s="8"/>
      <c r="BG599" s="8"/>
      <c r="BH599" s="8"/>
      <c r="BI599" s="8">
        <f t="shared" si="80"/>
        <v>76.59574468085107</v>
      </c>
      <c r="BJ599" s="8">
        <f t="shared" si="81"/>
        <v>0.93714285714285717</v>
      </c>
      <c r="BK599" s="8">
        <f t="shared" si="82"/>
        <v>0.76595744680851074</v>
      </c>
      <c r="BL599" s="10">
        <f t="shared" si="83"/>
        <v>10.996872948328269</v>
      </c>
      <c r="BM599" s="3">
        <f t="shared" si="84"/>
        <v>6873.045592705168</v>
      </c>
      <c r="BN599" s="132">
        <v>1.1233583489681052</v>
      </c>
      <c r="BO599" s="132">
        <v>0.21106941838649157</v>
      </c>
      <c r="BP599" s="133">
        <v>0.62395017745589931</v>
      </c>
      <c r="BQ599" s="134"/>
      <c r="BR599" s="134"/>
      <c r="BS599" s="133"/>
      <c r="BT599" s="93"/>
      <c r="BU599" s="91"/>
      <c r="BV599" s="91"/>
      <c r="BW599" s="100"/>
    </row>
    <row r="600" spans="1:75">
      <c r="A600" s="8" t="s">
        <v>783</v>
      </c>
      <c r="B600" s="8" t="s">
        <v>480</v>
      </c>
      <c r="C600" s="8" t="s">
        <v>477</v>
      </c>
      <c r="D600" s="8" t="s">
        <v>544</v>
      </c>
      <c r="E600" s="8" t="s">
        <v>545</v>
      </c>
      <c r="F600" s="8" t="s">
        <v>545</v>
      </c>
      <c r="G600" s="8" t="s">
        <v>22</v>
      </c>
      <c r="H600" s="8" t="s">
        <v>192</v>
      </c>
      <c r="I600" s="8"/>
      <c r="J600" s="8"/>
      <c r="K600" s="8"/>
      <c r="L600" s="8" t="s">
        <v>193</v>
      </c>
      <c r="M600" s="8" t="s">
        <v>1882</v>
      </c>
      <c r="N600" s="8">
        <v>1</v>
      </c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9"/>
      <c r="AF600" s="90"/>
      <c r="AG600" s="90"/>
      <c r="AH600" s="90"/>
      <c r="AI600" s="8" t="s">
        <v>28</v>
      </c>
      <c r="AJ600" t="s">
        <v>1890</v>
      </c>
      <c r="AK600">
        <v>120</v>
      </c>
      <c r="AL600">
        <v>40</v>
      </c>
      <c r="AM600">
        <v>0</v>
      </c>
      <c r="AN600" s="9">
        <v>42516</v>
      </c>
      <c r="AO600" s="8">
        <v>337</v>
      </c>
      <c r="AP600" s="8">
        <v>130</v>
      </c>
      <c r="AQ600" s="8">
        <v>135</v>
      </c>
      <c r="AR600" s="8">
        <v>22.28</v>
      </c>
      <c r="AS600" s="8">
        <v>19.7</v>
      </c>
      <c r="AT600" s="8">
        <v>0.74</v>
      </c>
      <c r="AU600" s="8">
        <v>0.51500000000000001</v>
      </c>
      <c r="AV600" s="8">
        <v>18</v>
      </c>
      <c r="AW600" s="8">
        <v>0.38</v>
      </c>
      <c r="AX600" s="8"/>
      <c r="AY600" s="8"/>
      <c r="AZ600" s="8"/>
      <c r="BA600" s="8">
        <v>586</v>
      </c>
      <c r="BB600" s="8" t="s">
        <v>25</v>
      </c>
      <c r="BC600" s="8">
        <v>111</v>
      </c>
      <c r="BD600" s="8"/>
      <c r="BE600" s="8"/>
      <c r="BF600" s="8"/>
      <c r="BG600" s="8"/>
      <c r="BH600" s="8"/>
      <c r="BI600" s="8">
        <f t="shared" si="80"/>
        <v>69.594594594594597</v>
      </c>
      <c r="BJ600" s="8">
        <f t="shared" si="81"/>
        <v>0.93714285714285717</v>
      </c>
      <c r="BK600" s="8">
        <f t="shared" si="82"/>
        <v>0.69594594594594594</v>
      </c>
      <c r="BL600" s="10">
        <f t="shared" si="83"/>
        <v>12.848355212355212</v>
      </c>
      <c r="BM600" s="3">
        <f t="shared" si="84"/>
        <v>8030.2220077220072</v>
      </c>
      <c r="BN600" s="132">
        <v>1.2096029547553095</v>
      </c>
      <c r="BO600" s="132">
        <v>0.28148661126500468</v>
      </c>
      <c r="BP600" s="133">
        <v>0.68027820601035871</v>
      </c>
      <c r="BQ600" s="134"/>
      <c r="BR600" s="134"/>
      <c r="BS600" s="133"/>
      <c r="BT600" s="93"/>
      <c r="BU600" s="91"/>
      <c r="BV600" s="91"/>
      <c r="BW600" s="100"/>
    </row>
    <row r="601" spans="1:75">
      <c r="A601" s="8" t="s">
        <v>783</v>
      </c>
      <c r="B601" s="8" t="s">
        <v>480</v>
      </c>
      <c r="C601" s="8" t="s">
        <v>477</v>
      </c>
      <c r="D601" s="8" t="s">
        <v>544</v>
      </c>
      <c r="E601" s="8" t="s">
        <v>545</v>
      </c>
      <c r="F601" s="8" t="s">
        <v>545</v>
      </c>
      <c r="G601" s="8" t="s">
        <v>22</v>
      </c>
      <c r="H601" s="8" t="s">
        <v>192</v>
      </c>
      <c r="I601" s="8"/>
      <c r="J601" s="8"/>
      <c r="K601" s="8"/>
      <c r="L601" s="8" t="s">
        <v>193</v>
      </c>
      <c r="M601" s="8" t="s">
        <v>1882</v>
      </c>
      <c r="N601" s="8">
        <v>1</v>
      </c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9"/>
      <c r="AF601" s="90"/>
      <c r="AG601" s="90"/>
      <c r="AH601" s="90"/>
      <c r="AI601" s="8" t="s">
        <v>29</v>
      </c>
      <c r="AJ601" t="s">
        <v>1890</v>
      </c>
      <c r="AK601">
        <v>120</v>
      </c>
      <c r="AL601">
        <v>40</v>
      </c>
      <c r="AM601">
        <v>40</v>
      </c>
      <c r="AN601" s="9">
        <v>42516</v>
      </c>
      <c r="AO601" s="8">
        <v>319</v>
      </c>
      <c r="AP601" s="8">
        <v>153</v>
      </c>
      <c r="AQ601" s="8">
        <v>105</v>
      </c>
      <c r="AR601" s="8">
        <v>26.1</v>
      </c>
      <c r="AS601" s="8">
        <v>13.66</v>
      </c>
      <c r="AT601" s="8">
        <v>0.8</v>
      </c>
      <c r="AU601" s="8">
        <v>0.66</v>
      </c>
      <c r="AV601" s="8">
        <v>19</v>
      </c>
      <c r="AW601" s="8">
        <v>0.62</v>
      </c>
      <c r="AX601" s="8"/>
      <c r="AY601" s="8"/>
      <c r="AZ601" s="8"/>
      <c r="BA601" s="8">
        <v>587</v>
      </c>
      <c r="BB601" s="8" t="s">
        <v>25</v>
      </c>
      <c r="BC601" s="8">
        <v>111</v>
      </c>
      <c r="BD601" s="8"/>
      <c r="BE601" s="8"/>
      <c r="BF601" s="8"/>
      <c r="BG601" s="8"/>
      <c r="BH601" s="8"/>
      <c r="BI601" s="8">
        <f t="shared" si="80"/>
        <v>82.5</v>
      </c>
      <c r="BJ601" s="8">
        <f t="shared" si="81"/>
        <v>0.92571428571428571</v>
      </c>
      <c r="BK601" s="8">
        <f t="shared" si="82"/>
        <v>0.82499999999999996</v>
      </c>
      <c r="BL601" s="10">
        <f t="shared" si="83"/>
        <v>10.432337142857142</v>
      </c>
      <c r="BM601" s="3">
        <f t="shared" si="84"/>
        <v>6520.2107142857139</v>
      </c>
      <c r="BN601" s="132">
        <v>1.0907424381301558</v>
      </c>
      <c r="BO601" s="132">
        <v>0.24816681943171404</v>
      </c>
      <c r="BP601" s="133">
        <v>0.8039486642610596</v>
      </c>
      <c r="BQ601" s="134"/>
      <c r="BR601" s="134"/>
      <c r="BS601" s="133"/>
      <c r="BT601" s="93"/>
      <c r="BU601" s="91"/>
      <c r="BV601" s="91"/>
      <c r="BW601" s="100"/>
    </row>
    <row r="602" spans="1:75">
      <c r="A602" s="8" t="s">
        <v>783</v>
      </c>
      <c r="B602" s="8" t="s">
        <v>480</v>
      </c>
      <c r="C602" s="8" t="s">
        <v>477</v>
      </c>
      <c r="D602" s="8" t="s">
        <v>544</v>
      </c>
      <c r="E602" s="8" t="s">
        <v>545</v>
      </c>
      <c r="F602" s="8" t="s">
        <v>545</v>
      </c>
      <c r="G602" s="8" t="s">
        <v>22</v>
      </c>
      <c r="H602" s="8" t="s">
        <v>192</v>
      </c>
      <c r="I602" s="8"/>
      <c r="J602" s="8"/>
      <c r="K602" s="8"/>
      <c r="L602" s="8" t="s">
        <v>193</v>
      </c>
      <c r="M602" s="8" t="s">
        <v>1882</v>
      </c>
      <c r="N602" s="8">
        <v>1</v>
      </c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9"/>
      <c r="AF602" s="90"/>
      <c r="AG602" s="90"/>
      <c r="AH602" s="90"/>
      <c r="AI602" s="8" t="s">
        <v>30</v>
      </c>
      <c r="AJ602" t="s">
        <v>1890</v>
      </c>
      <c r="AK602">
        <v>120</v>
      </c>
      <c r="AL602">
        <v>40</v>
      </c>
      <c r="AM602">
        <v>40</v>
      </c>
      <c r="AN602" s="9">
        <v>42516</v>
      </c>
      <c r="AO602" s="8">
        <v>321</v>
      </c>
      <c r="AP602" s="8">
        <v>176</v>
      </c>
      <c r="AQ602" s="8">
        <v>125</v>
      </c>
      <c r="AR602" s="8">
        <v>26.86</v>
      </c>
      <c r="AS602" s="8">
        <v>19.739999999999998</v>
      </c>
      <c r="AT602" s="8">
        <v>1.02</v>
      </c>
      <c r="AU602" s="8">
        <v>0.83</v>
      </c>
      <c r="AV602" s="8">
        <v>19</v>
      </c>
      <c r="AW602" s="8">
        <v>0.36</v>
      </c>
      <c r="AX602" s="8"/>
      <c r="AY602" s="8"/>
      <c r="AZ602" s="8"/>
      <c r="BA602" s="8">
        <v>588</v>
      </c>
      <c r="BB602" s="8" t="s">
        <v>25</v>
      </c>
      <c r="BC602" s="8">
        <v>111</v>
      </c>
      <c r="BD602" s="8"/>
      <c r="BE602" s="8"/>
      <c r="BF602" s="8"/>
      <c r="BG602" s="8"/>
      <c r="BH602" s="8"/>
      <c r="BI602" s="8">
        <f t="shared" si="80"/>
        <v>81.372549019607845</v>
      </c>
      <c r="BJ602" s="8">
        <f t="shared" si="81"/>
        <v>0.92571428571428571</v>
      </c>
      <c r="BK602" s="8">
        <f t="shared" si="82"/>
        <v>0.81372549019607843</v>
      </c>
      <c r="BL602" s="10">
        <f t="shared" si="83"/>
        <v>14.869694117647057</v>
      </c>
      <c r="BM602" s="3">
        <f t="shared" si="84"/>
        <v>9293.5588235294108</v>
      </c>
      <c r="BN602" s="132">
        <v>1.4259082217973231</v>
      </c>
      <c r="BO602" s="132">
        <v>8.2648183556405352E-2</v>
      </c>
      <c r="BP602" s="133">
        <v>0.73521592753263088</v>
      </c>
      <c r="BQ602" s="134"/>
      <c r="BR602" s="134"/>
      <c r="BS602" s="133"/>
      <c r="BT602" s="93"/>
      <c r="BU602" s="91"/>
      <c r="BV602" s="91"/>
      <c r="BW602" s="100"/>
    </row>
    <row r="603" spans="1:75">
      <c r="A603" s="8" t="s">
        <v>783</v>
      </c>
      <c r="B603" s="8" t="s">
        <v>480</v>
      </c>
      <c r="C603" s="8" t="s">
        <v>477</v>
      </c>
      <c r="D603" s="8" t="s">
        <v>544</v>
      </c>
      <c r="E603" s="8" t="s">
        <v>545</v>
      </c>
      <c r="F603" s="8" t="s">
        <v>550</v>
      </c>
      <c r="G603" s="8" t="s">
        <v>22</v>
      </c>
      <c r="H603" s="8" t="s">
        <v>196</v>
      </c>
      <c r="I603" s="8">
        <v>-10.617121218556999</v>
      </c>
      <c r="J603" s="8">
        <v>35.435162352727197</v>
      </c>
      <c r="K603" s="8">
        <v>984.99509638329005</v>
      </c>
      <c r="L603" s="8" t="s">
        <v>197</v>
      </c>
      <c r="M603" s="8" t="s">
        <v>1882</v>
      </c>
      <c r="N603" s="8">
        <v>1</v>
      </c>
      <c r="O603" s="8" t="s">
        <v>1859</v>
      </c>
      <c r="P603" s="8">
        <v>0.47</v>
      </c>
      <c r="Q603" s="8">
        <v>6.1</v>
      </c>
      <c r="R603" s="8">
        <v>0</v>
      </c>
      <c r="S603" s="8">
        <v>1.1599999999999999</v>
      </c>
      <c r="T603" s="8">
        <v>1.79</v>
      </c>
      <c r="U603" s="8">
        <v>6.68</v>
      </c>
      <c r="V603" s="8">
        <v>115.06</v>
      </c>
      <c r="W603" s="8">
        <v>3.56</v>
      </c>
      <c r="X603" s="8">
        <v>3.58</v>
      </c>
      <c r="Y603" s="8">
        <v>0.14000000000000001</v>
      </c>
      <c r="Z603" s="8">
        <v>0.43</v>
      </c>
      <c r="AA603" s="8">
        <v>7.0000000000000007E-2</v>
      </c>
      <c r="AB603" s="8">
        <v>86.13</v>
      </c>
      <c r="AC603" s="8">
        <v>0.01</v>
      </c>
      <c r="AD603" s="8">
        <v>4.1000000000000002E-2</v>
      </c>
      <c r="AE603" s="91">
        <v>6.79</v>
      </c>
      <c r="AF603" s="92" t="s">
        <v>1860</v>
      </c>
      <c r="AG603" s="92" t="s">
        <v>1860</v>
      </c>
      <c r="AH603" s="92" t="s">
        <v>1860</v>
      </c>
      <c r="AI603" s="8" t="s">
        <v>24</v>
      </c>
      <c r="AJ603" t="s">
        <v>1890</v>
      </c>
      <c r="AK603">
        <v>0</v>
      </c>
      <c r="AL603">
        <v>0</v>
      </c>
      <c r="AM603">
        <v>0</v>
      </c>
      <c r="AN603" s="9">
        <v>42516</v>
      </c>
      <c r="AO603" s="8">
        <v>344</v>
      </c>
      <c r="AP603" s="8">
        <v>178</v>
      </c>
      <c r="AQ603" s="8">
        <v>109</v>
      </c>
      <c r="AR603" s="8">
        <v>7.46</v>
      </c>
      <c r="AS603" s="8">
        <v>9.06</v>
      </c>
      <c r="AT603" s="8">
        <v>0.66</v>
      </c>
      <c r="AU603" s="8">
        <v>0.67</v>
      </c>
      <c r="AV603" s="8">
        <v>17</v>
      </c>
      <c r="AW603" s="8">
        <v>0.26</v>
      </c>
      <c r="AX603" s="8"/>
      <c r="AY603" s="8"/>
      <c r="AZ603" s="8"/>
      <c r="BA603" s="8">
        <v>595</v>
      </c>
      <c r="BB603" s="8" t="s">
        <v>25</v>
      </c>
      <c r="BC603" s="8">
        <v>113</v>
      </c>
      <c r="BD603" s="8"/>
      <c r="BE603" s="8"/>
      <c r="BF603" s="8"/>
      <c r="BG603" s="8"/>
      <c r="BH603" s="8"/>
      <c r="BI603" s="8">
        <f t="shared" si="80"/>
        <v>101.51515151515152</v>
      </c>
      <c r="BJ603" s="8">
        <f t="shared" si="81"/>
        <v>0.94857142857142862</v>
      </c>
      <c r="BK603" s="8">
        <f t="shared" si="82"/>
        <v>1.0151515151515151</v>
      </c>
      <c r="BL603" s="10">
        <f t="shared" si="83"/>
        <v>8.7242701298701313</v>
      </c>
      <c r="BM603" s="3">
        <f t="shared" si="84"/>
        <v>5452.6688311688322</v>
      </c>
      <c r="BN603" s="132">
        <v>1.3061127029608406</v>
      </c>
      <c r="BO603" s="132">
        <v>0.10410697230181472</v>
      </c>
      <c r="BP603" s="133">
        <v>0.74325242279073711</v>
      </c>
      <c r="BQ603" s="134"/>
      <c r="BR603" s="134"/>
      <c r="BS603" s="133"/>
      <c r="BT603" s="93"/>
      <c r="BU603" s="91"/>
      <c r="BV603" s="91"/>
      <c r="BW603" s="100"/>
    </row>
    <row r="604" spans="1:75">
      <c r="A604" s="8" t="s">
        <v>783</v>
      </c>
      <c r="B604" s="8" t="s">
        <v>480</v>
      </c>
      <c r="C604" s="8" t="s">
        <v>477</v>
      </c>
      <c r="D604" s="8" t="s">
        <v>544</v>
      </c>
      <c r="E604" s="8" t="s">
        <v>545</v>
      </c>
      <c r="F604" s="8" t="s">
        <v>550</v>
      </c>
      <c r="G604" s="8" t="s">
        <v>22</v>
      </c>
      <c r="H604" s="8" t="s">
        <v>196</v>
      </c>
      <c r="I604" s="8"/>
      <c r="J604" s="8"/>
      <c r="K604" s="8"/>
      <c r="L604" s="8" t="s">
        <v>197</v>
      </c>
      <c r="M604" s="8" t="s">
        <v>1882</v>
      </c>
      <c r="N604" s="8">
        <v>1</v>
      </c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9"/>
      <c r="AF604" s="90"/>
      <c r="AG604" s="90"/>
      <c r="AH604" s="90"/>
      <c r="AI604" s="8" t="s">
        <v>26</v>
      </c>
      <c r="AJ604" t="s">
        <v>1890</v>
      </c>
      <c r="AK604">
        <v>0</v>
      </c>
      <c r="AL604">
        <v>40</v>
      </c>
      <c r="AM604">
        <v>40</v>
      </c>
      <c r="AN604" s="9">
        <v>42516</v>
      </c>
      <c r="AO604" s="8">
        <v>321</v>
      </c>
      <c r="AP604" s="8">
        <v>141</v>
      </c>
      <c r="AQ604" s="8">
        <v>148</v>
      </c>
      <c r="AR604" s="8">
        <v>21.8</v>
      </c>
      <c r="AS604" s="8">
        <v>20.34</v>
      </c>
      <c r="AT604" s="8">
        <v>0.88</v>
      </c>
      <c r="AU604" s="8">
        <v>0.51</v>
      </c>
      <c r="AV604" s="8">
        <v>17</v>
      </c>
      <c r="AW604" s="8">
        <v>0.26</v>
      </c>
      <c r="AX604" s="8"/>
      <c r="AY604" s="8"/>
      <c r="AZ604" s="8"/>
      <c r="BA604" s="8">
        <v>596</v>
      </c>
      <c r="BB604" s="8" t="s">
        <v>25</v>
      </c>
      <c r="BC604" s="8">
        <v>113</v>
      </c>
      <c r="BD604" s="8"/>
      <c r="BE604" s="8"/>
      <c r="BF604" s="8"/>
      <c r="BG604" s="8"/>
      <c r="BH604" s="8"/>
      <c r="BI604" s="8">
        <f t="shared" si="80"/>
        <v>57.95454545454546</v>
      </c>
      <c r="BJ604" s="8">
        <f t="shared" si="81"/>
        <v>0.94857142857142862</v>
      </c>
      <c r="BK604" s="8">
        <f t="shared" si="82"/>
        <v>0.57954545454545459</v>
      </c>
      <c r="BL604" s="10">
        <f t="shared" si="83"/>
        <v>11.181716883116884</v>
      </c>
      <c r="BM604" s="3">
        <f t="shared" si="84"/>
        <v>6988.573051948053</v>
      </c>
      <c r="BN604" s="132">
        <v>1.4014084507042253</v>
      </c>
      <c r="BO604" s="132">
        <v>5.7042253521126775E-2</v>
      </c>
      <c r="BP604" s="133">
        <v>0.71663904306630599</v>
      </c>
      <c r="BQ604" s="134">
        <v>0.6269455252918289</v>
      </c>
      <c r="BR604" s="134">
        <v>9.4844357976653693E-2</v>
      </c>
      <c r="BS604" s="133">
        <v>1.5193926855755291</v>
      </c>
      <c r="BT604" s="93"/>
      <c r="BU604" s="91"/>
      <c r="BV604" s="91"/>
      <c r="BW604" s="100"/>
    </row>
    <row r="605" spans="1:75">
      <c r="A605" s="8" t="s">
        <v>783</v>
      </c>
      <c r="B605" s="8" t="s">
        <v>480</v>
      </c>
      <c r="C605" s="8" t="s">
        <v>477</v>
      </c>
      <c r="D605" s="8" t="s">
        <v>544</v>
      </c>
      <c r="E605" s="8" t="s">
        <v>545</v>
      </c>
      <c r="F605" s="8" t="s">
        <v>550</v>
      </c>
      <c r="G605" s="8" t="s">
        <v>22</v>
      </c>
      <c r="H605" s="8" t="s">
        <v>196</v>
      </c>
      <c r="I605" s="8"/>
      <c r="J605" s="8"/>
      <c r="K605" s="8"/>
      <c r="L605" s="8" t="s">
        <v>197</v>
      </c>
      <c r="M605" s="8" t="s">
        <v>1882</v>
      </c>
      <c r="N605" s="8">
        <v>1</v>
      </c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9"/>
      <c r="AF605" s="90"/>
      <c r="AG605" s="90"/>
      <c r="AH605" s="90"/>
      <c r="AI605" s="8" t="s">
        <v>27</v>
      </c>
      <c r="AJ605" t="s">
        <v>1890</v>
      </c>
      <c r="AK605">
        <v>120</v>
      </c>
      <c r="AL605">
        <v>0</v>
      </c>
      <c r="AM605">
        <v>40</v>
      </c>
      <c r="AN605" s="9">
        <v>42516</v>
      </c>
      <c r="AO605" s="8">
        <v>263</v>
      </c>
      <c r="AP605" s="8">
        <v>125</v>
      </c>
      <c r="AQ605" s="8">
        <v>87</v>
      </c>
      <c r="AR605" s="8">
        <v>7.08</v>
      </c>
      <c r="AS605" s="8">
        <v>9</v>
      </c>
      <c r="AT605" s="8">
        <v>0.8</v>
      </c>
      <c r="AU605" s="8">
        <v>0.62</v>
      </c>
      <c r="AV605" s="8">
        <v>18</v>
      </c>
      <c r="AW605" s="8">
        <v>0.36</v>
      </c>
      <c r="AX605" s="8"/>
      <c r="AY605" s="8"/>
      <c r="AZ605" s="8"/>
      <c r="BA605" s="8">
        <v>597</v>
      </c>
      <c r="BB605" s="8" t="s">
        <v>25</v>
      </c>
      <c r="BC605" s="8">
        <v>113</v>
      </c>
      <c r="BD605" s="8"/>
      <c r="BE605" s="8"/>
      <c r="BF605" s="8"/>
      <c r="BG605" s="8"/>
      <c r="BH605" s="8"/>
      <c r="BI605" s="8">
        <f t="shared" si="80"/>
        <v>77.499999999999986</v>
      </c>
      <c r="BJ605" s="8">
        <f t="shared" si="81"/>
        <v>0.93714285714285717</v>
      </c>
      <c r="BK605" s="8">
        <f t="shared" si="82"/>
        <v>0.77499999999999991</v>
      </c>
      <c r="BL605" s="10">
        <f t="shared" si="83"/>
        <v>6.5365714285714276</v>
      </c>
      <c r="BM605" s="3">
        <f t="shared" si="84"/>
        <v>4085.3571428571422</v>
      </c>
      <c r="BN605" s="132">
        <v>1.2618147448015122</v>
      </c>
      <c r="BO605" s="132">
        <v>0.11039697542533081</v>
      </c>
      <c r="BP605" s="133">
        <v>0.63751984630333258</v>
      </c>
      <c r="BQ605" s="134">
        <v>0.55147058823529416</v>
      </c>
      <c r="BR605" s="134">
        <v>7.794117647058825E-2</v>
      </c>
      <c r="BS605" s="133">
        <v>1.2922544246778933</v>
      </c>
      <c r="BT605" s="93"/>
      <c r="BU605" s="91"/>
      <c r="BV605" s="91"/>
      <c r="BW605" s="100"/>
    </row>
    <row r="606" spans="1:75">
      <c r="A606" s="8" t="s">
        <v>783</v>
      </c>
      <c r="B606" s="8" t="s">
        <v>480</v>
      </c>
      <c r="C606" s="8" t="s">
        <v>477</v>
      </c>
      <c r="D606" s="8" t="s">
        <v>544</v>
      </c>
      <c r="E606" s="8" t="s">
        <v>545</v>
      </c>
      <c r="F606" s="8" t="s">
        <v>550</v>
      </c>
      <c r="G606" s="8" t="s">
        <v>22</v>
      </c>
      <c r="H606" s="8" t="s">
        <v>196</v>
      </c>
      <c r="I606" s="8"/>
      <c r="J606" s="8"/>
      <c r="K606" s="8"/>
      <c r="L606" s="8" t="s">
        <v>197</v>
      </c>
      <c r="M606" s="8" t="s">
        <v>1882</v>
      </c>
      <c r="N606" s="8">
        <v>1</v>
      </c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9"/>
      <c r="AF606" s="90"/>
      <c r="AG606" s="90"/>
      <c r="AH606" s="90"/>
      <c r="AI606" s="8" t="s">
        <v>28</v>
      </c>
      <c r="AJ606" t="s">
        <v>1890</v>
      </c>
      <c r="AK606">
        <v>120</v>
      </c>
      <c r="AL606">
        <v>40</v>
      </c>
      <c r="AM606">
        <v>0</v>
      </c>
      <c r="AN606" s="9">
        <v>42516</v>
      </c>
      <c r="AO606" s="8">
        <v>242</v>
      </c>
      <c r="AP606" s="8">
        <v>119</v>
      </c>
      <c r="AQ606" s="8">
        <v>90</v>
      </c>
      <c r="AR606" s="8">
        <v>12.78</v>
      </c>
      <c r="AS606" s="8">
        <v>13.88</v>
      </c>
      <c r="AT606" s="8">
        <v>0.94</v>
      </c>
      <c r="AU606" s="8">
        <v>0.72</v>
      </c>
      <c r="AV606" s="8">
        <v>18</v>
      </c>
      <c r="AW606" s="8">
        <v>0.24</v>
      </c>
      <c r="AX606" s="8"/>
      <c r="AY606" s="8"/>
      <c r="AZ606" s="8"/>
      <c r="BA606" s="8">
        <v>598</v>
      </c>
      <c r="BB606" s="8" t="s">
        <v>25</v>
      </c>
      <c r="BC606" s="8">
        <v>113</v>
      </c>
      <c r="BD606" s="8"/>
      <c r="BE606" s="8"/>
      <c r="BF606" s="8"/>
      <c r="BG606" s="8"/>
      <c r="BH606" s="8"/>
      <c r="BI606" s="8">
        <f t="shared" si="80"/>
        <v>76.59574468085107</v>
      </c>
      <c r="BJ606" s="8">
        <f t="shared" si="81"/>
        <v>0.93714285714285717</v>
      </c>
      <c r="BK606" s="8">
        <f t="shared" si="82"/>
        <v>0.76595744680851074</v>
      </c>
      <c r="BL606" s="10">
        <f t="shared" si="83"/>
        <v>9.9632243161094252</v>
      </c>
      <c r="BM606" s="3">
        <f t="shared" si="84"/>
        <v>6227.0151975683912</v>
      </c>
      <c r="BN606" s="132">
        <v>1.5278048780487807</v>
      </c>
      <c r="BO606" s="132">
        <v>0.1169268292682927</v>
      </c>
      <c r="BP606" s="133">
        <v>0.64829569964114397</v>
      </c>
      <c r="BQ606" s="134">
        <v>0.59854368932038837</v>
      </c>
      <c r="BR606" s="134">
        <v>7.8834951456310684E-2</v>
      </c>
      <c r="BS606" s="133">
        <v>1.5164424085161594</v>
      </c>
      <c r="BT606" s="93"/>
      <c r="BU606" s="91"/>
      <c r="BV606" s="91"/>
      <c r="BW606" s="100"/>
    </row>
    <row r="607" spans="1:75">
      <c r="A607" s="8" t="s">
        <v>783</v>
      </c>
      <c r="B607" s="8" t="s">
        <v>480</v>
      </c>
      <c r="C607" s="8" t="s">
        <v>477</v>
      </c>
      <c r="D607" s="8" t="s">
        <v>544</v>
      </c>
      <c r="E607" s="8" t="s">
        <v>545</v>
      </c>
      <c r="F607" s="8" t="s">
        <v>550</v>
      </c>
      <c r="G607" s="8" t="s">
        <v>22</v>
      </c>
      <c r="H607" s="8" t="s">
        <v>196</v>
      </c>
      <c r="I607" s="8"/>
      <c r="J607" s="8"/>
      <c r="K607" s="8"/>
      <c r="L607" s="8" t="s">
        <v>197</v>
      </c>
      <c r="M607" s="8" t="s">
        <v>1882</v>
      </c>
      <c r="N607" s="8">
        <v>1</v>
      </c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9"/>
      <c r="AF607" s="90"/>
      <c r="AG607" s="90"/>
      <c r="AH607" s="90"/>
      <c r="AI607" s="8" t="s">
        <v>29</v>
      </c>
      <c r="AJ607" t="s">
        <v>1890</v>
      </c>
      <c r="AK607">
        <v>120</v>
      </c>
      <c r="AL607">
        <v>40</v>
      </c>
      <c r="AM607">
        <v>40</v>
      </c>
      <c r="AN607" s="9">
        <v>42516</v>
      </c>
      <c r="AO607" s="8">
        <v>275</v>
      </c>
      <c r="AP607" s="8">
        <v>138</v>
      </c>
      <c r="AQ607" s="8">
        <v>122</v>
      </c>
      <c r="AR607" s="8">
        <v>18.2</v>
      </c>
      <c r="AS607" s="8">
        <v>22.1</v>
      </c>
      <c r="AT607" s="8">
        <v>0.74</v>
      </c>
      <c r="AU607" s="8">
        <v>0.55000000000000004</v>
      </c>
      <c r="AV607" s="8">
        <v>18</v>
      </c>
      <c r="AW607" s="8">
        <v>0.36</v>
      </c>
      <c r="AX607" s="8"/>
      <c r="AY607" s="8"/>
      <c r="AZ607" s="8"/>
      <c r="BA607" s="8">
        <v>599</v>
      </c>
      <c r="BB607" s="8" t="s">
        <v>25</v>
      </c>
      <c r="BC607" s="8">
        <v>113</v>
      </c>
      <c r="BD607" s="8"/>
      <c r="BE607" s="8"/>
      <c r="BF607" s="8"/>
      <c r="BG607" s="8"/>
      <c r="BH607" s="8"/>
      <c r="BI607" s="8">
        <f t="shared" si="80"/>
        <v>74.324324324324337</v>
      </c>
      <c r="BJ607" s="8">
        <f t="shared" si="81"/>
        <v>0.93714285714285717</v>
      </c>
      <c r="BK607" s="8">
        <f t="shared" si="82"/>
        <v>0.74324324324324342</v>
      </c>
      <c r="BL607" s="10">
        <f t="shared" si="83"/>
        <v>15.393204633204638</v>
      </c>
      <c r="BM607" s="3">
        <f t="shared" si="84"/>
        <v>9620.7528957528993</v>
      </c>
      <c r="BN607" s="132">
        <v>1.5968634686346861</v>
      </c>
      <c r="BO607" s="132">
        <v>0.11107011070110702</v>
      </c>
      <c r="BP607" s="133">
        <v>0.74082061121493215</v>
      </c>
      <c r="BQ607" s="134">
        <v>0.5379924953095685</v>
      </c>
      <c r="BR607" s="134">
        <v>8.8086303939962474E-2</v>
      </c>
      <c r="BS607" s="133">
        <v>1.1599766143743369</v>
      </c>
      <c r="BT607" s="93"/>
      <c r="BU607" s="91"/>
      <c r="BV607" s="91"/>
      <c r="BW607" s="100"/>
    </row>
    <row r="608" spans="1:75">
      <c r="A608" s="8" t="s">
        <v>783</v>
      </c>
      <c r="B608" s="8" t="s">
        <v>480</v>
      </c>
      <c r="C608" s="8" t="s">
        <v>477</v>
      </c>
      <c r="D608" s="8" t="s">
        <v>544</v>
      </c>
      <c r="E608" s="8" t="s">
        <v>545</v>
      </c>
      <c r="F608" s="8" t="s">
        <v>550</v>
      </c>
      <c r="G608" s="8" t="s">
        <v>22</v>
      </c>
      <c r="H608" s="8" t="s">
        <v>196</v>
      </c>
      <c r="I608" s="8"/>
      <c r="J608" s="8"/>
      <c r="K608" s="8"/>
      <c r="L608" s="8" t="s">
        <v>197</v>
      </c>
      <c r="M608" s="8" t="s">
        <v>1882</v>
      </c>
      <c r="N608" s="8">
        <v>1</v>
      </c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9"/>
      <c r="AF608" s="90"/>
      <c r="AG608" s="90"/>
      <c r="AH608" s="90"/>
      <c r="AI608" s="8" t="s">
        <v>30</v>
      </c>
      <c r="AJ608" t="s">
        <v>1890</v>
      </c>
      <c r="AK608">
        <v>120</v>
      </c>
      <c r="AL608">
        <v>40</v>
      </c>
      <c r="AM608">
        <v>40</v>
      </c>
      <c r="AN608" s="9">
        <v>42516</v>
      </c>
      <c r="AO608" s="8">
        <v>254</v>
      </c>
      <c r="AP608" s="8">
        <v>129</v>
      </c>
      <c r="AQ608" s="8">
        <v>109</v>
      </c>
      <c r="AR608" s="8">
        <v>19.12</v>
      </c>
      <c r="AS608" s="8">
        <v>18.22</v>
      </c>
      <c r="AT608" s="8">
        <v>1.1000000000000001</v>
      </c>
      <c r="AU608" s="8">
        <v>0.89</v>
      </c>
      <c r="AV608" s="8">
        <v>18</v>
      </c>
      <c r="AW608" s="8">
        <v>0.32</v>
      </c>
      <c r="AX608" s="8"/>
      <c r="AY608" s="8"/>
      <c r="AZ608" s="8"/>
      <c r="BA608" s="8">
        <v>600</v>
      </c>
      <c r="BB608" s="8" t="s">
        <v>25</v>
      </c>
      <c r="BC608" s="8">
        <v>113</v>
      </c>
      <c r="BD608" s="8"/>
      <c r="BE608" s="8"/>
      <c r="BF608" s="8"/>
      <c r="BG608" s="8"/>
      <c r="BH608" s="8"/>
      <c r="BI608" s="8">
        <f t="shared" si="80"/>
        <v>80.909090909090907</v>
      </c>
      <c r="BJ608" s="8">
        <f t="shared" si="81"/>
        <v>0.93714285714285717</v>
      </c>
      <c r="BK608" s="8">
        <f t="shared" si="82"/>
        <v>0.80909090909090908</v>
      </c>
      <c r="BL608" s="10">
        <f t="shared" si="83"/>
        <v>13.815019220779218</v>
      </c>
      <c r="BM608" s="3">
        <f t="shared" si="84"/>
        <v>8634.387012987012</v>
      </c>
      <c r="BN608" s="132">
        <v>1.7954764196342639</v>
      </c>
      <c r="BO608" s="132">
        <v>0.21665062560153994</v>
      </c>
      <c r="BP608" s="133">
        <v>0.61703244103460542</v>
      </c>
      <c r="BQ608" s="134"/>
      <c r="BR608" s="134"/>
      <c r="BS608" s="133"/>
      <c r="BT608" s="93"/>
      <c r="BU608" s="91"/>
      <c r="BV608" s="91"/>
      <c r="BW608" s="100"/>
    </row>
    <row r="609" spans="1:75">
      <c r="A609" s="8" t="s">
        <v>783</v>
      </c>
      <c r="B609" s="8" t="s">
        <v>480</v>
      </c>
      <c r="C609" s="8" t="s">
        <v>477</v>
      </c>
      <c r="D609" s="8" t="s">
        <v>544</v>
      </c>
      <c r="E609" s="8" t="s">
        <v>545</v>
      </c>
      <c r="F609" s="8" t="s">
        <v>545</v>
      </c>
      <c r="G609" s="8" t="s">
        <v>22</v>
      </c>
      <c r="H609" s="8" t="s">
        <v>184</v>
      </c>
      <c r="I609" s="8">
        <v>-10.586733373854701</v>
      </c>
      <c r="J609" s="8">
        <v>35.4092379974593</v>
      </c>
      <c r="K609" s="8">
        <v>968.20084191511205</v>
      </c>
      <c r="L609" s="8" t="s">
        <v>185</v>
      </c>
      <c r="M609" s="8" t="s">
        <v>1882</v>
      </c>
      <c r="N609" s="8">
        <v>1</v>
      </c>
      <c r="O609" s="8" t="s">
        <v>1859</v>
      </c>
      <c r="P609" s="8">
        <v>1.0900000000000001</v>
      </c>
      <c r="Q609" s="8">
        <v>6.3</v>
      </c>
      <c r="R609" s="8">
        <v>0</v>
      </c>
      <c r="S609" s="8">
        <v>2.08</v>
      </c>
      <c r="T609" s="8">
        <v>3.57</v>
      </c>
      <c r="U609" s="8">
        <v>8.9</v>
      </c>
      <c r="V609" s="8">
        <v>259.67</v>
      </c>
      <c r="W609" s="8">
        <v>2.46</v>
      </c>
      <c r="X609" s="8">
        <v>5.32</v>
      </c>
      <c r="Y609" s="8">
        <v>0.35</v>
      </c>
      <c r="Z609" s="8">
        <v>1.08</v>
      </c>
      <c r="AA609" s="8">
        <v>0.05</v>
      </c>
      <c r="AB609" s="8">
        <v>93.8</v>
      </c>
      <c r="AC609" s="8">
        <v>0.17</v>
      </c>
      <c r="AD609" s="8">
        <v>0.11799999999999999</v>
      </c>
      <c r="AE609" s="91">
        <v>5.98</v>
      </c>
      <c r="AF609" s="92" t="s">
        <v>1860</v>
      </c>
      <c r="AG609" s="92" t="s">
        <v>1860</v>
      </c>
      <c r="AH609" s="92" t="s">
        <v>1860</v>
      </c>
      <c r="AI609" s="8" t="s">
        <v>24</v>
      </c>
      <c r="AJ609" t="s">
        <v>1890</v>
      </c>
      <c r="AK609">
        <v>0</v>
      </c>
      <c r="AL609">
        <v>0</v>
      </c>
      <c r="AM609">
        <v>0</v>
      </c>
      <c r="AN609" s="9">
        <v>42514</v>
      </c>
      <c r="AO609" s="8">
        <v>161</v>
      </c>
      <c r="AP609" s="8">
        <v>143</v>
      </c>
      <c r="AQ609" s="8">
        <v>48</v>
      </c>
      <c r="AR609" s="8">
        <v>4.1399999999999997</v>
      </c>
      <c r="AS609" s="8">
        <v>1.18</v>
      </c>
      <c r="AT609" s="8">
        <v>0.5</v>
      </c>
      <c r="AU609" s="8">
        <v>0.31900000000000001</v>
      </c>
      <c r="AV609" s="8">
        <v>21</v>
      </c>
      <c r="AW609" s="8">
        <v>0.3</v>
      </c>
      <c r="AX609" s="8"/>
      <c r="AY609" s="8"/>
      <c r="AZ609" s="8"/>
      <c r="BA609" s="8">
        <v>559</v>
      </c>
      <c r="BB609" s="8" t="s">
        <v>25</v>
      </c>
      <c r="BC609" s="8">
        <v>107</v>
      </c>
      <c r="BD609" s="8"/>
      <c r="BE609" s="8"/>
      <c r="BF609" s="8"/>
      <c r="BG609" s="8"/>
      <c r="BH609" s="8"/>
      <c r="BI609" s="8">
        <f t="shared" si="80"/>
        <v>63.800000000000004</v>
      </c>
      <c r="BJ609" s="8">
        <f t="shared" si="81"/>
        <v>0.9028571428571428</v>
      </c>
      <c r="BK609" s="8">
        <f t="shared" si="82"/>
        <v>0.63800000000000001</v>
      </c>
      <c r="BL609" s="10">
        <f t="shared" si="83"/>
        <v>0.67970697142857139</v>
      </c>
      <c r="BM609" s="3">
        <f t="shared" si="84"/>
        <v>424.81685714285715</v>
      </c>
      <c r="BN609" s="132"/>
      <c r="BO609" s="132"/>
      <c r="BP609" s="133"/>
      <c r="BQ609" s="134"/>
      <c r="BR609" s="134"/>
      <c r="BS609" s="133"/>
      <c r="BT609" s="93"/>
      <c r="BU609" s="91"/>
      <c r="BV609" s="91"/>
      <c r="BW609" s="100"/>
    </row>
    <row r="610" spans="1:75">
      <c r="A610" s="8" t="s">
        <v>783</v>
      </c>
      <c r="B610" s="8" t="s">
        <v>480</v>
      </c>
      <c r="C610" s="8" t="s">
        <v>477</v>
      </c>
      <c r="D610" s="8" t="s">
        <v>544</v>
      </c>
      <c r="E610" s="8" t="s">
        <v>545</v>
      </c>
      <c r="F610" s="8" t="s">
        <v>545</v>
      </c>
      <c r="G610" s="8" t="s">
        <v>22</v>
      </c>
      <c r="H610" s="8" t="s">
        <v>184</v>
      </c>
      <c r="I610" s="8"/>
      <c r="J610" s="8"/>
      <c r="K610" s="8"/>
      <c r="L610" s="8" t="s">
        <v>185</v>
      </c>
      <c r="M610" s="8" t="s">
        <v>1882</v>
      </c>
      <c r="N610" s="8">
        <v>1</v>
      </c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9"/>
      <c r="AF610" s="90"/>
      <c r="AG610" s="90"/>
      <c r="AH610" s="90"/>
      <c r="AI610" s="8" t="s">
        <v>26</v>
      </c>
      <c r="AJ610" t="s">
        <v>1890</v>
      </c>
      <c r="AK610">
        <v>0</v>
      </c>
      <c r="AL610">
        <v>40</v>
      </c>
      <c r="AM610">
        <v>40</v>
      </c>
      <c r="AN610" s="9">
        <v>42514</v>
      </c>
      <c r="AO610" s="8">
        <v>259</v>
      </c>
      <c r="AP610" s="8">
        <v>145</v>
      </c>
      <c r="AQ610" s="8">
        <v>117</v>
      </c>
      <c r="AR610" s="8">
        <v>4.46</v>
      </c>
      <c r="AS610" s="8">
        <v>6.7</v>
      </c>
      <c r="AT610" s="8">
        <v>0.34</v>
      </c>
      <c r="AU610" s="8">
        <v>0.21</v>
      </c>
      <c r="AV610" s="8">
        <v>21</v>
      </c>
      <c r="AW610" s="8">
        <v>0.16</v>
      </c>
      <c r="AX610" s="8"/>
      <c r="AY610" s="8"/>
      <c r="AZ610" s="8"/>
      <c r="BA610" s="8">
        <v>560</v>
      </c>
      <c r="BB610" s="8" t="s">
        <v>25</v>
      </c>
      <c r="BC610" s="8">
        <v>107</v>
      </c>
      <c r="BD610" s="8"/>
      <c r="BE610" s="8"/>
      <c r="BF610" s="8"/>
      <c r="BG610" s="8"/>
      <c r="BH610" s="8"/>
      <c r="BI610" s="8">
        <f t="shared" si="80"/>
        <v>61.764705882352935</v>
      </c>
      <c r="BJ610" s="8">
        <f t="shared" si="81"/>
        <v>0.9028571428571428</v>
      </c>
      <c r="BK610" s="8">
        <f t="shared" si="82"/>
        <v>0.61764705882352933</v>
      </c>
      <c r="BL610" s="10">
        <f t="shared" si="83"/>
        <v>3.7362352941176464</v>
      </c>
      <c r="BM610" s="3">
        <f t="shared" si="84"/>
        <v>2335.1470588235288</v>
      </c>
      <c r="BN610" s="132"/>
      <c r="BO610" s="132"/>
      <c r="BP610" s="133"/>
      <c r="BQ610" s="134"/>
      <c r="BR610" s="134"/>
      <c r="BS610" s="133"/>
      <c r="BT610" s="93"/>
      <c r="BU610" s="91"/>
      <c r="BV610" s="91"/>
      <c r="BW610" s="100"/>
    </row>
    <row r="611" spans="1:75">
      <c r="A611" s="8" t="s">
        <v>783</v>
      </c>
      <c r="B611" s="8" t="s">
        <v>480</v>
      </c>
      <c r="C611" s="8" t="s">
        <v>477</v>
      </c>
      <c r="D611" s="8" t="s">
        <v>544</v>
      </c>
      <c r="E611" s="8" t="s">
        <v>545</v>
      </c>
      <c r="F611" s="8" t="s">
        <v>545</v>
      </c>
      <c r="G611" s="8" t="s">
        <v>22</v>
      </c>
      <c r="H611" s="8" t="s">
        <v>184</v>
      </c>
      <c r="I611" s="8"/>
      <c r="J611" s="8"/>
      <c r="K611" s="8"/>
      <c r="L611" s="8" t="s">
        <v>185</v>
      </c>
      <c r="M611" s="8" t="s">
        <v>1882</v>
      </c>
      <c r="N611" s="8">
        <v>1</v>
      </c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9"/>
      <c r="AF611" s="90"/>
      <c r="AG611" s="90"/>
      <c r="AH611" s="90"/>
      <c r="AI611" s="8" t="s">
        <v>27</v>
      </c>
      <c r="AJ611" t="s">
        <v>1890</v>
      </c>
      <c r="AK611">
        <v>120</v>
      </c>
      <c r="AL611">
        <v>0</v>
      </c>
      <c r="AM611">
        <v>40</v>
      </c>
      <c r="AN611" s="9">
        <v>42514</v>
      </c>
      <c r="AO611" s="8">
        <v>310</v>
      </c>
      <c r="AP611" s="8">
        <v>148</v>
      </c>
      <c r="AQ611" s="8">
        <v>123</v>
      </c>
      <c r="AR611" s="8">
        <v>25.24</v>
      </c>
      <c r="AS611" s="8">
        <v>20.3</v>
      </c>
      <c r="AT611" s="8">
        <v>1.1000000000000001</v>
      </c>
      <c r="AU611" s="8">
        <v>0.83699999999999997</v>
      </c>
      <c r="AV611" s="8">
        <v>20</v>
      </c>
      <c r="AW611" s="8">
        <v>0.9</v>
      </c>
      <c r="AX611" s="8"/>
      <c r="AY611" s="8"/>
      <c r="AZ611" s="8"/>
      <c r="BA611" s="8">
        <v>561</v>
      </c>
      <c r="BB611" s="8" t="s">
        <v>25</v>
      </c>
      <c r="BC611" s="8">
        <v>107</v>
      </c>
      <c r="BD611" s="8"/>
      <c r="BE611" s="8"/>
      <c r="BF611" s="8"/>
      <c r="BG611" s="8"/>
      <c r="BH611" s="8"/>
      <c r="BI611" s="8">
        <f t="shared" si="80"/>
        <v>76.090909090909093</v>
      </c>
      <c r="BJ611" s="8">
        <f t="shared" si="81"/>
        <v>0.91428571428571426</v>
      </c>
      <c r="BK611" s="8">
        <f t="shared" si="82"/>
        <v>0.76090909090909098</v>
      </c>
      <c r="BL611" s="10">
        <f t="shared" si="83"/>
        <v>14.122472727272728</v>
      </c>
      <c r="BM611" s="3">
        <f t="shared" si="84"/>
        <v>8826.545454545454</v>
      </c>
      <c r="BN611" s="132">
        <v>1.5363908275174478</v>
      </c>
      <c r="BO611" s="132">
        <v>0.18649052841475577</v>
      </c>
      <c r="BP611" s="133">
        <v>0.69373399645705836</v>
      </c>
      <c r="BQ611" s="134"/>
      <c r="BR611" s="134"/>
      <c r="BS611" s="133"/>
      <c r="BT611" s="93"/>
      <c r="BU611" s="91"/>
      <c r="BV611" s="91"/>
      <c r="BW611" s="100"/>
    </row>
    <row r="612" spans="1:75">
      <c r="A612" s="8" t="s">
        <v>783</v>
      </c>
      <c r="B612" s="8" t="s">
        <v>480</v>
      </c>
      <c r="C612" s="8" t="s">
        <v>477</v>
      </c>
      <c r="D612" s="8" t="s">
        <v>544</v>
      </c>
      <c r="E612" s="8" t="s">
        <v>545</v>
      </c>
      <c r="F612" s="8" t="s">
        <v>545</v>
      </c>
      <c r="G612" s="8" t="s">
        <v>22</v>
      </c>
      <c r="H612" s="8" t="s">
        <v>184</v>
      </c>
      <c r="I612" s="8"/>
      <c r="J612" s="8"/>
      <c r="K612" s="8"/>
      <c r="L612" s="8" t="s">
        <v>185</v>
      </c>
      <c r="M612" s="8" t="s">
        <v>1882</v>
      </c>
      <c r="N612" s="8">
        <v>1</v>
      </c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9"/>
      <c r="AF612" s="90"/>
      <c r="AG612" s="90"/>
      <c r="AH612" s="90"/>
      <c r="AI612" s="8" t="s">
        <v>28</v>
      </c>
      <c r="AJ612" t="s">
        <v>1890</v>
      </c>
      <c r="AK612">
        <v>120</v>
      </c>
      <c r="AL612">
        <v>40</v>
      </c>
      <c r="AM612">
        <v>0</v>
      </c>
      <c r="AN612" s="9">
        <v>42514</v>
      </c>
      <c r="AO612" s="8">
        <v>301</v>
      </c>
      <c r="AP612" s="8">
        <v>136</v>
      </c>
      <c r="AQ612" s="8">
        <v>117</v>
      </c>
      <c r="AR612" s="8">
        <v>14.84</v>
      </c>
      <c r="AS612" s="8">
        <v>16.8</v>
      </c>
      <c r="AT612" s="8">
        <v>1</v>
      </c>
      <c r="AU612" s="8">
        <v>0.73799999999999999</v>
      </c>
      <c r="AV612" s="8">
        <v>19</v>
      </c>
      <c r="AW612" s="8">
        <v>0.34</v>
      </c>
      <c r="AX612" s="8"/>
      <c r="AY612" s="8"/>
      <c r="AZ612" s="8"/>
      <c r="BA612" s="8">
        <v>562</v>
      </c>
      <c r="BB612" s="8" t="s">
        <v>25</v>
      </c>
      <c r="BC612" s="8">
        <v>107</v>
      </c>
      <c r="BD612" s="8"/>
      <c r="BE612" s="8"/>
      <c r="BF612" s="8"/>
      <c r="BG612" s="8"/>
      <c r="BH612" s="8"/>
      <c r="BI612" s="8">
        <f t="shared" si="80"/>
        <v>73.8</v>
      </c>
      <c r="BJ612" s="8">
        <f t="shared" si="81"/>
        <v>0.92571428571428571</v>
      </c>
      <c r="BK612" s="8">
        <f t="shared" si="82"/>
        <v>0.73799999999999999</v>
      </c>
      <c r="BL612" s="10">
        <f t="shared" si="83"/>
        <v>11.477376000000001</v>
      </c>
      <c r="BM612" s="3">
        <f t="shared" si="84"/>
        <v>7173.3600000000006</v>
      </c>
      <c r="BN612" s="132"/>
      <c r="BO612" s="132"/>
      <c r="BP612" s="133"/>
      <c r="BQ612" s="134"/>
      <c r="BR612" s="134"/>
      <c r="BS612" s="133"/>
      <c r="BT612" s="93"/>
      <c r="BU612" s="91"/>
      <c r="BV612" s="91"/>
      <c r="BW612" s="100"/>
    </row>
    <row r="613" spans="1:75">
      <c r="A613" s="8" t="s">
        <v>783</v>
      </c>
      <c r="B613" s="8" t="s">
        <v>480</v>
      </c>
      <c r="C613" s="8" t="s">
        <v>477</v>
      </c>
      <c r="D613" s="8" t="s">
        <v>544</v>
      </c>
      <c r="E613" s="8" t="s">
        <v>545</v>
      </c>
      <c r="F613" s="8" t="s">
        <v>545</v>
      </c>
      <c r="G613" s="8" t="s">
        <v>22</v>
      </c>
      <c r="H613" s="8" t="s">
        <v>184</v>
      </c>
      <c r="I613" s="8"/>
      <c r="J613" s="8"/>
      <c r="K613" s="8"/>
      <c r="L613" s="8" t="s">
        <v>185</v>
      </c>
      <c r="M613" s="8" t="s">
        <v>1882</v>
      </c>
      <c r="N613" s="8">
        <v>1</v>
      </c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9"/>
      <c r="AF613" s="90"/>
      <c r="AG613" s="90"/>
      <c r="AH613" s="90"/>
      <c r="AI613" s="8" t="s">
        <v>29</v>
      </c>
      <c r="AJ613" t="s">
        <v>1890</v>
      </c>
      <c r="AK613">
        <v>120</v>
      </c>
      <c r="AL613">
        <v>40</v>
      </c>
      <c r="AM613">
        <v>40</v>
      </c>
      <c r="AN613" s="9">
        <v>42514</v>
      </c>
      <c r="AO613" s="8">
        <v>321</v>
      </c>
      <c r="AP613" s="8">
        <v>175</v>
      </c>
      <c r="AQ613" s="8">
        <v>136</v>
      </c>
      <c r="AR613" s="8">
        <v>18.07</v>
      </c>
      <c r="AS613" s="8">
        <v>16.8</v>
      </c>
      <c r="AT613" s="8">
        <v>0.98</v>
      </c>
      <c r="AU613" s="8">
        <v>0.72899999999999998</v>
      </c>
      <c r="AV613" s="8">
        <v>20</v>
      </c>
      <c r="AW613" s="8">
        <v>0.52</v>
      </c>
      <c r="AX613" s="8"/>
      <c r="AY613" s="8"/>
      <c r="AZ613" s="8"/>
      <c r="BA613" s="8">
        <v>563</v>
      </c>
      <c r="BB613" s="8" t="s">
        <v>25</v>
      </c>
      <c r="BC613" s="8">
        <v>107</v>
      </c>
      <c r="BD613" s="8"/>
      <c r="BE613" s="8"/>
      <c r="BF613" s="8"/>
      <c r="BG613" s="8"/>
      <c r="BH613" s="8"/>
      <c r="BI613" s="8">
        <f t="shared" si="80"/>
        <v>74.387755102040813</v>
      </c>
      <c r="BJ613" s="8">
        <f t="shared" si="81"/>
        <v>0.91428571428571426</v>
      </c>
      <c r="BK613" s="8">
        <f t="shared" si="82"/>
        <v>0.74387755102040809</v>
      </c>
      <c r="BL613" s="10">
        <f t="shared" si="83"/>
        <v>11.425959183673468</v>
      </c>
      <c r="BM613" s="3">
        <f t="shared" si="84"/>
        <v>7141.2244897959172</v>
      </c>
      <c r="BN613" s="132">
        <v>1.5463137996219281</v>
      </c>
      <c r="BO613" s="132">
        <v>0.16866729678638939</v>
      </c>
      <c r="BP613" s="133">
        <v>0.73161707417021449</v>
      </c>
      <c r="BQ613" s="134"/>
      <c r="BR613" s="134"/>
      <c r="BS613" s="133"/>
      <c r="BT613" s="93"/>
      <c r="BU613" s="91"/>
      <c r="BV613" s="91"/>
      <c r="BW613" s="100"/>
    </row>
    <row r="614" spans="1:75">
      <c r="A614" s="8" t="s">
        <v>783</v>
      </c>
      <c r="B614" s="8" t="s">
        <v>480</v>
      </c>
      <c r="C614" s="8" t="s">
        <v>477</v>
      </c>
      <c r="D614" s="8" t="s">
        <v>544</v>
      </c>
      <c r="E614" s="8" t="s">
        <v>545</v>
      </c>
      <c r="F614" s="8" t="s">
        <v>545</v>
      </c>
      <c r="G614" s="8" t="s">
        <v>22</v>
      </c>
      <c r="H614" s="8" t="s">
        <v>184</v>
      </c>
      <c r="I614" s="8"/>
      <c r="J614" s="8"/>
      <c r="K614" s="8"/>
      <c r="L614" s="8" t="s">
        <v>185</v>
      </c>
      <c r="M614" s="8" t="s">
        <v>1882</v>
      </c>
      <c r="N614" s="8">
        <v>1</v>
      </c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9"/>
      <c r="AF614" s="90"/>
      <c r="AG614" s="90"/>
      <c r="AH614" s="90"/>
      <c r="AI614" s="8" t="s">
        <v>30</v>
      </c>
      <c r="AJ614" t="s">
        <v>1890</v>
      </c>
      <c r="AK614">
        <v>120</v>
      </c>
      <c r="AL614">
        <v>40</v>
      </c>
      <c r="AM614">
        <v>40</v>
      </c>
      <c r="AN614" s="9">
        <v>42514</v>
      </c>
      <c r="AO614" s="8">
        <v>237</v>
      </c>
      <c r="AP614" s="8">
        <v>190</v>
      </c>
      <c r="AQ614" s="8">
        <v>144</v>
      </c>
      <c r="AR614" s="8">
        <v>25.24</v>
      </c>
      <c r="AS614" s="8">
        <v>20.34</v>
      </c>
      <c r="AT614" s="8">
        <v>0.78</v>
      </c>
      <c r="AU614" s="8">
        <v>0.61099999999999999</v>
      </c>
      <c r="AV614" s="8">
        <v>19</v>
      </c>
      <c r="AW614" s="8">
        <v>0.6</v>
      </c>
      <c r="AX614" s="8"/>
      <c r="AY614" s="8"/>
      <c r="AZ614" s="8"/>
      <c r="BA614" s="8">
        <v>564</v>
      </c>
      <c r="BB614" s="8" t="s">
        <v>25</v>
      </c>
      <c r="BC614" s="8">
        <v>107</v>
      </c>
      <c r="BD614" s="8"/>
      <c r="BE614" s="8"/>
      <c r="BF614" s="8"/>
      <c r="BG614" s="8"/>
      <c r="BH614" s="8"/>
      <c r="BI614" s="8">
        <f t="shared" si="80"/>
        <v>78.333333333333329</v>
      </c>
      <c r="BJ614" s="8">
        <f t="shared" si="81"/>
        <v>0.92571428571428571</v>
      </c>
      <c r="BK614" s="8">
        <f t="shared" si="82"/>
        <v>0.78333333333333333</v>
      </c>
      <c r="BL614" s="10">
        <f t="shared" si="83"/>
        <v>14.749405714285716</v>
      </c>
      <c r="BM614" s="3">
        <f t="shared" si="84"/>
        <v>9218.3785714285732</v>
      </c>
      <c r="BN614" s="132">
        <v>1.129737609329446</v>
      </c>
      <c r="BO614" s="132">
        <v>0.22065111758989311</v>
      </c>
      <c r="BP614" s="133">
        <v>0.74448441245734032</v>
      </c>
      <c r="BQ614" s="134"/>
      <c r="BR614" s="134"/>
      <c r="BS614" s="133"/>
      <c r="BT614" s="93"/>
      <c r="BU614" s="91"/>
      <c r="BV614" s="91"/>
      <c r="BW614" s="100"/>
    </row>
    <row r="615" spans="1:75">
      <c r="A615" s="8" t="s">
        <v>783</v>
      </c>
      <c r="B615" s="8" t="s">
        <v>480</v>
      </c>
      <c r="C615" s="8" t="s">
        <v>477</v>
      </c>
      <c r="D615" s="8" t="s">
        <v>544</v>
      </c>
      <c r="E615" s="8" t="s">
        <v>545</v>
      </c>
      <c r="F615" s="8" t="s">
        <v>545</v>
      </c>
      <c r="G615" s="8" t="s">
        <v>22</v>
      </c>
      <c r="H615" s="8" t="s">
        <v>174</v>
      </c>
      <c r="I615" s="8">
        <v>-10.5461492796831</v>
      </c>
      <c r="J615" s="8">
        <v>35.390503278617999</v>
      </c>
      <c r="K615" s="8">
        <v>1000.93685233232</v>
      </c>
      <c r="L615" s="8" t="s">
        <v>1018</v>
      </c>
      <c r="M615" s="8" t="s">
        <v>1882</v>
      </c>
      <c r="N615" s="8">
        <v>1</v>
      </c>
      <c r="O615" s="8" t="s">
        <v>1859</v>
      </c>
      <c r="P615" s="8">
        <v>1.29</v>
      </c>
      <c r="Q615" s="8">
        <v>6.3</v>
      </c>
      <c r="R615" s="8">
        <v>0</v>
      </c>
      <c r="S615" s="8">
        <v>4.18</v>
      </c>
      <c r="T615" s="8">
        <v>6.24</v>
      </c>
      <c r="U615" s="8">
        <v>8.02</v>
      </c>
      <c r="V615" s="8">
        <v>317.83</v>
      </c>
      <c r="W615" s="8">
        <v>7.67</v>
      </c>
      <c r="X615" s="8">
        <v>7.07</v>
      </c>
      <c r="Y615" s="8">
        <v>0.61</v>
      </c>
      <c r="Z615" s="8">
        <v>1.41</v>
      </c>
      <c r="AA615" s="8">
        <v>0.05</v>
      </c>
      <c r="AB615" s="8">
        <v>124.47</v>
      </c>
      <c r="AC615" s="8">
        <v>0.16</v>
      </c>
      <c r="AD615" s="8">
        <v>0.13300000000000001</v>
      </c>
      <c r="AE615" s="91">
        <v>6.95</v>
      </c>
      <c r="AF615" s="92">
        <v>41</v>
      </c>
      <c r="AG615" s="92">
        <v>10</v>
      </c>
      <c r="AH615" s="92">
        <v>49</v>
      </c>
      <c r="AI615" s="8" t="s">
        <v>24</v>
      </c>
      <c r="AJ615" t="s">
        <v>1890</v>
      </c>
      <c r="AK615">
        <v>0</v>
      </c>
      <c r="AL615">
        <v>0</v>
      </c>
      <c r="AM615">
        <v>0</v>
      </c>
      <c r="AN615" s="9">
        <v>42513</v>
      </c>
      <c r="AO615" s="8">
        <v>207</v>
      </c>
      <c r="AP615" s="8">
        <v>147</v>
      </c>
      <c r="AQ615" s="8">
        <v>87</v>
      </c>
      <c r="AR615" s="8">
        <v>8.6999999999999993</v>
      </c>
      <c r="AS615" s="8">
        <v>3.04</v>
      </c>
      <c r="AT615" s="8">
        <v>0.34</v>
      </c>
      <c r="AU615" s="8">
        <v>0.17499999999999999</v>
      </c>
      <c r="AV615" s="8">
        <v>18</v>
      </c>
      <c r="AW615" s="8">
        <v>0.4</v>
      </c>
      <c r="AX615" s="8"/>
      <c r="AY615" s="8"/>
      <c r="AZ615" s="8"/>
      <c r="BA615" s="8">
        <v>523</v>
      </c>
      <c r="BB615" s="8" t="s">
        <v>25</v>
      </c>
      <c r="BC615" s="8">
        <v>101</v>
      </c>
      <c r="BD615" s="8"/>
      <c r="BE615" s="8"/>
      <c r="BF615" s="8"/>
      <c r="BG615" s="8"/>
      <c r="BH615" s="8"/>
      <c r="BI615" s="8">
        <f t="shared" si="80"/>
        <v>51.470588235294116</v>
      </c>
      <c r="BJ615" s="8">
        <f t="shared" si="81"/>
        <v>0.93714285714285717</v>
      </c>
      <c r="BK615" s="8">
        <f t="shared" si="82"/>
        <v>0.51470588235294112</v>
      </c>
      <c r="BL615" s="10">
        <f t="shared" si="83"/>
        <v>1.4663529411764704</v>
      </c>
      <c r="BM615" s="3">
        <f t="shared" si="84"/>
        <v>916.47058823529403</v>
      </c>
      <c r="BN615" s="132">
        <v>1.2460937500000002</v>
      </c>
      <c r="BO615" s="132">
        <v>0.344970703125</v>
      </c>
      <c r="BP615" s="133">
        <v>0.85532821750368182</v>
      </c>
      <c r="BQ615" s="134"/>
      <c r="BR615" s="134"/>
      <c r="BS615" s="133"/>
      <c r="BT615" s="93"/>
      <c r="BU615" s="91"/>
      <c r="BV615" s="91"/>
      <c r="BW615" s="100"/>
    </row>
    <row r="616" spans="1:75">
      <c r="A616" s="8" t="s">
        <v>783</v>
      </c>
      <c r="B616" s="8" t="s">
        <v>480</v>
      </c>
      <c r="C616" s="8" t="s">
        <v>477</v>
      </c>
      <c r="D616" s="8" t="s">
        <v>544</v>
      </c>
      <c r="E616" s="8" t="s">
        <v>545</v>
      </c>
      <c r="F616" s="8" t="s">
        <v>545</v>
      </c>
      <c r="G616" s="8" t="s">
        <v>22</v>
      </c>
      <c r="H616" s="8" t="s">
        <v>174</v>
      </c>
      <c r="I616" s="8"/>
      <c r="J616" s="8"/>
      <c r="K616" s="8"/>
      <c r="L616" s="8" t="s">
        <v>1018</v>
      </c>
      <c r="M616" s="8" t="s">
        <v>1882</v>
      </c>
      <c r="N616" s="8">
        <v>1</v>
      </c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9"/>
      <c r="AF616" s="90"/>
      <c r="AG616" s="90"/>
      <c r="AH616" s="90"/>
      <c r="AI616" s="8" t="s">
        <v>26</v>
      </c>
      <c r="AJ616" t="s">
        <v>1890</v>
      </c>
      <c r="AK616">
        <v>0</v>
      </c>
      <c r="AL616">
        <v>40</v>
      </c>
      <c r="AM616">
        <v>40</v>
      </c>
      <c r="AN616" s="9">
        <v>42513</v>
      </c>
      <c r="AO616" s="8">
        <v>328</v>
      </c>
      <c r="AP616" s="8">
        <v>139</v>
      </c>
      <c r="AQ616" s="8">
        <v>110</v>
      </c>
      <c r="AR616" s="8">
        <v>17.2</v>
      </c>
      <c r="AS616" s="8">
        <v>11.82</v>
      </c>
      <c r="AT616" s="8">
        <v>1.1000000000000001</v>
      </c>
      <c r="AU616" s="8">
        <v>0.81799999999999995</v>
      </c>
      <c r="AV616" s="8">
        <v>21</v>
      </c>
      <c r="AW616" s="8">
        <v>0.62</v>
      </c>
      <c r="AX616" s="8"/>
      <c r="AY616" s="8"/>
      <c r="AZ616" s="8"/>
      <c r="BA616" s="8">
        <v>524</v>
      </c>
      <c r="BB616" s="8" t="s">
        <v>25</v>
      </c>
      <c r="BC616" s="8">
        <v>101</v>
      </c>
      <c r="BD616" s="8"/>
      <c r="BE616" s="8"/>
      <c r="BF616" s="8"/>
      <c r="BG616" s="8"/>
      <c r="BH616" s="8"/>
      <c r="BI616" s="8">
        <f t="shared" si="80"/>
        <v>74.36363636363636</v>
      </c>
      <c r="BJ616" s="8">
        <f t="shared" si="81"/>
        <v>0.9028571428571428</v>
      </c>
      <c r="BK616" s="8">
        <f t="shared" si="82"/>
        <v>0.74363636363636365</v>
      </c>
      <c r="BL616" s="10">
        <f t="shared" si="83"/>
        <v>7.9359172987012991</v>
      </c>
      <c r="BM616" s="3">
        <f t="shared" si="84"/>
        <v>4959.9483116883121</v>
      </c>
      <c r="BN616" s="132">
        <v>1.5069188191881919</v>
      </c>
      <c r="BO616" s="132">
        <v>0.40152214022140226</v>
      </c>
      <c r="BP616" s="133">
        <v>0.75930362380768712</v>
      </c>
      <c r="BQ616" s="134">
        <v>0.46175595238095241</v>
      </c>
      <c r="BR616" s="134">
        <v>7.4305555555555569E-2</v>
      </c>
      <c r="BS616" s="133">
        <v>1.3076384059240587</v>
      </c>
      <c r="BT616" s="92"/>
      <c r="BU616" s="91"/>
      <c r="BV616" s="91"/>
      <c r="BW616" s="100"/>
    </row>
    <row r="617" spans="1:75">
      <c r="A617" s="8" t="s">
        <v>783</v>
      </c>
      <c r="B617" s="8" t="s">
        <v>480</v>
      </c>
      <c r="C617" s="8" t="s">
        <v>477</v>
      </c>
      <c r="D617" s="8" t="s">
        <v>544</v>
      </c>
      <c r="E617" s="8" t="s">
        <v>545</v>
      </c>
      <c r="F617" s="8" t="s">
        <v>545</v>
      </c>
      <c r="G617" s="8" t="s">
        <v>22</v>
      </c>
      <c r="H617" s="8" t="s">
        <v>174</v>
      </c>
      <c r="I617" s="8"/>
      <c r="J617" s="8"/>
      <c r="K617" s="8"/>
      <c r="L617" s="8" t="s">
        <v>1018</v>
      </c>
      <c r="M617" s="8" t="s">
        <v>1882</v>
      </c>
      <c r="N617" s="8">
        <v>1</v>
      </c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9"/>
      <c r="AF617" s="90"/>
      <c r="AG617" s="90"/>
      <c r="AH617" s="90"/>
      <c r="AI617" s="8" t="s">
        <v>27</v>
      </c>
      <c r="AJ617" t="s">
        <v>1890</v>
      </c>
      <c r="AK617">
        <v>120</v>
      </c>
      <c r="AL617">
        <v>0</v>
      </c>
      <c r="AM617">
        <v>40</v>
      </c>
      <c r="AN617" s="9">
        <v>42513</v>
      </c>
      <c r="AO617" s="8">
        <v>277</v>
      </c>
      <c r="AP617" s="8">
        <v>117</v>
      </c>
      <c r="AQ617" s="8">
        <v>100</v>
      </c>
      <c r="AR617" s="8">
        <v>20.14</v>
      </c>
      <c r="AS617" s="8">
        <v>15.2</v>
      </c>
      <c r="AT617" s="8">
        <v>1.08</v>
      </c>
      <c r="AU617" s="8">
        <v>0.75</v>
      </c>
      <c r="AV617" s="8">
        <v>22</v>
      </c>
      <c r="AW617" s="8">
        <v>1.22</v>
      </c>
      <c r="AX617" s="8"/>
      <c r="AY617" s="8"/>
      <c r="AZ617" s="8"/>
      <c r="BA617" s="8">
        <v>525</v>
      </c>
      <c r="BB617" s="8" t="s">
        <v>25</v>
      </c>
      <c r="BC617" s="8">
        <v>101</v>
      </c>
      <c r="BD617" s="8"/>
      <c r="BE617" s="8"/>
      <c r="BF617" s="8"/>
      <c r="BG617" s="8"/>
      <c r="BH617" s="8"/>
      <c r="BI617" s="8">
        <f t="shared" si="80"/>
        <v>69.444444444444443</v>
      </c>
      <c r="BJ617" s="8">
        <f t="shared" si="81"/>
        <v>0.89142857142857146</v>
      </c>
      <c r="BK617" s="8">
        <f t="shared" si="82"/>
        <v>0.69444444444444442</v>
      </c>
      <c r="BL617" s="10">
        <f t="shared" si="83"/>
        <v>9.4095238095238098</v>
      </c>
      <c r="BM617" s="3">
        <f t="shared" si="84"/>
        <v>5880.9523809523807</v>
      </c>
      <c r="BN617" s="132">
        <v>1.6589566929133859</v>
      </c>
      <c r="BO617" s="132">
        <v>0.33759842519685046</v>
      </c>
      <c r="BP617" s="133">
        <v>0.79463755481655962</v>
      </c>
      <c r="BQ617" s="134">
        <v>0.69091796875</v>
      </c>
      <c r="BR617" s="134">
        <v>0.16464843749999999</v>
      </c>
      <c r="BS617" s="133">
        <v>1.6439175903834584</v>
      </c>
      <c r="BT617" s="92"/>
      <c r="BU617" s="91"/>
      <c r="BV617" s="91"/>
      <c r="BW617" s="100"/>
    </row>
    <row r="618" spans="1:75">
      <c r="A618" s="8" t="s">
        <v>783</v>
      </c>
      <c r="B618" s="8" t="s">
        <v>480</v>
      </c>
      <c r="C618" s="8" t="s">
        <v>477</v>
      </c>
      <c r="D618" s="8" t="s">
        <v>544</v>
      </c>
      <c r="E618" s="8" t="s">
        <v>545</v>
      </c>
      <c r="F618" s="8" t="s">
        <v>545</v>
      </c>
      <c r="G618" s="8" t="s">
        <v>22</v>
      </c>
      <c r="H618" s="8" t="s">
        <v>174</v>
      </c>
      <c r="I618" s="8"/>
      <c r="J618" s="8"/>
      <c r="K618" s="8"/>
      <c r="L618" s="8" t="s">
        <v>1018</v>
      </c>
      <c r="M618" s="8" t="s">
        <v>1882</v>
      </c>
      <c r="N618" s="8">
        <v>1</v>
      </c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9"/>
      <c r="AF618" s="90"/>
      <c r="AG618" s="90"/>
      <c r="AH618" s="90"/>
      <c r="AI618" s="8" t="s">
        <v>28</v>
      </c>
      <c r="AJ618" t="s">
        <v>1890</v>
      </c>
      <c r="AK618">
        <v>120</v>
      </c>
      <c r="AL618">
        <v>40</v>
      </c>
      <c r="AM618">
        <v>0</v>
      </c>
      <c r="AN618" s="9">
        <v>42513</v>
      </c>
      <c r="AO618" s="8">
        <v>217</v>
      </c>
      <c r="AP618" s="8">
        <v>106</v>
      </c>
      <c r="AQ618" s="8">
        <v>100</v>
      </c>
      <c r="AR618" s="8">
        <v>24.58</v>
      </c>
      <c r="AS618" s="8">
        <v>15.22</v>
      </c>
      <c r="AT618" s="8">
        <v>1.1599999999999999</v>
      </c>
      <c r="AU618" s="8">
        <v>0.86499999999999999</v>
      </c>
      <c r="AV618" s="8">
        <v>19</v>
      </c>
      <c r="AW618" s="8">
        <v>0.92</v>
      </c>
      <c r="AX618" s="8"/>
      <c r="AY618" s="8"/>
      <c r="AZ618" s="8"/>
      <c r="BA618" s="8">
        <v>526</v>
      </c>
      <c r="BB618" s="8" t="s">
        <v>25</v>
      </c>
      <c r="BC618" s="8">
        <v>101</v>
      </c>
      <c r="BD618" s="8"/>
      <c r="BE618" s="8"/>
      <c r="BF618" s="8"/>
      <c r="BG618" s="8"/>
      <c r="BH618" s="8"/>
      <c r="BI618" s="8">
        <f t="shared" si="80"/>
        <v>74.568965517241381</v>
      </c>
      <c r="BJ618" s="8">
        <f t="shared" si="81"/>
        <v>0.92571428571428571</v>
      </c>
      <c r="BK618" s="8">
        <f t="shared" si="82"/>
        <v>0.74568965517241381</v>
      </c>
      <c r="BL618" s="10">
        <f t="shared" si="83"/>
        <v>10.506298522167489</v>
      </c>
      <c r="BM618" s="3">
        <f t="shared" si="84"/>
        <v>6566.4365763546803</v>
      </c>
      <c r="BN618" s="132">
        <v>1.2622873345935728</v>
      </c>
      <c r="BO618" s="132">
        <v>0.33884688090737236</v>
      </c>
      <c r="BP618" s="133">
        <v>0.64571743087498779</v>
      </c>
      <c r="BQ618" s="134">
        <v>0.74408703878902549</v>
      </c>
      <c r="BR618" s="134">
        <v>0.11929990539262061</v>
      </c>
      <c r="BS618" s="133">
        <v>2.1624690172818801</v>
      </c>
      <c r="BT618" s="92"/>
      <c r="BU618" s="91"/>
      <c r="BV618" s="91"/>
      <c r="BW618" s="100"/>
    </row>
    <row r="619" spans="1:75">
      <c r="A619" s="8" t="s">
        <v>783</v>
      </c>
      <c r="B619" s="8" t="s">
        <v>480</v>
      </c>
      <c r="C619" s="8" t="s">
        <v>477</v>
      </c>
      <c r="D619" s="8" t="s">
        <v>544</v>
      </c>
      <c r="E619" s="8" t="s">
        <v>545</v>
      </c>
      <c r="F619" s="8" t="s">
        <v>545</v>
      </c>
      <c r="G619" s="8" t="s">
        <v>22</v>
      </c>
      <c r="H619" s="8" t="s">
        <v>174</v>
      </c>
      <c r="I619" s="8"/>
      <c r="J619" s="8"/>
      <c r="K619" s="8"/>
      <c r="L619" s="8" t="s">
        <v>1018</v>
      </c>
      <c r="M619" s="8" t="s">
        <v>1882</v>
      </c>
      <c r="N619" s="8">
        <v>1</v>
      </c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9"/>
      <c r="AF619" s="90"/>
      <c r="AG619" s="90"/>
      <c r="AH619" s="90"/>
      <c r="AI619" s="8" t="s">
        <v>29</v>
      </c>
      <c r="AJ619" t="s">
        <v>1890</v>
      </c>
      <c r="AK619">
        <v>120</v>
      </c>
      <c r="AL619">
        <v>40</v>
      </c>
      <c r="AM619">
        <v>40</v>
      </c>
      <c r="AN619" s="9">
        <v>42513</v>
      </c>
      <c r="AO619" s="8">
        <v>247</v>
      </c>
      <c r="AP619" s="8">
        <v>143</v>
      </c>
      <c r="AQ619" s="8">
        <v>109</v>
      </c>
      <c r="AR619" s="8">
        <v>32.479999999999997</v>
      </c>
      <c r="AS619" s="8">
        <v>21.66</v>
      </c>
      <c r="AT619" s="8">
        <v>1</v>
      </c>
      <c r="AU619" s="8">
        <v>0.72599999999999998</v>
      </c>
      <c r="AV619" s="8">
        <v>22</v>
      </c>
      <c r="AW619" s="8">
        <v>0.68</v>
      </c>
      <c r="AX619" s="8"/>
      <c r="AY619" s="8"/>
      <c r="AZ619" s="8"/>
      <c r="BA619" s="8">
        <v>527</v>
      </c>
      <c r="BB619" s="8" t="s">
        <v>25</v>
      </c>
      <c r="BC619" s="8">
        <v>101</v>
      </c>
      <c r="BD619" s="8"/>
      <c r="BE619" s="8"/>
      <c r="BF619" s="8"/>
      <c r="BG619" s="8"/>
      <c r="BH619" s="8"/>
      <c r="BI619" s="8">
        <f t="shared" ref="BI619:BI641" si="85">(AU619/AT619)*100</f>
        <v>72.599999999999994</v>
      </c>
      <c r="BJ619" s="8">
        <f t="shared" ref="BJ619:BJ641" si="86">(100-AV619)/(100-12.5)</f>
        <v>0.89142857142857146</v>
      </c>
      <c r="BK619" s="8">
        <f t="shared" ref="BK619:BK641" si="87">BI619/100</f>
        <v>0.72599999999999998</v>
      </c>
      <c r="BL619" s="10">
        <f t="shared" ref="BL619:BL641" si="88">AS619*BJ619*BK619</f>
        <v>14.017856914285714</v>
      </c>
      <c r="BM619" s="3">
        <f t="shared" ref="BM619:BM639" si="89">(10000/16)*BL619</f>
        <v>8761.1605714285706</v>
      </c>
      <c r="BN619" s="132">
        <v>1.3889437314906221</v>
      </c>
      <c r="BO619" s="132">
        <v>0.32364264560710759</v>
      </c>
      <c r="BP619" s="133">
        <v>0.66865132103805902</v>
      </c>
      <c r="BQ619" s="134">
        <v>0.59466019417475735</v>
      </c>
      <c r="BR619" s="134">
        <v>7.9708737864077672E-2</v>
      </c>
      <c r="BS619" s="133">
        <v>1.9861658250673715</v>
      </c>
      <c r="BT619" s="92"/>
      <c r="BU619" s="91"/>
      <c r="BV619" s="91"/>
      <c r="BW619" s="100"/>
    </row>
    <row r="620" spans="1:75">
      <c r="A620" s="8" t="s">
        <v>783</v>
      </c>
      <c r="B620" s="8" t="s">
        <v>480</v>
      </c>
      <c r="C620" s="8" t="s">
        <v>477</v>
      </c>
      <c r="D620" s="8" t="s">
        <v>544</v>
      </c>
      <c r="E620" s="8" t="s">
        <v>545</v>
      </c>
      <c r="F620" s="8" t="s">
        <v>545</v>
      </c>
      <c r="G620" s="8" t="s">
        <v>22</v>
      </c>
      <c r="H620" s="8" t="s">
        <v>174</v>
      </c>
      <c r="I620" s="8"/>
      <c r="J620" s="8"/>
      <c r="K620" s="8"/>
      <c r="L620" s="8" t="s">
        <v>1018</v>
      </c>
      <c r="M620" s="8" t="s">
        <v>1882</v>
      </c>
      <c r="N620" s="8">
        <v>1</v>
      </c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9"/>
      <c r="AF620" s="90"/>
      <c r="AG620" s="90"/>
      <c r="AH620" s="90"/>
      <c r="AI620" s="8" t="s">
        <v>30</v>
      </c>
      <c r="AJ620" t="s">
        <v>1890</v>
      </c>
      <c r="AK620">
        <v>120</v>
      </c>
      <c r="AL620">
        <v>40</v>
      </c>
      <c r="AM620">
        <v>40</v>
      </c>
      <c r="AN620" s="9">
        <v>42513</v>
      </c>
      <c r="AO620" s="8">
        <v>275</v>
      </c>
      <c r="AP620" s="8">
        <v>147</v>
      </c>
      <c r="AQ620" s="8">
        <v>121</v>
      </c>
      <c r="AR620" s="8">
        <v>26.78</v>
      </c>
      <c r="AS620" s="8">
        <v>19.899999999999999</v>
      </c>
      <c r="AT620" s="8">
        <v>0.92</v>
      </c>
      <c r="AU620" s="8">
        <v>0.66400000000000003</v>
      </c>
      <c r="AV620" s="8">
        <v>21</v>
      </c>
      <c r="AW620" s="8">
        <v>0.84</v>
      </c>
      <c r="AX620" s="8"/>
      <c r="AY620" s="8"/>
      <c r="AZ620" s="8"/>
      <c r="BA620" s="8">
        <v>528</v>
      </c>
      <c r="BB620" s="8" t="s">
        <v>25</v>
      </c>
      <c r="BC620" s="8">
        <v>101</v>
      </c>
      <c r="BD620" s="8"/>
      <c r="BE620" s="8"/>
      <c r="BF620" s="8"/>
      <c r="BG620" s="8"/>
      <c r="BH620" s="8"/>
      <c r="BI620" s="8">
        <f t="shared" si="85"/>
        <v>72.173913043478265</v>
      </c>
      <c r="BJ620" s="8">
        <f t="shared" si="86"/>
        <v>0.9028571428571428</v>
      </c>
      <c r="BK620" s="8">
        <f t="shared" si="87"/>
        <v>0.72173913043478266</v>
      </c>
      <c r="BL620" s="10">
        <f t="shared" si="88"/>
        <v>12.967383850931677</v>
      </c>
      <c r="BM620" s="3">
        <f t="shared" si="89"/>
        <v>8104.6149068322984</v>
      </c>
      <c r="BN620" s="132"/>
      <c r="BO620" s="132"/>
      <c r="BP620" s="133"/>
      <c r="BQ620" s="134">
        <v>0.60686274509803928</v>
      </c>
      <c r="BR620" s="134">
        <v>0.10352941176470591</v>
      </c>
      <c r="BS620" s="133">
        <v>2.3190558974194011</v>
      </c>
      <c r="BT620" s="92"/>
      <c r="BU620" s="91"/>
      <c r="BV620" s="91"/>
      <c r="BW620" s="100"/>
    </row>
    <row r="621" spans="1:75">
      <c r="A621" s="8" t="s">
        <v>783</v>
      </c>
      <c r="B621" s="8" t="s">
        <v>480</v>
      </c>
      <c r="C621" s="8" t="s">
        <v>477</v>
      </c>
      <c r="D621" s="8" t="s">
        <v>544</v>
      </c>
      <c r="E621" s="8" t="s">
        <v>545</v>
      </c>
      <c r="F621" s="8" t="s">
        <v>545</v>
      </c>
      <c r="G621" s="8" t="s">
        <v>22</v>
      </c>
      <c r="H621" s="8" t="s">
        <v>186</v>
      </c>
      <c r="I621" s="8">
        <v>-10.5712204701699</v>
      </c>
      <c r="J621" s="8">
        <v>35.395033433258199</v>
      </c>
      <c r="K621" s="8">
        <v>969.66368769860298</v>
      </c>
      <c r="L621" s="8" t="s">
        <v>187</v>
      </c>
      <c r="M621" s="8" t="s">
        <v>1882</v>
      </c>
      <c r="N621" s="8">
        <v>1</v>
      </c>
      <c r="O621" s="8" t="s">
        <v>1859</v>
      </c>
      <c r="P621" s="8">
        <v>0.33</v>
      </c>
      <c r="Q621" s="8">
        <v>6.4</v>
      </c>
      <c r="R621" s="8">
        <v>0</v>
      </c>
      <c r="S621" s="8">
        <v>1.2</v>
      </c>
      <c r="T621" s="8">
        <v>1.75</v>
      </c>
      <c r="U621" s="8">
        <v>5.38</v>
      </c>
      <c r="V621" s="8">
        <v>207.16</v>
      </c>
      <c r="W621" s="8">
        <v>8.6199999999999992</v>
      </c>
      <c r="X621" s="8">
        <v>3.58</v>
      </c>
      <c r="Y621" s="8">
        <v>0.13</v>
      </c>
      <c r="Z621" s="8">
        <v>0.38</v>
      </c>
      <c r="AA621" s="8">
        <v>0.05</v>
      </c>
      <c r="AB621" s="8">
        <v>166.63</v>
      </c>
      <c r="AC621" s="8">
        <v>0.03</v>
      </c>
      <c r="AD621" s="8">
        <v>2.5000000000000001E-2</v>
      </c>
      <c r="AE621" s="91">
        <v>8.39</v>
      </c>
      <c r="AF621" s="92" t="s">
        <v>1860</v>
      </c>
      <c r="AG621" s="92" t="s">
        <v>1860</v>
      </c>
      <c r="AH621" s="92" t="s">
        <v>1860</v>
      </c>
      <c r="AI621" s="8" t="s">
        <v>24</v>
      </c>
      <c r="AJ621" t="s">
        <v>1890</v>
      </c>
      <c r="AK621">
        <v>0</v>
      </c>
      <c r="AL621">
        <v>0</v>
      </c>
      <c r="AM621">
        <v>0</v>
      </c>
      <c r="AN621" s="9">
        <v>42515</v>
      </c>
      <c r="AO621" s="8">
        <v>310</v>
      </c>
      <c r="AP621" s="8">
        <v>200</v>
      </c>
      <c r="AQ621" s="8">
        <v>154</v>
      </c>
      <c r="AR621" s="8">
        <v>22.54</v>
      </c>
      <c r="AS621" s="8">
        <v>28.88</v>
      </c>
      <c r="AT621" s="8">
        <v>1.1399999999999999</v>
      </c>
      <c r="AU621" s="8">
        <v>0.84799999999999998</v>
      </c>
      <c r="AV621" s="8">
        <v>19</v>
      </c>
      <c r="AW621" s="8">
        <v>0.5</v>
      </c>
      <c r="AX621" s="8"/>
      <c r="AY621" s="8"/>
      <c r="AZ621" s="8"/>
      <c r="BA621" s="8">
        <v>565</v>
      </c>
      <c r="BB621" s="8" t="s">
        <v>25</v>
      </c>
      <c r="BC621" s="8">
        <v>108</v>
      </c>
      <c r="BD621" s="8"/>
      <c r="BE621" s="8"/>
      <c r="BF621" s="8"/>
      <c r="BG621" s="8"/>
      <c r="BH621" s="8"/>
      <c r="BI621" s="8">
        <f t="shared" si="85"/>
        <v>74.385964912280713</v>
      </c>
      <c r="BJ621" s="8">
        <f t="shared" si="86"/>
        <v>0.92571428571428571</v>
      </c>
      <c r="BK621" s="8">
        <f t="shared" si="87"/>
        <v>0.74385964912280711</v>
      </c>
      <c r="BL621" s="10">
        <f t="shared" si="88"/>
        <v>19.886811428571431</v>
      </c>
      <c r="BM621" s="3"/>
      <c r="BN621" s="132"/>
      <c r="BO621" s="132"/>
      <c r="BP621" s="133"/>
      <c r="BQ621" s="134"/>
      <c r="BR621" s="134"/>
      <c r="BS621" s="133"/>
      <c r="BT621" s="92"/>
      <c r="BU621" s="91"/>
      <c r="BV621" s="91"/>
      <c r="BW621" s="100"/>
    </row>
    <row r="622" spans="1:75">
      <c r="A622" s="8" t="s">
        <v>783</v>
      </c>
      <c r="B622" s="8" t="s">
        <v>480</v>
      </c>
      <c r="C622" s="8" t="s">
        <v>477</v>
      </c>
      <c r="D622" s="8" t="s">
        <v>544</v>
      </c>
      <c r="E622" s="8" t="s">
        <v>545</v>
      </c>
      <c r="F622" s="8" t="s">
        <v>545</v>
      </c>
      <c r="G622" s="8" t="s">
        <v>22</v>
      </c>
      <c r="H622" s="8" t="s">
        <v>186</v>
      </c>
      <c r="I622" s="8"/>
      <c r="J622" s="8"/>
      <c r="K622" s="8"/>
      <c r="L622" s="8" t="s">
        <v>187</v>
      </c>
      <c r="M622" s="8" t="s">
        <v>1882</v>
      </c>
      <c r="N622" s="8">
        <v>1</v>
      </c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9"/>
      <c r="AF622" s="90"/>
      <c r="AG622" s="90"/>
      <c r="AH622" s="90"/>
      <c r="AI622" s="8" t="s">
        <v>26</v>
      </c>
      <c r="AJ622" t="s">
        <v>1890</v>
      </c>
      <c r="AK622">
        <v>0</v>
      </c>
      <c r="AL622">
        <v>40</v>
      </c>
      <c r="AM622">
        <v>40</v>
      </c>
      <c r="AN622" s="9">
        <v>42515</v>
      </c>
      <c r="AO622" s="8">
        <v>339</v>
      </c>
      <c r="AP622" s="8">
        <v>120</v>
      </c>
      <c r="AQ622" s="8">
        <v>130</v>
      </c>
      <c r="AR622" s="8">
        <v>19.8</v>
      </c>
      <c r="AS622" s="8">
        <v>20.86</v>
      </c>
      <c r="AT622" s="8">
        <v>1.24</v>
      </c>
      <c r="AU622" s="8">
        <v>0.95299999999999996</v>
      </c>
      <c r="AV622" s="8">
        <v>20</v>
      </c>
      <c r="AW622" s="8">
        <v>0.46</v>
      </c>
      <c r="AX622" s="8"/>
      <c r="AY622" s="8"/>
      <c r="AZ622" s="8"/>
      <c r="BA622" s="8">
        <v>566</v>
      </c>
      <c r="BB622" s="8" t="s">
        <v>25</v>
      </c>
      <c r="BC622" s="8">
        <v>108</v>
      </c>
      <c r="BD622" s="8"/>
      <c r="BE622" s="8"/>
      <c r="BF622" s="8"/>
      <c r="BG622" s="8"/>
      <c r="BH622" s="8"/>
      <c r="BI622" s="8">
        <f t="shared" si="85"/>
        <v>76.854838709677423</v>
      </c>
      <c r="BJ622" s="8">
        <f t="shared" si="86"/>
        <v>0.91428571428571426</v>
      </c>
      <c r="BK622" s="8">
        <f t="shared" si="87"/>
        <v>0.7685483870967742</v>
      </c>
      <c r="BL622" s="10">
        <f t="shared" si="88"/>
        <v>14.657754838709677</v>
      </c>
      <c r="BM622" s="3">
        <f t="shared" si="89"/>
        <v>9161.0967741935474</v>
      </c>
      <c r="BN622" s="132"/>
      <c r="BO622" s="132"/>
      <c r="BP622" s="133"/>
      <c r="BQ622" s="134"/>
      <c r="BR622" s="134"/>
      <c r="BS622" s="133"/>
      <c r="BT622" s="93"/>
      <c r="BU622" s="91"/>
      <c r="BV622" s="91"/>
      <c r="BW622" s="100"/>
    </row>
    <row r="623" spans="1:75">
      <c r="A623" s="8" t="s">
        <v>783</v>
      </c>
      <c r="B623" s="8" t="s">
        <v>480</v>
      </c>
      <c r="C623" s="8" t="s">
        <v>477</v>
      </c>
      <c r="D623" s="8" t="s">
        <v>544</v>
      </c>
      <c r="E623" s="8" t="s">
        <v>545</v>
      </c>
      <c r="F623" s="8" t="s">
        <v>545</v>
      </c>
      <c r="G623" s="8" t="s">
        <v>22</v>
      </c>
      <c r="H623" s="8" t="s">
        <v>186</v>
      </c>
      <c r="I623" s="8"/>
      <c r="J623" s="8"/>
      <c r="K623" s="8"/>
      <c r="L623" s="8" t="s">
        <v>187</v>
      </c>
      <c r="M623" s="8" t="s">
        <v>1882</v>
      </c>
      <c r="N623" s="8">
        <v>1</v>
      </c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9"/>
      <c r="AF623" s="90"/>
      <c r="AG623" s="90"/>
      <c r="AH623" s="90"/>
      <c r="AI623" s="8" t="s">
        <v>27</v>
      </c>
      <c r="AJ623" t="s">
        <v>1890</v>
      </c>
      <c r="AK623">
        <v>120</v>
      </c>
      <c r="AL623">
        <v>0</v>
      </c>
      <c r="AM623">
        <v>40</v>
      </c>
      <c r="AN623" s="9">
        <v>42515</v>
      </c>
      <c r="AO623" s="8">
        <v>327</v>
      </c>
      <c r="AP623" s="8">
        <v>168</v>
      </c>
      <c r="AQ623" s="8">
        <v>153</v>
      </c>
      <c r="AR623" s="8">
        <v>29.28</v>
      </c>
      <c r="AS623" s="8">
        <v>28.44</v>
      </c>
      <c r="AT623" s="8">
        <v>1.32</v>
      </c>
      <c r="AU623" s="8">
        <v>0.84699999999999998</v>
      </c>
      <c r="AV623" s="8">
        <v>20</v>
      </c>
      <c r="AW623" s="8">
        <v>0.56000000000000005</v>
      </c>
      <c r="AX623" s="8"/>
      <c r="AY623" s="8"/>
      <c r="AZ623" s="8"/>
      <c r="BA623" s="8">
        <v>567</v>
      </c>
      <c r="BB623" s="8" t="s">
        <v>25</v>
      </c>
      <c r="BC623" s="8">
        <v>108</v>
      </c>
      <c r="BD623" s="8"/>
      <c r="BE623" s="8"/>
      <c r="BF623" s="8"/>
      <c r="BG623" s="8"/>
      <c r="BH623" s="8"/>
      <c r="BI623" s="8">
        <f t="shared" si="85"/>
        <v>64.166666666666657</v>
      </c>
      <c r="BJ623" s="8">
        <f t="shared" si="86"/>
        <v>0.91428571428571426</v>
      </c>
      <c r="BK623" s="8">
        <f t="shared" si="87"/>
        <v>0.64166666666666661</v>
      </c>
      <c r="BL623" s="10">
        <f t="shared" si="88"/>
        <v>16.684799999999999</v>
      </c>
      <c r="BM623" s="3">
        <f t="shared" si="89"/>
        <v>10428</v>
      </c>
      <c r="BN623" s="132"/>
      <c r="BO623" s="132"/>
      <c r="BP623" s="133"/>
      <c r="BQ623" s="134"/>
      <c r="BR623" s="134"/>
      <c r="BS623" s="133"/>
      <c r="BT623" s="93"/>
      <c r="BU623" s="91"/>
      <c r="BV623" s="91"/>
      <c r="BW623" s="100"/>
    </row>
    <row r="624" spans="1:75">
      <c r="A624" s="8" t="s">
        <v>783</v>
      </c>
      <c r="B624" s="8" t="s">
        <v>480</v>
      </c>
      <c r="C624" s="8" t="s">
        <v>477</v>
      </c>
      <c r="D624" s="8" t="s">
        <v>544</v>
      </c>
      <c r="E624" s="8" t="s">
        <v>545</v>
      </c>
      <c r="F624" s="8" t="s">
        <v>545</v>
      </c>
      <c r="G624" s="8" t="s">
        <v>22</v>
      </c>
      <c r="H624" s="8" t="s">
        <v>186</v>
      </c>
      <c r="I624" s="8"/>
      <c r="J624" s="8"/>
      <c r="K624" s="8"/>
      <c r="L624" s="8" t="s">
        <v>187</v>
      </c>
      <c r="M624" s="8" t="s">
        <v>1882</v>
      </c>
      <c r="N624" s="8">
        <v>1</v>
      </c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9"/>
      <c r="AF624" s="90"/>
      <c r="AG624" s="90"/>
      <c r="AH624" s="90"/>
      <c r="AI624" s="8" t="s">
        <v>28</v>
      </c>
      <c r="AJ624" t="s">
        <v>1890</v>
      </c>
      <c r="AK624">
        <v>120</v>
      </c>
      <c r="AL624">
        <v>40</v>
      </c>
      <c r="AM624">
        <v>0</v>
      </c>
      <c r="AN624" s="9">
        <v>42515</v>
      </c>
      <c r="AO624" s="8">
        <v>321</v>
      </c>
      <c r="AP624" s="8">
        <v>163</v>
      </c>
      <c r="AQ624" s="8">
        <v>132</v>
      </c>
      <c r="AR624" s="8">
        <v>24.22</v>
      </c>
      <c r="AS624" s="8">
        <v>24.18</v>
      </c>
      <c r="AT624" s="8">
        <v>1.06</v>
      </c>
      <c r="AU624" s="8">
        <v>0.78300000000000003</v>
      </c>
      <c r="AV624" s="8">
        <v>19</v>
      </c>
      <c r="AW624" s="8">
        <v>0.57999999999999996</v>
      </c>
      <c r="AX624" s="8"/>
      <c r="AY624" s="8"/>
      <c r="AZ624" s="8"/>
      <c r="BA624" s="8">
        <v>568</v>
      </c>
      <c r="BB624" s="8" t="s">
        <v>25</v>
      </c>
      <c r="BC624" s="8">
        <v>108</v>
      </c>
      <c r="BD624" s="8"/>
      <c r="BE624" s="8"/>
      <c r="BF624" s="8"/>
      <c r="BG624" s="8"/>
      <c r="BH624" s="8"/>
      <c r="BI624" s="8">
        <f t="shared" si="85"/>
        <v>73.867924528301884</v>
      </c>
      <c r="BJ624" s="8">
        <f t="shared" si="86"/>
        <v>0.92571428571428571</v>
      </c>
      <c r="BK624" s="8">
        <f t="shared" si="87"/>
        <v>0.73867924528301887</v>
      </c>
      <c r="BL624" s="10">
        <f t="shared" si="88"/>
        <v>16.534427385444744</v>
      </c>
      <c r="BM624" s="3">
        <f t="shared" si="89"/>
        <v>10334.017115902965</v>
      </c>
      <c r="BN624" s="132"/>
      <c r="BO624" s="132"/>
      <c r="BP624" s="133"/>
      <c r="BQ624" s="134"/>
      <c r="BR624" s="134"/>
      <c r="BS624" s="133"/>
      <c r="BT624" s="93"/>
      <c r="BU624" s="91"/>
      <c r="BV624" s="91"/>
      <c r="BW624" s="100"/>
    </row>
    <row r="625" spans="1:75">
      <c r="A625" s="8" t="s">
        <v>783</v>
      </c>
      <c r="B625" s="8" t="s">
        <v>480</v>
      </c>
      <c r="C625" s="8" t="s">
        <v>477</v>
      </c>
      <c r="D625" s="8" t="s">
        <v>544</v>
      </c>
      <c r="E625" s="8" t="s">
        <v>545</v>
      </c>
      <c r="F625" s="8" t="s">
        <v>545</v>
      </c>
      <c r="G625" s="8" t="s">
        <v>22</v>
      </c>
      <c r="H625" s="8" t="s">
        <v>186</v>
      </c>
      <c r="I625" s="8"/>
      <c r="J625" s="8"/>
      <c r="K625" s="8"/>
      <c r="L625" s="8" t="s">
        <v>187</v>
      </c>
      <c r="M625" s="8" t="s">
        <v>1882</v>
      </c>
      <c r="N625" s="8">
        <v>1</v>
      </c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9"/>
      <c r="AF625" s="90"/>
      <c r="AG625" s="90"/>
      <c r="AH625" s="90"/>
      <c r="AI625" s="8" t="s">
        <v>29</v>
      </c>
      <c r="AJ625" t="s">
        <v>1890</v>
      </c>
      <c r="AK625">
        <v>120</v>
      </c>
      <c r="AL625">
        <v>40</v>
      </c>
      <c r="AM625">
        <v>40</v>
      </c>
      <c r="AN625" s="9">
        <v>42515</v>
      </c>
      <c r="AO625" s="8">
        <v>324</v>
      </c>
      <c r="AP625" s="8">
        <v>129</v>
      </c>
      <c r="AQ625" s="8">
        <v>145</v>
      </c>
      <c r="AR625" s="8">
        <v>26.84</v>
      </c>
      <c r="AS625" s="8">
        <v>26.86</v>
      </c>
      <c r="AT625" s="8">
        <v>1.1599999999999999</v>
      </c>
      <c r="AU625" s="8">
        <v>1</v>
      </c>
      <c r="AV625" s="8">
        <v>18</v>
      </c>
      <c r="AW625" s="8">
        <v>0.57999999999999996</v>
      </c>
      <c r="AX625" s="8"/>
      <c r="AY625" s="8"/>
      <c r="AZ625" s="8"/>
      <c r="BA625" s="8">
        <v>569</v>
      </c>
      <c r="BB625" s="8" t="s">
        <v>25</v>
      </c>
      <c r="BC625" s="8">
        <v>108</v>
      </c>
      <c r="BD625" s="8"/>
      <c r="BE625" s="8"/>
      <c r="BF625" s="8"/>
      <c r="BG625" s="8"/>
      <c r="BH625" s="8"/>
      <c r="BI625" s="8">
        <f t="shared" si="85"/>
        <v>86.206896551724142</v>
      </c>
      <c r="BJ625" s="8">
        <f t="shared" si="86"/>
        <v>0.93714285714285717</v>
      </c>
      <c r="BK625" s="8">
        <f t="shared" si="87"/>
        <v>0.86206896551724144</v>
      </c>
      <c r="BL625" s="10">
        <f t="shared" si="88"/>
        <v>21.699704433497537</v>
      </c>
      <c r="BM625" s="3">
        <f t="shared" si="89"/>
        <v>13562.31527093596</v>
      </c>
      <c r="BN625" s="132"/>
      <c r="BO625" s="132"/>
      <c r="BP625" s="133"/>
      <c r="BQ625" s="134"/>
      <c r="BR625" s="134"/>
      <c r="BS625" s="133"/>
      <c r="BT625" s="93"/>
      <c r="BU625" s="91"/>
      <c r="BV625" s="91"/>
      <c r="BW625" s="100"/>
    </row>
    <row r="626" spans="1:75">
      <c r="A626" s="8" t="s">
        <v>783</v>
      </c>
      <c r="B626" s="8" t="s">
        <v>480</v>
      </c>
      <c r="C626" s="8" t="s">
        <v>477</v>
      </c>
      <c r="D626" s="8" t="s">
        <v>544</v>
      </c>
      <c r="E626" s="8" t="s">
        <v>545</v>
      </c>
      <c r="F626" s="8" t="s">
        <v>545</v>
      </c>
      <c r="G626" s="8" t="s">
        <v>22</v>
      </c>
      <c r="H626" s="8" t="s">
        <v>186</v>
      </c>
      <c r="I626" s="8"/>
      <c r="J626" s="8"/>
      <c r="K626" s="8"/>
      <c r="L626" s="8" t="s">
        <v>187</v>
      </c>
      <c r="M626" s="8" t="s">
        <v>1882</v>
      </c>
      <c r="N626" s="8">
        <v>1</v>
      </c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9"/>
      <c r="AF626" s="90"/>
      <c r="AG626" s="90"/>
      <c r="AH626" s="90"/>
      <c r="AI626" s="8" t="s">
        <v>30</v>
      </c>
      <c r="AJ626" t="s">
        <v>1890</v>
      </c>
      <c r="AK626">
        <v>120</v>
      </c>
      <c r="AL626">
        <v>40</v>
      </c>
      <c r="AM626">
        <v>40</v>
      </c>
      <c r="AN626" s="9">
        <v>42515</v>
      </c>
      <c r="AO626" s="8">
        <v>320</v>
      </c>
      <c r="AP626" s="8">
        <v>153</v>
      </c>
      <c r="AQ626" s="8">
        <v>122</v>
      </c>
      <c r="AR626" s="8">
        <v>24.78</v>
      </c>
      <c r="AS626" s="8">
        <v>24.36</v>
      </c>
      <c r="AT626" s="8">
        <v>1.32</v>
      </c>
      <c r="AU626" s="8">
        <v>0.86699999999999999</v>
      </c>
      <c r="AV626" s="8">
        <v>19</v>
      </c>
      <c r="AW626" s="8">
        <v>0.32</v>
      </c>
      <c r="AX626" s="8"/>
      <c r="AY626" s="8"/>
      <c r="AZ626" s="8"/>
      <c r="BA626" s="8">
        <v>570</v>
      </c>
      <c r="BB626" s="8" t="s">
        <v>25</v>
      </c>
      <c r="BC626" s="8">
        <v>108</v>
      </c>
      <c r="BD626" s="8"/>
      <c r="BE626" s="8"/>
      <c r="BF626" s="8"/>
      <c r="BG626" s="8"/>
      <c r="BH626" s="8"/>
      <c r="BI626" s="8">
        <f t="shared" si="85"/>
        <v>65.681818181818173</v>
      </c>
      <c r="BJ626" s="8">
        <f t="shared" si="86"/>
        <v>0.92571428571428571</v>
      </c>
      <c r="BK626" s="8">
        <f t="shared" si="87"/>
        <v>0.65681818181818175</v>
      </c>
      <c r="BL626" s="10">
        <f t="shared" si="88"/>
        <v>14.811512727272726</v>
      </c>
      <c r="BM626" s="3">
        <f t="shared" si="89"/>
        <v>9257.1954545454537</v>
      </c>
      <c r="BN626" s="132">
        <v>1.1590701914311761</v>
      </c>
      <c r="BO626" s="132">
        <v>0.40423883318140386</v>
      </c>
      <c r="BP626" s="133">
        <v>0.740092174035763</v>
      </c>
      <c r="BQ626" s="134"/>
      <c r="BR626" s="134"/>
      <c r="BS626" s="133"/>
      <c r="BT626" s="93"/>
      <c r="BU626" s="91"/>
      <c r="BV626" s="91"/>
      <c r="BW626" s="100"/>
    </row>
    <row r="627" spans="1:75">
      <c r="A627" s="8" t="s">
        <v>783</v>
      </c>
      <c r="B627" s="8" t="s">
        <v>480</v>
      </c>
      <c r="C627" s="8" t="s">
        <v>477</v>
      </c>
      <c r="D627" s="8" t="s">
        <v>544</v>
      </c>
      <c r="E627" s="8" t="s">
        <v>545</v>
      </c>
      <c r="F627" s="8" t="s">
        <v>545</v>
      </c>
      <c r="G627" s="8" t="s">
        <v>22</v>
      </c>
      <c r="H627" s="8" t="s">
        <v>173</v>
      </c>
      <c r="I627" s="8">
        <v>-10.567641789316699</v>
      </c>
      <c r="J627" s="8">
        <v>35.400800770790703</v>
      </c>
      <c r="K627" s="8">
        <v>970.66905770510095</v>
      </c>
      <c r="L627" s="8" t="s">
        <v>1017</v>
      </c>
      <c r="M627" s="8" t="s">
        <v>1882</v>
      </c>
      <c r="N627" s="8">
        <v>1</v>
      </c>
      <c r="O627" s="8" t="s">
        <v>1859</v>
      </c>
      <c r="P627" s="8">
        <v>1.73</v>
      </c>
      <c r="Q627" s="8">
        <v>6.5</v>
      </c>
      <c r="R627" s="8">
        <v>0</v>
      </c>
      <c r="S627" s="8">
        <v>4.8600000000000003</v>
      </c>
      <c r="T627" s="8">
        <v>6.79</v>
      </c>
      <c r="U627" s="8">
        <v>12.18</v>
      </c>
      <c r="V627" s="8">
        <v>275.02</v>
      </c>
      <c r="W627" s="8">
        <v>27.91</v>
      </c>
      <c r="X627" s="8">
        <v>5.32</v>
      </c>
      <c r="Y627" s="8">
        <v>0.35</v>
      </c>
      <c r="Z627" s="8">
        <v>1.52</v>
      </c>
      <c r="AA627" s="8">
        <v>0.05</v>
      </c>
      <c r="AB627" s="8">
        <v>95.08</v>
      </c>
      <c r="AC627" s="8">
        <v>0.12</v>
      </c>
      <c r="AD627" s="8">
        <v>0.107</v>
      </c>
      <c r="AE627" s="91">
        <v>7.75</v>
      </c>
      <c r="AF627" s="92" t="s">
        <v>1860</v>
      </c>
      <c r="AG627" s="92" t="s">
        <v>1860</v>
      </c>
      <c r="AH627" s="92" t="s">
        <v>1860</v>
      </c>
      <c r="AI627" s="8" t="s">
        <v>24</v>
      </c>
      <c r="AJ627" t="s">
        <v>1890</v>
      </c>
      <c r="AK627">
        <v>0</v>
      </c>
      <c r="AL627">
        <v>0</v>
      </c>
      <c r="AM627">
        <v>0</v>
      </c>
      <c r="AN627" s="9">
        <v>42513</v>
      </c>
      <c r="AO627" s="8">
        <v>348</v>
      </c>
      <c r="AP627" s="8">
        <v>102</v>
      </c>
      <c r="AQ627" s="8">
        <v>58</v>
      </c>
      <c r="AR627" s="8">
        <v>30.22</v>
      </c>
      <c r="AS627" s="8">
        <v>4.92</v>
      </c>
      <c r="AT627" s="8">
        <v>0.57999999999999996</v>
      </c>
      <c r="AU627" s="8">
        <v>0.40400000000000003</v>
      </c>
      <c r="AV627" s="8">
        <v>20</v>
      </c>
      <c r="AW627" s="8">
        <v>1.1599999999999999</v>
      </c>
      <c r="AX627" s="8"/>
      <c r="AY627" s="8"/>
      <c r="AZ627" s="8"/>
      <c r="BA627" s="8">
        <v>517</v>
      </c>
      <c r="BB627" s="8" t="s">
        <v>25</v>
      </c>
      <c r="BC627" s="8">
        <v>100</v>
      </c>
      <c r="BD627" s="8"/>
      <c r="BE627" s="8"/>
      <c r="BF627" s="8"/>
      <c r="BG627" s="8"/>
      <c r="BH627" s="8"/>
      <c r="BI627" s="8">
        <f t="shared" si="85"/>
        <v>69.65517241379311</v>
      </c>
      <c r="BJ627" s="8">
        <f t="shared" si="86"/>
        <v>0.91428571428571426</v>
      </c>
      <c r="BK627" s="8">
        <f t="shared" si="87"/>
        <v>0.69655172413793109</v>
      </c>
      <c r="BL627" s="10">
        <f t="shared" si="88"/>
        <v>3.1332886699507392</v>
      </c>
      <c r="BM627" s="14">
        <f t="shared" si="89"/>
        <v>1958.305418719212</v>
      </c>
      <c r="BN627" s="132">
        <v>1.1162215628090999</v>
      </c>
      <c r="BO627" s="132">
        <v>0.43471810089020768</v>
      </c>
      <c r="BP627" s="133">
        <v>0.68294707328571436</v>
      </c>
      <c r="BQ627" s="134"/>
      <c r="BR627" s="134"/>
      <c r="BS627" s="133"/>
      <c r="BT627" s="92"/>
      <c r="BU627" s="91"/>
      <c r="BV627" s="91"/>
      <c r="BW627" s="100"/>
    </row>
    <row r="628" spans="1:75">
      <c r="A628" s="8" t="s">
        <v>783</v>
      </c>
      <c r="B628" s="8" t="s">
        <v>480</v>
      </c>
      <c r="C628" s="8" t="s">
        <v>477</v>
      </c>
      <c r="D628" s="8" t="s">
        <v>544</v>
      </c>
      <c r="E628" s="8" t="s">
        <v>545</v>
      </c>
      <c r="F628" s="8" t="s">
        <v>545</v>
      </c>
      <c r="G628" s="8" t="s">
        <v>22</v>
      </c>
      <c r="H628" s="8" t="s">
        <v>173</v>
      </c>
      <c r="I628" s="8"/>
      <c r="J628" s="8"/>
      <c r="K628" s="8"/>
      <c r="L628" s="8" t="s">
        <v>1017</v>
      </c>
      <c r="M628" s="8" t="s">
        <v>1882</v>
      </c>
      <c r="N628" s="8">
        <v>1</v>
      </c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9"/>
      <c r="AF628" s="90"/>
      <c r="AG628" s="90"/>
      <c r="AH628" s="90"/>
      <c r="AI628" s="8" t="s">
        <v>26</v>
      </c>
      <c r="AJ628" t="s">
        <v>1890</v>
      </c>
      <c r="AK628">
        <v>0</v>
      </c>
      <c r="AL628">
        <v>40</v>
      </c>
      <c r="AM628">
        <v>40</v>
      </c>
      <c r="AN628" s="9">
        <v>42513</v>
      </c>
      <c r="AO628" s="8">
        <v>331</v>
      </c>
      <c r="AP628" s="8">
        <v>155</v>
      </c>
      <c r="AQ628" s="8">
        <v>72</v>
      </c>
      <c r="AR628" s="8">
        <v>20.5</v>
      </c>
      <c r="AS628" s="8">
        <v>6.1</v>
      </c>
      <c r="AT628" s="8">
        <v>0.5</v>
      </c>
      <c r="AU628" s="8">
        <v>0.38300000000000001</v>
      </c>
      <c r="AV628" s="8">
        <v>20</v>
      </c>
      <c r="AW628" s="8">
        <v>0.72</v>
      </c>
      <c r="AX628" s="8"/>
      <c r="AY628" s="8"/>
      <c r="AZ628" s="8"/>
      <c r="BA628" s="8">
        <v>518</v>
      </c>
      <c r="BB628" s="8" t="s">
        <v>25</v>
      </c>
      <c r="BC628" s="8">
        <v>100</v>
      </c>
      <c r="BD628" s="8"/>
      <c r="BE628" s="8"/>
      <c r="BF628" s="8"/>
      <c r="BG628" s="8"/>
      <c r="BH628" s="8"/>
      <c r="BI628" s="8">
        <f t="shared" si="85"/>
        <v>76.599999999999994</v>
      </c>
      <c r="BJ628" s="8">
        <f t="shared" si="86"/>
        <v>0.91428571428571426</v>
      </c>
      <c r="BK628" s="8">
        <f t="shared" si="87"/>
        <v>0.7659999999999999</v>
      </c>
      <c r="BL628" s="10">
        <f t="shared" si="88"/>
        <v>4.2720914285714278</v>
      </c>
      <c r="BM628" s="14">
        <f t="shared" si="89"/>
        <v>2670.0571428571425</v>
      </c>
      <c r="BN628" s="132">
        <v>1.4701421800947869</v>
      </c>
      <c r="BO628" s="132">
        <v>0.42161137440758301</v>
      </c>
      <c r="BP628" s="133">
        <v>0.72511921097723597</v>
      </c>
      <c r="BQ628" s="134"/>
      <c r="BR628" s="134"/>
      <c r="BS628" s="133"/>
      <c r="BT628" s="93"/>
      <c r="BU628" s="91"/>
      <c r="BV628" s="91"/>
      <c r="BW628" s="100"/>
    </row>
    <row r="629" spans="1:75">
      <c r="A629" s="8" t="s">
        <v>783</v>
      </c>
      <c r="B629" s="8" t="s">
        <v>480</v>
      </c>
      <c r="C629" s="8" t="s">
        <v>477</v>
      </c>
      <c r="D629" s="8" t="s">
        <v>544</v>
      </c>
      <c r="E629" s="8" t="s">
        <v>545</v>
      </c>
      <c r="F629" s="8" t="s">
        <v>545</v>
      </c>
      <c r="G629" s="8" t="s">
        <v>22</v>
      </c>
      <c r="H629" s="8" t="s">
        <v>173</v>
      </c>
      <c r="I629" s="8"/>
      <c r="J629" s="8"/>
      <c r="K629" s="8"/>
      <c r="L629" s="8" t="s">
        <v>1017</v>
      </c>
      <c r="M629" s="8" t="s">
        <v>1882</v>
      </c>
      <c r="N629" s="8">
        <v>1</v>
      </c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9"/>
      <c r="AF629" s="90"/>
      <c r="AG629" s="90"/>
      <c r="AH629" s="90"/>
      <c r="AI629" s="8" t="s">
        <v>27</v>
      </c>
      <c r="AJ629" t="s">
        <v>1890</v>
      </c>
      <c r="AK629">
        <v>120</v>
      </c>
      <c r="AL629">
        <v>0</v>
      </c>
      <c r="AM629">
        <v>40</v>
      </c>
      <c r="AN629" s="9">
        <v>42513</v>
      </c>
      <c r="AO629" s="8">
        <v>340</v>
      </c>
      <c r="AP629" s="8">
        <v>172</v>
      </c>
      <c r="AQ629" s="8">
        <v>160</v>
      </c>
      <c r="AR629" s="8">
        <v>24.4</v>
      </c>
      <c r="AS629" s="8">
        <v>22.1</v>
      </c>
      <c r="AT629" s="8">
        <v>0.86</v>
      </c>
      <c r="AU629" s="8">
        <v>0.69599999999999995</v>
      </c>
      <c r="AV629" s="8">
        <v>21</v>
      </c>
      <c r="AW629" s="8">
        <v>0.62</v>
      </c>
      <c r="AX629" s="8"/>
      <c r="AY629" s="8"/>
      <c r="AZ629" s="8"/>
      <c r="BA629" s="8">
        <v>519</v>
      </c>
      <c r="BB629" s="8" t="s">
        <v>25</v>
      </c>
      <c r="BC629" s="8">
        <v>100</v>
      </c>
      <c r="BD629" s="8"/>
      <c r="BE629" s="8"/>
      <c r="BF629" s="8"/>
      <c r="BG629" s="8"/>
      <c r="BH629" s="8"/>
      <c r="BI629" s="8">
        <f t="shared" si="85"/>
        <v>80.930232558139522</v>
      </c>
      <c r="BJ629" s="8">
        <f t="shared" si="86"/>
        <v>0.9028571428571428</v>
      </c>
      <c r="BK629" s="8">
        <f t="shared" si="87"/>
        <v>0.80930232558139525</v>
      </c>
      <c r="BL629" s="10">
        <f t="shared" si="88"/>
        <v>16.148124916943519</v>
      </c>
      <c r="BM629" s="14">
        <f t="shared" si="89"/>
        <v>10092.5780730897</v>
      </c>
      <c r="BN629" s="132">
        <v>1.4839167455061497</v>
      </c>
      <c r="BO629" s="132">
        <v>0.38476821192052985</v>
      </c>
      <c r="BP629" s="133">
        <v>0.74867903951933323</v>
      </c>
      <c r="BQ629" s="134"/>
      <c r="BR629" s="134"/>
      <c r="BS629" s="133"/>
      <c r="BT629" s="93"/>
      <c r="BU629" s="91"/>
      <c r="BV629" s="91"/>
      <c r="BW629" s="100"/>
    </row>
    <row r="630" spans="1:75">
      <c r="A630" s="8" t="s">
        <v>783</v>
      </c>
      <c r="B630" s="8" t="s">
        <v>480</v>
      </c>
      <c r="C630" s="8" t="s">
        <v>477</v>
      </c>
      <c r="D630" s="8" t="s">
        <v>544</v>
      </c>
      <c r="E630" s="8" t="s">
        <v>545</v>
      </c>
      <c r="F630" s="8" t="s">
        <v>545</v>
      </c>
      <c r="G630" s="8" t="s">
        <v>22</v>
      </c>
      <c r="H630" s="8" t="s">
        <v>173</v>
      </c>
      <c r="I630" s="8"/>
      <c r="J630" s="8"/>
      <c r="K630" s="8"/>
      <c r="L630" s="8" t="s">
        <v>1017</v>
      </c>
      <c r="M630" s="8" t="s">
        <v>1882</v>
      </c>
      <c r="N630" s="8">
        <v>1</v>
      </c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9"/>
      <c r="AF630" s="90"/>
      <c r="AG630" s="90"/>
      <c r="AH630" s="90"/>
      <c r="AI630" s="8" t="s">
        <v>28</v>
      </c>
      <c r="AJ630" t="s">
        <v>1890</v>
      </c>
      <c r="AK630">
        <v>120</v>
      </c>
      <c r="AL630">
        <v>40</v>
      </c>
      <c r="AM630">
        <v>0</v>
      </c>
      <c r="AN630" s="9">
        <v>42513</v>
      </c>
      <c r="AO630" s="8">
        <v>330</v>
      </c>
      <c r="AP630" s="8">
        <v>174</v>
      </c>
      <c r="AQ630" s="8">
        <v>153</v>
      </c>
      <c r="AR630" s="8">
        <v>22.1</v>
      </c>
      <c r="AS630" s="8">
        <v>21.16</v>
      </c>
      <c r="AT630" s="8">
        <v>0.88</v>
      </c>
      <c r="AU630" s="8">
        <v>0.68500000000000005</v>
      </c>
      <c r="AV630" s="8">
        <v>21</v>
      </c>
      <c r="AW630" s="8">
        <v>0.57999999999999996</v>
      </c>
      <c r="AX630" s="8"/>
      <c r="AY630" s="8"/>
      <c r="AZ630" s="8"/>
      <c r="BA630" s="8">
        <v>520</v>
      </c>
      <c r="BB630" s="8" t="s">
        <v>25</v>
      </c>
      <c r="BC630" s="8">
        <v>100</v>
      </c>
      <c r="BD630" s="8"/>
      <c r="BE630" s="8"/>
      <c r="BF630" s="8"/>
      <c r="BG630" s="8"/>
      <c r="BH630" s="8"/>
      <c r="BI630" s="8">
        <f t="shared" si="85"/>
        <v>77.840909090909093</v>
      </c>
      <c r="BJ630" s="8">
        <f t="shared" si="86"/>
        <v>0.9028571428571428</v>
      </c>
      <c r="BK630" s="8">
        <f t="shared" si="87"/>
        <v>0.77840909090909094</v>
      </c>
      <c r="BL630" s="10">
        <f t="shared" si="88"/>
        <v>14.871083116883117</v>
      </c>
      <c r="BM630" s="14">
        <f t="shared" si="89"/>
        <v>9294.4269480519488</v>
      </c>
      <c r="BN630" s="132">
        <v>1.4128712871287128</v>
      </c>
      <c r="BO630" s="132">
        <v>0.45584158415841586</v>
      </c>
      <c r="BP630" s="133">
        <v>0.67964462128723413</v>
      </c>
      <c r="BQ630" s="134"/>
      <c r="BR630" s="134"/>
      <c r="BS630" s="133"/>
      <c r="BT630" s="93"/>
      <c r="BU630" s="91"/>
      <c r="BV630" s="91"/>
      <c r="BW630" s="100"/>
    </row>
    <row r="631" spans="1:75">
      <c r="A631" s="8" t="s">
        <v>783</v>
      </c>
      <c r="B631" s="8" t="s">
        <v>480</v>
      </c>
      <c r="C631" s="8" t="s">
        <v>477</v>
      </c>
      <c r="D631" s="8" t="s">
        <v>544</v>
      </c>
      <c r="E631" s="8" t="s">
        <v>545</v>
      </c>
      <c r="F631" s="8" t="s">
        <v>545</v>
      </c>
      <c r="G631" s="8" t="s">
        <v>22</v>
      </c>
      <c r="H631" s="8" t="s">
        <v>173</v>
      </c>
      <c r="I631" s="8"/>
      <c r="J631" s="8"/>
      <c r="K631" s="8"/>
      <c r="L631" s="8" t="s">
        <v>1017</v>
      </c>
      <c r="M631" s="8" t="s">
        <v>1882</v>
      </c>
      <c r="N631" s="8">
        <v>1</v>
      </c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9"/>
      <c r="AF631" s="90"/>
      <c r="AG631" s="90"/>
      <c r="AH631" s="90"/>
      <c r="AI631" s="8" t="s">
        <v>29</v>
      </c>
      <c r="AJ631" t="s">
        <v>1890</v>
      </c>
      <c r="AK631">
        <v>120</v>
      </c>
      <c r="AL631">
        <v>40</v>
      </c>
      <c r="AM631">
        <v>40</v>
      </c>
      <c r="AN631" s="9">
        <v>42513</v>
      </c>
      <c r="AO631" s="8">
        <v>335</v>
      </c>
      <c r="AP631" s="8">
        <v>169</v>
      </c>
      <c r="AQ631" s="8">
        <v>147</v>
      </c>
      <c r="AR631" s="8">
        <v>26.58</v>
      </c>
      <c r="AS631" s="8">
        <v>19.12</v>
      </c>
      <c r="AT631" s="8">
        <v>1</v>
      </c>
      <c r="AU631" s="8">
        <v>0.78800000000000003</v>
      </c>
      <c r="AV631" s="8">
        <v>22</v>
      </c>
      <c r="AW631" s="8">
        <v>0.6</v>
      </c>
      <c r="AX631" s="8"/>
      <c r="AY631" s="8"/>
      <c r="AZ631" s="8"/>
      <c r="BA631" s="8">
        <v>521</v>
      </c>
      <c r="BB631" s="8" t="s">
        <v>25</v>
      </c>
      <c r="BC631" s="8">
        <v>100</v>
      </c>
      <c r="BD631" s="8"/>
      <c r="BE631" s="8"/>
      <c r="BF631" s="8"/>
      <c r="BG631" s="8"/>
      <c r="BH631" s="8"/>
      <c r="BI631" s="8">
        <f t="shared" si="85"/>
        <v>78.8</v>
      </c>
      <c r="BJ631" s="8">
        <f t="shared" si="86"/>
        <v>0.89142857142857146</v>
      </c>
      <c r="BK631" s="8">
        <f t="shared" si="87"/>
        <v>0.78799999999999992</v>
      </c>
      <c r="BL631" s="10">
        <f t="shared" si="88"/>
        <v>13.430762057142857</v>
      </c>
      <c r="BM631" s="14">
        <f t="shared" si="89"/>
        <v>8394.226285714285</v>
      </c>
      <c r="BN631" s="132">
        <v>1.5178041543026708</v>
      </c>
      <c r="BO631" s="132">
        <v>0.38234421364985166</v>
      </c>
      <c r="BP631" s="133">
        <v>0.74374875592329148</v>
      </c>
      <c r="BQ631" s="134"/>
      <c r="BR631" s="134"/>
      <c r="BS631" s="133"/>
      <c r="BT631" s="93"/>
      <c r="BU631" s="91"/>
      <c r="BV631" s="91"/>
      <c r="BW631" s="100"/>
    </row>
    <row r="632" spans="1:75">
      <c r="A632" s="8" t="s">
        <v>783</v>
      </c>
      <c r="B632" s="8" t="s">
        <v>480</v>
      </c>
      <c r="C632" s="8" t="s">
        <v>477</v>
      </c>
      <c r="D632" s="8" t="s">
        <v>544</v>
      </c>
      <c r="E632" s="8" t="s">
        <v>545</v>
      </c>
      <c r="F632" s="8" t="s">
        <v>545</v>
      </c>
      <c r="G632" s="8" t="s">
        <v>22</v>
      </c>
      <c r="H632" s="8" t="s">
        <v>173</v>
      </c>
      <c r="I632" s="8"/>
      <c r="J632" s="8"/>
      <c r="K632" s="8"/>
      <c r="L632" s="8" t="s">
        <v>1017</v>
      </c>
      <c r="M632" s="8" t="s">
        <v>1882</v>
      </c>
      <c r="N632" s="8">
        <v>1</v>
      </c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9"/>
      <c r="AF632" s="90"/>
      <c r="AG632" s="90"/>
      <c r="AH632" s="90"/>
      <c r="AI632" s="8" t="s">
        <v>30</v>
      </c>
      <c r="AJ632" t="s">
        <v>1890</v>
      </c>
      <c r="AK632">
        <v>120</v>
      </c>
      <c r="AL632">
        <v>40</v>
      </c>
      <c r="AM632">
        <v>40</v>
      </c>
      <c r="AN632" s="9">
        <v>42513</v>
      </c>
      <c r="AO632" s="8">
        <v>332</v>
      </c>
      <c r="AP632" s="8">
        <v>165</v>
      </c>
      <c r="AQ632" s="8">
        <v>148</v>
      </c>
      <c r="AR632" s="8">
        <v>26.36</v>
      </c>
      <c r="AS632" s="8">
        <v>25.44</v>
      </c>
      <c r="AT632" s="8">
        <v>0.86</v>
      </c>
      <c r="AU632" s="8">
        <v>0.65500000000000003</v>
      </c>
      <c r="AV632" s="8">
        <v>19</v>
      </c>
      <c r="AW632" s="8">
        <v>0.8</v>
      </c>
      <c r="AX632" s="8"/>
      <c r="AY632" s="8"/>
      <c r="AZ632" s="8"/>
      <c r="BA632" s="8">
        <v>522</v>
      </c>
      <c r="BB632" s="8" t="s">
        <v>25</v>
      </c>
      <c r="BC632" s="8">
        <v>100</v>
      </c>
      <c r="BD632" s="8"/>
      <c r="BE632" s="8"/>
      <c r="BF632" s="8"/>
      <c r="BG632" s="8"/>
      <c r="BH632" s="8"/>
      <c r="BI632" s="8">
        <f t="shared" si="85"/>
        <v>76.162790697674424</v>
      </c>
      <c r="BJ632" s="8">
        <f t="shared" si="86"/>
        <v>0.92571428571428571</v>
      </c>
      <c r="BK632" s="8">
        <f t="shared" si="87"/>
        <v>0.76162790697674421</v>
      </c>
      <c r="BL632" s="10">
        <f t="shared" si="88"/>
        <v>17.936467774086381</v>
      </c>
      <c r="BM632" s="14">
        <f t="shared" si="89"/>
        <v>11210.292358803988</v>
      </c>
      <c r="BN632" s="132"/>
      <c r="BO632" s="132"/>
      <c r="BP632" s="133"/>
      <c r="BQ632" s="134"/>
      <c r="BR632" s="134"/>
      <c r="BS632" s="133"/>
      <c r="BT632" s="93"/>
      <c r="BU632" s="91"/>
      <c r="BV632" s="91"/>
      <c r="BW632" s="100"/>
    </row>
    <row r="633" spans="1:75" s="4" customFormat="1">
      <c r="A633" s="8" t="s">
        <v>783</v>
      </c>
      <c r="B633" s="8" t="s">
        <v>480</v>
      </c>
      <c r="C633" s="8" t="s">
        <v>477</v>
      </c>
      <c r="D633" s="8" t="s">
        <v>544</v>
      </c>
      <c r="E633" s="8" t="s">
        <v>545</v>
      </c>
      <c r="F633" s="8" t="s">
        <v>545</v>
      </c>
      <c r="G633" s="8" t="s">
        <v>22</v>
      </c>
      <c r="H633" s="8" t="s">
        <v>182</v>
      </c>
      <c r="I633" s="8">
        <v>-10.555319401158499</v>
      </c>
      <c r="J633" s="8">
        <v>35.400622281557098</v>
      </c>
      <c r="K633" s="8">
        <v>981.50530148708003</v>
      </c>
      <c r="L633" s="8" t="s">
        <v>183</v>
      </c>
      <c r="M633" s="8" t="s">
        <v>1882</v>
      </c>
      <c r="N633" s="8">
        <v>1</v>
      </c>
      <c r="O633" s="8" t="s">
        <v>1859</v>
      </c>
      <c r="P633" s="8">
        <v>1.25</v>
      </c>
      <c r="Q633" s="8">
        <v>6.5</v>
      </c>
      <c r="R633" s="8">
        <v>0</v>
      </c>
      <c r="S633" s="8">
        <v>3.49</v>
      </c>
      <c r="T633" s="8">
        <v>5.03</v>
      </c>
      <c r="U633" s="8">
        <v>9.24</v>
      </c>
      <c r="V633" s="8">
        <v>308.95</v>
      </c>
      <c r="W633" s="8">
        <v>18.579999999999998</v>
      </c>
      <c r="X633" s="8">
        <v>7.07</v>
      </c>
      <c r="Y633" s="8">
        <v>0.38</v>
      </c>
      <c r="Z633" s="8">
        <v>1.1100000000000001</v>
      </c>
      <c r="AA633" s="8">
        <v>0.05</v>
      </c>
      <c r="AB633" s="8">
        <v>81.02</v>
      </c>
      <c r="AC633" s="8">
        <v>7.0000000000000007E-2</v>
      </c>
      <c r="AD633" s="8">
        <v>0.1</v>
      </c>
      <c r="AE633" s="91">
        <v>3.89</v>
      </c>
      <c r="AF633" s="92">
        <v>61</v>
      </c>
      <c r="AG633" s="92">
        <v>10</v>
      </c>
      <c r="AH633" s="92">
        <v>29</v>
      </c>
      <c r="AI633" s="8" t="s">
        <v>24</v>
      </c>
      <c r="AJ633" t="s">
        <v>1890</v>
      </c>
      <c r="AK633">
        <v>0</v>
      </c>
      <c r="AL633">
        <v>0</v>
      </c>
      <c r="AM633">
        <v>0</v>
      </c>
      <c r="AN633" s="9">
        <v>42514</v>
      </c>
      <c r="AO633" s="8">
        <v>287</v>
      </c>
      <c r="AP633" s="8">
        <v>157</v>
      </c>
      <c r="AQ633" s="8">
        <v>55</v>
      </c>
      <c r="AR633" s="8">
        <v>16.38</v>
      </c>
      <c r="AS633" s="8">
        <v>2.76</v>
      </c>
      <c r="AT633" s="8">
        <v>0.46</v>
      </c>
      <c r="AU633" s="8">
        <v>0.29299999999999998</v>
      </c>
      <c r="AV633" s="8">
        <v>22</v>
      </c>
      <c r="AW633" s="8">
        <v>0.44</v>
      </c>
      <c r="AX633" s="8"/>
      <c r="AY633" s="8"/>
      <c r="AZ633" s="8"/>
      <c r="BA633" s="8">
        <v>553</v>
      </c>
      <c r="BB633" s="8" t="s">
        <v>25</v>
      </c>
      <c r="BC633" s="8">
        <v>106</v>
      </c>
      <c r="BD633" s="8"/>
      <c r="BE633" s="8"/>
      <c r="BF633" s="8"/>
      <c r="BG633" s="8"/>
      <c r="BH633" s="8"/>
      <c r="BI633" s="8">
        <f t="shared" si="85"/>
        <v>63.695652173913039</v>
      </c>
      <c r="BJ633" s="8">
        <f t="shared" si="86"/>
        <v>0.89142857142857146</v>
      </c>
      <c r="BK633" s="8">
        <f t="shared" si="87"/>
        <v>0.63695652173913042</v>
      </c>
      <c r="BL633" s="10">
        <f t="shared" si="88"/>
        <v>1.5671314285714284</v>
      </c>
      <c r="BM633" s="14">
        <f t="shared" si="89"/>
        <v>979.4571428571428</v>
      </c>
      <c r="BN633" s="132">
        <v>1.12511893434824</v>
      </c>
      <c r="BO633" s="132">
        <v>0.37250237868696484</v>
      </c>
      <c r="BP633" s="133">
        <v>0.59749959723013735</v>
      </c>
      <c r="BQ633" s="134"/>
      <c r="BR633" s="134"/>
      <c r="BS633" s="133"/>
      <c r="BT633" s="92"/>
      <c r="BU633" s="91"/>
      <c r="BV633" s="91"/>
      <c r="BW633" s="100"/>
    </row>
    <row r="634" spans="1:75" s="4" customFormat="1">
      <c r="A634" s="8" t="s">
        <v>783</v>
      </c>
      <c r="B634" s="8" t="s">
        <v>480</v>
      </c>
      <c r="C634" s="8" t="s">
        <v>477</v>
      </c>
      <c r="D634" s="8" t="s">
        <v>544</v>
      </c>
      <c r="E634" s="8" t="s">
        <v>545</v>
      </c>
      <c r="F634" s="8" t="s">
        <v>545</v>
      </c>
      <c r="G634" s="8" t="s">
        <v>22</v>
      </c>
      <c r="H634" s="8" t="s">
        <v>182</v>
      </c>
      <c r="I634" s="8"/>
      <c r="J634" s="8"/>
      <c r="K634" s="8"/>
      <c r="L634" s="8" t="s">
        <v>183</v>
      </c>
      <c r="M634" s="8" t="s">
        <v>1882</v>
      </c>
      <c r="N634" s="8">
        <v>1</v>
      </c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9"/>
      <c r="AF634" s="90"/>
      <c r="AG634" s="90"/>
      <c r="AH634" s="90"/>
      <c r="AI634" s="8" t="s">
        <v>26</v>
      </c>
      <c r="AJ634" t="s">
        <v>1890</v>
      </c>
      <c r="AK634">
        <v>0</v>
      </c>
      <c r="AL634">
        <v>40</v>
      </c>
      <c r="AM634">
        <v>40</v>
      </c>
      <c r="AN634" s="9">
        <v>42514</v>
      </c>
      <c r="AO634" s="8">
        <v>302</v>
      </c>
      <c r="AP634" s="8">
        <v>165</v>
      </c>
      <c r="AQ634" s="8">
        <v>192</v>
      </c>
      <c r="AR634" s="8">
        <v>16.34</v>
      </c>
      <c r="AS634" s="8">
        <v>6.5</v>
      </c>
      <c r="AT634" s="8">
        <v>0.68</v>
      </c>
      <c r="AU634" s="8">
        <v>0.47499999999999998</v>
      </c>
      <c r="AV634" s="8">
        <v>21</v>
      </c>
      <c r="AW634" s="8">
        <v>0.66</v>
      </c>
      <c r="AX634" s="8"/>
      <c r="AY634" s="8"/>
      <c r="AZ634" s="8"/>
      <c r="BA634" s="8">
        <v>554</v>
      </c>
      <c r="BB634" s="8" t="s">
        <v>25</v>
      </c>
      <c r="BC634" s="8">
        <v>106</v>
      </c>
      <c r="BD634" s="8"/>
      <c r="BE634" s="8"/>
      <c r="BF634" s="8"/>
      <c r="BG634" s="8"/>
      <c r="BH634" s="8"/>
      <c r="BI634" s="8">
        <f t="shared" si="85"/>
        <v>69.85294117647058</v>
      </c>
      <c r="BJ634" s="8">
        <f t="shared" si="86"/>
        <v>0.9028571428571428</v>
      </c>
      <c r="BK634" s="8">
        <f t="shared" si="87"/>
        <v>0.69852941176470584</v>
      </c>
      <c r="BL634" s="10">
        <f t="shared" si="88"/>
        <v>4.0993697478991589</v>
      </c>
      <c r="BM634" s="14">
        <f t="shared" si="89"/>
        <v>2562.1060924369744</v>
      </c>
      <c r="BN634" s="132">
        <v>1.3972468043264503</v>
      </c>
      <c r="BO634" s="132">
        <v>0.4200098328416913</v>
      </c>
      <c r="BP634" s="133">
        <v>0.69876609628088193</v>
      </c>
      <c r="BQ634" s="134"/>
      <c r="BR634" s="134"/>
      <c r="BS634" s="133"/>
      <c r="BT634" s="93"/>
      <c r="BU634" s="91"/>
      <c r="BV634" s="91"/>
      <c r="BW634" s="100"/>
    </row>
    <row r="635" spans="1:75" s="4" customFormat="1">
      <c r="A635" s="8" t="s">
        <v>783</v>
      </c>
      <c r="B635" s="8" t="s">
        <v>480</v>
      </c>
      <c r="C635" s="8" t="s">
        <v>477</v>
      </c>
      <c r="D635" s="8" t="s">
        <v>544</v>
      </c>
      <c r="E635" s="8" t="s">
        <v>545</v>
      </c>
      <c r="F635" s="8" t="s">
        <v>545</v>
      </c>
      <c r="G635" s="8" t="s">
        <v>22</v>
      </c>
      <c r="H635" s="8" t="s">
        <v>182</v>
      </c>
      <c r="I635" s="8"/>
      <c r="J635" s="8"/>
      <c r="K635" s="8"/>
      <c r="L635" s="8" t="s">
        <v>183</v>
      </c>
      <c r="M635" s="8" t="s">
        <v>1882</v>
      </c>
      <c r="N635" s="8">
        <v>1</v>
      </c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9"/>
      <c r="AF635" s="90"/>
      <c r="AG635" s="90"/>
      <c r="AH635" s="90"/>
      <c r="AI635" s="8" t="s">
        <v>27</v>
      </c>
      <c r="AJ635" t="s">
        <v>1890</v>
      </c>
      <c r="AK635">
        <v>120</v>
      </c>
      <c r="AL635">
        <v>0</v>
      </c>
      <c r="AM635">
        <v>40</v>
      </c>
      <c r="AN635" s="9">
        <v>42514</v>
      </c>
      <c r="AO635" s="8">
        <v>244</v>
      </c>
      <c r="AP635" s="8">
        <v>140</v>
      </c>
      <c r="AQ635" s="8">
        <v>53</v>
      </c>
      <c r="AR635" s="8">
        <v>9.02</v>
      </c>
      <c r="AS635" s="8">
        <v>2.38</v>
      </c>
      <c r="AT635" s="8">
        <v>0.55000000000000004</v>
      </c>
      <c r="AU635" s="8">
        <v>0.36099999999999999</v>
      </c>
      <c r="AV635" s="8">
        <v>19</v>
      </c>
      <c r="AW635" s="8">
        <v>0.48</v>
      </c>
      <c r="AX635" s="8"/>
      <c r="AY635" s="8"/>
      <c r="AZ635" s="8"/>
      <c r="BA635" s="8">
        <v>555</v>
      </c>
      <c r="BB635" s="8" t="s">
        <v>25</v>
      </c>
      <c r="BC635" s="8">
        <v>106</v>
      </c>
      <c r="BD635" s="8"/>
      <c r="BE635" s="8"/>
      <c r="BF635" s="8"/>
      <c r="BG635" s="8"/>
      <c r="BH635" s="8"/>
      <c r="BI635" s="8">
        <f t="shared" si="85"/>
        <v>65.636363636363626</v>
      </c>
      <c r="BJ635" s="8">
        <f t="shared" si="86"/>
        <v>0.92571428571428571</v>
      </c>
      <c r="BK635" s="8">
        <f t="shared" si="87"/>
        <v>0.65636363636363626</v>
      </c>
      <c r="BL635" s="10">
        <f t="shared" si="88"/>
        <v>1.4461003636363632</v>
      </c>
      <c r="BM635" s="14">
        <f t="shared" si="89"/>
        <v>903.81272727272699</v>
      </c>
      <c r="BN635" s="132">
        <v>1.0602526724975705</v>
      </c>
      <c r="BO635" s="132">
        <v>0.2838192419825073</v>
      </c>
      <c r="BP635" s="133">
        <v>0.66480581219097024</v>
      </c>
      <c r="BQ635" s="134"/>
      <c r="BR635" s="134"/>
      <c r="BS635" s="133"/>
      <c r="BT635" s="93"/>
      <c r="BU635" s="91"/>
      <c r="BV635" s="91"/>
      <c r="BW635" s="100"/>
    </row>
    <row r="636" spans="1:75" s="4" customFormat="1">
      <c r="A636" s="8" t="s">
        <v>783</v>
      </c>
      <c r="B636" s="8" t="s">
        <v>480</v>
      </c>
      <c r="C636" s="8" t="s">
        <v>477</v>
      </c>
      <c r="D636" s="8" t="s">
        <v>544</v>
      </c>
      <c r="E636" s="8" t="s">
        <v>545</v>
      </c>
      <c r="F636" s="8" t="s">
        <v>545</v>
      </c>
      <c r="G636" s="8" t="s">
        <v>22</v>
      </c>
      <c r="H636" s="8" t="s">
        <v>182</v>
      </c>
      <c r="I636" s="8"/>
      <c r="J636" s="8"/>
      <c r="K636" s="8"/>
      <c r="L636" s="8" t="s">
        <v>183</v>
      </c>
      <c r="M636" s="8" t="s">
        <v>1882</v>
      </c>
      <c r="N636" s="8">
        <v>1</v>
      </c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9"/>
      <c r="AF636" s="90"/>
      <c r="AG636" s="90"/>
      <c r="AH636" s="90"/>
      <c r="AI636" s="8" t="s">
        <v>28</v>
      </c>
      <c r="AJ636" t="s">
        <v>1890</v>
      </c>
      <c r="AK636">
        <v>120</v>
      </c>
      <c r="AL636">
        <v>40</v>
      </c>
      <c r="AM636">
        <v>0</v>
      </c>
      <c r="AN636" s="9">
        <v>42514</v>
      </c>
      <c r="AO636" s="8">
        <v>306</v>
      </c>
      <c r="AP636" s="8">
        <v>128</v>
      </c>
      <c r="AQ636" s="8">
        <v>111</v>
      </c>
      <c r="AR636" s="8">
        <v>18.32</v>
      </c>
      <c r="AS636" s="8">
        <v>13.42</v>
      </c>
      <c r="AT636" s="8">
        <v>0.8</v>
      </c>
      <c r="AU636" s="8">
        <v>0.59099999999999997</v>
      </c>
      <c r="AV636" s="8">
        <v>19</v>
      </c>
      <c r="AW636" s="8">
        <v>0.5</v>
      </c>
      <c r="AX636" s="8"/>
      <c r="AY636" s="8"/>
      <c r="AZ636" s="8"/>
      <c r="BA636" s="8">
        <v>556</v>
      </c>
      <c r="BB636" s="8" t="s">
        <v>25</v>
      </c>
      <c r="BC636" s="8">
        <v>106</v>
      </c>
      <c r="BD636" s="8"/>
      <c r="BE636" s="8"/>
      <c r="BF636" s="8"/>
      <c r="BG636" s="8"/>
      <c r="BH636" s="8"/>
      <c r="BI636" s="8">
        <f t="shared" si="85"/>
        <v>73.874999999999986</v>
      </c>
      <c r="BJ636" s="8">
        <f t="shared" si="86"/>
        <v>0.92571428571428571</v>
      </c>
      <c r="BK636" s="8">
        <f t="shared" si="87"/>
        <v>0.73874999999999991</v>
      </c>
      <c r="BL636" s="10">
        <f t="shared" si="88"/>
        <v>9.1775545714285691</v>
      </c>
      <c r="BM636" s="14">
        <f t="shared" si="89"/>
        <v>5735.9716071428556</v>
      </c>
      <c r="BN636" s="132">
        <v>1.1719653179190752</v>
      </c>
      <c r="BO636" s="132">
        <v>0.36026011560693638</v>
      </c>
      <c r="BP636" s="133">
        <v>0.70668412570049544</v>
      </c>
      <c r="BQ636" s="134"/>
      <c r="BR636" s="134"/>
      <c r="BS636" s="133"/>
      <c r="BT636" s="93"/>
      <c r="BU636" s="91"/>
      <c r="BV636" s="91"/>
      <c r="BW636" s="100"/>
    </row>
    <row r="637" spans="1:75" s="4" customFormat="1">
      <c r="A637" s="8" t="s">
        <v>783</v>
      </c>
      <c r="B637" s="8" t="s">
        <v>480</v>
      </c>
      <c r="C637" s="8" t="s">
        <v>477</v>
      </c>
      <c r="D637" s="8" t="s">
        <v>544</v>
      </c>
      <c r="E637" s="8" t="s">
        <v>545</v>
      </c>
      <c r="F637" s="8" t="s">
        <v>545</v>
      </c>
      <c r="G637" s="8" t="s">
        <v>22</v>
      </c>
      <c r="H637" s="8" t="s">
        <v>182</v>
      </c>
      <c r="I637" s="8"/>
      <c r="J637" s="8"/>
      <c r="K637" s="8"/>
      <c r="L637" s="8" t="s">
        <v>183</v>
      </c>
      <c r="M637" s="8" t="s">
        <v>1882</v>
      </c>
      <c r="N637" s="8">
        <v>1</v>
      </c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9"/>
      <c r="AF637" s="90"/>
      <c r="AG637" s="90"/>
      <c r="AH637" s="90"/>
      <c r="AI637" s="8" t="s">
        <v>29</v>
      </c>
      <c r="AJ637" t="s">
        <v>1890</v>
      </c>
      <c r="AK637">
        <v>120</v>
      </c>
      <c r="AL637">
        <v>40</v>
      </c>
      <c r="AM637">
        <v>40</v>
      </c>
      <c r="AN637" s="9">
        <v>42514</v>
      </c>
      <c r="AO637" s="8">
        <v>296</v>
      </c>
      <c r="AP637" s="8">
        <v>140</v>
      </c>
      <c r="AQ637" s="8">
        <v>89</v>
      </c>
      <c r="AR637" s="8">
        <v>15.18</v>
      </c>
      <c r="AS637" s="8">
        <v>8.68</v>
      </c>
      <c r="AT637" s="8">
        <v>0.57999999999999996</v>
      </c>
      <c r="AU637" s="8">
        <v>0.42799999999999999</v>
      </c>
      <c r="AV637" s="8">
        <v>20</v>
      </c>
      <c r="AW637" s="8">
        <v>0.4</v>
      </c>
      <c r="AX637" s="8"/>
      <c r="AY637" s="8"/>
      <c r="AZ637" s="8"/>
      <c r="BA637" s="8">
        <v>557</v>
      </c>
      <c r="BB637" s="8" t="s">
        <v>25</v>
      </c>
      <c r="BC637" s="8">
        <v>106</v>
      </c>
      <c r="BD637" s="8"/>
      <c r="BE637" s="8"/>
      <c r="BF637" s="8"/>
      <c r="BG637" s="8"/>
      <c r="BH637" s="8"/>
      <c r="BI637" s="8">
        <f t="shared" si="85"/>
        <v>73.793103448275872</v>
      </c>
      <c r="BJ637" s="8">
        <f t="shared" si="86"/>
        <v>0.91428571428571426</v>
      </c>
      <c r="BK637" s="8">
        <f t="shared" si="87"/>
        <v>0.73793103448275876</v>
      </c>
      <c r="BL637" s="10">
        <f t="shared" si="88"/>
        <v>5.8562206896551725</v>
      </c>
      <c r="BM637" s="14">
        <f t="shared" si="89"/>
        <v>3660.1379310344828</v>
      </c>
      <c r="BN637" s="132">
        <v>1.2602611940298507</v>
      </c>
      <c r="BO637" s="132">
        <v>0.33987873134328361</v>
      </c>
      <c r="BP637" s="133">
        <v>0.61057293284771219</v>
      </c>
      <c r="BQ637" s="134"/>
      <c r="BR637" s="134"/>
      <c r="BS637" s="133"/>
      <c r="BT637" s="93"/>
      <c r="BU637" s="91"/>
      <c r="BV637" s="91"/>
      <c r="BW637" s="100"/>
    </row>
    <row r="638" spans="1:75" s="4" customFormat="1">
      <c r="A638" s="8" t="s">
        <v>783</v>
      </c>
      <c r="B638" s="8" t="s">
        <v>480</v>
      </c>
      <c r="C638" s="8" t="s">
        <v>477</v>
      </c>
      <c r="D638" s="8" t="s">
        <v>544</v>
      </c>
      <c r="E638" s="8" t="s">
        <v>545</v>
      </c>
      <c r="F638" s="8" t="s">
        <v>545</v>
      </c>
      <c r="G638" s="8" t="s">
        <v>22</v>
      </c>
      <c r="H638" s="8" t="s">
        <v>182</v>
      </c>
      <c r="I638" s="8"/>
      <c r="J638" s="8"/>
      <c r="K638" s="8"/>
      <c r="L638" s="8" t="s">
        <v>183</v>
      </c>
      <c r="M638" s="8" t="s">
        <v>1882</v>
      </c>
      <c r="N638" s="8">
        <v>1</v>
      </c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9"/>
      <c r="AF638" s="90"/>
      <c r="AG638" s="90"/>
      <c r="AH638" s="90"/>
      <c r="AI638" s="8" t="s">
        <v>30</v>
      </c>
      <c r="AJ638" t="s">
        <v>1890</v>
      </c>
      <c r="AK638">
        <v>120</v>
      </c>
      <c r="AL638">
        <v>40</v>
      </c>
      <c r="AM638">
        <v>40</v>
      </c>
      <c r="AN638" s="9">
        <v>42514</v>
      </c>
      <c r="AO638" s="8">
        <v>343</v>
      </c>
      <c r="AP638" s="8">
        <v>182</v>
      </c>
      <c r="AQ638" s="8">
        <v>104</v>
      </c>
      <c r="AR638" s="8">
        <v>24.76</v>
      </c>
      <c r="AS638" s="8">
        <v>9.7799999999999994</v>
      </c>
      <c r="AT638" s="8">
        <v>0.66</v>
      </c>
      <c r="AU638" s="8">
        <v>0.499</v>
      </c>
      <c r="AV638" s="8">
        <v>19</v>
      </c>
      <c r="AW638" s="8">
        <v>0.6</v>
      </c>
      <c r="AX638" s="8"/>
      <c r="AY638" s="8"/>
      <c r="AZ638" s="8"/>
      <c r="BA638" s="8">
        <v>558</v>
      </c>
      <c r="BB638" s="8" t="s">
        <v>25</v>
      </c>
      <c r="BC638" s="8">
        <v>106</v>
      </c>
      <c r="BD638" s="8"/>
      <c r="BE638" s="8"/>
      <c r="BF638" s="8"/>
      <c r="BG638" s="8"/>
      <c r="BH638" s="8"/>
      <c r="BI638" s="8">
        <f t="shared" si="85"/>
        <v>75.606060606060595</v>
      </c>
      <c r="BJ638" s="8">
        <f t="shared" si="86"/>
        <v>0.92571428571428571</v>
      </c>
      <c r="BK638" s="8">
        <f t="shared" si="87"/>
        <v>0.75606060606060599</v>
      </c>
      <c r="BL638" s="10">
        <f t="shared" si="88"/>
        <v>6.8449838961038951</v>
      </c>
      <c r="BM638" s="14">
        <f t="shared" si="89"/>
        <v>4278.1149350649348</v>
      </c>
      <c r="BN638" s="132">
        <v>1.3428433268858799</v>
      </c>
      <c r="BO638" s="132">
        <v>0.31247582205029012</v>
      </c>
      <c r="BP638" s="133">
        <v>0.74243897729843711</v>
      </c>
      <c r="BQ638" s="134"/>
      <c r="BR638" s="134"/>
      <c r="BS638" s="133"/>
      <c r="BT638" s="93"/>
      <c r="BU638" s="91"/>
      <c r="BV638" s="91"/>
      <c r="BW638" s="100"/>
    </row>
    <row r="639" spans="1:75">
      <c r="A639" s="8" t="s">
        <v>783</v>
      </c>
      <c r="B639" s="8" t="s">
        <v>480</v>
      </c>
      <c r="C639" s="8" t="s">
        <v>477</v>
      </c>
      <c r="D639" s="8" t="s">
        <v>544</v>
      </c>
      <c r="E639" s="8" t="s">
        <v>545</v>
      </c>
      <c r="F639" s="8" t="s">
        <v>545</v>
      </c>
      <c r="G639" s="8" t="s">
        <v>22</v>
      </c>
      <c r="H639" s="8" t="s">
        <v>172</v>
      </c>
      <c r="I639" s="8">
        <v>-10.550096571126399</v>
      </c>
      <c r="J639" s="8">
        <v>35.418175299812901</v>
      </c>
      <c r="K639" s="8">
        <v>924.18295167639997</v>
      </c>
      <c r="L639" s="8" t="s">
        <v>1016</v>
      </c>
      <c r="M639" s="8" t="s">
        <v>1882</v>
      </c>
      <c r="N639" s="8">
        <v>1</v>
      </c>
      <c r="O639" s="8" t="s">
        <v>1859</v>
      </c>
      <c r="P639" s="8">
        <v>0.95</v>
      </c>
      <c r="Q639" s="8">
        <v>6.4</v>
      </c>
      <c r="R639" s="8">
        <v>0</v>
      </c>
      <c r="S639" s="8">
        <v>1.96</v>
      </c>
      <c r="T639" s="8">
        <v>3.35</v>
      </c>
      <c r="U639" s="8">
        <v>10.09</v>
      </c>
      <c r="V639" s="8">
        <v>287.14</v>
      </c>
      <c r="W639" s="8">
        <v>3.88</v>
      </c>
      <c r="X639" s="8">
        <v>3.58</v>
      </c>
      <c r="Y639" s="8">
        <v>0.34</v>
      </c>
      <c r="Z639" s="8">
        <v>0.98</v>
      </c>
      <c r="AA639" s="8">
        <v>0.06</v>
      </c>
      <c r="AB639" s="8">
        <v>54.19</v>
      </c>
      <c r="AC639" s="8">
        <v>0.09</v>
      </c>
      <c r="AD639" s="8">
        <v>9.4E-2</v>
      </c>
      <c r="AE639" s="91">
        <v>8.07</v>
      </c>
      <c r="AF639" s="92">
        <v>61</v>
      </c>
      <c r="AG639" s="92">
        <v>8</v>
      </c>
      <c r="AH639" s="92">
        <v>31</v>
      </c>
      <c r="AI639" s="8" t="s">
        <v>24</v>
      </c>
      <c r="AJ639" t="s">
        <v>1890</v>
      </c>
      <c r="AK639">
        <v>0</v>
      </c>
      <c r="AL639">
        <v>0</v>
      </c>
      <c r="AM639">
        <v>0</v>
      </c>
      <c r="AN639" s="9">
        <v>42516</v>
      </c>
      <c r="AO639" s="8">
        <v>318</v>
      </c>
      <c r="AP639" s="8">
        <v>167</v>
      </c>
      <c r="AQ639" s="8">
        <v>132</v>
      </c>
      <c r="AR639" s="8">
        <v>22.2</v>
      </c>
      <c r="AS639" s="8">
        <v>11.92</v>
      </c>
      <c r="AT639" s="8">
        <v>0.92</v>
      </c>
      <c r="AU639" s="8">
        <v>0.69</v>
      </c>
      <c r="AV639" s="8">
        <v>17</v>
      </c>
      <c r="AW639" s="8">
        <v>0.5</v>
      </c>
      <c r="AX639" s="8"/>
      <c r="AY639" s="8"/>
      <c r="AZ639" s="8"/>
      <c r="BA639" s="8">
        <v>511</v>
      </c>
      <c r="BB639" s="8" t="s">
        <v>25</v>
      </c>
      <c r="BC639" s="8">
        <v>99</v>
      </c>
      <c r="BD639" s="8"/>
      <c r="BE639" s="8"/>
      <c r="BF639" s="8"/>
      <c r="BG639" s="8"/>
      <c r="BH639" s="8"/>
      <c r="BI639" s="8">
        <f t="shared" si="85"/>
        <v>74.999999999999986</v>
      </c>
      <c r="BJ639" s="8">
        <f t="shared" si="86"/>
        <v>0.94857142857142862</v>
      </c>
      <c r="BK639" s="8">
        <f t="shared" si="87"/>
        <v>0.74999999999999989</v>
      </c>
      <c r="BL639" s="10">
        <f t="shared" si="88"/>
        <v>8.4802285714285706</v>
      </c>
      <c r="BM639" s="3">
        <f t="shared" si="89"/>
        <v>5300.1428571428569</v>
      </c>
      <c r="BN639" s="132">
        <v>1.1279644268774704</v>
      </c>
      <c r="BO639" s="132">
        <v>0.30736166007905141</v>
      </c>
      <c r="BP639" s="133">
        <v>0.62891378645069584</v>
      </c>
      <c r="BQ639" s="134">
        <v>0.47099903006789523</v>
      </c>
      <c r="BR639" s="134">
        <v>9.31619786614937E-2</v>
      </c>
      <c r="BS639" s="133">
        <v>3.0597986073845012</v>
      </c>
      <c r="BT639" s="92"/>
      <c r="BU639" s="91"/>
      <c r="BV639" s="91"/>
      <c r="BW639" s="100"/>
    </row>
    <row r="640" spans="1:75">
      <c r="A640" s="8" t="s">
        <v>783</v>
      </c>
      <c r="B640" s="8" t="s">
        <v>480</v>
      </c>
      <c r="C640" s="8" t="s">
        <v>477</v>
      </c>
      <c r="D640" s="8" t="s">
        <v>544</v>
      </c>
      <c r="E640" s="8" t="s">
        <v>545</v>
      </c>
      <c r="F640" s="8" t="s">
        <v>545</v>
      </c>
      <c r="G640" s="8" t="s">
        <v>22</v>
      </c>
      <c r="H640" s="8" t="s">
        <v>172</v>
      </c>
      <c r="I640" s="8"/>
      <c r="J640" s="8"/>
      <c r="K640" s="8"/>
      <c r="L640" s="8" t="s">
        <v>1016</v>
      </c>
      <c r="M640" s="8" t="s">
        <v>1882</v>
      </c>
      <c r="N640" s="8">
        <v>1</v>
      </c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9"/>
      <c r="AF640" s="90"/>
      <c r="AG640" s="90"/>
      <c r="AH640" s="90"/>
      <c r="AI640" s="8" t="s">
        <v>26</v>
      </c>
      <c r="AJ640" t="s">
        <v>1890</v>
      </c>
      <c r="AK640">
        <v>0</v>
      </c>
      <c r="AL640">
        <v>40</v>
      </c>
      <c r="AM640">
        <v>40</v>
      </c>
      <c r="AN640" s="9">
        <v>42516</v>
      </c>
      <c r="AO640" s="8">
        <v>319</v>
      </c>
      <c r="AP640" s="8">
        <v>180</v>
      </c>
      <c r="AQ640" s="8">
        <v>164</v>
      </c>
      <c r="AR640" s="8">
        <v>28.54</v>
      </c>
      <c r="AS640" s="8">
        <v>12.96</v>
      </c>
      <c r="AT640" s="8">
        <v>0.66</v>
      </c>
      <c r="AU640" s="8">
        <v>0.48</v>
      </c>
      <c r="AV640" s="8">
        <v>17</v>
      </c>
      <c r="AW640" s="8">
        <v>0.94</v>
      </c>
      <c r="AX640" s="8"/>
      <c r="AY640" s="8"/>
      <c r="AZ640" s="8"/>
      <c r="BA640" s="8">
        <v>512</v>
      </c>
      <c r="BB640" s="8" t="s">
        <v>25</v>
      </c>
      <c r="BC640" s="8">
        <v>99</v>
      </c>
      <c r="BD640" s="8"/>
      <c r="BE640" s="8"/>
      <c r="BF640" s="8"/>
      <c r="BG640" s="8"/>
      <c r="BH640" s="8"/>
      <c r="BI640" s="8">
        <f t="shared" si="85"/>
        <v>72.72727272727272</v>
      </c>
      <c r="BJ640" s="8">
        <f t="shared" si="86"/>
        <v>0.94857142857142862</v>
      </c>
      <c r="BK640" s="8">
        <f t="shared" si="87"/>
        <v>0.72727272727272718</v>
      </c>
      <c r="BL640" s="10">
        <f t="shared" si="88"/>
        <v>8.9407168831168828</v>
      </c>
      <c r="BM640" s="3">
        <f>(10000/16)*BL640</f>
        <v>5587.9480519480521</v>
      </c>
      <c r="BN640" s="132">
        <v>1.5074331020812686</v>
      </c>
      <c r="BO640" s="132">
        <v>0.20272547076313183</v>
      </c>
      <c r="BP640" s="133">
        <v>0.64875664680845835</v>
      </c>
      <c r="BQ640" s="134">
        <v>0.57581764122893964</v>
      </c>
      <c r="BR640" s="134">
        <v>9.3855302279484631E-2</v>
      </c>
      <c r="BS640" s="133">
        <v>2.18620379317007</v>
      </c>
      <c r="BT640" s="92"/>
      <c r="BU640" s="91"/>
      <c r="BV640" s="91"/>
      <c r="BW640" s="100"/>
    </row>
    <row r="641" spans="1:75">
      <c r="A641" s="8" t="s">
        <v>783</v>
      </c>
      <c r="B641" s="8" t="s">
        <v>480</v>
      </c>
      <c r="C641" s="8" t="s">
        <v>477</v>
      </c>
      <c r="D641" s="8" t="s">
        <v>544</v>
      </c>
      <c r="E641" s="8" t="s">
        <v>545</v>
      </c>
      <c r="F641" s="8" t="s">
        <v>545</v>
      </c>
      <c r="G641" s="8" t="s">
        <v>22</v>
      </c>
      <c r="H641" s="8" t="s">
        <v>172</v>
      </c>
      <c r="I641" s="8"/>
      <c r="J641" s="8"/>
      <c r="K641" s="8"/>
      <c r="L641" s="8" t="s">
        <v>1016</v>
      </c>
      <c r="M641" s="8" t="s">
        <v>1882</v>
      </c>
      <c r="N641" s="8">
        <v>1</v>
      </c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9"/>
      <c r="AF641" s="90"/>
      <c r="AG641" s="90"/>
      <c r="AH641" s="90"/>
      <c r="AI641" s="8" t="s">
        <v>27</v>
      </c>
      <c r="AJ641" t="s">
        <v>1890</v>
      </c>
      <c r="AK641">
        <v>120</v>
      </c>
      <c r="AL641">
        <v>0</v>
      </c>
      <c r="AM641">
        <v>40</v>
      </c>
      <c r="AN641" s="9">
        <v>42516</v>
      </c>
      <c r="AO641" s="8">
        <v>326</v>
      </c>
      <c r="AP641" s="8">
        <v>176</v>
      </c>
      <c r="AQ641" s="8">
        <v>139</v>
      </c>
      <c r="AR641" s="8">
        <v>14.3</v>
      </c>
      <c r="AS641" s="8">
        <v>11.32</v>
      </c>
      <c r="AT641" s="8">
        <v>0.66</v>
      </c>
      <c r="AU641" s="8">
        <v>0.46</v>
      </c>
      <c r="AV641" s="8">
        <v>20</v>
      </c>
      <c r="AW641" s="8">
        <v>0.46</v>
      </c>
      <c r="AX641" s="8"/>
      <c r="AY641" s="8"/>
      <c r="AZ641" s="8"/>
      <c r="BA641" s="8">
        <v>513</v>
      </c>
      <c r="BB641" s="8" t="s">
        <v>25</v>
      </c>
      <c r="BC641" s="8">
        <v>99</v>
      </c>
      <c r="BD641" s="8"/>
      <c r="BE641" s="8"/>
      <c r="BF641" s="8"/>
      <c r="BG641" s="8"/>
      <c r="BH641" s="8"/>
      <c r="BI641" s="8">
        <f t="shared" si="85"/>
        <v>69.696969696969703</v>
      </c>
      <c r="BJ641" s="8">
        <f t="shared" si="86"/>
        <v>0.91428571428571426</v>
      </c>
      <c r="BK641" s="8">
        <f t="shared" si="87"/>
        <v>0.69696969696969702</v>
      </c>
      <c r="BL641" s="10">
        <f t="shared" si="88"/>
        <v>7.2134372294372309</v>
      </c>
      <c r="BM641" s="3">
        <f>(10000/16)*BL641</f>
        <v>4508.3982683982695</v>
      </c>
      <c r="BN641" s="132">
        <v>1.5056022408963585</v>
      </c>
      <c r="BO641" s="132">
        <v>0.29509803921568628</v>
      </c>
      <c r="BP641" s="133">
        <v>0.68051588862316481</v>
      </c>
      <c r="BQ641" s="134">
        <v>0.53461918892185956</v>
      </c>
      <c r="BR641" s="134">
        <v>0.15370919881305639</v>
      </c>
      <c r="BS641" s="133">
        <v>1.6650559965901695</v>
      </c>
      <c r="BT641" s="92"/>
      <c r="BU641" s="91"/>
      <c r="BV641" s="91"/>
      <c r="BW641" s="100"/>
    </row>
    <row r="642" spans="1:75">
      <c r="A642" s="8" t="s">
        <v>783</v>
      </c>
      <c r="B642" s="8" t="s">
        <v>480</v>
      </c>
      <c r="C642" s="8" t="s">
        <v>477</v>
      </c>
      <c r="D642" s="8" t="s">
        <v>544</v>
      </c>
      <c r="E642" s="8" t="s">
        <v>545</v>
      </c>
      <c r="F642" s="8" t="s">
        <v>545</v>
      </c>
      <c r="G642" s="8" t="s">
        <v>22</v>
      </c>
      <c r="H642" s="8" t="s">
        <v>172</v>
      </c>
      <c r="I642" s="8"/>
      <c r="J642" s="8"/>
      <c r="K642" s="8"/>
      <c r="L642" s="8" t="s">
        <v>1016</v>
      </c>
      <c r="M642" s="8" t="s">
        <v>1882</v>
      </c>
      <c r="N642" s="8">
        <v>1</v>
      </c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9"/>
      <c r="AF642" s="90"/>
      <c r="AG642" s="90"/>
      <c r="AH642" s="90"/>
      <c r="AI642" s="8" t="s">
        <v>28</v>
      </c>
      <c r="AJ642" t="s">
        <v>1890</v>
      </c>
      <c r="AK642">
        <v>120</v>
      </c>
      <c r="AL642">
        <v>40</v>
      </c>
      <c r="AM642">
        <v>0</v>
      </c>
      <c r="AN642" s="9">
        <v>42516</v>
      </c>
      <c r="AO642" s="8">
        <v>318</v>
      </c>
      <c r="AP642" s="8">
        <v>133</v>
      </c>
      <c r="AQ642" s="8">
        <v>156</v>
      </c>
      <c r="AR642" s="8">
        <v>27.78</v>
      </c>
      <c r="AS642" s="8">
        <v>24.58</v>
      </c>
      <c r="AT642" s="8">
        <v>0.92</v>
      </c>
      <c r="AU642" s="8">
        <v>0.72</v>
      </c>
      <c r="AV642" s="8">
        <v>19</v>
      </c>
      <c r="AW642" s="8">
        <v>0.64</v>
      </c>
      <c r="AX642" s="8"/>
      <c r="AY642" s="8"/>
      <c r="AZ642" s="8"/>
      <c r="BA642" s="8">
        <v>514</v>
      </c>
      <c r="BB642" s="8" t="s">
        <v>25</v>
      </c>
      <c r="BC642" s="8">
        <v>99</v>
      </c>
      <c r="BD642" s="8"/>
      <c r="BE642" s="8"/>
      <c r="BF642" s="8"/>
      <c r="BG642" s="8"/>
      <c r="BH642" s="8"/>
      <c r="BI642" s="8">
        <f>(AU642/AT642)*100</f>
        <v>78.260869565217376</v>
      </c>
      <c r="BJ642" s="8">
        <f>(100-AV642)/(100-12.5)</f>
        <v>0.92571428571428571</v>
      </c>
      <c r="BK642" s="8">
        <f>BI642/100</f>
        <v>0.78260869565217372</v>
      </c>
      <c r="BL642" s="10">
        <f>AS642*BJ642*BK642</f>
        <v>17.807522981366454</v>
      </c>
      <c r="BM642" s="3">
        <f>(10000/16)*BL642</f>
        <v>11129.701863354034</v>
      </c>
      <c r="BN642" s="132">
        <v>1.4609895337773551</v>
      </c>
      <c r="BO642" s="132">
        <v>0.27992388201712659</v>
      </c>
      <c r="BP642" s="133">
        <v>0.78233836519471311</v>
      </c>
      <c r="BQ642" s="134">
        <v>0.69244935543278086</v>
      </c>
      <c r="BR642" s="134">
        <v>7.8176795580110495E-2</v>
      </c>
      <c r="BS642" s="133">
        <v>2.0311967102289139</v>
      </c>
      <c r="BT642" s="92"/>
      <c r="BU642" s="91"/>
      <c r="BV642" s="91"/>
      <c r="BW642" s="100"/>
    </row>
    <row r="643" spans="1:75">
      <c r="A643" s="8" t="s">
        <v>783</v>
      </c>
      <c r="B643" s="8" t="s">
        <v>480</v>
      </c>
      <c r="C643" s="8" t="s">
        <v>477</v>
      </c>
      <c r="D643" s="8" t="s">
        <v>544</v>
      </c>
      <c r="E643" s="8" t="s">
        <v>545</v>
      </c>
      <c r="F643" s="8" t="s">
        <v>545</v>
      </c>
      <c r="G643" s="8" t="s">
        <v>22</v>
      </c>
      <c r="H643" s="8" t="s">
        <v>172</v>
      </c>
      <c r="I643" s="8"/>
      <c r="J643" s="8"/>
      <c r="K643" s="8"/>
      <c r="L643" s="8" t="s">
        <v>1016</v>
      </c>
      <c r="M643" s="8" t="s">
        <v>1882</v>
      </c>
      <c r="N643" s="8">
        <v>1</v>
      </c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9"/>
      <c r="AF643" s="90"/>
      <c r="AG643" s="90"/>
      <c r="AH643" s="90"/>
      <c r="AI643" s="8" t="s">
        <v>29</v>
      </c>
      <c r="AJ643" t="s">
        <v>1890</v>
      </c>
      <c r="AK643">
        <v>120</v>
      </c>
      <c r="AL643">
        <v>40</v>
      </c>
      <c r="AM643">
        <v>40</v>
      </c>
      <c r="AN643" s="9">
        <v>42516</v>
      </c>
      <c r="AO643" s="8">
        <v>324</v>
      </c>
      <c r="AP643" s="8">
        <v>170</v>
      </c>
      <c r="AQ643" s="8">
        <v>158</v>
      </c>
      <c r="AR643" s="8">
        <v>35.92</v>
      </c>
      <c r="AS643" s="8">
        <v>24.3</v>
      </c>
      <c r="AT643" s="8">
        <v>1</v>
      </c>
      <c r="AU643" s="8">
        <v>0.81</v>
      </c>
      <c r="AV643" s="8">
        <v>20</v>
      </c>
      <c r="AW643" s="8">
        <v>0.94</v>
      </c>
      <c r="AX643" s="8"/>
      <c r="AY643" s="8"/>
      <c r="AZ643" s="8"/>
      <c r="BA643" s="8">
        <v>515</v>
      </c>
      <c r="BB643" s="8" t="s">
        <v>25</v>
      </c>
      <c r="BC643" s="8">
        <v>99</v>
      </c>
      <c r="BD643" s="8"/>
      <c r="BE643" s="8"/>
      <c r="BF643" s="8"/>
      <c r="BG643" s="8"/>
      <c r="BH643" s="8"/>
      <c r="BI643" s="8">
        <f>(AU643/AT643)*100</f>
        <v>81</v>
      </c>
      <c r="BJ643" s="8">
        <f>(100-AV643)/(100-12.5)</f>
        <v>0.91428571428571426</v>
      </c>
      <c r="BK643" s="8">
        <f>BI643/100</f>
        <v>0.81</v>
      </c>
      <c r="BL643" s="10">
        <f>AS643*BJ643*BK643</f>
        <v>17.995885714285716</v>
      </c>
      <c r="BM643" s="3">
        <f>(10000/16)*BL643</f>
        <v>11247.428571428572</v>
      </c>
      <c r="BN643" s="132">
        <v>1.6270066100094431</v>
      </c>
      <c r="BO643" s="132">
        <v>0.33890462700661</v>
      </c>
      <c r="BP643" s="133">
        <v>0.59452469660518836</v>
      </c>
      <c r="BQ643" s="134">
        <v>0.46795112781954895</v>
      </c>
      <c r="BR643" s="134">
        <v>8.3552631578947378E-2</v>
      </c>
      <c r="BS643" s="133">
        <v>2.409849777954236</v>
      </c>
      <c r="BT643" s="92"/>
      <c r="BU643" s="91"/>
      <c r="BV643" s="91"/>
      <c r="BW643" s="100"/>
    </row>
    <row r="644" spans="1:75">
      <c r="A644" s="8" t="s">
        <v>783</v>
      </c>
      <c r="B644" s="8" t="s">
        <v>480</v>
      </c>
      <c r="C644" s="8" t="s">
        <v>477</v>
      </c>
      <c r="D644" s="8" t="s">
        <v>544</v>
      </c>
      <c r="E644" s="8" t="s">
        <v>545</v>
      </c>
      <c r="F644" s="8" t="s">
        <v>545</v>
      </c>
      <c r="G644" s="8" t="s">
        <v>22</v>
      </c>
      <c r="H644" s="8" t="s">
        <v>172</v>
      </c>
      <c r="I644" s="8"/>
      <c r="J644" s="8"/>
      <c r="K644" s="8"/>
      <c r="L644" s="8" t="s">
        <v>1016</v>
      </c>
      <c r="M644" s="8" t="s">
        <v>1882</v>
      </c>
      <c r="N644" s="8">
        <v>1</v>
      </c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9"/>
      <c r="AF644" s="90"/>
      <c r="AG644" s="90"/>
      <c r="AH644" s="90"/>
      <c r="AI644" s="8" t="s">
        <v>30</v>
      </c>
      <c r="AJ644" t="s">
        <v>1890</v>
      </c>
      <c r="AK644">
        <v>120</v>
      </c>
      <c r="AL644">
        <v>40</v>
      </c>
      <c r="AM644">
        <v>40</v>
      </c>
      <c r="AN644" s="9">
        <v>42516</v>
      </c>
      <c r="AO644" s="8">
        <v>340</v>
      </c>
      <c r="AP644" s="8">
        <v>172</v>
      </c>
      <c r="AQ644" s="8">
        <v>172</v>
      </c>
      <c r="AR644" s="8">
        <v>36.700000000000003</v>
      </c>
      <c r="AS644" s="8">
        <v>29.78</v>
      </c>
      <c r="AT644" s="8">
        <v>0.78</v>
      </c>
      <c r="AU644" s="8">
        <v>0.56999999999999995</v>
      </c>
      <c r="AV644" s="8">
        <v>19</v>
      </c>
      <c r="AW644" s="8">
        <v>0.94</v>
      </c>
      <c r="AX644" s="8"/>
      <c r="AY644" s="8"/>
      <c r="AZ644" s="8"/>
      <c r="BA644" s="8">
        <v>516</v>
      </c>
      <c r="BB644" s="8" t="s">
        <v>25</v>
      </c>
      <c r="BC644" s="8">
        <v>99</v>
      </c>
      <c r="BD644" s="8"/>
      <c r="BE644" s="8"/>
      <c r="BF644" s="8"/>
      <c r="BG644" s="8"/>
      <c r="BH644" s="8"/>
      <c r="BI644" s="8">
        <f>(AU644/AT644)*100</f>
        <v>73.076923076923066</v>
      </c>
      <c r="BJ644" s="8">
        <f>(100-AV644)/(100-12.5)</f>
        <v>0.92571428571428571</v>
      </c>
      <c r="BK644" s="8">
        <f>BI644/100</f>
        <v>0.73076923076923062</v>
      </c>
      <c r="BL644" s="10">
        <f>AS644*BJ644*BK644</f>
        <v>20.145679120879116</v>
      </c>
      <c r="BM644" s="3">
        <f>(10000/16)*BL644</f>
        <v>12591.049450549448</v>
      </c>
      <c r="BN644" s="132">
        <v>1.2582314205079963</v>
      </c>
      <c r="BO644" s="132">
        <v>0.24002822201317026</v>
      </c>
      <c r="BP644" s="133">
        <v>0.7651181520188024</v>
      </c>
      <c r="BQ644" s="134">
        <v>0.47691570881226059</v>
      </c>
      <c r="BR644" s="134">
        <v>7.3898467432950185E-2</v>
      </c>
      <c r="BS644" s="133">
        <v>1.496106973919199</v>
      </c>
      <c r="BT644" s="92"/>
      <c r="BU644" s="91"/>
      <c r="BV644" s="91"/>
      <c r="BW644" s="100"/>
    </row>
    <row r="645" spans="1:75">
      <c r="A645" s="8" t="s">
        <v>783</v>
      </c>
      <c r="B645" s="8" t="s">
        <v>480</v>
      </c>
      <c r="C645" s="8" t="s">
        <v>477</v>
      </c>
      <c r="D645" s="8" t="s">
        <v>478</v>
      </c>
      <c r="E645" s="8" t="s">
        <v>483</v>
      </c>
      <c r="F645" s="8" t="s">
        <v>484</v>
      </c>
      <c r="G645" s="8" t="s">
        <v>31</v>
      </c>
      <c r="H645" s="8" t="s">
        <v>44</v>
      </c>
      <c r="I645" s="8">
        <v>-10.408656726832101</v>
      </c>
      <c r="J645" s="8">
        <v>36.144586338752198</v>
      </c>
      <c r="K645" s="8">
        <v>795.72027704521099</v>
      </c>
      <c r="L645" s="8" t="s">
        <v>796</v>
      </c>
      <c r="M645" s="8" t="s">
        <v>1882</v>
      </c>
      <c r="N645" s="8">
        <v>1</v>
      </c>
      <c r="O645" s="8" t="s">
        <v>1859</v>
      </c>
      <c r="P645" s="8">
        <v>0.88</v>
      </c>
      <c r="Q645" s="8">
        <v>6.5</v>
      </c>
      <c r="R645" s="8">
        <v>0</v>
      </c>
      <c r="S645" s="8">
        <v>2.61</v>
      </c>
      <c r="T645" s="8">
        <v>4.18</v>
      </c>
      <c r="U645" s="8">
        <v>8.3000000000000007</v>
      </c>
      <c r="V645" s="8">
        <v>148.99</v>
      </c>
      <c r="W645" s="8">
        <v>8.4600000000000009</v>
      </c>
      <c r="X645" s="8">
        <v>7.07</v>
      </c>
      <c r="Y645" s="8">
        <v>0.5</v>
      </c>
      <c r="Z645" s="8">
        <v>1.01</v>
      </c>
      <c r="AA645" s="8">
        <v>7.0000000000000007E-2</v>
      </c>
      <c r="AB645" s="8">
        <v>82.3</v>
      </c>
      <c r="AC645" s="8">
        <v>0.04</v>
      </c>
      <c r="AD645" s="8">
        <v>9.1999999999999998E-2</v>
      </c>
      <c r="AE645" s="91">
        <v>5.5</v>
      </c>
      <c r="AF645" s="92">
        <v>57</v>
      </c>
      <c r="AG645" s="92">
        <v>8</v>
      </c>
      <c r="AH645" s="92">
        <v>35</v>
      </c>
      <c r="AI645" s="8" t="s">
        <v>24</v>
      </c>
      <c r="AJ645" t="s">
        <v>1890</v>
      </c>
      <c r="AK645">
        <v>0</v>
      </c>
      <c r="AL645">
        <v>0</v>
      </c>
      <c r="AM645">
        <v>0</v>
      </c>
      <c r="AN645" s="9">
        <v>42505</v>
      </c>
      <c r="AO645" s="8">
        <v>297</v>
      </c>
      <c r="AP645" s="8">
        <v>65</v>
      </c>
      <c r="AQ645" s="8">
        <v>26</v>
      </c>
      <c r="AR645" s="8">
        <v>2.5</v>
      </c>
      <c r="AS645" s="8">
        <v>0.3</v>
      </c>
      <c r="AT645" s="8">
        <v>0.1</v>
      </c>
      <c r="AU645" s="8">
        <v>0.05</v>
      </c>
      <c r="AV645" s="8">
        <v>6</v>
      </c>
      <c r="AW645" s="8">
        <v>0.3</v>
      </c>
      <c r="AX645" s="8"/>
      <c r="AY645" s="8"/>
      <c r="AZ645" s="8"/>
      <c r="BA645" s="8">
        <v>67</v>
      </c>
      <c r="BB645" s="8" t="s">
        <v>25</v>
      </c>
      <c r="BC645" s="8">
        <v>12</v>
      </c>
      <c r="BD645" s="8"/>
      <c r="BE645" s="8"/>
      <c r="BF645" s="8"/>
      <c r="BG645" s="8"/>
      <c r="BH645" s="8"/>
      <c r="BI645" s="8">
        <f t="shared" ref="BI645:BI659" si="90">(AU645/AT645)*100</f>
        <v>50</v>
      </c>
      <c r="BJ645" s="8">
        <f t="shared" ref="BJ645:BJ669" si="91">(100-AV645)/(100-12.5)</f>
        <v>1.0742857142857143</v>
      </c>
      <c r="BK645" s="8">
        <f t="shared" ref="BK645:BK659" si="92">BI645/100</f>
        <v>0.5</v>
      </c>
      <c r="BL645" s="10">
        <f t="shared" ref="BL645:BL659" si="93">AS645*BJ645*BK645</f>
        <v>0.16114285714285714</v>
      </c>
      <c r="BM645" s="11">
        <f t="shared" ref="BM645:BM659" si="94">(10000/16)*BL645</f>
        <v>100.71428571428571</v>
      </c>
      <c r="BN645" s="132">
        <v>1.178075396825397</v>
      </c>
      <c r="BO645" s="132">
        <v>0.34027777777777779</v>
      </c>
      <c r="BP645" s="133">
        <v>0.70671476787718446</v>
      </c>
      <c r="BQ645" s="134"/>
      <c r="BR645" s="134"/>
      <c r="BS645" s="133"/>
      <c r="BT645" s="92"/>
      <c r="BU645" s="91"/>
      <c r="BV645" s="91"/>
      <c r="BW645" s="100"/>
    </row>
    <row r="646" spans="1:75">
      <c r="A646" s="8" t="s">
        <v>783</v>
      </c>
      <c r="B646" s="8" t="s">
        <v>480</v>
      </c>
      <c r="C646" s="8" t="s">
        <v>477</v>
      </c>
      <c r="D646" s="8" t="s">
        <v>478</v>
      </c>
      <c r="E646" s="8" t="s">
        <v>483</v>
      </c>
      <c r="F646" s="8" t="s">
        <v>484</v>
      </c>
      <c r="G646" s="8" t="s">
        <v>31</v>
      </c>
      <c r="H646" s="8" t="s">
        <v>44</v>
      </c>
      <c r="I646" s="8"/>
      <c r="J646" s="8"/>
      <c r="K646" s="8"/>
      <c r="L646" s="8" t="s">
        <v>796</v>
      </c>
      <c r="M646" s="8" t="s">
        <v>1882</v>
      </c>
      <c r="N646" s="8">
        <v>1</v>
      </c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9"/>
      <c r="AF646" s="90"/>
      <c r="AG646" s="90"/>
      <c r="AH646" s="90"/>
      <c r="AI646" s="8" t="s">
        <v>26</v>
      </c>
      <c r="AJ646" t="s">
        <v>1890</v>
      </c>
      <c r="AK646">
        <v>0</v>
      </c>
      <c r="AL646" s="8">
        <v>40</v>
      </c>
      <c r="AM646" s="8">
        <v>40</v>
      </c>
      <c r="AN646" s="9">
        <v>42505</v>
      </c>
      <c r="AO646" s="8">
        <v>327</v>
      </c>
      <c r="AP646" s="8">
        <v>55</v>
      </c>
      <c r="AQ646" s="8">
        <v>15</v>
      </c>
      <c r="AR646" s="8">
        <v>2.2000000000000002</v>
      </c>
      <c r="AS646" s="8">
        <v>0.3</v>
      </c>
      <c r="AT646" s="8">
        <v>0.2</v>
      </c>
      <c r="AU646" s="8">
        <v>0.15</v>
      </c>
      <c r="AV646" s="8">
        <v>15</v>
      </c>
      <c r="AW646" s="8">
        <v>0.2</v>
      </c>
      <c r="AX646" s="8"/>
      <c r="AY646" s="8"/>
      <c r="AZ646" s="8"/>
      <c r="BA646" s="8">
        <v>68</v>
      </c>
      <c r="BB646" s="8" t="s">
        <v>25</v>
      </c>
      <c r="BC646" s="8">
        <v>12</v>
      </c>
      <c r="BD646" s="8"/>
      <c r="BE646" s="8"/>
      <c r="BF646" s="8"/>
      <c r="BG646" s="8"/>
      <c r="BH646" s="8"/>
      <c r="BI646" s="8">
        <f t="shared" si="90"/>
        <v>74.999999999999986</v>
      </c>
      <c r="BJ646" s="8">
        <f t="shared" si="91"/>
        <v>0.97142857142857142</v>
      </c>
      <c r="BK646" s="8">
        <f t="shared" si="92"/>
        <v>0.74999999999999989</v>
      </c>
      <c r="BL646" s="10">
        <f t="shared" si="93"/>
        <v>0.21857142857142853</v>
      </c>
      <c r="BM646" s="11">
        <f t="shared" si="94"/>
        <v>136.60714285714283</v>
      </c>
      <c r="BN646" s="132">
        <v>1.2170542635658916</v>
      </c>
      <c r="BO646" s="132">
        <v>0.28357558139534883</v>
      </c>
      <c r="BP646" s="133">
        <v>0.73883546740746942</v>
      </c>
      <c r="BQ646" s="134"/>
      <c r="BR646" s="134"/>
      <c r="BS646" s="133"/>
      <c r="BT646" s="92"/>
      <c r="BU646" s="91"/>
      <c r="BV646" s="91"/>
      <c r="BW646" s="100"/>
    </row>
    <row r="647" spans="1:75">
      <c r="A647" s="8" t="s">
        <v>783</v>
      </c>
      <c r="B647" s="8" t="s">
        <v>480</v>
      </c>
      <c r="C647" s="8" t="s">
        <v>477</v>
      </c>
      <c r="D647" s="8" t="s">
        <v>478</v>
      </c>
      <c r="E647" s="8" t="s">
        <v>483</v>
      </c>
      <c r="F647" s="8" t="s">
        <v>484</v>
      </c>
      <c r="G647" s="8" t="s">
        <v>31</v>
      </c>
      <c r="H647" s="8" t="s">
        <v>44</v>
      </c>
      <c r="I647" s="8"/>
      <c r="J647" s="8"/>
      <c r="K647" s="8"/>
      <c r="L647" s="8" t="s">
        <v>796</v>
      </c>
      <c r="M647" s="8" t="s">
        <v>1882</v>
      </c>
      <c r="N647" s="8">
        <v>1</v>
      </c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9"/>
      <c r="AF647" s="90"/>
      <c r="AG647" s="90"/>
      <c r="AH647" s="90"/>
      <c r="AI647" s="8" t="s">
        <v>27</v>
      </c>
      <c r="AJ647" t="s">
        <v>1890</v>
      </c>
      <c r="AK647" s="8">
        <v>120</v>
      </c>
      <c r="AL647">
        <v>0</v>
      </c>
      <c r="AM647" s="8">
        <v>40</v>
      </c>
      <c r="AN647" s="9">
        <v>42505</v>
      </c>
      <c r="AO647" s="8">
        <v>343</v>
      </c>
      <c r="AP647" s="8">
        <v>75</v>
      </c>
      <c r="AQ647" s="8">
        <v>65</v>
      </c>
      <c r="AR647" s="8">
        <v>5.5</v>
      </c>
      <c r="AS647" s="8">
        <v>6.75</v>
      </c>
      <c r="AT647" s="8">
        <v>0.45</v>
      </c>
      <c r="AU647" s="8">
        <v>0.3</v>
      </c>
      <c r="AV647" s="8">
        <v>18</v>
      </c>
      <c r="AW647" s="8">
        <v>0.4</v>
      </c>
      <c r="AX647" s="8"/>
      <c r="AY647" s="8"/>
      <c r="AZ647" s="8"/>
      <c r="BA647" s="8">
        <v>69</v>
      </c>
      <c r="BB647" s="8" t="s">
        <v>25</v>
      </c>
      <c r="BC647" s="8">
        <v>12</v>
      </c>
      <c r="BD647" s="8"/>
      <c r="BE647" s="8"/>
      <c r="BF647" s="8"/>
      <c r="BG647" s="8"/>
      <c r="BH647" s="8"/>
      <c r="BI647" s="8">
        <f t="shared" si="90"/>
        <v>66.666666666666657</v>
      </c>
      <c r="BJ647" s="8">
        <f t="shared" si="91"/>
        <v>0.93714285714285717</v>
      </c>
      <c r="BK647" s="8">
        <f t="shared" si="92"/>
        <v>0.66666666666666652</v>
      </c>
      <c r="BL647" s="10">
        <f t="shared" si="93"/>
        <v>4.2171428571428562</v>
      </c>
      <c r="BM647" s="11">
        <f t="shared" si="94"/>
        <v>2635.7142857142853</v>
      </c>
      <c r="BN647" s="132">
        <v>1.3194057567316619</v>
      </c>
      <c r="BO647" s="132">
        <v>0.31940575673166199</v>
      </c>
      <c r="BP647" s="133">
        <v>0.75961926632379229</v>
      </c>
      <c r="BQ647" s="134"/>
      <c r="BR647" s="134"/>
      <c r="BS647" s="133"/>
      <c r="BT647" s="92"/>
      <c r="BU647" s="91"/>
      <c r="BV647" s="91"/>
      <c r="BW647" s="100"/>
    </row>
    <row r="648" spans="1:75">
      <c r="A648" s="8" t="s">
        <v>783</v>
      </c>
      <c r="B648" s="8" t="s">
        <v>480</v>
      </c>
      <c r="C648" s="8" t="s">
        <v>477</v>
      </c>
      <c r="D648" s="8" t="s">
        <v>478</v>
      </c>
      <c r="E648" s="8" t="s">
        <v>483</v>
      </c>
      <c r="F648" s="8" t="s">
        <v>484</v>
      </c>
      <c r="G648" s="8" t="s">
        <v>31</v>
      </c>
      <c r="H648" s="8" t="s">
        <v>44</v>
      </c>
      <c r="I648" s="8"/>
      <c r="J648" s="8"/>
      <c r="K648" s="8"/>
      <c r="L648" s="8" t="s">
        <v>796</v>
      </c>
      <c r="M648" s="8" t="s">
        <v>1882</v>
      </c>
      <c r="N648" s="8">
        <v>1</v>
      </c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9"/>
      <c r="AF648" s="90"/>
      <c r="AG648" s="90"/>
      <c r="AH648" s="90"/>
      <c r="AI648" s="8" t="s">
        <v>28</v>
      </c>
      <c r="AJ648" t="s">
        <v>1890</v>
      </c>
      <c r="AK648" s="8">
        <v>120</v>
      </c>
      <c r="AL648" s="8">
        <v>40</v>
      </c>
      <c r="AM648">
        <v>0</v>
      </c>
      <c r="AN648" s="9">
        <v>42505</v>
      </c>
      <c r="AO648" s="8">
        <v>297</v>
      </c>
      <c r="AP648" s="8">
        <v>56</v>
      </c>
      <c r="AQ648" s="8">
        <v>46</v>
      </c>
      <c r="AR648" s="8">
        <v>4.25</v>
      </c>
      <c r="AS648" s="8">
        <v>3.75</v>
      </c>
      <c r="AT648" s="8">
        <v>0.5</v>
      </c>
      <c r="AU648" s="8">
        <v>0.4</v>
      </c>
      <c r="AV648" s="8">
        <v>17</v>
      </c>
      <c r="AW648" s="8">
        <v>0.35</v>
      </c>
      <c r="AX648" s="8"/>
      <c r="AY648" s="8"/>
      <c r="AZ648" s="8"/>
      <c r="BA648" s="8">
        <v>70</v>
      </c>
      <c r="BB648" s="8" t="s">
        <v>25</v>
      </c>
      <c r="BC648" s="8">
        <v>12</v>
      </c>
      <c r="BD648" s="8"/>
      <c r="BE648" s="8"/>
      <c r="BF648" s="8"/>
      <c r="BG648" s="8"/>
      <c r="BH648" s="8"/>
      <c r="BI648" s="8">
        <f t="shared" si="90"/>
        <v>80</v>
      </c>
      <c r="BJ648" s="8">
        <f t="shared" si="91"/>
        <v>0.94857142857142862</v>
      </c>
      <c r="BK648" s="8">
        <f t="shared" si="92"/>
        <v>0.8</v>
      </c>
      <c r="BL648" s="10">
        <f t="shared" si="93"/>
        <v>2.8457142857142861</v>
      </c>
      <c r="BM648" s="11">
        <f t="shared" si="94"/>
        <v>1778.5714285714289</v>
      </c>
      <c r="BN648" s="132"/>
      <c r="BO648" s="132"/>
      <c r="BP648" s="133"/>
      <c r="BQ648" s="134"/>
      <c r="BR648" s="134"/>
      <c r="BS648" s="133"/>
      <c r="BT648" s="92"/>
      <c r="BU648" s="91"/>
      <c r="BV648" s="91"/>
      <c r="BW648" s="100"/>
    </row>
    <row r="649" spans="1:75">
      <c r="A649" s="8" t="s">
        <v>783</v>
      </c>
      <c r="B649" s="8" t="s">
        <v>480</v>
      </c>
      <c r="C649" s="8" t="s">
        <v>477</v>
      </c>
      <c r="D649" s="8" t="s">
        <v>478</v>
      </c>
      <c r="E649" s="8" t="s">
        <v>483</v>
      </c>
      <c r="F649" s="8" t="s">
        <v>484</v>
      </c>
      <c r="G649" s="8" t="s">
        <v>31</v>
      </c>
      <c r="H649" s="8" t="s">
        <v>44</v>
      </c>
      <c r="I649" s="8"/>
      <c r="J649" s="8"/>
      <c r="K649" s="8"/>
      <c r="L649" s="8" t="s">
        <v>796</v>
      </c>
      <c r="M649" s="8" t="s">
        <v>1882</v>
      </c>
      <c r="N649" s="8">
        <v>1</v>
      </c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9"/>
      <c r="AF649" s="90"/>
      <c r="AG649" s="90"/>
      <c r="AH649" s="90"/>
      <c r="AI649" s="8" t="s">
        <v>29</v>
      </c>
      <c r="AJ649" t="s">
        <v>1890</v>
      </c>
      <c r="AK649" s="8">
        <v>120</v>
      </c>
      <c r="AL649" s="8">
        <v>40</v>
      </c>
      <c r="AM649" s="8">
        <v>40</v>
      </c>
      <c r="AN649" s="9">
        <v>42505</v>
      </c>
      <c r="AO649" s="8">
        <v>341</v>
      </c>
      <c r="AP649" s="8">
        <v>74</v>
      </c>
      <c r="AQ649" s="8">
        <v>61</v>
      </c>
      <c r="AR649" s="8">
        <v>4.4000000000000004</v>
      </c>
      <c r="AS649" s="8">
        <v>5.5</v>
      </c>
      <c r="AT649" s="8">
        <v>0.5</v>
      </c>
      <c r="AU649" s="8">
        <v>0.35</v>
      </c>
      <c r="AV649" s="8">
        <v>18</v>
      </c>
      <c r="AW649" s="8">
        <v>0.45</v>
      </c>
      <c r="AX649" s="8"/>
      <c r="AY649" s="8"/>
      <c r="AZ649" s="8"/>
      <c r="BA649" s="8">
        <v>71</v>
      </c>
      <c r="BB649" s="8" t="s">
        <v>25</v>
      </c>
      <c r="BC649" s="8">
        <v>12</v>
      </c>
      <c r="BD649" s="8"/>
      <c r="BE649" s="8"/>
      <c r="BF649" s="8"/>
      <c r="BG649" s="8"/>
      <c r="BH649" s="8"/>
      <c r="BI649" s="8">
        <f t="shared" si="90"/>
        <v>70</v>
      </c>
      <c r="BJ649" s="8">
        <f t="shared" si="91"/>
        <v>0.93714285714285717</v>
      </c>
      <c r="BK649" s="8">
        <f t="shared" si="92"/>
        <v>0.7</v>
      </c>
      <c r="BL649" s="10">
        <f t="shared" si="93"/>
        <v>3.6080000000000001</v>
      </c>
      <c r="BM649" s="11">
        <f t="shared" si="94"/>
        <v>2255</v>
      </c>
      <c r="BN649" s="132"/>
      <c r="BO649" s="132"/>
      <c r="BP649" s="133"/>
      <c r="BQ649" s="134"/>
      <c r="BR649" s="134"/>
      <c r="BS649" s="133"/>
      <c r="BT649" s="92"/>
      <c r="BU649" s="91"/>
      <c r="BV649" s="91"/>
      <c r="BW649" s="100"/>
    </row>
    <row r="650" spans="1:75">
      <c r="A650" s="8" t="s">
        <v>783</v>
      </c>
      <c r="B650" s="8" t="s">
        <v>480</v>
      </c>
      <c r="C650" s="8" t="s">
        <v>477</v>
      </c>
      <c r="D650" s="8" t="s">
        <v>478</v>
      </c>
      <c r="E650" s="8" t="s">
        <v>483</v>
      </c>
      <c r="F650" s="8" t="s">
        <v>484</v>
      </c>
      <c r="G650" s="8" t="s">
        <v>31</v>
      </c>
      <c r="H650" s="8" t="s">
        <v>44</v>
      </c>
      <c r="I650" s="8"/>
      <c r="J650" s="8"/>
      <c r="K650" s="8"/>
      <c r="L650" s="8" t="s">
        <v>796</v>
      </c>
      <c r="M650" s="8" t="s">
        <v>1882</v>
      </c>
      <c r="N650" s="8">
        <v>1</v>
      </c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9"/>
      <c r="AF650" s="90"/>
      <c r="AG650" s="90"/>
      <c r="AH650" s="90"/>
      <c r="AI650" s="8" t="s">
        <v>30</v>
      </c>
      <c r="AJ650" t="s">
        <v>1890</v>
      </c>
      <c r="AK650" s="8">
        <v>120</v>
      </c>
      <c r="AL650" s="8">
        <v>40</v>
      </c>
      <c r="AM650" s="8">
        <v>40</v>
      </c>
      <c r="AN650" s="9">
        <v>42505</v>
      </c>
      <c r="AO650" s="8">
        <v>347</v>
      </c>
      <c r="AP650" s="8">
        <v>68</v>
      </c>
      <c r="AQ650" s="8">
        <v>59</v>
      </c>
      <c r="AR650" s="8">
        <v>5</v>
      </c>
      <c r="AS650" s="8">
        <v>7.1</v>
      </c>
      <c r="AT650" s="8">
        <v>6</v>
      </c>
      <c r="AU650" s="8">
        <v>0.45</v>
      </c>
      <c r="AV650" s="8">
        <v>17</v>
      </c>
      <c r="AW650" s="8">
        <v>0.4</v>
      </c>
      <c r="AX650" s="8"/>
      <c r="AY650" s="8"/>
      <c r="AZ650" s="8"/>
      <c r="BA650" s="8">
        <v>72</v>
      </c>
      <c r="BB650" s="8" t="s">
        <v>25</v>
      </c>
      <c r="BC650" s="8">
        <v>12</v>
      </c>
      <c r="BD650" s="8"/>
      <c r="BE650" s="8"/>
      <c r="BF650" s="8"/>
      <c r="BG650" s="8"/>
      <c r="BH650" s="8"/>
      <c r="BI650" s="8">
        <f t="shared" si="90"/>
        <v>7.5</v>
      </c>
      <c r="BJ650" s="8">
        <f t="shared" si="91"/>
        <v>0.94857142857142862</v>
      </c>
      <c r="BK650" s="8">
        <f t="shared" si="92"/>
        <v>7.4999999999999997E-2</v>
      </c>
      <c r="BL650" s="10">
        <f t="shared" si="93"/>
        <v>0.50511428571428574</v>
      </c>
      <c r="BM650" s="11">
        <f t="shared" si="94"/>
        <v>315.69642857142861</v>
      </c>
      <c r="BN650" s="132">
        <v>1.0834092980856882</v>
      </c>
      <c r="BO650" s="132">
        <v>0.34357338195077491</v>
      </c>
      <c r="BP650" s="133">
        <v>0.84085973896912081</v>
      </c>
      <c r="BQ650" s="134"/>
      <c r="BR650" s="134"/>
      <c r="BS650" s="133"/>
      <c r="BT650" s="92"/>
      <c r="BU650" s="91"/>
      <c r="BV650" s="91"/>
      <c r="BW650" s="100"/>
    </row>
    <row r="651" spans="1:75">
      <c r="A651" s="8" t="s">
        <v>783</v>
      </c>
      <c r="B651" s="8" t="s">
        <v>480</v>
      </c>
      <c r="C651" s="8" t="s">
        <v>477</v>
      </c>
      <c r="D651" s="8" t="s">
        <v>478</v>
      </c>
      <c r="E651" s="8" t="s">
        <v>483</v>
      </c>
      <c r="F651" s="8" t="s">
        <v>484</v>
      </c>
      <c r="G651" s="8" t="s">
        <v>31</v>
      </c>
      <c r="H651" s="8" t="s">
        <v>41</v>
      </c>
      <c r="I651" s="95">
        <v>-10.408491436878</v>
      </c>
      <c r="J651" s="95">
        <v>36.155708212472703</v>
      </c>
      <c r="K651" s="95">
        <v>793.71820063527105</v>
      </c>
      <c r="L651" s="8" t="s">
        <v>795</v>
      </c>
      <c r="M651" s="8" t="s">
        <v>1882</v>
      </c>
      <c r="N651" s="8">
        <v>1</v>
      </c>
      <c r="O651" s="8" t="s">
        <v>1859</v>
      </c>
      <c r="P651" s="8">
        <v>0.83</v>
      </c>
      <c r="Q651" s="8">
        <v>6.4</v>
      </c>
      <c r="R651" s="8">
        <v>0</v>
      </c>
      <c r="S651" s="8">
        <v>2.25</v>
      </c>
      <c r="T651" s="8">
        <v>3.95</v>
      </c>
      <c r="U651" s="8">
        <v>16.25</v>
      </c>
      <c r="V651" s="8">
        <v>214.43</v>
      </c>
      <c r="W651" s="8">
        <v>3.09</v>
      </c>
      <c r="X651" s="8">
        <v>5.32</v>
      </c>
      <c r="Y651" s="8">
        <v>0.6</v>
      </c>
      <c r="Z651" s="8">
        <v>1.04</v>
      </c>
      <c r="AA651" s="8">
        <v>7.0000000000000007E-2</v>
      </c>
      <c r="AB651" s="8">
        <v>66.97</v>
      </c>
      <c r="AC651" s="8">
        <v>7.0000000000000007E-2</v>
      </c>
      <c r="AD651" s="8">
        <v>8.1000000000000003E-2</v>
      </c>
      <c r="AE651" s="91">
        <v>6.95</v>
      </c>
      <c r="AF651" s="92">
        <v>61</v>
      </c>
      <c r="AG651" s="92">
        <v>6</v>
      </c>
      <c r="AH651" s="92">
        <v>33</v>
      </c>
      <c r="AI651" s="8" t="s">
        <v>24</v>
      </c>
      <c r="AJ651" t="s">
        <v>1890</v>
      </c>
      <c r="AK651">
        <v>0</v>
      </c>
      <c r="AL651">
        <v>0</v>
      </c>
      <c r="AM651">
        <v>0</v>
      </c>
      <c r="AN651" s="9">
        <v>42505</v>
      </c>
      <c r="AO651" s="8">
        <v>291</v>
      </c>
      <c r="AP651" s="8">
        <v>61</v>
      </c>
      <c r="AQ651" s="8">
        <v>24</v>
      </c>
      <c r="AR651" s="8">
        <v>4.2</v>
      </c>
      <c r="AS651" s="8">
        <v>1.3</v>
      </c>
      <c r="AT651" s="8">
        <v>0.5</v>
      </c>
      <c r="AU651" s="8">
        <v>0.4</v>
      </c>
      <c r="AV651" s="8">
        <v>19</v>
      </c>
      <c r="AW651" s="8">
        <v>0.4</v>
      </c>
      <c r="AX651" s="8"/>
      <c r="AY651" s="8"/>
      <c r="AZ651" s="8"/>
      <c r="BA651" s="8">
        <v>55</v>
      </c>
      <c r="BB651" s="8" t="s">
        <v>25</v>
      </c>
      <c r="BC651" s="8">
        <v>10</v>
      </c>
      <c r="BD651" s="8"/>
      <c r="BE651" s="8"/>
      <c r="BF651" s="8"/>
      <c r="BG651" s="8"/>
      <c r="BH651" s="8"/>
      <c r="BI651" s="8">
        <f t="shared" si="90"/>
        <v>80</v>
      </c>
      <c r="BJ651" s="8">
        <f t="shared" si="91"/>
        <v>0.92571428571428571</v>
      </c>
      <c r="BK651" s="8">
        <f t="shared" si="92"/>
        <v>0.8</v>
      </c>
      <c r="BL651" s="10">
        <f t="shared" si="93"/>
        <v>0.96274285714285723</v>
      </c>
      <c r="BM651" s="3">
        <f t="shared" si="94"/>
        <v>601.71428571428578</v>
      </c>
      <c r="BN651" s="132">
        <v>0.98471824259789886</v>
      </c>
      <c r="BO651" s="132">
        <v>0.39321872015281756</v>
      </c>
      <c r="BP651" s="133">
        <v>0.77332559686524716</v>
      </c>
      <c r="BQ651" s="134">
        <v>0.53205128205128205</v>
      </c>
      <c r="BR651" s="134">
        <v>9.2011834319526642E-2</v>
      </c>
      <c r="BS651" s="133">
        <v>2.0965351513735198</v>
      </c>
      <c r="BT651" s="93"/>
      <c r="BU651" s="91"/>
      <c r="BV651" s="91"/>
      <c r="BW651" s="100"/>
    </row>
    <row r="652" spans="1:75">
      <c r="A652" s="8" t="s">
        <v>783</v>
      </c>
      <c r="B652" s="8" t="s">
        <v>480</v>
      </c>
      <c r="C652" s="8" t="s">
        <v>477</v>
      </c>
      <c r="D652" s="8" t="s">
        <v>478</v>
      </c>
      <c r="E652" s="8" t="s">
        <v>483</v>
      </c>
      <c r="F652" s="8" t="s">
        <v>484</v>
      </c>
      <c r="G652" s="8" t="s">
        <v>31</v>
      </c>
      <c r="H652" s="8" t="s">
        <v>41</v>
      </c>
      <c r="I652" s="8"/>
      <c r="J652" s="8"/>
      <c r="K652" s="8"/>
      <c r="L652" s="8" t="s">
        <v>795</v>
      </c>
      <c r="M652" s="8" t="s">
        <v>1882</v>
      </c>
      <c r="N652" s="8">
        <v>1</v>
      </c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9"/>
      <c r="AF652" s="90"/>
      <c r="AG652" s="90"/>
      <c r="AH652" s="90"/>
      <c r="AI652" s="8" t="s">
        <v>26</v>
      </c>
      <c r="AJ652" t="s">
        <v>1890</v>
      </c>
      <c r="AK652">
        <v>0</v>
      </c>
      <c r="AL652" s="8">
        <v>40</v>
      </c>
      <c r="AM652" s="8">
        <v>40</v>
      </c>
      <c r="AN652" s="9">
        <v>42870</v>
      </c>
      <c r="AO652" s="8">
        <v>287</v>
      </c>
      <c r="AP652" s="8">
        <v>61</v>
      </c>
      <c r="AQ652" s="8">
        <v>16</v>
      </c>
      <c r="AR652" s="8">
        <v>5.2</v>
      </c>
      <c r="AS652" s="8">
        <v>0.6</v>
      </c>
      <c r="AT652" s="8">
        <v>0.3</v>
      </c>
      <c r="AU652" s="8">
        <v>0.25</v>
      </c>
      <c r="AV652" s="8">
        <v>17</v>
      </c>
      <c r="AW652" s="8">
        <v>0.5</v>
      </c>
      <c r="AX652" s="8"/>
      <c r="AY652" s="8"/>
      <c r="AZ652" s="8"/>
      <c r="BA652" s="8">
        <v>56</v>
      </c>
      <c r="BB652" s="8" t="s">
        <v>25</v>
      </c>
      <c r="BC652" s="8">
        <v>10</v>
      </c>
      <c r="BD652" s="8"/>
      <c r="BE652" s="8"/>
      <c r="BF652" s="8"/>
      <c r="BG652" s="8"/>
      <c r="BH652" s="8"/>
      <c r="BI652" s="8">
        <f t="shared" si="90"/>
        <v>83.333333333333343</v>
      </c>
      <c r="BJ652" s="8">
        <f t="shared" si="91"/>
        <v>0.94857142857142862</v>
      </c>
      <c r="BK652" s="8">
        <f t="shared" si="92"/>
        <v>0.83333333333333348</v>
      </c>
      <c r="BL652" s="10">
        <f t="shared" si="93"/>
        <v>0.47428571428571442</v>
      </c>
      <c r="BM652" s="3">
        <f t="shared" si="94"/>
        <v>296.4285714285715</v>
      </c>
      <c r="BN652" s="132">
        <v>1.1769078295341924</v>
      </c>
      <c r="BO652" s="132">
        <v>0.26159563924677898</v>
      </c>
      <c r="BP652" s="133">
        <v>0.77775726217679586</v>
      </c>
      <c r="BQ652" s="134">
        <v>0.31386756238003843</v>
      </c>
      <c r="BR652" s="134">
        <v>5.6333973128598849E-2</v>
      </c>
      <c r="BS652" s="133">
        <v>1.108280008461737</v>
      </c>
      <c r="BT652" s="93"/>
      <c r="BU652" s="91"/>
      <c r="BV652" s="91"/>
      <c r="BW652" s="100"/>
    </row>
    <row r="653" spans="1:75">
      <c r="A653" s="8" t="s">
        <v>783</v>
      </c>
      <c r="B653" s="8" t="s">
        <v>480</v>
      </c>
      <c r="C653" s="8" t="s">
        <v>477</v>
      </c>
      <c r="D653" s="8" t="s">
        <v>478</v>
      </c>
      <c r="E653" s="8" t="s">
        <v>483</v>
      </c>
      <c r="F653" s="8" t="s">
        <v>484</v>
      </c>
      <c r="G653" s="8" t="s">
        <v>31</v>
      </c>
      <c r="H653" s="8" t="s">
        <v>41</v>
      </c>
      <c r="I653" s="8"/>
      <c r="J653" s="8"/>
      <c r="K653" s="8"/>
      <c r="L653" s="8" t="s">
        <v>795</v>
      </c>
      <c r="M653" s="8" t="s">
        <v>1882</v>
      </c>
      <c r="N653" s="8">
        <v>1</v>
      </c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9"/>
      <c r="AF653" s="90"/>
      <c r="AG653" s="90"/>
      <c r="AH653" s="90"/>
      <c r="AI653" s="8" t="s">
        <v>27</v>
      </c>
      <c r="AJ653" t="s">
        <v>1890</v>
      </c>
      <c r="AK653" s="8">
        <v>120</v>
      </c>
      <c r="AL653">
        <v>0</v>
      </c>
      <c r="AM653" s="8">
        <v>40</v>
      </c>
      <c r="AN653" s="9">
        <v>42505</v>
      </c>
      <c r="AO653" s="8">
        <v>370</v>
      </c>
      <c r="AP653" s="8">
        <v>55</v>
      </c>
      <c r="AQ653" s="8">
        <v>45</v>
      </c>
      <c r="AR653" s="8">
        <v>4.8</v>
      </c>
      <c r="AS653" s="8">
        <v>4.9000000000000004</v>
      </c>
      <c r="AT653" s="8">
        <v>0.9</v>
      </c>
      <c r="AU653" s="8">
        <v>0.7</v>
      </c>
      <c r="AV653" s="8">
        <v>22</v>
      </c>
      <c r="AW653" s="8">
        <v>0.5</v>
      </c>
      <c r="AX653" s="8"/>
      <c r="AY653" s="8"/>
      <c r="AZ653" s="8"/>
      <c r="BA653" s="8">
        <v>57</v>
      </c>
      <c r="BB653" s="8" t="s">
        <v>25</v>
      </c>
      <c r="BC653" s="8">
        <v>10</v>
      </c>
      <c r="BD653" s="8"/>
      <c r="BE653" s="8"/>
      <c r="BF653" s="8"/>
      <c r="BG653" s="8"/>
      <c r="BH653" s="8"/>
      <c r="BI653" s="8">
        <f t="shared" si="90"/>
        <v>77.777777777777771</v>
      </c>
      <c r="BJ653" s="8">
        <f t="shared" si="91"/>
        <v>0.89142857142857146</v>
      </c>
      <c r="BK653" s="8">
        <f t="shared" si="92"/>
        <v>0.77777777777777768</v>
      </c>
      <c r="BL653" s="10">
        <f t="shared" si="93"/>
        <v>3.3973333333333331</v>
      </c>
      <c r="BM653" s="3">
        <f t="shared" si="94"/>
        <v>2123.333333333333</v>
      </c>
      <c r="BN653" s="132">
        <v>1.2652777777777777</v>
      </c>
      <c r="BO653" s="132">
        <v>0.38740740740740742</v>
      </c>
      <c r="BP653" s="133">
        <v>0.93408874832009159</v>
      </c>
      <c r="BQ653" s="134">
        <v>0.50920542635658916</v>
      </c>
      <c r="BR653" s="134">
        <v>0.1116763565891473</v>
      </c>
      <c r="BS653" s="133">
        <v>1.1586233307677078</v>
      </c>
      <c r="BT653" s="93"/>
      <c r="BU653" s="91"/>
      <c r="BV653" s="91"/>
      <c r="BW653" s="100"/>
    </row>
    <row r="654" spans="1:75">
      <c r="A654" s="8" t="s">
        <v>783</v>
      </c>
      <c r="B654" s="8" t="s">
        <v>480</v>
      </c>
      <c r="C654" s="8" t="s">
        <v>477</v>
      </c>
      <c r="D654" s="8" t="s">
        <v>478</v>
      </c>
      <c r="E654" s="8" t="s">
        <v>483</v>
      </c>
      <c r="F654" s="8" t="s">
        <v>484</v>
      </c>
      <c r="G654" s="8" t="s">
        <v>31</v>
      </c>
      <c r="H654" s="8" t="s">
        <v>41</v>
      </c>
      <c r="I654" s="8"/>
      <c r="J654" s="8"/>
      <c r="K654" s="8"/>
      <c r="L654" s="8" t="s">
        <v>795</v>
      </c>
      <c r="M654" s="8" t="s">
        <v>1882</v>
      </c>
      <c r="N654" s="8">
        <v>1</v>
      </c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9"/>
      <c r="AF654" s="90"/>
      <c r="AG654" s="90"/>
      <c r="AH654" s="90"/>
      <c r="AI654" s="8" t="s">
        <v>28</v>
      </c>
      <c r="AJ654" t="s">
        <v>1890</v>
      </c>
      <c r="AK654" s="8">
        <v>120</v>
      </c>
      <c r="AL654" s="8">
        <v>40</v>
      </c>
      <c r="AM654">
        <v>0</v>
      </c>
      <c r="AN654" s="9">
        <v>42505</v>
      </c>
      <c r="AO654" s="8">
        <v>328</v>
      </c>
      <c r="AP654" s="8">
        <v>61</v>
      </c>
      <c r="AQ654" s="8">
        <v>50</v>
      </c>
      <c r="AR654" s="8">
        <v>5.2</v>
      </c>
      <c r="AS654" s="8">
        <v>5.6</v>
      </c>
      <c r="AT654" s="8">
        <v>0.5</v>
      </c>
      <c r="AU654" s="8">
        <v>0.4</v>
      </c>
      <c r="AV654" s="8">
        <v>18</v>
      </c>
      <c r="AW654" s="8">
        <v>0.3</v>
      </c>
      <c r="AX654" s="8"/>
      <c r="AY654" s="8"/>
      <c r="AZ654" s="8"/>
      <c r="BA654" s="8">
        <v>58</v>
      </c>
      <c r="BB654" s="8" t="s">
        <v>25</v>
      </c>
      <c r="BC654" s="8">
        <v>10</v>
      </c>
      <c r="BD654" s="8"/>
      <c r="BE654" s="8"/>
      <c r="BF654" s="8"/>
      <c r="BG654" s="8"/>
      <c r="BH654" s="8"/>
      <c r="BI654" s="8">
        <f t="shared" si="90"/>
        <v>80</v>
      </c>
      <c r="BJ654" s="8">
        <f t="shared" si="91"/>
        <v>0.93714285714285717</v>
      </c>
      <c r="BK654" s="8">
        <f t="shared" si="92"/>
        <v>0.8</v>
      </c>
      <c r="BL654" s="10">
        <f t="shared" si="93"/>
        <v>4.1984000000000004</v>
      </c>
      <c r="BM654" s="3">
        <f t="shared" si="94"/>
        <v>2624</v>
      </c>
      <c r="BN654" s="132">
        <v>1.2411820781696856</v>
      </c>
      <c r="BO654" s="132">
        <v>0.32216396568160161</v>
      </c>
      <c r="BP654" s="133">
        <v>0.69467989008930431</v>
      </c>
      <c r="BQ654" s="134">
        <v>0.43638542665388302</v>
      </c>
      <c r="BR654" s="134">
        <v>6.6730584851390218E-2</v>
      </c>
      <c r="BS654" s="133">
        <v>1.7687307562410501</v>
      </c>
      <c r="BT654" s="93"/>
      <c r="BU654" s="91"/>
      <c r="BV654" s="91"/>
      <c r="BW654" s="100"/>
    </row>
    <row r="655" spans="1:75">
      <c r="A655" s="8" t="s">
        <v>783</v>
      </c>
      <c r="B655" s="8" t="s">
        <v>480</v>
      </c>
      <c r="C655" s="8" t="s">
        <v>477</v>
      </c>
      <c r="D655" s="8" t="s">
        <v>478</v>
      </c>
      <c r="E655" s="8" t="s">
        <v>483</v>
      </c>
      <c r="F655" s="8" t="s">
        <v>484</v>
      </c>
      <c r="G655" s="8" t="s">
        <v>31</v>
      </c>
      <c r="H655" s="8" t="s">
        <v>41</v>
      </c>
      <c r="I655" s="8"/>
      <c r="J655" s="8"/>
      <c r="K655" s="8"/>
      <c r="L655" s="8" t="s">
        <v>795</v>
      </c>
      <c r="M655" s="8" t="s">
        <v>1882</v>
      </c>
      <c r="N655" s="8">
        <v>1</v>
      </c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9"/>
      <c r="AF655" s="90"/>
      <c r="AG655" s="90"/>
      <c r="AH655" s="90"/>
      <c r="AI655" s="8" t="s">
        <v>29</v>
      </c>
      <c r="AJ655" t="s">
        <v>1890</v>
      </c>
      <c r="AK655" s="8">
        <v>120</v>
      </c>
      <c r="AL655" s="8">
        <v>40</v>
      </c>
      <c r="AM655" s="8">
        <v>40</v>
      </c>
      <c r="AN655" s="9">
        <v>42505</v>
      </c>
      <c r="AO655" s="8">
        <v>290</v>
      </c>
      <c r="AP655" s="8">
        <v>81</v>
      </c>
      <c r="AQ655" s="8">
        <v>63</v>
      </c>
      <c r="AR655" s="8">
        <v>9.3000000000000007</v>
      </c>
      <c r="AS655" s="8">
        <v>7.5</v>
      </c>
      <c r="AT655" s="8">
        <v>0.6</v>
      </c>
      <c r="AU655" s="8">
        <v>0.4</v>
      </c>
      <c r="AV655" s="8">
        <v>21</v>
      </c>
      <c r="AW655" s="8">
        <v>0.5</v>
      </c>
      <c r="AX655" s="8"/>
      <c r="AY655" s="8"/>
      <c r="AZ655" s="8"/>
      <c r="BA655" s="8">
        <v>59</v>
      </c>
      <c r="BB655" s="8" t="s">
        <v>25</v>
      </c>
      <c r="BC655" s="8">
        <v>10</v>
      </c>
      <c r="BD655" s="8"/>
      <c r="BE655" s="8"/>
      <c r="BF655" s="8"/>
      <c r="BG655" s="8"/>
      <c r="BH655" s="8"/>
      <c r="BI655" s="8">
        <f t="shared" si="90"/>
        <v>66.666666666666671</v>
      </c>
      <c r="BJ655" s="8">
        <f t="shared" si="91"/>
        <v>0.9028571428571428</v>
      </c>
      <c r="BK655" s="8">
        <f t="shared" si="92"/>
        <v>0.66666666666666674</v>
      </c>
      <c r="BL655" s="10">
        <f t="shared" si="93"/>
        <v>4.5142857142857151</v>
      </c>
      <c r="BM655" s="3">
        <f t="shared" si="94"/>
        <v>2821.428571428572</v>
      </c>
      <c r="BN655" s="132">
        <v>1.2478591817316842</v>
      </c>
      <c r="BO655" s="132">
        <v>0.32435775451950527</v>
      </c>
      <c r="BP655" s="133">
        <v>0.67550749201876226</v>
      </c>
      <c r="BQ655" s="134">
        <v>0.54243902439024394</v>
      </c>
      <c r="BR655" s="134">
        <v>6.736585365853659E-2</v>
      </c>
      <c r="BS655" s="133">
        <v>1.405052013962186</v>
      </c>
      <c r="BT655" s="93"/>
      <c r="BU655" s="91"/>
      <c r="BV655" s="91"/>
      <c r="BW655" s="100"/>
    </row>
    <row r="656" spans="1:75">
      <c r="A656" s="8" t="s">
        <v>783</v>
      </c>
      <c r="B656" s="8" t="s">
        <v>480</v>
      </c>
      <c r="C656" s="8" t="s">
        <v>477</v>
      </c>
      <c r="D656" s="8" t="s">
        <v>478</v>
      </c>
      <c r="E656" s="8" t="s">
        <v>483</v>
      </c>
      <c r="F656" s="8" t="s">
        <v>484</v>
      </c>
      <c r="G656" s="8" t="s">
        <v>31</v>
      </c>
      <c r="H656" s="8" t="s">
        <v>41</v>
      </c>
      <c r="I656" s="8"/>
      <c r="J656" s="8"/>
      <c r="K656" s="8"/>
      <c r="L656" s="8" t="s">
        <v>795</v>
      </c>
      <c r="M656" s="8" t="s">
        <v>1882</v>
      </c>
      <c r="N656" s="8">
        <v>1</v>
      </c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9"/>
      <c r="AF656" s="90"/>
      <c r="AG656" s="90"/>
      <c r="AH656" s="90"/>
      <c r="AI656" s="8" t="s">
        <v>30</v>
      </c>
      <c r="AJ656" t="s">
        <v>1890</v>
      </c>
      <c r="AK656" s="8">
        <v>120</v>
      </c>
      <c r="AL656" s="8">
        <v>40</v>
      </c>
      <c r="AM656" s="8">
        <v>40</v>
      </c>
      <c r="AN656" s="9">
        <v>42505</v>
      </c>
      <c r="AO656" s="8">
        <v>327</v>
      </c>
      <c r="AP656" s="8">
        <v>79</v>
      </c>
      <c r="AQ656" s="8">
        <v>54</v>
      </c>
      <c r="AR656" s="8">
        <v>7.3</v>
      </c>
      <c r="AS656" s="8">
        <v>6.4</v>
      </c>
      <c r="AT656" s="8">
        <v>0.8</v>
      </c>
      <c r="AU656" s="8">
        <v>0.5</v>
      </c>
      <c r="AV656" s="8">
        <v>19</v>
      </c>
      <c r="AW656" s="8">
        <v>0.5</v>
      </c>
      <c r="AX656" s="8"/>
      <c r="AY656" s="8"/>
      <c r="AZ656" s="8"/>
      <c r="BA656" s="8">
        <v>60</v>
      </c>
      <c r="BB656" s="8" t="s">
        <v>25</v>
      </c>
      <c r="BC656" s="8">
        <v>10</v>
      </c>
      <c r="BD656" s="8"/>
      <c r="BE656" s="8"/>
      <c r="BF656" s="8"/>
      <c r="BG656" s="8"/>
      <c r="BH656" s="8"/>
      <c r="BI656" s="8">
        <f t="shared" si="90"/>
        <v>62.5</v>
      </c>
      <c r="BJ656" s="8">
        <f t="shared" si="91"/>
        <v>0.92571428571428571</v>
      </c>
      <c r="BK656" s="8">
        <f t="shared" si="92"/>
        <v>0.625</v>
      </c>
      <c r="BL656" s="10">
        <f t="shared" si="93"/>
        <v>3.7028571428571433</v>
      </c>
      <c r="BM656" s="3">
        <f t="shared" si="94"/>
        <v>2314.2857142857147</v>
      </c>
      <c r="BN656" s="132">
        <v>1.3525456292026898</v>
      </c>
      <c r="BO656" s="132">
        <v>0.25086455331412105</v>
      </c>
      <c r="BP656" s="133">
        <v>0.6819676576062923</v>
      </c>
      <c r="BQ656" s="134">
        <v>0.38883972468043271</v>
      </c>
      <c r="BR656" s="134">
        <v>5.0049164208456245E-2</v>
      </c>
      <c r="BS656" s="133">
        <v>1.1436123821357453</v>
      </c>
      <c r="BT656" s="93"/>
      <c r="BU656" s="91"/>
      <c r="BV656" s="91"/>
      <c r="BW656" s="100"/>
    </row>
    <row r="657" spans="1:75">
      <c r="A657" s="8" t="s">
        <v>783</v>
      </c>
      <c r="B657" s="8" t="s">
        <v>480</v>
      </c>
      <c r="C657" s="8" t="s">
        <v>477</v>
      </c>
      <c r="D657" s="8" t="s">
        <v>478</v>
      </c>
      <c r="E657" s="8" t="s">
        <v>479</v>
      </c>
      <c r="F657" s="8" t="s">
        <v>481</v>
      </c>
      <c r="G657" s="8" t="s">
        <v>31</v>
      </c>
      <c r="H657" s="8" t="s">
        <v>40</v>
      </c>
      <c r="I657" s="8">
        <v>-10.421850175943399</v>
      </c>
      <c r="J657" s="8">
        <v>36.196930053770998</v>
      </c>
      <c r="K657" s="8">
        <v>778.992082972763</v>
      </c>
      <c r="L657" s="8" t="s">
        <v>794</v>
      </c>
      <c r="M657" s="8" t="s">
        <v>1882</v>
      </c>
      <c r="N657" s="8">
        <v>1</v>
      </c>
      <c r="O657" s="8" t="s">
        <v>1859</v>
      </c>
      <c r="P657" s="8">
        <v>0.98</v>
      </c>
      <c r="Q657" s="8">
        <v>6.5</v>
      </c>
      <c r="R657" s="8">
        <v>0</v>
      </c>
      <c r="S657" s="8">
        <v>2.33</v>
      </c>
      <c r="T657" s="8">
        <v>3.86</v>
      </c>
      <c r="U657" s="8">
        <v>9.06</v>
      </c>
      <c r="V657" s="8">
        <v>240.28</v>
      </c>
      <c r="W657" s="8">
        <v>2.61</v>
      </c>
      <c r="X657" s="8">
        <v>8.81</v>
      </c>
      <c r="Y657" s="8">
        <v>0.36</v>
      </c>
      <c r="Z657" s="8">
        <v>1.1100000000000001</v>
      </c>
      <c r="AA657" s="8">
        <v>0.06</v>
      </c>
      <c r="AB657" s="8">
        <v>130.86000000000001</v>
      </c>
      <c r="AC657" s="8">
        <v>0.08</v>
      </c>
      <c r="AD657" s="8">
        <v>8.2000000000000003E-2</v>
      </c>
      <c r="AE657" s="91">
        <v>5.98</v>
      </c>
      <c r="AF657" s="92" t="s">
        <v>1860</v>
      </c>
      <c r="AG657" s="92" t="s">
        <v>1860</v>
      </c>
      <c r="AH657" s="92" t="s">
        <v>1860</v>
      </c>
      <c r="AI657" s="8" t="s">
        <v>24</v>
      </c>
      <c r="AJ657" t="s">
        <v>1890</v>
      </c>
      <c r="AK657">
        <v>0</v>
      </c>
      <c r="AL657">
        <v>0</v>
      </c>
      <c r="AM657">
        <v>0</v>
      </c>
      <c r="AN657" s="9">
        <v>42506</v>
      </c>
      <c r="AO657" s="8">
        <v>307</v>
      </c>
      <c r="AP657" s="8">
        <v>76</v>
      </c>
      <c r="AQ657" s="8">
        <v>45</v>
      </c>
      <c r="AR657" s="8">
        <v>1.7</v>
      </c>
      <c r="AS657" s="8">
        <v>1.5</v>
      </c>
      <c r="AT657" s="8">
        <v>0.6</v>
      </c>
      <c r="AU657" s="8">
        <v>0.25</v>
      </c>
      <c r="AV657" s="8">
        <v>19</v>
      </c>
      <c r="AW657" s="8">
        <v>0.2</v>
      </c>
      <c r="AX657" s="8"/>
      <c r="AY657" s="8"/>
      <c r="AZ657" s="8"/>
      <c r="BA657" s="8">
        <v>49</v>
      </c>
      <c r="BB657" s="8" t="s">
        <v>25</v>
      </c>
      <c r="BC657" s="8">
        <v>9</v>
      </c>
      <c r="BD657" s="8"/>
      <c r="BE657" s="8"/>
      <c r="BF657" s="8"/>
      <c r="BG657" s="8"/>
      <c r="BH657" s="8"/>
      <c r="BI657" s="8">
        <f t="shared" si="90"/>
        <v>41.666666666666671</v>
      </c>
      <c r="BJ657" s="8">
        <f t="shared" si="91"/>
        <v>0.92571428571428571</v>
      </c>
      <c r="BK657" s="8">
        <f t="shared" si="92"/>
        <v>0.41666666666666674</v>
      </c>
      <c r="BL657" s="10">
        <f t="shared" si="93"/>
        <v>0.57857142857142863</v>
      </c>
      <c r="BM657" s="11">
        <f t="shared" si="94"/>
        <v>361.60714285714289</v>
      </c>
      <c r="BN657" s="132">
        <v>0.90862230552952206</v>
      </c>
      <c r="BO657" s="132">
        <v>0.38205248359887539</v>
      </c>
      <c r="BP657" s="133">
        <v>0.66690016853333878</v>
      </c>
      <c r="BQ657" s="134"/>
      <c r="BR657" s="134"/>
      <c r="BS657" s="133"/>
      <c r="BT657" s="93"/>
      <c r="BU657" s="91"/>
      <c r="BV657" s="91"/>
      <c r="BW657" s="100"/>
    </row>
    <row r="658" spans="1:75">
      <c r="A658" s="8" t="s">
        <v>783</v>
      </c>
      <c r="B658" s="8" t="s">
        <v>480</v>
      </c>
      <c r="C658" s="8" t="s">
        <v>477</v>
      </c>
      <c r="D658" s="8" t="s">
        <v>478</v>
      </c>
      <c r="E658" s="8" t="s">
        <v>479</v>
      </c>
      <c r="F658" s="8" t="s">
        <v>481</v>
      </c>
      <c r="G658" s="8" t="s">
        <v>31</v>
      </c>
      <c r="H658" s="8" t="s">
        <v>40</v>
      </c>
      <c r="I658" s="8"/>
      <c r="J658" s="8"/>
      <c r="K658" s="8"/>
      <c r="L658" s="8" t="s">
        <v>794</v>
      </c>
      <c r="M658" s="8" t="s">
        <v>1882</v>
      </c>
      <c r="N658" s="8">
        <v>1</v>
      </c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9"/>
      <c r="AF658" s="90"/>
      <c r="AG658" s="90"/>
      <c r="AH658" s="90"/>
      <c r="AI658" s="8" t="s">
        <v>26</v>
      </c>
      <c r="AJ658" t="s">
        <v>1890</v>
      </c>
      <c r="AK658">
        <v>0</v>
      </c>
      <c r="AL658" s="8">
        <v>40</v>
      </c>
      <c r="AM658" s="8">
        <v>40</v>
      </c>
      <c r="AN658" s="9">
        <v>42506</v>
      </c>
      <c r="AO658" s="8">
        <v>345</v>
      </c>
      <c r="AP658" s="8">
        <v>75</v>
      </c>
      <c r="AQ658" s="8">
        <v>40</v>
      </c>
      <c r="AR658" s="8">
        <v>13.3</v>
      </c>
      <c r="AS658" s="8">
        <v>2.2999999999999998</v>
      </c>
      <c r="AT658" s="8">
        <v>0.45</v>
      </c>
      <c r="AU658" s="8">
        <v>0.25</v>
      </c>
      <c r="AV658" s="8">
        <v>21</v>
      </c>
      <c r="AW658" s="8">
        <v>0.8</v>
      </c>
      <c r="AX658" s="8"/>
      <c r="AY658" s="8"/>
      <c r="AZ658" s="8"/>
      <c r="BA658" s="8">
        <v>50</v>
      </c>
      <c r="BB658" s="8" t="s">
        <v>25</v>
      </c>
      <c r="BC658" s="8">
        <v>9</v>
      </c>
      <c r="BD658" s="8"/>
      <c r="BE658" s="8"/>
      <c r="BF658" s="8"/>
      <c r="BG658" s="8"/>
      <c r="BH658" s="8"/>
      <c r="BI658" s="8">
        <f t="shared" si="90"/>
        <v>55.555555555555557</v>
      </c>
      <c r="BJ658" s="8">
        <f t="shared" si="91"/>
        <v>0.9028571428571428</v>
      </c>
      <c r="BK658" s="8">
        <f t="shared" si="92"/>
        <v>0.55555555555555558</v>
      </c>
      <c r="BL658" s="10">
        <f t="shared" si="93"/>
        <v>1.1536507936507934</v>
      </c>
      <c r="BM658" s="11">
        <f t="shared" si="94"/>
        <v>721.03174603174591</v>
      </c>
      <c r="BN658" s="132">
        <v>1.4349442379182158</v>
      </c>
      <c r="BO658" s="132">
        <v>0.22193308550185872</v>
      </c>
      <c r="BP658" s="133">
        <v>0.74811552641838441</v>
      </c>
      <c r="BQ658" s="134"/>
      <c r="BR658" s="134"/>
      <c r="BS658" s="133"/>
      <c r="BT658" s="93"/>
      <c r="BU658" s="91"/>
      <c r="BV658" s="91"/>
      <c r="BW658" s="100"/>
    </row>
    <row r="659" spans="1:75">
      <c r="A659" s="8" t="s">
        <v>783</v>
      </c>
      <c r="B659" s="8" t="s">
        <v>480</v>
      </c>
      <c r="C659" s="8" t="s">
        <v>477</v>
      </c>
      <c r="D659" s="8" t="s">
        <v>478</v>
      </c>
      <c r="E659" s="8" t="s">
        <v>479</v>
      </c>
      <c r="F659" s="8" t="s">
        <v>481</v>
      </c>
      <c r="G659" s="8" t="s">
        <v>31</v>
      </c>
      <c r="H659" s="8" t="s">
        <v>40</v>
      </c>
      <c r="I659" s="8"/>
      <c r="J659" s="8"/>
      <c r="K659" s="8"/>
      <c r="L659" s="8" t="s">
        <v>794</v>
      </c>
      <c r="M659" s="8" t="s">
        <v>1882</v>
      </c>
      <c r="N659" s="8">
        <v>1</v>
      </c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9"/>
      <c r="AF659" s="90"/>
      <c r="AG659" s="90"/>
      <c r="AH659" s="90"/>
      <c r="AI659" s="8" t="s">
        <v>27</v>
      </c>
      <c r="AJ659" t="s">
        <v>1890</v>
      </c>
      <c r="AK659" s="8">
        <v>120</v>
      </c>
      <c r="AL659">
        <v>0</v>
      </c>
      <c r="AM659" s="8">
        <v>40</v>
      </c>
      <c r="AN659" s="9">
        <v>42506</v>
      </c>
      <c r="AO659" s="8">
        <v>327</v>
      </c>
      <c r="AP659" s="8">
        <v>95</v>
      </c>
      <c r="AQ659" s="8">
        <v>60</v>
      </c>
      <c r="AR659" s="8">
        <v>6.5</v>
      </c>
      <c r="AS659" s="8">
        <v>3.5</v>
      </c>
      <c r="AT659" s="8">
        <v>0.7</v>
      </c>
      <c r="AU659" s="8">
        <v>0.5</v>
      </c>
      <c r="AV659" s="8">
        <v>20</v>
      </c>
      <c r="AW659" s="8">
        <v>0.5</v>
      </c>
      <c r="AX659" s="8"/>
      <c r="AY659" s="8"/>
      <c r="AZ659" s="8"/>
      <c r="BA659" s="8">
        <v>51</v>
      </c>
      <c r="BB659" s="8" t="s">
        <v>25</v>
      </c>
      <c r="BC659" s="8">
        <v>9</v>
      </c>
      <c r="BD659" s="8"/>
      <c r="BE659" s="8"/>
      <c r="BF659" s="8"/>
      <c r="BG659" s="8"/>
      <c r="BH659" s="8"/>
      <c r="BI659" s="8">
        <f t="shared" si="90"/>
        <v>71.428571428571431</v>
      </c>
      <c r="BJ659" s="8">
        <f t="shared" si="91"/>
        <v>0.91428571428571426</v>
      </c>
      <c r="BK659" s="8">
        <f t="shared" si="92"/>
        <v>0.7142857142857143</v>
      </c>
      <c r="BL659" s="10">
        <f t="shared" si="93"/>
        <v>2.2857142857142856</v>
      </c>
      <c r="BM659" s="11">
        <f t="shared" si="94"/>
        <v>1428.5714285714284</v>
      </c>
      <c r="BN659" s="132">
        <v>1.0143139190523198</v>
      </c>
      <c r="BO659" s="132">
        <v>0.384995064165844</v>
      </c>
      <c r="BP659" s="133">
        <v>0.76103911541972469</v>
      </c>
      <c r="BQ659" s="134"/>
      <c r="BR659" s="134"/>
      <c r="BS659" s="133"/>
      <c r="BT659" s="93"/>
      <c r="BU659" s="91"/>
      <c r="BV659" s="91"/>
      <c r="BW659" s="100"/>
    </row>
    <row r="660" spans="1:75" s="4" customFormat="1">
      <c r="A660" s="8" t="s">
        <v>783</v>
      </c>
      <c r="B660" s="8" t="s">
        <v>480</v>
      </c>
      <c r="C660" s="8" t="s">
        <v>477</v>
      </c>
      <c r="D660" s="8" t="s">
        <v>478</v>
      </c>
      <c r="E660" s="8" t="s">
        <v>479</v>
      </c>
      <c r="F660" s="8" t="s">
        <v>481</v>
      </c>
      <c r="G660" s="8" t="s">
        <v>31</v>
      </c>
      <c r="H660" s="8" t="s">
        <v>40</v>
      </c>
      <c r="I660" s="8"/>
      <c r="J660" s="8"/>
      <c r="K660" s="8"/>
      <c r="L660" s="8" t="s">
        <v>794</v>
      </c>
      <c r="M660" s="8" t="s">
        <v>1882</v>
      </c>
      <c r="N660" s="8">
        <v>1</v>
      </c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9"/>
      <c r="AF660" s="90"/>
      <c r="AG660" s="90"/>
      <c r="AH660" s="90"/>
      <c r="AI660" s="8" t="s">
        <v>28</v>
      </c>
      <c r="AJ660" t="s">
        <v>1890</v>
      </c>
      <c r="AK660" s="8">
        <v>120</v>
      </c>
      <c r="AL660" s="8">
        <v>40</v>
      </c>
      <c r="AM660">
        <v>0</v>
      </c>
      <c r="AN660" s="9">
        <v>42506</v>
      </c>
      <c r="AO660" s="8">
        <v>294</v>
      </c>
      <c r="AP660" s="8">
        <v>50</v>
      </c>
      <c r="AQ660" s="8">
        <v>0</v>
      </c>
      <c r="AR660" s="8">
        <v>8</v>
      </c>
      <c r="AS660" s="8">
        <v>0</v>
      </c>
      <c r="AT660" s="8">
        <v>0</v>
      </c>
      <c r="AU660" s="8">
        <v>0</v>
      </c>
      <c r="AV660" s="8">
        <v>0</v>
      </c>
      <c r="AW660" s="8">
        <v>0.7</v>
      </c>
      <c r="AX660" s="8"/>
      <c r="AY660" s="8"/>
      <c r="AZ660" s="8"/>
      <c r="BA660" s="8">
        <v>52</v>
      </c>
      <c r="BB660" s="8" t="s">
        <v>25</v>
      </c>
      <c r="BC660" s="8">
        <v>9</v>
      </c>
      <c r="BD660" s="8"/>
      <c r="BE660" s="8"/>
      <c r="BF660" s="8"/>
      <c r="BG660" s="8"/>
      <c r="BH660" s="8"/>
      <c r="BI660" s="8"/>
      <c r="BJ660" s="8">
        <f t="shared" si="91"/>
        <v>1.1428571428571428</v>
      </c>
      <c r="BK660" s="8"/>
      <c r="BL660" s="10"/>
      <c r="BM660" s="5"/>
      <c r="BN660" s="132"/>
      <c r="BO660" s="132"/>
      <c r="BP660" s="133"/>
      <c r="BQ660" s="134"/>
      <c r="BR660" s="134"/>
      <c r="BS660" s="133"/>
      <c r="BT660" s="93"/>
      <c r="BU660" s="91"/>
      <c r="BV660" s="91"/>
      <c r="BW660" s="100"/>
    </row>
    <row r="661" spans="1:75">
      <c r="A661" s="8" t="s">
        <v>783</v>
      </c>
      <c r="B661" s="8" t="s">
        <v>480</v>
      </c>
      <c r="C661" s="8" t="s">
        <v>477</v>
      </c>
      <c r="D661" s="8" t="s">
        <v>478</v>
      </c>
      <c r="E661" s="8" t="s">
        <v>479</v>
      </c>
      <c r="F661" s="8" t="s">
        <v>481</v>
      </c>
      <c r="G661" s="8" t="s">
        <v>31</v>
      </c>
      <c r="H661" s="8" t="s">
        <v>40</v>
      </c>
      <c r="I661" s="8"/>
      <c r="J661" s="8"/>
      <c r="K661" s="8"/>
      <c r="L661" s="8" t="s">
        <v>794</v>
      </c>
      <c r="M661" s="8" t="s">
        <v>1882</v>
      </c>
      <c r="N661" s="8">
        <v>1</v>
      </c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9"/>
      <c r="AF661" s="90"/>
      <c r="AG661" s="90"/>
      <c r="AH661" s="90"/>
      <c r="AI661" s="8" t="s">
        <v>29</v>
      </c>
      <c r="AJ661" t="s">
        <v>1890</v>
      </c>
      <c r="AK661" s="8">
        <v>120</v>
      </c>
      <c r="AL661" s="8">
        <v>40</v>
      </c>
      <c r="AM661" s="8">
        <v>40</v>
      </c>
      <c r="AN661" s="9">
        <v>42506</v>
      </c>
      <c r="AO661" s="8">
        <v>341</v>
      </c>
      <c r="AP661" s="8">
        <v>73</v>
      </c>
      <c r="AQ661" s="8">
        <v>60</v>
      </c>
      <c r="AR661" s="8">
        <v>9.4</v>
      </c>
      <c r="AS661" s="8">
        <v>3.25</v>
      </c>
      <c r="AT661" s="8">
        <v>0.55000000000000004</v>
      </c>
      <c r="AU661" s="8">
        <v>0.5</v>
      </c>
      <c r="AV661" s="8">
        <v>19</v>
      </c>
      <c r="AW661" s="8">
        <v>0.7</v>
      </c>
      <c r="AX661" s="8"/>
      <c r="AY661" s="8"/>
      <c r="AZ661" s="8"/>
      <c r="BA661" s="8">
        <v>53</v>
      </c>
      <c r="BB661" s="8" t="s">
        <v>25</v>
      </c>
      <c r="BC661" s="8">
        <v>9</v>
      </c>
      <c r="BD661" s="8"/>
      <c r="BE661" s="8"/>
      <c r="BF661" s="8"/>
      <c r="BG661" s="8"/>
      <c r="BH661" s="8"/>
      <c r="BI661" s="8">
        <f t="shared" ref="BI661:BI669" si="95">(AU661/AT661)*100</f>
        <v>90.909090909090907</v>
      </c>
      <c r="BJ661" s="8">
        <f t="shared" si="91"/>
        <v>0.92571428571428571</v>
      </c>
      <c r="BK661" s="8">
        <f t="shared" ref="BK661:BK669" si="96">BI661/100</f>
        <v>0.90909090909090906</v>
      </c>
      <c r="BL661" s="10">
        <f t="shared" ref="BL661:BL669" si="97">AS661*BJ661*BK661</f>
        <v>2.7350649350649348</v>
      </c>
      <c r="BM661" s="11">
        <f t="shared" ref="BM661:BM669" si="98">(10000/16)*BL661</f>
        <v>1709.4155844155841</v>
      </c>
      <c r="BN661" s="132">
        <v>1.1366666666666667</v>
      </c>
      <c r="BO661" s="132">
        <v>0.40023809523809517</v>
      </c>
      <c r="BP661" s="133">
        <v>0.85497561541452394</v>
      </c>
      <c r="BQ661" s="134"/>
      <c r="BR661" s="134"/>
      <c r="BS661" s="133"/>
      <c r="BT661" s="93"/>
      <c r="BU661" s="91"/>
      <c r="BV661" s="91"/>
      <c r="BW661" s="100"/>
    </row>
    <row r="662" spans="1:75">
      <c r="A662" s="8" t="s">
        <v>783</v>
      </c>
      <c r="B662" s="8" t="s">
        <v>480</v>
      </c>
      <c r="C662" s="8" t="s">
        <v>477</v>
      </c>
      <c r="D662" s="8" t="s">
        <v>478</v>
      </c>
      <c r="E662" s="8" t="s">
        <v>479</v>
      </c>
      <c r="F662" s="8" t="s">
        <v>481</v>
      </c>
      <c r="G662" s="8" t="s">
        <v>31</v>
      </c>
      <c r="H662" s="8" t="s">
        <v>40</v>
      </c>
      <c r="I662" s="8"/>
      <c r="J662" s="8"/>
      <c r="K662" s="8"/>
      <c r="L662" s="8" t="s">
        <v>794</v>
      </c>
      <c r="M662" s="8" t="s">
        <v>1882</v>
      </c>
      <c r="N662" s="8">
        <v>1</v>
      </c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9"/>
      <c r="AF662" s="90"/>
      <c r="AG662" s="90"/>
      <c r="AH662" s="90"/>
      <c r="AI662" s="8" t="s">
        <v>30</v>
      </c>
      <c r="AJ662" t="s">
        <v>1890</v>
      </c>
      <c r="AK662" s="8">
        <v>120</v>
      </c>
      <c r="AL662" s="8">
        <v>40</v>
      </c>
      <c r="AM662" s="8">
        <v>40</v>
      </c>
      <c r="AN662" s="9">
        <v>42506</v>
      </c>
      <c r="AO662" s="8">
        <v>347</v>
      </c>
      <c r="AP662" s="8">
        <v>74</v>
      </c>
      <c r="AQ662" s="8">
        <v>50</v>
      </c>
      <c r="AR662" s="8">
        <v>7.5</v>
      </c>
      <c r="AS662" s="8">
        <v>4</v>
      </c>
      <c r="AT662" s="8">
        <v>0.6</v>
      </c>
      <c r="AU662" s="8">
        <v>0.49</v>
      </c>
      <c r="AV662" s="8">
        <v>19</v>
      </c>
      <c r="AW662" s="8">
        <v>0.5</v>
      </c>
      <c r="AX662" s="8"/>
      <c r="AY662" s="8"/>
      <c r="AZ662" s="8"/>
      <c r="BA662" s="8">
        <v>54</v>
      </c>
      <c r="BB662" s="8" t="s">
        <v>25</v>
      </c>
      <c r="BC662" s="8">
        <v>9</v>
      </c>
      <c r="BD662" s="8"/>
      <c r="BE662" s="8"/>
      <c r="BF662" s="8"/>
      <c r="BG662" s="8"/>
      <c r="BH662" s="8"/>
      <c r="BI662" s="8">
        <f t="shared" si="95"/>
        <v>81.666666666666671</v>
      </c>
      <c r="BJ662" s="8">
        <f t="shared" si="91"/>
        <v>0.92571428571428571</v>
      </c>
      <c r="BK662" s="8">
        <f t="shared" si="96"/>
        <v>0.81666666666666676</v>
      </c>
      <c r="BL662" s="10">
        <f t="shared" si="97"/>
        <v>3.0240000000000005</v>
      </c>
      <c r="BM662" s="11">
        <f t="shared" si="98"/>
        <v>1890.0000000000002</v>
      </c>
      <c r="BN662" s="132">
        <v>1.1491819056785371</v>
      </c>
      <c r="BO662" s="132">
        <v>0.38503368623676609</v>
      </c>
      <c r="BP662" s="133">
        <v>0.79103101369687667</v>
      </c>
      <c r="BQ662" s="134"/>
      <c r="BR662" s="134"/>
      <c r="BS662" s="133"/>
      <c r="BT662" s="93"/>
      <c r="BU662" s="91"/>
      <c r="BV662" s="91"/>
      <c r="BW662" s="100"/>
    </row>
    <row r="663" spans="1:75">
      <c r="A663" s="8" t="s">
        <v>783</v>
      </c>
      <c r="B663" s="8" t="s">
        <v>480</v>
      </c>
      <c r="C663" s="8" t="s">
        <v>477</v>
      </c>
      <c r="D663" s="8" t="s">
        <v>478</v>
      </c>
      <c r="E663" s="8" t="s">
        <v>479</v>
      </c>
      <c r="F663" s="8" t="s">
        <v>481</v>
      </c>
      <c r="G663" s="8" t="s">
        <v>31</v>
      </c>
      <c r="H663" s="8" t="s">
        <v>34</v>
      </c>
      <c r="I663" s="8">
        <v>-10.437706464277699</v>
      </c>
      <c r="J663" s="8">
        <v>36.170873805785902</v>
      </c>
      <c r="K663" s="8">
        <v>764.92454838910601</v>
      </c>
      <c r="L663" s="8" t="s">
        <v>814</v>
      </c>
      <c r="M663" s="8" t="s">
        <v>1882</v>
      </c>
      <c r="N663" s="8">
        <v>1</v>
      </c>
      <c r="O663" s="8" t="s">
        <v>1859</v>
      </c>
      <c r="P663" s="8">
        <v>0.74</v>
      </c>
      <c r="Q663" s="8">
        <v>5.9</v>
      </c>
      <c r="R663" s="8">
        <v>0</v>
      </c>
      <c r="S663" s="8">
        <v>2.04</v>
      </c>
      <c r="T663" s="8">
        <v>3.62</v>
      </c>
      <c r="U663" s="8">
        <v>12.98</v>
      </c>
      <c r="V663" s="8">
        <v>221.7</v>
      </c>
      <c r="W663" s="8">
        <v>7.83</v>
      </c>
      <c r="X663" s="8">
        <v>5.32</v>
      </c>
      <c r="Y663" s="8">
        <v>0.46</v>
      </c>
      <c r="Z663" s="8">
        <v>1.04</v>
      </c>
      <c r="AA663" s="8">
        <v>7.0000000000000007E-2</v>
      </c>
      <c r="AB663" s="8">
        <v>107.86</v>
      </c>
      <c r="AC663" s="8">
        <v>7.0000000000000007E-2</v>
      </c>
      <c r="AD663" s="8">
        <v>0.08</v>
      </c>
      <c r="AE663" s="91">
        <v>8.23</v>
      </c>
      <c r="AF663" s="92">
        <v>57</v>
      </c>
      <c r="AG663" s="92">
        <v>8</v>
      </c>
      <c r="AH663" s="92">
        <v>35</v>
      </c>
      <c r="AI663" s="8" t="s">
        <v>24</v>
      </c>
      <c r="AJ663" t="s">
        <v>1890</v>
      </c>
      <c r="AK663">
        <v>0</v>
      </c>
      <c r="AL663">
        <v>0</v>
      </c>
      <c r="AM663">
        <v>0</v>
      </c>
      <c r="AN663" s="9">
        <v>42506</v>
      </c>
      <c r="AO663" s="8">
        <v>297</v>
      </c>
      <c r="AP663" s="8">
        <v>55</v>
      </c>
      <c r="AQ663" s="8">
        <v>37</v>
      </c>
      <c r="AR663" s="8">
        <v>2.2000000000000002</v>
      </c>
      <c r="AS663" s="8">
        <v>0.55000000000000004</v>
      </c>
      <c r="AT663" s="8">
        <v>0.2</v>
      </c>
      <c r="AU663" s="8">
        <v>0.18</v>
      </c>
      <c r="AV663" s="8">
        <v>14</v>
      </c>
      <c r="AW663" s="8">
        <v>0.25</v>
      </c>
      <c r="AX663" s="8"/>
      <c r="AY663" s="8"/>
      <c r="AZ663" s="8"/>
      <c r="BA663" s="8">
        <v>13</v>
      </c>
      <c r="BB663" s="8" t="s">
        <v>25</v>
      </c>
      <c r="BC663" s="8">
        <v>3</v>
      </c>
      <c r="BD663" s="8"/>
      <c r="BE663" s="8"/>
      <c r="BF663" s="8"/>
      <c r="BG663" s="8"/>
      <c r="BH663" s="8"/>
      <c r="BI663" s="8">
        <f t="shared" si="95"/>
        <v>89.999999999999986</v>
      </c>
      <c r="BJ663" s="8">
        <f t="shared" si="91"/>
        <v>0.98285714285714287</v>
      </c>
      <c r="BK663" s="8">
        <f t="shared" si="96"/>
        <v>0.89999999999999991</v>
      </c>
      <c r="BL663" s="10">
        <f t="shared" si="97"/>
        <v>0.48651428571428568</v>
      </c>
      <c r="BM663" s="3">
        <f t="shared" si="98"/>
        <v>304.07142857142856</v>
      </c>
      <c r="BN663" s="132">
        <v>1.0732718894009219</v>
      </c>
      <c r="BO663" s="132">
        <v>0.38788018433179722</v>
      </c>
      <c r="BP663" s="133">
        <v>0.89986546063453843</v>
      </c>
      <c r="BQ663" s="134">
        <v>0.58267326732673264</v>
      </c>
      <c r="BR663" s="134">
        <v>0.10123762376237623</v>
      </c>
      <c r="BS663" s="133">
        <v>1.0726456035511966</v>
      </c>
      <c r="BT663" s="93"/>
      <c r="BU663" s="91"/>
      <c r="BV663" s="91"/>
      <c r="BW663" s="100"/>
    </row>
    <row r="664" spans="1:75">
      <c r="A664" s="8" t="s">
        <v>783</v>
      </c>
      <c r="B664" s="8" t="s">
        <v>480</v>
      </c>
      <c r="C664" s="8" t="s">
        <v>477</v>
      </c>
      <c r="D664" s="8" t="s">
        <v>478</v>
      </c>
      <c r="E664" s="8" t="s">
        <v>479</v>
      </c>
      <c r="F664" s="8" t="s">
        <v>481</v>
      </c>
      <c r="G664" s="8" t="s">
        <v>31</v>
      </c>
      <c r="H664" s="8" t="s">
        <v>34</v>
      </c>
      <c r="I664" s="8"/>
      <c r="J664" s="8"/>
      <c r="K664" s="8"/>
      <c r="L664" s="8" t="s">
        <v>814</v>
      </c>
      <c r="M664" s="8" t="s">
        <v>1882</v>
      </c>
      <c r="N664" s="8">
        <v>1</v>
      </c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9"/>
      <c r="AF664" s="90"/>
      <c r="AG664" s="90"/>
      <c r="AH664" s="90"/>
      <c r="AI664" s="8" t="s">
        <v>26</v>
      </c>
      <c r="AJ664" t="s">
        <v>1890</v>
      </c>
      <c r="AK664">
        <v>0</v>
      </c>
      <c r="AL664" s="8">
        <v>40</v>
      </c>
      <c r="AM664" s="8">
        <v>40</v>
      </c>
      <c r="AN664" s="9">
        <v>42506</v>
      </c>
      <c r="AO664" s="8">
        <v>341</v>
      </c>
      <c r="AP664" s="8">
        <v>61</v>
      </c>
      <c r="AQ664" s="8">
        <v>36</v>
      </c>
      <c r="AR664" s="8">
        <v>3.25</v>
      </c>
      <c r="AS664" s="8">
        <v>1.45</v>
      </c>
      <c r="AT664" s="8">
        <v>0.4</v>
      </c>
      <c r="AU664" s="8">
        <v>0.25</v>
      </c>
      <c r="AV664" s="8">
        <v>18</v>
      </c>
      <c r="AW664" s="8">
        <v>0.25</v>
      </c>
      <c r="AX664" s="8"/>
      <c r="AY664" s="8"/>
      <c r="AZ664" s="8"/>
      <c r="BA664" s="8">
        <v>14</v>
      </c>
      <c r="BB664" s="8" t="s">
        <v>25</v>
      </c>
      <c r="BC664" s="8">
        <v>3</v>
      </c>
      <c r="BD664" s="8"/>
      <c r="BE664" s="8"/>
      <c r="BF664" s="8"/>
      <c r="BG664" s="8"/>
      <c r="BH664" s="8"/>
      <c r="BI664" s="8">
        <f t="shared" si="95"/>
        <v>62.5</v>
      </c>
      <c r="BJ664" s="8">
        <f t="shared" si="91"/>
        <v>0.93714285714285717</v>
      </c>
      <c r="BK664" s="8">
        <f t="shared" si="96"/>
        <v>0.625</v>
      </c>
      <c r="BL664" s="10">
        <f t="shared" si="97"/>
        <v>0.8492857142857142</v>
      </c>
      <c r="BM664" s="3">
        <f t="shared" si="98"/>
        <v>530.80357142857133</v>
      </c>
      <c r="BN664" s="132">
        <v>1.5101842870999032</v>
      </c>
      <c r="BO664" s="132">
        <v>0.31605237633365668</v>
      </c>
      <c r="BP664" s="133">
        <v>0.98481084772147343</v>
      </c>
      <c r="BQ664" s="134">
        <v>0.45113188976377955</v>
      </c>
      <c r="BR664" s="134">
        <v>9.6407480314960631E-2</v>
      </c>
      <c r="BS664" s="133">
        <v>0.98780506560486958</v>
      </c>
      <c r="BT664" s="93"/>
      <c r="BU664" s="91"/>
      <c r="BV664" s="91"/>
      <c r="BW664" s="100"/>
    </row>
    <row r="665" spans="1:75">
      <c r="A665" s="8" t="s">
        <v>783</v>
      </c>
      <c r="B665" s="8" t="s">
        <v>480</v>
      </c>
      <c r="C665" s="8" t="s">
        <v>477</v>
      </c>
      <c r="D665" s="8" t="s">
        <v>478</v>
      </c>
      <c r="E665" s="8" t="s">
        <v>479</v>
      </c>
      <c r="F665" s="8" t="s">
        <v>481</v>
      </c>
      <c r="G665" s="8" t="s">
        <v>31</v>
      </c>
      <c r="H665" s="8" t="s">
        <v>34</v>
      </c>
      <c r="I665" s="8"/>
      <c r="J665" s="8"/>
      <c r="K665" s="8"/>
      <c r="L665" s="8" t="s">
        <v>814</v>
      </c>
      <c r="M665" s="8" t="s">
        <v>1882</v>
      </c>
      <c r="N665" s="8">
        <v>1</v>
      </c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9"/>
      <c r="AF665" s="90"/>
      <c r="AG665" s="90"/>
      <c r="AH665" s="90"/>
      <c r="AI665" s="8" t="s">
        <v>27</v>
      </c>
      <c r="AJ665" t="s">
        <v>1890</v>
      </c>
      <c r="AK665" s="8">
        <v>120</v>
      </c>
      <c r="AL665">
        <v>0</v>
      </c>
      <c r="AM665" s="8">
        <v>40</v>
      </c>
      <c r="AN665" s="9">
        <v>42506</v>
      </c>
      <c r="AO665" s="8">
        <v>332</v>
      </c>
      <c r="AP665" s="8">
        <v>59</v>
      </c>
      <c r="AQ665" s="8">
        <v>16</v>
      </c>
      <c r="AR665" s="8">
        <v>2.6</v>
      </c>
      <c r="AS665" s="8">
        <v>0.7</v>
      </c>
      <c r="AT665" s="8">
        <v>0.3</v>
      </c>
      <c r="AU665" s="8">
        <v>0.25</v>
      </c>
      <c r="AV665" s="8">
        <v>20</v>
      </c>
      <c r="AW665" s="8">
        <v>0.48</v>
      </c>
      <c r="AX665" s="8"/>
      <c r="AY665" s="8"/>
      <c r="AZ665" s="8"/>
      <c r="BA665" s="8">
        <v>15</v>
      </c>
      <c r="BB665" s="8" t="s">
        <v>25</v>
      </c>
      <c r="BC665" s="8">
        <v>3</v>
      </c>
      <c r="BD665" s="8"/>
      <c r="BE665" s="8"/>
      <c r="BF665" s="8"/>
      <c r="BG665" s="8"/>
      <c r="BH665" s="8"/>
      <c r="BI665" s="8">
        <f t="shared" si="95"/>
        <v>83.333333333333343</v>
      </c>
      <c r="BJ665" s="8">
        <f t="shared" si="91"/>
        <v>0.91428571428571426</v>
      </c>
      <c r="BK665" s="8">
        <f t="shared" si="96"/>
        <v>0.83333333333333348</v>
      </c>
      <c r="BL665" s="10">
        <f t="shared" si="97"/>
        <v>0.53333333333333333</v>
      </c>
      <c r="BM665" s="3">
        <f t="shared" si="98"/>
        <v>333.33333333333331</v>
      </c>
      <c r="BN665" s="132">
        <v>1.5102239532619282</v>
      </c>
      <c r="BO665" s="132">
        <v>0.38851022395326196</v>
      </c>
      <c r="BP665" s="133">
        <v>1.0324982729035812</v>
      </c>
      <c r="BQ665" s="134">
        <v>1.1045498547918684</v>
      </c>
      <c r="BR665" s="134">
        <v>9.7337850919651511E-2</v>
      </c>
      <c r="BS665" s="133">
        <v>1.0101655862599033</v>
      </c>
      <c r="BT665" s="93"/>
      <c r="BU665" s="91"/>
      <c r="BV665" s="91"/>
      <c r="BW665" s="100"/>
    </row>
    <row r="666" spans="1:75">
      <c r="A666" s="8" t="s">
        <v>783</v>
      </c>
      <c r="B666" s="8" t="s">
        <v>480</v>
      </c>
      <c r="C666" s="8" t="s">
        <v>477</v>
      </c>
      <c r="D666" s="8" t="s">
        <v>478</v>
      </c>
      <c r="E666" s="8" t="s">
        <v>479</v>
      </c>
      <c r="F666" s="8" t="s">
        <v>481</v>
      </c>
      <c r="G666" s="8" t="s">
        <v>31</v>
      </c>
      <c r="H666" s="8" t="s">
        <v>34</v>
      </c>
      <c r="I666" s="8"/>
      <c r="J666" s="8"/>
      <c r="K666" s="8"/>
      <c r="L666" s="8" t="s">
        <v>814</v>
      </c>
      <c r="M666" s="8" t="s">
        <v>1882</v>
      </c>
      <c r="N666" s="8">
        <v>1</v>
      </c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9"/>
      <c r="AF666" s="90"/>
      <c r="AG666" s="90"/>
      <c r="AH666" s="90"/>
      <c r="AI666" s="8" t="s">
        <v>28</v>
      </c>
      <c r="AJ666" t="s">
        <v>1890</v>
      </c>
      <c r="AK666" s="8">
        <v>120</v>
      </c>
      <c r="AL666" s="8">
        <v>40</v>
      </c>
      <c r="AM666">
        <v>0</v>
      </c>
      <c r="AN666" s="9">
        <v>42506</v>
      </c>
      <c r="AO666" s="8">
        <v>307</v>
      </c>
      <c r="AP666" s="8">
        <v>47</v>
      </c>
      <c r="AQ666" s="8">
        <v>36</v>
      </c>
      <c r="AR666" s="8">
        <v>4.2</v>
      </c>
      <c r="AS666" s="8">
        <v>5.25</v>
      </c>
      <c r="AT666" s="8">
        <v>0.95</v>
      </c>
      <c r="AU666" s="8">
        <v>0.75</v>
      </c>
      <c r="AV666" s="8">
        <v>20</v>
      </c>
      <c r="AW666" s="8">
        <v>0.51</v>
      </c>
      <c r="AX666" s="8"/>
      <c r="AY666" s="8"/>
      <c r="AZ666" s="8"/>
      <c r="BA666" s="8">
        <v>16</v>
      </c>
      <c r="BB666" s="8" t="s">
        <v>25</v>
      </c>
      <c r="BC666" s="8">
        <v>3</v>
      </c>
      <c r="BD666" s="8"/>
      <c r="BE666" s="8"/>
      <c r="BF666" s="8"/>
      <c r="BG666" s="8"/>
      <c r="BH666" s="8"/>
      <c r="BI666" s="8">
        <f t="shared" si="95"/>
        <v>78.94736842105263</v>
      </c>
      <c r="BJ666" s="8">
        <f t="shared" si="91"/>
        <v>0.91428571428571426</v>
      </c>
      <c r="BK666" s="8">
        <f t="shared" si="96"/>
        <v>0.78947368421052633</v>
      </c>
      <c r="BL666" s="10">
        <f t="shared" si="97"/>
        <v>3.7894736842105261</v>
      </c>
      <c r="BM666" s="3">
        <f t="shared" si="98"/>
        <v>2368.4210526315787</v>
      </c>
      <c r="BN666" s="132">
        <v>1.2718023255813955</v>
      </c>
      <c r="BO666" s="132">
        <v>0.38909883720930238</v>
      </c>
      <c r="BP666" s="133">
        <v>0.67171942196743384</v>
      </c>
      <c r="BQ666" s="134">
        <v>0.5085146641438032</v>
      </c>
      <c r="BR666" s="134">
        <v>6.532639545884579E-2</v>
      </c>
      <c r="BS666" s="133">
        <v>0.91173013030360461</v>
      </c>
      <c r="BT666" s="93"/>
      <c r="BU666" s="91"/>
      <c r="BV666" s="91"/>
      <c r="BW666" s="100"/>
    </row>
    <row r="667" spans="1:75">
      <c r="A667" s="8" t="s">
        <v>783</v>
      </c>
      <c r="B667" s="8" t="s">
        <v>480</v>
      </c>
      <c r="C667" s="8" t="s">
        <v>477</v>
      </c>
      <c r="D667" s="8" t="s">
        <v>478</v>
      </c>
      <c r="E667" s="8" t="s">
        <v>479</v>
      </c>
      <c r="F667" s="8" t="s">
        <v>481</v>
      </c>
      <c r="G667" s="8" t="s">
        <v>31</v>
      </c>
      <c r="H667" s="8" t="s">
        <v>34</v>
      </c>
      <c r="I667" s="8"/>
      <c r="J667" s="8"/>
      <c r="K667" s="8"/>
      <c r="L667" s="8" t="s">
        <v>814</v>
      </c>
      <c r="M667" s="8" t="s">
        <v>1882</v>
      </c>
      <c r="N667" s="8">
        <v>1</v>
      </c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9"/>
      <c r="AF667" s="90"/>
      <c r="AG667" s="90"/>
      <c r="AH667" s="90"/>
      <c r="AI667" s="8" t="s">
        <v>29</v>
      </c>
      <c r="AJ667" t="s">
        <v>1890</v>
      </c>
      <c r="AK667" s="8">
        <v>120</v>
      </c>
      <c r="AL667" s="8">
        <v>40</v>
      </c>
      <c r="AM667" s="8">
        <v>40</v>
      </c>
      <c r="AN667" s="9">
        <v>42506</v>
      </c>
      <c r="AO667" s="8">
        <v>325</v>
      </c>
      <c r="AP667" s="8">
        <v>51</v>
      </c>
      <c r="AQ667" s="8">
        <v>55</v>
      </c>
      <c r="AR667" s="8">
        <v>7</v>
      </c>
      <c r="AS667" s="8">
        <v>6</v>
      </c>
      <c r="AT667" s="8">
        <v>0.92</v>
      </c>
      <c r="AU667" s="8">
        <v>0.75</v>
      </c>
      <c r="AV667" s="8">
        <v>20</v>
      </c>
      <c r="AW667" s="8">
        <v>0.7</v>
      </c>
      <c r="AX667" s="8"/>
      <c r="AY667" s="8"/>
      <c r="AZ667" s="8"/>
      <c r="BA667" s="8">
        <v>17</v>
      </c>
      <c r="BB667" s="8" t="s">
        <v>25</v>
      </c>
      <c r="BC667" s="8">
        <v>3</v>
      </c>
      <c r="BD667" s="8"/>
      <c r="BE667" s="8"/>
      <c r="BF667" s="8"/>
      <c r="BG667" s="8"/>
      <c r="BH667" s="8"/>
      <c r="BI667" s="8">
        <f t="shared" si="95"/>
        <v>81.521739130434781</v>
      </c>
      <c r="BJ667" s="8">
        <f t="shared" si="91"/>
        <v>0.91428571428571426</v>
      </c>
      <c r="BK667" s="8">
        <f t="shared" si="96"/>
        <v>0.81521739130434778</v>
      </c>
      <c r="BL667" s="10">
        <f t="shared" si="97"/>
        <v>4.4720496894409933</v>
      </c>
      <c r="BM667" s="3">
        <f t="shared" si="98"/>
        <v>2795.0310559006207</v>
      </c>
      <c r="BN667" s="132">
        <v>1.1371428571428572</v>
      </c>
      <c r="BO667" s="132">
        <v>0.41328571428571431</v>
      </c>
      <c r="BP667" s="133">
        <v>0.78215256277283118</v>
      </c>
      <c r="BQ667" s="134">
        <v>0.51064859632139403</v>
      </c>
      <c r="BR667" s="134">
        <v>6.4424007744433687E-2</v>
      </c>
      <c r="BS667" s="133">
        <v>1.0101655862599033</v>
      </c>
      <c r="BT667" s="93"/>
      <c r="BU667" s="91"/>
      <c r="BV667" s="91"/>
      <c r="BW667" s="100"/>
    </row>
    <row r="668" spans="1:75">
      <c r="A668" s="8" t="s">
        <v>783</v>
      </c>
      <c r="B668" s="8" t="s">
        <v>480</v>
      </c>
      <c r="C668" s="8" t="s">
        <v>477</v>
      </c>
      <c r="D668" s="8" t="s">
        <v>478</v>
      </c>
      <c r="E668" s="8" t="s">
        <v>479</v>
      </c>
      <c r="F668" s="8" t="s">
        <v>481</v>
      </c>
      <c r="G668" s="8" t="s">
        <v>31</v>
      </c>
      <c r="H668" s="8" t="s">
        <v>34</v>
      </c>
      <c r="I668" s="8"/>
      <c r="J668" s="8"/>
      <c r="K668" s="8"/>
      <c r="L668" s="8" t="s">
        <v>814</v>
      </c>
      <c r="M668" s="8" t="s">
        <v>1882</v>
      </c>
      <c r="N668" s="8">
        <v>1</v>
      </c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9"/>
      <c r="AF668" s="90"/>
      <c r="AG668" s="90"/>
      <c r="AH668" s="90"/>
      <c r="AI668" s="8" t="s">
        <v>30</v>
      </c>
      <c r="AJ668" t="s">
        <v>1890</v>
      </c>
      <c r="AK668" s="8">
        <v>120</v>
      </c>
      <c r="AL668" s="8">
        <v>40</v>
      </c>
      <c r="AM668" s="8">
        <v>40</v>
      </c>
      <c r="AN668" s="9">
        <v>42506</v>
      </c>
      <c r="AO668" s="8">
        <v>339</v>
      </c>
      <c r="AP668" s="8">
        <v>56</v>
      </c>
      <c r="AQ668" s="8">
        <v>56</v>
      </c>
      <c r="AR668" s="8">
        <v>8.1999999999999993</v>
      </c>
      <c r="AS668" s="8">
        <v>7.7</v>
      </c>
      <c r="AT668" s="8">
        <v>0.8</v>
      </c>
      <c r="AU668" s="8">
        <v>0.6</v>
      </c>
      <c r="AV668" s="8">
        <v>20</v>
      </c>
      <c r="AW668" s="8">
        <v>0.7</v>
      </c>
      <c r="AX668" s="8"/>
      <c r="AY668" s="8"/>
      <c r="AZ668" s="8"/>
      <c r="BA668" s="8">
        <v>18</v>
      </c>
      <c r="BB668" s="8" t="s">
        <v>25</v>
      </c>
      <c r="BC668" s="8">
        <v>3</v>
      </c>
      <c r="BD668" s="8"/>
      <c r="BE668" s="8"/>
      <c r="BF668" s="8"/>
      <c r="BG668" s="8"/>
      <c r="BH668" s="8"/>
      <c r="BI668" s="8">
        <f t="shared" si="95"/>
        <v>74.999999999999986</v>
      </c>
      <c r="BJ668" s="8">
        <f t="shared" si="91"/>
        <v>0.91428571428571426</v>
      </c>
      <c r="BK668" s="8">
        <f t="shared" si="96"/>
        <v>0.74999999999999989</v>
      </c>
      <c r="BL668" s="10">
        <f t="shared" si="97"/>
        <v>5.2799999999999994</v>
      </c>
      <c r="BM668" s="3">
        <f t="shared" si="98"/>
        <v>3299.9999999999995</v>
      </c>
      <c r="BN668" s="132"/>
      <c r="BO668" s="132"/>
      <c r="BP668" s="133"/>
      <c r="BQ668" s="134">
        <v>0.59284332688588004</v>
      </c>
      <c r="BR668" s="134">
        <v>9.8065764023210836E-2</v>
      </c>
      <c r="BS668" s="133">
        <v>1.0477486069503952</v>
      </c>
      <c r="BT668" s="93"/>
      <c r="BU668" s="91"/>
      <c r="BV668" s="91"/>
      <c r="BW668" s="100"/>
    </row>
    <row r="669" spans="1:75">
      <c r="A669" s="8" t="s">
        <v>783</v>
      </c>
      <c r="B669" s="8" t="s">
        <v>480</v>
      </c>
      <c r="C669" s="8" t="s">
        <v>477</v>
      </c>
      <c r="D669" s="8" t="s">
        <v>478</v>
      </c>
      <c r="E669" s="8" t="s">
        <v>479</v>
      </c>
      <c r="F669" s="8" t="s">
        <v>479</v>
      </c>
      <c r="G669" s="8" t="s">
        <v>22</v>
      </c>
      <c r="H669" s="8" t="s">
        <v>23</v>
      </c>
      <c r="I669" s="8">
        <v>-10.449337448269601</v>
      </c>
      <c r="J669" s="8">
        <v>36.126252518912203</v>
      </c>
      <c r="K669" s="8">
        <v>832.08807338433201</v>
      </c>
      <c r="L669" s="8" t="s">
        <v>789</v>
      </c>
      <c r="M669" s="8" t="s">
        <v>1882</v>
      </c>
      <c r="N669" s="8">
        <v>1</v>
      </c>
      <c r="O669" s="8" t="s">
        <v>1859</v>
      </c>
      <c r="P669" s="8">
        <v>0.79</v>
      </c>
      <c r="Q669" s="8">
        <v>6.1</v>
      </c>
      <c r="R669" s="8">
        <v>0</v>
      </c>
      <c r="S669" s="8">
        <v>2.37</v>
      </c>
      <c r="T669" s="8">
        <v>3.85</v>
      </c>
      <c r="U669" s="8">
        <v>5.99</v>
      </c>
      <c r="V669" s="8">
        <v>342.07</v>
      </c>
      <c r="W669" s="8">
        <v>29.34</v>
      </c>
      <c r="X669" s="8">
        <v>7.07</v>
      </c>
      <c r="Y669" s="8">
        <v>0.4</v>
      </c>
      <c r="Z669" s="8">
        <v>1.01</v>
      </c>
      <c r="AA669" s="8">
        <v>7.0000000000000007E-2</v>
      </c>
      <c r="AB669" s="8">
        <v>81.02</v>
      </c>
      <c r="AC669" s="8">
        <v>0.03</v>
      </c>
      <c r="AD669" s="8">
        <v>8.3000000000000004E-2</v>
      </c>
      <c r="AE669" s="91">
        <v>6.14</v>
      </c>
      <c r="AF669" s="92">
        <v>67</v>
      </c>
      <c r="AG669" s="92">
        <v>10</v>
      </c>
      <c r="AH669" s="92">
        <v>23</v>
      </c>
      <c r="AI669" s="8" t="s">
        <v>24</v>
      </c>
      <c r="AJ669" t="s">
        <v>1890</v>
      </c>
      <c r="AK669">
        <v>0</v>
      </c>
      <c r="AL669">
        <v>0</v>
      </c>
      <c r="AM669">
        <v>0</v>
      </c>
      <c r="AN669" s="9">
        <v>42507</v>
      </c>
      <c r="AO669" s="8">
        <v>297</v>
      </c>
      <c r="AP669" s="8">
        <v>83</v>
      </c>
      <c r="AQ669" s="8">
        <v>12</v>
      </c>
      <c r="AR669" s="8">
        <v>3.8</v>
      </c>
      <c r="AS669" s="8">
        <v>0.25</v>
      </c>
      <c r="AT669" s="8">
        <v>0.19</v>
      </c>
      <c r="AU669" s="8">
        <v>0.1</v>
      </c>
      <c r="AV669" s="8">
        <v>5</v>
      </c>
      <c r="AW669" s="8">
        <v>0.45</v>
      </c>
      <c r="AX669" s="8"/>
      <c r="AY669" s="8"/>
      <c r="AZ669" s="8"/>
      <c r="BA669" s="8">
        <v>1</v>
      </c>
      <c r="BB669" s="8" t="s">
        <v>25</v>
      </c>
      <c r="BC669" s="8">
        <v>1</v>
      </c>
      <c r="BD669" s="8"/>
      <c r="BE669" s="8"/>
      <c r="BF669" s="8"/>
      <c r="BG669" s="8"/>
      <c r="BH669" s="8"/>
      <c r="BI669" s="8">
        <f t="shared" si="95"/>
        <v>52.631578947368418</v>
      </c>
      <c r="BJ669" s="8">
        <f t="shared" si="91"/>
        <v>1.0857142857142856</v>
      </c>
      <c r="BK669" s="8">
        <f t="shared" si="96"/>
        <v>0.52631578947368418</v>
      </c>
      <c r="BL669" s="10">
        <f t="shared" si="97"/>
        <v>0.14285714285714285</v>
      </c>
      <c r="BM669" s="3">
        <f t="shared" si="98"/>
        <v>89.285714285714278</v>
      </c>
      <c r="BN669" s="132">
        <v>1.2072564612326044</v>
      </c>
      <c r="BO669" s="132">
        <v>0.50646123260437381</v>
      </c>
      <c r="BP669" s="133">
        <v>0.60443171519512962</v>
      </c>
      <c r="BQ669" s="134">
        <v>0.54444444444444451</v>
      </c>
      <c r="BR669" s="134">
        <v>0.14280193236714978</v>
      </c>
      <c r="BS669" s="133">
        <v>0.96967144604304112</v>
      </c>
      <c r="BT669" s="93"/>
      <c r="BU669" s="91"/>
      <c r="BV669" s="91"/>
      <c r="BW669" s="100"/>
    </row>
    <row r="670" spans="1:75">
      <c r="A670" s="8" t="s">
        <v>783</v>
      </c>
      <c r="B670" s="8" t="s">
        <v>480</v>
      </c>
      <c r="C670" s="8" t="s">
        <v>477</v>
      </c>
      <c r="D670" s="8" t="s">
        <v>478</v>
      </c>
      <c r="E670" s="8" t="s">
        <v>479</v>
      </c>
      <c r="F670" s="8" t="s">
        <v>479</v>
      </c>
      <c r="G670" s="8" t="s">
        <v>22</v>
      </c>
      <c r="H670" s="8" t="s">
        <v>23</v>
      </c>
      <c r="I670" s="8"/>
      <c r="J670" s="8"/>
      <c r="K670" s="8"/>
      <c r="L670" s="8" t="s">
        <v>789</v>
      </c>
      <c r="M670" s="8" t="s">
        <v>1882</v>
      </c>
      <c r="N670" s="8">
        <v>1</v>
      </c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9"/>
      <c r="AF670" s="90"/>
      <c r="AG670" s="90"/>
      <c r="AH670" s="90"/>
      <c r="AI670" s="8" t="s">
        <v>26</v>
      </c>
      <c r="AJ670" t="s">
        <v>1890</v>
      </c>
      <c r="AK670">
        <v>0</v>
      </c>
      <c r="AL670" s="8">
        <v>40</v>
      </c>
      <c r="AM670" s="8">
        <v>40</v>
      </c>
      <c r="AN670" s="9">
        <v>42507</v>
      </c>
      <c r="AO670" s="8">
        <v>275</v>
      </c>
      <c r="AP670" s="8">
        <v>69</v>
      </c>
      <c r="AQ670" s="8">
        <v>14</v>
      </c>
      <c r="AR670" s="8">
        <v>3.3</v>
      </c>
      <c r="AS670" s="8">
        <v>0.45</v>
      </c>
      <c r="AT670" s="8">
        <v>0.3</v>
      </c>
      <c r="AU670" s="8">
        <v>0.2</v>
      </c>
      <c r="AV670" s="8">
        <v>5</v>
      </c>
      <c r="AW670" s="8">
        <v>0.35</v>
      </c>
      <c r="AX670" s="8"/>
      <c r="AY670" s="8"/>
      <c r="AZ670" s="8"/>
      <c r="BA670" s="8">
        <v>2</v>
      </c>
      <c r="BB670" s="8" t="s">
        <v>25</v>
      </c>
      <c r="BC670" s="8">
        <v>1</v>
      </c>
      <c r="BD670" s="8"/>
      <c r="BE670" s="8"/>
      <c r="BF670" s="8"/>
      <c r="BG670" s="8"/>
      <c r="BH670" s="8"/>
      <c r="BI670" s="8">
        <f>(AU670/AT670)*100</f>
        <v>66.666666666666671</v>
      </c>
      <c r="BJ670" s="8">
        <f>(100-AV670)/(100-12.5)</f>
        <v>1.0857142857142856</v>
      </c>
      <c r="BK670" s="8">
        <f>BI670/100</f>
        <v>0.66666666666666674</v>
      </c>
      <c r="BL670" s="10">
        <f>AS670*BJ670*BK670</f>
        <v>0.32571428571428573</v>
      </c>
      <c r="BM670" s="3">
        <f>(10000/16)*BL670</f>
        <v>203.57142857142858</v>
      </c>
      <c r="BN670" s="132">
        <v>1.2709888059701493</v>
      </c>
      <c r="BO670" s="132">
        <v>0.44230410447761198</v>
      </c>
      <c r="BP670" s="133">
        <v>0.77351588182170861</v>
      </c>
      <c r="BQ670" s="134">
        <v>0.47860465116279072</v>
      </c>
      <c r="BR670" s="134">
        <v>0.21162790697674419</v>
      </c>
      <c r="BS670" s="133">
        <v>0.97069865172695824</v>
      </c>
      <c r="BT670" s="93"/>
      <c r="BU670" s="91"/>
      <c r="BV670" s="91"/>
      <c r="BW670" s="100"/>
    </row>
    <row r="671" spans="1:75">
      <c r="A671" s="8" t="s">
        <v>783</v>
      </c>
      <c r="B671" s="8" t="s">
        <v>480</v>
      </c>
      <c r="C671" s="8" t="s">
        <v>477</v>
      </c>
      <c r="D671" s="8" t="s">
        <v>478</v>
      </c>
      <c r="E671" s="8" t="s">
        <v>479</v>
      </c>
      <c r="F671" s="8" t="s">
        <v>479</v>
      </c>
      <c r="G671" s="8" t="s">
        <v>22</v>
      </c>
      <c r="H671" s="8" t="s">
        <v>23</v>
      </c>
      <c r="I671" s="8"/>
      <c r="J671" s="8"/>
      <c r="K671" s="8"/>
      <c r="L671" s="8" t="s">
        <v>789</v>
      </c>
      <c r="M671" s="8" t="s">
        <v>1882</v>
      </c>
      <c r="N671" s="8">
        <v>1</v>
      </c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9"/>
      <c r="AF671" s="90"/>
      <c r="AG671" s="90"/>
      <c r="AH671" s="90"/>
      <c r="AI671" s="8" t="s">
        <v>27</v>
      </c>
      <c r="AJ671" t="s">
        <v>1890</v>
      </c>
      <c r="AK671" s="8">
        <v>120</v>
      </c>
      <c r="AL671">
        <v>0</v>
      </c>
      <c r="AM671" s="8">
        <v>40</v>
      </c>
      <c r="AN671" s="9">
        <v>42507</v>
      </c>
      <c r="AO671" s="8">
        <v>295</v>
      </c>
      <c r="AP671" s="8">
        <v>79</v>
      </c>
      <c r="AQ671" s="8">
        <v>43</v>
      </c>
      <c r="AR671" s="8">
        <v>7.5</v>
      </c>
      <c r="AS671" s="8">
        <v>4.45</v>
      </c>
      <c r="AT671" s="8">
        <v>1.05</v>
      </c>
      <c r="AU671" s="8">
        <v>0.8</v>
      </c>
      <c r="AV671" s="8">
        <v>19</v>
      </c>
      <c r="AW671" s="8">
        <v>0.75</v>
      </c>
      <c r="AX671" s="8"/>
      <c r="AY671" s="8"/>
      <c r="AZ671" s="8"/>
      <c r="BA671" s="8">
        <v>3</v>
      </c>
      <c r="BB671" s="8" t="s">
        <v>25</v>
      </c>
      <c r="BC671" s="8">
        <v>1</v>
      </c>
      <c r="BD671" s="8"/>
      <c r="BE671" s="8"/>
      <c r="BF671" s="8"/>
      <c r="BG671" s="8"/>
      <c r="BH671" s="8"/>
      <c r="BI671" s="8">
        <f>(AU671/AT671)*100</f>
        <v>76.19047619047619</v>
      </c>
      <c r="BJ671" s="8">
        <f>(100-AV671)/(100-12.5)</f>
        <v>0.92571428571428571</v>
      </c>
      <c r="BK671" s="8">
        <f>BI671/100</f>
        <v>0.76190476190476186</v>
      </c>
      <c r="BL671" s="10">
        <f>AS671*BJ671*BK671</f>
        <v>3.138612244897959</v>
      </c>
      <c r="BM671" s="3">
        <f>(10000/16)*BL671</f>
        <v>1961.6326530612243</v>
      </c>
      <c r="BN671" s="132">
        <v>1.1205772811918064</v>
      </c>
      <c r="BO671" s="132">
        <v>0.51769087523277468</v>
      </c>
      <c r="BP671" s="133">
        <v>0.85707635280641847</v>
      </c>
      <c r="BQ671" s="134">
        <v>0.77050781249999989</v>
      </c>
      <c r="BR671" s="134">
        <v>0.126220703125</v>
      </c>
      <c r="BS671" s="133">
        <v>1.1357947193672391</v>
      </c>
      <c r="BT671" s="93"/>
      <c r="BU671" s="91"/>
      <c r="BV671" s="91"/>
      <c r="BW671" s="100"/>
    </row>
    <row r="672" spans="1:75">
      <c r="A672" s="8" t="s">
        <v>783</v>
      </c>
      <c r="B672" s="8" t="s">
        <v>480</v>
      </c>
      <c r="C672" s="8" t="s">
        <v>477</v>
      </c>
      <c r="D672" s="8" t="s">
        <v>478</v>
      </c>
      <c r="E672" s="8" t="s">
        <v>479</v>
      </c>
      <c r="F672" s="8" t="s">
        <v>479</v>
      </c>
      <c r="G672" s="8" t="s">
        <v>22</v>
      </c>
      <c r="H672" s="8" t="s">
        <v>23</v>
      </c>
      <c r="I672" s="8"/>
      <c r="J672" s="8"/>
      <c r="K672" s="8"/>
      <c r="L672" s="8" t="s">
        <v>789</v>
      </c>
      <c r="M672" s="8" t="s">
        <v>1882</v>
      </c>
      <c r="N672" s="8">
        <v>1</v>
      </c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9"/>
      <c r="AF672" s="90"/>
      <c r="AG672" s="90"/>
      <c r="AH672" s="90"/>
      <c r="AI672" s="8" t="s">
        <v>28</v>
      </c>
      <c r="AJ672" t="s">
        <v>1890</v>
      </c>
      <c r="AK672" s="8">
        <v>120</v>
      </c>
      <c r="AL672" s="8">
        <v>40</v>
      </c>
      <c r="AM672">
        <v>0</v>
      </c>
      <c r="AN672" s="9">
        <v>42507</v>
      </c>
      <c r="AO672" s="8">
        <v>221</v>
      </c>
      <c r="AP672" s="8">
        <v>38</v>
      </c>
      <c r="AQ672" s="8">
        <v>30</v>
      </c>
      <c r="AR672" s="8">
        <v>6</v>
      </c>
      <c r="AS672" s="8">
        <v>3.5</v>
      </c>
      <c r="AT672" s="8">
        <v>0.85</v>
      </c>
      <c r="AU672" s="8">
        <v>0.76</v>
      </c>
      <c r="AV672" s="8">
        <v>19</v>
      </c>
      <c r="AW672" s="8">
        <v>0.85</v>
      </c>
      <c r="AX672" s="8"/>
      <c r="AY672" s="8"/>
      <c r="AZ672" s="8"/>
      <c r="BA672" s="8">
        <v>4</v>
      </c>
      <c r="BB672" s="8" t="s">
        <v>25</v>
      </c>
      <c r="BC672" s="8">
        <v>1</v>
      </c>
      <c r="BD672" s="8"/>
      <c r="BE672" s="8"/>
      <c r="BF672" s="8"/>
      <c r="BG672" s="8"/>
      <c r="BH672" s="8"/>
      <c r="BI672" s="8">
        <f>(AU672/AT672)*100</f>
        <v>89.411764705882362</v>
      </c>
      <c r="BJ672" s="8">
        <f>(100-AV672)/(100-12.5)</f>
        <v>0.92571428571428571</v>
      </c>
      <c r="BK672" s="8">
        <f>BI672/100</f>
        <v>0.89411764705882357</v>
      </c>
      <c r="BL672" s="10">
        <f>AS672*BJ672*BK672</f>
        <v>2.8969411764705884</v>
      </c>
      <c r="BM672" s="3">
        <f>(10000/16)*BL672</f>
        <v>1810.5882352941178</v>
      </c>
      <c r="BN672" s="132">
        <v>1.4291079812206573</v>
      </c>
      <c r="BO672" s="132">
        <v>0.56384976525821606</v>
      </c>
      <c r="BP672" s="133">
        <v>0.93666050184579253</v>
      </c>
      <c r="BQ672" s="134">
        <v>0.71785028790786953</v>
      </c>
      <c r="BR672" s="134">
        <v>0.11976967370441459</v>
      </c>
      <c r="BS672" s="133">
        <v>0.96315733844006468</v>
      </c>
      <c r="BT672" s="93"/>
      <c r="BU672" s="91"/>
      <c r="BV672" s="91"/>
      <c r="BW672" s="100"/>
    </row>
    <row r="673" spans="1:75">
      <c r="A673" s="8" t="s">
        <v>783</v>
      </c>
      <c r="B673" s="8" t="s">
        <v>480</v>
      </c>
      <c r="C673" s="8" t="s">
        <v>477</v>
      </c>
      <c r="D673" s="8" t="s">
        <v>478</v>
      </c>
      <c r="E673" s="8" t="s">
        <v>479</v>
      </c>
      <c r="F673" s="8" t="s">
        <v>479</v>
      </c>
      <c r="G673" s="8" t="s">
        <v>22</v>
      </c>
      <c r="H673" s="8" t="s">
        <v>23</v>
      </c>
      <c r="I673" s="8"/>
      <c r="J673" s="8"/>
      <c r="K673" s="8"/>
      <c r="L673" s="8" t="s">
        <v>789</v>
      </c>
      <c r="M673" s="8" t="s">
        <v>1882</v>
      </c>
      <c r="N673" s="8">
        <v>1</v>
      </c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9"/>
      <c r="AF673" s="90"/>
      <c r="AG673" s="90"/>
      <c r="AH673" s="90"/>
      <c r="AI673" s="8" t="s">
        <v>29</v>
      </c>
      <c r="AJ673" t="s">
        <v>1890</v>
      </c>
      <c r="AK673" s="8">
        <v>120</v>
      </c>
      <c r="AL673" s="8">
        <v>40</v>
      </c>
      <c r="AM673" s="8">
        <v>40</v>
      </c>
      <c r="AN673" s="9">
        <v>42507</v>
      </c>
      <c r="AO673" s="8">
        <v>234</v>
      </c>
      <c r="AP673" s="8">
        <v>74</v>
      </c>
      <c r="AQ673" s="8">
        <v>55</v>
      </c>
      <c r="AR673" s="8">
        <v>5.3</v>
      </c>
      <c r="AS673" s="8">
        <v>3.7</v>
      </c>
      <c r="AT673" s="8">
        <v>0.65</v>
      </c>
      <c r="AU673" s="8">
        <v>0.5</v>
      </c>
      <c r="AV673" s="8">
        <v>17</v>
      </c>
      <c r="AW673" s="8">
        <v>0.6</v>
      </c>
      <c r="AX673" s="8"/>
      <c r="AY673" s="8"/>
      <c r="AZ673" s="8"/>
      <c r="BA673" s="8">
        <v>5</v>
      </c>
      <c r="BB673" s="8" t="s">
        <v>25</v>
      </c>
      <c r="BC673" s="8">
        <v>1</v>
      </c>
      <c r="BD673" s="8"/>
      <c r="BE673" s="8"/>
      <c r="BF673" s="8"/>
      <c r="BG673" s="8"/>
      <c r="BH673" s="8"/>
      <c r="BI673" s="8">
        <f>(AU673/AT673)*100</f>
        <v>76.92307692307692</v>
      </c>
      <c r="BJ673" s="8">
        <f>(100-AV673)/(100-12.5)</f>
        <v>0.94857142857142862</v>
      </c>
      <c r="BK673" s="8">
        <f>BI673/100</f>
        <v>0.76923076923076916</v>
      </c>
      <c r="BL673" s="10">
        <f>AS673*BJ673*BK673</f>
        <v>2.6997802197802199</v>
      </c>
      <c r="BM673" s="3">
        <f>(10000/16)*BL673</f>
        <v>1687.3626373626373</v>
      </c>
      <c r="BN673" s="132">
        <v>1.220414201183432</v>
      </c>
      <c r="BO673" s="132">
        <v>0.45922090729783038</v>
      </c>
      <c r="BP673" s="133">
        <v>0.81808914217072082</v>
      </c>
      <c r="BQ673" s="134">
        <v>0.45775945683802138</v>
      </c>
      <c r="BR673" s="134">
        <v>0.12914645974781763</v>
      </c>
      <c r="BS673" s="133">
        <v>0.93472235473415155</v>
      </c>
      <c r="BT673" s="93"/>
      <c r="BU673" s="91"/>
      <c r="BV673" s="91"/>
      <c r="BW673" s="100"/>
    </row>
    <row r="674" spans="1:75">
      <c r="A674" s="8" t="s">
        <v>783</v>
      </c>
      <c r="B674" s="8" t="s">
        <v>480</v>
      </c>
      <c r="C674" s="8" t="s">
        <v>477</v>
      </c>
      <c r="D674" s="8" t="s">
        <v>478</v>
      </c>
      <c r="E674" s="8" t="s">
        <v>479</v>
      </c>
      <c r="F674" s="8" t="s">
        <v>479</v>
      </c>
      <c r="G674" s="8" t="s">
        <v>22</v>
      </c>
      <c r="H674" s="8" t="s">
        <v>23</v>
      </c>
      <c r="I674" s="8"/>
      <c r="J674" s="8"/>
      <c r="K674" s="8"/>
      <c r="L674" s="8" t="s">
        <v>789</v>
      </c>
      <c r="M674" s="8" t="s">
        <v>1882</v>
      </c>
      <c r="N674" s="8">
        <v>1</v>
      </c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9"/>
      <c r="AF674" s="90"/>
      <c r="AG674" s="90"/>
      <c r="AH674" s="90"/>
      <c r="AI674" s="8" t="s">
        <v>30</v>
      </c>
      <c r="AJ674" t="s">
        <v>1890</v>
      </c>
      <c r="AK674" s="8">
        <v>120</v>
      </c>
      <c r="AL674" s="8">
        <v>40</v>
      </c>
      <c r="AM674" s="8">
        <v>40</v>
      </c>
      <c r="AN674" s="9">
        <v>42507</v>
      </c>
      <c r="AO674" s="8">
        <v>230</v>
      </c>
      <c r="AP674" s="8">
        <v>66</v>
      </c>
      <c r="AQ674" s="8">
        <v>49</v>
      </c>
      <c r="AR674" s="8">
        <v>7.6</v>
      </c>
      <c r="AS674" s="8">
        <v>6.6</v>
      </c>
      <c r="AT674" s="8">
        <v>1.1499999999999999</v>
      </c>
      <c r="AU674" s="8">
        <v>0.8</v>
      </c>
      <c r="AV674" s="8">
        <v>20</v>
      </c>
      <c r="AW674" s="8">
        <v>0.6</v>
      </c>
      <c r="AX674" s="8"/>
      <c r="AY674" s="8"/>
      <c r="AZ674" s="8"/>
      <c r="BA674" s="8">
        <v>6</v>
      </c>
      <c r="BB674" s="8" t="s">
        <v>25</v>
      </c>
      <c r="BC674" s="8">
        <v>1</v>
      </c>
      <c r="BD674" s="8"/>
      <c r="BE674" s="8"/>
      <c r="BF674" s="8"/>
      <c r="BG674" s="8"/>
      <c r="BH674" s="8"/>
      <c r="BI674" s="8">
        <f>(AU674/AT674)*100</f>
        <v>69.565217391304358</v>
      </c>
      <c r="BJ674" s="8">
        <f>(100-AV674)/(100-12.5)</f>
        <v>0.91428571428571426</v>
      </c>
      <c r="BK674" s="8">
        <f>BI674/100</f>
        <v>0.69565217391304357</v>
      </c>
      <c r="BL674" s="10">
        <f>AS674*BJ674*BK674</f>
        <v>4.1977639751552793</v>
      </c>
      <c r="BM674" s="3">
        <f>(10000/16)*BL674</f>
        <v>2623.6024844720496</v>
      </c>
      <c r="BN674" s="132">
        <v>1.3663551401869158</v>
      </c>
      <c r="BO674" s="132">
        <v>0.36869158878504671</v>
      </c>
      <c r="BP674" s="133">
        <v>0.98385657364422385</v>
      </c>
      <c r="BQ674" s="134">
        <v>0.35061963775023836</v>
      </c>
      <c r="BR674" s="134">
        <v>6.6920877025738804E-2</v>
      </c>
      <c r="BS674" s="133">
        <v>1.0327665010359472</v>
      </c>
      <c r="BT674" s="93"/>
      <c r="BU674" s="91"/>
      <c r="BV674" s="91"/>
      <c r="BW674" s="100"/>
    </row>
    <row r="675" spans="1:75" s="4" customFormat="1">
      <c r="A675" s="8" t="s">
        <v>783</v>
      </c>
      <c r="B675" s="8" t="s">
        <v>480</v>
      </c>
      <c r="C675" s="8" t="s">
        <v>477</v>
      </c>
      <c r="D675" s="8" t="s">
        <v>478</v>
      </c>
      <c r="E675" s="8" t="s">
        <v>479</v>
      </c>
      <c r="F675" s="8" t="s">
        <v>479</v>
      </c>
      <c r="G675" s="8" t="s">
        <v>31</v>
      </c>
      <c r="H675" s="8" t="s">
        <v>39</v>
      </c>
      <c r="I675" s="8">
        <v>-10.4539037854407</v>
      </c>
      <c r="J675" s="8">
        <v>36.124110035670498</v>
      </c>
      <c r="K675" s="8">
        <v>858.05979676627601</v>
      </c>
      <c r="L675" s="8" t="s">
        <v>793</v>
      </c>
      <c r="M675" s="8" t="s">
        <v>1882</v>
      </c>
      <c r="N675" s="8">
        <v>1</v>
      </c>
      <c r="O675" s="8" t="s">
        <v>1859</v>
      </c>
      <c r="P675" s="8">
        <v>0.82</v>
      </c>
      <c r="Q675" s="8">
        <v>6.1</v>
      </c>
      <c r="R675" s="8">
        <v>0</v>
      </c>
      <c r="S675" s="8">
        <v>2.08</v>
      </c>
      <c r="T675" s="8">
        <v>3.46</v>
      </c>
      <c r="U675" s="8">
        <v>9.67</v>
      </c>
      <c r="V675" s="8">
        <v>214.43</v>
      </c>
      <c r="W675" s="8">
        <v>2.14</v>
      </c>
      <c r="X675" s="8">
        <v>3.58</v>
      </c>
      <c r="Y675" s="8">
        <v>0.39</v>
      </c>
      <c r="Z675" s="8">
        <v>0.92</v>
      </c>
      <c r="AA675" s="8">
        <v>7.0000000000000007E-2</v>
      </c>
      <c r="AB675" s="8">
        <v>111.69</v>
      </c>
      <c r="AC675" s="8">
        <v>0.04</v>
      </c>
      <c r="AD675" s="8">
        <v>8.4000000000000005E-2</v>
      </c>
      <c r="AE675" s="91">
        <v>10.32</v>
      </c>
      <c r="AF675" s="92">
        <v>55</v>
      </c>
      <c r="AG675" s="92">
        <v>4</v>
      </c>
      <c r="AH675" s="92">
        <v>41</v>
      </c>
      <c r="AI675" s="8" t="s">
        <v>24</v>
      </c>
      <c r="AJ675" t="s">
        <v>1890</v>
      </c>
      <c r="AK675">
        <v>0</v>
      </c>
      <c r="AL675">
        <v>0</v>
      </c>
      <c r="AM675">
        <v>0</v>
      </c>
      <c r="AN675" s="9">
        <v>42505</v>
      </c>
      <c r="AO675" s="8">
        <v>270</v>
      </c>
      <c r="AP675" s="8">
        <v>73</v>
      </c>
      <c r="AQ675" s="8">
        <v>40</v>
      </c>
      <c r="AR675" s="8">
        <v>3.6</v>
      </c>
      <c r="AS675" s="8">
        <v>4.25</v>
      </c>
      <c r="AT675" s="8">
        <v>0.75</v>
      </c>
      <c r="AU675" s="8">
        <v>0.5</v>
      </c>
      <c r="AV675" s="8">
        <v>21</v>
      </c>
      <c r="AW675" s="8">
        <v>0.46</v>
      </c>
      <c r="AX675" s="8"/>
      <c r="AY675" s="8"/>
      <c r="AZ675" s="8"/>
      <c r="BA675" s="8">
        <v>43</v>
      </c>
      <c r="BB675" s="8" t="s">
        <v>25</v>
      </c>
      <c r="BC675" s="8">
        <v>8</v>
      </c>
      <c r="BD675" s="8"/>
      <c r="BE675" s="8"/>
      <c r="BF675" s="8"/>
      <c r="BG675" s="8"/>
      <c r="BH675" s="8"/>
      <c r="BI675" s="8">
        <f t="shared" ref="BI675:BI680" si="99">(AU675/AT675)*100</f>
        <v>66.666666666666657</v>
      </c>
      <c r="BJ675" s="8">
        <f t="shared" ref="BJ675:BJ680" si="100">(100-AV675)/(100-12.5)</f>
        <v>0.9028571428571428</v>
      </c>
      <c r="BK675" s="8">
        <f t="shared" ref="BK675:BK680" si="101">BI675/100</f>
        <v>0.66666666666666652</v>
      </c>
      <c r="BL675" s="10">
        <f t="shared" ref="BL675:BL680" si="102">AS675*BJ675*BK675</f>
        <v>2.5580952380952371</v>
      </c>
      <c r="BM675" s="14">
        <f t="shared" ref="BM675:BM680" si="103">(10000/16)*BL675</f>
        <v>1598.8095238095232</v>
      </c>
      <c r="BN675" s="132">
        <v>1.0446927374301678</v>
      </c>
      <c r="BO675" s="132">
        <v>0.36382681564245811</v>
      </c>
      <c r="BP675" s="133">
        <v>0.60502545951261011</v>
      </c>
      <c r="BQ675" s="134"/>
      <c r="BR675" s="134"/>
      <c r="BS675" s="133"/>
      <c r="BT675" s="93"/>
      <c r="BU675" s="91"/>
      <c r="BV675" s="91"/>
      <c r="BW675" s="100"/>
    </row>
    <row r="676" spans="1:75" s="4" customFormat="1">
      <c r="A676" s="8" t="s">
        <v>783</v>
      </c>
      <c r="B676" s="8" t="s">
        <v>480</v>
      </c>
      <c r="C676" s="8" t="s">
        <v>477</v>
      </c>
      <c r="D676" s="8" t="s">
        <v>478</v>
      </c>
      <c r="E676" s="8" t="s">
        <v>479</v>
      </c>
      <c r="F676" s="8" t="s">
        <v>479</v>
      </c>
      <c r="G676" s="8" t="s">
        <v>31</v>
      </c>
      <c r="H676" s="8" t="s">
        <v>39</v>
      </c>
      <c r="I676" s="8"/>
      <c r="J676" s="8"/>
      <c r="K676" s="8"/>
      <c r="L676" s="8" t="s">
        <v>793</v>
      </c>
      <c r="M676" s="8" t="s">
        <v>1882</v>
      </c>
      <c r="N676" s="8">
        <v>1</v>
      </c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9"/>
      <c r="AF676" s="90"/>
      <c r="AG676" s="90"/>
      <c r="AH676" s="90"/>
      <c r="AI676" s="8" t="s">
        <v>26</v>
      </c>
      <c r="AJ676" t="s">
        <v>1890</v>
      </c>
      <c r="AK676">
        <v>0</v>
      </c>
      <c r="AL676" s="8">
        <v>40</v>
      </c>
      <c r="AM676" s="8">
        <v>40</v>
      </c>
      <c r="AN676" s="9">
        <v>42505</v>
      </c>
      <c r="AO676" s="8">
        <v>337</v>
      </c>
      <c r="AP676" s="8">
        <v>52</v>
      </c>
      <c r="AQ676" s="8">
        <v>34</v>
      </c>
      <c r="AR676" s="8">
        <v>4.5</v>
      </c>
      <c r="AS676" s="8">
        <v>2.2000000000000002</v>
      </c>
      <c r="AT676" s="8">
        <v>0.5</v>
      </c>
      <c r="AU676" s="8">
        <v>0.5</v>
      </c>
      <c r="AV676" s="8">
        <v>18</v>
      </c>
      <c r="AW676" s="8">
        <v>0.5</v>
      </c>
      <c r="AX676" s="8"/>
      <c r="AY676" s="8"/>
      <c r="AZ676" s="8"/>
      <c r="BA676" s="8">
        <v>44</v>
      </c>
      <c r="BB676" s="8" t="s">
        <v>25</v>
      </c>
      <c r="BC676" s="8">
        <v>8</v>
      </c>
      <c r="BD676" s="8"/>
      <c r="BE676" s="8"/>
      <c r="BF676" s="8"/>
      <c r="BG676" s="8"/>
      <c r="BH676" s="8"/>
      <c r="BI676" s="8">
        <f t="shared" si="99"/>
        <v>100</v>
      </c>
      <c r="BJ676" s="8">
        <f t="shared" si="100"/>
        <v>0.93714285714285717</v>
      </c>
      <c r="BK676" s="8">
        <f t="shared" si="101"/>
        <v>1</v>
      </c>
      <c r="BL676" s="10">
        <f t="shared" si="102"/>
        <v>2.0617142857142858</v>
      </c>
      <c r="BM676" s="14">
        <f t="shared" si="103"/>
        <v>1288.5714285714287</v>
      </c>
      <c r="BN676" s="132">
        <v>1.3112094395280236</v>
      </c>
      <c r="BO676" s="132">
        <v>0.28834808259587019</v>
      </c>
      <c r="BP676" s="133">
        <v>0.56021824459830538</v>
      </c>
      <c r="BQ676" s="134"/>
      <c r="BR676" s="134"/>
      <c r="BS676" s="133"/>
      <c r="BT676" s="93"/>
      <c r="BU676" s="91"/>
      <c r="BV676" s="91"/>
      <c r="BW676" s="100"/>
    </row>
    <row r="677" spans="1:75" s="4" customFormat="1">
      <c r="A677" s="8" t="s">
        <v>783</v>
      </c>
      <c r="B677" s="8" t="s">
        <v>480</v>
      </c>
      <c r="C677" s="8" t="s">
        <v>477</v>
      </c>
      <c r="D677" s="8" t="s">
        <v>478</v>
      </c>
      <c r="E677" s="8" t="s">
        <v>479</v>
      </c>
      <c r="F677" s="8" t="s">
        <v>479</v>
      </c>
      <c r="G677" s="8" t="s">
        <v>31</v>
      </c>
      <c r="H677" s="8" t="s">
        <v>39</v>
      </c>
      <c r="I677" s="8"/>
      <c r="J677" s="8"/>
      <c r="K677" s="8"/>
      <c r="L677" s="8" t="s">
        <v>793</v>
      </c>
      <c r="M677" s="8" t="s">
        <v>1882</v>
      </c>
      <c r="N677" s="8">
        <v>1</v>
      </c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9"/>
      <c r="AF677" s="90"/>
      <c r="AG677" s="90"/>
      <c r="AH677" s="90"/>
      <c r="AI677" s="8" t="s">
        <v>27</v>
      </c>
      <c r="AJ677" t="s">
        <v>1890</v>
      </c>
      <c r="AK677" s="8">
        <v>120</v>
      </c>
      <c r="AL677">
        <v>0</v>
      </c>
      <c r="AM677" s="8">
        <v>40</v>
      </c>
      <c r="AN677" s="9">
        <v>42505</v>
      </c>
      <c r="AO677" s="8">
        <v>347</v>
      </c>
      <c r="AP677" s="8">
        <v>58</v>
      </c>
      <c r="AQ677" s="8">
        <v>51</v>
      </c>
      <c r="AR677" s="8">
        <v>5</v>
      </c>
      <c r="AS677" s="8">
        <v>6</v>
      </c>
      <c r="AT677" s="8">
        <v>0.7</v>
      </c>
      <c r="AU677" s="8">
        <v>0.5</v>
      </c>
      <c r="AV677" s="8">
        <v>20</v>
      </c>
      <c r="AW677" s="8">
        <v>0.5</v>
      </c>
      <c r="AX677" s="8"/>
      <c r="AY677" s="8"/>
      <c r="AZ677" s="8"/>
      <c r="BA677" s="8">
        <v>45</v>
      </c>
      <c r="BB677" s="8" t="s">
        <v>25</v>
      </c>
      <c r="BC677" s="8">
        <v>8</v>
      </c>
      <c r="BD677" s="8"/>
      <c r="BE677" s="8"/>
      <c r="BF677" s="8"/>
      <c r="BG677" s="8"/>
      <c r="BH677" s="8"/>
      <c r="BI677" s="8">
        <f t="shared" si="99"/>
        <v>71.428571428571431</v>
      </c>
      <c r="BJ677" s="8">
        <f t="shared" si="100"/>
        <v>0.91428571428571426</v>
      </c>
      <c r="BK677" s="8">
        <f t="shared" si="101"/>
        <v>0.7142857142857143</v>
      </c>
      <c r="BL677" s="10">
        <f t="shared" si="102"/>
        <v>3.9183673469387754</v>
      </c>
      <c r="BM677" s="14">
        <f t="shared" si="103"/>
        <v>2448.9795918367345</v>
      </c>
      <c r="BN677" s="132">
        <v>1.3658051689860835</v>
      </c>
      <c r="BO677" s="132">
        <v>0.35218687872763427</v>
      </c>
      <c r="BP677" s="133">
        <v>0.6822561972139819</v>
      </c>
      <c r="BQ677" s="134"/>
      <c r="BR677" s="134"/>
      <c r="BS677" s="133"/>
      <c r="BT677" s="93"/>
      <c r="BU677" s="91"/>
      <c r="BV677" s="91"/>
      <c r="BW677" s="100"/>
    </row>
    <row r="678" spans="1:75" s="4" customFormat="1">
      <c r="A678" s="8" t="s">
        <v>783</v>
      </c>
      <c r="B678" s="8" t="s">
        <v>480</v>
      </c>
      <c r="C678" s="8" t="s">
        <v>477</v>
      </c>
      <c r="D678" s="8" t="s">
        <v>478</v>
      </c>
      <c r="E678" s="8" t="s">
        <v>479</v>
      </c>
      <c r="F678" s="8" t="s">
        <v>479</v>
      </c>
      <c r="G678" s="8" t="s">
        <v>31</v>
      </c>
      <c r="H678" s="8" t="s">
        <v>39</v>
      </c>
      <c r="I678" s="8"/>
      <c r="J678" s="8"/>
      <c r="K678" s="8"/>
      <c r="L678" s="8" t="s">
        <v>793</v>
      </c>
      <c r="M678" s="8" t="s">
        <v>1882</v>
      </c>
      <c r="N678" s="8">
        <v>1</v>
      </c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9"/>
      <c r="AF678" s="90"/>
      <c r="AG678" s="90"/>
      <c r="AH678" s="90"/>
      <c r="AI678" s="8" t="s">
        <v>28</v>
      </c>
      <c r="AJ678" t="s">
        <v>1890</v>
      </c>
      <c r="AK678" s="8">
        <v>120</v>
      </c>
      <c r="AL678" s="8">
        <v>40</v>
      </c>
      <c r="AM678">
        <v>0</v>
      </c>
      <c r="AN678" s="9">
        <v>42505</v>
      </c>
      <c r="AO678" s="8">
        <v>335</v>
      </c>
      <c r="AP678" s="8">
        <v>75</v>
      </c>
      <c r="AQ678" s="8">
        <v>63</v>
      </c>
      <c r="AR678" s="8">
        <v>7.6</v>
      </c>
      <c r="AS678" s="8">
        <v>9.1999999999999993</v>
      </c>
      <c r="AT678" s="8">
        <v>1</v>
      </c>
      <c r="AU678" s="8">
        <v>0.75</v>
      </c>
      <c r="AV678" s="8">
        <v>16</v>
      </c>
      <c r="AW678" s="8">
        <v>0.5</v>
      </c>
      <c r="AX678" s="8"/>
      <c r="AY678" s="8"/>
      <c r="AZ678" s="8"/>
      <c r="BA678" s="8">
        <v>46</v>
      </c>
      <c r="BB678" s="8" t="s">
        <v>25</v>
      </c>
      <c r="BC678" s="8">
        <v>8</v>
      </c>
      <c r="BD678" s="8"/>
      <c r="BE678" s="8"/>
      <c r="BF678" s="8"/>
      <c r="BG678" s="8"/>
      <c r="BH678" s="8"/>
      <c r="BI678" s="8">
        <f t="shared" si="99"/>
        <v>75</v>
      </c>
      <c r="BJ678" s="8">
        <f t="shared" si="100"/>
        <v>0.96</v>
      </c>
      <c r="BK678" s="8">
        <f t="shared" si="101"/>
        <v>0.75</v>
      </c>
      <c r="BL678" s="10">
        <f t="shared" si="102"/>
        <v>6.6239999999999988</v>
      </c>
      <c r="BM678" s="14">
        <f t="shared" si="103"/>
        <v>4139.9999999999991</v>
      </c>
      <c r="BN678" s="132">
        <v>1.563849765258216</v>
      </c>
      <c r="BO678" s="132">
        <v>0.42272300469483576</v>
      </c>
      <c r="BP678" s="133">
        <v>0.82360081107851202</v>
      </c>
      <c r="BQ678" s="134"/>
      <c r="BR678" s="134"/>
      <c r="BS678" s="133"/>
      <c r="BT678" s="93"/>
      <c r="BU678" s="91"/>
      <c r="BV678" s="91"/>
      <c r="BW678" s="100"/>
    </row>
    <row r="679" spans="1:75" s="4" customFormat="1">
      <c r="A679" s="8" t="s">
        <v>783</v>
      </c>
      <c r="B679" s="8" t="s">
        <v>480</v>
      </c>
      <c r="C679" s="8" t="s">
        <v>477</v>
      </c>
      <c r="D679" s="8" t="s">
        <v>478</v>
      </c>
      <c r="E679" s="8" t="s">
        <v>479</v>
      </c>
      <c r="F679" s="8" t="s">
        <v>479</v>
      </c>
      <c r="G679" s="8" t="s">
        <v>31</v>
      </c>
      <c r="H679" s="8" t="s">
        <v>39</v>
      </c>
      <c r="I679" s="8"/>
      <c r="J679" s="8"/>
      <c r="K679" s="8"/>
      <c r="L679" s="8" t="s">
        <v>793</v>
      </c>
      <c r="M679" s="8" t="s">
        <v>1882</v>
      </c>
      <c r="N679" s="8">
        <v>1</v>
      </c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9"/>
      <c r="AF679" s="90"/>
      <c r="AG679" s="90"/>
      <c r="AH679" s="90"/>
      <c r="AI679" s="8" t="s">
        <v>29</v>
      </c>
      <c r="AJ679" t="s">
        <v>1890</v>
      </c>
      <c r="AK679" s="8">
        <v>120</v>
      </c>
      <c r="AL679" s="8">
        <v>40</v>
      </c>
      <c r="AM679" s="8">
        <v>40</v>
      </c>
      <c r="AN679" s="9">
        <v>42505</v>
      </c>
      <c r="AO679" s="8">
        <v>345</v>
      </c>
      <c r="AP679" s="8">
        <v>76</v>
      </c>
      <c r="AQ679" s="8">
        <v>49</v>
      </c>
      <c r="AR679" s="8">
        <v>6.2</v>
      </c>
      <c r="AS679" s="8">
        <v>5.3</v>
      </c>
      <c r="AT679" s="8">
        <v>0.82</v>
      </c>
      <c r="AU679" s="8">
        <v>0.65</v>
      </c>
      <c r="AV679" s="8">
        <v>20</v>
      </c>
      <c r="AW679" s="8">
        <v>0.55000000000000004</v>
      </c>
      <c r="AX679" s="8"/>
      <c r="AY679" s="8"/>
      <c r="AZ679" s="8"/>
      <c r="BA679" s="8">
        <v>47</v>
      </c>
      <c r="BB679" s="8" t="s">
        <v>25</v>
      </c>
      <c r="BC679" s="8">
        <v>8</v>
      </c>
      <c r="BD679" s="8"/>
      <c r="BE679" s="8"/>
      <c r="BF679" s="8"/>
      <c r="BG679" s="8"/>
      <c r="BH679" s="8"/>
      <c r="BI679" s="8">
        <f t="shared" si="99"/>
        <v>79.268292682926827</v>
      </c>
      <c r="BJ679" s="8">
        <f t="shared" si="100"/>
        <v>0.91428571428571426</v>
      </c>
      <c r="BK679" s="8">
        <f t="shared" si="101"/>
        <v>0.79268292682926822</v>
      </c>
      <c r="BL679" s="10">
        <f t="shared" si="102"/>
        <v>3.8411149825783966</v>
      </c>
      <c r="BM679" s="14">
        <f t="shared" si="103"/>
        <v>2400.6968641114977</v>
      </c>
      <c r="BN679" s="132">
        <v>1.6846534653465346</v>
      </c>
      <c r="BO679" s="132">
        <v>0.45262376237623764</v>
      </c>
      <c r="BP679" s="133">
        <v>0.91937244045979238</v>
      </c>
      <c r="BQ679" s="134"/>
      <c r="BR679" s="134"/>
      <c r="BS679" s="133"/>
      <c r="BT679" s="93"/>
      <c r="BU679" s="91"/>
      <c r="BV679" s="91"/>
      <c r="BW679" s="100"/>
    </row>
    <row r="680" spans="1:75" s="4" customFormat="1">
      <c r="A680" s="8" t="s">
        <v>783</v>
      </c>
      <c r="B680" s="8" t="s">
        <v>480</v>
      </c>
      <c r="C680" s="8" t="s">
        <v>477</v>
      </c>
      <c r="D680" s="8" t="s">
        <v>478</v>
      </c>
      <c r="E680" s="8" t="s">
        <v>479</v>
      </c>
      <c r="F680" s="8" t="s">
        <v>479</v>
      </c>
      <c r="G680" s="8" t="s">
        <v>31</v>
      </c>
      <c r="H680" s="8" t="s">
        <v>39</v>
      </c>
      <c r="I680" s="8"/>
      <c r="J680" s="8"/>
      <c r="K680" s="8"/>
      <c r="L680" s="8" t="s">
        <v>793</v>
      </c>
      <c r="M680" s="8" t="s">
        <v>1882</v>
      </c>
      <c r="N680" s="8">
        <v>1</v>
      </c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9"/>
      <c r="AF680" s="90"/>
      <c r="AG680" s="90"/>
      <c r="AH680" s="90"/>
      <c r="AI680" s="8" t="s">
        <v>30</v>
      </c>
      <c r="AJ680" t="s">
        <v>1890</v>
      </c>
      <c r="AK680" s="8">
        <v>120</v>
      </c>
      <c r="AL680" s="8">
        <v>40</v>
      </c>
      <c r="AM680" s="8">
        <v>40</v>
      </c>
      <c r="AN680" s="9">
        <v>42505</v>
      </c>
      <c r="AO680" s="8">
        <v>349</v>
      </c>
      <c r="AP680" s="8">
        <v>78</v>
      </c>
      <c r="AQ680" s="8">
        <v>50</v>
      </c>
      <c r="AR680" s="8">
        <v>5.4</v>
      </c>
      <c r="AS680" s="8">
        <v>6</v>
      </c>
      <c r="AT680" s="8">
        <v>0.9</v>
      </c>
      <c r="AU680" s="8">
        <v>0.75</v>
      </c>
      <c r="AV680" s="8">
        <v>20</v>
      </c>
      <c r="AW680" s="8">
        <v>0.65</v>
      </c>
      <c r="AX680" s="8"/>
      <c r="AY680" s="8"/>
      <c r="AZ680" s="8"/>
      <c r="BA680" s="8">
        <v>48</v>
      </c>
      <c r="BB680" s="8" t="s">
        <v>25</v>
      </c>
      <c r="BC680" s="8">
        <v>8</v>
      </c>
      <c r="BD680" s="8"/>
      <c r="BE680" s="8"/>
      <c r="BF680" s="8"/>
      <c r="BG680" s="8"/>
      <c r="BH680" s="8"/>
      <c r="BI680" s="8">
        <f t="shared" si="99"/>
        <v>83.333333333333329</v>
      </c>
      <c r="BJ680" s="8">
        <f t="shared" si="100"/>
        <v>0.91428571428571426</v>
      </c>
      <c r="BK680" s="8">
        <f t="shared" si="101"/>
        <v>0.83333333333333326</v>
      </c>
      <c r="BL680" s="10">
        <f t="shared" si="102"/>
        <v>4.5714285714285712</v>
      </c>
      <c r="BM680" s="14">
        <f t="shared" si="103"/>
        <v>2857.1428571428569</v>
      </c>
      <c r="BN680" s="132">
        <v>1.067906976744186</v>
      </c>
      <c r="BO680" s="132">
        <v>0.37330232558139542</v>
      </c>
      <c r="BP680" s="133">
        <v>0.9791128100297386</v>
      </c>
      <c r="BQ680" s="134"/>
      <c r="BR680" s="134"/>
      <c r="BS680" s="133"/>
      <c r="BT680" s="93"/>
      <c r="BU680" s="91"/>
      <c r="BV680" s="91"/>
      <c r="BW680" s="100"/>
    </row>
    <row r="681" spans="1:75">
      <c r="A681" s="8" t="s">
        <v>783</v>
      </c>
      <c r="B681" s="8" t="s">
        <v>480</v>
      </c>
      <c r="C681" s="8" t="s">
        <v>477</v>
      </c>
      <c r="D681" s="8" t="s">
        <v>478</v>
      </c>
      <c r="E681" s="8" t="s">
        <v>479</v>
      </c>
      <c r="F681" s="8" t="s">
        <v>482</v>
      </c>
      <c r="G681" s="8" t="s">
        <v>31</v>
      </c>
      <c r="H681" s="8" t="s">
        <v>36</v>
      </c>
      <c r="I681" s="8">
        <v>-10.4515439522209</v>
      </c>
      <c r="J681" s="8">
        <v>36.172236348660903</v>
      </c>
      <c r="K681" s="8">
        <v>767.80800222669995</v>
      </c>
      <c r="L681" s="8" t="s">
        <v>790</v>
      </c>
      <c r="M681" s="8" t="s">
        <v>1882</v>
      </c>
      <c r="N681" s="8">
        <v>1</v>
      </c>
      <c r="O681" s="8" t="s">
        <v>1859</v>
      </c>
      <c r="P681" s="8">
        <v>1.39</v>
      </c>
      <c r="Q681" s="8">
        <v>6.2</v>
      </c>
      <c r="R681" s="8">
        <v>0</v>
      </c>
      <c r="S681" s="8">
        <v>2.65</v>
      </c>
      <c r="T681" s="8">
        <v>4.2699999999999996</v>
      </c>
      <c r="U681" s="8">
        <v>20.100000000000001</v>
      </c>
      <c r="V681" s="8">
        <v>199.08</v>
      </c>
      <c r="W681" s="8">
        <v>6.41</v>
      </c>
      <c r="X681" s="8">
        <v>3.58</v>
      </c>
      <c r="Y681" s="8">
        <v>0.38</v>
      </c>
      <c r="Z681" s="8">
        <v>1.18</v>
      </c>
      <c r="AA681" s="8">
        <v>0.05</v>
      </c>
      <c r="AB681" s="8">
        <v>109.13</v>
      </c>
      <c r="AC681" s="8">
        <v>0.05</v>
      </c>
      <c r="AD681" s="8">
        <v>0.125</v>
      </c>
      <c r="AE681" s="91">
        <v>14.02</v>
      </c>
      <c r="AF681" s="92">
        <v>47</v>
      </c>
      <c r="AG681" s="92">
        <v>12</v>
      </c>
      <c r="AH681" s="92">
        <v>41</v>
      </c>
      <c r="AI681" s="8" t="s">
        <v>24</v>
      </c>
      <c r="AJ681" t="s">
        <v>1890</v>
      </c>
      <c r="AK681">
        <v>0</v>
      </c>
      <c r="AL681">
        <v>0</v>
      </c>
      <c r="AM681">
        <v>0</v>
      </c>
      <c r="AN681" s="9">
        <v>42506</v>
      </c>
      <c r="AO681" s="8">
        <v>342</v>
      </c>
      <c r="AP681" s="8">
        <v>70</v>
      </c>
      <c r="AQ681" s="8">
        <v>29</v>
      </c>
      <c r="AR681" s="8">
        <v>1</v>
      </c>
      <c r="AS681" s="8">
        <v>0.6</v>
      </c>
      <c r="AT681" s="8">
        <v>0.2</v>
      </c>
      <c r="AU681" s="8">
        <v>0.13</v>
      </c>
      <c r="AV681" s="8">
        <v>17</v>
      </c>
      <c r="AW681" s="8">
        <v>0.11</v>
      </c>
      <c r="AX681" s="8"/>
      <c r="AY681" s="8"/>
      <c r="AZ681" s="8"/>
      <c r="BA681" s="8">
        <v>25</v>
      </c>
      <c r="BB681" s="8" t="s">
        <v>25</v>
      </c>
      <c r="BC681" s="8">
        <v>5</v>
      </c>
      <c r="BD681" s="8"/>
      <c r="BE681" s="8"/>
      <c r="BF681" s="8"/>
      <c r="BG681" s="8"/>
      <c r="BH681" s="8"/>
      <c r="BI681" s="8">
        <f t="shared" ref="BI681:BI692" si="104">(AU681/AT681)*100</f>
        <v>65</v>
      </c>
      <c r="BJ681" s="8">
        <f t="shared" ref="BJ681:BJ744" si="105">(100-AV681)/(100-12.5)</f>
        <v>0.94857142857142862</v>
      </c>
      <c r="BK681" s="8">
        <f t="shared" ref="BK681:BK692" si="106">BI681/100</f>
        <v>0.65</v>
      </c>
      <c r="BL681" s="10">
        <f t="shared" ref="BL681:BL692" si="107">AS681*BJ681*BK681</f>
        <v>0.36994285714285718</v>
      </c>
      <c r="BM681" s="3">
        <f t="shared" ref="BM681:BM692" si="108">(10000/16)*BL681</f>
        <v>231.21428571428575</v>
      </c>
      <c r="BN681" s="132">
        <v>1.15603532875368</v>
      </c>
      <c r="BO681" s="132">
        <v>0.39690873405299321</v>
      </c>
      <c r="BP681" s="133">
        <v>0.80057421292646014</v>
      </c>
      <c r="BQ681" s="134">
        <v>0.79689018464528649</v>
      </c>
      <c r="BR681" s="134">
        <v>0.23265306122448981</v>
      </c>
      <c r="BS681" s="133">
        <v>0.89773319128821061</v>
      </c>
      <c r="BT681" s="93"/>
      <c r="BU681" s="91"/>
      <c r="BV681" s="91"/>
      <c r="BW681" s="100"/>
    </row>
    <row r="682" spans="1:75">
      <c r="A682" s="8" t="s">
        <v>783</v>
      </c>
      <c r="B682" s="8" t="s">
        <v>480</v>
      </c>
      <c r="C682" s="8" t="s">
        <v>477</v>
      </c>
      <c r="D682" s="8" t="s">
        <v>478</v>
      </c>
      <c r="E682" s="8" t="s">
        <v>479</v>
      </c>
      <c r="F682" s="8" t="s">
        <v>482</v>
      </c>
      <c r="G682" s="8" t="s">
        <v>31</v>
      </c>
      <c r="H682" s="8" t="s">
        <v>36</v>
      </c>
      <c r="I682" s="8"/>
      <c r="J682" s="8"/>
      <c r="K682" s="8"/>
      <c r="L682" s="8" t="s">
        <v>790</v>
      </c>
      <c r="M682" s="8" t="s">
        <v>1882</v>
      </c>
      <c r="N682" s="8">
        <v>1</v>
      </c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9"/>
      <c r="AF682" s="90"/>
      <c r="AG682" s="90"/>
      <c r="AH682" s="90"/>
      <c r="AI682" s="8" t="s">
        <v>26</v>
      </c>
      <c r="AJ682" t="s">
        <v>1890</v>
      </c>
      <c r="AK682">
        <v>0</v>
      </c>
      <c r="AL682" s="8">
        <v>40</v>
      </c>
      <c r="AM682" s="8">
        <v>40</v>
      </c>
      <c r="AN682" s="9">
        <v>42506</v>
      </c>
      <c r="AO682" s="8">
        <v>335</v>
      </c>
      <c r="AP682" s="8">
        <v>65</v>
      </c>
      <c r="AQ682" s="8">
        <v>55</v>
      </c>
      <c r="AR682" s="8">
        <v>1.4</v>
      </c>
      <c r="AS682" s="8">
        <v>3.5</v>
      </c>
      <c r="AT682" s="8">
        <v>0.3</v>
      </c>
      <c r="AU682" s="8">
        <v>0.25</v>
      </c>
      <c r="AV682" s="8">
        <v>19</v>
      </c>
      <c r="AW682" s="8">
        <v>0.25</v>
      </c>
      <c r="AX682" s="8"/>
      <c r="AY682" s="8"/>
      <c r="AZ682" s="8"/>
      <c r="BA682" s="8">
        <v>26</v>
      </c>
      <c r="BB682" s="8" t="s">
        <v>25</v>
      </c>
      <c r="BC682" s="8">
        <v>5</v>
      </c>
      <c r="BD682" s="8"/>
      <c r="BE682" s="8"/>
      <c r="BF682" s="8"/>
      <c r="BG682" s="8"/>
      <c r="BH682" s="8"/>
      <c r="BI682" s="8">
        <f t="shared" si="104"/>
        <v>83.333333333333343</v>
      </c>
      <c r="BJ682" s="8">
        <f t="shared" si="105"/>
        <v>0.92571428571428571</v>
      </c>
      <c r="BK682" s="8">
        <f t="shared" si="106"/>
        <v>0.83333333333333348</v>
      </c>
      <c r="BL682" s="10">
        <f t="shared" si="107"/>
        <v>2.7000000000000006</v>
      </c>
      <c r="BM682" s="3">
        <f t="shared" si="108"/>
        <v>1687.5000000000005</v>
      </c>
      <c r="BN682" s="132">
        <v>1.2740524781341107</v>
      </c>
      <c r="BO682" s="132">
        <v>0.31836734693877544</v>
      </c>
      <c r="BP682" s="133">
        <v>0.92510942842154298</v>
      </c>
      <c r="BQ682" s="134">
        <v>0.65909090909090906</v>
      </c>
      <c r="BR682" s="134">
        <v>0.10705996131528046</v>
      </c>
      <c r="BS682" s="133">
        <v>1.0091886369501741</v>
      </c>
      <c r="BT682" s="93"/>
      <c r="BU682" s="91"/>
      <c r="BV682" s="91"/>
      <c r="BW682" s="100"/>
    </row>
    <row r="683" spans="1:75">
      <c r="A683" s="8" t="s">
        <v>783</v>
      </c>
      <c r="B683" s="8" t="s">
        <v>480</v>
      </c>
      <c r="C683" s="8" t="s">
        <v>477</v>
      </c>
      <c r="D683" s="8" t="s">
        <v>478</v>
      </c>
      <c r="E683" s="8" t="s">
        <v>479</v>
      </c>
      <c r="F683" s="8" t="s">
        <v>482</v>
      </c>
      <c r="G683" s="8" t="s">
        <v>31</v>
      </c>
      <c r="H683" s="8" t="s">
        <v>36</v>
      </c>
      <c r="I683" s="8"/>
      <c r="J683" s="8"/>
      <c r="K683" s="8"/>
      <c r="L683" s="8" t="s">
        <v>790</v>
      </c>
      <c r="M683" s="8" t="s">
        <v>1882</v>
      </c>
      <c r="N683" s="8">
        <v>1</v>
      </c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9"/>
      <c r="AF683" s="90"/>
      <c r="AG683" s="90"/>
      <c r="AH683" s="90"/>
      <c r="AI683" s="8" t="s">
        <v>27</v>
      </c>
      <c r="AJ683" t="s">
        <v>1890</v>
      </c>
      <c r="AK683" s="8">
        <v>120</v>
      </c>
      <c r="AL683">
        <v>0</v>
      </c>
      <c r="AM683" s="8">
        <v>40</v>
      </c>
      <c r="AN683" s="9">
        <v>42506</v>
      </c>
      <c r="AO683" s="8">
        <v>350</v>
      </c>
      <c r="AP683" s="8">
        <v>77</v>
      </c>
      <c r="AQ683" s="8">
        <v>57</v>
      </c>
      <c r="AR683" s="8">
        <v>4.7</v>
      </c>
      <c r="AS683" s="8">
        <v>4.5999999999999996</v>
      </c>
      <c r="AT683" s="8">
        <v>0.48</v>
      </c>
      <c r="AU683" s="8">
        <v>0.3</v>
      </c>
      <c r="AV683" s="8">
        <v>23</v>
      </c>
      <c r="AW683" s="8">
        <v>0.25</v>
      </c>
      <c r="AX683" s="8"/>
      <c r="AY683" s="8"/>
      <c r="AZ683" s="8"/>
      <c r="BA683" s="8">
        <v>27</v>
      </c>
      <c r="BB683" s="8" t="s">
        <v>25</v>
      </c>
      <c r="BC683" s="8">
        <v>5</v>
      </c>
      <c r="BD683" s="8"/>
      <c r="BE683" s="8"/>
      <c r="BF683" s="8"/>
      <c r="BG683" s="8"/>
      <c r="BH683" s="8"/>
      <c r="BI683" s="8">
        <f t="shared" si="104"/>
        <v>62.5</v>
      </c>
      <c r="BJ683" s="8">
        <f t="shared" si="105"/>
        <v>0.88</v>
      </c>
      <c r="BK683" s="8">
        <f t="shared" si="106"/>
        <v>0.625</v>
      </c>
      <c r="BL683" s="10">
        <f t="shared" si="107"/>
        <v>2.5300000000000002</v>
      </c>
      <c r="BM683" s="3">
        <f t="shared" si="108"/>
        <v>1581.2500000000002</v>
      </c>
      <c r="BN683" s="132">
        <v>1.2830712303422758</v>
      </c>
      <c r="BO683" s="132">
        <v>0.31679000925069378</v>
      </c>
      <c r="BP683" s="133">
        <v>0.84162931859638479</v>
      </c>
      <c r="BQ683" s="134">
        <v>0.78201368523949166</v>
      </c>
      <c r="BR683" s="134">
        <v>0.12869012707722385</v>
      </c>
      <c r="BS683" s="133">
        <v>1.1758206419327157</v>
      </c>
      <c r="BT683" s="93"/>
      <c r="BU683" s="91"/>
      <c r="BV683" s="91"/>
      <c r="BW683" s="100"/>
    </row>
    <row r="684" spans="1:75">
      <c r="A684" s="8" t="s">
        <v>783</v>
      </c>
      <c r="B684" s="8" t="s">
        <v>480</v>
      </c>
      <c r="C684" s="8" t="s">
        <v>477</v>
      </c>
      <c r="D684" s="8" t="s">
        <v>478</v>
      </c>
      <c r="E684" s="8" t="s">
        <v>479</v>
      </c>
      <c r="F684" s="8" t="s">
        <v>482</v>
      </c>
      <c r="G684" s="8" t="s">
        <v>31</v>
      </c>
      <c r="H684" s="8" t="s">
        <v>36</v>
      </c>
      <c r="I684" s="8"/>
      <c r="J684" s="8"/>
      <c r="K684" s="8"/>
      <c r="L684" s="8" t="s">
        <v>790</v>
      </c>
      <c r="M684" s="8" t="s">
        <v>1882</v>
      </c>
      <c r="N684" s="8">
        <v>1</v>
      </c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9"/>
      <c r="AF684" s="90"/>
      <c r="AG684" s="90"/>
      <c r="AH684" s="90"/>
      <c r="AI684" s="8" t="s">
        <v>28</v>
      </c>
      <c r="AJ684" t="s">
        <v>1890</v>
      </c>
      <c r="AK684" s="8">
        <v>120</v>
      </c>
      <c r="AL684" s="8">
        <v>40</v>
      </c>
      <c r="AM684">
        <v>0</v>
      </c>
      <c r="AN684" s="9">
        <v>42506</v>
      </c>
      <c r="AO684" s="8">
        <v>349</v>
      </c>
      <c r="AP684" s="8">
        <v>77</v>
      </c>
      <c r="AQ684" s="8">
        <v>64</v>
      </c>
      <c r="AR684" s="8">
        <v>5.5</v>
      </c>
      <c r="AS684" s="8">
        <v>7.1</v>
      </c>
      <c r="AT684" s="8">
        <v>0.6</v>
      </c>
      <c r="AU684" s="8">
        <v>0.41</v>
      </c>
      <c r="AV684" s="8">
        <v>23</v>
      </c>
      <c r="AW684" s="8">
        <v>0.4</v>
      </c>
      <c r="AX684" s="8"/>
      <c r="AY684" s="8"/>
      <c r="AZ684" s="8"/>
      <c r="BA684" s="8">
        <v>28</v>
      </c>
      <c r="BB684" s="8" t="s">
        <v>25</v>
      </c>
      <c r="BC684" s="8">
        <v>5</v>
      </c>
      <c r="BD684" s="8"/>
      <c r="BE684" s="8"/>
      <c r="BF684" s="8"/>
      <c r="BG684" s="8"/>
      <c r="BH684" s="8"/>
      <c r="BI684" s="8">
        <f t="shared" si="104"/>
        <v>68.333333333333329</v>
      </c>
      <c r="BJ684" s="8">
        <f t="shared" si="105"/>
        <v>0.88</v>
      </c>
      <c r="BK684" s="8">
        <f t="shared" si="106"/>
        <v>0.68333333333333324</v>
      </c>
      <c r="BL684" s="10">
        <f t="shared" si="107"/>
        <v>4.2694666666666654</v>
      </c>
      <c r="BM684" s="3">
        <f t="shared" si="108"/>
        <v>2668.4166666666661</v>
      </c>
      <c r="BN684" s="132">
        <v>1.1862835959221503</v>
      </c>
      <c r="BO684" s="132">
        <v>0.35250231696014833</v>
      </c>
      <c r="BP684" s="133">
        <v>0.98153793372774412</v>
      </c>
      <c r="BQ684" s="134">
        <v>0.59961501443695864</v>
      </c>
      <c r="BR684" s="134">
        <v>9.5332050048123215E-2</v>
      </c>
      <c r="BS684" s="133">
        <v>1.1193972980096754</v>
      </c>
      <c r="BT684" s="93"/>
      <c r="BU684" s="91"/>
      <c r="BV684" s="91"/>
      <c r="BW684" s="100"/>
    </row>
    <row r="685" spans="1:75">
      <c r="A685" s="8" t="s">
        <v>783</v>
      </c>
      <c r="B685" s="8" t="s">
        <v>480</v>
      </c>
      <c r="C685" s="8" t="s">
        <v>477</v>
      </c>
      <c r="D685" s="8" t="s">
        <v>478</v>
      </c>
      <c r="E685" s="8" t="s">
        <v>479</v>
      </c>
      <c r="F685" s="8" t="s">
        <v>482</v>
      </c>
      <c r="G685" s="8" t="s">
        <v>31</v>
      </c>
      <c r="H685" s="8" t="s">
        <v>36</v>
      </c>
      <c r="I685" s="8"/>
      <c r="J685" s="8"/>
      <c r="K685" s="8"/>
      <c r="L685" s="8" t="s">
        <v>790</v>
      </c>
      <c r="M685" s="8" t="s">
        <v>1882</v>
      </c>
      <c r="N685" s="8">
        <v>1</v>
      </c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9"/>
      <c r="AF685" s="90"/>
      <c r="AG685" s="90"/>
      <c r="AH685" s="90"/>
      <c r="AI685" s="8" t="s">
        <v>29</v>
      </c>
      <c r="AJ685" t="s">
        <v>1890</v>
      </c>
      <c r="AK685" s="8">
        <v>120</v>
      </c>
      <c r="AL685" s="8">
        <v>40</v>
      </c>
      <c r="AM685" s="8">
        <v>40</v>
      </c>
      <c r="AN685" s="9">
        <v>42506</v>
      </c>
      <c r="AO685" s="8">
        <v>346</v>
      </c>
      <c r="AP685" s="8">
        <v>72</v>
      </c>
      <c r="AQ685" s="8">
        <v>58</v>
      </c>
      <c r="AR685" s="8">
        <v>8</v>
      </c>
      <c r="AS685" s="8">
        <v>7.3</v>
      </c>
      <c r="AT685" s="8">
        <v>0.65</v>
      </c>
      <c r="AU685" s="8">
        <v>0.5</v>
      </c>
      <c r="AV685" s="8">
        <v>21</v>
      </c>
      <c r="AW685" s="8">
        <v>0.49</v>
      </c>
      <c r="AX685" s="8"/>
      <c r="AY685" s="8"/>
      <c r="AZ685" s="8"/>
      <c r="BA685" s="8">
        <v>29</v>
      </c>
      <c r="BB685" s="8" t="s">
        <v>25</v>
      </c>
      <c r="BC685" s="8">
        <v>5</v>
      </c>
      <c r="BD685" s="8"/>
      <c r="BE685" s="8"/>
      <c r="BF685" s="8"/>
      <c r="BG685" s="8"/>
      <c r="BH685" s="8"/>
      <c r="BI685" s="8">
        <f t="shared" si="104"/>
        <v>76.92307692307692</v>
      </c>
      <c r="BJ685" s="8">
        <f t="shared" si="105"/>
        <v>0.9028571428571428</v>
      </c>
      <c r="BK685" s="8">
        <f t="shared" si="106"/>
        <v>0.76923076923076916</v>
      </c>
      <c r="BL685" s="10">
        <f t="shared" si="107"/>
        <v>5.0698901098901086</v>
      </c>
      <c r="BM685" s="3">
        <f t="shared" si="108"/>
        <v>3168.6813186813179</v>
      </c>
      <c r="BN685" s="132">
        <v>1.1895085066162572</v>
      </c>
      <c r="BO685" s="132">
        <v>0.39749527410207935</v>
      </c>
      <c r="BP685" s="133">
        <v>0.84158322663553009</v>
      </c>
      <c r="BQ685" s="134">
        <v>0.64299610894941639</v>
      </c>
      <c r="BR685" s="134">
        <v>0.10520428015564202</v>
      </c>
      <c r="BS685" s="133">
        <v>1.0926293517463355</v>
      </c>
      <c r="BT685" s="93"/>
      <c r="BU685" s="91"/>
      <c r="BV685" s="91"/>
      <c r="BW685" s="100"/>
    </row>
    <row r="686" spans="1:75">
      <c r="A686" s="8" t="s">
        <v>783</v>
      </c>
      <c r="B686" s="8" t="s">
        <v>480</v>
      </c>
      <c r="C686" s="8" t="s">
        <v>477</v>
      </c>
      <c r="D686" s="8" t="s">
        <v>478</v>
      </c>
      <c r="E686" s="8" t="s">
        <v>479</v>
      </c>
      <c r="F686" s="8" t="s">
        <v>482</v>
      </c>
      <c r="G686" s="8" t="s">
        <v>31</v>
      </c>
      <c r="H686" s="8" t="s">
        <v>36</v>
      </c>
      <c r="I686" s="8"/>
      <c r="J686" s="8"/>
      <c r="K686" s="8"/>
      <c r="L686" s="8" t="s">
        <v>790</v>
      </c>
      <c r="M686" s="8" t="s">
        <v>1882</v>
      </c>
      <c r="N686" s="8">
        <v>1</v>
      </c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9"/>
      <c r="AF686" s="90"/>
      <c r="AG686" s="90"/>
      <c r="AH686" s="90"/>
      <c r="AI686" s="8" t="s">
        <v>30</v>
      </c>
      <c r="AJ686" t="s">
        <v>1890</v>
      </c>
      <c r="AK686" s="8">
        <v>120</v>
      </c>
      <c r="AL686" s="8">
        <v>40</v>
      </c>
      <c r="AM686" s="8">
        <v>40</v>
      </c>
      <c r="AN686" s="9">
        <v>42506</v>
      </c>
      <c r="AO686" s="8">
        <v>307</v>
      </c>
      <c r="AP686" s="8">
        <v>62</v>
      </c>
      <c r="AQ686" s="8">
        <v>58</v>
      </c>
      <c r="AR686" s="8">
        <v>6.5</v>
      </c>
      <c r="AS686" s="8">
        <v>8.75</v>
      </c>
      <c r="AT686" s="8">
        <v>0.8</v>
      </c>
      <c r="AU686" s="8">
        <v>0.7</v>
      </c>
      <c r="AV686" s="8">
        <v>23</v>
      </c>
      <c r="AW686" s="8">
        <v>0.6</v>
      </c>
      <c r="AX686" s="8"/>
      <c r="AY686" s="8"/>
      <c r="AZ686" s="8"/>
      <c r="BA686" s="8">
        <v>30</v>
      </c>
      <c r="BB686" s="8" t="s">
        <v>25</v>
      </c>
      <c r="BC686" s="8">
        <v>5</v>
      </c>
      <c r="BD686" s="8"/>
      <c r="BE686" s="8"/>
      <c r="BF686" s="8"/>
      <c r="BG686" s="8"/>
      <c r="BH686" s="8"/>
      <c r="BI686" s="8">
        <f t="shared" si="104"/>
        <v>87.499999999999986</v>
      </c>
      <c r="BJ686" s="8">
        <f t="shared" si="105"/>
        <v>0.88</v>
      </c>
      <c r="BK686" s="8">
        <f t="shared" si="106"/>
        <v>0.87499999999999989</v>
      </c>
      <c r="BL686" s="10">
        <f t="shared" si="107"/>
        <v>6.7374999999999989</v>
      </c>
      <c r="BM686" s="3">
        <f t="shared" si="108"/>
        <v>4210.9374999999991</v>
      </c>
      <c r="BN686" s="132">
        <v>0.90078585461689586</v>
      </c>
      <c r="BO686" s="132">
        <v>0.39744597249508845</v>
      </c>
      <c r="BP686" s="133">
        <v>0.70585699786841682</v>
      </c>
      <c r="BQ686" s="134">
        <v>0.75138632162661745</v>
      </c>
      <c r="BR686" s="134">
        <v>0.14431608133086876</v>
      </c>
      <c r="BS686" s="133">
        <v>0.92755078249033962</v>
      </c>
      <c r="BT686" s="93"/>
      <c r="BU686" s="91"/>
      <c r="BV686" s="91"/>
      <c r="BW686" s="100"/>
    </row>
    <row r="687" spans="1:75">
      <c r="A687" s="8" t="s">
        <v>783</v>
      </c>
      <c r="B687" s="8" t="s">
        <v>480</v>
      </c>
      <c r="C687" s="8" t="s">
        <v>477</v>
      </c>
      <c r="D687" s="8" t="s">
        <v>478</v>
      </c>
      <c r="E687" s="8" t="s">
        <v>479</v>
      </c>
      <c r="F687" s="8" t="s">
        <v>481</v>
      </c>
      <c r="G687" s="8" t="s">
        <v>31</v>
      </c>
      <c r="H687" s="8" t="s">
        <v>35</v>
      </c>
      <c r="I687" s="8">
        <v>-10.4671744809462</v>
      </c>
      <c r="J687" s="8">
        <v>36.2010325602756</v>
      </c>
      <c r="K687" s="8">
        <v>834.85191539213497</v>
      </c>
      <c r="L687" s="8" t="s">
        <v>815</v>
      </c>
      <c r="M687" s="8" t="s">
        <v>1882</v>
      </c>
      <c r="N687" s="8">
        <v>1</v>
      </c>
      <c r="O687" s="8" t="s">
        <v>1859</v>
      </c>
      <c r="P687" s="8">
        <v>0.69</v>
      </c>
      <c r="Q687" s="8">
        <v>6.1</v>
      </c>
      <c r="R687" s="8">
        <v>0</v>
      </c>
      <c r="S687" s="8">
        <v>1.2</v>
      </c>
      <c r="T687" s="8">
        <v>1.98</v>
      </c>
      <c r="U687" s="8">
        <v>6.98</v>
      </c>
      <c r="V687" s="8">
        <v>115.06</v>
      </c>
      <c r="W687" s="8">
        <v>22.7</v>
      </c>
      <c r="X687" s="8">
        <v>5.32</v>
      </c>
      <c r="Y687" s="8">
        <v>0.22</v>
      </c>
      <c r="Z687" s="8">
        <v>0.52</v>
      </c>
      <c r="AA687" s="8">
        <v>0.05</v>
      </c>
      <c r="AB687" s="8">
        <v>97.63</v>
      </c>
      <c r="AC687" s="8">
        <v>0.01</v>
      </c>
      <c r="AD687" s="8">
        <v>5.2999999999999999E-2</v>
      </c>
      <c r="AE687" s="91">
        <v>5.5</v>
      </c>
      <c r="AF687" s="92">
        <v>73</v>
      </c>
      <c r="AG687" s="92">
        <v>4</v>
      </c>
      <c r="AH687" s="92">
        <v>23</v>
      </c>
      <c r="AI687" s="8" t="s">
        <v>24</v>
      </c>
      <c r="AJ687" t="s">
        <v>1890</v>
      </c>
      <c r="AK687">
        <v>0</v>
      </c>
      <c r="AL687">
        <v>0</v>
      </c>
      <c r="AM687">
        <v>0</v>
      </c>
      <c r="AN687" s="9">
        <v>42506</v>
      </c>
      <c r="AO687" s="8">
        <v>297</v>
      </c>
      <c r="AP687" s="8">
        <v>59</v>
      </c>
      <c r="AQ687" s="8">
        <v>20</v>
      </c>
      <c r="AR687" s="8">
        <v>1.4</v>
      </c>
      <c r="AS687" s="8">
        <v>0.56000000000000005</v>
      </c>
      <c r="AT687" s="8">
        <v>0.2</v>
      </c>
      <c r="AU687" s="8">
        <v>0.15</v>
      </c>
      <c r="AV687" s="8">
        <v>14</v>
      </c>
      <c r="AW687" s="8">
        <v>0.2</v>
      </c>
      <c r="AX687" s="8"/>
      <c r="AY687" s="8"/>
      <c r="AZ687" s="8"/>
      <c r="BA687" s="8">
        <v>19</v>
      </c>
      <c r="BB687" s="8" t="s">
        <v>25</v>
      </c>
      <c r="BC687" s="8">
        <v>4</v>
      </c>
      <c r="BD687" s="8"/>
      <c r="BE687" s="8"/>
      <c r="BF687" s="8"/>
      <c r="BG687" s="8"/>
      <c r="BH687" s="8"/>
      <c r="BI687" s="8">
        <f t="shared" si="104"/>
        <v>74.999999999999986</v>
      </c>
      <c r="BJ687" s="8">
        <f t="shared" si="105"/>
        <v>0.98285714285714287</v>
      </c>
      <c r="BK687" s="8">
        <f t="shared" si="106"/>
        <v>0.74999999999999989</v>
      </c>
      <c r="BL687" s="10">
        <f t="shared" si="107"/>
        <v>0.4128</v>
      </c>
      <c r="BM687" s="3">
        <f t="shared" si="108"/>
        <v>258</v>
      </c>
      <c r="BN687" s="132">
        <v>0.984375</v>
      </c>
      <c r="BO687" s="132">
        <v>0.45913085937500003</v>
      </c>
      <c r="BP687" s="133">
        <v>0.7637017695191155</v>
      </c>
      <c r="BQ687" s="134">
        <v>0.67080152671755722</v>
      </c>
      <c r="BR687" s="134">
        <v>0.21564885496183203</v>
      </c>
      <c r="BS687" s="133">
        <v>0.88145749411790897</v>
      </c>
      <c r="BT687" s="93"/>
      <c r="BU687" s="91"/>
      <c r="BV687" s="91"/>
      <c r="BW687" s="100"/>
    </row>
    <row r="688" spans="1:75">
      <c r="A688" s="8" t="s">
        <v>783</v>
      </c>
      <c r="B688" s="8" t="s">
        <v>480</v>
      </c>
      <c r="C688" s="8" t="s">
        <v>477</v>
      </c>
      <c r="D688" s="8" t="s">
        <v>478</v>
      </c>
      <c r="E688" s="8" t="s">
        <v>479</v>
      </c>
      <c r="F688" s="8" t="s">
        <v>481</v>
      </c>
      <c r="G688" s="8" t="s">
        <v>31</v>
      </c>
      <c r="H688" s="8" t="s">
        <v>35</v>
      </c>
      <c r="I688" s="8"/>
      <c r="J688" s="8"/>
      <c r="K688" s="8"/>
      <c r="L688" s="8" t="s">
        <v>815</v>
      </c>
      <c r="M688" s="8" t="s">
        <v>1882</v>
      </c>
      <c r="N688" s="8">
        <v>1</v>
      </c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9"/>
      <c r="AF688" s="90"/>
      <c r="AG688" s="90"/>
      <c r="AH688" s="90"/>
      <c r="AI688" s="8" t="s">
        <v>26</v>
      </c>
      <c r="AJ688" t="s">
        <v>1890</v>
      </c>
      <c r="AK688">
        <v>0</v>
      </c>
      <c r="AL688" s="8">
        <v>40</v>
      </c>
      <c r="AM688" s="8">
        <v>40</v>
      </c>
      <c r="AN688" s="9">
        <v>42506</v>
      </c>
      <c r="AO688" s="8">
        <v>307</v>
      </c>
      <c r="AP688" s="8">
        <v>65</v>
      </c>
      <c r="AQ688" s="8">
        <v>32</v>
      </c>
      <c r="AR688" s="8">
        <v>4.7</v>
      </c>
      <c r="AS688" s="8">
        <v>1.35</v>
      </c>
      <c r="AT688" s="8">
        <v>0.3</v>
      </c>
      <c r="AU688" s="8">
        <v>0.25</v>
      </c>
      <c r="AV688" s="8">
        <v>16</v>
      </c>
      <c r="AW688" s="8">
        <v>0.38</v>
      </c>
      <c r="AX688" s="8"/>
      <c r="AY688" s="8"/>
      <c r="AZ688" s="8"/>
      <c r="BA688" s="8">
        <v>20</v>
      </c>
      <c r="BB688" s="8" t="s">
        <v>25</v>
      </c>
      <c r="BC688" s="8">
        <v>4</v>
      </c>
      <c r="BD688" s="8"/>
      <c r="BE688" s="8"/>
      <c r="BF688" s="8"/>
      <c r="BG688" s="8"/>
      <c r="BH688" s="8"/>
      <c r="BI688" s="8">
        <f t="shared" si="104"/>
        <v>83.333333333333343</v>
      </c>
      <c r="BJ688" s="8">
        <f t="shared" si="105"/>
        <v>0.96</v>
      </c>
      <c r="BK688" s="8">
        <f t="shared" si="106"/>
        <v>0.83333333333333348</v>
      </c>
      <c r="BL688" s="10">
        <f t="shared" si="107"/>
        <v>1.0800000000000003</v>
      </c>
      <c r="BM688" s="3">
        <f t="shared" si="108"/>
        <v>675.00000000000023</v>
      </c>
      <c r="BN688" s="132">
        <v>1.2887931034482758</v>
      </c>
      <c r="BO688" s="132">
        <v>0.31115900383141765</v>
      </c>
      <c r="BP688" s="133">
        <v>0.68656972024184826</v>
      </c>
      <c r="BQ688" s="134">
        <v>0.4277085330776606</v>
      </c>
      <c r="BR688" s="134">
        <v>0.11778523489932886</v>
      </c>
      <c r="BS688" s="133">
        <v>0.96223388940992083</v>
      </c>
      <c r="BT688" s="93"/>
      <c r="BU688" s="91"/>
      <c r="BV688" s="91"/>
      <c r="BW688" s="100"/>
    </row>
    <row r="689" spans="1:75">
      <c r="A689" s="8" t="s">
        <v>783</v>
      </c>
      <c r="B689" s="8" t="s">
        <v>480</v>
      </c>
      <c r="C689" s="8" t="s">
        <v>477</v>
      </c>
      <c r="D689" s="8" t="s">
        <v>478</v>
      </c>
      <c r="E689" s="8" t="s">
        <v>479</v>
      </c>
      <c r="F689" s="8" t="s">
        <v>481</v>
      </c>
      <c r="G689" s="8" t="s">
        <v>31</v>
      </c>
      <c r="H689" s="8" t="s">
        <v>35</v>
      </c>
      <c r="I689" s="8"/>
      <c r="J689" s="8"/>
      <c r="K689" s="8"/>
      <c r="L689" s="8" t="s">
        <v>815</v>
      </c>
      <c r="M689" s="8" t="s">
        <v>1882</v>
      </c>
      <c r="N689" s="8">
        <v>1</v>
      </c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9"/>
      <c r="AF689" s="90"/>
      <c r="AG689" s="90"/>
      <c r="AH689" s="90"/>
      <c r="AI689" s="8" t="s">
        <v>27</v>
      </c>
      <c r="AJ689" t="s">
        <v>1890</v>
      </c>
      <c r="AK689" s="8">
        <v>120</v>
      </c>
      <c r="AL689">
        <v>0</v>
      </c>
      <c r="AM689" s="8">
        <v>40</v>
      </c>
      <c r="AN689" s="9">
        <v>42506</v>
      </c>
      <c r="AO689" s="8">
        <v>327</v>
      </c>
      <c r="AP689" s="8">
        <v>60</v>
      </c>
      <c r="AQ689" s="8">
        <v>45</v>
      </c>
      <c r="AR689" s="8">
        <v>4.3</v>
      </c>
      <c r="AS689" s="8">
        <v>5.4</v>
      </c>
      <c r="AT689" s="8">
        <v>0.6</v>
      </c>
      <c r="AU689" s="8">
        <v>0.4</v>
      </c>
      <c r="AV689" s="8">
        <v>19</v>
      </c>
      <c r="AW689" s="8">
        <v>0.55000000000000004</v>
      </c>
      <c r="AX689" s="8"/>
      <c r="AY689" s="8"/>
      <c r="AZ689" s="8"/>
      <c r="BA689" s="8">
        <v>21</v>
      </c>
      <c r="BB689" s="8" t="s">
        <v>25</v>
      </c>
      <c r="BC689" s="8">
        <v>4</v>
      </c>
      <c r="BD689" s="8"/>
      <c r="BE689" s="8"/>
      <c r="BF689" s="8"/>
      <c r="BG689" s="8"/>
      <c r="BH689" s="8"/>
      <c r="BI689" s="8">
        <f t="shared" si="104"/>
        <v>66.666666666666671</v>
      </c>
      <c r="BJ689" s="8">
        <f t="shared" si="105"/>
        <v>0.92571428571428571</v>
      </c>
      <c r="BK689" s="8">
        <f t="shared" si="106"/>
        <v>0.66666666666666674</v>
      </c>
      <c r="BL689" s="10">
        <f t="shared" si="107"/>
        <v>3.3325714285714292</v>
      </c>
      <c r="BM689" s="3">
        <f t="shared" si="108"/>
        <v>2082.8571428571431</v>
      </c>
      <c r="BN689" s="132">
        <v>1.3439226519337015</v>
      </c>
      <c r="BO689" s="132">
        <v>0.35230202578268877</v>
      </c>
      <c r="BP689" s="133">
        <v>0.58707459653674987</v>
      </c>
      <c r="BQ689" s="134">
        <v>0.6912878787878789</v>
      </c>
      <c r="BR689" s="134">
        <v>0.11150568181818182</v>
      </c>
      <c r="BS689" s="133">
        <v>1.025920510972262</v>
      </c>
      <c r="BT689" s="93"/>
      <c r="BU689" s="91"/>
      <c r="BV689" s="91"/>
      <c r="BW689" s="100"/>
    </row>
    <row r="690" spans="1:75">
      <c r="A690" s="8" t="s">
        <v>783</v>
      </c>
      <c r="B690" s="8" t="s">
        <v>480</v>
      </c>
      <c r="C690" s="8" t="s">
        <v>477</v>
      </c>
      <c r="D690" s="8" t="s">
        <v>478</v>
      </c>
      <c r="E690" s="8" t="s">
        <v>479</v>
      </c>
      <c r="F690" s="8" t="s">
        <v>481</v>
      </c>
      <c r="G690" s="8" t="s">
        <v>31</v>
      </c>
      <c r="H690" s="8" t="s">
        <v>35</v>
      </c>
      <c r="I690" s="8"/>
      <c r="J690" s="8"/>
      <c r="K690" s="8"/>
      <c r="L690" s="8" t="s">
        <v>815</v>
      </c>
      <c r="M690" s="8" t="s">
        <v>1882</v>
      </c>
      <c r="N690" s="8">
        <v>1</v>
      </c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9"/>
      <c r="AF690" s="90"/>
      <c r="AG690" s="90"/>
      <c r="AH690" s="90"/>
      <c r="AI690" s="8" t="s">
        <v>28</v>
      </c>
      <c r="AJ690" t="s">
        <v>1890</v>
      </c>
      <c r="AK690" s="8">
        <v>120</v>
      </c>
      <c r="AL690" s="8">
        <v>40</v>
      </c>
      <c r="AM690">
        <v>0</v>
      </c>
      <c r="AN690" s="9">
        <v>42506</v>
      </c>
      <c r="AO690" s="8">
        <v>277</v>
      </c>
      <c r="AP690" s="8">
        <v>47</v>
      </c>
      <c r="AQ690" s="8">
        <v>30</v>
      </c>
      <c r="AR690" s="8">
        <v>5.2</v>
      </c>
      <c r="AS690" s="8">
        <v>4.3</v>
      </c>
      <c r="AT690" s="8">
        <v>0.9</v>
      </c>
      <c r="AU690" s="8">
        <v>0.75</v>
      </c>
      <c r="AV690" s="8">
        <v>19</v>
      </c>
      <c r="AW690" s="8">
        <v>0.4</v>
      </c>
      <c r="AX690" s="8"/>
      <c r="AY690" s="8"/>
      <c r="AZ690" s="8"/>
      <c r="BA690" s="8">
        <v>22</v>
      </c>
      <c r="BB690" s="8" t="s">
        <v>25</v>
      </c>
      <c r="BC690" s="8">
        <v>4</v>
      </c>
      <c r="BD690" s="8"/>
      <c r="BE690" s="8"/>
      <c r="BF690" s="8"/>
      <c r="BG690" s="8"/>
      <c r="BH690" s="8"/>
      <c r="BI690" s="8">
        <f t="shared" si="104"/>
        <v>83.333333333333329</v>
      </c>
      <c r="BJ690" s="8">
        <f t="shared" si="105"/>
        <v>0.92571428571428571</v>
      </c>
      <c r="BK690" s="8">
        <f t="shared" si="106"/>
        <v>0.83333333333333326</v>
      </c>
      <c r="BL690" s="10">
        <f t="shared" si="107"/>
        <v>3.3171428571428567</v>
      </c>
      <c r="BM690" s="3">
        <f t="shared" si="108"/>
        <v>2073.2142857142853</v>
      </c>
      <c r="BN690" s="132">
        <v>1.3613138686131387</v>
      </c>
      <c r="BO690" s="132">
        <v>0.38941605839416055</v>
      </c>
      <c r="BP690" s="133">
        <v>0.70922463621702558</v>
      </c>
      <c r="BQ690" s="134">
        <v>0.69537401574803159</v>
      </c>
      <c r="BR690" s="134">
        <v>9.808070866141734E-2</v>
      </c>
      <c r="BS690" s="133">
        <v>1.0270679631953543</v>
      </c>
      <c r="BT690" s="93"/>
      <c r="BU690" s="91"/>
      <c r="BV690" s="91"/>
      <c r="BW690" s="100"/>
    </row>
    <row r="691" spans="1:75">
      <c r="A691" s="8" t="s">
        <v>783</v>
      </c>
      <c r="B691" s="8" t="s">
        <v>480</v>
      </c>
      <c r="C691" s="8" t="s">
        <v>477</v>
      </c>
      <c r="D691" s="8" t="s">
        <v>478</v>
      </c>
      <c r="E691" s="8" t="s">
        <v>479</v>
      </c>
      <c r="F691" s="8" t="s">
        <v>481</v>
      </c>
      <c r="G691" s="8" t="s">
        <v>31</v>
      </c>
      <c r="H691" s="8" t="s">
        <v>35</v>
      </c>
      <c r="I691" s="8"/>
      <c r="J691" s="8"/>
      <c r="K691" s="8"/>
      <c r="L691" s="8" t="s">
        <v>815</v>
      </c>
      <c r="M691" s="8" t="s">
        <v>1882</v>
      </c>
      <c r="N691" s="8">
        <v>1</v>
      </c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9"/>
      <c r="AF691" s="90"/>
      <c r="AG691" s="90"/>
      <c r="AH691" s="90"/>
      <c r="AI691" s="8" t="s">
        <v>29</v>
      </c>
      <c r="AJ691" t="s">
        <v>1890</v>
      </c>
      <c r="AK691" s="8">
        <v>120</v>
      </c>
      <c r="AL691" s="8">
        <v>40</v>
      </c>
      <c r="AM691" s="8">
        <v>40</v>
      </c>
      <c r="AN691" s="9">
        <v>42506</v>
      </c>
      <c r="AO691" s="8">
        <v>295</v>
      </c>
      <c r="AP691" s="8">
        <v>51</v>
      </c>
      <c r="AQ691" s="8">
        <v>61</v>
      </c>
      <c r="AR691" s="8">
        <v>6.3</v>
      </c>
      <c r="AS691" s="8">
        <v>7.75</v>
      </c>
      <c r="AT691" s="8">
        <v>0.75</v>
      </c>
      <c r="AU691" s="8">
        <v>0.6</v>
      </c>
      <c r="AV691" s="8">
        <v>18</v>
      </c>
      <c r="AW691" s="8">
        <v>0.8</v>
      </c>
      <c r="AX691" s="8"/>
      <c r="AY691" s="8"/>
      <c r="AZ691" s="8"/>
      <c r="BA691" s="8">
        <v>23</v>
      </c>
      <c r="BB691" s="8" t="s">
        <v>25</v>
      </c>
      <c r="BC691" s="8">
        <v>4</v>
      </c>
      <c r="BD691" s="8"/>
      <c r="BE691" s="8"/>
      <c r="BF691" s="8"/>
      <c r="BG691" s="8"/>
      <c r="BH691" s="8"/>
      <c r="BI691" s="8">
        <f t="shared" si="104"/>
        <v>80</v>
      </c>
      <c r="BJ691" s="8">
        <f t="shared" si="105"/>
        <v>0.93714285714285717</v>
      </c>
      <c r="BK691" s="8">
        <f t="shared" si="106"/>
        <v>0.8</v>
      </c>
      <c r="BL691" s="10">
        <f t="shared" si="107"/>
        <v>5.8102857142857154</v>
      </c>
      <c r="BM691" s="3">
        <f t="shared" si="108"/>
        <v>3631.428571428572</v>
      </c>
      <c r="BN691" s="132">
        <v>1.1285323609845033</v>
      </c>
      <c r="BO691" s="132">
        <v>0.29927073837739293</v>
      </c>
      <c r="BP691" s="133">
        <v>0.69399385504709898</v>
      </c>
      <c r="BQ691" s="134">
        <v>0.68981481481481477</v>
      </c>
      <c r="BR691" s="134">
        <v>0.12249999999999998</v>
      </c>
      <c r="BS691" s="133">
        <v>0.85534023503293399</v>
      </c>
      <c r="BT691" s="93"/>
      <c r="BU691" s="91"/>
      <c r="BV691" s="91"/>
      <c r="BW691" s="100"/>
    </row>
    <row r="692" spans="1:75">
      <c r="A692" s="8" t="s">
        <v>783</v>
      </c>
      <c r="B692" s="8" t="s">
        <v>480</v>
      </c>
      <c r="C692" s="8" t="s">
        <v>477</v>
      </c>
      <c r="D692" s="8" t="s">
        <v>478</v>
      </c>
      <c r="E692" s="8" t="s">
        <v>479</v>
      </c>
      <c r="F692" s="8" t="s">
        <v>481</v>
      </c>
      <c r="G692" s="8" t="s">
        <v>31</v>
      </c>
      <c r="H692" s="8" t="s">
        <v>35</v>
      </c>
      <c r="I692" s="8"/>
      <c r="J692" s="8"/>
      <c r="K692" s="8"/>
      <c r="L692" s="8" t="s">
        <v>815</v>
      </c>
      <c r="M692" s="8" t="s">
        <v>1882</v>
      </c>
      <c r="N692" s="8">
        <v>1</v>
      </c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9"/>
      <c r="AF692" s="90"/>
      <c r="AG692" s="90"/>
      <c r="AH692" s="90"/>
      <c r="AI692" s="8" t="s">
        <v>30</v>
      </c>
      <c r="AJ692" t="s">
        <v>1890</v>
      </c>
      <c r="AK692" s="8">
        <v>120</v>
      </c>
      <c r="AL692" s="8">
        <v>40</v>
      </c>
      <c r="AM692" s="8">
        <v>40</v>
      </c>
      <c r="AN692" s="9">
        <v>42506</v>
      </c>
      <c r="AO692" s="8">
        <v>325</v>
      </c>
      <c r="AP692" s="8">
        <v>51</v>
      </c>
      <c r="AQ692" s="8">
        <v>56</v>
      </c>
      <c r="AR692" s="8">
        <v>7.3</v>
      </c>
      <c r="AS692" s="8">
        <v>6.8</v>
      </c>
      <c r="AT692" s="8">
        <v>0.7</v>
      </c>
      <c r="AU692" s="8">
        <v>0.5</v>
      </c>
      <c r="AV692" s="8">
        <v>17</v>
      </c>
      <c r="AW692" s="8">
        <v>0.55000000000000004</v>
      </c>
      <c r="AX692" s="8"/>
      <c r="AY692" s="8"/>
      <c r="AZ692" s="8"/>
      <c r="BA692" s="8">
        <v>24</v>
      </c>
      <c r="BB692" s="8" t="s">
        <v>25</v>
      </c>
      <c r="BC692" s="8">
        <v>4</v>
      </c>
      <c r="BD692" s="8"/>
      <c r="BE692" s="8"/>
      <c r="BF692" s="8"/>
      <c r="BG692" s="8"/>
      <c r="BH692" s="8"/>
      <c r="BI692" s="8">
        <f t="shared" si="104"/>
        <v>71.428571428571431</v>
      </c>
      <c r="BJ692" s="8">
        <f t="shared" si="105"/>
        <v>0.94857142857142862</v>
      </c>
      <c r="BK692" s="8">
        <f t="shared" si="106"/>
        <v>0.7142857142857143</v>
      </c>
      <c r="BL692" s="10">
        <f t="shared" si="107"/>
        <v>4.6073469387755104</v>
      </c>
      <c r="BM692" s="3">
        <f t="shared" si="108"/>
        <v>2879.591836734694</v>
      </c>
      <c r="BN692" s="132">
        <v>1.3134328358208955</v>
      </c>
      <c r="BO692" s="132">
        <v>0.37696517412935321</v>
      </c>
      <c r="BP692" s="133">
        <v>0.76147306785709457</v>
      </c>
      <c r="BQ692" s="134">
        <v>0.54536489151873768</v>
      </c>
      <c r="BR692" s="134">
        <v>0.122534516765286</v>
      </c>
      <c r="BS692" s="133">
        <v>1.225498171391104</v>
      </c>
      <c r="BT692" s="93"/>
      <c r="BU692" s="91"/>
      <c r="BV692" s="91"/>
      <c r="BW692" s="100"/>
    </row>
    <row r="693" spans="1:75" s="4" customFormat="1">
      <c r="A693" s="8" t="s">
        <v>783</v>
      </c>
      <c r="B693" s="8" t="s">
        <v>480</v>
      </c>
      <c r="C693" s="8" t="s">
        <v>477</v>
      </c>
      <c r="D693" s="8" t="s">
        <v>478</v>
      </c>
      <c r="E693" s="8" t="s">
        <v>479</v>
      </c>
      <c r="F693" s="8" t="s">
        <v>481</v>
      </c>
      <c r="G693" s="8" t="s">
        <v>31</v>
      </c>
      <c r="H693" s="8" t="s">
        <v>32</v>
      </c>
      <c r="I693" s="8">
        <v>-10.4582691994574</v>
      </c>
      <c r="J693" s="8">
        <v>36.211047738105201</v>
      </c>
      <c r="K693" s="8">
        <v>839.56098109642198</v>
      </c>
      <c r="L693" s="8" t="s">
        <v>33</v>
      </c>
      <c r="M693" s="8" t="s">
        <v>1882</v>
      </c>
      <c r="N693" s="8">
        <v>1</v>
      </c>
      <c r="O693" s="8" t="s">
        <v>1859</v>
      </c>
      <c r="P693" s="8">
        <v>0.63</v>
      </c>
      <c r="Q693" s="8">
        <v>6.4</v>
      </c>
      <c r="R693" s="8">
        <v>0</v>
      </c>
      <c r="S693" s="8">
        <v>1.52</v>
      </c>
      <c r="T693" s="8">
        <v>2.33</v>
      </c>
      <c r="U693" s="8">
        <v>4.6500000000000004</v>
      </c>
      <c r="V693" s="8">
        <v>88.4</v>
      </c>
      <c r="W693" s="8">
        <v>5.78</v>
      </c>
      <c r="X693" s="8">
        <v>7.07</v>
      </c>
      <c r="Y693" s="8">
        <v>0.18</v>
      </c>
      <c r="Z693" s="8">
        <v>0.6</v>
      </c>
      <c r="AA693" s="8">
        <v>0.04</v>
      </c>
      <c r="AB693" s="8">
        <v>78.47</v>
      </c>
      <c r="AC693" s="8">
        <v>0.01</v>
      </c>
      <c r="AD693" s="8">
        <v>3.1E-2</v>
      </c>
      <c r="AE693" s="91">
        <v>7.59</v>
      </c>
      <c r="AF693" s="92">
        <v>85</v>
      </c>
      <c r="AG693" s="92">
        <v>2</v>
      </c>
      <c r="AH693" s="92">
        <v>13</v>
      </c>
      <c r="AI693" s="8" t="s">
        <v>24</v>
      </c>
      <c r="AJ693" t="s">
        <v>1890</v>
      </c>
      <c r="AK693">
        <v>0</v>
      </c>
      <c r="AL693">
        <v>0</v>
      </c>
      <c r="AM693">
        <v>0</v>
      </c>
      <c r="AN693" s="9">
        <v>42506</v>
      </c>
      <c r="AO693" s="8">
        <v>287</v>
      </c>
      <c r="AP693" s="8">
        <v>78</v>
      </c>
      <c r="AQ693" s="8">
        <v>46</v>
      </c>
      <c r="AR693" s="8">
        <v>2.8</v>
      </c>
      <c r="AS693" s="8">
        <v>1.75</v>
      </c>
      <c r="AT693" s="8">
        <v>0.2</v>
      </c>
      <c r="AU693" s="8">
        <v>0.19</v>
      </c>
      <c r="AV693" s="8">
        <v>17</v>
      </c>
      <c r="AW693" s="8">
        <v>0.25</v>
      </c>
      <c r="AX693" s="8"/>
      <c r="AY693" s="8"/>
      <c r="AZ693" s="8"/>
      <c r="BA693" s="8">
        <v>7</v>
      </c>
      <c r="BB693" s="8" t="s">
        <v>25</v>
      </c>
      <c r="BC693" s="8">
        <v>2</v>
      </c>
      <c r="BD693" s="8"/>
      <c r="BE693" s="8"/>
      <c r="BF693" s="8"/>
      <c r="BG693" s="8"/>
      <c r="BH693" s="8"/>
      <c r="BI693" s="8">
        <f>(AU693/AT693)*100</f>
        <v>95</v>
      </c>
      <c r="BJ693" s="8">
        <f t="shared" si="105"/>
        <v>0.94857142857142862</v>
      </c>
      <c r="BK693" s="8">
        <f>BI693/100</f>
        <v>0.95</v>
      </c>
      <c r="BL693" s="10">
        <f>AS693*BJ693*BK693</f>
        <v>1.577</v>
      </c>
      <c r="BM693" s="14">
        <f>(10000/16)*BL693</f>
        <v>985.625</v>
      </c>
      <c r="BN693" s="132">
        <v>0.97319688109161806</v>
      </c>
      <c r="BO693" s="132">
        <v>0.43016569200779736</v>
      </c>
      <c r="BP693" s="133">
        <v>0.54886888713870319</v>
      </c>
      <c r="BQ693" s="134"/>
      <c r="BR693" s="134"/>
      <c r="BS693" s="133"/>
      <c r="BT693" s="93"/>
      <c r="BU693" s="91"/>
      <c r="BV693" s="91"/>
      <c r="BW693" s="100"/>
    </row>
    <row r="694" spans="1:75" s="4" customFormat="1">
      <c r="A694" s="8" t="s">
        <v>783</v>
      </c>
      <c r="B694" s="8" t="s">
        <v>480</v>
      </c>
      <c r="C694" s="8" t="s">
        <v>477</v>
      </c>
      <c r="D694" s="8" t="s">
        <v>478</v>
      </c>
      <c r="E694" s="8" t="s">
        <v>479</v>
      </c>
      <c r="F694" s="8" t="s">
        <v>481</v>
      </c>
      <c r="G694" s="8" t="s">
        <v>31</v>
      </c>
      <c r="H694" s="8" t="s">
        <v>32</v>
      </c>
      <c r="I694" s="8"/>
      <c r="J694" s="8"/>
      <c r="K694" s="8"/>
      <c r="L694" s="8" t="s">
        <v>33</v>
      </c>
      <c r="M694" s="8" t="s">
        <v>1882</v>
      </c>
      <c r="N694" s="8">
        <v>1</v>
      </c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9"/>
      <c r="AF694" s="90"/>
      <c r="AG694" s="90"/>
      <c r="AH694" s="90"/>
      <c r="AI694" s="8" t="s">
        <v>26</v>
      </c>
      <c r="AJ694" t="s">
        <v>1890</v>
      </c>
      <c r="AK694">
        <v>0</v>
      </c>
      <c r="AL694" s="8">
        <v>40</v>
      </c>
      <c r="AM694" s="8">
        <v>40</v>
      </c>
      <c r="AN694" s="9">
        <v>42506</v>
      </c>
      <c r="AO694" s="8">
        <v>278</v>
      </c>
      <c r="AP694" s="8">
        <v>77</v>
      </c>
      <c r="AQ694" s="8">
        <v>19</v>
      </c>
      <c r="AR694" s="8">
        <v>2.25</v>
      </c>
      <c r="AS694" s="8">
        <v>0.7</v>
      </c>
      <c r="AT694" s="8">
        <v>0.4</v>
      </c>
      <c r="AU694" s="8">
        <v>0.3</v>
      </c>
      <c r="AV694" s="8">
        <v>17</v>
      </c>
      <c r="AW694" s="8">
        <v>0.3</v>
      </c>
      <c r="AX694" s="8"/>
      <c r="AY694" s="8"/>
      <c r="AZ694" s="8"/>
      <c r="BA694" s="8">
        <v>8</v>
      </c>
      <c r="BB694" s="8" t="s">
        <v>25</v>
      </c>
      <c r="BC694" s="8">
        <v>2</v>
      </c>
      <c r="BD694" s="8"/>
      <c r="BE694" s="8"/>
      <c r="BF694" s="8"/>
      <c r="BG694" s="8"/>
      <c r="BH694" s="8"/>
      <c r="BI694" s="8">
        <f>(AU694/AT694)*100</f>
        <v>74.999999999999986</v>
      </c>
      <c r="BJ694" s="8">
        <f t="shared" si="105"/>
        <v>0.94857142857142862</v>
      </c>
      <c r="BK694" s="8">
        <f>BI694/100</f>
        <v>0.74999999999999989</v>
      </c>
      <c r="BL694" s="10">
        <f>AS694*BJ694*BK694</f>
        <v>0.49799999999999994</v>
      </c>
      <c r="BM694" s="14">
        <f>(10000/16)*BL694</f>
        <v>311.24999999999994</v>
      </c>
      <c r="BN694" s="132">
        <v>1.2174338883447602</v>
      </c>
      <c r="BO694" s="132">
        <v>0.46101860920666016</v>
      </c>
      <c r="BP694" s="133">
        <v>0.65892693188005103</v>
      </c>
      <c r="BQ694" s="134"/>
      <c r="BR694" s="134"/>
      <c r="BS694" s="133"/>
      <c r="BT694" s="93"/>
      <c r="BU694" s="91"/>
      <c r="BV694" s="91"/>
      <c r="BW694" s="100"/>
    </row>
    <row r="695" spans="1:75" s="4" customFormat="1">
      <c r="A695" s="8" t="s">
        <v>783</v>
      </c>
      <c r="B695" s="8" t="s">
        <v>480</v>
      </c>
      <c r="C695" s="8" t="s">
        <v>477</v>
      </c>
      <c r="D695" s="8" t="s">
        <v>478</v>
      </c>
      <c r="E695" s="8" t="s">
        <v>479</v>
      </c>
      <c r="F695" s="8" t="s">
        <v>481</v>
      </c>
      <c r="G695" s="8" t="s">
        <v>31</v>
      </c>
      <c r="H695" s="8" t="s">
        <v>32</v>
      </c>
      <c r="I695" s="8"/>
      <c r="J695" s="8"/>
      <c r="K695" s="8"/>
      <c r="L695" s="8" t="s">
        <v>33</v>
      </c>
      <c r="M695" s="8" t="s">
        <v>1882</v>
      </c>
      <c r="N695" s="8">
        <v>1</v>
      </c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9"/>
      <c r="AF695" s="90"/>
      <c r="AG695" s="90"/>
      <c r="AH695" s="90"/>
      <c r="AI695" s="8" t="s">
        <v>27</v>
      </c>
      <c r="AJ695" t="s">
        <v>1890</v>
      </c>
      <c r="AK695" s="8">
        <v>120</v>
      </c>
      <c r="AL695">
        <v>0</v>
      </c>
      <c r="AM695" s="8">
        <v>40</v>
      </c>
      <c r="AN695" s="9">
        <v>42506</v>
      </c>
      <c r="AO695" s="8">
        <v>187</v>
      </c>
      <c r="AP695" s="8">
        <v>39</v>
      </c>
      <c r="AQ695" s="8">
        <v>27</v>
      </c>
      <c r="AR695" s="8">
        <v>4.25</v>
      </c>
      <c r="AS695" s="8">
        <v>2.5</v>
      </c>
      <c r="AT695" s="8">
        <v>0.5</v>
      </c>
      <c r="AU695" s="8">
        <v>0.3</v>
      </c>
      <c r="AV695" s="8">
        <v>23</v>
      </c>
      <c r="AW695" s="8">
        <v>0.3</v>
      </c>
      <c r="AX695" s="8"/>
      <c r="AY695" s="8"/>
      <c r="AZ695" s="8"/>
      <c r="BA695" s="8">
        <v>9</v>
      </c>
      <c r="BB695" s="8" t="s">
        <v>25</v>
      </c>
      <c r="BC695" s="8">
        <v>2</v>
      </c>
      <c r="BD695" s="8"/>
      <c r="BE695" s="8"/>
      <c r="BF695" s="8"/>
      <c r="BG695" s="8"/>
      <c r="BH695" s="8"/>
      <c r="BI695" s="8">
        <f>(AU695/AT695)*100</f>
        <v>60</v>
      </c>
      <c r="BJ695" s="8">
        <f t="shared" si="105"/>
        <v>0.88</v>
      </c>
      <c r="BK695" s="8">
        <f>BI695/100</f>
        <v>0.6</v>
      </c>
      <c r="BL695" s="10">
        <f>AS695*BJ695*BK695</f>
        <v>1.32</v>
      </c>
      <c r="BM695" s="14">
        <f>(10000/16)*BL695</f>
        <v>825</v>
      </c>
      <c r="BN695" s="132">
        <v>1.1781663516068053</v>
      </c>
      <c r="BO695" s="132">
        <v>0.50189035916824198</v>
      </c>
      <c r="BP695" s="133">
        <v>0.73501813498318624</v>
      </c>
      <c r="BQ695" s="134"/>
      <c r="BR695" s="134"/>
      <c r="BS695" s="133"/>
      <c r="BT695" s="93"/>
      <c r="BU695" s="91"/>
      <c r="BV695" s="91"/>
      <c r="BW695" s="100"/>
    </row>
    <row r="696" spans="1:75" s="4" customFormat="1">
      <c r="A696" s="8" t="s">
        <v>783</v>
      </c>
      <c r="B696" s="8" t="s">
        <v>480</v>
      </c>
      <c r="C696" s="8" t="s">
        <v>477</v>
      </c>
      <c r="D696" s="8" t="s">
        <v>478</v>
      </c>
      <c r="E696" s="8" t="s">
        <v>479</v>
      </c>
      <c r="F696" s="8" t="s">
        <v>481</v>
      </c>
      <c r="G696" s="8" t="s">
        <v>31</v>
      </c>
      <c r="H696" s="8" t="s">
        <v>32</v>
      </c>
      <c r="I696" s="8"/>
      <c r="J696" s="8"/>
      <c r="K696" s="8"/>
      <c r="L696" s="8" t="s">
        <v>33</v>
      </c>
      <c r="M696" s="8" t="s">
        <v>1882</v>
      </c>
      <c r="N696" s="8">
        <v>1</v>
      </c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9"/>
      <c r="AF696" s="90"/>
      <c r="AG696" s="90"/>
      <c r="AH696" s="90"/>
      <c r="AI696" s="8" t="s">
        <v>28</v>
      </c>
      <c r="AJ696" t="s">
        <v>1890</v>
      </c>
      <c r="AK696" s="8">
        <v>120</v>
      </c>
      <c r="AL696" s="8">
        <v>40</v>
      </c>
      <c r="AM696">
        <v>0</v>
      </c>
      <c r="AN696" s="9">
        <v>42506</v>
      </c>
      <c r="AO696" s="8">
        <v>134</v>
      </c>
      <c r="AP696" s="8">
        <v>29</v>
      </c>
      <c r="AQ696" s="8">
        <v>18</v>
      </c>
      <c r="AR696" s="8">
        <v>2.5</v>
      </c>
      <c r="AS696" s="8">
        <v>2.25</v>
      </c>
      <c r="AT696" s="8">
        <v>0.75</v>
      </c>
      <c r="AU696" s="8">
        <v>0.5</v>
      </c>
      <c r="AV696" s="8">
        <v>22</v>
      </c>
      <c r="AW696" s="8">
        <v>0.7</v>
      </c>
      <c r="AX696" s="8"/>
      <c r="AY696" s="8"/>
      <c r="AZ696" s="8"/>
      <c r="BA696" s="8">
        <v>10</v>
      </c>
      <c r="BB696" s="8" t="s">
        <v>25</v>
      </c>
      <c r="BC696" s="8">
        <v>2</v>
      </c>
      <c r="BD696" s="8"/>
      <c r="BE696" s="8"/>
      <c r="BF696" s="8"/>
      <c r="BG696" s="8"/>
      <c r="BH696" s="8"/>
      <c r="BI696" s="8">
        <f>(AU696/AT696)*100</f>
        <v>66.666666666666657</v>
      </c>
      <c r="BJ696" s="8">
        <f t="shared" si="105"/>
        <v>0.89142857142857146</v>
      </c>
      <c r="BK696" s="8">
        <f>BI696/100</f>
        <v>0.66666666666666652</v>
      </c>
      <c r="BL696" s="10">
        <f>AS696*BJ696*BK696</f>
        <v>1.337142857142857</v>
      </c>
      <c r="BM696" s="14">
        <f>(10000/16)*BL696</f>
        <v>835.71428571428555</v>
      </c>
      <c r="BN696" s="132">
        <v>1.34375</v>
      </c>
      <c r="BO696" s="132">
        <v>0.46458333333333335</v>
      </c>
      <c r="BP696" s="133">
        <v>0.77046684424910761</v>
      </c>
      <c r="BQ696" s="134"/>
      <c r="BR696" s="134"/>
      <c r="BS696" s="133"/>
      <c r="BT696" s="93"/>
      <c r="BU696" s="91"/>
      <c r="BV696" s="91"/>
      <c r="BW696" s="100"/>
    </row>
    <row r="697" spans="1:75" s="4" customFormat="1">
      <c r="A697" s="8" t="s">
        <v>783</v>
      </c>
      <c r="B697" s="8" t="s">
        <v>480</v>
      </c>
      <c r="C697" s="8" t="s">
        <v>477</v>
      </c>
      <c r="D697" s="8" t="s">
        <v>478</v>
      </c>
      <c r="E697" s="8" t="s">
        <v>479</v>
      </c>
      <c r="F697" s="8" t="s">
        <v>481</v>
      </c>
      <c r="G697" s="8" t="s">
        <v>31</v>
      </c>
      <c r="H697" s="8" t="s">
        <v>32</v>
      </c>
      <c r="I697" s="8"/>
      <c r="J697" s="8"/>
      <c r="K697" s="8"/>
      <c r="L697" s="8" t="s">
        <v>33</v>
      </c>
      <c r="M697" s="8" t="s">
        <v>1882</v>
      </c>
      <c r="N697" s="8">
        <v>1</v>
      </c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9"/>
      <c r="AF697" s="90"/>
      <c r="AG697" s="90"/>
      <c r="AH697" s="90"/>
      <c r="AI697" s="8" t="s">
        <v>29</v>
      </c>
      <c r="AJ697" t="s">
        <v>1890</v>
      </c>
      <c r="AK697" s="8">
        <v>120</v>
      </c>
      <c r="AL697" s="8">
        <v>40</v>
      </c>
      <c r="AM697" s="8">
        <v>40</v>
      </c>
      <c r="AN697" s="9">
        <v>42506</v>
      </c>
      <c r="AO697" s="8">
        <v>174</v>
      </c>
      <c r="AP697" s="8">
        <v>55</v>
      </c>
      <c r="AQ697" s="8">
        <v>35</v>
      </c>
      <c r="AR697" s="8">
        <v>7.6</v>
      </c>
      <c r="AS697" s="8">
        <v>3.35</v>
      </c>
      <c r="AT697" s="8">
        <v>0.7</v>
      </c>
      <c r="AU697" s="8">
        <v>0.5</v>
      </c>
      <c r="AV697" s="8">
        <v>22</v>
      </c>
      <c r="AW697" s="8">
        <v>0.5</v>
      </c>
      <c r="AX697" s="8"/>
      <c r="AY697" s="8"/>
      <c r="AZ697" s="8"/>
      <c r="BA697" s="8">
        <v>11</v>
      </c>
      <c r="BB697" s="8" t="s">
        <v>25</v>
      </c>
      <c r="BC697" s="8">
        <v>2</v>
      </c>
      <c r="BD697" s="8"/>
      <c r="BE697" s="8"/>
      <c r="BF697" s="8"/>
      <c r="BG697" s="8"/>
      <c r="BH697" s="8"/>
      <c r="BI697" s="8">
        <f>(AU697/AT697)*100</f>
        <v>71.428571428571431</v>
      </c>
      <c r="BJ697" s="8">
        <f t="shared" si="105"/>
        <v>0.89142857142857146</v>
      </c>
      <c r="BK697" s="8">
        <f>BI697/100</f>
        <v>0.7142857142857143</v>
      </c>
      <c r="BL697" s="10">
        <f>AS697*BJ697*BK697</f>
        <v>2.1330612244897962</v>
      </c>
      <c r="BM697" s="14">
        <f>(10000/16)*BL697</f>
        <v>1333.1632653061226</v>
      </c>
      <c r="BN697" s="132">
        <v>1.2443125618199802</v>
      </c>
      <c r="BO697" s="132">
        <v>0.38056379821958464</v>
      </c>
      <c r="BP697" s="133">
        <v>0.80698199043458774</v>
      </c>
      <c r="BQ697" s="134"/>
      <c r="BR697" s="134"/>
      <c r="BS697" s="133"/>
      <c r="BT697" s="93"/>
      <c r="BU697" s="91"/>
      <c r="BV697" s="91"/>
      <c r="BW697" s="100"/>
    </row>
    <row r="698" spans="1:75" s="4" customFormat="1">
      <c r="A698" s="8" t="s">
        <v>783</v>
      </c>
      <c r="B698" s="8" t="s">
        <v>480</v>
      </c>
      <c r="C698" s="8" t="s">
        <v>477</v>
      </c>
      <c r="D698" s="8" t="s">
        <v>478</v>
      </c>
      <c r="E698" s="8" t="s">
        <v>479</v>
      </c>
      <c r="F698" s="8" t="s">
        <v>481</v>
      </c>
      <c r="G698" s="8" t="s">
        <v>31</v>
      </c>
      <c r="H698" s="8" t="s">
        <v>32</v>
      </c>
      <c r="I698" s="8"/>
      <c r="J698" s="8"/>
      <c r="K698" s="8"/>
      <c r="L698" s="8" t="s">
        <v>33</v>
      </c>
      <c r="M698" s="8" t="s">
        <v>1882</v>
      </c>
      <c r="N698" s="8">
        <v>1</v>
      </c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9"/>
      <c r="AF698" s="90"/>
      <c r="AG698" s="90"/>
      <c r="AH698" s="90"/>
      <c r="AI698" s="8" t="s">
        <v>30</v>
      </c>
      <c r="AJ698" t="s">
        <v>1890</v>
      </c>
      <c r="AK698" s="8">
        <v>120</v>
      </c>
      <c r="AL698" s="8">
        <v>40</v>
      </c>
      <c r="AM698" s="8">
        <v>40</v>
      </c>
      <c r="AN698" s="9">
        <v>42506</v>
      </c>
      <c r="AO698" s="8">
        <v>205</v>
      </c>
      <c r="AP698" s="8">
        <v>23</v>
      </c>
      <c r="AQ698" s="8">
        <v>0</v>
      </c>
      <c r="AR698" s="8">
        <v>3.2</v>
      </c>
      <c r="AS698" s="8">
        <v>0</v>
      </c>
      <c r="AT698" s="8">
        <v>0</v>
      </c>
      <c r="AU698" s="8">
        <v>0</v>
      </c>
      <c r="AV698" s="8">
        <v>0</v>
      </c>
      <c r="AW698" s="8">
        <v>0.5</v>
      </c>
      <c r="AX698" s="8"/>
      <c r="AY698" s="8"/>
      <c r="AZ698" s="8"/>
      <c r="BA698" s="8">
        <v>12</v>
      </c>
      <c r="BB698" s="8" t="s">
        <v>25</v>
      </c>
      <c r="BC698" s="8">
        <v>2</v>
      </c>
      <c r="BD698" s="8"/>
      <c r="BE698" s="8"/>
      <c r="BF698" s="8"/>
      <c r="BG698" s="8"/>
      <c r="BH698" s="8"/>
      <c r="BI698" s="8"/>
      <c r="BJ698" s="8">
        <f t="shared" si="105"/>
        <v>1.1428571428571428</v>
      </c>
      <c r="BK698" s="8"/>
      <c r="BL698" s="10"/>
      <c r="BM698" s="14"/>
      <c r="BN698" s="132">
        <v>1.1342995169082126</v>
      </c>
      <c r="BO698" s="132">
        <v>0.32816425120772952</v>
      </c>
      <c r="BP698" s="133">
        <v>0.64235391415323717</v>
      </c>
      <c r="BQ698" s="134"/>
      <c r="BR698" s="134"/>
      <c r="BS698" s="133"/>
      <c r="BT698" s="93"/>
      <c r="BU698" s="91"/>
      <c r="BV698" s="91"/>
      <c r="BW698" s="100"/>
    </row>
    <row r="699" spans="1:75">
      <c r="A699" s="8" t="s">
        <v>783</v>
      </c>
      <c r="B699" s="8" t="s">
        <v>480</v>
      </c>
      <c r="C699" s="8" t="s">
        <v>477</v>
      </c>
      <c r="D699" s="8" t="s">
        <v>478</v>
      </c>
      <c r="E699" s="8" t="s">
        <v>479</v>
      </c>
      <c r="F699" s="8" t="s">
        <v>482</v>
      </c>
      <c r="G699" s="8" t="s">
        <v>31</v>
      </c>
      <c r="H699" s="8" t="s">
        <v>45</v>
      </c>
      <c r="I699" s="8">
        <v>-10.4351343968909</v>
      </c>
      <c r="J699" s="8">
        <v>36.150994786441103</v>
      </c>
      <c r="K699" s="8">
        <v>811.91294486158995</v>
      </c>
      <c r="L699" s="8" t="s">
        <v>46</v>
      </c>
      <c r="M699" s="8" t="s">
        <v>1882</v>
      </c>
      <c r="N699" s="8">
        <v>1</v>
      </c>
      <c r="O699" s="8" t="s">
        <v>1859</v>
      </c>
      <c r="P699" s="8">
        <v>0.75</v>
      </c>
      <c r="Q699" s="8">
        <v>6.4</v>
      </c>
      <c r="R699" s="8">
        <v>0</v>
      </c>
      <c r="S699" s="8">
        <v>1.84</v>
      </c>
      <c r="T699" s="8">
        <v>2.9</v>
      </c>
      <c r="U699" s="8">
        <v>10.039999999999999</v>
      </c>
      <c r="V699" s="8">
        <v>163.81</v>
      </c>
      <c r="W699" s="8">
        <v>5.78</v>
      </c>
      <c r="X699" s="8">
        <v>3.09</v>
      </c>
      <c r="Y699" s="8">
        <v>0.12</v>
      </c>
      <c r="Z699" s="8">
        <v>0.9</v>
      </c>
      <c r="AA699" s="8">
        <v>0.05</v>
      </c>
      <c r="AB699" s="8">
        <v>38.92</v>
      </c>
      <c r="AC699" s="8">
        <v>0.01</v>
      </c>
      <c r="AD699" s="8">
        <v>7.5999999999999998E-2</v>
      </c>
      <c r="AE699" s="91">
        <v>1.52</v>
      </c>
      <c r="AF699" s="92">
        <v>55</v>
      </c>
      <c r="AG699" s="92">
        <v>8</v>
      </c>
      <c r="AH699" s="92">
        <v>37</v>
      </c>
      <c r="AI699" s="8" t="s">
        <v>24</v>
      </c>
      <c r="AJ699" t="s">
        <v>1890</v>
      </c>
      <c r="AK699">
        <v>0</v>
      </c>
      <c r="AL699">
        <v>0</v>
      </c>
      <c r="AM699">
        <v>0</v>
      </c>
      <c r="AN699" s="9">
        <v>42505</v>
      </c>
      <c r="AO699" s="8">
        <v>343</v>
      </c>
      <c r="AP699" s="8">
        <v>80</v>
      </c>
      <c r="AQ699" s="8">
        <v>14</v>
      </c>
      <c r="AR699" s="8">
        <v>2.6</v>
      </c>
      <c r="AS699" s="8">
        <v>0.25</v>
      </c>
      <c r="AT699" s="8">
        <v>0.2</v>
      </c>
      <c r="AU699" s="8">
        <v>0.15</v>
      </c>
      <c r="AV699" s="8">
        <v>8</v>
      </c>
      <c r="AW699" s="8">
        <v>0.3</v>
      </c>
      <c r="AX699" s="8"/>
      <c r="AY699" s="8"/>
      <c r="AZ699" s="8"/>
      <c r="BA699" s="8">
        <v>73</v>
      </c>
      <c r="BB699" s="8" t="s">
        <v>25</v>
      </c>
      <c r="BC699" s="8">
        <v>13</v>
      </c>
      <c r="BD699" s="8"/>
      <c r="BE699" s="8"/>
      <c r="BF699" s="8"/>
      <c r="BG699" s="8"/>
      <c r="BH699" s="8"/>
      <c r="BI699" s="8">
        <f t="shared" ref="BI699:BI762" si="109">(AU699/AT699)*100</f>
        <v>74.999999999999986</v>
      </c>
      <c r="BJ699" s="8">
        <f t="shared" si="105"/>
        <v>1.0514285714285714</v>
      </c>
      <c r="BK699" s="8">
        <f t="shared" ref="BK699:BK762" si="110">BI699/100</f>
        <v>0.74999999999999989</v>
      </c>
      <c r="BL699" s="10">
        <f t="shared" ref="BL699:BL745" si="111">AS699*BJ699*BK699</f>
        <v>0.19714285714285709</v>
      </c>
      <c r="BM699" s="14">
        <f t="shared" ref="BM699:BM728" si="112">(10000/16)*BL699</f>
        <v>123.21428571428568</v>
      </c>
      <c r="BN699" s="132">
        <v>1.0321951219512195</v>
      </c>
      <c r="BO699" s="132">
        <v>0.3779024390243903</v>
      </c>
      <c r="BP699" s="133">
        <v>0.56151078089237783</v>
      </c>
      <c r="BQ699" s="134"/>
      <c r="BR699" s="134"/>
      <c r="BS699" s="133"/>
      <c r="BT699" s="93"/>
      <c r="BU699" s="91"/>
      <c r="BV699" s="91"/>
      <c r="BW699" s="100"/>
    </row>
    <row r="700" spans="1:75">
      <c r="A700" s="8" t="s">
        <v>783</v>
      </c>
      <c r="B700" s="8" t="s">
        <v>480</v>
      </c>
      <c r="C700" s="8" t="s">
        <v>477</v>
      </c>
      <c r="D700" s="8" t="s">
        <v>478</v>
      </c>
      <c r="E700" s="8" t="s">
        <v>479</v>
      </c>
      <c r="F700" s="8" t="s">
        <v>482</v>
      </c>
      <c r="G700" s="8" t="s">
        <v>31</v>
      </c>
      <c r="H700" s="8" t="s">
        <v>45</v>
      </c>
      <c r="I700" s="8"/>
      <c r="J700" s="8"/>
      <c r="K700" s="8"/>
      <c r="L700" s="8" t="s">
        <v>46</v>
      </c>
      <c r="M700" s="8" t="s">
        <v>1882</v>
      </c>
      <c r="N700" s="8">
        <v>1</v>
      </c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9"/>
      <c r="AF700" s="90"/>
      <c r="AG700" s="90"/>
      <c r="AH700" s="90"/>
      <c r="AI700" s="8" t="s">
        <v>26</v>
      </c>
      <c r="AJ700" t="s">
        <v>1890</v>
      </c>
      <c r="AK700">
        <v>0</v>
      </c>
      <c r="AL700" s="8">
        <v>40</v>
      </c>
      <c r="AM700" s="8">
        <v>40</v>
      </c>
      <c r="AN700" s="9">
        <v>42505</v>
      </c>
      <c r="AO700" s="8">
        <v>349</v>
      </c>
      <c r="AP700" s="8">
        <v>71</v>
      </c>
      <c r="AQ700" s="8">
        <v>25</v>
      </c>
      <c r="AR700" s="8">
        <v>1.25</v>
      </c>
      <c r="AS700" s="8">
        <v>0.5</v>
      </c>
      <c r="AT700" s="8">
        <v>0.2</v>
      </c>
      <c r="AU700" s="8">
        <v>0.1</v>
      </c>
      <c r="AV700" s="8">
        <v>12</v>
      </c>
      <c r="AW700" s="8">
        <v>0.2</v>
      </c>
      <c r="AX700" s="8"/>
      <c r="AY700" s="8"/>
      <c r="AZ700" s="8"/>
      <c r="BA700" s="8">
        <v>74</v>
      </c>
      <c r="BB700" s="8" t="s">
        <v>25</v>
      </c>
      <c r="BC700" s="8">
        <v>13</v>
      </c>
      <c r="BD700" s="8"/>
      <c r="BE700" s="8"/>
      <c r="BF700" s="8"/>
      <c r="BG700" s="8"/>
      <c r="BH700" s="8"/>
      <c r="BI700" s="8">
        <f t="shared" si="109"/>
        <v>50</v>
      </c>
      <c r="BJ700" s="8">
        <f t="shared" si="105"/>
        <v>1.0057142857142858</v>
      </c>
      <c r="BK700" s="8">
        <f t="shared" si="110"/>
        <v>0.5</v>
      </c>
      <c r="BL700" s="10">
        <f t="shared" si="111"/>
        <v>0.25142857142857145</v>
      </c>
      <c r="BM700" s="14">
        <f t="shared" si="112"/>
        <v>157.14285714285717</v>
      </c>
      <c r="BN700" s="132">
        <v>1.2109744560075686</v>
      </c>
      <c r="BO700" s="132">
        <v>0.27587511825922417</v>
      </c>
      <c r="BP700" s="133">
        <v>0.63313682610501298</v>
      </c>
      <c r="BQ700" s="134"/>
      <c r="BR700" s="134"/>
      <c r="BS700" s="133"/>
      <c r="BT700" s="93"/>
      <c r="BU700" s="91"/>
      <c r="BV700" s="91"/>
      <c r="BW700" s="100"/>
    </row>
    <row r="701" spans="1:75">
      <c r="A701" s="8" t="s">
        <v>783</v>
      </c>
      <c r="B701" s="8" t="s">
        <v>480</v>
      </c>
      <c r="C701" s="8" t="s">
        <v>477</v>
      </c>
      <c r="D701" s="8" t="s">
        <v>478</v>
      </c>
      <c r="E701" s="8" t="s">
        <v>479</v>
      </c>
      <c r="F701" s="8" t="s">
        <v>482</v>
      </c>
      <c r="G701" s="8" t="s">
        <v>31</v>
      </c>
      <c r="H701" s="8" t="s">
        <v>45</v>
      </c>
      <c r="I701" s="8"/>
      <c r="J701" s="8"/>
      <c r="K701" s="8"/>
      <c r="L701" s="8" t="s">
        <v>46</v>
      </c>
      <c r="M701" s="8" t="s">
        <v>1882</v>
      </c>
      <c r="N701" s="8">
        <v>1</v>
      </c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9"/>
      <c r="AF701" s="90"/>
      <c r="AG701" s="90"/>
      <c r="AH701" s="90"/>
      <c r="AI701" s="8" t="s">
        <v>27</v>
      </c>
      <c r="AJ701" t="s">
        <v>1890</v>
      </c>
      <c r="AK701" s="8">
        <v>120</v>
      </c>
      <c r="AL701">
        <v>0</v>
      </c>
      <c r="AM701" s="8">
        <v>40</v>
      </c>
      <c r="AN701" s="9">
        <v>42505</v>
      </c>
      <c r="AO701" s="8">
        <v>351</v>
      </c>
      <c r="AP701" s="8">
        <v>80</v>
      </c>
      <c r="AQ701" s="8">
        <v>61</v>
      </c>
      <c r="AR701" s="8">
        <v>7</v>
      </c>
      <c r="AS701" s="8">
        <v>5</v>
      </c>
      <c r="AT701" s="8">
        <v>0.6</v>
      </c>
      <c r="AU701" s="8">
        <v>0.5</v>
      </c>
      <c r="AV701" s="8">
        <v>21</v>
      </c>
      <c r="AW701" s="8">
        <v>0.4</v>
      </c>
      <c r="AX701" s="8"/>
      <c r="AY701" s="8"/>
      <c r="AZ701" s="8"/>
      <c r="BA701" s="8">
        <v>75</v>
      </c>
      <c r="BB701" s="8" t="s">
        <v>25</v>
      </c>
      <c r="BC701" s="8">
        <v>13</v>
      </c>
      <c r="BD701" s="8"/>
      <c r="BE701" s="8"/>
      <c r="BF701" s="8"/>
      <c r="BG701" s="8"/>
      <c r="BH701" s="8"/>
      <c r="BI701" s="8">
        <f t="shared" si="109"/>
        <v>83.333333333333343</v>
      </c>
      <c r="BJ701" s="8">
        <f t="shared" si="105"/>
        <v>0.9028571428571428</v>
      </c>
      <c r="BK701" s="8">
        <f t="shared" si="110"/>
        <v>0.83333333333333348</v>
      </c>
      <c r="BL701" s="10">
        <f t="shared" si="111"/>
        <v>3.7619047619047628</v>
      </c>
      <c r="BM701" s="14">
        <f t="shared" si="112"/>
        <v>2351.1904761904766</v>
      </c>
      <c r="BN701" s="132">
        <v>1.0503355704697988</v>
      </c>
      <c r="BO701" s="132">
        <v>0.33183125599232977</v>
      </c>
      <c r="BP701" s="133">
        <v>0.63793331721186908</v>
      </c>
      <c r="BQ701" s="134"/>
      <c r="BR701" s="134"/>
      <c r="BS701" s="133"/>
      <c r="BT701" s="93"/>
      <c r="BU701" s="91"/>
      <c r="BV701" s="91"/>
      <c r="BW701" s="100"/>
    </row>
    <row r="702" spans="1:75">
      <c r="A702" s="8" t="s">
        <v>783</v>
      </c>
      <c r="B702" s="8" t="s">
        <v>480</v>
      </c>
      <c r="C702" s="8" t="s">
        <v>477</v>
      </c>
      <c r="D702" s="8" t="s">
        <v>478</v>
      </c>
      <c r="E702" s="8" t="s">
        <v>479</v>
      </c>
      <c r="F702" s="8" t="s">
        <v>482</v>
      </c>
      <c r="G702" s="8" t="s">
        <v>31</v>
      </c>
      <c r="H702" s="8" t="s">
        <v>45</v>
      </c>
      <c r="I702" s="8"/>
      <c r="J702" s="8"/>
      <c r="K702" s="8"/>
      <c r="L702" s="8" t="s">
        <v>46</v>
      </c>
      <c r="M702" s="8" t="s">
        <v>1882</v>
      </c>
      <c r="N702" s="8">
        <v>1</v>
      </c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9"/>
      <c r="AF702" s="90"/>
      <c r="AG702" s="90"/>
      <c r="AH702" s="90"/>
      <c r="AI702" s="8" t="s">
        <v>28</v>
      </c>
      <c r="AJ702" t="s">
        <v>1890</v>
      </c>
      <c r="AK702" s="8">
        <v>120</v>
      </c>
      <c r="AL702" s="8">
        <v>40</v>
      </c>
      <c r="AM702">
        <v>0</v>
      </c>
      <c r="AN702" s="9">
        <v>42505</v>
      </c>
      <c r="AO702" s="8">
        <v>352</v>
      </c>
      <c r="AP702" s="8">
        <v>80</v>
      </c>
      <c r="AQ702" s="8">
        <v>70</v>
      </c>
      <c r="AR702" s="8">
        <v>7.1</v>
      </c>
      <c r="AS702" s="8">
        <v>6.7</v>
      </c>
      <c r="AT702" s="8">
        <v>0.5</v>
      </c>
      <c r="AU702" s="8">
        <v>0.45</v>
      </c>
      <c r="AV702" s="8">
        <v>19</v>
      </c>
      <c r="AW702" s="8">
        <v>0.45</v>
      </c>
      <c r="AX702" s="8"/>
      <c r="AY702" s="8"/>
      <c r="AZ702" s="8"/>
      <c r="BA702" s="8">
        <v>76</v>
      </c>
      <c r="BB702" s="8" t="s">
        <v>25</v>
      </c>
      <c r="BC702" s="8">
        <v>13</v>
      </c>
      <c r="BD702" s="8"/>
      <c r="BE702" s="8"/>
      <c r="BF702" s="8"/>
      <c r="BG702" s="8"/>
      <c r="BH702" s="8"/>
      <c r="BI702" s="8">
        <f t="shared" si="109"/>
        <v>90</v>
      </c>
      <c r="BJ702" s="8">
        <f t="shared" si="105"/>
        <v>0.92571428571428571</v>
      </c>
      <c r="BK702" s="8">
        <f t="shared" si="110"/>
        <v>0.9</v>
      </c>
      <c r="BL702" s="10">
        <f t="shared" si="111"/>
        <v>5.5820571428571437</v>
      </c>
      <c r="BM702" s="14">
        <f t="shared" si="112"/>
        <v>3488.7857142857147</v>
      </c>
      <c r="BN702" s="132">
        <v>1.1437098255280074</v>
      </c>
      <c r="BO702" s="132">
        <v>0.3890266299357209</v>
      </c>
      <c r="BP702" s="133">
        <v>0.6508768917639941</v>
      </c>
      <c r="BQ702" s="134"/>
      <c r="BR702" s="134"/>
      <c r="BS702" s="133"/>
      <c r="BT702" s="93"/>
      <c r="BU702" s="91"/>
      <c r="BV702" s="91"/>
      <c r="BW702" s="100"/>
    </row>
    <row r="703" spans="1:75">
      <c r="A703" s="8" t="s">
        <v>783</v>
      </c>
      <c r="B703" s="8" t="s">
        <v>480</v>
      </c>
      <c r="C703" s="8" t="s">
        <v>477</v>
      </c>
      <c r="D703" s="8" t="s">
        <v>478</v>
      </c>
      <c r="E703" s="8" t="s">
        <v>479</v>
      </c>
      <c r="F703" s="8" t="s">
        <v>482</v>
      </c>
      <c r="G703" s="8" t="s">
        <v>31</v>
      </c>
      <c r="H703" s="8" t="s">
        <v>45</v>
      </c>
      <c r="I703" s="8"/>
      <c r="J703" s="8"/>
      <c r="K703" s="8"/>
      <c r="L703" s="8" t="s">
        <v>46</v>
      </c>
      <c r="M703" s="8" t="s">
        <v>1882</v>
      </c>
      <c r="N703" s="8">
        <v>1</v>
      </c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9"/>
      <c r="AF703" s="90"/>
      <c r="AG703" s="90"/>
      <c r="AH703" s="90"/>
      <c r="AI703" s="8" t="s">
        <v>29</v>
      </c>
      <c r="AJ703" t="s">
        <v>1890</v>
      </c>
      <c r="AK703" s="8">
        <v>120</v>
      </c>
      <c r="AL703" s="8">
        <v>40</v>
      </c>
      <c r="AM703" s="8">
        <v>40</v>
      </c>
      <c r="AN703" s="9">
        <v>42505</v>
      </c>
      <c r="AO703" s="8">
        <v>352</v>
      </c>
      <c r="AP703" s="8">
        <v>70</v>
      </c>
      <c r="AQ703" s="8">
        <v>63</v>
      </c>
      <c r="AR703" s="8">
        <v>6.5</v>
      </c>
      <c r="AS703" s="8">
        <v>6</v>
      </c>
      <c r="AT703" s="8">
        <v>0.4</v>
      </c>
      <c r="AU703" s="8">
        <v>0.25</v>
      </c>
      <c r="AV703" s="8">
        <v>20</v>
      </c>
      <c r="AW703" s="8">
        <v>0.6</v>
      </c>
      <c r="AX703" s="8"/>
      <c r="AY703" s="8"/>
      <c r="AZ703" s="8"/>
      <c r="BA703" s="8">
        <v>77</v>
      </c>
      <c r="BB703" s="8" t="s">
        <v>25</v>
      </c>
      <c r="BC703" s="8">
        <v>13</v>
      </c>
      <c r="BD703" s="8"/>
      <c r="BE703" s="8"/>
      <c r="BF703" s="8"/>
      <c r="BG703" s="8"/>
      <c r="BH703" s="8"/>
      <c r="BI703" s="8">
        <f t="shared" si="109"/>
        <v>62.5</v>
      </c>
      <c r="BJ703" s="8">
        <f t="shared" si="105"/>
        <v>0.91428571428571426</v>
      </c>
      <c r="BK703" s="8">
        <f t="shared" si="110"/>
        <v>0.625</v>
      </c>
      <c r="BL703" s="10">
        <f t="shared" si="111"/>
        <v>3.4285714285714288</v>
      </c>
      <c r="BM703" s="14">
        <f t="shared" si="112"/>
        <v>2142.8571428571431</v>
      </c>
      <c r="BN703" s="132">
        <v>1.1477045908183634</v>
      </c>
      <c r="BO703" s="132">
        <v>0.40513972055888225</v>
      </c>
      <c r="BP703" s="133">
        <v>0.6025845084377025</v>
      </c>
      <c r="BQ703" s="134"/>
      <c r="BR703" s="134"/>
      <c r="BS703" s="133"/>
      <c r="BT703" s="93"/>
      <c r="BU703" s="91"/>
      <c r="BV703" s="91"/>
      <c r="BW703" s="100"/>
    </row>
    <row r="704" spans="1:75">
      <c r="A704" s="8" t="s">
        <v>783</v>
      </c>
      <c r="B704" s="8" t="s">
        <v>480</v>
      </c>
      <c r="C704" s="8" t="s">
        <v>477</v>
      </c>
      <c r="D704" s="8" t="s">
        <v>478</v>
      </c>
      <c r="E704" s="8" t="s">
        <v>479</v>
      </c>
      <c r="F704" s="8" t="s">
        <v>482</v>
      </c>
      <c r="G704" s="8" t="s">
        <v>31</v>
      </c>
      <c r="H704" s="8" t="s">
        <v>45</v>
      </c>
      <c r="I704" s="8"/>
      <c r="J704" s="8"/>
      <c r="K704" s="8"/>
      <c r="L704" s="8" t="s">
        <v>46</v>
      </c>
      <c r="M704" s="8" t="s">
        <v>1882</v>
      </c>
      <c r="N704" s="8">
        <v>1</v>
      </c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9"/>
      <c r="AF704" s="90"/>
      <c r="AG704" s="90"/>
      <c r="AH704" s="90"/>
      <c r="AI704" s="8" t="s">
        <v>30</v>
      </c>
      <c r="AJ704" t="s">
        <v>1890</v>
      </c>
      <c r="AK704" s="8">
        <v>120</v>
      </c>
      <c r="AL704" s="8">
        <v>40</v>
      </c>
      <c r="AM704" s="8">
        <v>40</v>
      </c>
      <c r="AN704" s="9">
        <v>42505</v>
      </c>
      <c r="AO704" s="8">
        <v>351</v>
      </c>
      <c r="AP704" s="8">
        <v>76</v>
      </c>
      <c r="AQ704" s="8">
        <v>64</v>
      </c>
      <c r="AR704" s="8">
        <v>6</v>
      </c>
      <c r="AS704" s="8">
        <v>6</v>
      </c>
      <c r="AT704" s="8">
        <v>0.5</v>
      </c>
      <c r="AU704" s="8">
        <v>0.4</v>
      </c>
      <c r="AV704" s="8">
        <v>19</v>
      </c>
      <c r="AW704" s="8">
        <v>0.35</v>
      </c>
      <c r="AX704" s="8"/>
      <c r="AY704" s="8"/>
      <c r="AZ704" s="8"/>
      <c r="BA704" s="8">
        <v>78</v>
      </c>
      <c r="BB704" s="8" t="s">
        <v>25</v>
      </c>
      <c r="BC704" s="8">
        <v>13</v>
      </c>
      <c r="BD704" s="8"/>
      <c r="BE704" s="8"/>
      <c r="BF704" s="8"/>
      <c r="BG704" s="8"/>
      <c r="BH704" s="8"/>
      <c r="BI704" s="8">
        <f t="shared" si="109"/>
        <v>80</v>
      </c>
      <c r="BJ704" s="8">
        <f t="shared" si="105"/>
        <v>0.92571428571428571</v>
      </c>
      <c r="BK704" s="8">
        <f t="shared" si="110"/>
        <v>0.8</v>
      </c>
      <c r="BL704" s="10">
        <f t="shared" si="111"/>
        <v>4.4434285714285719</v>
      </c>
      <c r="BM704" s="14">
        <f t="shared" si="112"/>
        <v>2777.1428571428573</v>
      </c>
      <c r="BN704" s="132">
        <v>1.2939508506616255</v>
      </c>
      <c r="BO704" s="132">
        <v>0.42693761814744807</v>
      </c>
      <c r="BP704" s="133">
        <v>0.63793331721186908</v>
      </c>
      <c r="BQ704" s="134"/>
      <c r="BR704" s="134"/>
      <c r="BS704" s="133"/>
      <c r="BT704" s="93"/>
      <c r="BU704" s="91"/>
      <c r="BV704" s="91"/>
      <c r="BW704" s="100"/>
    </row>
    <row r="705" spans="1:75" s="4" customFormat="1">
      <c r="A705" s="8" t="s">
        <v>783</v>
      </c>
      <c r="B705" s="8" t="s">
        <v>480</v>
      </c>
      <c r="C705" s="8" t="s">
        <v>477</v>
      </c>
      <c r="D705" s="8" t="s">
        <v>478</v>
      </c>
      <c r="E705" s="8" t="s">
        <v>479</v>
      </c>
      <c r="F705" s="8" t="s">
        <v>482</v>
      </c>
      <c r="G705" s="8" t="s">
        <v>31</v>
      </c>
      <c r="H705" s="8" t="s">
        <v>37</v>
      </c>
      <c r="I705" s="95">
        <v>-10.4586778684859</v>
      </c>
      <c r="J705" s="95">
        <v>36.154397286953497</v>
      </c>
      <c r="K705" s="95">
        <v>828.815207250306</v>
      </c>
      <c r="L705" s="8" t="s">
        <v>791</v>
      </c>
      <c r="M705" s="8" t="s">
        <v>1882</v>
      </c>
      <c r="N705" s="8">
        <v>1</v>
      </c>
      <c r="O705" s="8" t="s">
        <v>1859</v>
      </c>
      <c r="P705" s="8">
        <v>0.75</v>
      </c>
      <c r="Q705" s="8">
        <v>5.9</v>
      </c>
      <c r="R705" s="8">
        <v>0</v>
      </c>
      <c r="S705" s="8">
        <v>1.8</v>
      </c>
      <c r="T705" s="8">
        <v>2.74</v>
      </c>
      <c r="U705" s="8">
        <v>7.34</v>
      </c>
      <c r="V705" s="8">
        <v>143.66</v>
      </c>
      <c r="W705" s="8">
        <v>4.3499999999999996</v>
      </c>
      <c r="X705" s="8">
        <v>1.59</v>
      </c>
      <c r="Y705" s="8">
        <v>0.13</v>
      </c>
      <c r="Z705" s="8">
        <v>0.75</v>
      </c>
      <c r="AA705" s="8">
        <v>0.06</v>
      </c>
      <c r="AB705" s="8">
        <v>41.47</v>
      </c>
      <c r="AC705" s="8">
        <v>0.05</v>
      </c>
      <c r="AD705" s="8">
        <v>6.9000000000000006E-2</v>
      </c>
      <c r="AE705" s="91">
        <v>0.79</v>
      </c>
      <c r="AF705" s="92" t="s">
        <v>1860</v>
      </c>
      <c r="AG705" s="92" t="s">
        <v>1860</v>
      </c>
      <c r="AH705" s="92" t="s">
        <v>1860</v>
      </c>
      <c r="AI705" s="8" t="s">
        <v>24</v>
      </c>
      <c r="AJ705" t="s">
        <v>1890</v>
      </c>
      <c r="AK705">
        <v>0</v>
      </c>
      <c r="AL705">
        <v>0</v>
      </c>
      <c r="AM705">
        <v>0</v>
      </c>
      <c r="AN705" s="9">
        <v>42506</v>
      </c>
      <c r="AO705" s="8">
        <v>275</v>
      </c>
      <c r="AP705" s="8">
        <v>69</v>
      </c>
      <c r="AQ705" s="8">
        <v>55</v>
      </c>
      <c r="AR705" s="8">
        <v>4.2</v>
      </c>
      <c r="AS705" s="8">
        <v>3</v>
      </c>
      <c r="AT705" s="8">
        <v>0.3</v>
      </c>
      <c r="AU705" s="8">
        <v>0.25</v>
      </c>
      <c r="AV705" s="8">
        <v>17</v>
      </c>
      <c r="AW705" s="8">
        <v>0.25</v>
      </c>
      <c r="AX705" s="8"/>
      <c r="AY705" s="8"/>
      <c r="AZ705" s="8"/>
      <c r="BA705" s="8">
        <v>31</v>
      </c>
      <c r="BB705" s="8" t="s">
        <v>25</v>
      </c>
      <c r="BC705" s="8">
        <v>6</v>
      </c>
      <c r="BD705" s="8"/>
      <c r="BE705" s="8"/>
      <c r="BF705" s="8"/>
      <c r="BG705" s="8"/>
      <c r="BH705" s="8"/>
      <c r="BI705" s="8">
        <f t="shared" si="109"/>
        <v>83.333333333333343</v>
      </c>
      <c r="BJ705" s="8">
        <f t="shared" si="105"/>
        <v>0.94857142857142862</v>
      </c>
      <c r="BK705" s="8">
        <f t="shared" si="110"/>
        <v>0.83333333333333348</v>
      </c>
      <c r="BL705" s="10">
        <f t="shared" si="111"/>
        <v>2.3714285714285723</v>
      </c>
      <c r="BM705" s="14">
        <f t="shared" si="112"/>
        <v>1482.1428571428578</v>
      </c>
      <c r="BN705" s="132">
        <v>1.0507312614259599</v>
      </c>
      <c r="BO705" s="132">
        <v>0.44629798903107865</v>
      </c>
      <c r="BP705" s="133">
        <v>0.69483104269669593</v>
      </c>
      <c r="BQ705" s="134"/>
      <c r="BR705" s="134"/>
      <c r="BS705" s="133"/>
      <c r="BT705" s="93"/>
      <c r="BU705" s="91"/>
      <c r="BV705" s="91"/>
      <c r="BW705" s="100"/>
    </row>
    <row r="706" spans="1:75" s="4" customFormat="1">
      <c r="A706" s="8" t="s">
        <v>783</v>
      </c>
      <c r="B706" s="8" t="s">
        <v>480</v>
      </c>
      <c r="C706" s="8" t="s">
        <v>477</v>
      </c>
      <c r="D706" s="8" t="s">
        <v>478</v>
      </c>
      <c r="E706" s="8" t="s">
        <v>479</v>
      </c>
      <c r="F706" s="8" t="s">
        <v>482</v>
      </c>
      <c r="G706" s="8" t="s">
        <v>31</v>
      </c>
      <c r="H706" s="8" t="s">
        <v>37</v>
      </c>
      <c r="I706" s="8"/>
      <c r="J706" s="8"/>
      <c r="K706" s="8"/>
      <c r="L706" s="8" t="s">
        <v>791</v>
      </c>
      <c r="M706" s="8" t="s">
        <v>1882</v>
      </c>
      <c r="N706" s="8">
        <v>1</v>
      </c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9"/>
      <c r="AF706" s="90"/>
      <c r="AG706" s="90"/>
      <c r="AH706" s="90"/>
      <c r="AI706" s="8" t="s">
        <v>26</v>
      </c>
      <c r="AJ706" t="s">
        <v>1890</v>
      </c>
      <c r="AK706">
        <v>0</v>
      </c>
      <c r="AL706" s="8">
        <v>40</v>
      </c>
      <c r="AM706" s="8">
        <v>40</v>
      </c>
      <c r="AN706" s="9">
        <v>42506</v>
      </c>
      <c r="AO706" s="8">
        <v>252</v>
      </c>
      <c r="AP706" s="8">
        <v>63</v>
      </c>
      <c r="AQ706" s="8">
        <v>31</v>
      </c>
      <c r="AR706" s="8">
        <v>4.5</v>
      </c>
      <c r="AS706" s="8">
        <v>1.75</v>
      </c>
      <c r="AT706" s="8">
        <v>0.3</v>
      </c>
      <c r="AU706" s="8">
        <v>0.25</v>
      </c>
      <c r="AV706" s="8">
        <v>17</v>
      </c>
      <c r="AW706" s="8">
        <v>0.32</v>
      </c>
      <c r="AX706" s="8"/>
      <c r="AY706" s="8"/>
      <c r="AZ706" s="8"/>
      <c r="BA706" s="8">
        <v>32</v>
      </c>
      <c r="BB706" s="8" t="s">
        <v>25</v>
      </c>
      <c r="BC706" s="8">
        <v>6</v>
      </c>
      <c r="BD706" s="8"/>
      <c r="BE706" s="8"/>
      <c r="BF706" s="8"/>
      <c r="BG706" s="8"/>
      <c r="BH706" s="8"/>
      <c r="BI706" s="8">
        <f t="shared" si="109"/>
        <v>83.333333333333343</v>
      </c>
      <c r="BJ706" s="8">
        <f t="shared" si="105"/>
        <v>0.94857142857142862</v>
      </c>
      <c r="BK706" s="8">
        <f t="shared" si="110"/>
        <v>0.83333333333333348</v>
      </c>
      <c r="BL706" s="10">
        <f t="shared" si="111"/>
        <v>1.3833333333333337</v>
      </c>
      <c r="BM706" s="14">
        <f t="shared" si="112"/>
        <v>864.5833333333336</v>
      </c>
      <c r="BN706" s="132">
        <v>1.3470077220077221</v>
      </c>
      <c r="BO706" s="132">
        <v>0.48310810810810817</v>
      </c>
      <c r="BP706" s="133">
        <v>0.50494449648402007</v>
      </c>
      <c r="BQ706" s="134"/>
      <c r="BR706" s="134"/>
      <c r="BS706" s="133"/>
      <c r="BT706" s="93"/>
      <c r="BU706" s="91"/>
      <c r="BV706" s="91"/>
      <c r="BW706" s="100"/>
    </row>
    <row r="707" spans="1:75" s="4" customFormat="1">
      <c r="A707" s="8" t="s">
        <v>783</v>
      </c>
      <c r="B707" s="8" t="s">
        <v>480</v>
      </c>
      <c r="C707" s="8" t="s">
        <v>477</v>
      </c>
      <c r="D707" s="8" t="s">
        <v>478</v>
      </c>
      <c r="E707" s="8" t="s">
        <v>479</v>
      </c>
      <c r="F707" s="8" t="s">
        <v>482</v>
      </c>
      <c r="G707" s="8" t="s">
        <v>31</v>
      </c>
      <c r="H707" s="8" t="s">
        <v>37</v>
      </c>
      <c r="I707" s="8"/>
      <c r="J707" s="8"/>
      <c r="K707" s="8"/>
      <c r="L707" s="8" t="s">
        <v>791</v>
      </c>
      <c r="M707" s="8" t="s">
        <v>1882</v>
      </c>
      <c r="N707" s="8">
        <v>1</v>
      </c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9"/>
      <c r="AF707" s="90"/>
      <c r="AG707" s="90"/>
      <c r="AH707" s="90"/>
      <c r="AI707" s="8" t="s">
        <v>27</v>
      </c>
      <c r="AJ707" t="s">
        <v>1890</v>
      </c>
      <c r="AK707" s="8">
        <v>120</v>
      </c>
      <c r="AL707">
        <v>0</v>
      </c>
      <c r="AM707" s="8">
        <v>40</v>
      </c>
      <c r="AN707" s="9">
        <v>42506</v>
      </c>
      <c r="AO707" s="8">
        <v>305</v>
      </c>
      <c r="AP707" s="8">
        <v>75</v>
      </c>
      <c r="AQ707" s="8">
        <v>69</v>
      </c>
      <c r="AR707" s="8">
        <v>5.5</v>
      </c>
      <c r="AS707" s="8">
        <v>8</v>
      </c>
      <c r="AT707" s="8">
        <v>0.95</v>
      </c>
      <c r="AU707" s="8">
        <v>0.74</v>
      </c>
      <c r="AV707" s="8">
        <v>19</v>
      </c>
      <c r="AW707" s="8">
        <v>0.4</v>
      </c>
      <c r="AX707" s="8"/>
      <c r="AY707" s="8"/>
      <c r="AZ707" s="8"/>
      <c r="BA707" s="8">
        <v>33</v>
      </c>
      <c r="BB707" s="8" t="s">
        <v>25</v>
      </c>
      <c r="BC707" s="8">
        <v>6</v>
      </c>
      <c r="BD707" s="8"/>
      <c r="BE707" s="8"/>
      <c r="BF707" s="8"/>
      <c r="BG707" s="8"/>
      <c r="BH707" s="8"/>
      <c r="BI707" s="8">
        <f t="shared" si="109"/>
        <v>77.89473684210526</v>
      </c>
      <c r="BJ707" s="8">
        <f t="shared" si="105"/>
        <v>0.92571428571428571</v>
      </c>
      <c r="BK707" s="8">
        <f t="shared" si="110"/>
        <v>0.77894736842105261</v>
      </c>
      <c r="BL707" s="10">
        <f t="shared" si="111"/>
        <v>5.7686616541353386</v>
      </c>
      <c r="BM707" s="14">
        <f t="shared" si="112"/>
        <v>3605.4135338345868</v>
      </c>
      <c r="BN707" s="132">
        <v>1.3297665369649807</v>
      </c>
      <c r="BO707" s="132">
        <v>0.39012645914396893</v>
      </c>
      <c r="BP707" s="133">
        <v>0.52949641731166974</v>
      </c>
      <c r="BQ707" s="134"/>
      <c r="BR707" s="134"/>
      <c r="BS707" s="133"/>
      <c r="BT707" s="93"/>
      <c r="BU707" s="91"/>
      <c r="BV707" s="91"/>
      <c r="BW707" s="100"/>
    </row>
    <row r="708" spans="1:75" s="4" customFormat="1">
      <c r="A708" s="8" t="s">
        <v>783</v>
      </c>
      <c r="B708" s="8" t="s">
        <v>480</v>
      </c>
      <c r="C708" s="8" t="s">
        <v>477</v>
      </c>
      <c r="D708" s="8" t="s">
        <v>478</v>
      </c>
      <c r="E708" s="8" t="s">
        <v>479</v>
      </c>
      <c r="F708" s="8" t="s">
        <v>482</v>
      </c>
      <c r="G708" s="8" t="s">
        <v>31</v>
      </c>
      <c r="H708" s="8" t="s">
        <v>37</v>
      </c>
      <c r="I708" s="8"/>
      <c r="J708" s="8"/>
      <c r="K708" s="8"/>
      <c r="L708" s="8" t="s">
        <v>791</v>
      </c>
      <c r="M708" s="8" t="s">
        <v>1882</v>
      </c>
      <c r="N708" s="8">
        <v>1</v>
      </c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9"/>
      <c r="AF708" s="90"/>
      <c r="AG708" s="90"/>
      <c r="AH708" s="90"/>
      <c r="AI708" s="8" t="s">
        <v>28</v>
      </c>
      <c r="AJ708" t="s">
        <v>1890</v>
      </c>
      <c r="AK708" s="8">
        <v>120</v>
      </c>
      <c r="AL708" s="8">
        <v>40</v>
      </c>
      <c r="AM708">
        <v>0</v>
      </c>
      <c r="AN708" s="9">
        <v>42506</v>
      </c>
      <c r="AO708" s="8">
        <v>295</v>
      </c>
      <c r="AP708" s="8">
        <v>79</v>
      </c>
      <c r="AQ708" s="8">
        <v>60</v>
      </c>
      <c r="AR708" s="8">
        <v>7.3</v>
      </c>
      <c r="AS708" s="8">
        <v>6</v>
      </c>
      <c r="AT708" s="8">
        <v>0.7</v>
      </c>
      <c r="AU708" s="8">
        <v>0.5</v>
      </c>
      <c r="AV708" s="8">
        <v>18</v>
      </c>
      <c r="AW708" s="8">
        <v>0.6</v>
      </c>
      <c r="AX708" s="8"/>
      <c r="AY708" s="8"/>
      <c r="AZ708" s="8"/>
      <c r="BA708" s="8">
        <v>34</v>
      </c>
      <c r="BB708" s="8" t="s">
        <v>25</v>
      </c>
      <c r="BC708" s="8">
        <v>6</v>
      </c>
      <c r="BD708" s="8"/>
      <c r="BE708" s="8"/>
      <c r="BF708" s="8"/>
      <c r="BG708" s="8"/>
      <c r="BH708" s="8"/>
      <c r="BI708" s="8">
        <f t="shared" si="109"/>
        <v>71.428571428571431</v>
      </c>
      <c r="BJ708" s="8">
        <f t="shared" si="105"/>
        <v>0.93714285714285717</v>
      </c>
      <c r="BK708" s="8">
        <f t="shared" si="110"/>
        <v>0.7142857142857143</v>
      </c>
      <c r="BL708" s="10">
        <f t="shared" si="111"/>
        <v>4.0163265306122451</v>
      </c>
      <c r="BM708" s="14">
        <f t="shared" si="112"/>
        <v>2510.204081632653</v>
      </c>
      <c r="BN708" s="132">
        <v>1.5357474466109564</v>
      </c>
      <c r="BO708" s="132">
        <v>0.46230269266480972</v>
      </c>
      <c r="BP708" s="133">
        <v>0.48514275152386249</v>
      </c>
      <c r="BQ708" s="134"/>
      <c r="BR708" s="134"/>
      <c r="BS708" s="133"/>
      <c r="BT708" s="93"/>
      <c r="BU708" s="91"/>
      <c r="BV708" s="91"/>
      <c r="BW708" s="100"/>
    </row>
    <row r="709" spans="1:75" s="4" customFormat="1">
      <c r="A709" s="8" t="s">
        <v>783</v>
      </c>
      <c r="B709" s="8" t="s">
        <v>480</v>
      </c>
      <c r="C709" s="8" t="s">
        <v>477</v>
      </c>
      <c r="D709" s="8" t="s">
        <v>478</v>
      </c>
      <c r="E709" s="8" t="s">
        <v>479</v>
      </c>
      <c r="F709" s="8" t="s">
        <v>482</v>
      </c>
      <c r="G709" s="8" t="s">
        <v>31</v>
      </c>
      <c r="H709" s="8" t="s">
        <v>37</v>
      </c>
      <c r="I709" s="8"/>
      <c r="J709" s="8"/>
      <c r="K709" s="8"/>
      <c r="L709" s="8" t="s">
        <v>791</v>
      </c>
      <c r="M709" s="8" t="s">
        <v>1882</v>
      </c>
      <c r="N709" s="8">
        <v>1</v>
      </c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9"/>
      <c r="AF709" s="90"/>
      <c r="AG709" s="90"/>
      <c r="AH709" s="90"/>
      <c r="AI709" s="8" t="s">
        <v>29</v>
      </c>
      <c r="AJ709" t="s">
        <v>1890</v>
      </c>
      <c r="AK709" s="8">
        <v>120</v>
      </c>
      <c r="AL709" s="8">
        <v>40</v>
      </c>
      <c r="AM709" s="8">
        <v>40</v>
      </c>
      <c r="AN709" s="9">
        <v>42506</v>
      </c>
      <c r="AO709" s="8">
        <v>285</v>
      </c>
      <c r="AP709" s="8">
        <v>67</v>
      </c>
      <c r="AQ709" s="8">
        <v>68</v>
      </c>
      <c r="AR709" s="8">
        <v>7.5</v>
      </c>
      <c r="AS709" s="8">
        <v>7.9</v>
      </c>
      <c r="AT709" s="8">
        <v>0.75</v>
      </c>
      <c r="AU709" s="8">
        <v>0.65</v>
      </c>
      <c r="AV709" s="8">
        <v>18</v>
      </c>
      <c r="AW709" s="8">
        <v>0.6</v>
      </c>
      <c r="AX709" s="8"/>
      <c r="AY709" s="8"/>
      <c r="AZ709" s="8"/>
      <c r="BA709" s="8">
        <v>35</v>
      </c>
      <c r="BB709" s="8" t="s">
        <v>25</v>
      </c>
      <c r="BC709" s="8">
        <v>6</v>
      </c>
      <c r="BD709" s="8"/>
      <c r="BE709" s="8"/>
      <c r="BF709" s="8"/>
      <c r="BG709" s="8"/>
      <c r="BH709" s="8"/>
      <c r="BI709" s="8">
        <f t="shared" si="109"/>
        <v>86.666666666666671</v>
      </c>
      <c r="BJ709" s="8">
        <f t="shared" si="105"/>
        <v>0.93714285714285717</v>
      </c>
      <c r="BK709" s="8">
        <f t="shared" si="110"/>
        <v>0.8666666666666667</v>
      </c>
      <c r="BL709" s="10">
        <f t="shared" si="111"/>
        <v>6.4163047619047626</v>
      </c>
      <c r="BM709" s="14">
        <f t="shared" si="112"/>
        <v>4010.1904761904766</v>
      </c>
      <c r="BN709" s="132">
        <v>1.2517207472959686</v>
      </c>
      <c r="BO709" s="132">
        <v>0.38667649950835792</v>
      </c>
      <c r="BP709" s="133">
        <v>0.54930041717175182</v>
      </c>
      <c r="BQ709" s="134"/>
      <c r="BR709" s="134"/>
      <c r="BS709" s="133"/>
      <c r="BT709" s="93"/>
      <c r="BU709" s="91"/>
      <c r="BV709" s="91"/>
      <c r="BW709" s="100"/>
    </row>
    <row r="710" spans="1:75" s="4" customFormat="1">
      <c r="A710" s="8" t="s">
        <v>783</v>
      </c>
      <c r="B710" s="8" t="s">
        <v>480</v>
      </c>
      <c r="C710" s="8" t="s">
        <v>477</v>
      </c>
      <c r="D710" s="8" t="s">
        <v>478</v>
      </c>
      <c r="E710" s="8" t="s">
        <v>479</v>
      </c>
      <c r="F710" s="8" t="s">
        <v>482</v>
      </c>
      <c r="G710" s="8" t="s">
        <v>31</v>
      </c>
      <c r="H710" s="8" t="s">
        <v>37</v>
      </c>
      <c r="I710" s="8"/>
      <c r="J710" s="8"/>
      <c r="K710" s="8"/>
      <c r="L710" s="8" t="s">
        <v>791</v>
      </c>
      <c r="M710" s="8" t="s">
        <v>1882</v>
      </c>
      <c r="N710" s="8">
        <v>1</v>
      </c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9"/>
      <c r="AF710" s="90"/>
      <c r="AG710" s="90"/>
      <c r="AH710" s="90"/>
      <c r="AI710" s="8" t="s">
        <v>30</v>
      </c>
      <c r="AJ710" t="s">
        <v>1890</v>
      </c>
      <c r="AK710" s="8">
        <v>120</v>
      </c>
      <c r="AL710" s="8">
        <v>40</v>
      </c>
      <c r="AM710" s="8">
        <v>40</v>
      </c>
      <c r="AN710" s="9">
        <v>42506</v>
      </c>
      <c r="AO710" s="8">
        <v>263</v>
      </c>
      <c r="AP710" s="8">
        <v>63</v>
      </c>
      <c r="AQ710" s="8">
        <v>62</v>
      </c>
      <c r="AR710" s="8">
        <v>6.8</v>
      </c>
      <c r="AS710" s="8">
        <v>1</v>
      </c>
      <c r="AT710" s="8">
        <v>1</v>
      </c>
      <c r="AU710" s="8">
        <v>0.7</v>
      </c>
      <c r="AV710" s="8">
        <v>19</v>
      </c>
      <c r="AW710" s="8">
        <v>0.4</v>
      </c>
      <c r="AX710" s="8"/>
      <c r="AY710" s="8"/>
      <c r="AZ710" s="8"/>
      <c r="BA710" s="8">
        <v>36</v>
      </c>
      <c r="BB710" s="8" t="s">
        <v>25</v>
      </c>
      <c r="BC710" s="8">
        <v>6</v>
      </c>
      <c r="BD710" s="8"/>
      <c r="BE710" s="8"/>
      <c r="BF710" s="8"/>
      <c r="BG710" s="8"/>
      <c r="BH710" s="8"/>
      <c r="BI710" s="8">
        <f t="shared" si="109"/>
        <v>70</v>
      </c>
      <c r="BJ710" s="8">
        <f t="shared" si="105"/>
        <v>0.92571428571428571</v>
      </c>
      <c r="BK710" s="8">
        <f t="shared" si="110"/>
        <v>0.7</v>
      </c>
      <c r="BL710" s="10">
        <f t="shared" si="111"/>
        <v>0.64799999999999991</v>
      </c>
      <c r="BM710" s="14">
        <f t="shared" si="112"/>
        <v>404.99999999999994</v>
      </c>
      <c r="BN710" s="132">
        <v>1.1364513018322084</v>
      </c>
      <c r="BO710" s="132">
        <v>0.41301832208293154</v>
      </c>
      <c r="BP710" s="133">
        <v>0.58214855352276662</v>
      </c>
      <c r="BQ710" s="134"/>
      <c r="BR710" s="134"/>
      <c r="BS710" s="133"/>
      <c r="BT710" s="93"/>
      <c r="BU710" s="91"/>
      <c r="BV710" s="91"/>
      <c r="BW710" s="100"/>
    </row>
    <row r="711" spans="1:75">
      <c r="A711" s="8" t="s">
        <v>783</v>
      </c>
      <c r="B711" s="8" t="s">
        <v>480</v>
      </c>
      <c r="C711" s="8" t="s">
        <v>477</v>
      </c>
      <c r="D711" s="8" t="s">
        <v>478</v>
      </c>
      <c r="E711" s="8" t="s">
        <v>479</v>
      </c>
      <c r="F711" s="8" t="s">
        <v>485</v>
      </c>
      <c r="G711" s="8" t="s">
        <v>31</v>
      </c>
      <c r="H711" s="8" t="s">
        <v>47</v>
      </c>
      <c r="I711" s="95">
        <v>-10.430731668144499</v>
      </c>
      <c r="J711" s="95">
        <v>36.133172475211502</v>
      </c>
      <c r="K711" s="95">
        <v>790.89297345246098</v>
      </c>
      <c r="L711" s="8" t="s">
        <v>48</v>
      </c>
      <c r="M711" s="8" t="s">
        <v>1882</v>
      </c>
      <c r="N711" s="8">
        <v>1</v>
      </c>
      <c r="O711" s="8" t="s">
        <v>1859</v>
      </c>
      <c r="P711" s="8">
        <v>1.04</v>
      </c>
      <c r="Q711" s="8">
        <v>6.4</v>
      </c>
      <c r="R711" s="8">
        <v>0</v>
      </c>
      <c r="S711" s="8">
        <v>3.24</v>
      </c>
      <c r="T711" s="8">
        <v>4.8099999999999996</v>
      </c>
      <c r="U711" s="8">
        <v>12.74</v>
      </c>
      <c r="V711" s="8">
        <v>156.76</v>
      </c>
      <c r="W711" s="8">
        <v>1.03</v>
      </c>
      <c r="X711" s="8">
        <v>4.58</v>
      </c>
      <c r="Y711" s="8">
        <v>0.24</v>
      </c>
      <c r="Z711" s="8">
        <v>1.26</v>
      </c>
      <c r="AA711" s="8">
        <v>7.0000000000000007E-2</v>
      </c>
      <c r="AB711" s="8">
        <v>36.369999999999997</v>
      </c>
      <c r="AC711" s="8">
        <v>7.0000000000000007E-2</v>
      </c>
      <c r="AD711" s="8">
        <v>0.10299999999999999</v>
      </c>
      <c r="AE711" s="91">
        <v>2.2599999999999998</v>
      </c>
      <c r="AF711" s="92">
        <v>47</v>
      </c>
      <c r="AG711" s="92">
        <v>8</v>
      </c>
      <c r="AH711" s="92">
        <v>45</v>
      </c>
      <c r="AI711" s="8" t="s">
        <v>24</v>
      </c>
      <c r="AJ711" t="s">
        <v>1890</v>
      </c>
      <c r="AK711">
        <v>0</v>
      </c>
      <c r="AL711">
        <v>0</v>
      </c>
      <c r="AM711">
        <v>0</v>
      </c>
      <c r="AN711" s="9">
        <v>42505</v>
      </c>
      <c r="AO711" s="8">
        <v>350</v>
      </c>
      <c r="AP711" s="8">
        <v>89</v>
      </c>
      <c r="AQ711" s="8">
        <v>43</v>
      </c>
      <c r="AR711" s="8">
        <v>6.8</v>
      </c>
      <c r="AS711" s="8">
        <v>1.5</v>
      </c>
      <c r="AT711" s="8">
        <v>0.4</v>
      </c>
      <c r="AU711" s="8">
        <v>0.3</v>
      </c>
      <c r="AV711" s="8">
        <v>18</v>
      </c>
      <c r="AW711" s="8">
        <v>0.4</v>
      </c>
      <c r="AX711" s="8"/>
      <c r="AY711" s="8"/>
      <c r="AZ711" s="8"/>
      <c r="BA711" s="8">
        <v>79</v>
      </c>
      <c r="BB711" s="8" t="s">
        <v>25</v>
      </c>
      <c r="BC711" s="8">
        <v>14</v>
      </c>
      <c r="BD711" s="8"/>
      <c r="BE711" s="8"/>
      <c r="BF711" s="8"/>
      <c r="BG711" s="8"/>
      <c r="BH711" s="8"/>
      <c r="BI711" s="8">
        <f t="shared" si="109"/>
        <v>74.999999999999986</v>
      </c>
      <c r="BJ711" s="8">
        <f t="shared" si="105"/>
        <v>0.93714285714285717</v>
      </c>
      <c r="BK711" s="8">
        <f t="shared" si="110"/>
        <v>0.74999999999999989</v>
      </c>
      <c r="BL711" s="10">
        <f t="shared" si="111"/>
        <v>1.054285714285714</v>
      </c>
      <c r="BM711" s="3">
        <f t="shared" si="112"/>
        <v>658.92857142857133</v>
      </c>
      <c r="BN711" s="132">
        <v>1.1378353376503239</v>
      </c>
      <c r="BO711" s="132">
        <v>0.31202590194264573</v>
      </c>
      <c r="BP711" s="133">
        <v>0.70515031560803298</v>
      </c>
      <c r="BQ711" s="134">
        <v>0.5408357075023742</v>
      </c>
      <c r="BR711" s="134">
        <v>0.10636277302943971</v>
      </c>
      <c r="BS711" s="133">
        <v>1.2933584646159426</v>
      </c>
      <c r="BT711" s="93"/>
      <c r="BU711" s="91"/>
      <c r="BV711" s="91"/>
      <c r="BW711" s="100"/>
    </row>
    <row r="712" spans="1:75">
      <c r="A712" s="8" t="s">
        <v>783</v>
      </c>
      <c r="B712" s="8" t="s">
        <v>480</v>
      </c>
      <c r="C712" s="8" t="s">
        <v>477</v>
      </c>
      <c r="D712" s="8" t="s">
        <v>478</v>
      </c>
      <c r="E712" s="8" t="s">
        <v>479</v>
      </c>
      <c r="F712" s="8" t="s">
        <v>485</v>
      </c>
      <c r="G712" s="8" t="s">
        <v>31</v>
      </c>
      <c r="H712" s="8" t="s">
        <v>47</v>
      </c>
      <c r="I712" s="8"/>
      <c r="J712" s="8"/>
      <c r="K712" s="8"/>
      <c r="L712" s="8" t="s">
        <v>48</v>
      </c>
      <c r="M712" s="8" t="s">
        <v>1882</v>
      </c>
      <c r="N712" s="8">
        <v>1</v>
      </c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9"/>
      <c r="AF712" s="90"/>
      <c r="AG712" s="90"/>
      <c r="AH712" s="90"/>
      <c r="AI712" s="8" t="s">
        <v>26</v>
      </c>
      <c r="AJ712" t="s">
        <v>1890</v>
      </c>
      <c r="AK712">
        <v>0</v>
      </c>
      <c r="AL712" s="8">
        <v>40</v>
      </c>
      <c r="AM712" s="8">
        <v>40</v>
      </c>
      <c r="AN712" s="9">
        <v>42505</v>
      </c>
      <c r="AO712" s="8">
        <v>346</v>
      </c>
      <c r="AP712" s="8">
        <v>70</v>
      </c>
      <c r="AQ712" s="8">
        <v>44</v>
      </c>
      <c r="AR712" s="8">
        <v>9.3000000000000007</v>
      </c>
      <c r="AS712" s="8">
        <v>3</v>
      </c>
      <c r="AT712" s="8">
        <v>0.65</v>
      </c>
      <c r="AU712" s="8">
        <v>0.46</v>
      </c>
      <c r="AV712" s="8">
        <v>20</v>
      </c>
      <c r="AW712" s="8">
        <v>0.5</v>
      </c>
      <c r="AX712" s="8"/>
      <c r="AY712" s="8"/>
      <c r="AZ712" s="8"/>
      <c r="BA712" s="8">
        <v>80</v>
      </c>
      <c r="BB712" s="8" t="s">
        <v>25</v>
      </c>
      <c r="BC712" s="8">
        <v>14</v>
      </c>
      <c r="BD712" s="8"/>
      <c r="BE712" s="8"/>
      <c r="BF712" s="8"/>
      <c r="BG712" s="8"/>
      <c r="BH712" s="8"/>
      <c r="BI712" s="8">
        <f t="shared" si="109"/>
        <v>70.769230769230774</v>
      </c>
      <c r="BJ712" s="8">
        <f t="shared" si="105"/>
        <v>0.91428571428571426</v>
      </c>
      <c r="BK712" s="8">
        <f t="shared" si="110"/>
        <v>0.70769230769230773</v>
      </c>
      <c r="BL712" s="10">
        <f t="shared" si="111"/>
        <v>1.9410989010989013</v>
      </c>
      <c r="BM712" s="3">
        <f t="shared" si="112"/>
        <v>1213.1868131868132</v>
      </c>
      <c r="BN712" s="132">
        <v>0.97011385199240996</v>
      </c>
      <c r="BO712" s="132">
        <v>0.26148007590132827</v>
      </c>
      <c r="BP712" s="133">
        <v>0.66764874427723853</v>
      </c>
      <c r="BQ712" s="134">
        <v>0.5943952802359882</v>
      </c>
      <c r="BR712" s="134">
        <v>0.13761061946902653</v>
      </c>
      <c r="BS712" s="133">
        <v>1.2609888691369582</v>
      </c>
      <c r="BT712" s="93"/>
      <c r="BU712" s="91"/>
      <c r="BV712" s="91"/>
      <c r="BW712" s="100"/>
    </row>
    <row r="713" spans="1:75">
      <c r="A713" s="8" t="s">
        <v>783</v>
      </c>
      <c r="B713" s="8" t="s">
        <v>480</v>
      </c>
      <c r="C713" s="8" t="s">
        <v>477</v>
      </c>
      <c r="D713" s="8" t="s">
        <v>478</v>
      </c>
      <c r="E713" s="8" t="s">
        <v>479</v>
      </c>
      <c r="F713" s="8" t="s">
        <v>485</v>
      </c>
      <c r="G713" s="8" t="s">
        <v>31</v>
      </c>
      <c r="H713" s="8" t="s">
        <v>47</v>
      </c>
      <c r="I713" s="8"/>
      <c r="J713" s="8"/>
      <c r="K713" s="8"/>
      <c r="L713" s="8" t="s">
        <v>48</v>
      </c>
      <c r="M713" s="8" t="s">
        <v>1882</v>
      </c>
      <c r="N713" s="8">
        <v>1</v>
      </c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9"/>
      <c r="AF713" s="90"/>
      <c r="AG713" s="90"/>
      <c r="AH713" s="90"/>
      <c r="AI713" s="8" t="s">
        <v>27</v>
      </c>
      <c r="AJ713" t="s">
        <v>1890</v>
      </c>
      <c r="AK713" s="8">
        <v>120</v>
      </c>
      <c r="AL713">
        <v>0</v>
      </c>
      <c r="AM713" s="8">
        <v>40</v>
      </c>
      <c r="AN713" s="9">
        <v>42505</v>
      </c>
      <c r="AO713" s="8">
        <v>349</v>
      </c>
      <c r="AP713" s="8">
        <v>87</v>
      </c>
      <c r="AQ713" s="8">
        <v>59</v>
      </c>
      <c r="AR713" s="8">
        <v>8.1999999999999993</v>
      </c>
      <c r="AS713" s="8">
        <v>7.6</v>
      </c>
      <c r="AT713" s="8">
        <v>0.65</v>
      </c>
      <c r="AU713" s="8">
        <v>0.5</v>
      </c>
      <c r="AV713" s="8">
        <v>21</v>
      </c>
      <c r="AW713" s="8">
        <v>0.5</v>
      </c>
      <c r="AX713" s="8"/>
      <c r="AY713" s="8"/>
      <c r="AZ713" s="8"/>
      <c r="BA713" s="8">
        <v>81</v>
      </c>
      <c r="BB713" s="8" t="s">
        <v>25</v>
      </c>
      <c r="BC713" s="8">
        <v>14</v>
      </c>
      <c r="BD713" s="8"/>
      <c r="BE713" s="8"/>
      <c r="BF713" s="8"/>
      <c r="BG713" s="8"/>
      <c r="BH713" s="8"/>
      <c r="BI713" s="8">
        <f t="shared" si="109"/>
        <v>76.92307692307692</v>
      </c>
      <c r="BJ713" s="8">
        <f t="shared" si="105"/>
        <v>0.9028571428571428</v>
      </c>
      <c r="BK713" s="8">
        <f t="shared" si="110"/>
        <v>0.76923076923076916</v>
      </c>
      <c r="BL713" s="10">
        <f t="shared" si="111"/>
        <v>5.2782417582417578</v>
      </c>
      <c r="BM713" s="3">
        <f t="shared" si="112"/>
        <v>3298.9010989010985</v>
      </c>
      <c r="BN713" s="132">
        <v>1.3280952380952382</v>
      </c>
      <c r="BO713" s="132">
        <v>0.37380952380952381</v>
      </c>
      <c r="BP713" s="133">
        <v>0.71027131434103796</v>
      </c>
      <c r="BQ713" s="134">
        <v>0.46128254580520733</v>
      </c>
      <c r="BR713" s="134">
        <v>9.9999999999999992E-2</v>
      </c>
      <c r="BS713" s="133">
        <v>1.1215562127599352</v>
      </c>
      <c r="BT713" s="93"/>
      <c r="BU713" s="91"/>
      <c r="BV713" s="91"/>
      <c r="BW713" s="100"/>
    </row>
    <row r="714" spans="1:75">
      <c r="A714" s="8" t="s">
        <v>783</v>
      </c>
      <c r="B714" s="8" t="s">
        <v>480</v>
      </c>
      <c r="C714" s="8" t="s">
        <v>477</v>
      </c>
      <c r="D714" s="8" t="s">
        <v>478</v>
      </c>
      <c r="E714" s="8" t="s">
        <v>479</v>
      </c>
      <c r="F714" s="8" t="s">
        <v>485</v>
      </c>
      <c r="G714" s="8" t="s">
        <v>31</v>
      </c>
      <c r="H714" s="8" t="s">
        <v>47</v>
      </c>
      <c r="I714" s="8"/>
      <c r="J714" s="8"/>
      <c r="K714" s="8"/>
      <c r="L714" s="8" t="s">
        <v>48</v>
      </c>
      <c r="M714" s="8" t="s">
        <v>1882</v>
      </c>
      <c r="N714" s="8">
        <v>1</v>
      </c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9"/>
      <c r="AF714" s="90"/>
      <c r="AG714" s="90"/>
      <c r="AH714" s="90"/>
      <c r="AI714" s="8" t="s">
        <v>28</v>
      </c>
      <c r="AJ714" t="s">
        <v>1890</v>
      </c>
      <c r="AK714" s="8">
        <v>120</v>
      </c>
      <c r="AL714" s="8">
        <v>40</v>
      </c>
      <c r="AM714">
        <v>0</v>
      </c>
      <c r="AN714" s="9">
        <v>42505</v>
      </c>
      <c r="AO714" s="8">
        <v>352</v>
      </c>
      <c r="AP714" s="8">
        <v>83</v>
      </c>
      <c r="AQ714" s="8">
        <v>52</v>
      </c>
      <c r="AR714" s="8">
        <v>12.8</v>
      </c>
      <c r="AS714" s="8">
        <v>6.8</v>
      </c>
      <c r="AT714" s="8">
        <v>0.75</v>
      </c>
      <c r="AU714" s="8">
        <v>0.55000000000000004</v>
      </c>
      <c r="AV714" s="8">
        <v>20</v>
      </c>
      <c r="AW714" s="8">
        <v>0.75</v>
      </c>
      <c r="AX714" s="8"/>
      <c r="AY714" s="8"/>
      <c r="AZ714" s="8"/>
      <c r="BA714" s="8">
        <v>82</v>
      </c>
      <c r="BB714" s="8" t="s">
        <v>25</v>
      </c>
      <c r="BC714" s="8">
        <v>14</v>
      </c>
      <c r="BD714" s="8"/>
      <c r="BE714" s="8"/>
      <c r="BF714" s="8"/>
      <c r="BG714" s="8"/>
      <c r="BH714" s="8"/>
      <c r="BI714" s="8">
        <f t="shared" si="109"/>
        <v>73.333333333333343</v>
      </c>
      <c r="BJ714" s="8">
        <f t="shared" si="105"/>
        <v>0.91428571428571426</v>
      </c>
      <c r="BK714" s="8">
        <f t="shared" si="110"/>
        <v>0.73333333333333339</v>
      </c>
      <c r="BL714" s="10">
        <f t="shared" si="111"/>
        <v>4.5592380952380953</v>
      </c>
      <c r="BM714" s="3">
        <f t="shared" si="112"/>
        <v>2849.5238095238096</v>
      </c>
      <c r="BN714" s="132">
        <v>1.416988416988417</v>
      </c>
      <c r="BO714" s="132">
        <v>0.40694980694980698</v>
      </c>
      <c r="BP714" s="133">
        <v>0.5410344918640797</v>
      </c>
      <c r="BQ714" s="134">
        <v>1.221042471042471</v>
      </c>
      <c r="BR714" s="134">
        <v>0.16462355212355215</v>
      </c>
      <c r="BS714" s="133">
        <v>1.3145815282245052</v>
      </c>
      <c r="BT714" s="93"/>
      <c r="BU714" s="91"/>
      <c r="BV714" s="91"/>
      <c r="BW714" s="100"/>
    </row>
    <row r="715" spans="1:75">
      <c r="A715" s="8" t="s">
        <v>783</v>
      </c>
      <c r="B715" s="8" t="s">
        <v>480</v>
      </c>
      <c r="C715" s="8" t="s">
        <v>477</v>
      </c>
      <c r="D715" s="8" t="s">
        <v>478</v>
      </c>
      <c r="E715" s="8" t="s">
        <v>479</v>
      </c>
      <c r="F715" s="8" t="s">
        <v>485</v>
      </c>
      <c r="G715" s="8" t="s">
        <v>31</v>
      </c>
      <c r="H715" s="8" t="s">
        <v>47</v>
      </c>
      <c r="I715" s="8"/>
      <c r="J715" s="8"/>
      <c r="K715" s="8"/>
      <c r="L715" s="8" t="s">
        <v>48</v>
      </c>
      <c r="M715" s="8" t="s">
        <v>1882</v>
      </c>
      <c r="N715" s="8">
        <v>1</v>
      </c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9"/>
      <c r="AF715" s="90"/>
      <c r="AG715" s="90"/>
      <c r="AH715" s="90"/>
      <c r="AI715" s="8" t="s">
        <v>29</v>
      </c>
      <c r="AJ715" t="s">
        <v>1890</v>
      </c>
      <c r="AK715" s="8">
        <v>120</v>
      </c>
      <c r="AL715" s="8">
        <v>40</v>
      </c>
      <c r="AM715" s="8">
        <v>40</v>
      </c>
      <c r="AN715" s="9">
        <v>42505</v>
      </c>
      <c r="AO715" s="8">
        <v>352</v>
      </c>
      <c r="AP715" s="8">
        <v>67</v>
      </c>
      <c r="AQ715" s="8">
        <v>43</v>
      </c>
      <c r="AR715" s="8">
        <v>9.5</v>
      </c>
      <c r="AS715" s="8">
        <v>5.4</v>
      </c>
      <c r="AT715" s="8">
        <v>0.85</v>
      </c>
      <c r="AU715" s="8">
        <v>0.75</v>
      </c>
      <c r="AV715" s="8">
        <v>23</v>
      </c>
      <c r="AW715" s="8">
        <v>1</v>
      </c>
      <c r="AX715" s="8"/>
      <c r="AY715" s="8"/>
      <c r="AZ715" s="8"/>
      <c r="BA715" s="8">
        <v>83</v>
      </c>
      <c r="BB715" s="8" t="s">
        <v>25</v>
      </c>
      <c r="BC715" s="8">
        <v>14</v>
      </c>
      <c r="BD715" s="8"/>
      <c r="BE715" s="8"/>
      <c r="BF715" s="8"/>
      <c r="BG715" s="8"/>
      <c r="BH715" s="8"/>
      <c r="BI715" s="8">
        <f t="shared" si="109"/>
        <v>88.235294117647058</v>
      </c>
      <c r="BJ715" s="8">
        <f t="shared" si="105"/>
        <v>0.88</v>
      </c>
      <c r="BK715" s="8">
        <f t="shared" si="110"/>
        <v>0.88235294117647056</v>
      </c>
      <c r="BL715" s="10">
        <f t="shared" si="111"/>
        <v>4.1929411764705886</v>
      </c>
      <c r="BM715" s="3">
        <f t="shared" si="112"/>
        <v>2620.588235294118</v>
      </c>
      <c r="BN715" s="132">
        <v>1.3447146866230124</v>
      </c>
      <c r="BO715" s="132">
        <v>0.38961646398503275</v>
      </c>
      <c r="BP715" s="133">
        <v>0.61627558484672906</v>
      </c>
      <c r="BQ715" s="134">
        <v>0.5586565752128666</v>
      </c>
      <c r="BR715" s="134">
        <v>8.9924314096499522E-2</v>
      </c>
      <c r="BS715" s="133">
        <v>1.4011134587939986</v>
      </c>
      <c r="BT715" s="93"/>
      <c r="BU715" s="91"/>
      <c r="BV715" s="91"/>
      <c r="BW715" s="100"/>
    </row>
    <row r="716" spans="1:75">
      <c r="A716" s="8" t="s">
        <v>783</v>
      </c>
      <c r="B716" s="8" t="s">
        <v>480</v>
      </c>
      <c r="C716" s="8" t="s">
        <v>477</v>
      </c>
      <c r="D716" s="8" t="s">
        <v>478</v>
      </c>
      <c r="E716" s="8" t="s">
        <v>479</v>
      </c>
      <c r="F716" s="8" t="s">
        <v>485</v>
      </c>
      <c r="G716" s="8" t="s">
        <v>31</v>
      </c>
      <c r="H716" s="8" t="s">
        <v>47</v>
      </c>
      <c r="I716" s="8"/>
      <c r="J716" s="8"/>
      <c r="K716" s="8"/>
      <c r="L716" s="8" t="s">
        <v>48</v>
      </c>
      <c r="M716" s="8" t="s">
        <v>1882</v>
      </c>
      <c r="N716" s="8">
        <v>1</v>
      </c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9"/>
      <c r="AF716" s="90"/>
      <c r="AG716" s="90"/>
      <c r="AH716" s="90"/>
      <c r="AI716" s="8" t="s">
        <v>30</v>
      </c>
      <c r="AJ716" t="s">
        <v>1890</v>
      </c>
      <c r="AK716" s="8">
        <v>120</v>
      </c>
      <c r="AL716" s="8">
        <v>40</v>
      </c>
      <c r="AM716" s="8">
        <v>40</v>
      </c>
      <c r="AN716" s="9">
        <v>42505</v>
      </c>
      <c r="AO716" s="8">
        <v>352</v>
      </c>
      <c r="AP716" s="8">
        <v>90</v>
      </c>
      <c r="AQ716" s="8">
        <v>79</v>
      </c>
      <c r="AR716" s="8">
        <v>11.2</v>
      </c>
      <c r="AS716" s="8">
        <v>10</v>
      </c>
      <c r="AT716" s="8">
        <v>0.7</v>
      </c>
      <c r="AU716" s="8">
        <v>0.5</v>
      </c>
      <c r="AV716" s="8">
        <v>21</v>
      </c>
      <c r="AW716" s="8">
        <v>1</v>
      </c>
      <c r="AX716" s="8"/>
      <c r="AY716" s="8"/>
      <c r="AZ716" s="8"/>
      <c r="BA716" s="8">
        <v>84</v>
      </c>
      <c r="BB716" s="8" t="s">
        <v>25</v>
      </c>
      <c r="BC716" s="8">
        <v>14</v>
      </c>
      <c r="BD716" s="8"/>
      <c r="BE716" s="8"/>
      <c r="BF716" s="8"/>
      <c r="BG716" s="8"/>
      <c r="BH716" s="8"/>
      <c r="BI716" s="8">
        <f t="shared" si="109"/>
        <v>71.428571428571431</v>
      </c>
      <c r="BJ716" s="8">
        <f t="shared" si="105"/>
        <v>0.9028571428571428</v>
      </c>
      <c r="BK716" s="8">
        <f t="shared" si="110"/>
        <v>0.7142857142857143</v>
      </c>
      <c r="BL716" s="10">
        <f t="shared" si="111"/>
        <v>6.4489795918367347</v>
      </c>
      <c r="BM716" s="3">
        <f t="shared" si="112"/>
        <v>4030.612244897959</v>
      </c>
      <c r="BN716" s="132">
        <v>1.208256029684601</v>
      </c>
      <c r="BO716" s="132">
        <v>0.37806122448979596</v>
      </c>
      <c r="BP716" s="133">
        <v>0.57015618564989834</v>
      </c>
      <c r="BQ716" s="134">
        <v>0.97235693501454912</v>
      </c>
      <c r="BR716" s="134">
        <v>0.14626576139670225</v>
      </c>
      <c r="BS716" s="133">
        <v>1.4749048401908222</v>
      </c>
      <c r="BT716" s="93"/>
      <c r="BU716" s="91"/>
      <c r="BV716" s="91"/>
      <c r="BW716" s="100"/>
    </row>
    <row r="717" spans="1:75">
      <c r="A717" s="8" t="s">
        <v>783</v>
      </c>
      <c r="B717" s="8" t="s">
        <v>480</v>
      </c>
      <c r="C717" s="8" t="s">
        <v>477</v>
      </c>
      <c r="D717" s="8" t="s">
        <v>478</v>
      </c>
      <c r="E717" s="8" t="s">
        <v>483</v>
      </c>
      <c r="F717" s="8" t="s">
        <v>484</v>
      </c>
      <c r="G717" s="8" t="s">
        <v>31</v>
      </c>
      <c r="H717" s="8" t="s">
        <v>42</v>
      </c>
      <c r="I717" s="8">
        <v>-10.407022222536799</v>
      </c>
      <c r="J717" s="8">
        <v>36.141235062793299</v>
      </c>
      <c r="K717" s="8">
        <v>797.07094487642701</v>
      </c>
      <c r="L717" s="8" t="s">
        <v>43</v>
      </c>
      <c r="M717" s="8" t="s">
        <v>1882</v>
      </c>
      <c r="N717" s="8">
        <v>1</v>
      </c>
      <c r="O717" s="8" t="s">
        <v>1859</v>
      </c>
      <c r="P717" s="8">
        <v>1.17</v>
      </c>
      <c r="Q717" s="8">
        <v>6.6</v>
      </c>
      <c r="R717" s="8">
        <v>0</v>
      </c>
      <c r="S717" s="8">
        <v>4.5599999999999996</v>
      </c>
      <c r="T717" s="8">
        <v>6.51</v>
      </c>
      <c r="U717" s="8">
        <v>13.94</v>
      </c>
      <c r="V717" s="8">
        <v>163.81</v>
      </c>
      <c r="W717" s="8">
        <v>2.77</v>
      </c>
      <c r="X717" s="8">
        <v>3.09</v>
      </c>
      <c r="Y717" s="8">
        <v>0.33</v>
      </c>
      <c r="Z717" s="8">
        <v>1.54</v>
      </c>
      <c r="AA717" s="8">
        <v>0.08</v>
      </c>
      <c r="AB717" s="8">
        <v>41.47</v>
      </c>
      <c r="AC717" s="8">
        <v>0.03</v>
      </c>
      <c r="AD717" s="8">
        <v>0.11600000000000001</v>
      </c>
      <c r="AE717" s="91">
        <v>1.52</v>
      </c>
      <c r="AF717" s="92" t="s">
        <v>1860</v>
      </c>
      <c r="AG717" s="92" t="s">
        <v>1860</v>
      </c>
      <c r="AH717" s="92" t="s">
        <v>1860</v>
      </c>
      <c r="AI717" s="8" t="s">
        <v>24</v>
      </c>
      <c r="AJ717" t="s">
        <v>1890</v>
      </c>
      <c r="AK717">
        <v>0</v>
      </c>
      <c r="AL717">
        <v>0</v>
      </c>
      <c r="AM717">
        <v>0</v>
      </c>
      <c r="AN717" s="9">
        <v>42505</v>
      </c>
      <c r="AO717" s="8">
        <v>332</v>
      </c>
      <c r="AP717" s="8">
        <v>43</v>
      </c>
      <c r="AQ717" s="8">
        <v>11</v>
      </c>
      <c r="AR717" s="8">
        <v>1.2</v>
      </c>
      <c r="AS717" s="8">
        <v>0.2</v>
      </c>
      <c r="AT717" s="8">
        <v>0.1</v>
      </c>
      <c r="AU717" s="8">
        <v>0.05</v>
      </c>
      <c r="AV717" s="8">
        <v>9</v>
      </c>
      <c r="AW717" s="8">
        <v>0.2</v>
      </c>
      <c r="AX717" s="8"/>
      <c r="AY717" s="8"/>
      <c r="AZ717" s="8"/>
      <c r="BA717" s="8">
        <v>61</v>
      </c>
      <c r="BB717" s="8" t="s">
        <v>25</v>
      </c>
      <c r="BC717" s="8">
        <v>11</v>
      </c>
      <c r="BD717" s="8"/>
      <c r="BE717" s="8"/>
      <c r="BF717" s="8"/>
      <c r="BG717" s="8"/>
      <c r="BH717" s="8"/>
      <c r="BI717" s="8">
        <f t="shared" si="109"/>
        <v>50</v>
      </c>
      <c r="BJ717" s="8">
        <f t="shared" si="105"/>
        <v>1.04</v>
      </c>
      <c r="BK717" s="8">
        <f t="shared" si="110"/>
        <v>0.5</v>
      </c>
      <c r="BL717" s="10">
        <f t="shared" si="111"/>
        <v>0.10400000000000001</v>
      </c>
      <c r="BM717" s="3">
        <f t="shared" si="112"/>
        <v>65</v>
      </c>
      <c r="BN717" s="132">
        <v>1.2217261904761905</v>
      </c>
      <c r="BO717" s="132">
        <v>0.30679563492063494</v>
      </c>
      <c r="BP717" s="133">
        <v>0.68412089399984377</v>
      </c>
      <c r="BQ717" s="134">
        <v>0.78365384615384626</v>
      </c>
      <c r="BR717" s="134">
        <v>0.19158653846153847</v>
      </c>
      <c r="BS717" s="133">
        <v>0.83444792880100227</v>
      </c>
      <c r="BT717" s="93"/>
      <c r="BU717" s="91"/>
      <c r="BV717" s="91"/>
      <c r="BW717" s="100"/>
    </row>
    <row r="718" spans="1:75">
      <c r="A718" s="8" t="s">
        <v>783</v>
      </c>
      <c r="B718" s="8" t="s">
        <v>480</v>
      </c>
      <c r="C718" s="8" t="s">
        <v>477</v>
      </c>
      <c r="D718" s="8" t="s">
        <v>478</v>
      </c>
      <c r="E718" s="8" t="s">
        <v>483</v>
      </c>
      <c r="F718" s="8" t="s">
        <v>484</v>
      </c>
      <c r="G718" s="8" t="s">
        <v>31</v>
      </c>
      <c r="H718" s="8" t="s">
        <v>42</v>
      </c>
      <c r="I718" s="8"/>
      <c r="J718" s="8"/>
      <c r="K718" s="8"/>
      <c r="L718" s="8" t="s">
        <v>43</v>
      </c>
      <c r="M718" s="8" t="s">
        <v>1882</v>
      </c>
      <c r="N718" s="8">
        <v>1</v>
      </c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9"/>
      <c r="AF718" s="90"/>
      <c r="AG718" s="90"/>
      <c r="AH718" s="90"/>
      <c r="AI718" s="8" t="s">
        <v>26</v>
      </c>
      <c r="AJ718" t="s">
        <v>1890</v>
      </c>
      <c r="AK718">
        <v>0</v>
      </c>
      <c r="AL718" s="8">
        <v>40</v>
      </c>
      <c r="AM718" s="8">
        <v>40</v>
      </c>
      <c r="AN718" s="9">
        <v>42505</v>
      </c>
      <c r="AO718" s="8">
        <v>349</v>
      </c>
      <c r="AP718" s="8">
        <v>73</v>
      </c>
      <c r="AQ718" s="8">
        <v>19</v>
      </c>
      <c r="AR718" s="8">
        <v>3.5</v>
      </c>
      <c r="AS718" s="8">
        <v>0.6</v>
      </c>
      <c r="AT718" s="8">
        <v>0.2</v>
      </c>
      <c r="AU718" s="8">
        <v>0.1</v>
      </c>
      <c r="AV718" s="8">
        <v>16</v>
      </c>
      <c r="AW718" s="8">
        <v>0.25</v>
      </c>
      <c r="AX718" s="8"/>
      <c r="AY718" s="8"/>
      <c r="AZ718" s="8"/>
      <c r="BA718" s="8">
        <v>62</v>
      </c>
      <c r="BB718" s="8" t="s">
        <v>25</v>
      </c>
      <c r="BC718" s="8">
        <v>11</v>
      </c>
      <c r="BD718" s="8"/>
      <c r="BE718" s="8"/>
      <c r="BF718" s="8"/>
      <c r="BG718" s="8"/>
      <c r="BH718" s="8"/>
      <c r="BI718" s="8">
        <f t="shared" si="109"/>
        <v>50</v>
      </c>
      <c r="BJ718" s="8">
        <f t="shared" si="105"/>
        <v>0.96</v>
      </c>
      <c r="BK718" s="8">
        <f t="shared" si="110"/>
        <v>0.5</v>
      </c>
      <c r="BL718" s="10">
        <f t="shared" si="111"/>
        <v>0.28799999999999998</v>
      </c>
      <c r="BM718" s="3">
        <f t="shared" si="112"/>
        <v>180</v>
      </c>
      <c r="BN718" s="132">
        <v>1.4460737937559132</v>
      </c>
      <c r="BO718" s="132">
        <v>0.21466414380321666</v>
      </c>
      <c r="BP718" s="133">
        <v>0.59672953084972458</v>
      </c>
      <c r="BQ718" s="134">
        <v>0.70852428964252989</v>
      </c>
      <c r="BR718" s="134">
        <v>0.1654903758020165</v>
      </c>
      <c r="BS718" s="133">
        <v>1.0831409180290357</v>
      </c>
      <c r="BT718" s="93"/>
      <c r="BU718" s="91"/>
      <c r="BV718" s="91"/>
      <c r="BW718" s="100"/>
    </row>
    <row r="719" spans="1:75">
      <c r="A719" s="8" t="s">
        <v>783</v>
      </c>
      <c r="B719" s="8" t="s">
        <v>480</v>
      </c>
      <c r="C719" s="8" t="s">
        <v>477</v>
      </c>
      <c r="D719" s="8" t="s">
        <v>478</v>
      </c>
      <c r="E719" s="8" t="s">
        <v>483</v>
      </c>
      <c r="F719" s="8" t="s">
        <v>484</v>
      </c>
      <c r="G719" s="8" t="s">
        <v>31</v>
      </c>
      <c r="H719" s="8" t="s">
        <v>42</v>
      </c>
      <c r="I719" s="8"/>
      <c r="J719" s="8"/>
      <c r="K719" s="8"/>
      <c r="L719" s="8" t="s">
        <v>43</v>
      </c>
      <c r="M719" s="8" t="s">
        <v>1882</v>
      </c>
      <c r="N719" s="8">
        <v>1</v>
      </c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9"/>
      <c r="AF719" s="90"/>
      <c r="AG719" s="90"/>
      <c r="AH719" s="90"/>
      <c r="AI719" s="8" t="s">
        <v>27</v>
      </c>
      <c r="AJ719" t="s">
        <v>1890</v>
      </c>
      <c r="AK719" s="8">
        <v>120</v>
      </c>
      <c r="AL719">
        <v>0</v>
      </c>
      <c r="AM719" s="8">
        <v>40</v>
      </c>
      <c r="AN719" s="9">
        <v>42505</v>
      </c>
      <c r="AO719" s="8">
        <v>350</v>
      </c>
      <c r="AP719" s="8">
        <v>74</v>
      </c>
      <c r="AQ719" s="8">
        <v>53</v>
      </c>
      <c r="AR719" s="8">
        <v>7.5</v>
      </c>
      <c r="AS719" s="8">
        <v>6</v>
      </c>
      <c r="AT719" s="8">
        <v>0.5</v>
      </c>
      <c r="AU719" s="8">
        <v>0.3</v>
      </c>
      <c r="AV719" s="8">
        <v>19</v>
      </c>
      <c r="AW719" s="8">
        <v>0.5</v>
      </c>
      <c r="AX719" s="8"/>
      <c r="AY719" s="8"/>
      <c r="AZ719" s="8"/>
      <c r="BA719" s="8">
        <v>63</v>
      </c>
      <c r="BB719" s="8" t="s">
        <v>25</v>
      </c>
      <c r="BC719" s="8">
        <v>11</v>
      </c>
      <c r="BD719" s="8"/>
      <c r="BE719" s="8"/>
      <c r="BF719" s="8"/>
      <c r="BG719" s="8"/>
      <c r="BH719" s="8"/>
      <c r="BI719" s="8">
        <f t="shared" si="109"/>
        <v>60</v>
      </c>
      <c r="BJ719" s="8">
        <f t="shared" si="105"/>
        <v>0.92571428571428571</v>
      </c>
      <c r="BK719" s="8">
        <f t="shared" si="110"/>
        <v>0.6</v>
      </c>
      <c r="BL719" s="10">
        <f t="shared" si="111"/>
        <v>3.3325714285714283</v>
      </c>
      <c r="BM719" s="3">
        <f t="shared" si="112"/>
        <v>2082.8571428571427</v>
      </c>
      <c r="BN719" s="132">
        <v>1.183980582524272</v>
      </c>
      <c r="BO719" s="132">
        <v>0.23029126213592235</v>
      </c>
      <c r="BP719" s="133">
        <v>0.85006551438925304</v>
      </c>
      <c r="BQ719" s="134">
        <v>0.62749762131303533</v>
      </c>
      <c r="BR719" s="134">
        <v>0.11194100856327309</v>
      </c>
      <c r="BS719" s="133">
        <v>1.3099534331335356</v>
      </c>
      <c r="BT719" s="93"/>
      <c r="BU719" s="91"/>
      <c r="BV719" s="91"/>
      <c r="BW719" s="100"/>
    </row>
    <row r="720" spans="1:75">
      <c r="A720" s="8" t="s">
        <v>783</v>
      </c>
      <c r="B720" s="8" t="s">
        <v>480</v>
      </c>
      <c r="C720" s="8" t="s">
        <v>477</v>
      </c>
      <c r="D720" s="8" t="s">
        <v>478</v>
      </c>
      <c r="E720" s="8" t="s">
        <v>483</v>
      </c>
      <c r="F720" s="8" t="s">
        <v>484</v>
      </c>
      <c r="G720" s="8" t="s">
        <v>31</v>
      </c>
      <c r="H720" s="8" t="s">
        <v>42</v>
      </c>
      <c r="I720" s="8"/>
      <c r="J720" s="8"/>
      <c r="K720" s="8"/>
      <c r="L720" s="8" t="s">
        <v>43</v>
      </c>
      <c r="M720" s="8" t="s">
        <v>1882</v>
      </c>
      <c r="N720" s="8">
        <v>1</v>
      </c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9"/>
      <c r="AF720" s="90"/>
      <c r="AG720" s="90"/>
      <c r="AH720" s="90"/>
      <c r="AI720" s="8" t="s">
        <v>28</v>
      </c>
      <c r="AJ720" t="s">
        <v>1890</v>
      </c>
      <c r="AK720" s="8">
        <v>120</v>
      </c>
      <c r="AL720" s="8">
        <v>40</v>
      </c>
      <c r="AM720">
        <v>0</v>
      </c>
      <c r="AN720" s="9">
        <v>42505</v>
      </c>
      <c r="AO720" s="8">
        <v>352</v>
      </c>
      <c r="AP720" s="8">
        <v>87</v>
      </c>
      <c r="AQ720" s="8">
        <v>67</v>
      </c>
      <c r="AR720" s="8">
        <v>7.8</v>
      </c>
      <c r="AS720" s="8">
        <v>8</v>
      </c>
      <c r="AT720" s="8">
        <v>0.5</v>
      </c>
      <c r="AU720" s="8">
        <v>0.4</v>
      </c>
      <c r="AV720" s="8">
        <v>21</v>
      </c>
      <c r="AW720" s="8">
        <v>0.5</v>
      </c>
      <c r="AX720" s="8"/>
      <c r="AY720" s="8"/>
      <c r="AZ720" s="8"/>
      <c r="BA720" s="8">
        <v>64</v>
      </c>
      <c r="BB720" s="8" t="s">
        <v>25</v>
      </c>
      <c r="BC720" s="8">
        <v>11</v>
      </c>
      <c r="BD720" s="8"/>
      <c r="BE720" s="8"/>
      <c r="BF720" s="8"/>
      <c r="BG720" s="8"/>
      <c r="BH720" s="8"/>
      <c r="BI720" s="8">
        <f t="shared" si="109"/>
        <v>80</v>
      </c>
      <c r="BJ720" s="8">
        <f t="shared" si="105"/>
        <v>0.9028571428571428</v>
      </c>
      <c r="BK720" s="8">
        <f t="shared" si="110"/>
        <v>0.8</v>
      </c>
      <c r="BL720" s="10">
        <f t="shared" si="111"/>
        <v>5.7782857142857145</v>
      </c>
      <c r="BM720" s="3">
        <f t="shared" si="112"/>
        <v>3611.4285714285716</v>
      </c>
      <c r="BN720" s="132">
        <v>1.1750727449078566</v>
      </c>
      <c r="BO720" s="132">
        <v>0.24354995150339481</v>
      </c>
      <c r="BP720" s="133">
        <v>0.85089162276086538</v>
      </c>
      <c r="BQ720" s="134">
        <v>0.55876591576885415</v>
      </c>
      <c r="BR720" s="134">
        <v>0.11038197845249756</v>
      </c>
      <c r="BS720" s="133">
        <v>1.5006694567718821</v>
      </c>
      <c r="BT720" s="93"/>
      <c r="BU720" s="91"/>
      <c r="BV720" s="91"/>
      <c r="BW720" s="100"/>
    </row>
    <row r="721" spans="1:75">
      <c r="A721" s="8" t="s">
        <v>783</v>
      </c>
      <c r="B721" s="8" t="s">
        <v>480</v>
      </c>
      <c r="C721" s="8" t="s">
        <v>477</v>
      </c>
      <c r="D721" s="8" t="s">
        <v>478</v>
      </c>
      <c r="E721" s="8" t="s">
        <v>483</v>
      </c>
      <c r="F721" s="8" t="s">
        <v>484</v>
      </c>
      <c r="G721" s="8" t="s">
        <v>31</v>
      </c>
      <c r="H721" s="8" t="s">
        <v>42</v>
      </c>
      <c r="I721" s="8"/>
      <c r="J721" s="8"/>
      <c r="K721" s="8"/>
      <c r="L721" s="8" t="s">
        <v>43</v>
      </c>
      <c r="M721" s="8" t="s">
        <v>1882</v>
      </c>
      <c r="N721" s="8">
        <v>1</v>
      </c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9"/>
      <c r="AF721" s="90"/>
      <c r="AG721" s="90"/>
      <c r="AH721" s="90"/>
      <c r="AI721" s="8" t="s">
        <v>29</v>
      </c>
      <c r="AJ721" t="s">
        <v>1890</v>
      </c>
      <c r="AK721" s="8">
        <v>120</v>
      </c>
      <c r="AL721" s="8">
        <v>40</v>
      </c>
      <c r="AM721" s="8">
        <v>40</v>
      </c>
      <c r="AN721" s="9">
        <v>42505</v>
      </c>
      <c r="AO721" s="8">
        <v>349</v>
      </c>
      <c r="AP721" s="8">
        <v>76</v>
      </c>
      <c r="AQ721" s="8">
        <v>57</v>
      </c>
      <c r="AR721" s="8">
        <v>7.8</v>
      </c>
      <c r="AS721" s="8">
        <v>6.6</v>
      </c>
      <c r="AT721" s="8">
        <v>0.5</v>
      </c>
      <c r="AU721" s="8">
        <v>0.4</v>
      </c>
      <c r="AV721" s="8">
        <v>21</v>
      </c>
      <c r="AW721" s="8">
        <v>0.4</v>
      </c>
      <c r="AX721" s="8"/>
      <c r="AY721" s="8"/>
      <c r="AZ721" s="8"/>
      <c r="BA721" s="8">
        <v>65</v>
      </c>
      <c r="BB721" s="8" t="s">
        <v>25</v>
      </c>
      <c r="BC721" s="8">
        <v>11</v>
      </c>
      <c r="BD721" s="8"/>
      <c r="BE721" s="8"/>
      <c r="BF721" s="8"/>
      <c r="BG721" s="8"/>
      <c r="BH721" s="8"/>
      <c r="BI721" s="8">
        <f t="shared" si="109"/>
        <v>80</v>
      </c>
      <c r="BJ721" s="8">
        <f t="shared" si="105"/>
        <v>0.9028571428571428</v>
      </c>
      <c r="BK721" s="8">
        <f t="shared" si="110"/>
        <v>0.8</v>
      </c>
      <c r="BL721" s="10">
        <f t="shared" si="111"/>
        <v>4.7670857142857139</v>
      </c>
      <c r="BM721" s="3">
        <f t="shared" si="112"/>
        <v>2979.4285714285711</v>
      </c>
      <c r="BN721" s="132">
        <v>1.1274224806201552</v>
      </c>
      <c r="BO721" s="132">
        <v>0.20843023255813953</v>
      </c>
      <c r="BP721" s="133">
        <v>0.65660597687370759</v>
      </c>
      <c r="BQ721" s="134">
        <v>0.46363198458574179</v>
      </c>
      <c r="BR721" s="134">
        <v>0.10375722543352602</v>
      </c>
      <c r="BS721" s="133">
        <v>1.5134420810978129</v>
      </c>
      <c r="BT721" s="93"/>
      <c r="BU721" s="91"/>
      <c r="BV721" s="91"/>
      <c r="BW721" s="100"/>
    </row>
    <row r="722" spans="1:75">
      <c r="A722" s="8" t="s">
        <v>783</v>
      </c>
      <c r="B722" s="8" t="s">
        <v>480</v>
      </c>
      <c r="C722" s="8" t="s">
        <v>477</v>
      </c>
      <c r="D722" s="8" t="s">
        <v>478</v>
      </c>
      <c r="E722" s="8" t="s">
        <v>483</v>
      </c>
      <c r="F722" s="8" t="s">
        <v>484</v>
      </c>
      <c r="G722" s="8" t="s">
        <v>31</v>
      </c>
      <c r="H722" s="8" t="s">
        <v>42</v>
      </c>
      <c r="I722" s="8"/>
      <c r="J722" s="8"/>
      <c r="K722" s="8"/>
      <c r="L722" s="8" t="s">
        <v>43</v>
      </c>
      <c r="M722" s="8" t="s">
        <v>1882</v>
      </c>
      <c r="N722" s="8">
        <v>1</v>
      </c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9"/>
      <c r="AF722" s="90"/>
      <c r="AG722" s="90"/>
      <c r="AH722" s="90"/>
      <c r="AI722" s="8" t="s">
        <v>30</v>
      </c>
      <c r="AJ722" t="s">
        <v>1890</v>
      </c>
      <c r="AK722" s="8">
        <v>120</v>
      </c>
      <c r="AL722" s="8">
        <v>40</v>
      </c>
      <c r="AM722" s="8">
        <v>40</v>
      </c>
      <c r="AN722" s="9">
        <v>42505</v>
      </c>
      <c r="AO722" s="8">
        <v>347</v>
      </c>
      <c r="AP722" s="8">
        <v>75</v>
      </c>
      <c r="AQ722" s="8">
        <v>62</v>
      </c>
      <c r="AR722" s="8">
        <v>6.3</v>
      </c>
      <c r="AS722" s="8">
        <v>6.2</v>
      </c>
      <c r="AT722" s="8">
        <v>0.5</v>
      </c>
      <c r="AU722" s="8">
        <v>0.45</v>
      </c>
      <c r="AV722" s="8">
        <v>18</v>
      </c>
      <c r="AW722" s="8">
        <v>0.5</v>
      </c>
      <c r="AX722" s="8"/>
      <c r="AY722" s="8"/>
      <c r="AZ722" s="8"/>
      <c r="BA722" s="8">
        <v>66</v>
      </c>
      <c r="BB722" s="8" t="s">
        <v>25</v>
      </c>
      <c r="BC722" s="8">
        <v>11</v>
      </c>
      <c r="BD722" s="8"/>
      <c r="BE722" s="8"/>
      <c r="BF722" s="8"/>
      <c r="BG722" s="8"/>
      <c r="BH722" s="8"/>
      <c r="BI722" s="8">
        <f t="shared" si="109"/>
        <v>90</v>
      </c>
      <c r="BJ722" s="8">
        <f t="shared" si="105"/>
        <v>0.93714285714285717</v>
      </c>
      <c r="BK722" s="8">
        <f t="shared" si="110"/>
        <v>0.9</v>
      </c>
      <c r="BL722" s="10">
        <f t="shared" si="111"/>
        <v>5.2292571428571435</v>
      </c>
      <c r="BM722" s="3">
        <f t="shared" si="112"/>
        <v>3268.2857142857147</v>
      </c>
      <c r="BN722" s="132">
        <v>1.7955641272902605</v>
      </c>
      <c r="BO722" s="132">
        <v>0.37974927675988435</v>
      </c>
      <c r="BP722" s="133">
        <v>0.99400807644497946</v>
      </c>
      <c r="BQ722" s="134">
        <v>0.4837476099426386</v>
      </c>
      <c r="BR722" s="134">
        <v>0.10664435946462715</v>
      </c>
      <c r="BS722" s="133">
        <v>1.2044282672990851</v>
      </c>
      <c r="BT722" s="93"/>
      <c r="BU722" s="91"/>
      <c r="BV722" s="91"/>
      <c r="BW722" s="100"/>
    </row>
    <row r="723" spans="1:75" s="4" customFormat="1">
      <c r="A723" s="8" t="s">
        <v>783</v>
      </c>
      <c r="B723" s="8" t="s">
        <v>480</v>
      </c>
      <c r="C723" s="8" t="s">
        <v>477</v>
      </c>
      <c r="D723" s="8" t="s">
        <v>478</v>
      </c>
      <c r="E723" s="8" t="s">
        <v>479</v>
      </c>
      <c r="F723" s="8" t="s">
        <v>482</v>
      </c>
      <c r="G723" s="8" t="s">
        <v>31</v>
      </c>
      <c r="H723" s="8" t="s">
        <v>38</v>
      </c>
      <c r="I723" s="8">
        <v>-10.484820765603001</v>
      </c>
      <c r="J723" s="8">
        <v>36.168278111494402</v>
      </c>
      <c r="K723" s="8">
        <v>813.50139595301698</v>
      </c>
      <c r="L723" s="8" t="s">
        <v>792</v>
      </c>
      <c r="M723" s="8" t="s">
        <v>1882</v>
      </c>
      <c r="N723" s="8">
        <v>1</v>
      </c>
      <c r="O723" s="8" t="s">
        <v>1859</v>
      </c>
      <c r="P723" s="8">
        <v>0.55000000000000004</v>
      </c>
      <c r="Q723" s="8">
        <v>6.7</v>
      </c>
      <c r="R723" s="8">
        <v>0</v>
      </c>
      <c r="S723" s="8">
        <v>2.12</v>
      </c>
      <c r="T723" s="8">
        <v>2.89</v>
      </c>
      <c r="U723" s="8">
        <v>5.67</v>
      </c>
      <c r="V723" s="8">
        <v>119.49</v>
      </c>
      <c r="W723" s="8">
        <v>7.2</v>
      </c>
      <c r="X723" s="8">
        <v>3.09</v>
      </c>
      <c r="Y723" s="8">
        <v>0.12</v>
      </c>
      <c r="Z723" s="8">
        <v>0.57999999999999996</v>
      </c>
      <c r="AA723" s="8">
        <v>7.0000000000000007E-2</v>
      </c>
      <c r="AB723" s="8">
        <v>59.33</v>
      </c>
      <c r="AC723" s="8">
        <v>0.01</v>
      </c>
      <c r="AD723" s="8">
        <v>4.4999999999999998E-2</v>
      </c>
      <c r="AE723" s="91">
        <v>1.52</v>
      </c>
      <c r="AF723" s="92" t="s">
        <v>1860</v>
      </c>
      <c r="AG723" s="92" t="s">
        <v>1860</v>
      </c>
      <c r="AH723" s="92" t="s">
        <v>1860</v>
      </c>
      <c r="AI723" s="8" t="s">
        <v>24</v>
      </c>
      <c r="AJ723" t="s">
        <v>1890</v>
      </c>
      <c r="AK723">
        <v>0</v>
      </c>
      <c r="AL723">
        <v>0</v>
      </c>
      <c r="AM723">
        <v>0</v>
      </c>
      <c r="AN723" s="9">
        <v>42507</v>
      </c>
      <c r="AO723" s="8">
        <v>257</v>
      </c>
      <c r="AP723" s="8">
        <v>61</v>
      </c>
      <c r="AQ723" s="8">
        <v>42</v>
      </c>
      <c r="AR723" s="8">
        <v>2.9</v>
      </c>
      <c r="AS723" s="8">
        <v>0.9</v>
      </c>
      <c r="AT723" s="8">
        <v>0.4</v>
      </c>
      <c r="AU723" s="8">
        <v>0.3</v>
      </c>
      <c r="AV723" s="8">
        <v>17</v>
      </c>
      <c r="AW723" s="8">
        <v>0.9</v>
      </c>
      <c r="AX723" s="8"/>
      <c r="AY723" s="8"/>
      <c r="AZ723" s="8"/>
      <c r="BA723" s="8">
        <v>37</v>
      </c>
      <c r="BB723" s="8" t="s">
        <v>25</v>
      </c>
      <c r="BC723" s="8">
        <v>7</v>
      </c>
      <c r="BD723" s="8"/>
      <c r="BE723" s="8"/>
      <c r="BF723" s="8"/>
      <c r="BG723" s="8"/>
      <c r="BH723" s="8"/>
      <c r="BI723" s="8">
        <f t="shared" si="109"/>
        <v>74.999999999999986</v>
      </c>
      <c r="BJ723" s="8">
        <f t="shared" si="105"/>
        <v>0.94857142857142862</v>
      </c>
      <c r="BK723" s="8">
        <f t="shared" si="110"/>
        <v>0.74999999999999989</v>
      </c>
      <c r="BL723" s="10">
        <f t="shared" si="111"/>
        <v>0.64028571428571424</v>
      </c>
      <c r="BM723" s="14">
        <f t="shared" si="112"/>
        <v>400.17857142857139</v>
      </c>
      <c r="BN723" s="132">
        <v>1.8477842003853564</v>
      </c>
      <c r="BO723" s="132">
        <v>0.41719653179190747</v>
      </c>
      <c r="BP723" s="133">
        <v>1.1853767979041923</v>
      </c>
      <c r="BQ723" s="134"/>
      <c r="BR723" s="134"/>
      <c r="BS723" s="133"/>
      <c r="BT723" s="93"/>
      <c r="BU723" s="91"/>
      <c r="BV723" s="91"/>
      <c r="BW723" s="100"/>
    </row>
    <row r="724" spans="1:75" s="4" customFormat="1">
      <c r="A724" s="8" t="s">
        <v>783</v>
      </c>
      <c r="B724" s="8" t="s">
        <v>480</v>
      </c>
      <c r="C724" s="8" t="s">
        <v>477</v>
      </c>
      <c r="D724" s="8" t="s">
        <v>478</v>
      </c>
      <c r="E724" s="8" t="s">
        <v>479</v>
      </c>
      <c r="F724" s="8" t="s">
        <v>482</v>
      </c>
      <c r="G724" s="8" t="s">
        <v>31</v>
      </c>
      <c r="H724" s="8" t="s">
        <v>38</v>
      </c>
      <c r="I724" s="8"/>
      <c r="J724" s="8"/>
      <c r="K724" s="8"/>
      <c r="L724" s="8" t="s">
        <v>792</v>
      </c>
      <c r="M724" s="8" t="s">
        <v>1882</v>
      </c>
      <c r="N724" s="8">
        <v>1</v>
      </c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9"/>
      <c r="AF724" s="90"/>
      <c r="AG724" s="90"/>
      <c r="AH724" s="90"/>
      <c r="AI724" s="8" t="s">
        <v>26</v>
      </c>
      <c r="AJ724" t="s">
        <v>1890</v>
      </c>
      <c r="AK724">
        <v>0</v>
      </c>
      <c r="AL724" s="8">
        <v>40</v>
      </c>
      <c r="AM724" s="8">
        <v>40</v>
      </c>
      <c r="AN724" s="9">
        <v>42507</v>
      </c>
      <c r="AO724" s="8">
        <v>188</v>
      </c>
      <c r="AP724" s="8">
        <v>68</v>
      </c>
      <c r="AQ724" s="8">
        <v>35</v>
      </c>
      <c r="AR724" s="8">
        <v>3.8</v>
      </c>
      <c r="AS724" s="8">
        <v>2.0499999999999998</v>
      </c>
      <c r="AT724" s="8">
        <v>1.7</v>
      </c>
      <c r="AU724" s="8">
        <v>0.5</v>
      </c>
      <c r="AV724" s="8">
        <v>18</v>
      </c>
      <c r="AW724" s="8">
        <v>0.65</v>
      </c>
      <c r="AX724" s="8"/>
      <c r="AY724" s="8"/>
      <c r="AZ724" s="8"/>
      <c r="BA724" s="8">
        <v>38</v>
      </c>
      <c r="BB724" s="8" t="s">
        <v>25</v>
      </c>
      <c r="BC724" s="8">
        <v>7</v>
      </c>
      <c r="BD724" s="8"/>
      <c r="BE724" s="8"/>
      <c r="BF724" s="8"/>
      <c r="BG724" s="8"/>
      <c r="BH724" s="8"/>
      <c r="BI724" s="8">
        <f t="shared" si="109"/>
        <v>29.411764705882355</v>
      </c>
      <c r="BJ724" s="8">
        <f t="shared" si="105"/>
        <v>0.93714285714285717</v>
      </c>
      <c r="BK724" s="8">
        <f t="shared" si="110"/>
        <v>0.29411764705882354</v>
      </c>
      <c r="BL724" s="10">
        <f t="shared" si="111"/>
        <v>0.56504201680672272</v>
      </c>
      <c r="BM724" s="14">
        <f t="shared" si="112"/>
        <v>353.15126050420173</v>
      </c>
      <c r="BN724" s="132">
        <v>1.762583095916429</v>
      </c>
      <c r="BO724" s="132">
        <v>0.383713200379867</v>
      </c>
      <c r="BP724" s="133">
        <v>1.0544262202662729</v>
      </c>
      <c r="BQ724" s="134"/>
      <c r="BR724" s="134"/>
      <c r="BS724" s="133"/>
      <c r="BT724" s="93"/>
      <c r="BU724" s="91"/>
      <c r="BV724" s="91"/>
      <c r="BW724" s="100"/>
    </row>
    <row r="725" spans="1:75" s="4" customFormat="1">
      <c r="A725" s="8" t="s">
        <v>783</v>
      </c>
      <c r="B725" s="8" t="s">
        <v>480</v>
      </c>
      <c r="C725" s="8" t="s">
        <v>477</v>
      </c>
      <c r="D725" s="8" t="s">
        <v>478</v>
      </c>
      <c r="E725" s="8" t="s">
        <v>479</v>
      </c>
      <c r="F725" s="8" t="s">
        <v>482</v>
      </c>
      <c r="G725" s="8" t="s">
        <v>31</v>
      </c>
      <c r="H725" s="8" t="s">
        <v>38</v>
      </c>
      <c r="I725" s="8"/>
      <c r="J725" s="8"/>
      <c r="K725" s="8"/>
      <c r="L725" s="8" t="s">
        <v>792</v>
      </c>
      <c r="M725" s="8" t="s">
        <v>1882</v>
      </c>
      <c r="N725" s="8">
        <v>1</v>
      </c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9"/>
      <c r="AF725" s="90"/>
      <c r="AG725" s="90"/>
      <c r="AH725" s="90"/>
      <c r="AI725" s="8" t="s">
        <v>27</v>
      </c>
      <c r="AJ725" t="s">
        <v>1890</v>
      </c>
      <c r="AK725" s="8">
        <v>120</v>
      </c>
      <c r="AL725">
        <v>0</v>
      </c>
      <c r="AM725" s="8">
        <v>40</v>
      </c>
      <c r="AN725" s="9">
        <v>42507</v>
      </c>
      <c r="AO725" s="8">
        <v>198</v>
      </c>
      <c r="AP725" s="8">
        <v>75</v>
      </c>
      <c r="AQ725" s="8">
        <v>44</v>
      </c>
      <c r="AR725" s="8">
        <v>4.3</v>
      </c>
      <c r="AS725" s="8">
        <v>5.8</v>
      </c>
      <c r="AT725" s="8">
        <v>1.3</v>
      </c>
      <c r="AU725" s="8">
        <v>1</v>
      </c>
      <c r="AV725" s="8">
        <v>21</v>
      </c>
      <c r="AW725" s="8">
        <v>0.59</v>
      </c>
      <c r="AX725" s="8"/>
      <c r="AY725" s="8"/>
      <c r="AZ725" s="8"/>
      <c r="BA725" s="8">
        <v>39</v>
      </c>
      <c r="BB725" s="8" t="s">
        <v>25</v>
      </c>
      <c r="BC725" s="8">
        <v>7</v>
      </c>
      <c r="BD725" s="8"/>
      <c r="BE725" s="8"/>
      <c r="BF725" s="8"/>
      <c r="BG725" s="8"/>
      <c r="BH725" s="8"/>
      <c r="BI725" s="8">
        <f t="shared" si="109"/>
        <v>76.92307692307692</v>
      </c>
      <c r="BJ725" s="8">
        <f t="shared" si="105"/>
        <v>0.9028571428571428</v>
      </c>
      <c r="BK725" s="8">
        <f t="shared" si="110"/>
        <v>0.76923076923076916</v>
      </c>
      <c r="BL725" s="10">
        <f t="shared" si="111"/>
        <v>4.028131868131867</v>
      </c>
      <c r="BM725" s="14">
        <f t="shared" si="112"/>
        <v>2517.5824175824168</v>
      </c>
      <c r="BN725" s="132">
        <v>1.7961904761904763</v>
      </c>
      <c r="BO725" s="132">
        <v>0.40619047619047616</v>
      </c>
      <c r="BP725" s="133">
        <v>1.758414608047274</v>
      </c>
      <c r="BQ725" s="134"/>
      <c r="BR725" s="134"/>
      <c r="BS725" s="133"/>
      <c r="BT725" s="93"/>
      <c r="BU725" s="91"/>
      <c r="BV725" s="91"/>
      <c r="BW725" s="100"/>
    </row>
    <row r="726" spans="1:75" s="4" customFormat="1">
      <c r="A726" s="8" t="s">
        <v>783</v>
      </c>
      <c r="B726" s="8" t="s">
        <v>480</v>
      </c>
      <c r="C726" s="8" t="s">
        <v>477</v>
      </c>
      <c r="D726" s="8" t="s">
        <v>478</v>
      </c>
      <c r="E726" s="8" t="s">
        <v>479</v>
      </c>
      <c r="F726" s="8" t="s">
        <v>482</v>
      </c>
      <c r="G726" s="8" t="s">
        <v>31</v>
      </c>
      <c r="H726" s="8" t="s">
        <v>38</v>
      </c>
      <c r="I726" s="8"/>
      <c r="J726" s="8"/>
      <c r="K726" s="8"/>
      <c r="L726" s="8" t="s">
        <v>792</v>
      </c>
      <c r="M726" s="8" t="s">
        <v>1882</v>
      </c>
      <c r="N726" s="8">
        <v>1</v>
      </c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9"/>
      <c r="AF726" s="90"/>
      <c r="AG726" s="90"/>
      <c r="AH726" s="90"/>
      <c r="AI726" s="8" t="s">
        <v>28</v>
      </c>
      <c r="AJ726" t="s">
        <v>1890</v>
      </c>
      <c r="AK726" s="8">
        <v>120</v>
      </c>
      <c r="AL726" s="8">
        <v>40</v>
      </c>
      <c r="AM726">
        <v>0</v>
      </c>
      <c r="AN726" s="9">
        <v>42507</v>
      </c>
      <c r="AO726" s="8">
        <v>217</v>
      </c>
      <c r="AP726" s="8">
        <v>67</v>
      </c>
      <c r="AQ726" s="8">
        <v>44</v>
      </c>
      <c r="AR726" s="8">
        <v>4.3</v>
      </c>
      <c r="AS726" s="8">
        <v>6.3</v>
      </c>
      <c r="AT726" s="8">
        <v>1.25</v>
      </c>
      <c r="AU726" s="8">
        <v>1</v>
      </c>
      <c r="AV726" s="8">
        <v>21</v>
      </c>
      <c r="AW726" s="8">
        <v>0.59</v>
      </c>
      <c r="AX726" s="8"/>
      <c r="AY726" s="8"/>
      <c r="AZ726" s="8"/>
      <c r="BA726" s="8">
        <v>40</v>
      </c>
      <c r="BB726" s="8" t="s">
        <v>25</v>
      </c>
      <c r="BC726" s="8">
        <v>7</v>
      </c>
      <c r="BD726" s="8"/>
      <c r="BE726" s="8"/>
      <c r="BF726" s="8"/>
      <c r="BG726" s="8"/>
      <c r="BH726" s="8"/>
      <c r="BI726" s="8">
        <f t="shared" si="109"/>
        <v>80</v>
      </c>
      <c r="BJ726" s="8">
        <f t="shared" si="105"/>
        <v>0.9028571428571428</v>
      </c>
      <c r="BK726" s="8">
        <f t="shared" si="110"/>
        <v>0.8</v>
      </c>
      <c r="BL726" s="10">
        <f t="shared" si="111"/>
        <v>4.5503999999999998</v>
      </c>
      <c r="BM726" s="14">
        <f t="shared" si="112"/>
        <v>2844</v>
      </c>
      <c r="BN726" s="132">
        <v>1.5909514925373134</v>
      </c>
      <c r="BO726" s="132">
        <v>0.37028917910447762</v>
      </c>
      <c r="BP726" s="133">
        <v>0.7975569871439836</v>
      </c>
      <c r="BQ726" s="134"/>
      <c r="BR726" s="134"/>
      <c r="BS726" s="133"/>
      <c r="BT726" s="93"/>
      <c r="BU726" s="91"/>
      <c r="BV726" s="91"/>
      <c r="BW726" s="100"/>
    </row>
    <row r="727" spans="1:75" s="4" customFormat="1">
      <c r="A727" s="8" t="s">
        <v>783</v>
      </c>
      <c r="B727" s="8" t="s">
        <v>480</v>
      </c>
      <c r="C727" s="8" t="s">
        <v>477</v>
      </c>
      <c r="D727" s="8" t="s">
        <v>478</v>
      </c>
      <c r="E727" s="8" t="s">
        <v>479</v>
      </c>
      <c r="F727" s="8" t="s">
        <v>482</v>
      </c>
      <c r="G727" s="8" t="s">
        <v>31</v>
      </c>
      <c r="H727" s="8" t="s">
        <v>38</v>
      </c>
      <c r="I727" s="8"/>
      <c r="J727" s="8"/>
      <c r="K727" s="8"/>
      <c r="L727" s="8" t="s">
        <v>792</v>
      </c>
      <c r="M727" s="8" t="s">
        <v>1882</v>
      </c>
      <c r="N727" s="8">
        <v>1</v>
      </c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9"/>
      <c r="AF727" s="90"/>
      <c r="AG727" s="90"/>
      <c r="AH727" s="90"/>
      <c r="AI727" s="8" t="s">
        <v>29</v>
      </c>
      <c r="AJ727" t="s">
        <v>1890</v>
      </c>
      <c r="AK727" s="8">
        <v>120</v>
      </c>
      <c r="AL727" s="8">
        <v>40</v>
      </c>
      <c r="AM727" s="8">
        <v>40</v>
      </c>
      <c r="AN727" s="9">
        <v>42507</v>
      </c>
      <c r="AO727" s="8">
        <v>176</v>
      </c>
      <c r="AP727" s="8">
        <v>62</v>
      </c>
      <c r="AQ727" s="8">
        <v>36</v>
      </c>
      <c r="AR727" s="8">
        <v>4.0999999999999996</v>
      </c>
      <c r="AS727" s="8">
        <v>4.3</v>
      </c>
      <c r="AT727" s="8">
        <v>1</v>
      </c>
      <c r="AU727" s="8">
        <v>0.75</v>
      </c>
      <c r="AV727" s="8">
        <v>19</v>
      </c>
      <c r="AW727" s="8">
        <v>0.5</v>
      </c>
      <c r="AX727" s="8"/>
      <c r="AY727" s="8"/>
      <c r="AZ727" s="8"/>
      <c r="BA727" s="8">
        <v>41</v>
      </c>
      <c r="BB727" s="8" t="s">
        <v>25</v>
      </c>
      <c r="BC727" s="8">
        <v>7</v>
      </c>
      <c r="BD727" s="8"/>
      <c r="BE727" s="8"/>
      <c r="BF727" s="8"/>
      <c r="BG727" s="8"/>
      <c r="BH727" s="8"/>
      <c r="BI727" s="8">
        <f t="shared" si="109"/>
        <v>75</v>
      </c>
      <c r="BJ727" s="8">
        <f t="shared" si="105"/>
        <v>0.92571428571428571</v>
      </c>
      <c r="BK727" s="8">
        <f t="shared" si="110"/>
        <v>0.75</v>
      </c>
      <c r="BL727" s="10">
        <f t="shared" si="111"/>
        <v>2.9854285714285713</v>
      </c>
      <c r="BM727" s="14">
        <f t="shared" si="112"/>
        <v>1865.8928571428571</v>
      </c>
      <c r="BN727" s="132">
        <v>1.4881628787878789</v>
      </c>
      <c r="BO727" s="132">
        <v>0.3268939393939394</v>
      </c>
      <c r="BP727" s="133">
        <v>0.80409663202668569</v>
      </c>
      <c r="BQ727" s="134"/>
      <c r="BR727" s="134"/>
      <c r="BS727" s="133"/>
      <c r="BT727" s="93"/>
      <c r="BU727" s="91"/>
      <c r="BV727" s="91"/>
      <c r="BW727" s="100"/>
    </row>
    <row r="728" spans="1:75" s="4" customFormat="1">
      <c r="A728" s="8" t="s">
        <v>783</v>
      </c>
      <c r="B728" s="8" t="s">
        <v>480</v>
      </c>
      <c r="C728" s="8" t="s">
        <v>477</v>
      </c>
      <c r="D728" s="8" t="s">
        <v>478</v>
      </c>
      <c r="E728" s="8" t="s">
        <v>479</v>
      </c>
      <c r="F728" s="8" t="s">
        <v>482</v>
      </c>
      <c r="G728" s="8" t="s">
        <v>31</v>
      </c>
      <c r="H728" s="8" t="s">
        <v>38</v>
      </c>
      <c r="I728" s="8"/>
      <c r="J728" s="8"/>
      <c r="K728" s="8"/>
      <c r="L728" s="8" t="s">
        <v>792</v>
      </c>
      <c r="M728" s="8" t="s">
        <v>1882</v>
      </c>
      <c r="N728" s="8">
        <v>1</v>
      </c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9"/>
      <c r="AF728" s="90"/>
      <c r="AG728" s="90"/>
      <c r="AH728" s="90"/>
      <c r="AI728" s="8" t="s">
        <v>30</v>
      </c>
      <c r="AJ728" t="s">
        <v>1890</v>
      </c>
      <c r="AK728" s="8">
        <v>120</v>
      </c>
      <c r="AL728" s="8">
        <v>40</v>
      </c>
      <c r="AM728" s="8">
        <v>40</v>
      </c>
      <c r="AN728" s="9">
        <v>42507</v>
      </c>
      <c r="AO728" s="8">
        <v>258</v>
      </c>
      <c r="AP728" s="8">
        <v>66</v>
      </c>
      <c r="AQ728" s="8">
        <v>53</v>
      </c>
      <c r="AR728" s="8">
        <v>6.5</v>
      </c>
      <c r="AS728" s="8">
        <v>5.7</v>
      </c>
      <c r="AT728" s="8">
        <v>1</v>
      </c>
      <c r="AU728" s="8">
        <v>0.76</v>
      </c>
      <c r="AV728" s="8">
        <v>19</v>
      </c>
      <c r="AW728" s="8">
        <v>0.5</v>
      </c>
      <c r="AX728" s="8"/>
      <c r="AY728" s="8"/>
      <c r="AZ728" s="8"/>
      <c r="BA728" s="8">
        <v>42</v>
      </c>
      <c r="BB728" s="8" t="s">
        <v>25</v>
      </c>
      <c r="BC728" s="8">
        <v>7</v>
      </c>
      <c r="BD728" s="8"/>
      <c r="BE728" s="8"/>
      <c r="BF728" s="8"/>
      <c r="BG728" s="8"/>
      <c r="BH728" s="8"/>
      <c r="BI728" s="8">
        <f t="shared" si="109"/>
        <v>76</v>
      </c>
      <c r="BJ728" s="8">
        <f t="shared" si="105"/>
        <v>0.92571428571428571</v>
      </c>
      <c r="BK728" s="8">
        <f t="shared" si="110"/>
        <v>0.76</v>
      </c>
      <c r="BL728" s="10">
        <f t="shared" si="111"/>
        <v>4.0101942857142863</v>
      </c>
      <c r="BM728" s="123">
        <f t="shared" si="112"/>
        <v>2506.3714285714291</v>
      </c>
      <c r="BN728" s="132">
        <v>1.5915818686401477</v>
      </c>
      <c r="BO728" s="132">
        <v>0.8519888991674377</v>
      </c>
      <c r="BP728" s="133">
        <v>0.93459625239141975</v>
      </c>
      <c r="BQ728" s="134"/>
      <c r="BR728" s="134"/>
      <c r="BS728" s="133"/>
      <c r="BT728" s="93"/>
      <c r="BU728" s="91"/>
      <c r="BV728" s="91"/>
      <c r="BW728" s="100"/>
    </row>
    <row r="729" spans="1:75">
      <c r="A729" s="8" t="s">
        <v>783</v>
      </c>
      <c r="B729" s="8" t="s">
        <v>480</v>
      </c>
      <c r="C729" s="8" t="s">
        <v>523</v>
      </c>
      <c r="D729" s="8" t="s">
        <v>539</v>
      </c>
      <c r="E729" s="8" t="s">
        <v>542</v>
      </c>
      <c r="F729" s="8" t="s">
        <v>543</v>
      </c>
      <c r="G729" s="8" t="s">
        <v>123</v>
      </c>
      <c r="H729" s="8" t="s">
        <v>170</v>
      </c>
      <c r="I729" s="8">
        <v>-8.2959408985468404</v>
      </c>
      <c r="J729" s="8">
        <v>35.016920052481098</v>
      </c>
      <c r="K729" s="8">
        <v>1625.9572960308899</v>
      </c>
      <c r="L729" s="8" t="s">
        <v>171</v>
      </c>
      <c r="M729" s="8" t="s">
        <v>1882</v>
      </c>
      <c r="N729" s="8">
        <v>1</v>
      </c>
      <c r="O729" s="8" t="s">
        <v>1859</v>
      </c>
      <c r="P729" s="8">
        <v>0.8</v>
      </c>
      <c r="Q729" s="8">
        <v>6.3</v>
      </c>
      <c r="R729" s="8">
        <v>0</v>
      </c>
      <c r="S729" s="8">
        <v>1.44</v>
      </c>
      <c r="T729" s="8">
        <v>2.29</v>
      </c>
      <c r="U729" s="8">
        <v>5.89</v>
      </c>
      <c r="V729" s="8">
        <v>63.08</v>
      </c>
      <c r="W729" s="8">
        <v>13.21</v>
      </c>
      <c r="X729" s="8">
        <v>4.58</v>
      </c>
      <c r="Y729" s="8">
        <v>0.19</v>
      </c>
      <c r="Z729" s="8">
        <v>0.59</v>
      </c>
      <c r="AA729" s="8">
        <v>7.0000000000000007E-2</v>
      </c>
      <c r="AB729" s="8">
        <v>72.09</v>
      </c>
      <c r="AC729" s="8">
        <v>0.01</v>
      </c>
      <c r="AD729" s="8">
        <v>7.3999999999999996E-2</v>
      </c>
      <c r="AE729" s="91">
        <v>1.52</v>
      </c>
      <c r="AF729" s="92">
        <v>75</v>
      </c>
      <c r="AG729" s="92">
        <v>4</v>
      </c>
      <c r="AH729" s="92">
        <v>21</v>
      </c>
      <c r="AI729" s="8" t="s">
        <v>24</v>
      </c>
      <c r="AJ729" t="s">
        <v>1890</v>
      </c>
      <c r="AK729">
        <v>0</v>
      </c>
      <c r="AL729">
        <v>0</v>
      </c>
      <c r="AM729">
        <v>0</v>
      </c>
      <c r="AN729" s="9">
        <v>42563</v>
      </c>
      <c r="AO729" s="8">
        <v>281</v>
      </c>
      <c r="AP729" s="8">
        <v>172</v>
      </c>
      <c r="AQ729" s="8">
        <v>104</v>
      </c>
      <c r="AR729" s="8">
        <v>9.74</v>
      </c>
      <c r="AS729" s="8">
        <v>7.86</v>
      </c>
      <c r="AT729" s="8">
        <v>0.6</v>
      </c>
      <c r="AU729" s="8">
        <v>0.46</v>
      </c>
      <c r="AV729" s="8">
        <v>12</v>
      </c>
      <c r="AW729" s="8">
        <v>0.46</v>
      </c>
      <c r="AX729" s="8"/>
      <c r="AY729" s="8"/>
      <c r="AZ729" s="8"/>
      <c r="BA729" s="8">
        <v>505</v>
      </c>
      <c r="BB729" s="8" t="s">
        <v>25</v>
      </c>
      <c r="BC729" s="8">
        <v>98</v>
      </c>
      <c r="BD729" s="8"/>
      <c r="BE729" s="8"/>
      <c r="BF729" s="8"/>
      <c r="BG729" s="8"/>
      <c r="BH729" s="8"/>
      <c r="BI729" s="8">
        <f t="shared" si="109"/>
        <v>76.666666666666671</v>
      </c>
      <c r="BJ729" s="8">
        <f t="shared" si="105"/>
        <v>1.0057142857142858</v>
      </c>
      <c r="BK729" s="8">
        <f t="shared" si="110"/>
        <v>0.76666666666666672</v>
      </c>
      <c r="BL729" s="10">
        <f t="shared" si="111"/>
        <v>6.0604342857142868</v>
      </c>
      <c r="BM729" s="3">
        <f t="shared" ref="BM729:BM792" si="113">(10000/36)*BL729</f>
        <v>1683.4539682539685</v>
      </c>
      <c r="BN729" s="132">
        <v>1.6691176470588238</v>
      </c>
      <c r="BO729" s="132">
        <v>0.31663602941176472</v>
      </c>
      <c r="BP729" s="133">
        <v>1.121852938744087</v>
      </c>
      <c r="BQ729" s="134">
        <v>0.42717996289424864</v>
      </c>
      <c r="BR729" s="134">
        <v>0.10974025974025975</v>
      </c>
      <c r="BS729" s="133">
        <v>1.0962029142575862</v>
      </c>
      <c r="BT729" s="93"/>
      <c r="BU729" s="91"/>
      <c r="BV729" s="91"/>
      <c r="BW729" s="100"/>
    </row>
    <row r="730" spans="1:75">
      <c r="A730" s="8" t="s">
        <v>783</v>
      </c>
      <c r="B730" s="8" t="s">
        <v>480</v>
      </c>
      <c r="C730" s="8" t="s">
        <v>523</v>
      </c>
      <c r="D730" s="8" t="s">
        <v>539</v>
      </c>
      <c r="E730" s="8" t="s">
        <v>542</v>
      </c>
      <c r="F730" s="8" t="s">
        <v>543</v>
      </c>
      <c r="G730" s="8" t="s">
        <v>123</v>
      </c>
      <c r="H730" s="8" t="s">
        <v>170</v>
      </c>
      <c r="I730" s="8"/>
      <c r="J730" s="8"/>
      <c r="K730" s="8"/>
      <c r="L730" s="8" t="s">
        <v>171</v>
      </c>
      <c r="M730" s="8" t="s">
        <v>1882</v>
      </c>
      <c r="N730" s="8">
        <v>1</v>
      </c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9"/>
      <c r="AF730" s="90"/>
      <c r="AG730" s="90"/>
      <c r="AH730" s="90"/>
      <c r="AI730" s="8" t="s">
        <v>26</v>
      </c>
      <c r="AJ730" t="s">
        <v>1890</v>
      </c>
      <c r="AK730">
        <v>0</v>
      </c>
      <c r="AL730" s="8">
        <v>50</v>
      </c>
      <c r="AM730" s="8">
        <v>50</v>
      </c>
      <c r="AN730" s="9">
        <v>42563</v>
      </c>
      <c r="AO730" s="8">
        <v>273</v>
      </c>
      <c r="AP730" s="8">
        <v>162</v>
      </c>
      <c r="AQ730" s="8">
        <v>124</v>
      </c>
      <c r="AR730" s="8">
        <v>13.4</v>
      </c>
      <c r="AS730" s="8">
        <v>11.72</v>
      </c>
      <c r="AT730" s="8">
        <v>0.57999999999999996</v>
      </c>
      <c r="AU730" s="8">
        <v>0.46</v>
      </c>
      <c r="AV730" s="8">
        <v>14</v>
      </c>
      <c r="AW730" s="8">
        <v>0.57999999999999996</v>
      </c>
      <c r="AX730" s="8"/>
      <c r="AY730" s="8"/>
      <c r="AZ730" s="8"/>
      <c r="BA730" s="8">
        <v>506</v>
      </c>
      <c r="BB730" s="8" t="s">
        <v>25</v>
      </c>
      <c r="BC730" s="8">
        <v>98</v>
      </c>
      <c r="BD730" s="8"/>
      <c r="BE730" s="8"/>
      <c r="BF730" s="8"/>
      <c r="BG730" s="8"/>
      <c r="BH730" s="8"/>
      <c r="BI730" s="8">
        <f t="shared" si="109"/>
        <v>79.310344827586221</v>
      </c>
      <c r="BJ730" s="8">
        <f t="shared" si="105"/>
        <v>0.98285714285714287</v>
      </c>
      <c r="BK730" s="8">
        <f t="shared" si="110"/>
        <v>0.79310344827586221</v>
      </c>
      <c r="BL730" s="10">
        <f t="shared" si="111"/>
        <v>9.135826600985224</v>
      </c>
      <c r="BM730" s="3">
        <f t="shared" si="113"/>
        <v>2537.7296113847842</v>
      </c>
      <c r="BN730" s="132">
        <v>1.8076550387596901</v>
      </c>
      <c r="BO730" s="132">
        <v>0.35053294573643412</v>
      </c>
      <c r="BP730" s="133">
        <v>1.9925675613748464</v>
      </c>
      <c r="BQ730" s="134">
        <v>0.88472906403940887</v>
      </c>
      <c r="BR730" s="134">
        <v>0.17802955665024628</v>
      </c>
      <c r="BS730" s="133">
        <v>1.3564148356880255</v>
      </c>
      <c r="BT730" s="93"/>
      <c r="BU730" s="91"/>
      <c r="BV730" s="91"/>
      <c r="BW730" s="100"/>
    </row>
    <row r="731" spans="1:75">
      <c r="A731" s="8" t="s">
        <v>783</v>
      </c>
      <c r="B731" s="8" t="s">
        <v>480</v>
      </c>
      <c r="C731" s="8" t="s">
        <v>523</v>
      </c>
      <c r="D731" s="8" t="s">
        <v>539</v>
      </c>
      <c r="E731" s="8" t="s">
        <v>542</v>
      </c>
      <c r="F731" s="8" t="s">
        <v>543</v>
      </c>
      <c r="G731" s="8" t="s">
        <v>123</v>
      </c>
      <c r="H731" s="8" t="s">
        <v>170</v>
      </c>
      <c r="I731" s="8"/>
      <c r="J731" s="8"/>
      <c r="K731" s="8"/>
      <c r="L731" s="8" t="s">
        <v>171</v>
      </c>
      <c r="M731" s="8" t="s">
        <v>1882</v>
      </c>
      <c r="N731" s="8">
        <v>1</v>
      </c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9"/>
      <c r="AF731" s="90"/>
      <c r="AG731" s="90"/>
      <c r="AH731" s="90"/>
      <c r="AI731" s="8" t="s">
        <v>27</v>
      </c>
      <c r="AJ731" t="s">
        <v>1890</v>
      </c>
      <c r="AK731" s="8">
        <v>140</v>
      </c>
      <c r="AL731">
        <v>0</v>
      </c>
      <c r="AM731" s="8">
        <v>50</v>
      </c>
      <c r="AN731" s="9">
        <v>42563</v>
      </c>
      <c r="AO731" s="8">
        <v>224</v>
      </c>
      <c r="AP731" s="8">
        <v>138</v>
      </c>
      <c r="AQ731" s="8">
        <v>112</v>
      </c>
      <c r="AR731" s="8">
        <v>11.94</v>
      </c>
      <c r="AS731" s="8">
        <v>20.04</v>
      </c>
      <c r="AT731" s="8">
        <v>1.22</v>
      </c>
      <c r="AU731" s="8">
        <v>0.96</v>
      </c>
      <c r="AV731" s="8">
        <v>14</v>
      </c>
      <c r="AW731" s="8">
        <v>0.85</v>
      </c>
      <c r="AX731" s="8"/>
      <c r="AY731" s="8"/>
      <c r="AZ731" s="8"/>
      <c r="BA731" s="8">
        <v>507</v>
      </c>
      <c r="BB731" s="8" t="s">
        <v>25</v>
      </c>
      <c r="BC731" s="8">
        <v>98</v>
      </c>
      <c r="BD731" s="8"/>
      <c r="BE731" s="8"/>
      <c r="BF731" s="8"/>
      <c r="BG731" s="8"/>
      <c r="BH731" s="8"/>
      <c r="BI731" s="8">
        <f t="shared" si="109"/>
        <v>78.688524590163937</v>
      </c>
      <c r="BJ731" s="8">
        <f t="shared" si="105"/>
        <v>0.98285714285714287</v>
      </c>
      <c r="BK731" s="8">
        <f t="shared" si="110"/>
        <v>0.78688524590163933</v>
      </c>
      <c r="BL731" s="10">
        <f t="shared" si="111"/>
        <v>15.498851522248243</v>
      </c>
      <c r="BM731" s="3">
        <f t="shared" si="113"/>
        <v>4305.2365339578455</v>
      </c>
      <c r="BN731" s="132">
        <v>1.4694174757281555</v>
      </c>
      <c r="BO731" s="132">
        <v>0.32169902912621356</v>
      </c>
      <c r="BP731" s="133">
        <v>0.85717692523973055</v>
      </c>
      <c r="BQ731" s="134">
        <v>1.1331168831168832</v>
      </c>
      <c r="BR731" s="134">
        <v>0.14842300556586271</v>
      </c>
      <c r="BS731" s="133">
        <v>1.2048634795227984</v>
      </c>
      <c r="BT731" s="93"/>
      <c r="BU731" s="91"/>
      <c r="BV731" s="91"/>
      <c r="BW731" s="100"/>
    </row>
    <row r="732" spans="1:75">
      <c r="A732" s="8" t="s">
        <v>783</v>
      </c>
      <c r="B732" s="8" t="s">
        <v>480</v>
      </c>
      <c r="C732" s="8" t="s">
        <v>523</v>
      </c>
      <c r="D732" s="8" t="s">
        <v>539</v>
      </c>
      <c r="E732" s="8" t="s">
        <v>542</v>
      </c>
      <c r="F732" s="8" t="s">
        <v>543</v>
      </c>
      <c r="G732" s="8" t="s">
        <v>123</v>
      </c>
      <c r="H732" s="8" t="s">
        <v>170</v>
      </c>
      <c r="I732" s="8"/>
      <c r="J732" s="8"/>
      <c r="K732" s="8"/>
      <c r="L732" s="8" t="s">
        <v>171</v>
      </c>
      <c r="M732" s="8" t="s">
        <v>1882</v>
      </c>
      <c r="N732" s="8">
        <v>1</v>
      </c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9"/>
      <c r="AF732" s="90"/>
      <c r="AG732" s="90"/>
      <c r="AH732" s="90"/>
      <c r="AI732" s="8" t="s">
        <v>28</v>
      </c>
      <c r="AJ732" t="s">
        <v>1890</v>
      </c>
      <c r="AK732" s="8">
        <v>140</v>
      </c>
      <c r="AL732" s="8">
        <v>50</v>
      </c>
      <c r="AM732">
        <v>0</v>
      </c>
      <c r="AN732" s="9">
        <v>42563</v>
      </c>
      <c r="AO732" s="8">
        <v>250</v>
      </c>
      <c r="AP732" s="8">
        <v>152</v>
      </c>
      <c r="AQ732" s="8">
        <v>133</v>
      </c>
      <c r="AR732" s="8">
        <v>18.55</v>
      </c>
      <c r="AS732" s="8">
        <v>26.48</v>
      </c>
      <c r="AT732" s="8">
        <v>1.26</v>
      </c>
      <c r="AU732" s="8">
        <v>1.04</v>
      </c>
      <c r="AV732" s="8">
        <v>15</v>
      </c>
      <c r="AW732" s="8">
        <v>1.1399999999999999</v>
      </c>
      <c r="AX732" s="8"/>
      <c r="AY732" s="8"/>
      <c r="AZ732" s="8"/>
      <c r="BA732" s="8">
        <v>508</v>
      </c>
      <c r="BB732" s="8" t="s">
        <v>25</v>
      </c>
      <c r="BC732" s="8">
        <v>98</v>
      </c>
      <c r="BD732" s="8"/>
      <c r="BE732" s="8"/>
      <c r="BF732" s="8"/>
      <c r="BG732" s="8"/>
      <c r="BH732" s="8"/>
      <c r="BI732" s="8">
        <f t="shared" si="109"/>
        <v>82.539682539682545</v>
      </c>
      <c r="BJ732" s="8">
        <f t="shared" si="105"/>
        <v>0.97142857142857142</v>
      </c>
      <c r="BK732" s="8">
        <f t="shared" si="110"/>
        <v>0.82539682539682546</v>
      </c>
      <c r="BL732" s="10">
        <f t="shared" si="111"/>
        <v>21.232036281179138</v>
      </c>
      <c r="BM732" s="3">
        <f t="shared" si="113"/>
        <v>5897.7878558830935</v>
      </c>
      <c r="BN732" s="132">
        <v>1.4095238095238098</v>
      </c>
      <c r="BO732" s="132">
        <v>0.30185714285714293</v>
      </c>
      <c r="BP732" s="133">
        <v>1.0114400495463911</v>
      </c>
      <c r="BQ732" s="134">
        <v>1.0368968779564807</v>
      </c>
      <c r="BR732" s="134">
        <v>0.18987701040681174</v>
      </c>
      <c r="BS732" s="133">
        <v>1.2288011645464303</v>
      </c>
      <c r="BT732" s="93"/>
      <c r="BU732" s="91"/>
      <c r="BV732" s="91"/>
      <c r="BW732" s="100"/>
    </row>
    <row r="733" spans="1:75">
      <c r="A733" s="8" t="s">
        <v>783</v>
      </c>
      <c r="B733" s="8" t="s">
        <v>480</v>
      </c>
      <c r="C733" s="8" t="s">
        <v>523</v>
      </c>
      <c r="D733" s="8" t="s">
        <v>539</v>
      </c>
      <c r="E733" s="8" t="s">
        <v>542</v>
      </c>
      <c r="F733" s="8" t="s">
        <v>543</v>
      </c>
      <c r="G733" s="8" t="s">
        <v>123</v>
      </c>
      <c r="H733" s="8" t="s">
        <v>170</v>
      </c>
      <c r="I733" s="8"/>
      <c r="J733" s="8"/>
      <c r="K733" s="8"/>
      <c r="L733" s="8" t="s">
        <v>171</v>
      </c>
      <c r="M733" s="8" t="s">
        <v>1882</v>
      </c>
      <c r="N733" s="8">
        <v>1</v>
      </c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9"/>
      <c r="AF733" s="90"/>
      <c r="AG733" s="90"/>
      <c r="AH733" s="90"/>
      <c r="AI733" s="8" t="s">
        <v>29</v>
      </c>
      <c r="AJ733" t="s">
        <v>1890</v>
      </c>
      <c r="AK733" s="8">
        <v>140</v>
      </c>
      <c r="AL733" s="8">
        <v>50</v>
      </c>
      <c r="AM733" s="8">
        <v>50</v>
      </c>
      <c r="AN733" s="9">
        <v>42563</v>
      </c>
      <c r="AO733" s="8">
        <v>250</v>
      </c>
      <c r="AP733" s="8">
        <v>152</v>
      </c>
      <c r="AQ733" s="8">
        <v>133</v>
      </c>
      <c r="AR733" s="8">
        <v>21.7</v>
      </c>
      <c r="AS733" s="8">
        <v>27.86</v>
      </c>
      <c r="AT733" s="8">
        <v>1.36</v>
      </c>
      <c r="AU733" s="8">
        <v>1.1000000000000001</v>
      </c>
      <c r="AV733" s="8">
        <v>15</v>
      </c>
      <c r="AW733" s="8">
        <v>1.22</v>
      </c>
      <c r="AX733" s="8"/>
      <c r="AY733" s="8"/>
      <c r="AZ733" s="8"/>
      <c r="BA733" s="8">
        <v>509</v>
      </c>
      <c r="BB733" s="8" t="s">
        <v>25</v>
      </c>
      <c r="BC733" s="8">
        <v>98</v>
      </c>
      <c r="BD733" s="8"/>
      <c r="BE733" s="8"/>
      <c r="BF733" s="8"/>
      <c r="BG733" s="8"/>
      <c r="BH733" s="8"/>
      <c r="BI733" s="8">
        <f t="shared" si="109"/>
        <v>80.882352941176478</v>
      </c>
      <c r="BJ733" s="8">
        <f t="shared" si="105"/>
        <v>0.97142857142857142</v>
      </c>
      <c r="BK733" s="8">
        <f t="shared" si="110"/>
        <v>0.80882352941176483</v>
      </c>
      <c r="BL733" s="10">
        <f t="shared" si="111"/>
        <v>21.890000000000004</v>
      </c>
      <c r="BM733" s="3">
        <f t="shared" si="113"/>
        <v>6080.5555555555566</v>
      </c>
      <c r="BN733" s="132"/>
      <c r="BO733" s="132"/>
      <c r="BP733" s="133"/>
      <c r="BQ733" s="134">
        <v>0.86287952987267391</v>
      </c>
      <c r="BR733" s="134">
        <v>0.15533790401567091</v>
      </c>
      <c r="BS733" s="133">
        <v>1.348443739689859</v>
      </c>
      <c r="BT733" s="93"/>
      <c r="BU733" s="91"/>
      <c r="BV733" s="91"/>
      <c r="BW733" s="100"/>
    </row>
    <row r="734" spans="1:75">
      <c r="A734" s="8" t="s">
        <v>783</v>
      </c>
      <c r="B734" s="8" t="s">
        <v>480</v>
      </c>
      <c r="C734" s="8" t="s">
        <v>523</v>
      </c>
      <c r="D734" s="8" t="s">
        <v>539</v>
      </c>
      <c r="E734" s="8" t="s">
        <v>542</v>
      </c>
      <c r="F734" s="8" t="s">
        <v>543</v>
      </c>
      <c r="G734" s="8" t="s">
        <v>123</v>
      </c>
      <c r="H734" s="8" t="s">
        <v>170</v>
      </c>
      <c r="I734" s="8"/>
      <c r="J734" s="8"/>
      <c r="K734" s="8"/>
      <c r="L734" s="8" t="s">
        <v>171</v>
      </c>
      <c r="M734" s="8" t="s">
        <v>1882</v>
      </c>
      <c r="N734" s="8">
        <v>1</v>
      </c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9"/>
      <c r="AF734" s="90"/>
      <c r="AG734" s="90"/>
      <c r="AH734" s="90"/>
      <c r="AI734" s="8" t="s">
        <v>30</v>
      </c>
      <c r="AJ734" t="s">
        <v>1890</v>
      </c>
      <c r="AK734" s="8">
        <v>140</v>
      </c>
      <c r="AL734" s="8">
        <v>50</v>
      </c>
      <c r="AM734" s="8">
        <v>50</v>
      </c>
      <c r="AN734" s="9">
        <v>42563</v>
      </c>
      <c r="AO734" s="8">
        <v>211</v>
      </c>
      <c r="AP734" s="8">
        <v>113</v>
      </c>
      <c r="AQ734" s="8">
        <v>135</v>
      </c>
      <c r="AR734" s="8">
        <v>21.06</v>
      </c>
      <c r="AS734" s="8">
        <v>30.06</v>
      </c>
      <c r="AT734" s="8">
        <v>1.04</v>
      </c>
      <c r="AU734" s="8">
        <v>0.86</v>
      </c>
      <c r="AV734" s="8">
        <v>16</v>
      </c>
      <c r="AW734" s="8">
        <v>0.88</v>
      </c>
      <c r="AX734" s="8"/>
      <c r="AY734" s="8"/>
      <c r="AZ734" s="8"/>
      <c r="BA734" s="8">
        <v>510</v>
      </c>
      <c r="BB734" s="8" t="s">
        <v>25</v>
      </c>
      <c r="BC734" s="8">
        <v>98</v>
      </c>
      <c r="BD734" s="8"/>
      <c r="BE734" s="8"/>
      <c r="BF734" s="8"/>
      <c r="BG734" s="8"/>
      <c r="BH734" s="8"/>
      <c r="BI734" s="8">
        <f t="shared" si="109"/>
        <v>82.692307692307693</v>
      </c>
      <c r="BJ734" s="8">
        <f t="shared" si="105"/>
        <v>0.96</v>
      </c>
      <c r="BK734" s="8">
        <f t="shared" si="110"/>
        <v>0.82692307692307698</v>
      </c>
      <c r="BL734" s="10">
        <f t="shared" si="111"/>
        <v>23.863015384615384</v>
      </c>
      <c r="BM734" s="3">
        <f t="shared" si="113"/>
        <v>6628.6153846153838</v>
      </c>
      <c r="BN734" s="132">
        <v>0.96835443037974689</v>
      </c>
      <c r="BO734" s="132">
        <v>0.2930866601752678</v>
      </c>
      <c r="BP734" s="133">
        <v>0.62798271308861309</v>
      </c>
      <c r="BQ734" s="134">
        <v>0.54845154845154853</v>
      </c>
      <c r="BR734" s="134">
        <v>0.25394605394605396</v>
      </c>
      <c r="BS734" s="133">
        <v>0.82760787707833761</v>
      </c>
      <c r="BT734" s="93"/>
      <c r="BU734" s="91"/>
      <c r="BV734" s="91"/>
      <c r="BW734" s="100"/>
    </row>
    <row r="735" spans="1:75">
      <c r="A735" s="8" t="s">
        <v>783</v>
      </c>
      <c r="B735" s="8" t="s">
        <v>480</v>
      </c>
      <c r="C735" s="8" t="s">
        <v>523</v>
      </c>
      <c r="D735" s="8" t="s">
        <v>539</v>
      </c>
      <c r="E735" s="8" t="s">
        <v>542</v>
      </c>
      <c r="F735" s="8" t="s">
        <v>543</v>
      </c>
      <c r="G735" s="8" t="s">
        <v>123</v>
      </c>
      <c r="H735" s="8" t="s">
        <v>198</v>
      </c>
      <c r="I735" s="8">
        <v>-8.2922924026047404</v>
      </c>
      <c r="J735" s="8">
        <v>35.0174418883702</v>
      </c>
      <c r="K735" s="8">
        <v>1633.2212651042601</v>
      </c>
      <c r="L735" s="8" t="s">
        <v>199</v>
      </c>
      <c r="M735" s="8" t="s">
        <v>1882</v>
      </c>
      <c r="N735" s="8">
        <v>1</v>
      </c>
      <c r="O735" s="8" t="s">
        <v>1859</v>
      </c>
      <c r="P735" s="8">
        <v>0.88</v>
      </c>
      <c r="Q735" s="8">
        <v>5.0999999999999996</v>
      </c>
      <c r="R735" s="8">
        <v>0</v>
      </c>
      <c r="S735" s="8">
        <v>0.19</v>
      </c>
      <c r="T735" s="8">
        <v>0.6</v>
      </c>
      <c r="U735" s="8">
        <v>9.02</v>
      </c>
      <c r="V735" s="8">
        <v>11.7</v>
      </c>
      <c r="W735" s="8">
        <v>14.63</v>
      </c>
      <c r="X735" s="8">
        <v>3.09</v>
      </c>
      <c r="Y735" s="8">
        <v>0.12</v>
      </c>
      <c r="Z735" s="8">
        <v>0.21</v>
      </c>
      <c r="AA735" s="8">
        <v>0.08</v>
      </c>
      <c r="AB735" s="8">
        <v>64.44</v>
      </c>
      <c r="AC735" s="8">
        <v>0.04</v>
      </c>
      <c r="AD735" s="8">
        <v>8.1000000000000003E-2</v>
      </c>
      <c r="AE735" s="91">
        <v>2.2599999999999998</v>
      </c>
      <c r="AF735" s="92" t="s">
        <v>1860</v>
      </c>
      <c r="AG735" s="92" t="s">
        <v>1860</v>
      </c>
      <c r="AH735" s="92" t="s">
        <v>1860</v>
      </c>
      <c r="AI735" s="8" t="s">
        <v>24</v>
      </c>
      <c r="AJ735" t="s">
        <v>1890</v>
      </c>
      <c r="AK735">
        <v>0</v>
      </c>
      <c r="AL735">
        <v>0</v>
      </c>
      <c r="AM735">
        <v>0</v>
      </c>
      <c r="AN735" s="9">
        <v>42563</v>
      </c>
      <c r="AO735" s="8">
        <v>213</v>
      </c>
      <c r="AP735" s="8">
        <v>162</v>
      </c>
      <c r="AQ735" s="8">
        <v>11</v>
      </c>
      <c r="AR735" s="8">
        <v>1.46</v>
      </c>
      <c r="AS735" s="8">
        <v>0.16</v>
      </c>
      <c r="AT735" s="8">
        <v>0.06</v>
      </c>
      <c r="AU735" s="8">
        <v>0.04</v>
      </c>
      <c r="AV735" s="8">
        <v>10</v>
      </c>
      <c r="AW735" s="8">
        <v>0.14000000000000001</v>
      </c>
      <c r="AX735" s="8"/>
      <c r="AY735" s="8"/>
      <c r="AZ735" s="8"/>
      <c r="BA735" s="8">
        <v>601</v>
      </c>
      <c r="BB735" s="8" t="s">
        <v>25</v>
      </c>
      <c r="BC735" s="8">
        <v>114</v>
      </c>
      <c r="BD735" s="8"/>
      <c r="BE735" s="8"/>
      <c r="BF735" s="8"/>
      <c r="BG735" s="8"/>
      <c r="BH735" s="8"/>
      <c r="BI735" s="8">
        <f t="shared" si="109"/>
        <v>66.666666666666671</v>
      </c>
      <c r="BJ735" s="8">
        <f t="shared" si="105"/>
        <v>1.0285714285714285</v>
      </c>
      <c r="BK735" s="8">
        <f t="shared" si="110"/>
        <v>0.66666666666666674</v>
      </c>
      <c r="BL735" s="10">
        <f t="shared" si="111"/>
        <v>0.10971428571428572</v>
      </c>
      <c r="BM735" s="3">
        <f t="shared" si="113"/>
        <v>30.476190476190478</v>
      </c>
      <c r="BN735" s="132">
        <v>1.2235734331150609</v>
      </c>
      <c r="BO735" s="132">
        <v>0.20257249766136579</v>
      </c>
      <c r="BP735" s="133">
        <v>0.68003490739314854</v>
      </c>
      <c r="BQ735" s="134">
        <v>0.48971000935453696</v>
      </c>
      <c r="BR735" s="134">
        <v>0.14826941066417212</v>
      </c>
      <c r="BS735" s="133">
        <v>1.068842262745787</v>
      </c>
      <c r="BT735" s="93"/>
      <c r="BU735" s="91"/>
      <c r="BV735" s="91"/>
      <c r="BW735" s="100"/>
    </row>
    <row r="736" spans="1:75">
      <c r="A736" s="8" t="s">
        <v>783</v>
      </c>
      <c r="B736" s="8" t="s">
        <v>480</v>
      </c>
      <c r="C736" s="8" t="s">
        <v>523</v>
      </c>
      <c r="D736" s="8" t="s">
        <v>539</v>
      </c>
      <c r="E736" s="8" t="s">
        <v>542</v>
      </c>
      <c r="F736" s="8" t="s">
        <v>543</v>
      </c>
      <c r="G736" s="8" t="s">
        <v>123</v>
      </c>
      <c r="H736" s="8" t="s">
        <v>198</v>
      </c>
      <c r="I736" s="8"/>
      <c r="J736" s="8"/>
      <c r="K736" s="8"/>
      <c r="L736" s="8" t="s">
        <v>199</v>
      </c>
      <c r="M736" s="8" t="s">
        <v>1882</v>
      </c>
      <c r="N736" s="8">
        <v>1</v>
      </c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9"/>
      <c r="AF736" s="90"/>
      <c r="AG736" s="90"/>
      <c r="AH736" s="90"/>
      <c r="AI736" s="8" t="s">
        <v>26</v>
      </c>
      <c r="AJ736" t="s">
        <v>1890</v>
      </c>
      <c r="AK736">
        <v>0</v>
      </c>
      <c r="AL736" s="8">
        <v>50</v>
      </c>
      <c r="AM736" s="8">
        <v>50</v>
      </c>
      <c r="AN736" s="9">
        <v>42563</v>
      </c>
      <c r="AO736" s="8">
        <v>83</v>
      </c>
      <c r="AP736" s="8">
        <v>52</v>
      </c>
      <c r="AQ736" s="8">
        <v>9</v>
      </c>
      <c r="AR736" s="8">
        <v>1.2</v>
      </c>
      <c r="AS736" s="8">
        <v>0.08</v>
      </c>
      <c r="AT736" s="8">
        <v>0.2</v>
      </c>
      <c r="AU736" s="8">
        <v>0.18</v>
      </c>
      <c r="AV736" s="8">
        <v>9</v>
      </c>
      <c r="AW736" s="8">
        <v>0.2</v>
      </c>
      <c r="AX736" s="8"/>
      <c r="AY736" s="8"/>
      <c r="AZ736" s="8"/>
      <c r="BA736" s="8">
        <v>602</v>
      </c>
      <c r="BB736" s="8" t="s">
        <v>25</v>
      </c>
      <c r="BC736" s="8">
        <v>114</v>
      </c>
      <c r="BD736" s="8"/>
      <c r="BE736" s="8"/>
      <c r="BF736" s="8"/>
      <c r="BG736" s="8"/>
      <c r="BH736" s="8"/>
      <c r="BI736" s="8">
        <f t="shared" si="109"/>
        <v>89.999999999999986</v>
      </c>
      <c r="BJ736" s="8">
        <f t="shared" si="105"/>
        <v>1.04</v>
      </c>
      <c r="BK736" s="8">
        <f t="shared" si="110"/>
        <v>0.89999999999999991</v>
      </c>
      <c r="BL736" s="10">
        <f t="shared" si="111"/>
        <v>7.4880000000000002E-2</v>
      </c>
      <c r="BM736" s="3">
        <f t="shared" si="113"/>
        <v>20.8</v>
      </c>
      <c r="BN736" s="132">
        <v>1.3455445544554454</v>
      </c>
      <c r="BO736" s="132">
        <v>0.27698019801980195</v>
      </c>
      <c r="BP736" s="133">
        <v>0.6969684936255498</v>
      </c>
      <c r="BQ736" s="134"/>
      <c r="BR736" s="134"/>
      <c r="BS736" s="133"/>
      <c r="BT736" s="93"/>
      <c r="BU736" s="91"/>
      <c r="BV736" s="91"/>
      <c r="BW736" s="100"/>
    </row>
    <row r="737" spans="1:75">
      <c r="A737" s="8" t="s">
        <v>783</v>
      </c>
      <c r="B737" s="8" t="s">
        <v>480</v>
      </c>
      <c r="C737" s="8" t="s">
        <v>523</v>
      </c>
      <c r="D737" s="8" t="s">
        <v>539</v>
      </c>
      <c r="E737" s="8" t="s">
        <v>542</v>
      </c>
      <c r="F737" s="8" t="s">
        <v>543</v>
      </c>
      <c r="G737" s="8" t="s">
        <v>123</v>
      </c>
      <c r="H737" s="8" t="s">
        <v>198</v>
      </c>
      <c r="I737" s="8"/>
      <c r="J737" s="8"/>
      <c r="K737" s="8"/>
      <c r="L737" s="8" t="s">
        <v>199</v>
      </c>
      <c r="M737" s="8" t="s">
        <v>1882</v>
      </c>
      <c r="N737" s="8">
        <v>1</v>
      </c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9"/>
      <c r="AF737" s="90"/>
      <c r="AG737" s="90"/>
      <c r="AH737" s="90"/>
      <c r="AI737" s="8" t="s">
        <v>27</v>
      </c>
      <c r="AJ737" t="s">
        <v>1890</v>
      </c>
      <c r="AK737" s="8">
        <v>140</v>
      </c>
      <c r="AL737">
        <v>0</v>
      </c>
      <c r="AM737" s="8">
        <v>50</v>
      </c>
      <c r="AN737" s="9">
        <v>42563</v>
      </c>
      <c r="AO737" s="8">
        <v>52</v>
      </c>
      <c r="AP737" s="8">
        <v>36</v>
      </c>
      <c r="AQ737" s="8">
        <v>10</v>
      </c>
      <c r="AR737" s="8">
        <v>1.18</v>
      </c>
      <c r="AS737" s="8">
        <v>0.24</v>
      </c>
      <c r="AT737" s="8">
        <v>0.18</v>
      </c>
      <c r="AU737" s="8">
        <v>0.12</v>
      </c>
      <c r="AV737" s="8">
        <v>9</v>
      </c>
      <c r="AW737" s="8">
        <v>0.24</v>
      </c>
      <c r="AX737" s="8"/>
      <c r="AY737" s="8"/>
      <c r="AZ737" s="8"/>
      <c r="BA737" s="8">
        <v>603</v>
      </c>
      <c r="BB737" s="8" t="s">
        <v>25</v>
      </c>
      <c r="BC737" s="8">
        <v>114</v>
      </c>
      <c r="BD737" s="8"/>
      <c r="BE737" s="8"/>
      <c r="BF737" s="8"/>
      <c r="BG737" s="8"/>
      <c r="BH737" s="8"/>
      <c r="BI737" s="8">
        <f t="shared" si="109"/>
        <v>66.666666666666657</v>
      </c>
      <c r="BJ737" s="8">
        <f t="shared" si="105"/>
        <v>1.04</v>
      </c>
      <c r="BK737" s="8">
        <f t="shared" si="110"/>
        <v>0.66666666666666652</v>
      </c>
      <c r="BL737" s="10">
        <f t="shared" si="111"/>
        <v>0.16639999999999996</v>
      </c>
      <c r="BM737" s="3">
        <f t="shared" si="113"/>
        <v>46.222222222222214</v>
      </c>
      <c r="BN737" s="132">
        <v>1.4252077562326873</v>
      </c>
      <c r="BO737" s="132">
        <v>0.31532779316712839</v>
      </c>
      <c r="BP737" s="133">
        <v>0.82232112006641078</v>
      </c>
      <c r="BQ737" s="134"/>
      <c r="BR737" s="134"/>
      <c r="BS737" s="133"/>
      <c r="BT737" s="93"/>
      <c r="BU737" s="91"/>
      <c r="BV737" s="91"/>
      <c r="BW737" s="100"/>
    </row>
    <row r="738" spans="1:75">
      <c r="A738" s="8" t="s">
        <v>783</v>
      </c>
      <c r="B738" s="8" t="s">
        <v>480</v>
      </c>
      <c r="C738" s="8" t="s">
        <v>523</v>
      </c>
      <c r="D738" s="8" t="s">
        <v>539</v>
      </c>
      <c r="E738" s="8" t="s">
        <v>542</v>
      </c>
      <c r="F738" s="8" t="s">
        <v>543</v>
      </c>
      <c r="G738" s="8" t="s">
        <v>123</v>
      </c>
      <c r="H738" s="8" t="s">
        <v>198</v>
      </c>
      <c r="I738" s="8"/>
      <c r="J738" s="8"/>
      <c r="K738" s="8"/>
      <c r="L738" s="8" t="s">
        <v>199</v>
      </c>
      <c r="M738" s="8" t="s">
        <v>1882</v>
      </c>
      <c r="N738" s="8">
        <v>1</v>
      </c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9"/>
      <c r="AF738" s="90"/>
      <c r="AG738" s="90"/>
      <c r="AH738" s="90"/>
      <c r="AI738" s="8" t="s">
        <v>28</v>
      </c>
      <c r="AJ738" t="s">
        <v>1890</v>
      </c>
      <c r="AK738" s="8">
        <v>140</v>
      </c>
      <c r="AL738" s="8">
        <v>50</v>
      </c>
      <c r="AM738">
        <v>0</v>
      </c>
      <c r="AN738" s="9">
        <v>42563</v>
      </c>
      <c r="AO738" s="8">
        <v>107</v>
      </c>
      <c r="AP738" s="8">
        <v>60</v>
      </c>
      <c r="AQ738" s="8">
        <v>52</v>
      </c>
      <c r="AR738" s="8">
        <v>2.96</v>
      </c>
      <c r="AS738" s="8">
        <v>3.06</v>
      </c>
      <c r="AT738" s="8">
        <v>0.54</v>
      </c>
      <c r="AU738" s="8">
        <v>0.44</v>
      </c>
      <c r="AV738" s="8">
        <v>12</v>
      </c>
      <c r="AW738" s="8">
        <v>0.54</v>
      </c>
      <c r="AX738" s="8"/>
      <c r="AY738" s="8"/>
      <c r="AZ738" s="8"/>
      <c r="BA738" s="8">
        <v>604</v>
      </c>
      <c r="BB738" s="8" t="s">
        <v>25</v>
      </c>
      <c r="BC738" s="8">
        <v>114</v>
      </c>
      <c r="BD738" s="8"/>
      <c r="BE738" s="8"/>
      <c r="BF738" s="8"/>
      <c r="BG738" s="8"/>
      <c r="BH738" s="8"/>
      <c r="BI738" s="8">
        <f t="shared" si="109"/>
        <v>81.481481481481481</v>
      </c>
      <c r="BJ738" s="8">
        <f t="shared" si="105"/>
        <v>1.0057142857142858</v>
      </c>
      <c r="BK738" s="8">
        <f t="shared" si="110"/>
        <v>0.81481481481481477</v>
      </c>
      <c r="BL738" s="10">
        <f t="shared" si="111"/>
        <v>2.5075809523809522</v>
      </c>
      <c r="BM738" s="3">
        <f t="shared" si="113"/>
        <v>696.5502645502645</v>
      </c>
      <c r="BN738" s="132">
        <v>1.1397949673811743</v>
      </c>
      <c r="BO738" s="132">
        <v>0.26085740913327116</v>
      </c>
      <c r="BP738" s="133">
        <v>0.71375635841582574</v>
      </c>
      <c r="BQ738" s="134">
        <v>0.55871029836381136</v>
      </c>
      <c r="BR738" s="134">
        <v>0.15779595765158805</v>
      </c>
      <c r="BS738" s="133">
        <v>1.0997039257702081</v>
      </c>
      <c r="BT738" s="93"/>
      <c r="BU738" s="91"/>
      <c r="BV738" s="91"/>
      <c r="BW738" s="100"/>
    </row>
    <row r="739" spans="1:75">
      <c r="A739" s="8" t="s">
        <v>783</v>
      </c>
      <c r="B739" s="8" t="s">
        <v>480</v>
      </c>
      <c r="C739" s="8" t="s">
        <v>523</v>
      </c>
      <c r="D739" s="8" t="s">
        <v>539</v>
      </c>
      <c r="E739" s="8" t="s">
        <v>542</v>
      </c>
      <c r="F739" s="8" t="s">
        <v>543</v>
      </c>
      <c r="G739" s="8" t="s">
        <v>123</v>
      </c>
      <c r="H739" s="8" t="s">
        <v>198</v>
      </c>
      <c r="I739" s="8"/>
      <c r="J739" s="8"/>
      <c r="K739" s="8"/>
      <c r="L739" s="8" t="s">
        <v>199</v>
      </c>
      <c r="M739" s="8" t="s">
        <v>1882</v>
      </c>
      <c r="N739" s="8">
        <v>1</v>
      </c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9"/>
      <c r="AF739" s="90"/>
      <c r="AG739" s="90"/>
      <c r="AH739" s="90"/>
      <c r="AI739" s="8" t="s">
        <v>29</v>
      </c>
      <c r="AJ739" t="s">
        <v>1890</v>
      </c>
      <c r="AK739" s="8">
        <v>140</v>
      </c>
      <c r="AL739" s="8">
        <v>50</v>
      </c>
      <c r="AM739" s="8">
        <v>50</v>
      </c>
      <c r="AN739" s="9">
        <v>42563</v>
      </c>
      <c r="AO739" s="8">
        <v>123</v>
      </c>
      <c r="AP739" s="8">
        <v>86</v>
      </c>
      <c r="AQ739" s="8">
        <v>103</v>
      </c>
      <c r="AR739" s="8">
        <v>8.48</v>
      </c>
      <c r="AS739" s="8">
        <v>10.02</v>
      </c>
      <c r="AT739" s="8">
        <v>0.5</v>
      </c>
      <c r="AU739" s="8">
        <v>0.34</v>
      </c>
      <c r="AV739" s="8">
        <v>14</v>
      </c>
      <c r="AW739" s="8">
        <v>0.32</v>
      </c>
      <c r="AX739" s="8"/>
      <c r="AY739" s="8"/>
      <c r="AZ739" s="8"/>
      <c r="BA739" s="8">
        <v>605</v>
      </c>
      <c r="BB739" s="8" t="s">
        <v>25</v>
      </c>
      <c r="BC739" s="8">
        <v>114</v>
      </c>
      <c r="BD739" s="8"/>
      <c r="BE739" s="8"/>
      <c r="BF739" s="8"/>
      <c r="BG739" s="8"/>
      <c r="BH739" s="8"/>
      <c r="BI739" s="8">
        <f t="shared" si="109"/>
        <v>68</v>
      </c>
      <c r="BJ739" s="8">
        <f t="shared" si="105"/>
        <v>0.98285714285714287</v>
      </c>
      <c r="BK739" s="8">
        <f t="shared" si="110"/>
        <v>0.68</v>
      </c>
      <c r="BL739" s="10">
        <f t="shared" si="111"/>
        <v>6.6967954285714288</v>
      </c>
      <c r="BM739" s="3">
        <f t="shared" si="113"/>
        <v>1860.2209523809524</v>
      </c>
      <c r="BN739" s="132">
        <v>1.0379807692307694</v>
      </c>
      <c r="BO739" s="132">
        <v>0.29653846153846164</v>
      </c>
      <c r="BP739" s="133">
        <v>0.98473404794288399</v>
      </c>
      <c r="BQ739" s="134">
        <v>0.2829155060352832</v>
      </c>
      <c r="BR739" s="134">
        <v>7.2609099350046433E-2</v>
      </c>
      <c r="BS739" s="133">
        <v>0.95175700284545484</v>
      </c>
      <c r="BT739" s="93"/>
      <c r="BU739" s="91"/>
      <c r="BV739" s="91"/>
      <c r="BW739" s="100"/>
    </row>
    <row r="740" spans="1:75">
      <c r="A740" s="8" t="s">
        <v>783</v>
      </c>
      <c r="B740" s="8" t="s">
        <v>480</v>
      </c>
      <c r="C740" s="8" t="s">
        <v>523</v>
      </c>
      <c r="D740" s="8" t="s">
        <v>539</v>
      </c>
      <c r="E740" s="8" t="s">
        <v>542</v>
      </c>
      <c r="F740" s="8" t="s">
        <v>543</v>
      </c>
      <c r="G740" s="8" t="s">
        <v>123</v>
      </c>
      <c r="H740" s="8" t="s">
        <v>198</v>
      </c>
      <c r="I740" s="8"/>
      <c r="J740" s="8"/>
      <c r="K740" s="8"/>
      <c r="L740" s="8" t="s">
        <v>199</v>
      </c>
      <c r="M740" s="8" t="s">
        <v>1882</v>
      </c>
      <c r="N740" s="8">
        <v>1</v>
      </c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9"/>
      <c r="AF740" s="90"/>
      <c r="AG740" s="90"/>
      <c r="AH740" s="90"/>
      <c r="AI740" s="8" t="s">
        <v>30</v>
      </c>
      <c r="AJ740" t="s">
        <v>1890</v>
      </c>
      <c r="AK740" s="8">
        <v>140</v>
      </c>
      <c r="AL740" s="8">
        <v>50</v>
      </c>
      <c r="AM740" s="8">
        <v>50</v>
      </c>
      <c r="AN740" s="9">
        <v>42563</v>
      </c>
      <c r="AO740" s="8">
        <v>111</v>
      </c>
      <c r="AP740" s="8">
        <v>62</v>
      </c>
      <c r="AQ740" s="8">
        <v>73</v>
      </c>
      <c r="AR740" s="8">
        <v>5.98</v>
      </c>
      <c r="AS740" s="8">
        <v>4.0999999999999996</v>
      </c>
      <c r="AT740" s="8">
        <v>0.62</v>
      </c>
      <c r="AU740" s="8">
        <v>0.5</v>
      </c>
      <c r="AV740" s="8">
        <v>13</v>
      </c>
      <c r="AW740" s="8">
        <v>0.56000000000000005</v>
      </c>
      <c r="AX740" s="8"/>
      <c r="AY740" s="8"/>
      <c r="AZ740" s="8"/>
      <c r="BA740" s="8">
        <v>606</v>
      </c>
      <c r="BB740" s="8" t="s">
        <v>25</v>
      </c>
      <c r="BC740" s="8">
        <v>114</v>
      </c>
      <c r="BD740" s="8"/>
      <c r="BE740" s="8"/>
      <c r="BF740" s="8"/>
      <c r="BG740" s="8"/>
      <c r="BH740" s="8"/>
      <c r="BI740" s="8">
        <f t="shared" si="109"/>
        <v>80.645161290322591</v>
      </c>
      <c r="BJ740" s="8">
        <f t="shared" si="105"/>
        <v>0.99428571428571433</v>
      </c>
      <c r="BK740" s="8">
        <f t="shared" si="110"/>
        <v>0.80645161290322587</v>
      </c>
      <c r="BL740" s="10">
        <f t="shared" si="111"/>
        <v>3.2875576036866363</v>
      </c>
      <c r="BM740" s="3">
        <f t="shared" si="113"/>
        <v>913.2104454685101</v>
      </c>
      <c r="BN740" s="132"/>
      <c r="BO740" s="132"/>
      <c r="BP740" s="133"/>
      <c r="BQ740" s="134">
        <v>0.47728164867517175</v>
      </c>
      <c r="BR740" s="134">
        <v>0.11319921491658488</v>
      </c>
      <c r="BS740" s="133">
        <v>1.236341479484635</v>
      </c>
      <c r="BT740" s="93"/>
      <c r="BU740" s="91"/>
      <c r="BV740" s="91"/>
      <c r="BW740" s="100"/>
    </row>
    <row r="741" spans="1:75">
      <c r="A741" s="8" t="s">
        <v>783</v>
      </c>
      <c r="B741" s="8" t="s">
        <v>480</v>
      </c>
      <c r="C741" s="8" t="s">
        <v>523</v>
      </c>
      <c r="D741" s="8" t="s">
        <v>539</v>
      </c>
      <c r="E741" s="8" t="s">
        <v>542</v>
      </c>
      <c r="F741" s="8" t="s">
        <v>543</v>
      </c>
      <c r="G741" s="8" t="s">
        <v>123</v>
      </c>
      <c r="H741" s="8" t="s">
        <v>200</v>
      </c>
      <c r="I741" s="8">
        <v>-8.2883606672430297</v>
      </c>
      <c r="J741" s="8">
        <v>35.011494314494797</v>
      </c>
      <c r="K741" s="8">
        <v>1616.6235295028</v>
      </c>
      <c r="L741" s="8" t="s">
        <v>201</v>
      </c>
      <c r="M741" s="8" t="s">
        <v>1882</v>
      </c>
      <c r="N741" s="8">
        <v>1</v>
      </c>
      <c r="O741" s="8" t="s">
        <v>1859</v>
      </c>
      <c r="P741" s="8">
        <v>0.74</v>
      </c>
      <c r="Q741" s="8">
        <v>5.8</v>
      </c>
      <c r="R741" s="8">
        <v>0</v>
      </c>
      <c r="S741" s="8">
        <v>0.59</v>
      </c>
      <c r="T741" s="8">
        <v>1.71</v>
      </c>
      <c r="U741" s="8">
        <v>16.18</v>
      </c>
      <c r="V741" s="8">
        <v>24.8</v>
      </c>
      <c r="W741" s="8">
        <v>7.83</v>
      </c>
      <c r="X741" s="8">
        <v>1.59</v>
      </c>
      <c r="Y741" s="8">
        <v>0.37</v>
      </c>
      <c r="Z741" s="8">
        <v>0.67</v>
      </c>
      <c r="AA741" s="8">
        <v>0.08</v>
      </c>
      <c r="AB741" s="8">
        <v>54.23</v>
      </c>
      <c r="AC741" s="8">
        <v>0.08</v>
      </c>
      <c r="AD741" s="8">
        <v>6.9000000000000006E-2</v>
      </c>
      <c r="AE741" s="91">
        <v>1.52</v>
      </c>
      <c r="AF741" s="92">
        <v>61</v>
      </c>
      <c r="AG741" s="92">
        <v>4</v>
      </c>
      <c r="AH741" s="92">
        <v>35</v>
      </c>
      <c r="AI741" s="8" t="s">
        <v>24</v>
      </c>
      <c r="AJ741" t="s">
        <v>1890</v>
      </c>
      <c r="AK741">
        <v>0</v>
      </c>
      <c r="AL741">
        <v>0</v>
      </c>
      <c r="AM741">
        <v>0</v>
      </c>
      <c r="AN741" s="9">
        <v>42563</v>
      </c>
      <c r="AO741" s="8">
        <v>234</v>
      </c>
      <c r="AP741" s="8">
        <v>136</v>
      </c>
      <c r="AQ741" s="8">
        <v>112</v>
      </c>
      <c r="AR741" s="8">
        <v>4.07</v>
      </c>
      <c r="AS741" s="8">
        <v>7</v>
      </c>
      <c r="AT741" s="8">
        <v>0.52</v>
      </c>
      <c r="AU741" s="8">
        <v>0.42</v>
      </c>
      <c r="AV741" s="8">
        <v>12</v>
      </c>
      <c r="AW741" s="8">
        <v>0.26</v>
      </c>
      <c r="AX741" s="8"/>
      <c r="AY741" s="8"/>
      <c r="AZ741" s="8"/>
      <c r="BA741" s="8">
        <v>607</v>
      </c>
      <c r="BB741" s="8" t="s">
        <v>25</v>
      </c>
      <c r="BC741" s="8">
        <v>115</v>
      </c>
      <c r="BD741" s="8"/>
      <c r="BE741" s="8"/>
      <c r="BF741" s="8"/>
      <c r="BG741" s="8"/>
      <c r="BH741" s="8"/>
      <c r="BI741" s="8">
        <f t="shared" si="109"/>
        <v>80.769230769230759</v>
      </c>
      <c r="BJ741" s="8">
        <f t="shared" si="105"/>
        <v>1.0057142857142858</v>
      </c>
      <c r="BK741" s="8">
        <f t="shared" si="110"/>
        <v>0.8076923076923076</v>
      </c>
      <c r="BL741" s="10">
        <f t="shared" si="111"/>
        <v>5.6861538461538466</v>
      </c>
      <c r="BM741" s="3">
        <f t="shared" si="113"/>
        <v>1579.4871794871797</v>
      </c>
      <c r="BN741" s="132">
        <v>1.2825880114176975</v>
      </c>
      <c r="BO741" s="132">
        <v>0.3907706945765938</v>
      </c>
      <c r="BP741" s="133">
        <v>0.26689269599631688</v>
      </c>
      <c r="BQ741" s="134"/>
      <c r="BR741" s="134"/>
      <c r="BS741" s="133"/>
      <c r="BT741" s="93"/>
      <c r="BU741" s="91"/>
      <c r="BV741" s="91"/>
      <c r="BW741" s="100"/>
    </row>
    <row r="742" spans="1:75">
      <c r="A742" s="8" t="s">
        <v>783</v>
      </c>
      <c r="B742" s="8" t="s">
        <v>480</v>
      </c>
      <c r="C742" s="8" t="s">
        <v>523</v>
      </c>
      <c r="D742" s="8" t="s">
        <v>539</v>
      </c>
      <c r="E742" s="8" t="s">
        <v>542</v>
      </c>
      <c r="F742" s="8" t="s">
        <v>543</v>
      </c>
      <c r="G742" s="8" t="s">
        <v>123</v>
      </c>
      <c r="H742" s="8" t="s">
        <v>200</v>
      </c>
      <c r="I742" s="8"/>
      <c r="J742" s="8"/>
      <c r="K742" s="8"/>
      <c r="L742" s="8" t="s">
        <v>201</v>
      </c>
      <c r="M742" s="8" t="s">
        <v>1882</v>
      </c>
      <c r="N742" s="8">
        <v>1</v>
      </c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9"/>
      <c r="AF742" s="90"/>
      <c r="AG742" s="90"/>
      <c r="AH742" s="90"/>
      <c r="AI742" s="8" t="s">
        <v>26</v>
      </c>
      <c r="AJ742" t="s">
        <v>1890</v>
      </c>
      <c r="AK742">
        <v>0</v>
      </c>
      <c r="AL742" s="8">
        <v>50</v>
      </c>
      <c r="AM742" s="8">
        <v>50</v>
      </c>
      <c r="AN742" s="9">
        <v>42563</v>
      </c>
      <c r="AO742" s="8">
        <v>320</v>
      </c>
      <c r="AP742" s="8">
        <v>196</v>
      </c>
      <c r="AQ742" s="8">
        <v>97</v>
      </c>
      <c r="AR742" s="8">
        <v>10.78</v>
      </c>
      <c r="AS742" s="8">
        <v>8.1999999999999993</v>
      </c>
      <c r="AT742" s="8">
        <v>0.6</v>
      </c>
      <c r="AU742" s="8">
        <v>0.5</v>
      </c>
      <c r="AV742" s="8">
        <v>12</v>
      </c>
      <c r="AW742" s="8">
        <v>0.42</v>
      </c>
      <c r="AX742" s="8"/>
      <c r="AY742" s="8"/>
      <c r="AZ742" s="8"/>
      <c r="BA742" s="8">
        <v>608</v>
      </c>
      <c r="BB742" s="8" t="s">
        <v>25</v>
      </c>
      <c r="BC742" s="8">
        <v>115</v>
      </c>
      <c r="BD742" s="8"/>
      <c r="BE742" s="8"/>
      <c r="BF742" s="8"/>
      <c r="BG742" s="8"/>
      <c r="BH742" s="8"/>
      <c r="BI742" s="8">
        <f t="shared" si="109"/>
        <v>83.333333333333343</v>
      </c>
      <c r="BJ742" s="8">
        <f t="shared" si="105"/>
        <v>1.0057142857142858</v>
      </c>
      <c r="BK742" s="8">
        <f t="shared" si="110"/>
        <v>0.83333333333333348</v>
      </c>
      <c r="BL742" s="10">
        <f t="shared" si="111"/>
        <v>6.8723809523809543</v>
      </c>
      <c r="BM742" s="3">
        <f t="shared" si="113"/>
        <v>1908.9947089947095</v>
      </c>
      <c r="BN742" s="132">
        <v>1.6890424481737414</v>
      </c>
      <c r="BO742" s="132">
        <v>0.49703849950641665</v>
      </c>
      <c r="BP742" s="133">
        <v>0.92382734913626974</v>
      </c>
      <c r="BQ742" s="134"/>
      <c r="BR742" s="134"/>
      <c r="BS742" s="133"/>
      <c r="BT742" s="93"/>
      <c r="BU742" s="91"/>
      <c r="BV742" s="91"/>
      <c r="BW742" s="100"/>
    </row>
    <row r="743" spans="1:75">
      <c r="A743" s="8" t="s">
        <v>783</v>
      </c>
      <c r="B743" s="8" t="s">
        <v>480</v>
      </c>
      <c r="C743" s="8" t="s">
        <v>523</v>
      </c>
      <c r="D743" s="8" t="s">
        <v>539</v>
      </c>
      <c r="E743" s="8" t="s">
        <v>542</v>
      </c>
      <c r="F743" s="8" t="s">
        <v>543</v>
      </c>
      <c r="G743" s="8" t="s">
        <v>123</v>
      </c>
      <c r="H743" s="8" t="s">
        <v>200</v>
      </c>
      <c r="I743" s="8"/>
      <c r="J743" s="8"/>
      <c r="K743" s="8"/>
      <c r="L743" s="8" t="s">
        <v>201</v>
      </c>
      <c r="M743" s="8" t="s">
        <v>1882</v>
      </c>
      <c r="N743" s="8">
        <v>1</v>
      </c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9"/>
      <c r="AF743" s="90"/>
      <c r="AG743" s="90"/>
      <c r="AH743" s="90"/>
      <c r="AI743" s="8" t="s">
        <v>27</v>
      </c>
      <c r="AJ743" t="s">
        <v>1890</v>
      </c>
      <c r="AK743" s="8">
        <v>140</v>
      </c>
      <c r="AL743">
        <v>0</v>
      </c>
      <c r="AM743" s="8">
        <v>50</v>
      </c>
      <c r="AN743" s="9">
        <v>42563</v>
      </c>
      <c r="AO743" s="8">
        <v>190</v>
      </c>
      <c r="AP743" s="8">
        <v>100</v>
      </c>
      <c r="AQ743" s="8">
        <v>75</v>
      </c>
      <c r="AR743" s="8">
        <v>3.82</v>
      </c>
      <c r="AS743" s="8">
        <v>7.7</v>
      </c>
      <c r="AT743" s="8">
        <v>0.7</v>
      </c>
      <c r="AU743" s="8">
        <v>0.57999999999999996</v>
      </c>
      <c r="AV743" s="8">
        <v>12</v>
      </c>
      <c r="AW743" s="8">
        <v>0.34</v>
      </c>
      <c r="AX743" s="8"/>
      <c r="AY743" s="8"/>
      <c r="AZ743" s="8"/>
      <c r="BA743" s="8">
        <v>609</v>
      </c>
      <c r="BB743" s="8" t="s">
        <v>25</v>
      </c>
      <c r="BC743" s="8">
        <v>115</v>
      </c>
      <c r="BD743" s="8"/>
      <c r="BE743" s="8"/>
      <c r="BF743" s="8"/>
      <c r="BG743" s="8"/>
      <c r="BH743" s="8"/>
      <c r="BI743" s="8">
        <f t="shared" si="109"/>
        <v>82.857142857142847</v>
      </c>
      <c r="BJ743" s="8">
        <f t="shared" si="105"/>
        <v>1.0057142857142858</v>
      </c>
      <c r="BK743" s="8">
        <f t="shared" si="110"/>
        <v>0.82857142857142851</v>
      </c>
      <c r="BL743" s="10">
        <f t="shared" si="111"/>
        <v>6.4164571428571433</v>
      </c>
      <c r="BM743" s="3">
        <f t="shared" si="113"/>
        <v>1782.3492063492065</v>
      </c>
      <c r="BN743" s="132">
        <v>1.422325581395349</v>
      </c>
      <c r="BO743" s="132">
        <v>0.43260465116279073</v>
      </c>
      <c r="BP743" s="133">
        <v>0.79572487798455649</v>
      </c>
      <c r="BQ743" s="134"/>
      <c r="BR743" s="134"/>
      <c r="BS743" s="133"/>
      <c r="BT743" s="93"/>
      <c r="BU743" s="91"/>
      <c r="BV743" s="91"/>
      <c r="BW743" s="100"/>
    </row>
    <row r="744" spans="1:75">
      <c r="A744" s="8" t="s">
        <v>783</v>
      </c>
      <c r="B744" s="8" t="s">
        <v>480</v>
      </c>
      <c r="C744" s="8" t="s">
        <v>523</v>
      </c>
      <c r="D744" s="8" t="s">
        <v>539</v>
      </c>
      <c r="E744" s="8" t="s">
        <v>542</v>
      </c>
      <c r="F744" s="8" t="s">
        <v>543</v>
      </c>
      <c r="G744" s="8" t="s">
        <v>123</v>
      </c>
      <c r="H744" s="8" t="s">
        <v>200</v>
      </c>
      <c r="I744" s="8"/>
      <c r="J744" s="8"/>
      <c r="K744" s="8"/>
      <c r="L744" s="8" t="s">
        <v>201</v>
      </c>
      <c r="M744" s="8" t="s">
        <v>1882</v>
      </c>
      <c r="N744" s="8">
        <v>1</v>
      </c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9"/>
      <c r="AF744" s="90"/>
      <c r="AG744" s="90"/>
      <c r="AH744" s="90"/>
      <c r="AI744" s="8" t="s">
        <v>28</v>
      </c>
      <c r="AJ744" t="s">
        <v>1890</v>
      </c>
      <c r="AK744" s="8">
        <v>140</v>
      </c>
      <c r="AL744" s="8">
        <v>50</v>
      </c>
      <c r="AM744">
        <v>0</v>
      </c>
      <c r="AN744" s="9">
        <v>42563</v>
      </c>
      <c r="AO744" s="8">
        <v>222</v>
      </c>
      <c r="AP744" s="8">
        <v>116</v>
      </c>
      <c r="AQ744" s="8">
        <v>92</v>
      </c>
      <c r="AR744" s="8">
        <v>8.3000000000000007</v>
      </c>
      <c r="AS744" s="8">
        <v>8.76</v>
      </c>
      <c r="AT744" s="8">
        <v>0.64</v>
      </c>
      <c r="AU744" s="8">
        <v>0.52</v>
      </c>
      <c r="AV744" s="8">
        <v>12</v>
      </c>
      <c r="AW744" s="8">
        <v>0.52</v>
      </c>
      <c r="AX744" s="8"/>
      <c r="AY744" s="8"/>
      <c r="AZ744" s="8"/>
      <c r="BA744" s="8">
        <v>610</v>
      </c>
      <c r="BB744" s="8" t="s">
        <v>25</v>
      </c>
      <c r="BC744" s="8">
        <v>115</v>
      </c>
      <c r="BD744" s="8"/>
      <c r="BE744" s="8"/>
      <c r="BF744" s="8"/>
      <c r="BG744" s="8"/>
      <c r="BH744" s="8"/>
      <c r="BI744" s="8">
        <f t="shared" si="109"/>
        <v>81.25</v>
      </c>
      <c r="BJ744" s="8">
        <f t="shared" si="105"/>
        <v>1.0057142857142858</v>
      </c>
      <c r="BK744" s="8">
        <f t="shared" si="110"/>
        <v>0.8125</v>
      </c>
      <c r="BL744" s="10">
        <f t="shared" si="111"/>
        <v>7.1581714285714293</v>
      </c>
      <c r="BM744" s="3">
        <f t="shared" si="113"/>
        <v>1988.3809523809525</v>
      </c>
      <c r="BN744" s="132">
        <v>2.2432558139534886</v>
      </c>
      <c r="BO744" s="132">
        <v>1.0311627906976746</v>
      </c>
      <c r="BP744" s="133">
        <v>0.80914484120453412</v>
      </c>
      <c r="BQ744" s="134"/>
      <c r="BR744" s="134"/>
      <c r="BS744" s="133"/>
      <c r="BT744" s="93"/>
      <c r="BU744" s="91"/>
      <c r="BV744" s="91"/>
      <c r="BW744" s="100"/>
    </row>
    <row r="745" spans="1:75">
      <c r="A745" s="8" t="s">
        <v>783</v>
      </c>
      <c r="B745" s="8" t="s">
        <v>480</v>
      </c>
      <c r="C745" s="8" t="s">
        <v>523</v>
      </c>
      <c r="D745" s="8" t="s">
        <v>539</v>
      </c>
      <c r="E745" s="8" t="s">
        <v>542</v>
      </c>
      <c r="F745" s="8" t="s">
        <v>543</v>
      </c>
      <c r="G745" s="8" t="s">
        <v>123</v>
      </c>
      <c r="H745" s="8" t="s">
        <v>200</v>
      </c>
      <c r="I745" s="8"/>
      <c r="J745" s="8"/>
      <c r="K745" s="8"/>
      <c r="L745" s="8" t="s">
        <v>201</v>
      </c>
      <c r="M745" s="8" t="s">
        <v>1882</v>
      </c>
      <c r="N745" s="8">
        <v>1</v>
      </c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9"/>
      <c r="AF745" s="90"/>
      <c r="AG745" s="90"/>
      <c r="AH745" s="90"/>
      <c r="AI745" s="8" t="s">
        <v>29</v>
      </c>
      <c r="AJ745" t="s">
        <v>1890</v>
      </c>
      <c r="AK745" s="8">
        <v>140</v>
      </c>
      <c r="AL745" s="8">
        <v>50</v>
      </c>
      <c r="AM745" s="8">
        <v>50</v>
      </c>
      <c r="AN745" s="9">
        <v>42563</v>
      </c>
      <c r="AO745" s="8">
        <v>224</v>
      </c>
      <c r="AP745" s="8">
        <v>110</v>
      </c>
      <c r="AQ745" s="8">
        <v>80</v>
      </c>
      <c r="AR745" s="8">
        <v>8.44</v>
      </c>
      <c r="AS745" s="8">
        <v>10.46</v>
      </c>
      <c r="AT745" s="8">
        <v>0.92</v>
      </c>
      <c r="AU745" s="8">
        <v>0.76</v>
      </c>
      <c r="AV745" s="8">
        <v>12</v>
      </c>
      <c r="AW745" s="8">
        <v>0.6</v>
      </c>
      <c r="AX745" s="8"/>
      <c r="AY745" s="8"/>
      <c r="AZ745" s="8"/>
      <c r="BA745" s="8">
        <v>611</v>
      </c>
      <c r="BB745" s="8" t="s">
        <v>25</v>
      </c>
      <c r="BC745" s="8">
        <v>115</v>
      </c>
      <c r="BD745" s="8"/>
      <c r="BE745" s="8"/>
      <c r="BF745" s="8"/>
      <c r="BG745" s="8"/>
      <c r="BH745" s="8"/>
      <c r="BI745" s="8">
        <f t="shared" si="109"/>
        <v>82.608695652173907</v>
      </c>
      <c r="BJ745" s="8">
        <f t="shared" ref="BJ745:BJ808" si="114">(100-AV745)/(100-12.5)</f>
        <v>1.0057142857142858</v>
      </c>
      <c r="BK745" s="8">
        <f t="shared" si="110"/>
        <v>0.82608695652173902</v>
      </c>
      <c r="BL745" s="10">
        <f t="shared" si="111"/>
        <v>8.6902459627329183</v>
      </c>
      <c r="BM745" s="3">
        <f t="shared" si="113"/>
        <v>2413.9572118702549</v>
      </c>
      <c r="BN745" s="132">
        <v>1.7115384615384619</v>
      </c>
      <c r="BO745" s="132">
        <v>0.35970695970695971</v>
      </c>
      <c r="BP745" s="133">
        <v>0.78375652244726046</v>
      </c>
      <c r="BQ745" s="134"/>
      <c r="BR745" s="134"/>
      <c r="BS745" s="133"/>
      <c r="BT745" s="93"/>
      <c r="BU745" s="91"/>
      <c r="BV745" s="91"/>
      <c r="BW745" s="100"/>
    </row>
    <row r="746" spans="1:75" s="4" customFormat="1">
      <c r="A746" s="8" t="s">
        <v>783</v>
      </c>
      <c r="B746" s="8" t="s">
        <v>480</v>
      </c>
      <c r="C746" s="8" t="s">
        <v>523</v>
      </c>
      <c r="D746" s="8" t="s">
        <v>539</v>
      </c>
      <c r="E746" s="8" t="s">
        <v>542</v>
      </c>
      <c r="F746" s="8" t="s">
        <v>543</v>
      </c>
      <c r="G746" s="8" t="s">
        <v>123</v>
      </c>
      <c r="H746" s="8" t="s">
        <v>200</v>
      </c>
      <c r="I746" s="8"/>
      <c r="J746" s="8"/>
      <c r="K746" s="8"/>
      <c r="L746" s="8" t="s">
        <v>201</v>
      </c>
      <c r="M746" s="8" t="s">
        <v>1882</v>
      </c>
      <c r="N746" s="8">
        <v>1</v>
      </c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9"/>
      <c r="AF746" s="90"/>
      <c r="AG746" s="90"/>
      <c r="AH746" s="90"/>
      <c r="AI746" s="8" t="s">
        <v>30</v>
      </c>
      <c r="AJ746" t="s">
        <v>1890</v>
      </c>
      <c r="AK746" s="8">
        <v>140</v>
      </c>
      <c r="AL746" s="8">
        <v>50</v>
      </c>
      <c r="AM746" s="8">
        <v>50</v>
      </c>
      <c r="AN746" s="9">
        <v>42563</v>
      </c>
      <c r="AO746" s="8">
        <v>194</v>
      </c>
      <c r="AP746" s="8">
        <v>92</v>
      </c>
      <c r="AQ746" s="8">
        <v>72</v>
      </c>
      <c r="AR746" s="8">
        <v>10.08</v>
      </c>
      <c r="AS746" s="8">
        <v>13.34</v>
      </c>
      <c r="AT746" s="8">
        <v>0</v>
      </c>
      <c r="AU746" s="8">
        <v>1.1599999999999999</v>
      </c>
      <c r="AV746" s="8">
        <v>13</v>
      </c>
      <c r="AW746" s="8">
        <v>0.76</v>
      </c>
      <c r="AX746" s="8"/>
      <c r="AY746" s="8"/>
      <c r="AZ746" s="8"/>
      <c r="BA746" s="8">
        <v>612</v>
      </c>
      <c r="BB746" s="8" t="s">
        <v>25</v>
      </c>
      <c r="BC746" s="8">
        <v>115</v>
      </c>
      <c r="BD746" s="8"/>
      <c r="BE746" s="8"/>
      <c r="BF746" s="8"/>
      <c r="BG746" s="8"/>
      <c r="BH746" s="8"/>
      <c r="BI746" s="8" t="e">
        <f t="shared" si="109"/>
        <v>#DIV/0!</v>
      </c>
      <c r="BJ746" s="8">
        <f t="shared" si="114"/>
        <v>0.99428571428571433</v>
      </c>
      <c r="BK746" s="8" t="e">
        <f t="shared" si="110"/>
        <v>#DIV/0!</v>
      </c>
      <c r="BL746" s="10"/>
      <c r="BM746" s="14"/>
      <c r="BN746" s="132">
        <v>1.58098271155596</v>
      </c>
      <c r="BO746" s="132">
        <v>0.31446769790718843</v>
      </c>
      <c r="BP746" s="133">
        <v>0.55175126892600479</v>
      </c>
      <c r="BQ746" s="134"/>
      <c r="BR746" s="134"/>
      <c r="BS746" s="133"/>
      <c r="BT746" s="93"/>
      <c r="BU746" s="91"/>
      <c r="BV746" s="91"/>
      <c r="BW746" s="100"/>
    </row>
    <row r="747" spans="1:75">
      <c r="A747" s="8" t="s">
        <v>783</v>
      </c>
      <c r="B747" s="8" t="s">
        <v>480</v>
      </c>
      <c r="C747" s="8" t="s">
        <v>523</v>
      </c>
      <c r="D747" s="8" t="s">
        <v>539</v>
      </c>
      <c r="E747" s="8" t="s">
        <v>542</v>
      </c>
      <c r="F747" s="8" t="s">
        <v>543</v>
      </c>
      <c r="G747" s="8" t="s">
        <v>123</v>
      </c>
      <c r="H747" s="8" t="s">
        <v>202</v>
      </c>
      <c r="I747" s="8">
        <v>-8.2794074702352507</v>
      </c>
      <c r="J747" s="8">
        <v>35.004150633753</v>
      </c>
      <c r="K747" s="8">
        <v>1612.8147127960001</v>
      </c>
      <c r="L747" s="8" t="s">
        <v>203</v>
      </c>
      <c r="M747" s="8" t="s">
        <v>1882</v>
      </c>
      <c r="N747" s="8">
        <v>1</v>
      </c>
      <c r="O747" s="8" t="s">
        <v>1859</v>
      </c>
      <c r="P747" s="8">
        <v>1.58</v>
      </c>
      <c r="Q747" s="8">
        <v>5.8</v>
      </c>
      <c r="R747" s="8">
        <v>0</v>
      </c>
      <c r="S747" s="8">
        <v>2</v>
      </c>
      <c r="T747" s="8">
        <v>2.4</v>
      </c>
      <c r="U747" s="8">
        <v>18.63</v>
      </c>
      <c r="V747" s="8">
        <v>39.909999999999997</v>
      </c>
      <c r="W747" s="8">
        <v>5.62</v>
      </c>
      <c r="X747" s="8">
        <v>4.58</v>
      </c>
      <c r="Y747" s="8">
        <v>0.06</v>
      </c>
      <c r="Z747" s="8">
        <v>0.28000000000000003</v>
      </c>
      <c r="AA747" s="8">
        <v>7.0000000000000007E-2</v>
      </c>
      <c r="AB747" s="8">
        <v>77.19</v>
      </c>
      <c r="AC747" s="8">
        <v>0.04</v>
      </c>
      <c r="AD747" s="8">
        <v>0.14299999999999999</v>
      </c>
      <c r="AE747" s="91">
        <v>3</v>
      </c>
      <c r="AF747" s="92">
        <v>67</v>
      </c>
      <c r="AG747" s="92">
        <v>12</v>
      </c>
      <c r="AH747" s="92">
        <v>21</v>
      </c>
      <c r="AI747" s="8" t="s">
        <v>24</v>
      </c>
      <c r="AJ747" t="s">
        <v>1890</v>
      </c>
      <c r="AK747">
        <v>0</v>
      </c>
      <c r="AL747">
        <v>0</v>
      </c>
      <c r="AM747">
        <v>0</v>
      </c>
      <c r="AN747" s="9">
        <v>42563</v>
      </c>
      <c r="AO747" s="8">
        <v>247</v>
      </c>
      <c r="AP747" s="8">
        <v>153</v>
      </c>
      <c r="AQ747" s="8">
        <v>127</v>
      </c>
      <c r="AR747" s="8">
        <v>16.78</v>
      </c>
      <c r="AS747" s="8">
        <v>21.82</v>
      </c>
      <c r="AT747" s="8">
        <v>1.22</v>
      </c>
      <c r="AU747" s="8">
        <v>1</v>
      </c>
      <c r="AV747" s="8">
        <v>12</v>
      </c>
      <c r="AW747" s="8">
        <v>0.82</v>
      </c>
      <c r="AX747" s="8"/>
      <c r="AY747" s="8"/>
      <c r="AZ747" s="8"/>
      <c r="BA747" s="8">
        <v>613</v>
      </c>
      <c r="BB747" s="8" t="s">
        <v>25</v>
      </c>
      <c r="BC747" s="8">
        <v>116</v>
      </c>
      <c r="BD747" s="8"/>
      <c r="BE747" s="8"/>
      <c r="BF747" s="8"/>
      <c r="BG747" s="8"/>
      <c r="BH747" s="8"/>
      <c r="BI747" s="8">
        <f t="shared" si="109"/>
        <v>81.967213114754102</v>
      </c>
      <c r="BJ747" s="8">
        <f t="shared" si="114"/>
        <v>1.0057142857142858</v>
      </c>
      <c r="BK747" s="8">
        <f t="shared" si="110"/>
        <v>0.81967213114754101</v>
      </c>
      <c r="BL747" s="10">
        <f t="shared" ref="BL747:BL810" si="115">AS747*BJ747*BK747</f>
        <v>17.987447306791569</v>
      </c>
      <c r="BM747" s="14">
        <f t="shared" si="113"/>
        <v>4996.5131407754361</v>
      </c>
      <c r="BN747" s="132">
        <v>1.9035486806187443</v>
      </c>
      <c r="BO747" s="132">
        <v>0.38030027297543223</v>
      </c>
      <c r="BP747" s="133">
        <v>0.57685873638132246</v>
      </c>
      <c r="BQ747" s="134">
        <v>0.49141221374045801</v>
      </c>
      <c r="BR747" s="134">
        <v>0.11378816793893129</v>
      </c>
      <c r="BS747" s="133">
        <v>1.0902599035069145</v>
      </c>
      <c r="BT747" s="93"/>
      <c r="BU747" s="91"/>
      <c r="BV747" s="91"/>
      <c r="BW747" s="100"/>
    </row>
    <row r="748" spans="1:75">
      <c r="A748" s="8" t="s">
        <v>783</v>
      </c>
      <c r="B748" s="8" t="s">
        <v>480</v>
      </c>
      <c r="C748" s="8" t="s">
        <v>523</v>
      </c>
      <c r="D748" s="8" t="s">
        <v>539</v>
      </c>
      <c r="E748" s="8" t="s">
        <v>542</v>
      </c>
      <c r="F748" s="8" t="s">
        <v>543</v>
      </c>
      <c r="G748" s="8" t="s">
        <v>123</v>
      </c>
      <c r="H748" s="8" t="s">
        <v>202</v>
      </c>
      <c r="I748" s="8"/>
      <c r="J748" s="8"/>
      <c r="K748" s="8"/>
      <c r="L748" s="8" t="s">
        <v>203</v>
      </c>
      <c r="M748" s="8" t="s">
        <v>1882</v>
      </c>
      <c r="N748" s="8">
        <v>1</v>
      </c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9"/>
      <c r="AF748" s="90"/>
      <c r="AG748" s="90"/>
      <c r="AH748" s="90"/>
      <c r="AI748" s="8" t="s">
        <v>26</v>
      </c>
      <c r="AJ748" t="s">
        <v>1890</v>
      </c>
      <c r="AK748">
        <v>0</v>
      </c>
      <c r="AL748" s="8">
        <v>50</v>
      </c>
      <c r="AM748" s="8">
        <v>50</v>
      </c>
      <c r="AN748" s="9">
        <v>42563</v>
      </c>
      <c r="AO748" s="8">
        <v>223</v>
      </c>
      <c r="AP748" s="8">
        <v>117</v>
      </c>
      <c r="AQ748" s="8">
        <v>150</v>
      </c>
      <c r="AR748" s="8">
        <v>18.53</v>
      </c>
      <c r="AS748" s="8">
        <v>23.82</v>
      </c>
      <c r="AT748" s="8">
        <v>0.92</v>
      </c>
      <c r="AU748" s="8">
        <v>0.64</v>
      </c>
      <c r="AV748" s="8">
        <v>12</v>
      </c>
      <c r="AW748" s="8">
        <v>0.54</v>
      </c>
      <c r="AX748" s="8"/>
      <c r="AY748" s="8"/>
      <c r="AZ748" s="8"/>
      <c r="BA748" s="8">
        <v>614</v>
      </c>
      <c r="BB748" s="8" t="s">
        <v>25</v>
      </c>
      <c r="BC748" s="8">
        <v>116</v>
      </c>
      <c r="BD748" s="8"/>
      <c r="BE748" s="8"/>
      <c r="BF748" s="8"/>
      <c r="BG748" s="8"/>
      <c r="BH748" s="8"/>
      <c r="BI748" s="8">
        <f t="shared" si="109"/>
        <v>69.565217391304344</v>
      </c>
      <c r="BJ748" s="8">
        <f t="shared" si="114"/>
        <v>1.0057142857142858</v>
      </c>
      <c r="BK748" s="8">
        <f t="shared" si="110"/>
        <v>0.69565217391304346</v>
      </c>
      <c r="BL748" s="10">
        <f t="shared" si="115"/>
        <v>16.665122981366462</v>
      </c>
      <c r="BM748" s="14">
        <f t="shared" si="113"/>
        <v>4629.2008281573508</v>
      </c>
      <c r="BN748" s="132">
        <v>1.7826086956521741</v>
      </c>
      <c r="BO748" s="132">
        <v>0.36833003952569171</v>
      </c>
      <c r="BP748" s="133">
        <v>0.60049226952357992</v>
      </c>
      <c r="BQ748" s="134">
        <v>1.1159921026653505</v>
      </c>
      <c r="BR748" s="134">
        <v>0.18958538993089835</v>
      </c>
      <c r="BS748" s="133">
        <v>2.1962029758078705</v>
      </c>
      <c r="BT748" s="93"/>
      <c r="BU748" s="91"/>
      <c r="BV748" s="91"/>
      <c r="BW748" s="100"/>
    </row>
    <row r="749" spans="1:75">
      <c r="A749" s="8" t="s">
        <v>783</v>
      </c>
      <c r="B749" s="8" t="s">
        <v>480</v>
      </c>
      <c r="C749" s="8" t="s">
        <v>523</v>
      </c>
      <c r="D749" s="8" t="s">
        <v>539</v>
      </c>
      <c r="E749" s="8" t="s">
        <v>542</v>
      </c>
      <c r="F749" s="8" t="s">
        <v>543</v>
      </c>
      <c r="G749" s="8" t="s">
        <v>123</v>
      </c>
      <c r="H749" s="8" t="s">
        <v>202</v>
      </c>
      <c r="I749" s="8"/>
      <c r="J749" s="8"/>
      <c r="K749" s="8"/>
      <c r="L749" s="8" t="s">
        <v>203</v>
      </c>
      <c r="M749" s="8" t="s">
        <v>1882</v>
      </c>
      <c r="N749" s="8">
        <v>1</v>
      </c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9"/>
      <c r="AF749" s="90"/>
      <c r="AG749" s="90"/>
      <c r="AH749" s="90"/>
      <c r="AI749" s="8" t="s">
        <v>27</v>
      </c>
      <c r="AJ749" t="s">
        <v>1890</v>
      </c>
      <c r="AK749" s="8">
        <v>140</v>
      </c>
      <c r="AL749">
        <v>0</v>
      </c>
      <c r="AM749" s="8">
        <v>50</v>
      </c>
      <c r="AN749" s="9">
        <v>42563</v>
      </c>
      <c r="AO749" s="8">
        <v>107</v>
      </c>
      <c r="AP749" s="8">
        <v>89</v>
      </c>
      <c r="AQ749" s="8">
        <v>91</v>
      </c>
      <c r="AR749" s="8">
        <v>8.6999999999999993</v>
      </c>
      <c r="AS749" s="8">
        <v>15.9</v>
      </c>
      <c r="AT749" s="8">
        <v>1.1000000000000001</v>
      </c>
      <c r="AU749" s="8">
        <v>0.9</v>
      </c>
      <c r="AV749" s="8">
        <v>12</v>
      </c>
      <c r="AW749" s="8">
        <v>0.64</v>
      </c>
      <c r="AX749" s="8"/>
      <c r="AY749" s="8"/>
      <c r="AZ749" s="8"/>
      <c r="BA749" s="8">
        <v>615</v>
      </c>
      <c r="BB749" s="8" t="s">
        <v>25</v>
      </c>
      <c r="BC749" s="8">
        <v>116</v>
      </c>
      <c r="BD749" s="8"/>
      <c r="BE749" s="8"/>
      <c r="BF749" s="8"/>
      <c r="BG749" s="8"/>
      <c r="BH749" s="8"/>
      <c r="BI749" s="8">
        <f t="shared" si="109"/>
        <v>81.818181818181813</v>
      </c>
      <c r="BJ749" s="8">
        <f t="shared" si="114"/>
        <v>1.0057142857142858</v>
      </c>
      <c r="BK749" s="8">
        <f t="shared" si="110"/>
        <v>0.81818181818181812</v>
      </c>
      <c r="BL749" s="10">
        <f t="shared" si="115"/>
        <v>13.083428571428572</v>
      </c>
      <c r="BM749" s="14">
        <f t="shared" si="113"/>
        <v>3634.2857142857142</v>
      </c>
      <c r="BN749" s="132">
        <v>1.6793269230769232</v>
      </c>
      <c r="BO749" s="132">
        <v>0.33413461538461542</v>
      </c>
      <c r="BP749" s="133">
        <v>0.66441776571287858</v>
      </c>
      <c r="BQ749" s="134">
        <v>0.8466407010710808</v>
      </c>
      <c r="BR749" s="134">
        <v>0.16888997078870496</v>
      </c>
      <c r="BS749" s="133">
        <v>1.6803167882787613</v>
      </c>
      <c r="BT749" s="93"/>
      <c r="BU749" s="91"/>
      <c r="BV749" s="91"/>
      <c r="BW749" s="100"/>
    </row>
    <row r="750" spans="1:75">
      <c r="A750" s="8" t="s">
        <v>783</v>
      </c>
      <c r="B750" s="8" t="s">
        <v>480</v>
      </c>
      <c r="C750" s="8" t="s">
        <v>523</v>
      </c>
      <c r="D750" s="8" t="s">
        <v>539</v>
      </c>
      <c r="E750" s="8" t="s">
        <v>542</v>
      </c>
      <c r="F750" s="8" t="s">
        <v>543</v>
      </c>
      <c r="G750" s="8" t="s">
        <v>123</v>
      </c>
      <c r="H750" s="8" t="s">
        <v>202</v>
      </c>
      <c r="I750" s="8"/>
      <c r="J750" s="8"/>
      <c r="K750" s="8"/>
      <c r="L750" s="8" t="s">
        <v>203</v>
      </c>
      <c r="M750" s="8" t="s">
        <v>1882</v>
      </c>
      <c r="N750" s="8">
        <v>1</v>
      </c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9"/>
      <c r="AF750" s="90"/>
      <c r="AG750" s="90"/>
      <c r="AH750" s="90"/>
      <c r="AI750" s="8" t="s">
        <v>28</v>
      </c>
      <c r="AJ750" t="s">
        <v>1890</v>
      </c>
      <c r="AK750" s="8">
        <v>140</v>
      </c>
      <c r="AL750" s="8">
        <v>50</v>
      </c>
      <c r="AM750">
        <v>0</v>
      </c>
      <c r="AN750" s="9">
        <v>42563</v>
      </c>
      <c r="AO750" s="8">
        <v>197</v>
      </c>
      <c r="AP750" s="8">
        <v>144</v>
      </c>
      <c r="AQ750" s="8">
        <v>105</v>
      </c>
      <c r="AR750" s="8">
        <v>9.6199999999999992</v>
      </c>
      <c r="AS750" s="8">
        <v>16.399999999999999</v>
      </c>
      <c r="AT750" s="8">
        <v>1.1200000000000001</v>
      </c>
      <c r="AU750" s="8">
        <v>0.86</v>
      </c>
      <c r="AV750" s="8">
        <v>12</v>
      </c>
      <c r="AW750" s="8">
        <v>0.74</v>
      </c>
      <c r="AX750" s="8"/>
      <c r="AY750" s="8"/>
      <c r="AZ750" s="8"/>
      <c r="BA750" s="8">
        <v>616</v>
      </c>
      <c r="BB750" s="8" t="s">
        <v>25</v>
      </c>
      <c r="BC750" s="8">
        <v>116</v>
      </c>
      <c r="BD750" s="8"/>
      <c r="BE750" s="8"/>
      <c r="BF750" s="8"/>
      <c r="BG750" s="8"/>
      <c r="BH750" s="8"/>
      <c r="BI750" s="8">
        <f t="shared" si="109"/>
        <v>76.785714285714278</v>
      </c>
      <c r="BJ750" s="8">
        <f t="shared" si="114"/>
        <v>1.0057142857142858</v>
      </c>
      <c r="BK750" s="8">
        <f t="shared" si="110"/>
        <v>0.76785714285714279</v>
      </c>
      <c r="BL750" s="10">
        <f t="shared" si="115"/>
        <v>12.664816326530612</v>
      </c>
      <c r="BM750" s="14">
        <f t="shared" si="113"/>
        <v>3518.0045351473923</v>
      </c>
      <c r="BN750" s="132">
        <v>1.7473583093179639</v>
      </c>
      <c r="BO750" s="132">
        <v>0.36484149855907783</v>
      </c>
      <c r="BP750" s="133">
        <v>0.49748769589320019</v>
      </c>
      <c r="BQ750" s="134">
        <v>0.76298997265268909</v>
      </c>
      <c r="BR750" s="134">
        <v>0.13646308113035552</v>
      </c>
      <c r="BS750" s="133">
        <v>1.7355800358524716</v>
      </c>
      <c r="BT750" s="93"/>
      <c r="BU750" s="91"/>
      <c r="BV750" s="91"/>
      <c r="BW750" s="100"/>
    </row>
    <row r="751" spans="1:75">
      <c r="A751" s="8" t="s">
        <v>783</v>
      </c>
      <c r="B751" s="8" t="s">
        <v>480</v>
      </c>
      <c r="C751" s="8" t="s">
        <v>523</v>
      </c>
      <c r="D751" s="8" t="s">
        <v>539</v>
      </c>
      <c r="E751" s="8" t="s">
        <v>542</v>
      </c>
      <c r="F751" s="8" t="s">
        <v>543</v>
      </c>
      <c r="G751" s="8" t="s">
        <v>123</v>
      </c>
      <c r="H751" s="8" t="s">
        <v>202</v>
      </c>
      <c r="I751" s="8"/>
      <c r="J751" s="8"/>
      <c r="K751" s="8"/>
      <c r="L751" s="8" t="s">
        <v>203</v>
      </c>
      <c r="M751" s="8" t="s">
        <v>1882</v>
      </c>
      <c r="N751" s="8">
        <v>1</v>
      </c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9"/>
      <c r="AF751" s="90"/>
      <c r="AG751" s="90"/>
      <c r="AH751" s="90"/>
      <c r="AI751" s="8" t="s">
        <v>29</v>
      </c>
      <c r="AJ751" t="s">
        <v>1890</v>
      </c>
      <c r="AK751" s="8">
        <v>140</v>
      </c>
      <c r="AL751" s="8">
        <v>50</v>
      </c>
      <c r="AM751" s="8">
        <v>50</v>
      </c>
      <c r="AN751" s="9">
        <v>42533</v>
      </c>
      <c r="AO751" s="8">
        <v>188</v>
      </c>
      <c r="AP751" s="8">
        <v>128</v>
      </c>
      <c r="AQ751" s="8">
        <v>119</v>
      </c>
      <c r="AR751" s="8">
        <v>16.260000000000002</v>
      </c>
      <c r="AS751" s="8">
        <v>23.94</v>
      </c>
      <c r="AT751" s="8">
        <v>1.1399999999999999</v>
      </c>
      <c r="AU751" s="8">
        <v>0.94</v>
      </c>
      <c r="AV751" s="8">
        <v>13</v>
      </c>
      <c r="AW751" s="8">
        <v>0.62</v>
      </c>
      <c r="AX751" s="8"/>
      <c r="AY751" s="8"/>
      <c r="AZ751" s="8"/>
      <c r="BA751" s="8">
        <v>617</v>
      </c>
      <c r="BB751" s="8" t="s">
        <v>25</v>
      </c>
      <c r="BC751" s="8">
        <v>116</v>
      </c>
      <c r="BD751" s="8"/>
      <c r="BE751" s="8"/>
      <c r="BF751" s="8"/>
      <c r="BG751" s="8"/>
      <c r="BH751" s="8"/>
      <c r="BI751" s="8">
        <f t="shared" si="109"/>
        <v>82.456140350877192</v>
      </c>
      <c r="BJ751" s="8">
        <f t="shared" si="114"/>
        <v>0.99428571428571433</v>
      </c>
      <c r="BK751" s="8">
        <f t="shared" si="110"/>
        <v>0.82456140350877194</v>
      </c>
      <c r="BL751" s="10">
        <f t="shared" si="115"/>
        <v>19.627200000000002</v>
      </c>
      <c r="BM751" s="14">
        <f t="shared" si="113"/>
        <v>5452</v>
      </c>
      <c r="BN751" s="132">
        <v>1.283177570093458</v>
      </c>
      <c r="BO751" s="132">
        <v>0.35971962616822434</v>
      </c>
      <c r="BP751" s="133">
        <v>0.54580652630798954</v>
      </c>
      <c r="BQ751" s="134">
        <v>0.79074074074074063</v>
      </c>
      <c r="BR751" s="134">
        <v>0.16087962962962965</v>
      </c>
      <c r="BS751" s="133">
        <v>1.0170018541953292</v>
      </c>
      <c r="BT751" s="93"/>
      <c r="BU751" s="91"/>
      <c r="BV751" s="91"/>
      <c r="BW751" s="100"/>
    </row>
    <row r="752" spans="1:75">
      <c r="A752" s="8" t="s">
        <v>783</v>
      </c>
      <c r="B752" s="8" t="s">
        <v>480</v>
      </c>
      <c r="C752" s="8" t="s">
        <v>523</v>
      </c>
      <c r="D752" s="8" t="s">
        <v>539</v>
      </c>
      <c r="E752" s="8" t="s">
        <v>542</v>
      </c>
      <c r="F752" s="8" t="s">
        <v>543</v>
      </c>
      <c r="G752" s="8" t="s">
        <v>123</v>
      </c>
      <c r="H752" s="8" t="s">
        <v>202</v>
      </c>
      <c r="I752" s="8"/>
      <c r="J752" s="8"/>
      <c r="K752" s="8"/>
      <c r="L752" s="8" t="s">
        <v>203</v>
      </c>
      <c r="M752" s="8" t="s">
        <v>1882</v>
      </c>
      <c r="N752" s="8">
        <v>1</v>
      </c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9"/>
      <c r="AF752" s="90"/>
      <c r="AG752" s="90"/>
      <c r="AH752" s="90"/>
      <c r="AI752" s="8" t="s">
        <v>30</v>
      </c>
      <c r="AJ752" t="s">
        <v>1890</v>
      </c>
      <c r="AK752" s="8">
        <v>140</v>
      </c>
      <c r="AL752" s="8">
        <v>50</v>
      </c>
      <c r="AM752" s="8">
        <v>50</v>
      </c>
      <c r="AN752" s="9">
        <v>42563</v>
      </c>
      <c r="AO752" s="8">
        <v>168</v>
      </c>
      <c r="AP752" s="8">
        <v>123</v>
      </c>
      <c r="AQ752" s="8">
        <v>113</v>
      </c>
      <c r="AR752" s="8">
        <v>14.36</v>
      </c>
      <c r="AS752" s="8">
        <v>26.27</v>
      </c>
      <c r="AT752" s="8">
        <v>1.24</v>
      </c>
      <c r="AU752" s="8">
        <v>0.98</v>
      </c>
      <c r="AV752" s="8">
        <v>12</v>
      </c>
      <c r="AW752" s="8">
        <v>0.82</v>
      </c>
      <c r="AX752" s="8"/>
      <c r="AY752" s="8"/>
      <c r="AZ752" s="8"/>
      <c r="BA752" s="8">
        <v>618</v>
      </c>
      <c r="BB752" s="8" t="s">
        <v>25</v>
      </c>
      <c r="BC752" s="8">
        <v>116</v>
      </c>
      <c r="BD752" s="8"/>
      <c r="BE752" s="8"/>
      <c r="BF752" s="8"/>
      <c r="BG752" s="8"/>
      <c r="BH752" s="8"/>
      <c r="BI752" s="8">
        <f t="shared" si="109"/>
        <v>79.032258064516128</v>
      </c>
      <c r="BJ752" s="8">
        <f t="shared" si="114"/>
        <v>1.0057142857142858</v>
      </c>
      <c r="BK752" s="8">
        <f t="shared" si="110"/>
        <v>0.79032258064516125</v>
      </c>
      <c r="BL752" s="10">
        <f t="shared" si="115"/>
        <v>20.880412903225807</v>
      </c>
      <c r="BM752" s="14">
        <f t="shared" si="113"/>
        <v>5800.1146953405014</v>
      </c>
      <c r="BN752" s="132">
        <v>1.2742238946378175</v>
      </c>
      <c r="BO752" s="132">
        <v>0.305832549388523</v>
      </c>
      <c r="BP752" s="133">
        <v>0.67657955525868274</v>
      </c>
      <c r="BQ752" s="134">
        <v>0.66504854368932043</v>
      </c>
      <c r="BR752" s="134">
        <v>0.13927184466019421</v>
      </c>
      <c r="BS752" s="133">
        <v>0.9911411055456627</v>
      </c>
      <c r="BT752" s="93"/>
      <c r="BU752" s="91"/>
      <c r="BV752" s="91"/>
      <c r="BW752" s="100"/>
    </row>
    <row r="753" spans="1:75">
      <c r="A753" s="8" t="s">
        <v>783</v>
      </c>
      <c r="B753" s="8" t="s">
        <v>480</v>
      </c>
      <c r="C753" s="8" t="s">
        <v>523</v>
      </c>
      <c r="D753" s="8" t="s">
        <v>539</v>
      </c>
      <c r="E753" s="8" t="s">
        <v>542</v>
      </c>
      <c r="F753" s="8" t="s">
        <v>543</v>
      </c>
      <c r="G753" s="8" t="s">
        <v>123</v>
      </c>
      <c r="H753" s="8" t="s">
        <v>168</v>
      </c>
      <c r="I753" s="8">
        <v>-8.2985763669603596</v>
      </c>
      <c r="J753" s="8">
        <v>35.022491118926297</v>
      </c>
      <c r="K753" s="8">
        <v>1643.4784983525201</v>
      </c>
      <c r="L753" s="8" t="s">
        <v>169</v>
      </c>
      <c r="M753" s="8" t="s">
        <v>1882</v>
      </c>
      <c r="N753" s="8">
        <v>1</v>
      </c>
      <c r="O753" s="8" t="s">
        <v>1859</v>
      </c>
      <c r="P753" s="8">
        <v>0.41</v>
      </c>
      <c r="Q753" s="8">
        <v>6</v>
      </c>
      <c r="R753" s="8">
        <v>0</v>
      </c>
      <c r="S753" s="8">
        <v>1.1100000000000001</v>
      </c>
      <c r="T753" s="8">
        <v>1.57</v>
      </c>
      <c r="U753" s="8">
        <v>7.42</v>
      </c>
      <c r="V753" s="8">
        <v>31.85</v>
      </c>
      <c r="W753" s="8">
        <v>11.31</v>
      </c>
      <c r="X753" s="8">
        <v>4.58</v>
      </c>
      <c r="Y753" s="8">
        <v>0.12</v>
      </c>
      <c r="Z753" s="8">
        <v>0.28999999999999998</v>
      </c>
      <c r="AA753" s="8">
        <v>0.05</v>
      </c>
      <c r="AB753" s="8">
        <v>95.05</v>
      </c>
      <c r="AC753" s="8">
        <v>0.03</v>
      </c>
      <c r="AD753" s="8">
        <v>4.5999999999999999E-2</v>
      </c>
      <c r="AE753" s="91">
        <v>3.74</v>
      </c>
      <c r="AF753" s="92">
        <v>77</v>
      </c>
      <c r="AG753" s="92">
        <v>10</v>
      </c>
      <c r="AH753" s="92">
        <v>13</v>
      </c>
      <c r="AI753" s="8" t="s">
        <v>24</v>
      </c>
      <c r="AJ753" t="s">
        <v>1890</v>
      </c>
      <c r="AK753">
        <v>0</v>
      </c>
      <c r="AL753">
        <v>0</v>
      </c>
      <c r="AM753">
        <v>0</v>
      </c>
      <c r="AN753" s="9">
        <v>42563</v>
      </c>
      <c r="AO753" s="8">
        <v>364</v>
      </c>
      <c r="AP753" s="8">
        <v>217</v>
      </c>
      <c r="AQ753" s="8">
        <v>45</v>
      </c>
      <c r="AR753" s="8">
        <v>1.32</v>
      </c>
      <c r="AS753" s="8">
        <v>1.1399999999999999</v>
      </c>
      <c r="AT753" s="8">
        <v>0.2</v>
      </c>
      <c r="AU753" s="8">
        <v>0.14000000000000001</v>
      </c>
      <c r="AV753" s="8">
        <v>12</v>
      </c>
      <c r="AW753" s="8">
        <v>0.16</v>
      </c>
      <c r="AX753" s="8"/>
      <c r="AY753" s="8"/>
      <c r="AZ753" s="8"/>
      <c r="BA753" s="8">
        <v>499</v>
      </c>
      <c r="BB753" s="8" t="s">
        <v>25</v>
      </c>
      <c r="BC753" s="8">
        <v>97</v>
      </c>
      <c r="BD753" s="8"/>
      <c r="BE753" s="8"/>
      <c r="BF753" s="8"/>
      <c r="BG753" s="8"/>
      <c r="BH753" s="8"/>
      <c r="BI753" s="8">
        <f t="shared" si="109"/>
        <v>70</v>
      </c>
      <c r="BJ753" s="8">
        <f t="shared" si="114"/>
        <v>1.0057142857142858</v>
      </c>
      <c r="BK753" s="8">
        <f t="shared" si="110"/>
        <v>0.7</v>
      </c>
      <c r="BL753" s="10">
        <f t="shared" si="115"/>
        <v>0.80255999999999983</v>
      </c>
      <c r="BM753" s="3">
        <f t="shared" si="113"/>
        <v>222.93333333333328</v>
      </c>
      <c r="BN753" s="132">
        <v>1.2815668202764978</v>
      </c>
      <c r="BO753" s="132">
        <v>0.40327188940092162</v>
      </c>
      <c r="BP753" s="133">
        <v>0.35116881404637623</v>
      </c>
      <c r="BQ753" s="134">
        <v>0.8791312559017942</v>
      </c>
      <c r="BR753" s="134">
        <v>0.16317280453257796</v>
      </c>
      <c r="BS753" s="133">
        <v>0.92736738879356717</v>
      </c>
      <c r="BT753" s="93"/>
      <c r="BU753" s="91"/>
      <c r="BV753" s="91"/>
      <c r="BW753" s="100"/>
    </row>
    <row r="754" spans="1:75">
      <c r="A754" s="8" t="s">
        <v>783</v>
      </c>
      <c r="B754" s="8" t="s">
        <v>480</v>
      </c>
      <c r="C754" s="8" t="s">
        <v>523</v>
      </c>
      <c r="D754" s="8" t="s">
        <v>539</v>
      </c>
      <c r="E754" s="8" t="s">
        <v>542</v>
      </c>
      <c r="F754" s="8" t="s">
        <v>543</v>
      </c>
      <c r="G754" s="8" t="s">
        <v>123</v>
      </c>
      <c r="H754" s="8" t="s">
        <v>168</v>
      </c>
      <c r="I754" s="8"/>
      <c r="J754" s="8"/>
      <c r="K754" s="8"/>
      <c r="L754" s="8" t="s">
        <v>169</v>
      </c>
      <c r="M754" s="8" t="s">
        <v>1882</v>
      </c>
      <c r="N754" s="8">
        <v>1</v>
      </c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9"/>
      <c r="AF754" s="90"/>
      <c r="AG754" s="90"/>
      <c r="AH754" s="90"/>
      <c r="AI754" s="8" t="s">
        <v>26</v>
      </c>
      <c r="AJ754" t="s">
        <v>1890</v>
      </c>
      <c r="AK754">
        <v>0</v>
      </c>
      <c r="AL754" s="8">
        <v>50</v>
      </c>
      <c r="AM754" s="8">
        <v>50</v>
      </c>
      <c r="AN754" s="9">
        <v>42563</v>
      </c>
      <c r="AO754" s="8">
        <v>294</v>
      </c>
      <c r="AP754" s="8">
        <v>127</v>
      </c>
      <c r="AQ754" s="8">
        <v>80</v>
      </c>
      <c r="AR754" s="8">
        <v>2.08</v>
      </c>
      <c r="AS754" s="8">
        <v>2.54</v>
      </c>
      <c r="AT754" s="8">
        <v>0.24</v>
      </c>
      <c r="AU754" s="8">
        <v>0.2</v>
      </c>
      <c r="AV754" s="8">
        <v>12</v>
      </c>
      <c r="AW754" s="8">
        <v>0.18</v>
      </c>
      <c r="AX754" s="8"/>
      <c r="AY754" s="8"/>
      <c r="AZ754" s="8"/>
      <c r="BA754" s="8">
        <v>500</v>
      </c>
      <c r="BB754" s="8" t="s">
        <v>25</v>
      </c>
      <c r="BC754" s="8">
        <v>97</v>
      </c>
      <c r="BD754" s="8"/>
      <c r="BE754" s="8"/>
      <c r="BF754" s="8"/>
      <c r="BG754" s="8"/>
      <c r="BH754" s="8"/>
      <c r="BI754" s="8">
        <f t="shared" si="109"/>
        <v>83.333333333333343</v>
      </c>
      <c r="BJ754" s="8">
        <f t="shared" si="114"/>
        <v>1.0057142857142858</v>
      </c>
      <c r="BK754" s="8">
        <f t="shared" si="110"/>
        <v>0.83333333333333348</v>
      </c>
      <c r="BL754" s="10">
        <f t="shared" si="115"/>
        <v>2.1287619047619053</v>
      </c>
      <c r="BM754" s="3">
        <f t="shared" si="113"/>
        <v>591.32275132275151</v>
      </c>
      <c r="BN754" s="132">
        <v>1.4650383141762451</v>
      </c>
      <c r="BO754" s="132">
        <v>0.5114942528735632</v>
      </c>
      <c r="BP754" s="133">
        <v>0.60505008561104556</v>
      </c>
      <c r="BQ754" s="134">
        <v>0.69885823025689819</v>
      </c>
      <c r="BR754" s="134">
        <v>0.16912464319695528</v>
      </c>
      <c r="BS754" s="133">
        <v>1.3021089842277265</v>
      </c>
      <c r="BT754" s="93"/>
      <c r="BU754" s="91"/>
      <c r="BV754" s="91"/>
      <c r="BW754" s="100"/>
    </row>
    <row r="755" spans="1:75">
      <c r="A755" s="8" t="s">
        <v>783</v>
      </c>
      <c r="B755" s="8" t="s">
        <v>480</v>
      </c>
      <c r="C755" s="8" t="s">
        <v>523</v>
      </c>
      <c r="D755" s="8" t="s">
        <v>539</v>
      </c>
      <c r="E755" s="8" t="s">
        <v>542</v>
      </c>
      <c r="F755" s="8" t="s">
        <v>543</v>
      </c>
      <c r="G755" s="8" t="s">
        <v>123</v>
      </c>
      <c r="H755" s="8" t="s">
        <v>168</v>
      </c>
      <c r="I755" s="8"/>
      <c r="J755" s="8"/>
      <c r="K755" s="8"/>
      <c r="L755" s="8" t="s">
        <v>169</v>
      </c>
      <c r="M755" s="8" t="s">
        <v>1882</v>
      </c>
      <c r="N755" s="8">
        <v>1</v>
      </c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9"/>
      <c r="AF755" s="90"/>
      <c r="AG755" s="90"/>
      <c r="AH755" s="90"/>
      <c r="AI755" s="8" t="s">
        <v>27</v>
      </c>
      <c r="AJ755" t="s">
        <v>1890</v>
      </c>
      <c r="AK755" s="8">
        <v>140</v>
      </c>
      <c r="AL755">
        <v>0</v>
      </c>
      <c r="AM755" s="8">
        <v>50</v>
      </c>
      <c r="AN755" s="9">
        <v>42563</v>
      </c>
      <c r="AO755" s="8">
        <v>90</v>
      </c>
      <c r="AP755" s="8">
        <v>53</v>
      </c>
      <c r="AQ755" s="8">
        <v>55</v>
      </c>
      <c r="AR755" s="8">
        <v>0.52</v>
      </c>
      <c r="AS755" s="8">
        <v>2.46</v>
      </c>
      <c r="AT755" s="8">
        <v>0.5</v>
      </c>
      <c r="AU755" s="8">
        <v>0.4</v>
      </c>
      <c r="AV755" s="8">
        <v>13</v>
      </c>
      <c r="AW755" s="8">
        <v>0.18</v>
      </c>
      <c r="AX755" s="8"/>
      <c r="AY755" s="8"/>
      <c r="AZ755" s="8"/>
      <c r="BA755" s="8">
        <v>501</v>
      </c>
      <c r="BB755" s="8" t="s">
        <v>25</v>
      </c>
      <c r="BC755" s="8">
        <v>97</v>
      </c>
      <c r="BD755" s="8"/>
      <c r="BE755" s="8"/>
      <c r="BF755" s="8"/>
      <c r="BG755" s="8"/>
      <c r="BH755" s="8"/>
      <c r="BI755" s="8">
        <f t="shared" si="109"/>
        <v>80</v>
      </c>
      <c r="BJ755" s="8">
        <f t="shared" si="114"/>
        <v>0.99428571428571433</v>
      </c>
      <c r="BK755" s="8">
        <f t="shared" si="110"/>
        <v>0.8</v>
      </c>
      <c r="BL755" s="10">
        <f t="shared" si="115"/>
        <v>1.9567542857142859</v>
      </c>
      <c r="BM755" s="3">
        <f t="shared" si="113"/>
        <v>543.5428571428572</v>
      </c>
      <c r="BN755" s="132">
        <v>1.966542750929368</v>
      </c>
      <c r="BO755" s="132">
        <v>1.1036245353159853</v>
      </c>
      <c r="BP755" s="133">
        <v>0.81068601707709309</v>
      </c>
      <c r="BQ755" s="134">
        <v>0.60973187686196628</v>
      </c>
      <c r="BR755" s="134">
        <v>0.20084409136047668</v>
      </c>
      <c r="BS755" s="133">
        <v>1.0907269141320313</v>
      </c>
      <c r="BT755" s="93"/>
      <c r="BU755" s="91"/>
      <c r="BV755" s="91"/>
      <c r="BW755" s="100"/>
    </row>
    <row r="756" spans="1:75">
      <c r="A756" s="8" t="s">
        <v>783</v>
      </c>
      <c r="B756" s="8" t="s">
        <v>480</v>
      </c>
      <c r="C756" s="8" t="s">
        <v>523</v>
      </c>
      <c r="D756" s="8" t="s">
        <v>539</v>
      </c>
      <c r="E756" s="8" t="s">
        <v>542</v>
      </c>
      <c r="F756" s="8" t="s">
        <v>543</v>
      </c>
      <c r="G756" s="8" t="s">
        <v>123</v>
      </c>
      <c r="H756" s="8" t="s">
        <v>168</v>
      </c>
      <c r="I756" s="8"/>
      <c r="J756" s="8"/>
      <c r="K756" s="8"/>
      <c r="L756" s="8" t="s">
        <v>169</v>
      </c>
      <c r="M756" s="8" t="s">
        <v>1882</v>
      </c>
      <c r="N756" s="8">
        <v>1</v>
      </c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9"/>
      <c r="AF756" s="90"/>
      <c r="AG756" s="90"/>
      <c r="AH756" s="90"/>
      <c r="AI756" s="8" t="s">
        <v>28</v>
      </c>
      <c r="AJ756" t="s">
        <v>1890</v>
      </c>
      <c r="AK756" s="8">
        <v>140</v>
      </c>
      <c r="AL756" s="8">
        <v>50</v>
      </c>
      <c r="AM756">
        <v>0</v>
      </c>
      <c r="AN756" s="9">
        <v>42563</v>
      </c>
      <c r="AO756" s="8">
        <v>193</v>
      </c>
      <c r="AP756" s="8">
        <v>121</v>
      </c>
      <c r="AQ756" s="8">
        <v>103</v>
      </c>
      <c r="AR756" s="8">
        <v>13.3</v>
      </c>
      <c r="AS756" s="8">
        <v>14.9</v>
      </c>
      <c r="AT756" s="8">
        <v>1.1200000000000001</v>
      </c>
      <c r="AU756" s="8">
        <v>0.9</v>
      </c>
      <c r="AV756" s="8">
        <v>14</v>
      </c>
      <c r="AW756" s="8">
        <v>0.7</v>
      </c>
      <c r="AX756" s="8"/>
      <c r="AY756" s="8"/>
      <c r="AZ756" s="8"/>
      <c r="BA756" s="8">
        <v>502</v>
      </c>
      <c r="BB756" s="8" t="s">
        <v>25</v>
      </c>
      <c r="BC756" s="8">
        <v>97</v>
      </c>
      <c r="BD756" s="8"/>
      <c r="BE756" s="8"/>
      <c r="BF756" s="8"/>
      <c r="BG756" s="8"/>
      <c r="BH756" s="8"/>
      <c r="BI756" s="8">
        <f t="shared" si="109"/>
        <v>80.357142857142847</v>
      </c>
      <c r="BJ756" s="8">
        <f t="shared" si="114"/>
        <v>0.98285714285714287</v>
      </c>
      <c r="BK756" s="8">
        <f t="shared" si="110"/>
        <v>0.80357142857142849</v>
      </c>
      <c r="BL756" s="10">
        <f t="shared" si="115"/>
        <v>11.767959183673469</v>
      </c>
      <c r="BM756" s="3">
        <f t="shared" si="113"/>
        <v>3268.8775510204077</v>
      </c>
      <c r="BN756" s="132">
        <v>1.5386450381679388</v>
      </c>
      <c r="BO756" s="132">
        <v>0.42581106870229013</v>
      </c>
      <c r="BP756" s="133">
        <v>0.66479950895710216</v>
      </c>
      <c r="BQ756" s="134">
        <v>0.65841121495327104</v>
      </c>
      <c r="BR756" s="134">
        <v>0.18817757009345795</v>
      </c>
      <c r="BS756" s="133">
        <v>1.6726625499806409</v>
      </c>
      <c r="BT756" s="93"/>
      <c r="BU756" s="91"/>
      <c r="BV756" s="91"/>
      <c r="BW756" s="100"/>
    </row>
    <row r="757" spans="1:75">
      <c r="A757" s="8" t="s">
        <v>783</v>
      </c>
      <c r="B757" s="8" t="s">
        <v>480</v>
      </c>
      <c r="C757" s="8" t="s">
        <v>523</v>
      </c>
      <c r="D757" s="8" t="s">
        <v>539</v>
      </c>
      <c r="E757" s="8" t="s">
        <v>542</v>
      </c>
      <c r="F757" s="8" t="s">
        <v>543</v>
      </c>
      <c r="G757" s="8" t="s">
        <v>123</v>
      </c>
      <c r="H757" s="8" t="s">
        <v>168</v>
      </c>
      <c r="I757" s="8"/>
      <c r="J757" s="8"/>
      <c r="K757" s="8"/>
      <c r="L757" s="8" t="s">
        <v>169</v>
      </c>
      <c r="M757" s="8" t="s">
        <v>1882</v>
      </c>
      <c r="N757" s="8">
        <v>1</v>
      </c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9"/>
      <c r="AF757" s="90"/>
      <c r="AG757" s="90"/>
      <c r="AH757" s="90"/>
      <c r="AI757" s="8" t="s">
        <v>29</v>
      </c>
      <c r="AJ757" t="s">
        <v>1890</v>
      </c>
      <c r="AK757" s="8">
        <v>140</v>
      </c>
      <c r="AL757" s="8">
        <v>50</v>
      </c>
      <c r="AM757" s="8">
        <v>50</v>
      </c>
      <c r="AN757" s="9">
        <v>42563</v>
      </c>
      <c r="AO757" s="8">
        <v>195</v>
      </c>
      <c r="AP757" s="8">
        <v>147</v>
      </c>
      <c r="AQ757" s="8">
        <v>115</v>
      </c>
      <c r="AR757" s="8">
        <v>20.420000000000002</v>
      </c>
      <c r="AS757" s="8">
        <v>18.5</v>
      </c>
      <c r="AT757" s="8">
        <v>0.74</v>
      </c>
      <c r="AU757" s="8">
        <v>0.6</v>
      </c>
      <c r="AV757" s="8">
        <v>13</v>
      </c>
      <c r="AW757" s="8">
        <v>0.78</v>
      </c>
      <c r="AX757" s="8"/>
      <c r="AY757" s="8"/>
      <c r="AZ757" s="8"/>
      <c r="BA757" s="8">
        <v>503</v>
      </c>
      <c r="BB757" s="8" t="s">
        <v>25</v>
      </c>
      <c r="BC757" s="8">
        <v>97</v>
      </c>
      <c r="BD757" s="8"/>
      <c r="BE757" s="8"/>
      <c r="BF757" s="8"/>
      <c r="BG757" s="8"/>
      <c r="BH757" s="8"/>
      <c r="BI757" s="8">
        <f t="shared" si="109"/>
        <v>81.081081081081081</v>
      </c>
      <c r="BJ757" s="8">
        <f t="shared" si="114"/>
        <v>0.99428571428571433</v>
      </c>
      <c r="BK757" s="8">
        <f t="shared" si="110"/>
        <v>0.81081081081081086</v>
      </c>
      <c r="BL757" s="10">
        <f t="shared" si="115"/>
        <v>14.914285714285716</v>
      </c>
      <c r="BM757" s="3">
        <f t="shared" si="113"/>
        <v>4142.8571428571431</v>
      </c>
      <c r="BN757" s="132">
        <v>1.6256906077348068</v>
      </c>
      <c r="BO757" s="132">
        <v>0.34898710865561694</v>
      </c>
      <c r="BP757" s="133">
        <v>0.6245455937358465</v>
      </c>
      <c r="BQ757" s="134">
        <v>0.46875000000000006</v>
      </c>
      <c r="BR757" s="134">
        <v>0.2254699248120301</v>
      </c>
      <c r="BS757" s="133">
        <v>1.9676403726308069</v>
      </c>
      <c r="BT757" s="93"/>
      <c r="BU757" s="91"/>
      <c r="BV757" s="91"/>
      <c r="BW757" s="100"/>
    </row>
    <row r="758" spans="1:75">
      <c r="A758" s="8" t="s">
        <v>783</v>
      </c>
      <c r="B758" s="8" t="s">
        <v>480</v>
      </c>
      <c r="C758" s="8" t="s">
        <v>523</v>
      </c>
      <c r="D758" s="8" t="s">
        <v>539</v>
      </c>
      <c r="E758" s="8" t="s">
        <v>542</v>
      </c>
      <c r="F758" s="8" t="s">
        <v>543</v>
      </c>
      <c r="G758" s="8" t="s">
        <v>123</v>
      </c>
      <c r="H758" s="8" t="s">
        <v>168</v>
      </c>
      <c r="I758" s="8"/>
      <c r="J758" s="8"/>
      <c r="K758" s="8"/>
      <c r="L758" s="8" t="s">
        <v>169</v>
      </c>
      <c r="M758" s="8" t="s">
        <v>1882</v>
      </c>
      <c r="N758" s="8">
        <v>1</v>
      </c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9"/>
      <c r="AF758" s="90"/>
      <c r="AG758" s="90"/>
      <c r="AH758" s="90"/>
      <c r="AI758" s="8" t="s">
        <v>30</v>
      </c>
      <c r="AJ758" t="s">
        <v>1890</v>
      </c>
      <c r="AK758" s="8">
        <v>140</v>
      </c>
      <c r="AL758" s="8">
        <v>50</v>
      </c>
      <c r="AM758" s="8">
        <v>50</v>
      </c>
      <c r="AN758" s="9">
        <v>42563</v>
      </c>
      <c r="AO758" s="8">
        <v>113</v>
      </c>
      <c r="AP758" s="8">
        <v>84</v>
      </c>
      <c r="AQ758" s="8">
        <v>70</v>
      </c>
      <c r="AR758" s="8">
        <v>14.3</v>
      </c>
      <c r="AS758" s="8">
        <v>13.43</v>
      </c>
      <c r="AT758" s="8">
        <v>1.18</v>
      </c>
      <c r="AU758" s="8">
        <v>0.92</v>
      </c>
      <c r="AV758" s="8">
        <v>14</v>
      </c>
      <c r="AW758" s="8">
        <v>1.1599999999999999</v>
      </c>
      <c r="AX758" s="8"/>
      <c r="AY758" s="8"/>
      <c r="AZ758" s="8"/>
      <c r="BA758" s="8">
        <v>504</v>
      </c>
      <c r="BB758" s="8" t="s">
        <v>25</v>
      </c>
      <c r="BC758" s="8">
        <v>97</v>
      </c>
      <c r="BD758" s="8"/>
      <c r="BE758" s="8"/>
      <c r="BF758" s="8"/>
      <c r="BG758" s="8"/>
      <c r="BH758" s="8"/>
      <c r="BI758" s="8">
        <f t="shared" si="109"/>
        <v>77.966101694915253</v>
      </c>
      <c r="BJ758" s="8">
        <f t="shared" si="114"/>
        <v>0.98285714285714287</v>
      </c>
      <c r="BK758" s="8">
        <f t="shared" si="110"/>
        <v>0.77966101694915257</v>
      </c>
      <c r="BL758" s="10">
        <f t="shared" si="115"/>
        <v>10.291347215496369</v>
      </c>
      <c r="BM758" s="3">
        <f t="shared" si="113"/>
        <v>2858.7075598601027</v>
      </c>
      <c r="BN758" s="132">
        <v>1.5902014652014651</v>
      </c>
      <c r="BO758" s="132">
        <v>0.19505494505494503</v>
      </c>
      <c r="BP758" s="133">
        <v>0.65074327538444887</v>
      </c>
      <c r="BQ758" s="134">
        <v>0.45802529182879376</v>
      </c>
      <c r="BR758" s="134">
        <v>0.28657587548638136</v>
      </c>
      <c r="BS758" s="133">
        <v>2.0365460666139867</v>
      </c>
      <c r="BT758" s="93"/>
      <c r="BU758" s="91"/>
      <c r="BV758" s="91"/>
      <c r="BW758" s="100"/>
    </row>
    <row r="759" spans="1:75">
      <c r="A759" s="8" t="s">
        <v>783</v>
      </c>
      <c r="B759" s="8" t="s">
        <v>480</v>
      </c>
      <c r="C759" s="8" t="s">
        <v>523</v>
      </c>
      <c r="D759" s="8" t="s">
        <v>539</v>
      </c>
      <c r="E759" s="8" t="s">
        <v>551</v>
      </c>
      <c r="F759" s="8" t="s">
        <v>552</v>
      </c>
      <c r="G759" s="8" t="s">
        <v>123</v>
      </c>
      <c r="H759" s="8" t="s">
        <v>210</v>
      </c>
      <c r="I759" s="8">
        <v>-8.3491834014284496</v>
      </c>
      <c r="J759" s="8">
        <v>35.044122056009101</v>
      </c>
      <c r="K759" s="8">
        <v>1745.7858365924999</v>
      </c>
      <c r="L759" s="8" t="s">
        <v>211</v>
      </c>
      <c r="M759" s="8" t="s">
        <v>1882</v>
      </c>
      <c r="N759" s="8">
        <v>1</v>
      </c>
      <c r="O759" s="8" t="s">
        <v>1859</v>
      </c>
      <c r="P759" s="8">
        <v>1.41</v>
      </c>
      <c r="Q759" s="8">
        <v>5.8</v>
      </c>
      <c r="R759" s="8">
        <v>0</v>
      </c>
      <c r="S759" s="8">
        <v>2.72</v>
      </c>
      <c r="T759" s="8">
        <v>3.68</v>
      </c>
      <c r="U759" s="8">
        <v>17.47</v>
      </c>
      <c r="V759" s="8">
        <v>32.86</v>
      </c>
      <c r="W759" s="8">
        <v>4.51</v>
      </c>
      <c r="X759" s="8">
        <v>3.09</v>
      </c>
      <c r="Y759" s="8">
        <v>0.13</v>
      </c>
      <c r="Z759" s="8">
        <v>0.75</v>
      </c>
      <c r="AA759" s="8">
        <v>7.0000000000000007E-2</v>
      </c>
      <c r="AB759" s="8">
        <v>77.19</v>
      </c>
      <c r="AC759" s="8">
        <v>0.04</v>
      </c>
      <c r="AD759" s="8">
        <v>0.104</v>
      </c>
      <c r="AE759" s="91">
        <v>2.2599999999999998</v>
      </c>
      <c r="AF759" s="92">
        <v>61</v>
      </c>
      <c r="AG759" s="92">
        <v>12</v>
      </c>
      <c r="AH759" s="92">
        <v>27</v>
      </c>
      <c r="AI759" s="8" t="s">
        <v>24</v>
      </c>
      <c r="AJ759" t="s">
        <v>1890</v>
      </c>
      <c r="AK759">
        <v>0</v>
      </c>
      <c r="AL759">
        <v>0</v>
      </c>
      <c r="AM759">
        <v>0</v>
      </c>
      <c r="AN759" s="9">
        <v>42564</v>
      </c>
      <c r="AO759" s="8">
        <v>223</v>
      </c>
      <c r="AP759" s="8">
        <v>121</v>
      </c>
      <c r="AQ759" s="8">
        <v>89</v>
      </c>
      <c r="AR759" s="8">
        <v>6.9</v>
      </c>
      <c r="AS759" s="8">
        <v>6.02</v>
      </c>
      <c r="AT759" s="8">
        <v>0.4</v>
      </c>
      <c r="AU759" s="8">
        <v>0.3</v>
      </c>
      <c r="AV759" s="8">
        <v>15</v>
      </c>
      <c r="AW759" s="8">
        <v>0.31</v>
      </c>
      <c r="AX759" s="8"/>
      <c r="AY759" s="8"/>
      <c r="AZ759" s="8"/>
      <c r="BA759" s="8">
        <v>637</v>
      </c>
      <c r="BB759" s="8" t="s">
        <v>25</v>
      </c>
      <c r="BC759" s="8">
        <v>120</v>
      </c>
      <c r="BD759" s="8"/>
      <c r="BE759" s="8"/>
      <c r="BF759" s="8"/>
      <c r="BG759" s="8"/>
      <c r="BH759" s="8"/>
      <c r="BI759" s="8">
        <f t="shared" si="109"/>
        <v>74.999999999999986</v>
      </c>
      <c r="BJ759" s="8">
        <f t="shared" si="114"/>
        <v>0.97142857142857142</v>
      </c>
      <c r="BK759" s="8">
        <f t="shared" si="110"/>
        <v>0.74999999999999989</v>
      </c>
      <c r="BL759" s="10">
        <f t="shared" si="115"/>
        <v>4.3859999999999992</v>
      </c>
      <c r="BM759" s="14">
        <f t="shared" si="113"/>
        <v>1218.333333333333</v>
      </c>
      <c r="BN759" s="132">
        <v>1.5503731343283582</v>
      </c>
      <c r="BO759" s="132">
        <v>0.21744402985074626</v>
      </c>
      <c r="BP759" s="133">
        <v>0.91229536929285171</v>
      </c>
      <c r="BQ759" s="134"/>
      <c r="BR759" s="134"/>
      <c r="BS759" s="133"/>
      <c r="BT759" s="93"/>
      <c r="BU759" s="91"/>
      <c r="BV759" s="91"/>
      <c r="BW759" s="100"/>
    </row>
    <row r="760" spans="1:75">
      <c r="A760" s="8" t="s">
        <v>783</v>
      </c>
      <c r="B760" s="8" t="s">
        <v>480</v>
      </c>
      <c r="C760" s="8" t="s">
        <v>523</v>
      </c>
      <c r="D760" s="8" t="s">
        <v>539</v>
      </c>
      <c r="E760" s="8" t="s">
        <v>551</v>
      </c>
      <c r="F760" s="8" t="s">
        <v>552</v>
      </c>
      <c r="G760" s="8" t="s">
        <v>123</v>
      </c>
      <c r="H760" s="8" t="s">
        <v>210</v>
      </c>
      <c r="I760" s="8"/>
      <c r="J760" s="8"/>
      <c r="K760" s="8"/>
      <c r="L760" s="8" t="s">
        <v>211</v>
      </c>
      <c r="M760" s="8" t="s">
        <v>1882</v>
      </c>
      <c r="N760" s="8">
        <v>1</v>
      </c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9"/>
      <c r="AF760" s="90"/>
      <c r="AG760" s="90"/>
      <c r="AH760" s="90"/>
      <c r="AI760" s="8" t="s">
        <v>26</v>
      </c>
      <c r="AJ760" t="s">
        <v>1890</v>
      </c>
      <c r="AK760">
        <v>0</v>
      </c>
      <c r="AL760" s="8">
        <v>50</v>
      </c>
      <c r="AM760" s="8">
        <v>50</v>
      </c>
      <c r="AN760" s="9">
        <v>42564</v>
      </c>
      <c r="AO760" s="8">
        <v>215</v>
      </c>
      <c r="AP760" s="8">
        <v>109</v>
      </c>
      <c r="AQ760" s="8">
        <v>79</v>
      </c>
      <c r="AR760" s="8">
        <v>6.68</v>
      </c>
      <c r="AS760" s="8">
        <v>9.6199999999999992</v>
      </c>
      <c r="AT760" s="8">
        <v>0.92</v>
      </c>
      <c r="AU760" s="8">
        <v>0.72</v>
      </c>
      <c r="AV760" s="8">
        <v>15</v>
      </c>
      <c r="AW760" s="8">
        <v>0.44</v>
      </c>
      <c r="AX760" s="8"/>
      <c r="AY760" s="8"/>
      <c r="AZ760" s="8"/>
      <c r="BA760" s="8">
        <v>638</v>
      </c>
      <c r="BB760" s="8" t="s">
        <v>25</v>
      </c>
      <c r="BC760" s="8">
        <v>120</v>
      </c>
      <c r="BD760" s="8"/>
      <c r="BE760" s="8"/>
      <c r="BF760" s="8"/>
      <c r="BG760" s="8"/>
      <c r="BH760" s="8"/>
      <c r="BI760" s="8">
        <f t="shared" si="109"/>
        <v>78.260869565217376</v>
      </c>
      <c r="BJ760" s="8">
        <f t="shared" si="114"/>
        <v>0.97142857142857142</v>
      </c>
      <c r="BK760" s="8">
        <f t="shared" si="110"/>
        <v>0.78260869565217372</v>
      </c>
      <c r="BL760" s="10">
        <f t="shared" si="115"/>
        <v>7.313590062111798</v>
      </c>
      <c r="BM760" s="14">
        <f t="shared" si="113"/>
        <v>2031.552795031055</v>
      </c>
      <c r="BN760" s="132">
        <v>1.6968430826369545</v>
      </c>
      <c r="BO760" s="132">
        <v>0.18426183844011143</v>
      </c>
      <c r="BP760" s="133">
        <v>0.99124907175303756</v>
      </c>
      <c r="BQ760" s="134"/>
      <c r="BR760" s="134"/>
      <c r="BS760" s="133"/>
      <c r="BT760" s="93"/>
      <c r="BU760" s="91"/>
      <c r="BV760" s="91"/>
      <c r="BW760" s="100"/>
    </row>
    <row r="761" spans="1:75">
      <c r="A761" s="8" t="s">
        <v>783</v>
      </c>
      <c r="B761" s="8" t="s">
        <v>480</v>
      </c>
      <c r="C761" s="8" t="s">
        <v>523</v>
      </c>
      <c r="D761" s="8" t="s">
        <v>539</v>
      </c>
      <c r="E761" s="8" t="s">
        <v>551</v>
      </c>
      <c r="F761" s="8" t="s">
        <v>552</v>
      </c>
      <c r="G761" s="8" t="s">
        <v>123</v>
      </c>
      <c r="H761" s="8" t="s">
        <v>210</v>
      </c>
      <c r="I761" s="8"/>
      <c r="J761" s="8"/>
      <c r="K761" s="8"/>
      <c r="L761" s="8" t="s">
        <v>211</v>
      </c>
      <c r="M761" s="8" t="s">
        <v>1882</v>
      </c>
      <c r="N761" s="8">
        <v>1</v>
      </c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9"/>
      <c r="AF761" s="90"/>
      <c r="AG761" s="90"/>
      <c r="AH761" s="90"/>
      <c r="AI761" s="8" t="s">
        <v>27</v>
      </c>
      <c r="AJ761" t="s">
        <v>1890</v>
      </c>
      <c r="AK761" s="8">
        <v>140</v>
      </c>
      <c r="AL761">
        <v>0</v>
      </c>
      <c r="AM761" s="8">
        <v>50</v>
      </c>
      <c r="AN761" s="9">
        <v>42564</v>
      </c>
      <c r="AO761" s="8">
        <v>126</v>
      </c>
      <c r="AP761" s="8">
        <v>61</v>
      </c>
      <c r="AQ761" s="8">
        <v>90</v>
      </c>
      <c r="AR761" s="8">
        <v>6.54</v>
      </c>
      <c r="AS761" s="8">
        <v>13.42</v>
      </c>
      <c r="AT761" s="8">
        <v>1.1599999999999999</v>
      </c>
      <c r="AU761" s="8">
        <v>0.92</v>
      </c>
      <c r="AV761" s="8">
        <v>15</v>
      </c>
      <c r="AW761" s="8">
        <v>0.86</v>
      </c>
      <c r="AX761" s="8"/>
      <c r="AY761" s="8"/>
      <c r="AZ761" s="8"/>
      <c r="BA761" s="8">
        <v>639</v>
      </c>
      <c r="BB761" s="8" t="s">
        <v>25</v>
      </c>
      <c r="BC761" s="8">
        <v>120</v>
      </c>
      <c r="BD761" s="8"/>
      <c r="BE761" s="8"/>
      <c r="BF761" s="8"/>
      <c r="BG761" s="8"/>
      <c r="BH761" s="8"/>
      <c r="BI761" s="8">
        <f t="shared" si="109"/>
        <v>79.310344827586221</v>
      </c>
      <c r="BJ761" s="8">
        <f t="shared" si="114"/>
        <v>0.97142857142857142</v>
      </c>
      <c r="BK761" s="8">
        <f t="shared" si="110"/>
        <v>0.79310344827586221</v>
      </c>
      <c r="BL761" s="10">
        <f t="shared" si="115"/>
        <v>10.339349753694583</v>
      </c>
      <c r="BM761" s="14">
        <f t="shared" si="113"/>
        <v>2872.0415982484951</v>
      </c>
      <c r="BN761" s="132">
        <v>1.7768440709617179</v>
      </c>
      <c r="BO761" s="132">
        <v>0.30200746965452846</v>
      </c>
      <c r="BP761" s="133">
        <v>0.76646476959787979</v>
      </c>
      <c r="BQ761" s="134"/>
      <c r="BR761" s="134"/>
      <c r="BS761" s="133"/>
      <c r="BT761" s="93"/>
      <c r="BU761" s="91"/>
      <c r="BV761" s="91"/>
      <c r="BW761" s="100"/>
    </row>
    <row r="762" spans="1:75">
      <c r="A762" s="8" t="s">
        <v>783</v>
      </c>
      <c r="B762" s="8" t="s">
        <v>480</v>
      </c>
      <c r="C762" s="8" t="s">
        <v>523</v>
      </c>
      <c r="D762" s="8" t="s">
        <v>539</v>
      </c>
      <c r="E762" s="8" t="s">
        <v>551</v>
      </c>
      <c r="F762" s="8" t="s">
        <v>552</v>
      </c>
      <c r="G762" s="8" t="s">
        <v>123</v>
      </c>
      <c r="H762" s="8" t="s">
        <v>210</v>
      </c>
      <c r="I762" s="8"/>
      <c r="J762" s="8"/>
      <c r="K762" s="8"/>
      <c r="L762" s="8" t="s">
        <v>211</v>
      </c>
      <c r="M762" s="8" t="s">
        <v>1882</v>
      </c>
      <c r="N762" s="8">
        <v>1</v>
      </c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9"/>
      <c r="AF762" s="90"/>
      <c r="AG762" s="90"/>
      <c r="AH762" s="90"/>
      <c r="AI762" s="8" t="s">
        <v>28</v>
      </c>
      <c r="AJ762" t="s">
        <v>1890</v>
      </c>
      <c r="AK762" s="8">
        <v>140</v>
      </c>
      <c r="AL762" s="8">
        <v>50</v>
      </c>
      <c r="AM762">
        <v>0</v>
      </c>
      <c r="AN762" s="9">
        <v>42564</v>
      </c>
      <c r="AO762" s="8">
        <v>121</v>
      </c>
      <c r="AP762" s="8">
        <v>71</v>
      </c>
      <c r="AQ762" s="8">
        <v>65</v>
      </c>
      <c r="AR762" s="8">
        <v>2.64</v>
      </c>
      <c r="AS762" s="8">
        <v>5.8</v>
      </c>
      <c r="AT762" s="8">
        <v>0.66</v>
      </c>
      <c r="AU762" s="8">
        <v>0.46</v>
      </c>
      <c r="AV762" s="8">
        <v>15</v>
      </c>
      <c r="AW762" s="8">
        <v>0.36</v>
      </c>
      <c r="AX762" s="8"/>
      <c r="AY762" s="8"/>
      <c r="AZ762" s="8"/>
      <c r="BA762" s="8">
        <v>640</v>
      </c>
      <c r="BB762" s="8" t="s">
        <v>25</v>
      </c>
      <c r="BC762" s="8">
        <v>120</v>
      </c>
      <c r="BD762" s="8"/>
      <c r="BE762" s="8"/>
      <c r="BF762" s="8"/>
      <c r="BG762" s="8"/>
      <c r="BH762" s="8"/>
      <c r="BI762" s="8">
        <f t="shared" si="109"/>
        <v>69.696969696969703</v>
      </c>
      <c r="BJ762" s="8">
        <f t="shared" si="114"/>
        <v>0.97142857142857142</v>
      </c>
      <c r="BK762" s="8">
        <f t="shared" si="110"/>
        <v>0.69696969696969702</v>
      </c>
      <c r="BL762" s="10">
        <f t="shared" si="115"/>
        <v>3.9269264069264072</v>
      </c>
      <c r="BM762" s="14">
        <f t="shared" si="113"/>
        <v>1090.8128908128908</v>
      </c>
      <c r="BN762" s="132">
        <v>1.3345656192236599</v>
      </c>
      <c r="BO762" s="132">
        <v>0.20036968576709796</v>
      </c>
      <c r="BP762" s="133">
        <v>0.89184638612527156</v>
      </c>
      <c r="BQ762" s="134"/>
      <c r="BR762" s="134"/>
      <c r="BS762" s="133"/>
      <c r="BT762" s="93"/>
      <c r="BU762" s="91"/>
      <c r="BV762" s="91"/>
      <c r="BW762" s="100"/>
    </row>
    <row r="763" spans="1:75">
      <c r="A763" s="8" t="s">
        <v>783</v>
      </c>
      <c r="B763" s="8" t="s">
        <v>480</v>
      </c>
      <c r="C763" s="8" t="s">
        <v>523</v>
      </c>
      <c r="D763" s="8" t="s">
        <v>539</v>
      </c>
      <c r="E763" s="8" t="s">
        <v>551</v>
      </c>
      <c r="F763" s="8" t="s">
        <v>552</v>
      </c>
      <c r="G763" s="8" t="s">
        <v>123</v>
      </c>
      <c r="H763" s="8" t="s">
        <v>210</v>
      </c>
      <c r="I763" s="8"/>
      <c r="J763" s="8"/>
      <c r="K763" s="8"/>
      <c r="L763" s="8" t="s">
        <v>211</v>
      </c>
      <c r="M763" s="8" t="s">
        <v>1882</v>
      </c>
      <c r="N763" s="8">
        <v>1</v>
      </c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9"/>
      <c r="AF763" s="90"/>
      <c r="AG763" s="90"/>
      <c r="AH763" s="90"/>
      <c r="AI763" s="8" t="s">
        <v>29</v>
      </c>
      <c r="AJ763" t="s">
        <v>1890</v>
      </c>
      <c r="AK763" s="8">
        <v>140</v>
      </c>
      <c r="AL763" s="8">
        <v>50</v>
      </c>
      <c r="AM763" s="8">
        <v>50</v>
      </c>
      <c r="AN763" s="9">
        <v>42564</v>
      </c>
      <c r="AO763" s="8">
        <v>140</v>
      </c>
      <c r="AP763" s="8">
        <v>81</v>
      </c>
      <c r="AQ763" s="8">
        <v>124</v>
      </c>
      <c r="AR763" s="8">
        <v>5.86</v>
      </c>
      <c r="AS763" s="8">
        <v>13.54</v>
      </c>
      <c r="AT763" s="8">
        <v>1.6</v>
      </c>
      <c r="AU763" s="8">
        <v>0.88</v>
      </c>
      <c r="AV763" s="8">
        <v>15</v>
      </c>
      <c r="AW763" s="8">
        <v>1.1000000000000001</v>
      </c>
      <c r="AX763" s="8"/>
      <c r="AY763" s="8"/>
      <c r="AZ763" s="8"/>
      <c r="BA763" s="8">
        <v>641</v>
      </c>
      <c r="BB763" s="8" t="s">
        <v>25</v>
      </c>
      <c r="BC763" s="8">
        <v>120</v>
      </c>
      <c r="BD763" s="8"/>
      <c r="BE763" s="8"/>
      <c r="BF763" s="8"/>
      <c r="BG763" s="8"/>
      <c r="BH763" s="8"/>
      <c r="BI763" s="8">
        <f t="shared" ref="BI763:BI826" si="116">(AU763/AT763)*100</f>
        <v>54.999999999999993</v>
      </c>
      <c r="BJ763" s="8">
        <f t="shared" si="114"/>
        <v>0.97142857142857142</v>
      </c>
      <c r="BK763" s="8">
        <f t="shared" ref="BK763:BK826" si="117">BI763/100</f>
        <v>0.54999999999999993</v>
      </c>
      <c r="BL763" s="10">
        <f t="shared" si="115"/>
        <v>7.2342285714285701</v>
      </c>
      <c r="BM763" s="14">
        <f t="shared" si="113"/>
        <v>2009.5079365079362</v>
      </c>
      <c r="BN763" s="132">
        <v>1.2397521448999047</v>
      </c>
      <c r="BO763" s="132">
        <v>0.26520495710200193</v>
      </c>
      <c r="BP763" s="133">
        <v>0.92610877085464083</v>
      </c>
      <c r="BQ763" s="134"/>
      <c r="BR763" s="134"/>
      <c r="BS763" s="133"/>
      <c r="BT763" s="93"/>
      <c r="BU763" s="91"/>
      <c r="BV763" s="91"/>
      <c r="BW763" s="100"/>
    </row>
    <row r="764" spans="1:75">
      <c r="A764" s="8" t="s">
        <v>783</v>
      </c>
      <c r="B764" s="8" t="s">
        <v>480</v>
      </c>
      <c r="C764" s="8" t="s">
        <v>523</v>
      </c>
      <c r="D764" s="8" t="s">
        <v>539</v>
      </c>
      <c r="E764" s="8" t="s">
        <v>551</v>
      </c>
      <c r="F764" s="8" t="s">
        <v>552</v>
      </c>
      <c r="G764" s="8" t="s">
        <v>123</v>
      </c>
      <c r="H764" s="8" t="s">
        <v>210</v>
      </c>
      <c r="I764" s="8"/>
      <c r="J764" s="8"/>
      <c r="K764" s="8"/>
      <c r="L764" s="8" t="s">
        <v>211</v>
      </c>
      <c r="M764" s="8" t="s">
        <v>1882</v>
      </c>
      <c r="N764" s="8">
        <v>1</v>
      </c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9"/>
      <c r="AF764" s="90"/>
      <c r="AG764" s="90"/>
      <c r="AH764" s="90"/>
      <c r="AI764" s="8" t="s">
        <v>30</v>
      </c>
      <c r="AJ764" t="s">
        <v>1890</v>
      </c>
      <c r="AK764" s="8">
        <v>140</v>
      </c>
      <c r="AL764" s="8">
        <v>50</v>
      </c>
      <c r="AM764" s="8">
        <v>50</v>
      </c>
      <c r="AN764" s="9">
        <v>42564</v>
      </c>
      <c r="AO764" s="8">
        <v>185</v>
      </c>
      <c r="AP764" s="8">
        <v>84</v>
      </c>
      <c r="AQ764" s="8">
        <v>82</v>
      </c>
      <c r="AR764" s="8">
        <v>4.5599999999999996</v>
      </c>
      <c r="AS764" s="8">
        <v>3.14</v>
      </c>
      <c r="AT764" s="8">
        <v>0.34</v>
      </c>
      <c r="AU764" s="8">
        <v>0.26</v>
      </c>
      <c r="AV764" s="8">
        <v>13</v>
      </c>
      <c r="AW764" s="8">
        <v>0.3</v>
      </c>
      <c r="AX764" s="8"/>
      <c r="AY764" s="8"/>
      <c r="AZ764" s="8"/>
      <c r="BA764" s="8">
        <v>642</v>
      </c>
      <c r="BB764" s="8" t="s">
        <v>25</v>
      </c>
      <c r="BC764" s="8">
        <v>120</v>
      </c>
      <c r="BD764" s="8"/>
      <c r="BE764" s="8"/>
      <c r="BF764" s="8"/>
      <c r="BG764" s="8"/>
      <c r="BH764" s="8"/>
      <c r="BI764" s="8">
        <f t="shared" si="116"/>
        <v>76.470588235294116</v>
      </c>
      <c r="BJ764" s="8">
        <f t="shared" si="114"/>
        <v>0.99428571428571433</v>
      </c>
      <c r="BK764" s="8">
        <f t="shared" si="117"/>
        <v>0.76470588235294112</v>
      </c>
      <c r="BL764" s="10">
        <f t="shared" si="115"/>
        <v>2.387455462184874</v>
      </c>
      <c r="BM764" s="14">
        <f t="shared" si="113"/>
        <v>663.1820728291317</v>
      </c>
      <c r="BN764" s="132">
        <v>0.27077959576515886</v>
      </c>
      <c r="BO764" s="132">
        <v>9.7406159769008654E-2</v>
      </c>
      <c r="BP764" s="133">
        <v>0.59823901522893241</v>
      </c>
      <c r="BQ764" s="134"/>
      <c r="BR764" s="134"/>
      <c r="BS764" s="133"/>
      <c r="BT764" s="93"/>
      <c r="BU764" s="91"/>
      <c r="BV764" s="91"/>
      <c r="BW764" s="100"/>
    </row>
    <row r="765" spans="1:75">
      <c r="A765" s="8" t="s">
        <v>783</v>
      </c>
      <c r="B765" s="8" t="s">
        <v>480</v>
      </c>
      <c r="C765" s="8" t="s">
        <v>523</v>
      </c>
      <c r="D765" s="8" t="s">
        <v>539</v>
      </c>
      <c r="E765" s="8" t="s">
        <v>551</v>
      </c>
      <c r="F765" s="8" t="s">
        <v>552</v>
      </c>
      <c r="G765" s="8" t="s">
        <v>123</v>
      </c>
      <c r="H765" s="8" t="s">
        <v>208</v>
      </c>
      <c r="I765" s="8">
        <v>-8.3419672908917608</v>
      </c>
      <c r="J765" s="8">
        <v>35.089809836929298</v>
      </c>
      <c r="K765" s="8">
        <v>1700.5184083847701</v>
      </c>
      <c r="L765" s="8" t="s">
        <v>209</v>
      </c>
      <c r="M765" s="8" t="s">
        <v>1882</v>
      </c>
      <c r="N765" s="8">
        <v>1</v>
      </c>
      <c r="O765" s="8" t="s">
        <v>1859</v>
      </c>
      <c r="P765" s="8">
        <v>0.57999999999999996</v>
      </c>
      <c r="Q765" s="8">
        <v>6.4</v>
      </c>
      <c r="R765" s="8">
        <v>0</v>
      </c>
      <c r="S765" s="8">
        <v>0.31</v>
      </c>
      <c r="T765" s="8">
        <v>0.62</v>
      </c>
      <c r="U765" s="8">
        <v>5.5</v>
      </c>
      <c r="V765" s="8">
        <v>15.73</v>
      </c>
      <c r="W765" s="8">
        <v>5.93</v>
      </c>
      <c r="X765" s="8">
        <v>3.09</v>
      </c>
      <c r="Y765" s="8">
        <v>0.06</v>
      </c>
      <c r="Z765" s="8">
        <v>0.17</v>
      </c>
      <c r="AA765" s="8">
        <v>7.0000000000000007E-2</v>
      </c>
      <c r="AB765" s="8">
        <v>105.26</v>
      </c>
      <c r="AC765" s="8">
        <v>0.02</v>
      </c>
      <c r="AD765" s="8">
        <v>4.7E-2</v>
      </c>
      <c r="AE765" s="91">
        <v>22.18</v>
      </c>
      <c r="AF765" s="92">
        <v>77</v>
      </c>
      <c r="AG765" s="92">
        <v>8</v>
      </c>
      <c r="AH765" s="92">
        <v>15</v>
      </c>
      <c r="AI765" s="8" t="s">
        <v>24</v>
      </c>
      <c r="AJ765" t="s">
        <v>1890</v>
      </c>
      <c r="AK765">
        <v>0</v>
      </c>
      <c r="AL765">
        <v>0</v>
      </c>
      <c r="AM765">
        <v>0</v>
      </c>
      <c r="AN765" s="9">
        <v>42564</v>
      </c>
      <c r="AO765" s="8">
        <v>270</v>
      </c>
      <c r="AP765" s="8">
        <v>147</v>
      </c>
      <c r="AQ765" s="8">
        <v>77</v>
      </c>
      <c r="AR765" s="8">
        <v>6.02</v>
      </c>
      <c r="AS765" s="8">
        <v>3.96</v>
      </c>
      <c r="AT765" s="8">
        <v>0.22</v>
      </c>
      <c r="AU765" s="8">
        <v>0.16</v>
      </c>
      <c r="AV765" s="8">
        <v>12</v>
      </c>
      <c r="AW765" s="8">
        <v>0.24</v>
      </c>
      <c r="AX765" s="8"/>
      <c r="AY765" s="8"/>
      <c r="AZ765" s="8"/>
      <c r="BA765" s="8">
        <v>631</v>
      </c>
      <c r="BB765" s="8" t="s">
        <v>25</v>
      </c>
      <c r="BC765" s="8">
        <v>119</v>
      </c>
      <c r="BD765" s="8"/>
      <c r="BE765" s="8"/>
      <c r="BF765" s="8"/>
      <c r="BG765" s="8"/>
      <c r="BH765" s="8"/>
      <c r="BI765" s="8">
        <f t="shared" si="116"/>
        <v>72.727272727272734</v>
      </c>
      <c r="BJ765" s="8">
        <f t="shared" si="114"/>
        <v>1.0057142857142858</v>
      </c>
      <c r="BK765" s="8">
        <f t="shared" si="117"/>
        <v>0.72727272727272729</v>
      </c>
      <c r="BL765" s="10">
        <f t="shared" si="115"/>
        <v>2.8964571428571433</v>
      </c>
      <c r="BM765" s="14">
        <f t="shared" si="113"/>
        <v>804.57142857142867</v>
      </c>
      <c r="BN765" s="132">
        <v>1.334267040149393</v>
      </c>
      <c r="BO765" s="132">
        <v>0.25102707749766573</v>
      </c>
      <c r="BP765" s="133">
        <v>0.60049226952357992</v>
      </c>
      <c r="BQ765" s="134">
        <v>0.42401574803149611</v>
      </c>
      <c r="BR765" s="134">
        <v>0.23941929133858272</v>
      </c>
      <c r="BS765" s="133">
        <v>1.7615639059835491</v>
      </c>
      <c r="BT765" s="93"/>
      <c r="BU765" s="91"/>
      <c r="BV765" s="91"/>
      <c r="BW765" s="100"/>
    </row>
    <row r="766" spans="1:75">
      <c r="A766" s="8" t="s">
        <v>783</v>
      </c>
      <c r="B766" s="8" t="s">
        <v>480</v>
      </c>
      <c r="C766" s="8" t="s">
        <v>523</v>
      </c>
      <c r="D766" s="8" t="s">
        <v>539</v>
      </c>
      <c r="E766" s="8" t="s">
        <v>551</v>
      </c>
      <c r="F766" s="8" t="s">
        <v>552</v>
      </c>
      <c r="G766" s="8" t="s">
        <v>123</v>
      </c>
      <c r="H766" s="8" t="s">
        <v>208</v>
      </c>
      <c r="I766" s="8"/>
      <c r="J766" s="8"/>
      <c r="K766" s="8"/>
      <c r="L766" s="8" t="s">
        <v>209</v>
      </c>
      <c r="M766" s="8" t="s">
        <v>1882</v>
      </c>
      <c r="N766" s="8">
        <v>1</v>
      </c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9"/>
      <c r="AF766" s="90"/>
      <c r="AG766" s="90"/>
      <c r="AH766" s="90"/>
      <c r="AI766" s="8" t="s">
        <v>26</v>
      </c>
      <c r="AJ766" t="s">
        <v>1890</v>
      </c>
      <c r="AK766">
        <v>0</v>
      </c>
      <c r="AL766" s="8">
        <v>50</v>
      </c>
      <c r="AM766" s="8">
        <v>50</v>
      </c>
      <c r="AN766" s="9">
        <v>42564</v>
      </c>
      <c r="AO766" s="8">
        <v>301</v>
      </c>
      <c r="AP766" s="8">
        <v>189</v>
      </c>
      <c r="AQ766" s="8">
        <v>111</v>
      </c>
      <c r="AR766" s="8">
        <v>10.5</v>
      </c>
      <c r="AS766" s="8">
        <v>9.44</v>
      </c>
      <c r="AT766" s="8">
        <v>0.5</v>
      </c>
      <c r="AU766" s="8">
        <v>0.36</v>
      </c>
      <c r="AV766" s="8">
        <v>13</v>
      </c>
      <c r="AW766" s="8">
        <v>0.48</v>
      </c>
      <c r="AX766" s="8"/>
      <c r="AY766" s="8"/>
      <c r="AZ766" s="8"/>
      <c r="BA766" s="8">
        <v>632</v>
      </c>
      <c r="BB766" s="8" t="s">
        <v>25</v>
      </c>
      <c r="BC766" s="8">
        <v>119</v>
      </c>
      <c r="BD766" s="8"/>
      <c r="BE766" s="8"/>
      <c r="BF766" s="8"/>
      <c r="BG766" s="8"/>
      <c r="BH766" s="8"/>
      <c r="BI766" s="8">
        <f t="shared" si="116"/>
        <v>72</v>
      </c>
      <c r="BJ766" s="8">
        <f t="shared" si="114"/>
        <v>0.99428571428571433</v>
      </c>
      <c r="BK766" s="8">
        <f t="shared" si="117"/>
        <v>0.72</v>
      </c>
      <c r="BL766" s="10">
        <f t="shared" si="115"/>
        <v>6.757961142857142</v>
      </c>
      <c r="BM766" s="14">
        <f t="shared" si="113"/>
        <v>1877.2114285714283</v>
      </c>
      <c r="BN766" s="132">
        <v>1.3536585365853659</v>
      </c>
      <c r="BO766" s="132">
        <v>0.28141463414634149</v>
      </c>
      <c r="BP766" s="133">
        <v>0.59769715274728541</v>
      </c>
      <c r="BQ766" s="134">
        <v>0.69813084112149537</v>
      </c>
      <c r="BR766" s="134">
        <v>0.15014018691588787</v>
      </c>
      <c r="BS766" s="133">
        <v>1.314931653521898</v>
      </c>
      <c r="BT766" s="93"/>
      <c r="BU766" s="91"/>
      <c r="BV766" s="91"/>
      <c r="BW766" s="100"/>
    </row>
    <row r="767" spans="1:75">
      <c r="A767" s="8" t="s">
        <v>783</v>
      </c>
      <c r="B767" s="8" t="s">
        <v>480</v>
      </c>
      <c r="C767" s="8" t="s">
        <v>523</v>
      </c>
      <c r="D767" s="8" t="s">
        <v>539</v>
      </c>
      <c r="E767" s="8" t="s">
        <v>551</v>
      </c>
      <c r="F767" s="8" t="s">
        <v>552</v>
      </c>
      <c r="G767" s="8" t="s">
        <v>123</v>
      </c>
      <c r="H767" s="8" t="s">
        <v>208</v>
      </c>
      <c r="I767" s="8"/>
      <c r="J767" s="8"/>
      <c r="K767" s="8"/>
      <c r="L767" s="8" t="s">
        <v>209</v>
      </c>
      <c r="M767" s="8" t="s">
        <v>1882</v>
      </c>
      <c r="N767" s="8">
        <v>1</v>
      </c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9"/>
      <c r="AF767" s="90"/>
      <c r="AG767" s="90"/>
      <c r="AH767" s="90"/>
      <c r="AI767" s="8" t="s">
        <v>27</v>
      </c>
      <c r="AJ767" t="s">
        <v>1890</v>
      </c>
      <c r="AK767" s="8">
        <v>140</v>
      </c>
      <c r="AL767">
        <v>0</v>
      </c>
      <c r="AM767" s="8">
        <v>50</v>
      </c>
      <c r="AN767" s="9">
        <v>42503</v>
      </c>
      <c r="AO767" s="8">
        <v>195</v>
      </c>
      <c r="AP767" s="8">
        <v>95</v>
      </c>
      <c r="AQ767" s="8">
        <v>70</v>
      </c>
      <c r="AR767" s="8">
        <v>8.8000000000000007</v>
      </c>
      <c r="AS767" s="8">
        <v>5.22</v>
      </c>
      <c r="AT767" s="8">
        <v>0.57999999999999996</v>
      </c>
      <c r="AU767" s="8">
        <v>0.44</v>
      </c>
      <c r="AV767" s="8">
        <v>13</v>
      </c>
      <c r="AW767" s="8">
        <v>0.46</v>
      </c>
      <c r="AX767" s="8"/>
      <c r="AY767" s="8"/>
      <c r="AZ767" s="8"/>
      <c r="BA767" s="8">
        <v>633</v>
      </c>
      <c r="BB767" s="8" t="s">
        <v>25</v>
      </c>
      <c r="BC767" s="8">
        <v>119</v>
      </c>
      <c r="BD767" s="8"/>
      <c r="BE767" s="8"/>
      <c r="BF767" s="8"/>
      <c r="BG767" s="8"/>
      <c r="BH767" s="8"/>
      <c r="BI767" s="8">
        <f t="shared" si="116"/>
        <v>75.862068965517253</v>
      </c>
      <c r="BJ767" s="8">
        <f t="shared" si="114"/>
        <v>0.99428571428571433</v>
      </c>
      <c r="BK767" s="8">
        <f t="shared" si="117"/>
        <v>0.75862068965517249</v>
      </c>
      <c r="BL767" s="10">
        <f t="shared" si="115"/>
        <v>3.9373714285714287</v>
      </c>
      <c r="BM767" s="14">
        <f t="shared" si="113"/>
        <v>1093.7142857142858</v>
      </c>
      <c r="BN767" s="132">
        <v>1.2733134920634923</v>
      </c>
      <c r="BO767" s="132">
        <v>0.29310515873015874</v>
      </c>
      <c r="BP767" s="133">
        <v>0.65026547328937123</v>
      </c>
      <c r="BQ767" s="134">
        <v>0.62158341187558919</v>
      </c>
      <c r="BR767" s="134">
        <v>0.18925541941564564</v>
      </c>
      <c r="BS767" s="133">
        <v>1.8660569333931523</v>
      </c>
      <c r="BT767" s="93"/>
      <c r="BU767" s="91"/>
      <c r="BV767" s="91"/>
      <c r="BW767" s="100"/>
    </row>
    <row r="768" spans="1:75">
      <c r="A768" s="8" t="s">
        <v>783</v>
      </c>
      <c r="B768" s="8" t="s">
        <v>480</v>
      </c>
      <c r="C768" s="8" t="s">
        <v>523</v>
      </c>
      <c r="D768" s="8" t="s">
        <v>539</v>
      </c>
      <c r="E768" s="8" t="s">
        <v>551</v>
      </c>
      <c r="F768" s="8" t="s">
        <v>552</v>
      </c>
      <c r="G768" s="8" t="s">
        <v>123</v>
      </c>
      <c r="H768" s="8" t="s">
        <v>208</v>
      </c>
      <c r="I768" s="8"/>
      <c r="J768" s="8"/>
      <c r="K768" s="8"/>
      <c r="L768" s="8" t="s">
        <v>209</v>
      </c>
      <c r="M768" s="8" t="s">
        <v>1882</v>
      </c>
      <c r="N768" s="8">
        <v>1</v>
      </c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9"/>
      <c r="AF768" s="90"/>
      <c r="AG768" s="90"/>
      <c r="AH768" s="90"/>
      <c r="AI768" s="8" t="s">
        <v>28</v>
      </c>
      <c r="AJ768" t="s">
        <v>1890</v>
      </c>
      <c r="AK768" s="8">
        <v>140</v>
      </c>
      <c r="AL768" s="8">
        <v>50</v>
      </c>
      <c r="AM768">
        <v>0</v>
      </c>
      <c r="AN768" s="9">
        <v>42564</v>
      </c>
      <c r="AO768" s="8">
        <v>284</v>
      </c>
      <c r="AP768" s="8">
        <v>142</v>
      </c>
      <c r="AQ768" s="8">
        <v>120</v>
      </c>
      <c r="AR768" s="8">
        <v>10.36</v>
      </c>
      <c r="AS768" s="8">
        <v>12.88</v>
      </c>
      <c r="AT768" s="8">
        <v>0.84</v>
      </c>
      <c r="AU768" s="8">
        <v>0.66</v>
      </c>
      <c r="AV768" s="8">
        <v>13</v>
      </c>
      <c r="AW768" s="8">
        <v>0.44</v>
      </c>
      <c r="AX768" s="8"/>
      <c r="AY768" s="8"/>
      <c r="AZ768" s="8"/>
      <c r="BA768" s="8">
        <v>634</v>
      </c>
      <c r="BB768" s="8" t="s">
        <v>25</v>
      </c>
      <c r="BC768" s="8">
        <v>119</v>
      </c>
      <c r="BD768" s="8"/>
      <c r="BE768" s="8"/>
      <c r="BF768" s="8"/>
      <c r="BG768" s="8"/>
      <c r="BH768" s="8"/>
      <c r="BI768" s="8">
        <f t="shared" si="116"/>
        <v>78.571428571428584</v>
      </c>
      <c r="BJ768" s="8">
        <f t="shared" si="114"/>
        <v>0.99428571428571433</v>
      </c>
      <c r="BK768" s="8">
        <f t="shared" si="117"/>
        <v>0.78571428571428581</v>
      </c>
      <c r="BL768" s="10">
        <f t="shared" si="115"/>
        <v>10.062171428571432</v>
      </c>
      <c r="BM768" s="14">
        <f t="shared" si="113"/>
        <v>2795.0476190476197</v>
      </c>
      <c r="BN768" s="132">
        <v>1.2344521224086871</v>
      </c>
      <c r="BO768" s="132">
        <v>0.25039486673247785</v>
      </c>
      <c r="BP768" s="133">
        <v>0.57683065075257645</v>
      </c>
      <c r="BQ768" s="134">
        <v>0.61122144985104276</v>
      </c>
      <c r="BR768" s="134">
        <v>0.15019860973187688</v>
      </c>
      <c r="BS768" s="133">
        <v>1.6636215543270225</v>
      </c>
      <c r="BT768" s="93"/>
      <c r="BU768" s="91"/>
      <c r="BV768" s="91"/>
      <c r="BW768" s="100"/>
    </row>
    <row r="769" spans="1:75">
      <c r="A769" s="8" t="s">
        <v>783</v>
      </c>
      <c r="B769" s="8" t="s">
        <v>480</v>
      </c>
      <c r="C769" s="8" t="s">
        <v>523</v>
      </c>
      <c r="D769" s="8" t="s">
        <v>539</v>
      </c>
      <c r="E769" s="8" t="s">
        <v>551</v>
      </c>
      <c r="F769" s="8" t="s">
        <v>552</v>
      </c>
      <c r="G769" s="8" t="s">
        <v>123</v>
      </c>
      <c r="H769" s="8" t="s">
        <v>208</v>
      </c>
      <c r="I769" s="8"/>
      <c r="J769" s="8"/>
      <c r="K769" s="8"/>
      <c r="L769" s="8" t="s">
        <v>209</v>
      </c>
      <c r="M769" s="8" t="s">
        <v>1882</v>
      </c>
      <c r="N769" s="8">
        <v>1</v>
      </c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9"/>
      <c r="AF769" s="90"/>
      <c r="AG769" s="90"/>
      <c r="AH769" s="90"/>
      <c r="AI769" s="8" t="s">
        <v>29</v>
      </c>
      <c r="AJ769" t="s">
        <v>1890</v>
      </c>
      <c r="AK769" s="8">
        <v>140</v>
      </c>
      <c r="AL769" s="8">
        <v>50</v>
      </c>
      <c r="AM769" s="8">
        <v>50</v>
      </c>
      <c r="AN769" s="9">
        <v>42564</v>
      </c>
      <c r="AO769" s="8">
        <v>250</v>
      </c>
      <c r="AP769" s="8">
        <v>141</v>
      </c>
      <c r="AQ769" s="8">
        <v>140</v>
      </c>
      <c r="AR769" s="8">
        <v>12.94</v>
      </c>
      <c r="AS769" s="8">
        <v>14.14</v>
      </c>
      <c r="AT769" s="8">
        <v>0.8</v>
      </c>
      <c r="AU769" s="8">
        <v>0.64</v>
      </c>
      <c r="AV769" s="8">
        <v>14</v>
      </c>
      <c r="AW769" s="8">
        <v>0.46</v>
      </c>
      <c r="AX769" s="8"/>
      <c r="AY769" s="8"/>
      <c r="AZ769" s="8"/>
      <c r="BA769" s="8">
        <v>635</v>
      </c>
      <c r="BB769" s="8" t="s">
        <v>25</v>
      </c>
      <c r="BC769" s="8">
        <v>119</v>
      </c>
      <c r="BD769" s="8"/>
      <c r="BE769" s="8"/>
      <c r="BF769" s="8"/>
      <c r="BG769" s="8"/>
      <c r="BH769" s="8"/>
      <c r="BI769" s="8">
        <f t="shared" si="116"/>
        <v>80</v>
      </c>
      <c r="BJ769" s="8">
        <f t="shared" si="114"/>
        <v>0.98285714285714287</v>
      </c>
      <c r="BK769" s="8">
        <f t="shared" si="117"/>
        <v>0.8</v>
      </c>
      <c r="BL769" s="10">
        <f t="shared" si="115"/>
        <v>11.118080000000001</v>
      </c>
      <c r="BM769" s="14">
        <f t="shared" si="113"/>
        <v>3088.3555555555558</v>
      </c>
      <c r="BN769" s="132">
        <v>1.4590952839268527</v>
      </c>
      <c r="BO769" s="132">
        <v>0.18917228103946104</v>
      </c>
      <c r="BP769" s="133">
        <v>0.65917321949881469</v>
      </c>
      <c r="BQ769" s="134">
        <v>0.61258603736479844</v>
      </c>
      <c r="BR769" s="134">
        <v>0.1552605703048181</v>
      </c>
      <c r="BS769" s="133">
        <v>1.4589947284348528</v>
      </c>
      <c r="BT769" s="93"/>
      <c r="BU769" s="91"/>
      <c r="BV769" s="91"/>
      <c r="BW769" s="100"/>
    </row>
    <row r="770" spans="1:75">
      <c r="A770" s="8" t="s">
        <v>783</v>
      </c>
      <c r="B770" s="8" t="s">
        <v>480</v>
      </c>
      <c r="C770" s="8" t="s">
        <v>523</v>
      </c>
      <c r="D770" s="8" t="s">
        <v>539</v>
      </c>
      <c r="E770" s="8" t="s">
        <v>551</v>
      </c>
      <c r="F770" s="8" t="s">
        <v>552</v>
      </c>
      <c r="G770" s="8" t="s">
        <v>123</v>
      </c>
      <c r="H770" s="8" t="s">
        <v>208</v>
      </c>
      <c r="I770" s="8"/>
      <c r="J770" s="8"/>
      <c r="K770" s="8"/>
      <c r="L770" s="8" t="s">
        <v>209</v>
      </c>
      <c r="M770" s="8" t="s">
        <v>1882</v>
      </c>
      <c r="N770" s="8">
        <v>1</v>
      </c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9"/>
      <c r="AF770" s="90"/>
      <c r="AG770" s="90"/>
      <c r="AH770" s="90"/>
      <c r="AI770" s="8" t="s">
        <v>30</v>
      </c>
      <c r="AJ770" t="s">
        <v>1890</v>
      </c>
      <c r="AK770" s="8">
        <v>140</v>
      </c>
      <c r="AL770" s="8">
        <v>50</v>
      </c>
      <c r="AM770" s="8">
        <v>50</v>
      </c>
      <c r="AN770" s="9">
        <v>42564</v>
      </c>
      <c r="AO770" s="8">
        <v>263</v>
      </c>
      <c r="AP770" s="8">
        <v>156</v>
      </c>
      <c r="AQ770" s="8">
        <v>135</v>
      </c>
      <c r="AR770" s="8">
        <v>11.52</v>
      </c>
      <c r="AS770" s="8">
        <v>13.96</v>
      </c>
      <c r="AT770" s="8">
        <v>0.66</v>
      </c>
      <c r="AU770" s="8">
        <v>0.54</v>
      </c>
      <c r="AV770" s="8">
        <v>14</v>
      </c>
      <c r="AW770" s="8">
        <v>0.46</v>
      </c>
      <c r="AX770" s="8"/>
      <c r="AY770" s="8"/>
      <c r="AZ770" s="8"/>
      <c r="BA770" s="8">
        <v>636</v>
      </c>
      <c r="BB770" s="8" t="s">
        <v>25</v>
      </c>
      <c r="BC770" s="8">
        <v>119</v>
      </c>
      <c r="BD770" s="8"/>
      <c r="BE770" s="8"/>
      <c r="BF770" s="8"/>
      <c r="BG770" s="8"/>
      <c r="BH770" s="8"/>
      <c r="BI770" s="8">
        <f t="shared" si="116"/>
        <v>81.818181818181827</v>
      </c>
      <c r="BJ770" s="8">
        <f t="shared" si="114"/>
        <v>0.98285714285714287</v>
      </c>
      <c r="BK770" s="8">
        <f t="shared" si="117"/>
        <v>0.81818181818181823</v>
      </c>
      <c r="BL770" s="10">
        <f t="shared" si="115"/>
        <v>11.226015584415585</v>
      </c>
      <c r="BM770" s="3">
        <f t="shared" si="113"/>
        <v>3118.3376623376626</v>
      </c>
      <c r="BN770" s="132">
        <v>1.4088263821532494</v>
      </c>
      <c r="BO770" s="132">
        <v>0.18244422890397674</v>
      </c>
      <c r="BP770" s="133">
        <v>0.64901255330230112</v>
      </c>
      <c r="BQ770" s="134">
        <v>0.49709583736689256</v>
      </c>
      <c r="BR770" s="134">
        <v>0.12773475314617619</v>
      </c>
      <c r="BS770" s="133">
        <v>1.6956646164266695</v>
      </c>
      <c r="BT770" s="93"/>
      <c r="BU770" s="91"/>
      <c r="BV770" s="91"/>
      <c r="BW770" s="100"/>
    </row>
    <row r="771" spans="1:75">
      <c r="A771" s="8" t="s">
        <v>783</v>
      </c>
      <c r="B771" s="8" t="s">
        <v>480</v>
      </c>
      <c r="C771" s="8" t="s">
        <v>523</v>
      </c>
      <c r="D771" s="8" t="s">
        <v>539</v>
      </c>
      <c r="E771" s="8" t="s">
        <v>551</v>
      </c>
      <c r="F771" s="8" t="s">
        <v>552</v>
      </c>
      <c r="G771" s="8" t="s">
        <v>123</v>
      </c>
      <c r="H771" s="8" t="s">
        <v>216</v>
      </c>
      <c r="I771" s="8">
        <v>-8.3799413950055008</v>
      </c>
      <c r="J771" s="8">
        <v>35.041624940950904</v>
      </c>
      <c r="K771" s="8">
        <v>1840.18563905971</v>
      </c>
      <c r="L771" s="8" t="s">
        <v>217</v>
      </c>
      <c r="M771" s="8" t="s">
        <v>1882</v>
      </c>
      <c r="N771" s="8">
        <v>1</v>
      </c>
      <c r="O771" s="8" t="s">
        <v>1859</v>
      </c>
      <c r="P771" s="8">
        <v>1.95</v>
      </c>
      <c r="Q771" s="8">
        <v>5.2</v>
      </c>
      <c r="R771" s="8">
        <v>0</v>
      </c>
      <c r="S771" s="8">
        <v>2.4</v>
      </c>
      <c r="T771" s="8">
        <v>3.08</v>
      </c>
      <c r="U771" s="8">
        <v>12.28</v>
      </c>
      <c r="V771" s="8">
        <v>48.97</v>
      </c>
      <c r="W771" s="8">
        <v>4.67</v>
      </c>
      <c r="X771" s="8">
        <v>4.58</v>
      </c>
      <c r="Y771" s="8">
        <v>0.1</v>
      </c>
      <c r="Z771" s="8">
        <v>0.5</v>
      </c>
      <c r="AA771" s="8">
        <v>0.08</v>
      </c>
      <c r="AB771" s="8">
        <v>143.53</v>
      </c>
      <c r="AC771" s="8">
        <v>0.04</v>
      </c>
      <c r="AD771" s="8">
        <v>0.19900000000000001</v>
      </c>
      <c r="AE771" s="91">
        <v>1.52</v>
      </c>
      <c r="AF771" s="92">
        <v>49</v>
      </c>
      <c r="AG771" s="92">
        <v>12</v>
      </c>
      <c r="AH771" s="92">
        <v>39</v>
      </c>
      <c r="AI771" s="8" t="s">
        <v>24</v>
      </c>
      <c r="AJ771" t="s">
        <v>1890</v>
      </c>
      <c r="AK771">
        <v>0</v>
      </c>
      <c r="AL771">
        <v>0</v>
      </c>
      <c r="AM771">
        <v>0</v>
      </c>
      <c r="AN771" s="9">
        <v>42564</v>
      </c>
      <c r="AO771" s="8">
        <v>307</v>
      </c>
      <c r="AP771" s="8">
        <v>184</v>
      </c>
      <c r="AQ771" s="8">
        <v>150</v>
      </c>
      <c r="AR771" s="8">
        <v>7.42</v>
      </c>
      <c r="AS771" s="8">
        <v>12.38</v>
      </c>
      <c r="AT771" s="8">
        <v>0.82</v>
      </c>
      <c r="AU771" s="8">
        <v>0.66</v>
      </c>
      <c r="AV771" s="8">
        <v>16</v>
      </c>
      <c r="AW771" s="8">
        <v>0.4</v>
      </c>
      <c r="AX771" s="8"/>
      <c r="AY771" s="8"/>
      <c r="AZ771" s="8"/>
      <c r="BA771" s="8">
        <v>655</v>
      </c>
      <c r="BB771" s="8" t="s">
        <v>25</v>
      </c>
      <c r="BC771" s="8">
        <v>123</v>
      </c>
      <c r="BD771" s="8"/>
      <c r="BE771" s="8"/>
      <c r="BF771" s="8"/>
      <c r="BG771" s="8"/>
      <c r="BH771" s="8"/>
      <c r="BI771" s="8">
        <f t="shared" si="116"/>
        <v>80.487804878048792</v>
      </c>
      <c r="BJ771" s="8">
        <f t="shared" si="114"/>
        <v>0.96</v>
      </c>
      <c r="BK771" s="8">
        <f t="shared" si="117"/>
        <v>0.80487804878048796</v>
      </c>
      <c r="BL771" s="10">
        <f t="shared" si="115"/>
        <v>9.5658146341463439</v>
      </c>
      <c r="BM771" s="3">
        <f t="shared" si="113"/>
        <v>2657.1707317073178</v>
      </c>
      <c r="BN771" s="132">
        <v>1.4778719397363465</v>
      </c>
      <c r="BO771" s="132">
        <v>0.21388888888888891</v>
      </c>
      <c r="BP771" s="133">
        <v>0.71410635687445823</v>
      </c>
      <c r="BQ771" s="134">
        <v>0.62523452157598502</v>
      </c>
      <c r="BR771" s="134">
        <v>0.11571294559099439</v>
      </c>
      <c r="BS771" s="133">
        <v>1.4279156487082263</v>
      </c>
      <c r="BT771" s="93"/>
      <c r="BU771" s="91"/>
      <c r="BV771" s="91"/>
      <c r="BW771" s="100"/>
    </row>
    <row r="772" spans="1:75">
      <c r="A772" s="8" t="s">
        <v>783</v>
      </c>
      <c r="B772" s="8" t="s">
        <v>480</v>
      </c>
      <c r="C772" s="8" t="s">
        <v>523</v>
      </c>
      <c r="D772" s="8" t="s">
        <v>539</v>
      </c>
      <c r="E772" s="8" t="s">
        <v>551</v>
      </c>
      <c r="F772" s="8" t="s">
        <v>552</v>
      </c>
      <c r="G772" s="8" t="s">
        <v>123</v>
      </c>
      <c r="H772" s="8" t="s">
        <v>216</v>
      </c>
      <c r="I772" s="8"/>
      <c r="J772" s="8"/>
      <c r="K772" s="8"/>
      <c r="L772" s="8" t="s">
        <v>217</v>
      </c>
      <c r="M772" s="8" t="s">
        <v>1882</v>
      </c>
      <c r="N772" s="8">
        <v>1</v>
      </c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9"/>
      <c r="AF772" s="90"/>
      <c r="AG772" s="90"/>
      <c r="AH772" s="90"/>
      <c r="AI772" s="8" t="s">
        <v>26</v>
      </c>
      <c r="AJ772" t="s">
        <v>1890</v>
      </c>
      <c r="AK772">
        <v>0</v>
      </c>
      <c r="AL772" s="8">
        <v>50</v>
      </c>
      <c r="AM772" s="8">
        <v>50</v>
      </c>
      <c r="AN772" s="9">
        <v>42564</v>
      </c>
      <c r="AO772" s="8">
        <v>311</v>
      </c>
      <c r="AP772" s="8">
        <v>194</v>
      </c>
      <c r="AQ772" s="8">
        <v>123</v>
      </c>
      <c r="AR772" s="8">
        <v>11.55</v>
      </c>
      <c r="AS772" s="8">
        <v>13.4</v>
      </c>
      <c r="AT772" s="8">
        <v>0.68</v>
      </c>
      <c r="AU772" s="8">
        <v>0.54</v>
      </c>
      <c r="AV772" s="8">
        <v>15</v>
      </c>
      <c r="AW772" s="8">
        <v>0.52</v>
      </c>
      <c r="AX772" s="8"/>
      <c r="AY772" s="8"/>
      <c r="AZ772" s="8"/>
      <c r="BA772" s="8">
        <v>656</v>
      </c>
      <c r="BB772" s="8" t="s">
        <v>25</v>
      </c>
      <c r="BC772" s="8">
        <v>123</v>
      </c>
      <c r="BD772" s="8"/>
      <c r="BE772" s="8"/>
      <c r="BF772" s="8"/>
      <c r="BG772" s="8"/>
      <c r="BH772" s="8"/>
      <c r="BI772" s="8">
        <f t="shared" si="116"/>
        <v>79.411764705882348</v>
      </c>
      <c r="BJ772" s="8">
        <f t="shared" si="114"/>
        <v>0.97142857142857142</v>
      </c>
      <c r="BK772" s="8">
        <f t="shared" si="117"/>
        <v>0.79411764705882348</v>
      </c>
      <c r="BL772" s="10">
        <f t="shared" si="115"/>
        <v>10.337142857142856</v>
      </c>
      <c r="BM772" s="3">
        <f t="shared" si="113"/>
        <v>2871.4285714285711</v>
      </c>
      <c r="BN772" s="132">
        <v>1.5676442762535479</v>
      </c>
      <c r="BO772" s="132">
        <v>0.2198202459791864</v>
      </c>
      <c r="BP772" s="133">
        <v>0.64404878616423389</v>
      </c>
      <c r="BQ772" s="134">
        <v>0.72373540856031138</v>
      </c>
      <c r="BR772" s="134">
        <v>9.4455252918287935E-2</v>
      </c>
      <c r="BS772" s="133">
        <v>1.3312417727853509</v>
      </c>
      <c r="BT772" s="93"/>
      <c r="BU772" s="91"/>
      <c r="BV772" s="91"/>
      <c r="BW772" s="100"/>
    </row>
    <row r="773" spans="1:75">
      <c r="A773" s="8" t="s">
        <v>783</v>
      </c>
      <c r="B773" s="8" t="s">
        <v>480</v>
      </c>
      <c r="C773" s="8" t="s">
        <v>523</v>
      </c>
      <c r="D773" s="8" t="s">
        <v>539</v>
      </c>
      <c r="E773" s="8" t="s">
        <v>551</v>
      </c>
      <c r="F773" s="8" t="s">
        <v>552</v>
      </c>
      <c r="G773" s="8" t="s">
        <v>123</v>
      </c>
      <c r="H773" s="8" t="s">
        <v>216</v>
      </c>
      <c r="I773" s="8"/>
      <c r="J773" s="8"/>
      <c r="K773" s="8"/>
      <c r="L773" s="8" t="s">
        <v>217</v>
      </c>
      <c r="M773" s="8" t="s">
        <v>1882</v>
      </c>
      <c r="N773" s="8">
        <v>1</v>
      </c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9"/>
      <c r="AF773" s="90"/>
      <c r="AG773" s="90"/>
      <c r="AH773" s="90"/>
      <c r="AI773" s="8" t="s">
        <v>27</v>
      </c>
      <c r="AJ773" t="s">
        <v>1890</v>
      </c>
      <c r="AK773" s="8">
        <v>140</v>
      </c>
      <c r="AL773">
        <v>0</v>
      </c>
      <c r="AM773" s="8">
        <v>50</v>
      </c>
      <c r="AN773" s="9">
        <v>42564</v>
      </c>
      <c r="AO773" s="8">
        <v>286</v>
      </c>
      <c r="AP773" s="8">
        <v>181</v>
      </c>
      <c r="AQ773" s="8">
        <v>137</v>
      </c>
      <c r="AR773" s="8">
        <v>13.86</v>
      </c>
      <c r="AS773" s="8">
        <v>20.98</v>
      </c>
      <c r="AT773" s="8">
        <v>0.68</v>
      </c>
      <c r="AU773" s="8">
        <v>0.54</v>
      </c>
      <c r="AV773" s="8">
        <v>16</v>
      </c>
      <c r="AW773" s="8">
        <v>0.7</v>
      </c>
      <c r="AX773" s="8"/>
      <c r="AY773" s="8"/>
      <c r="AZ773" s="8"/>
      <c r="BA773" s="8">
        <v>657</v>
      </c>
      <c r="BB773" s="8" t="s">
        <v>25</v>
      </c>
      <c r="BC773" s="8">
        <v>123</v>
      </c>
      <c r="BD773" s="8"/>
      <c r="BE773" s="8"/>
      <c r="BF773" s="8"/>
      <c r="BG773" s="8"/>
      <c r="BH773" s="8"/>
      <c r="BI773" s="8">
        <f t="shared" si="116"/>
        <v>79.411764705882348</v>
      </c>
      <c r="BJ773" s="8">
        <f t="shared" si="114"/>
        <v>0.96</v>
      </c>
      <c r="BK773" s="8">
        <f t="shared" si="117"/>
        <v>0.79411764705882348</v>
      </c>
      <c r="BL773" s="10">
        <f t="shared" si="115"/>
        <v>15.994164705882351</v>
      </c>
      <c r="BM773" s="3">
        <f t="shared" si="113"/>
        <v>4442.823529411764</v>
      </c>
      <c r="BN773" s="132">
        <v>1.6461388074291301</v>
      </c>
      <c r="BO773" s="132">
        <v>0.17233626588465298</v>
      </c>
      <c r="BP773" s="133">
        <v>0.72782047037888409</v>
      </c>
      <c r="BQ773" s="134">
        <v>0.63910505836575882</v>
      </c>
      <c r="BR773" s="134">
        <v>9.2801556420233466E-2</v>
      </c>
      <c r="BS773" s="133">
        <v>0.87976228855324079</v>
      </c>
      <c r="BT773" s="93"/>
      <c r="BU773" s="91"/>
      <c r="BV773" s="91"/>
      <c r="BW773" s="100"/>
    </row>
    <row r="774" spans="1:75">
      <c r="A774" s="8" t="s">
        <v>783</v>
      </c>
      <c r="B774" s="8" t="s">
        <v>480</v>
      </c>
      <c r="C774" s="8" t="s">
        <v>523</v>
      </c>
      <c r="D774" s="8" t="s">
        <v>539</v>
      </c>
      <c r="E774" s="8" t="s">
        <v>551</v>
      </c>
      <c r="F774" s="8" t="s">
        <v>552</v>
      </c>
      <c r="G774" s="8" t="s">
        <v>123</v>
      </c>
      <c r="H774" s="8" t="s">
        <v>216</v>
      </c>
      <c r="I774" s="8"/>
      <c r="J774" s="8"/>
      <c r="K774" s="8"/>
      <c r="L774" s="8" t="s">
        <v>217</v>
      </c>
      <c r="M774" s="8" t="s">
        <v>1882</v>
      </c>
      <c r="N774" s="8">
        <v>1</v>
      </c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9"/>
      <c r="AF774" s="90"/>
      <c r="AG774" s="90"/>
      <c r="AH774" s="90"/>
      <c r="AI774" s="8" t="s">
        <v>28</v>
      </c>
      <c r="AJ774" t="s">
        <v>1890</v>
      </c>
      <c r="AK774" s="8">
        <v>140</v>
      </c>
      <c r="AL774" s="8">
        <v>50</v>
      </c>
      <c r="AM774">
        <v>0</v>
      </c>
      <c r="AN774" s="9">
        <v>42564</v>
      </c>
      <c r="AO774" s="8">
        <v>204</v>
      </c>
      <c r="AP774" s="8">
        <v>182</v>
      </c>
      <c r="AQ774" s="8">
        <v>120</v>
      </c>
      <c r="AR774" s="8">
        <v>14.52</v>
      </c>
      <c r="AS774" s="8">
        <v>19.940000000000001</v>
      </c>
      <c r="AT774" s="8">
        <v>1.22</v>
      </c>
      <c r="AU774" s="8">
        <v>0.98</v>
      </c>
      <c r="AV774" s="8">
        <v>18</v>
      </c>
      <c r="AW774" s="8">
        <v>0.65</v>
      </c>
      <c r="AX774" s="8"/>
      <c r="AY774" s="8"/>
      <c r="AZ774" s="8"/>
      <c r="BA774" s="8">
        <v>658</v>
      </c>
      <c r="BB774" s="8" t="s">
        <v>25</v>
      </c>
      <c r="BC774" s="8">
        <v>123</v>
      </c>
      <c r="BD774" s="8"/>
      <c r="BE774" s="8"/>
      <c r="BF774" s="8"/>
      <c r="BG774" s="8"/>
      <c r="BH774" s="8"/>
      <c r="BI774" s="8">
        <f t="shared" si="116"/>
        <v>80.327868852459019</v>
      </c>
      <c r="BJ774" s="8">
        <f t="shared" si="114"/>
        <v>0.93714285714285717</v>
      </c>
      <c r="BK774" s="8">
        <f t="shared" si="117"/>
        <v>0.80327868852459017</v>
      </c>
      <c r="BL774" s="10">
        <f t="shared" si="115"/>
        <v>15.010570491803282</v>
      </c>
      <c r="BM774" s="3">
        <f t="shared" si="113"/>
        <v>4169.6029143898004</v>
      </c>
      <c r="BN774" s="132">
        <v>1.5059347181008902</v>
      </c>
      <c r="BO774" s="132">
        <v>0.16444114737883286</v>
      </c>
      <c r="BP774" s="133">
        <v>0.58440530421217907</v>
      </c>
      <c r="BQ774" s="134">
        <v>0.59008579599618693</v>
      </c>
      <c r="BR774" s="134">
        <v>9.2326024785510025E-2</v>
      </c>
      <c r="BS774" s="133">
        <v>1.0470562464546764</v>
      </c>
      <c r="BT774" s="93"/>
      <c r="BU774" s="91"/>
      <c r="BV774" s="91"/>
      <c r="BW774" s="100"/>
    </row>
    <row r="775" spans="1:75">
      <c r="A775" s="8" t="s">
        <v>783</v>
      </c>
      <c r="B775" s="8" t="s">
        <v>480</v>
      </c>
      <c r="C775" s="8" t="s">
        <v>523</v>
      </c>
      <c r="D775" s="8" t="s">
        <v>539</v>
      </c>
      <c r="E775" s="8" t="s">
        <v>551</v>
      </c>
      <c r="F775" s="8" t="s">
        <v>552</v>
      </c>
      <c r="G775" s="8" t="s">
        <v>123</v>
      </c>
      <c r="H775" s="8" t="s">
        <v>216</v>
      </c>
      <c r="I775" s="8"/>
      <c r="J775" s="8"/>
      <c r="K775" s="8"/>
      <c r="L775" s="8" t="s">
        <v>217</v>
      </c>
      <c r="M775" s="8" t="s">
        <v>1882</v>
      </c>
      <c r="N775" s="8">
        <v>1</v>
      </c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9"/>
      <c r="AF775" s="90"/>
      <c r="AG775" s="90"/>
      <c r="AH775" s="90"/>
      <c r="AI775" s="8" t="s">
        <v>29</v>
      </c>
      <c r="AJ775" t="s">
        <v>1890</v>
      </c>
      <c r="AK775" s="8">
        <v>140</v>
      </c>
      <c r="AL775" s="8">
        <v>50</v>
      </c>
      <c r="AM775" s="8">
        <v>50</v>
      </c>
      <c r="AN775" s="9">
        <v>42564</v>
      </c>
      <c r="AO775" s="8">
        <v>270</v>
      </c>
      <c r="AP775" s="8">
        <v>142</v>
      </c>
      <c r="AQ775" s="8">
        <v>144</v>
      </c>
      <c r="AR775" s="8">
        <v>16</v>
      </c>
      <c r="AS775" s="8">
        <v>21.88</v>
      </c>
      <c r="AT775" s="8">
        <v>0.94</v>
      </c>
      <c r="AU775" s="8">
        <v>0.82</v>
      </c>
      <c r="AV775" s="8">
        <v>16</v>
      </c>
      <c r="AW775" s="8">
        <v>0.46</v>
      </c>
      <c r="AX775" s="8"/>
      <c r="AY775" s="8"/>
      <c r="AZ775" s="8"/>
      <c r="BA775" s="8">
        <v>659</v>
      </c>
      <c r="BB775" s="8" t="s">
        <v>25</v>
      </c>
      <c r="BC775" s="8">
        <v>123</v>
      </c>
      <c r="BD775" s="8"/>
      <c r="BE775" s="8"/>
      <c r="BF775" s="8"/>
      <c r="BG775" s="8"/>
      <c r="BH775" s="8"/>
      <c r="BI775" s="8">
        <f t="shared" si="116"/>
        <v>87.2340425531915</v>
      </c>
      <c r="BJ775" s="8">
        <f t="shared" si="114"/>
        <v>0.96</v>
      </c>
      <c r="BK775" s="8">
        <f t="shared" si="117"/>
        <v>0.87234042553191504</v>
      </c>
      <c r="BL775" s="10">
        <f t="shared" si="115"/>
        <v>18.32333617021277</v>
      </c>
      <c r="BM775" s="3">
        <f t="shared" si="113"/>
        <v>5089.8156028368803</v>
      </c>
      <c r="BN775" s="132">
        <v>1.3607899807321773</v>
      </c>
      <c r="BO775" s="132">
        <v>0.19291907514450868</v>
      </c>
      <c r="BP775" s="133">
        <v>0.63976736023531677</v>
      </c>
      <c r="BQ775" s="134">
        <v>0.77111324376199619</v>
      </c>
      <c r="BR775" s="134">
        <v>0.11449136276391556</v>
      </c>
      <c r="BS775" s="133">
        <v>1.0540902135613777</v>
      </c>
      <c r="BT775" s="93"/>
      <c r="BU775" s="91"/>
      <c r="BV775" s="91"/>
      <c r="BW775" s="100"/>
    </row>
    <row r="776" spans="1:75">
      <c r="A776" s="8" t="s">
        <v>783</v>
      </c>
      <c r="B776" s="8" t="s">
        <v>480</v>
      </c>
      <c r="C776" s="8" t="s">
        <v>523</v>
      </c>
      <c r="D776" s="8" t="s">
        <v>539</v>
      </c>
      <c r="E776" s="8" t="s">
        <v>551</v>
      </c>
      <c r="F776" s="8" t="s">
        <v>552</v>
      </c>
      <c r="G776" s="8" t="s">
        <v>123</v>
      </c>
      <c r="H776" s="8" t="s">
        <v>216</v>
      </c>
      <c r="I776" s="8"/>
      <c r="J776" s="8"/>
      <c r="K776" s="8"/>
      <c r="L776" s="8" t="s">
        <v>217</v>
      </c>
      <c r="M776" s="8" t="s">
        <v>1882</v>
      </c>
      <c r="N776" s="8">
        <v>1</v>
      </c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9"/>
      <c r="AF776" s="90"/>
      <c r="AG776" s="90"/>
      <c r="AH776" s="90"/>
      <c r="AI776" s="8" t="s">
        <v>30</v>
      </c>
      <c r="AJ776" t="s">
        <v>1890</v>
      </c>
      <c r="AK776" s="8">
        <v>140</v>
      </c>
      <c r="AL776" s="8">
        <v>50</v>
      </c>
      <c r="AM776" s="8">
        <v>50</v>
      </c>
      <c r="AN776" s="9">
        <v>42564</v>
      </c>
      <c r="AO776" s="8">
        <v>220</v>
      </c>
      <c r="AP776" s="8">
        <v>140</v>
      </c>
      <c r="AQ776" s="8">
        <v>158</v>
      </c>
      <c r="AR776" s="8">
        <v>12.4</v>
      </c>
      <c r="AS776" s="8">
        <v>19.559999999999999</v>
      </c>
      <c r="AT776" s="8">
        <v>0.82</v>
      </c>
      <c r="AU776" s="8">
        <v>0.66</v>
      </c>
      <c r="AV776" s="8">
        <v>15</v>
      </c>
      <c r="AW776" s="8">
        <v>0.48</v>
      </c>
      <c r="AX776" s="8"/>
      <c r="AY776" s="8"/>
      <c r="AZ776" s="8"/>
      <c r="BA776" s="8">
        <v>660</v>
      </c>
      <c r="BB776" s="8" t="s">
        <v>25</v>
      </c>
      <c r="BC776" s="8">
        <v>123</v>
      </c>
      <c r="BD776" s="8"/>
      <c r="BE776" s="8"/>
      <c r="BF776" s="8"/>
      <c r="BG776" s="8"/>
      <c r="BH776" s="8"/>
      <c r="BI776" s="8">
        <f t="shared" si="116"/>
        <v>80.487804878048792</v>
      </c>
      <c r="BJ776" s="8">
        <f t="shared" si="114"/>
        <v>0.97142857142857142</v>
      </c>
      <c r="BK776" s="8">
        <f t="shared" si="117"/>
        <v>0.80487804878048796</v>
      </c>
      <c r="BL776" s="10">
        <f t="shared" si="115"/>
        <v>15.293602787456448</v>
      </c>
      <c r="BM776" s="3">
        <f t="shared" si="113"/>
        <v>4248.2229965156803</v>
      </c>
      <c r="BN776" s="132">
        <v>0.74193548387096786</v>
      </c>
      <c r="BO776" s="132">
        <v>0.11187683284457478</v>
      </c>
      <c r="BP776" s="133">
        <v>0.83726721812634053</v>
      </c>
      <c r="BQ776" s="134">
        <v>0.68155339805825244</v>
      </c>
      <c r="BR776" s="134">
        <v>9.3834951456310697E-2</v>
      </c>
      <c r="BS776" s="133">
        <v>1.2261684812882945</v>
      </c>
      <c r="BT776" s="93"/>
      <c r="BU776" s="91"/>
      <c r="BV776" s="91"/>
      <c r="BW776" s="100"/>
    </row>
    <row r="777" spans="1:75">
      <c r="A777" s="8" t="s">
        <v>783</v>
      </c>
      <c r="B777" s="8" t="s">
        <v>480</v>
      </c>
      <c r="C777" s="8" t="s">
        <v>523</v>
      </c>
      <c r="D777" s="8" t="s">
        <v>539</v>
      </c>
      <c r="E777" s="8" t="s">
        <v>551</v>
      </c>
      <c r="F777" s="8" t="s">
        <v>552</v>
      </c>
      <c r="G777" s="8" t="s">
        <v>123</v>
      </c>
      <c r="H777" s="8" t="s">
        <v>218</v>
      </c>
      <c r="I777" s="8">
        <v>-8.3937856714070591</v>
      </c>
      <c r="J777" s="8">
        <v>35.058388715165897</v>
      </c>
      <c r="K777" s="8">
        <v>1842.55863015006</v>
      </c>
      <c r="L777" s="8" t="s">
        <v>219</v>
      </c>
      <c r="M777" s="8" t="s">
        <v>1882</v>
      </c>
      <c r="N777" s="8">
        <v>1</v>
      </c>
      <c r="O777" s="8" t="s">
        <v>1859</v>
      </c>
      <c r="P777" s="8">
        <v>2.4700000000000002</v>
      </c>
      <c r="Q777" s="8">
        <v>5.7</v>
      </c>
      <c r="R777" s="8">
        <v>0</v>
      </c>
      <c r="S777" s="8">
        <v>4.28</v>
      </c>
      <c r="T777" s="8">
        <v>5.74</v>
      </c>
      <c r="U777" s="8">
        <v>11.07</v>
      </c>
      <c r="V777" s="8">
        <v>41.92</v>
      </c>
      <c r="W777" s="8">
        <v>5.3</v>
      </c>
      <c r="X777" s="8">
        <v>4.58</v>
      </c>
      <c r="Y777" s="8">
        <v>0.19</v>
      </c>
      <c r="Z777" s="8">
        <v>1.19</v>
      </c>
      <c r="AA777" s="8">
        <v>0.08</v>
      </c>
      <c r="AB777" s="8">
        <v>56.78</v>
      </c>
      <c r="AC777" s="8">
        <v>0.08</v>
      </c>
      <c r="AD777" s="8">
        <v>0.252</v>
      </c>
      <c r="AE777" s="91">
        <v>2.2599999999999998</v>
      </c>
      <c r="AF777" s="92">
        <v>59</v>
      </c>
      <c r="AG777" s="92">
        <v>6</v>
      </c>
      <c r="AH777" s="92">
        <v>35</v>
      </c>
      <c r="AI777" s="8" t="s">
        <v>24</v>
      </c>
      <c r="AJ777" t="s">
        <v>1890</v>
      </c>
      <c r="AK777">
        <v>0</v>
      </c>
      <c r="AL777">
        <v>0</v>
      </c>
      <c r="AM777">
        <v>0</v>
      </c>
      <c r="AN777" s="9">
        <v>42564</v>
      </c>
      <c r="AO777" s="8">
        <v>256</v>
      </c>
      <c r="AP777" s="8">
        <v>154</v>
      </c>
      <c r="AQ777" s="8">
        <v>127</v>
      </c>
      <c r="AR777" s="8">
        <v>5.22</v>
      </c>
      <c r="AS777" s="8">
        <v>10.74</v>
      </c>
      <c r="AT777" s="8">
        <v>0.6</v>
      </c>
      <c r="AU777" s="8">
        <v>0.46</v>
      </c>
      <c r="AV777" s="8">
        <v>15</v>
      </c>
      <c r="AW777" s="8">
        <v>0.32</v>
      </c>
      <c r="AX777" s="8"/>
      <c r="AY777" s="8"/>
      <c r="AZ777" s="8"/>
      <c r="BA777" s="8">
        <v>661</v>
      </c>
      <c r="BB777" s="8" t="s">
        <v>25</v>
      </c>
      <c r="BC777" s="8">
        <v>124</v>
      </c>
      <c r="BD777" s="8"/>
      <c r="BE777" s="8"/>
      <c r="BF777" s="8"/>
      <c r="BG777" s="8"/>
      <c r="BH777" s="8"/>
      <c r="BI777" s="8">
        <f t="shared" si="116"/>
        <v>76.666666666666671</v>
      </c>
      <c r="BJ777" s="8">
        <f t="shared" si="114"/>
        <v>0.97142857142857142</v>
      </c>
      <c r="BK777" s="8">
        <f t="shared" si="117"/>
        <v>0.76666666666666672</v>
      </c>
      <c r="BL777" s="10">
        <f t="shared" si="115"/>
        <v>7.9987428571428572</v>
      </c>
      <c r="BM777" s="3">
        <f t="shared" si="113"/>
        <v>2221.8730158730159</v>
      </c>
      <c r="BN777" s="132">
        <v>1.4620493358633779</v>
      </c>
      <c r="BO777" s="132">
        <v>0.20388994307400382</v>
      </c>
      <c r="BP777" s="133">
        <v>0.67619769028622667</v>
      </c>
      <c r="BQ777" s="134">
        <v>0.63681102362204733</v>
      </c>
      <c r="BR777" s="134">
        <v>0.10290354330708665</v>
      </c>
      <c r="BS777" s="133">
        <v>0.94263182635766951</v>
      </c>
      <c r="BT777" s="93"/>
      <c r="BU777" s="91"/>
      <c r="BV777" s="91"/>
      <c r="BW777" s="100"/>
    </row>
    <row r="778" spans="1:75">
      <c r="A778" s="8" t="s">
        <v>783</v>
      </c>
      <c r="B778" s="8" t="s">
        <v>480</v>
      </c>
      <c r="C778" s="8" t="s">
        <v>523</v>
      </c>
      <c r="D778" s="8" t="s">
        <v>539</v>
      </c>
      <c r="E778" s="8" t="s">
        <v>551</v>
      </c>
      <c r="F778" s="8" t="s">
        <v>552</v>
      </c>
      <c r="G778" s="8" t="s">
        <v>123</v>
      </c>
      <c r="H778" s="8" t="s">
        <v>218</v>
      </c>
      <c r="I778" s="8"/>
      <c r="J778" s="8"/>
      <c r="K778" s="8"/>
      <c r="L778" s="8" t="s">
        <v>219</v>
      </c>
      <c r="M778" s="8" t="s">
        <v>1882</v>
      </c>
      <c r="N778" s="8">
        <v>1</v>
      </c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9"/>
      <c r="AF778" s="90"/>
      <c r="AG778" s="90"/>
      <c r="AH778" s="90"/>
      <c r="AI778" s="8" t="s">
        <v>26</v>
      </c>
      <c r="AJ778" t="s">
        <v>1890</v>
      </c>
      <c r="AK778">
        <v>0</v>
      </c>
      <c r="AL778" s="8">
        <v>50</v>
      </c>
      <c r="AM778" s="8">
        <v>50</v>
      </c>
      <c r="AN778" s="9">
        <v>42564</v>
      </c>
      <c r="AO778" s="8">
        <v>269</v>
      </c>
      <c r="AP778" s="8">
        <v>174</v>
      </c>
      <c r="AQ778" s="8">
        <v>123</v>
      </c>
      <c r="AR778" s="8">
        <v>19.8</v>
      </c>
      <c r="AS778" s="8">
        <v>25.17</v>
      </c>
      <c r="AT778" s="8">
        <v>1</v>
      </c>
      <c r="AU778" s="8">
        <v>0.8</v>
      </c>
      <c r="AV778" s="8">
        <v>17</v>
      </c>
      <c r="AW778" s="8">
        <v>0.68</v>
      </c>
      <c r="AX778" s="8"/>
      <c r="AY778" s="8"/>
      <c r="AZ778" s="8"/>
      <c r="BA778" s="8">
        <v>662</v>
      </c>
      <c r="BB778" s="8" t="s">
        <v>25</v>
      </c>
      <c r="BC778" s="8">
        <v>124</v>
      </c>
      <c r="BD778" s="8"/>
      <c r="BE778" s="8"/>
      <c r="BF778" s="8"/>
      <c r="BG778" s="8"/>
      <c r="BH778" s="8"/>
      <c r="BI778" s="8">
        <f t="shared" si="116"/>
        <v>80</v>
      </c>
      <c r="BJ778" s="8">
        <f t="shared" si="114"/>
        <v>0.94857142857142862</v>
      </c>
      <c r="BK778" s="8">
        <f t="shared" si="117"/>
        <v>0.8</v>
      </c>
      <c r="BL778" s="10">
        <f t="shared" si="115"/>
        <v>19.100434285714289</v>
      </c>
      <c r="BM778" s="3">
        <f t="shared" si="113"/>
        <v>5305.6761904761916</v>
      </c>
      <c r="BN778" s="132">
        <v>1.7948343079922029</v>
      </c>
      <c r="BO778" s="132">
        <v>0.30540935672514624</v>
      </c>
      <c r="BP778" s="133">
        <v>0.61717660136963259</v>
      </c>
      <c r="BQ778" s="134">
        <v>0.62574257425742574</v>
      </c>
      <c r="BR778" s="134">
        <v>9.0544554455445542E-2</v>
      </c>
      <c r="BS778" s="133">
        <v>1.0617395316350007</v>
      </c>
      <c r="BT778" s="93"/>
      <c r="BU778" s="91"/>
      <c r="BV778" s="91"/>
      <c r="BW778" s="100"/>
    </row>
    <row r="779" spans="1:75">
      <c r="A779" s="8" t="s">
        <v>783</v>
      </c>
      <c r="B779" s="8" t="s">
        <v>480</v>
      </c>
      <c r="C779" s="8" t="s">
        <v>523</v>
      </c>
      <c r="D779" s="8" t="s">
        <v>539</v>
      </c>
      <c r="E779" s="8" t="s">
        <v>551</v>
      </c>
      <c r="F779" s="8" t="s">
        <v>552</v>
      </c>
      <c r="G779" s="8" t="s">
        <v>123</v>
      </c>
      <c r="H779" s="8" t="s">
        <v>218</v>
      </c>
      <c r="I779" s="8"/>
      <c r="J779" s="8"/>
      <c r="K779" s="8"/>
      <c r="L779" s="8" t="s">
        <v>219</v>
      </c>
      <c r="M779" s="8" t="s">
        <v>1882</v>
      </c>
      <c r="N779" s="8">
        <v>1</v>
      </c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9"/>
      <c r="AF779" s="90"/>
      <c r="AG779" s="90"/>
      <c r="AH779" s="90"/>
      <c r="AI779" s="8" t="s">
        <v>27</v>
      </c>
      <c r="AJ779" t="s">
        <v>1890</v>
      </c>
      <c r="AK779" s="8">
        <v>140</v>
      </c>
      <c r="AL779">
        <v>0</v>
      </c>
      <c r="AM779" s="8">
        <v>50</v>
      </c>
      <c r="AN779" s="9">
        <v>42564</v>
      </c>
      <c r="AO779" s="8">
        <v>193</v>
      </c>
      <c r="AP779" s="8">
        <v>113</v>
      </c>
      <c r="AQ779" s="8">
        <v>87</v>
      </c>
      <c r="AR779" s="8">
        <v>5.26</v>
      </c>
      <c r="AS779" s="8">
        <v>10.78</v>
      </c>
      <c r="AT779" s="8">
        <v>0.72</v>
      </c>
      <c r="AU779" s="8">
        <v>0.57999999999999996</v>
      </c>
      <c r="AV779" s="8">
        <v>15</v>
      </c>
      <c r="AW779" s="8">
        <v>0.38</v>
      </c>
      <c r="AX779" s="8"/>
      <c r="AY779" s="8"/>
      <c r="AZ779" s="8"/>
      <c r="BA779" s="8">
        <v>663</v>
      </c>
      <c r="BB779" s="8" t="s">
        <v>25</v>
      </c>
      <c r="BC779" s="8">
        <v>124</v>
      </c>
      <c r="BD779" s="8"/>
      <c r="BE779" s="8"/>
      <c r="BF779" s="8"/>
      <c r="BG779" s="8"/>
      <c r="BH779" s="8"/>
      <c r="BI779" s="8">
        <f t="shared" si="116"/>
        <v>80.555555555555557</v>
      </c>
      <c r="BJ779" s="8">
        <f t="shared" si="114"/>
        <v>0.97142857142857142</v>
      </c>
      <c r="BK779" s="8">
        <f t="shared" si="117"/>
        <v>0.80555555555555558</v>
      </c>
      <c r="BL779" s="10">
        <f t="shared" si="115"/>
        <v>8.435777777777778</v>
      </c>
      <c r="BM779" s="3">
        <f t="shared" si="113"/>
        <v>2343.2716049382716</v>
      </c>
      <c r="BN779" s="132">
        <v>1.72119140625</v>
      </c>
      <c r="BO779" s="132">
        <v>0.23466796875000001</v>
      </c>
      <c r="BP779" s="133">
        <v>0.55635604302430597</v>
      </c>
      <c r="BQ779" s="134">
        <v>0.51222953904045154</v>
      </c>
      <c r="BR779" s="134">
        <v>7.6293508936970844E-2</v>
      </c>
      <c r="BS779" s="133">
        <v>1.0447071994897172</v>
      </c>
      <c r="BT779" s="93"/>
      <c r="BU779" s="91"/>
      <c r="BV779" s="91"/>
      <c r="BW779" s="100"/>
    </row>
    <row r="780" spans="1:75">
      <c r="A780" s="8" t="s">
        <v>783</v>
      </c>
      <c r="B780" s="8" t="s">
        <v>480</v>
      </c>
      <c r="C780" s="8" t="s">
        <v>523</v>
      </c>
      <c r="D780" s="8" t="s">
        <v>539</v>
      </c>
      <c r="E780" s="8" t="s">
        <v>551</v>
      </c>
      <c r="F780" s="8" t="s">
        <v>552</v>
      </c>
      <c r="G780" s="8" t="s">
        <v>123</v>
      </c>
      <c r="H780" s="8" t="s">
        <v>218</v>
      </c>
      <c r="I780" s="8"/>
      <c r="J780" s="8"/>
      <c r="K780" s="8"/>
      <c r="L780" s="8" t="s">
        <v>219</v>
      </c>
      <c r="M780" s="8" t="s">
        <v>1882</v>
      </c>
      <c r="N780" s="8">
        <v>1</v>
      </c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9"/>
      <c r="AF780" s="90"/>
      <c r="AG780" s="90"/>
      <c r="AH780" s="90"/>
      <c r="AI780" s="8" t="s">
        <v>28</v>
      </c>
      <c r="AJ780" t="s">
        <v>1890</v>
      </c>
      <c r="AK780" s="8">
        <v>140</v>
      </c>
      <c r="AL780" s="8">
        <v>50</v>
      </c>
      <c r="AM780">
        <v>0</v>
      </c>
      <c r="AN780" s="9">
        <v>42564</v>
      </c>
      <c r="AO780" s="8">
        <v>208</v>
      </c>
      <c r="AP780" s="8">
        <v>122</v>
      </c>
      <c r="AQ780" s="8">
        <v>100</v>
      </c>
      <c r="AR780" s="8">
        <v>13.7</v>
      </c>
      <c r="AS780" s="8">
        <v>20.6</v>
      </c>
      <c r="AT780" s="8">
        <v>0.88</v>
      </c>
      <c r="AU780" s="8">
        <v>0.7</v>
      </c>
      <c r="AV780" s="8">
        <v>14</v>
      </c>
      <c r="AW780" s="8">
        <v>0.98</v>
      </c>
      <c r="AX780" s="8"/>
      <c r="AY780" s="8"/>
      <c r="AZ780" s="8"/>
      <c r="BA780" s="8">
        <v>664</v>
      </c>
      <c r="BB780" s="8" t="s">
        <v>25</v>
      </c>
      <c r="BC780" s="8">
        <v>124</v>
      </c>
      <c r="BD780" s="8"/>
      <c r="BE780" s="8"/>
      <c r="BF780" s="8"/>
      <c r="BG780" s="8"/>
      <c r="BH780" s="8"/>
      <c r="BI780" s="8">
        <f t="shared" si="116"/>
        <v>79.545454545454547</v>
      </c>
      <c r="BJ780" s="8">
        <f t="shared" si="114"/>
        <v>0.98285714285714287</v>
      </c>
      <c r="BK780" s="8">
        <f t="shared" si="117"/>
        <v>0.79545454545454541</v>
      </c>
      <c r="BL780" s="10">
        <f t="shared" si="115"/>
        <v>16.105454545454545</v>
      </c>
      <c r="BM780" s="3">
        <f t="shared" si="113"/>
        <v>4473.7373737373737</v>
      </c>
      <c r="BN780" s="132">
        <v>1.6055045871559634</v>
      </c>
      <c r="BO780" s="132">
        <v>0.20986238532110091</v>
      </c>
      <c r="BP780" s="133">
        <v>0.6405629677083684</v>
      </c>
      <c r="BQ780" s="134">
        <v>0.66774791473586659</v>
      </c>
      <c r="BR780" s="134">
        <v>8.8229842446709908E-2</v>
      </c>
      <c r="BS780" s="133">
        <v>1.0998944844702101</v>
      </c>
      <c r="BT780" s="93"/>
      <c r="BU780" s="91"/>
      <c r="BV780" s="91"/>
      <c r="BW780" s="100"/>
    </row>
    <row r="781" spans="1:75">
      <c r="A781" s="8" t="s">
        <v>783</v>
      </c>
      <c r="B781" s="8" t="s">
        <v>480</v>
      </c>
      <c r="C781" s="8" t="s">
        <v>523</v>
      </c>
      <c r="D781" s="8" t="s">
        <v>539</v>
      </c>
      <c r="E781" s="8" t="s">
        <v>551</v>
      </c>
      <c r="F781" s="8" t="s">
        <v>552</v>
      </c>
      <c r="G781" s="8" t="s">
        <v>123</v>
      </c>
      <c r="H781" s="8" t="s">
        <v>218</v>
      </c>
      <c r="I781" s="8"/>
      <c r="J781" s="8"/>
      <c r="K781" s="8"/>
      <c r="L781" s="8" t="s">
        <v>219</v>
      </c>
      <c r="M781" s="8" t="s">
        <v>1882</v>
      </c>
      <c r="N781" s="8">
        <v>1</v>
      </c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9"/>
      <c r="AF781" s="90"/>
      <c r="AG781" s="90"/>
      <c r="AH781" s="90"/>
      <c r="AI781" s="8" t="s">
        <v>29</v>
      </c>
      <c r="AJ781" t="s">
        <v>1890</v>
      </c>
      <c r="AK781" s="8">
        <v>140</v>
      </c>
      <c r="AL781" s="8">
        <v>50</v>
      </c>
      <c r="AM781" s="8">
        <v>50</v>
      </c>
      <c r="AN781" s="9">
        <v>42564</v>
      </c>
      <c r="AO781" s="8">
        <v>218</v>
      </c>
      <c r="AP781" s="8">
        <v>128</v>
      </c>
      <c r="AQ781" s="8">
        <v>133</v>
      </c>
      <c r="AR781" s="8">
        <v>14.78</v>
      </c>
      <c r="AS781" s="8">
        <v>25.56</v>
      </c>
      <c r="AT781" s="8">
        <v>1.22</v>
      </c>
      <c r="AU781" s="8">
        <v>1.02</v>
      </c>
      <c r="AV781" s="8">
        <v>16</v>
      </c>
      <c r="AW781" s="8">
        <v>0.76</v>
      </c>
      <c r="AX781" s="8"/>
      <c r="AY781" s="8"/>
      <c r="AZ781" s="8"/>
      <c r="BA781" s="8">
        <v>665</v>
      </c>
      <c r="BB781" s="8" t="s">
        <v>25</v>
      </c>
      <c r="BC781" s="8">
        <v>124</v>
      </c>
      <c r="BD781" s="8"/>
      <c r="BE781" s="8"/>
      <c r="BF781" s="8"/>
      <c r="BG781" s="8"/>
      <c r="BH781" s="8"/>
      <c r="BI781" s="8">
        <f t="shared" si="116"/>
        <v>83.606557377049185</v>
      </c>
      <c r="BJ781" s="8">
        <f t="shared" si="114"/>
        <v>0.96</v>
      </c>
      <c r="BK781" s="8">
        <f t="shared" si="117"/>
        <v>0.83606557377049184</v>
      </c>
      <c r="BL781" s="10">
        <f t="shared" si="115"/>
        <v>20.515042622950819</v>
      </c>
      <c r="BM781" s="3">
        <f t="shared" si="113"/>
        <v>5698.622950819672</v>
      </c>
      <c r="BN781" s="132">
        <v>1.6446280991735538</v>
      </c>
      <c r="BO781" s="132">
        <v>0.19260789715335172</v>
      </c>
      <c r="BP781" s="133">
        <v>0.84909655117380911</v>
      </c>
      <c r="BQ781" s="134">
        <v>0.78531598513011147</v>
      </c>
      <c r="BR781" s="134">
        <v>0.11096654275092936</v>
      </c>
      <c r="BS781" s="133">
        <v>0.89006871336374727</v>
      </c>
      <c r="BT781" s="93"/>
      <c r="BU781" s="91"/>
      <c r="BV781" s="91"/>
      <c r="BW781" s="100"/>
    </row>
    <row r="782" spans="1:75">
      <c r="A782" s="8" t="s">
        <v>783</v>
      </c>
      <c r="B782" s="8" t="s">
        <v>480</v>
      </c>
      <c r="C782" s="8" t="s">
        <v>523</v>
      </c>
      <c r="D782" s="8" t="s">
        <v>539</v>
      </c>
      <c r="E782" s="8" t="s">
        <v>551</v>
      </c>
      <c r="F782" s="8" t="s">
        <v>552</v>
      </c>
      <c r="G782" s="8" t="s">
        <v>123</v>
      </c>
      <c r="H782" s="8" t="s">
        <v>218</v>
      </c>
      <c r="I782" s="8"/>
      <c r="J782" s="8"/>
      <c r="K782" s="8"/>
      <c r="L782" s="8" t="s">
        <v>219</v>
      </c>
      <c r="M782" s="8" t="s">
        <v>1882</v>
      </c>
      <c r="N782" s="8">
        <v>1</v>
      </c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9"/>
      <c r="AF782" s="90"/>
      <c r="AG782" s="90"/>
      <c r="AH782" s="90"/>
      <c r="AI782" s="8" t="s">
        <v>30</v>
      </c>
      <c r="AJ782" t="s">
        <v>1890</v>
      </c>
      <c r="AK782" s="8">
        <v>140</v>
      </c>
      <c r="AL782" s="8">
        <v>50</v>
      </c>
      <c r="AM782" s="8">
        <v>50</v>
      </c>
      <c r="AN782" s="9">
        <v>42564</v>
      </c>
      <c r="AO782" s="8">
        <v>264</v>
      </c>
      <c r="AP782" s="8">
        <v>168</v>
      </c>
      <c r="AQ782" s="8">
        <v>129</v>
      </c>
      <c r="AR782" s="8">
        <v>15.9</v>
      </c>
      <c r="AS782" s="8">
        <v>23.5</v>
      </c>
      <c r="AT782" s="8">
        <v>1.1399999999999999</v>
      </c>
      <c r="AU782" s="8">
        <v>0.94</v>
      </c>
      <c r="AV782" s="8">
        <v>16</v>
      </c>
      <c r="AW782" s="8">
        <v>0.72</v>
      </c>
      <c r="AX782" s="8"/>
      <c r="AY782" s="8"/>
      <c r="AZ782" s="8"/>
      <c r="BA782" s="8">
        <v>666</v>
      </c>
      <c r="BB782" s="8" t="s">
        <v>25</v>
      </c>
      <c r="BC782" s="8">
        <v>124</v>
      </c>
      <c r="BD782" s="8"/>
      <c r="BE782" s="8"/>
      <c r="BF782" s="8"/>
      <c r="BG782" s="8"/>
      <c r="BH782" s="8"/>
      <c r="BI782" s="8">
        <f t="shared" si="116"/>
        <v>82.456140350877192</v>
      </c>
      <c r="BJ782" s="8">
        <f t="shared" si="114"/>
        <v>0.96</v>
      </c>
      <c r="BK782" s="8">
        <f t="shared" si="117"/>
        <v>0.82456140350877194</v>
      </c>
      <c r="BL782" s="10">
        <f t="shared" si="115"/>
        <v>18.602105263157895</v>
      </c>
      <c r="BM782" s="3">
        <f t="shared" si="113"/>
        <v>5167.2514619883041</v>
      </c>
      <c r="BN782" s="132">
        <v>1.4837164750957854</v>
      </c>
      <c r="BO782" s="132">
        <v>0.25158045977011495</v>
      </c>
      <c r="BP782" s="133">
        <v>0.68554122313988841</v>
      </c>
      <c r="BQ782" s="134">
        <v>0.54029126213592238</v>
      </c>
      <c r="BR782" s="134">
        <v>8.9514563106796133E-2</v>
      </c>
      <c r="BS782" s="133">
        <v>0.85550146969611818</v>
      </c>
      <c r="BT782" s="93"/>
      <c r="BU782" s="91"/>
      <c r="BV782" s="91"/>
      <c r="BW782" s="100"/>
    </row>
    <row r="783" spans="1:75" s="4" customFormat="1">
      <c r="A783" s="8" t="s">
        <v>783</v>
      </c>
      <c r="B783" s="8" t="s">
        <v>480</v>
      </c>
      <c r="C783" s="8" t="s">
        <v>523</v>
      </c>
      <c r="D783" s="8" t="s">
        <v>539</v>
      </c>
      <c r="E783" s="8" t="s">
        <v>551</v>
      </c>
      <c r="F783" s="8" t="s">
        <v>552</v>
      </c>
      <c r="G783" s="8" t="s">
        <v>123</v>
      </c>
      <c r="H783" s="8" t="s">
        <v>212</v>
      </c>
      <c r="I783" s="8">
        <v>-8.36563864943491</v>
      </c>
      <c r="J783" s="8">
        <v>35.062592123582398</v>
      </c>
      <c r="K783" s="8">
        <v>1825.6730227164101</v>
      </c>
      <c r="L783" s="8" t="s">
        <v>213</v>
      </c>
      <c r="M783" s="8" t="s">
        <v>1882</v>
      </c>
      <c r="N783" s="8">
        <v>1</v>
      </c>
      <c r="O783" s="8" t="s">
        <v>1859</v>
      </c>
      <c r="P783" s="8">
        <v>1.18</v>
      </c>
      <c r="Q783" s="8">
        <v>5.6</v>
      </c>
      <c r="R783" s="8">
        <v>0</v>
      </c>
      <c r="S783" s="8">
        <v>1.84</v>
      </c>
      <c r="T783" s="8">
        <v>2.5299999999999998</v>
      </c>
      <c r="U783" s="8">
        <v>7.6</v>
      </c>
      <c r="V783" s="8">
        <v>26.81</v>
      </c>
      <c r="W783" s="8">
        <v>-3.23</v>
      </c>
      <c r="X783" s="8">
        <v>3.09</v>
      </c>
      <c r="Y783" s="8">
        <v>0.1</v>
      </c>
      <c r="Z783" s="8">
        <v>0.54</v>
      </c>
      <c r="AA783" s="8">
        <v>0.06</v>
      </c>
      <c r="AB783" s="8">
        <v>54.23</v>
      </c>
      <c r="AC783" s="8">
        <v>0.02</v>
      </c>
      <c r="AD783" s="8">
        <v>0.13100000000000001</v>
      </c>
      <c r="AE783" s="91">
        <v>1.52</v>
      </c>
      <c r="AF783" s="92" t="s">
        <v>1860</v>
      </c>
      <c r="AG783" s="92" t="s">
        <v>1860</v>
      </c>
      <c r="AH783" s="92" t="s">
        <v>1860</v>
      </c>
      <c r="AI783" s="8" t="s">
        <v>24</v>
      </c>
      <c r="AJ783" t="s">
        <v>1890</v>
      </c>
      <c r="AK783">
        <v>0</v>
      </c>
      <c r="AL783">
        <v>0</v>
      </c>
      <c r="AM783">
        <v>0</v>
      </c>
      <c r="AN783" s="9">
        <v>42564</v>
      </c>
      <c r="AO783" s="8">
        <v>222</v>
      </c>
      <c r="AP783" s="8">
        <v>157</v>
      </c>
      <c r="AQ783" s="8">
        <v>140</v>
      </c>
      <c r="AR783" s="8">
        <v>1.96</v>
      </c>
      <c r="AS783" s="8">
        <v>5.54</v>
      </c>
      <c r="AT783" s="8">
        <v>0.36</v>
      </c>
      <c r="AU783" s="8">
        <v>0.24</v>
      </c>
      <c r="AV783" s="8">
        <v>12</v>
      </c>
      <c r="AW783" s="8">
        <v>0.18</v>
      </c>
      <c r="AX783" s="8"/>
      <c r="AY783" s="8"/>
      <c r="AZ783" s="8"/>
      <c r="BA783" s="8">
        <v>643</v>
      </c>
      <c r="BB783" s="8" t="s">
        <v>25</v>
      </c>
      <c r="BC783" s="8">
        <v>121</v>
      </c>
      <c r="BD783" s="8"/>
      <c r="BE783" s="8"/>
      <c r="BF783" s="8"/>
      <c r="BG783" s="8"/>
      <c r="BH783" s="8"/>
      <c r="BI783" s="8">
        <f t="shared" si="116"/>
        <v>66.666666666666657</v>
      </c>
      <c r="BJ783" s="8">
        <f t="shared" si="114"/>
        <v>1.0057142857142858</v>
      </c>
      <c r="BK783" s="8">
        <f t="shared" si="117"/>
        <v>0.66666666666666652</v>
      </c>
      <c r="BL783" s="10">
        <f t="shared" si="115"/>
        <v>3.7144380952380947</v>
      </c>
      <c r="BM783" s="14">
        <f t="shared" si="113"/>
        <v>1031.7883597883597</v>
      </c>
      <c r="BN783" s="132">
        <v>1.6534795042898001</v>
      </c>
      <c r="BO783" s="132">
        <v>0.14137273593898952</v>
      </c>
      <c r="BP783" s="133">
        <v>0.90617615053023504</v>
      </c>
      <c r="BQ783" s="134"/>
      <c r="BR783" s="134"/>
      <c r="BS783" s="133"/>
      <c r="BT783" s="93"/>
      <c r="BU783" s="91"/>
      <c r="BV783" s="91"/>
      <c r="BW783" s="100"/>
    </row>
    <row r="784" spans="1:75" s="4" customFormat="1">
      <c r="A784" s="8" t="s">
        <v>783</v>
      </c>
      <c r="B784" s="8" t="s">
        <v>480</v>
      </c>
      <c r="C784" s="8" t="s">
        <v>523</v>
      </c>
      <c r="D784" s="8" t="s">
        <v>539</v>
      </c>
      <c r="E784" s="8" t="s">
        <v>551</v>
      </c>
      <c r="F784" s="8" t="s">
        <v>552</v>
      </c>
      <c r="G784" s="8" t="s">
        <v>123</v>
      </c>
      <c r="H784" s="8" t="s">
        <v>212</v>
      </c>
      <c r="I784" s="8"/>
      <c r="J784" s="8"/>
      <c r="K784" s="8"/>
      <c r="L784" s="8" t="s">
        <v>213</v>
      </c>
      <c r="M784" s="8" t="s">
        <v>1882</v>
      </c>
      <c r="N784" s="8">
        <v>1</v>
      </c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9"/>
      <c r="AF784" s="90"/>
      <c r="AG784" s="90"/>
      <c r="AH784" s="90"/>
      <c r="AI784" s="8" t="s">
        <v>26</v>
      </c>
      <c r="AJ784" t="s">
        <v>1890</v>
      </c>
      <c r="AK784">
        <v>0</v>
      </c>
      <c r="AL784" s="8">
        <v>50</v>
      </c>
      <c r="AM784" s="8">
        <v>50</v>
      </c>
      <c r="AN784" s="9">
        <v>42564</v>
      </c>
      <c r="AO784" s="8">
        <v>302</v>
      </c>
      <c r="AP784" s="8">
        <v>175</v>
      </c>
      <c r="AQ784" s="8">
        <v>180</v>
      </c>
      <c r="AR784" s="8">
        <v>8.24</v>
      </c>
      <c r="AS784" s="8">
        <v>11.7</v>
      </c>
      <c r="AT784" s="8">
        <v>0.54</v>
      </c>
      <c r="AU784" s="8">
        <v>0.4</v>
      </c>
      <c r="AV784" s="8">
        <v>14</v>
      </c>
      <c r="AW784" s="8">
        <v>0.38</v>
      </c>
      <c r="AX784" s="8"/>
      <c r="AY784" s="8"/>
      <c r="AZ784" s="8"/>
      <c r="BA784" s="8">
        <v>644</v>
      </c>
      <c r="BB784" s="8" t="s">
        <v>25</v>
      </c>
      <c r="BC784" s="8">
        <v>121</v>
      </c>
      <c r="BD784" s="8"/>
      <c r="BE784" s="8"/>
      <c r="BF784" s="8"/>
      <c r="BG784" s="8"/>
      <c r="BH784" s="8"/>
      <c r="BI784" s="8">
        <f t="shared" si="116"/>
        <v>74.074074074074076</v>
      </c>
      <c r="BJ784" s="8">
        <f t="shared" si="114"/>
        <v>0.98285714285714287</v>
      </c>
      <c r="BK784" s="8">
        <f t="shared" si="117"/>
        <v>0.74074074074074081</v>
      </c>
      <c r="BL784" s="10">
        <f t="shared" si="115"/>
        <v>8.5180952380952384</v>
      </c>
      <c r="BM784" s="14">
        <f t="shared" si="113"/>
        <v>2366.137566137566</v>
      </c>
      <c r="BN784" s="132">
        <v>1.6281929990539261</v>
      </c>
      <c r="BO784" s="132">
        <v>0.20969725638599807</v>
      </c>
      <c r="BP784" s="133">
        <v>0.65292096031403746</v>
      </c>
      <c r="BQ784" s="134"/>
      <c r="BR784" s="134"/>
      <c r="BS784" s="133"/>
      <c r="BT784" s="93"/>
      <c r="BU784" s="91"/>
      <c r="BV784" s="91"/>
      <c r="BW784" s="100"/>
    </row>
    <row r="785" spans="1:75" s="4" customFormat="1">
      <c r="A785" s="8" t="s">
        <v>783</v>
      </c>
      <c r="B785" s="8" t="s">
        <v>480</v>
      </c>
      <c r="C785" s="8" t="s">
        <v>523</v>
      </c>
      <c r="D785" s="8" t="s">
        <v>539</v>
      </c>
      <c r="E785" s="8" t="s">
        <v>551</v>
      </c>
      <c r="F785" s="8" t="s">
        <v>552</v>
      </c>
      <c r="G785" s="8" t="s">
        <v>123</v>
      </c>
      <c r="H785" s="8" t="s">
        <v>212</v>
      </c>
      <c r="I785" s="8"/>
      <c r="J785" s="8"/>
      <c r="K785" s="8"/>
      <c r="L785" s="8" t="s">
        <v>213</v>
      </c>
      <c r="M785" s="8" t="s">
        <v>1882</v>
      </c>
      <c r="N785" s="8">
        <v>1</v>
      </c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9"/>
      <c r="AF785" s="90"/>
      <c r="AG785" s="90"/>
      <c r="AH785" s="90"/>
      <c r="AI785" s="8" t="s">
        <v>27</v>
      </c>
      <c r="AJ785" t="s">
        <v>1890</v>
      </c>
      <c r="AK785" s="8">
        <v>140</v>
      </c>
      <c r="AL785">
        <v>0</v>
      </c>
      <c r="AM785" s="8">
        <v>50</v>
      </c>
      <c r="AN785" s="9">
        <v>42564</v>
      </c>
      <c r="AO785" s="8">
        <v>236</v>
      </c>
      <c r="AP785" s="8">
        <v>140</v>
      </c>
      <c r="AQ785" s="8">
        <v>139</v>
      </c>
      <c r="AR785" s="8">
        <v>3.66</v>
      </c>
      <c r="AS785" s="8">
        <v>15.08</v>
      </c>
      <c r="AT785" s="8">
        <v>0.68</v>
      </c>
      <c r="AU785" s="8">
        <v>0.57999999999999996</v>
      </c>
      <c r="AV785" s="8">
        <v>15</v>
      </c>
      <c r="AW785" s="8">
        <v>0.24</v>
      </c>
      <c r="AX785" s="8"/>
      <c r="AY785" s="8"/>
      <c r="AZ785" s="8"/>
      <c r="BA785" s="8">
        <v>645</v>
      </c>
      <c r="BB785" s="8" t="s">
        <v>25</v>
      </c>
      <c r="BC785" s="8">
        <v>121</v>
      </c>
      <c r="BD785" s="8"/>
      <c r="BE785" s="8"/>
      <c r="BF785" s="8"/>
      <c r="BG785" s="8"/>
      <c r="BH785" s="8"/>
      <c r="BI785" s="8">
        <f t="shared" si="116"/>
        <v>85.294117647058812</v>
      </c>
      <c r="BJ785" s="8">
        <f t="shared" si="114"/>
        <v>0.97142857142857142</v>
      </c>
      <c r="BK785" s="8">
        <f t="shared" si="117"/>
        <v>0.85294117647058809</v>
      </c>
      <c r="BL785" s="10">
        <f t="shared" si="115"/>
        <v>12.494857142857141</v>
      </c>
      <c r="BM785" s="14">
        <f t="shared" si="113"/>
        <v>3470.7936507936502</v>
      </c>
      <c r="BN785" s="132">
        <v>2.0213472485768502</v>
      </c>
      <c r="BO785" s="132">
        <v>0.37518975332068316</v>
      </c>
      <c r="BP785" s="133">
        <v>0.83183052663252033</v>
      </c>
      <c r="BQ785" s="134"/>
      <c r="BR785" s="134"/>
      <c r="BS785" s="133"/>
      <c r="BT785" s="93"/>
      <c r="BU785" s="91"/>
      <c r="BV785" s="91"/>
      <c r="BW785" s="100"/>
    </row>
    <row r="786" spans="1:75" s="4" customFormat="1">
      <c r="A786" s="8" t="s">
        <v>783</v>
      </c>
      <c r="B786" s="8" t="s">
        <v>480</v>
      </c>
      <c r="C786" s="8" t="s">
        <v>523</v>
      </c>
      <c r="D786" s="8" t="s">
        <v>539</v>
      </c>
      <c r="E786" s="8" t="s">
        <v>551</v>
      </c>
      <c r="F786" s="8" t="s">
        <v>552</v>
      </c>
      <c r="G786" s="8" t="s">
        <v>123</v>
      </c>
      <c r="H786" s="8" t="s">
        <v>212</v>
      </c>
      <c r="I786" s="8"/>
      <c r="J786" s="8"/>
      <c r="K786" s="8"/>
      <c r="L786" s="8" t="s">
        <v>213</v>
      </c>
      <c r="M786" s="8" t="s">
        <v>1882</v>
      </c>
      <c r="N786" s="8">
        <v>1</v>
      </c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9"/>
      <c r="AF786" s="90"/>
      <c r="AG786" s="90"/>
      <c r="AH786" s="90"/>
      <c r="AI786" s="8" t="s">
        <v>28</v>
      </c>
      <c r="AJ786" t="s">
        <v>1890</v>
      </c>
      <c r="AK786" s="8">
        <v>140</v>
      </c>
      <c r="AL786" s="8">
        <v>50</v>
      </c>
      <c r="AM786">
        <v>0</v>
      </c>
      <c r="AN786" s="9">
        <v>42564</v>
      </c>
      <c r="AO786" s="8">
        <v>249</v>
      </c>
      <c r="AP786" s="8">
        <v>126</v>
      </c>
      <c r="AQ786" s="8">
        <v>139</v>
      </c>
      <c r="AR786" s="8">
        <v>13.02</v>
      </c>
      <c r="AS786" s="8">
        <v>27.8</v>
      </c>
      <c r="AT786" s="8">
        <v>0.82</v>
      </c>
      <c r="AU786" s="8">
        <v>0.64</v>
      </c>
      <c r="AV786" s="8">
        <v>15</v>
      </c>
      <c r="AW786" s="8">
        <v>0.6</v>
      </c>
      <c r="AX786" s="8"/>
      <c r="AY786" s="8"/>
      <c r="AZ786" s="8"/>
      <c r="BA786" s="8">
        <v>646</v>
      </c>
      <c r="BB786" s="8" t="s">
        <v>25</v>
      </c>
      <c r="BC786" s="8">
        <v>121</v>
      </c>
      <c r="BD786" s="8"/>
      <c r="BE786" s="8"/>
      <c r="BF786" s="8"/>
      <c r="BG786" s="8"/>
      <c r="BH786" s="8"/>
      <c r="BI786" s="8">
        <f t="shared" si="116"/>
        <v>78.048780487804876</v>
      </c>
      <c r="BJ786" s="8">
        <f t="shared" si="114"/>
        <v>0.97142857142857142</v>
      </c>
      <c r="BK786" s="8">
        <f t="shared" si="117"/>
        <v>0.78048780487804881</v>
      </c>
      <c r="BL786" s="10">
        <f t="shared" si="115"/>
        <v>21.077630662020908</v>
      </c>
      <c r="BM786" s="14">
        <f t="shared" si="113"/>
        <v>5854.8974061169192</v>
      </c>
      <c r="BN786" s="132">
        <v>2.0095057034220534</v>
      </c>
      <c r="BO786" s="132">
        <v>1.0575095057034221</v>
      </c>
      <c r="BP786" s="133">
        <v>0.90425275491924206</v>
      </c>
      <c r="BQ786" s="134"/>
      <c r="BR786" s="134"/>
      <c r="BS786" s="133"/>
      <c r="BT786" s="93"/>
      <c r="BU786" s="91"/>
      <c r="BV786" s="91"/>
      <c r="BW786" s="100"/>
    </row>
    <row r="787" spans="1:75" s="4" customFormat="1">
      <c r="A787" s="8" t="s">
        <v>783</v>
      </c>
      <c r="B787" s="8" t="s">
        <v>480</v>
      </c>
      <c r="C787" s="8" t="s">
        <v>523</v>
      </c>
      <c r="D787" s="8" t="s">
        <v>539</v>
      </c>
      <c r="E787" s="8" t="s">
        <v>551</v>
      </c>
      <c r="F787" s="8" t="s">
        <v>552</v>
      </c>
      <c r="G787" s="8" t="s">
        <v>123</v>
      </c>
      <c r="H787" s="8" t="s">
        <v>212</v>
      </c>
      <c r="I787" s="8"/>
      <c r="J787" s="8"/>
      <c r="K787" s="8"/>
      <c r="L787" s="8" t="s">
        <v>213</v>
      </c>
      <c r="M787" s="8" t="s">
        <v>1882</v>
      </c>
      <c r="N787" s="8">
        <v>1</v>
      </c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9"/>
      <c r="AF787" s="90"/>
      <c r="AG787" s="90"/>
      <c r="AH787" s="90"/>
      <c r="AI787" s="8" t="s">
        <v>29</v>
      </c>
      <c r="AJ787" t="s">
        <v>1890</v>
      </c>
      <c r="AK787" s="8">
        <v>140</v>
      </c>
      <c r="AL787" s="8">
        <v>50</v>
      </c>
      <c r="AM787" s="8">
        <v>50</v>
      </c>
      <c r="AN787" s="9">
        <v>42564</v>
      </c>
      <c r="AO787" s="8">
        <v>167</v>
      </c>
      <c r="AP787" s="8">
        <v>153</v>
      </c>
      <c r="AQ787" s="8">
        <v>150</v>
      </c>
      <c r="AR787" s="8">
        <v>7.3</v>
      </c>
      <c r="AS787" s="8">
        <v>16</v>
      </c>
      <c r="AT787" s="8">
        <v>0.52</v>
      </c>
      <c r="AU787" s="8">
        <v>0.4</v>
      </c>
      <c r="AV787" s="8">
        <v>14</v>
      </c>
      <c r="AW787" s="8">
        <v>0.76</v>
      </c>
      <c r="AX787" s="8"/>
      <c r="AY787" s="8"/>
      <c r="AZ787" s="8"/>
      <c r="BA787" s="8">
        <v>647</v>
      </c>
      <c r="BB787" s="8" t="s">
        <v>25</v>
      </c>
      <c r="BC787" s="8">
        <v>121</v>
      </c>
      <c r="BD787" s="8"/>
      <c r="BE787" s="8"/>
      <c r="BF787" s="8"/>
      <c r="BG787" s="8"/>
      <c r="BH787" s="8"/>
      <c r="BI787" s="8">
        <f t="shared" si="116"/>
        <v>76.923076923076934</v>
      </c>
      <c r="BJ787" s="8">
        <f t="shared" si="114"/>
        <v>0.98285714285714287</v>
      </c>
      <c r="BK787" s="8">
        <f t="shared" si="117"/>
        <v>0.76923076923076938</v>
      </c>
      <c r="BL787" s="10">
        <f t="shared" si="115"/>
        <v>12.0967032967033</v>
      </c>
      <c r="BM787" s="14">
        <f t="shared" si="113"/>
        <v>3360.195360195361</v>
      </c>
      <c r="BN787" s="132">
        <v>1.7734521575984989</v>
      </c>
      <c r="BO787" s="132">
        <v>0.24090056285178238</v>
      </c>
      <c r="BP787" s="133">
        <v>1.640624766922183</v>
      </c>
      <c r="BQ787" s="134"/>
      <c r="BR787" s="134"/>
      <c r="BS787" s="133"/>
      <c r="BT787" s="93"/>
      <c r="BU787" s="91"/>
      <c r="BV787" s="91"/>
      <c r="BW787" s="100"/>
    </row>
    <row r="788" spans="1:75" s="4" customFormat="1">
      <c r="A788" s="8" t="s">
        <v>783</v>
      </c>
      <c r="B788" s="8" t="s">
        <v>480</v>
      </c>
      <c r="C788" s="8" t="s">
        <v>523</v>
      </c>
      <c r="D788" s="8" t="s">
        <v>539</v>
      </c>
      <c r="E788" s="8" t="s">
        <v>551</v>
      </c>
      <c r="F788" s="8" t="s">
        <v>552</v>
      </c>
      <c r="G788" s="8" t="s">
        <v>123</v>
      </c>
      <c r="H788" s="8" t="s">
        <v>212</v>
      </c>
      <c r="I788" s="8"/>
      <c r="J788" s="8"/>
      <c r="K788" s="8"/>
      <c r="L788" s="8" t="s">
        <v>213</v>
      </c>
      <c r="M788" s="8" t="s">
        <v>1882</v>
      </c>
      <c r="N788" s="8">
        <v>1</v>
      </c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9"/>
      <c r="AF788" s="90"/>
      <c r="AG788" s="90"/>
      <c r="AH788" s="90"/>
      <c r="AI788" s="8" t="s">
        <v>30</v>
      </c>
      <c r="AJ788" t="s">
        <v>1890</v>
      </c>
      <c r="AK788" s="8">
        <v>140</v>
      </c>
      <c r="AL788" s="8">
        <v>50</v>
      </c>
      <c r="AM788" s="8">
        <v>50</v>
      </c>
      <c r="AN788" s="9">
        <v>42564</v>
      </c>
      <c r="AO788" s="8">
        <v>220</v>
      </c>
      <c r="AP788" s="8">
        <v>150</v>
      </c>
      <c r="AQ788" s="8">
        <v>158</v>
      </c>
      <c r="AR788" s="8">
        <v>5.5</v>
      </c>
      <c r="AS788" s="8">
        <v>12.18</v>
      </c>
      <c r="AT788" s="8">
        <v>0.57999999999999996</v>
      </c>
      <c r="AU788" s="8">
        <v>0.46</v>
      </c>
      <c r="AV788" s="8">
        <v>13</v>
      </c>
      <c r="AW788" s="8">
        <v>0.22</v>
      </c>
      <c r="AX788" s="8"/>
      <c r="AY788" s="8"/>
      <c r="AZ788" s="8"/>
      <c r="BA788" s="8">
        <v>648</v>
      </c>
      <c r="BB788" s="8" t="s">
        <v>25</v>
      </c>
      <c r="BC788" s="8">
        <v>121</v>
      </c>
      <c r="BD788" s="8"/>
      <c r="BE788" s="8"/>
      <c r="BF788" s="8"/>
      <c r="BG788" s="8"/>
      <c r="BH788" s="8"/>
      <c r="BI788" s="8">
        <f t="shared" si="116"/>
        <v>79.310344827586221</v>
      </c>
      <c r="BJ788" s="8">
        <f t="shared" si="114"/>
        <v>0.99428571428571433</v>
      </c>
      <c r="BK788" s="8">
        <f t="shared" si="117"/>
        <v>0.79310344827586221</v>
      </c>
      <c r="BL788" s="10">
        <f t="shared" si="115"/>
        <v>9.6048000000000027</v>
      </c>
      <c r="BM788" s="14">
        <f t="shared" si="113"/>
        <v>2668.0000000000005</v>
      </c>
      <c r="BN788" s="132">
        <v>1.7052730696798495</v>
      </c>
      <c r="BO788" s="132">
        <v>0.21920903954802259</v>
      </c>
      <c r="BP788" s="133">
        <v>0.81729603823069663</v>
      </c>
      <c r="BQ788" s="134"/>
      <c r="BR788" s="134"/>
      <c r="BS788" s="133"/>
      <c r="BT788" s="93"/>
      <c r="BU788" s="91"/>
      <c r="BV788" s="91"/>
      <c r="BW788" s="100"/>
    </row>
    <row r="789" spans="1:75">
      <c r="A789" s="8" t="s">
        <v>783</v>
      </c>
      <c r="B789" s="8" t="s">
        <v>480</v>
      </c>
      <c r="C789" s="8" t="s">
        <v>523</v>
      </c>
      <c r="D789" s="8" t="s">
        <v>539</v>
      </c>
      <c r="E789" s="8" t="s">
        <v>551</v>
      </c>
      <c r="F789" s="8" t="s">
        <v>552</v>
      </c>
      <c r="G789" s="8" t="s">
        <v>123</v>
      </c>
      <c r="H789" s="8" t="s">
        <v>214</v>
      </c>
      <c r="I789" s="8">
        <v>-8.3805289546052695</v>
      </c>
      <c r="J789" s="8">
        <v>35.062988142983599</v>
      </c>
      <c r="K789" s="8">
        <v>1864.22418450859</v>
      </c>
      <c r="L789" s="8" t="s">
        <v>215</v>
      </c>
      <c r="M789" s="8" t="s">
        <v>1882</v>
      </c>
      <c r="N789" s="8">
        <v>1</v>
      </c>
      <c r="O789" s="8" t="s">
        <v>1859</v>
      </c>
      <c r="P789" s="8">
        <v>1.64</v>
      </c>
      <c r="Q789" s="8">
        <v>5.3</v>
      </c>
      <c r="R789" s="8">
        <v>0</v>
      </c>
      <c r="S789" s="8">
        <v>1.48</v>
      </c>
      <c r="T789" s="8">
        <v>2.16</v>
      </c>
      <c r="U789" s="8">
        <v>14.63</v>
      </c>
      <c r="V789" s="8">
        <v>25.81</v>
      </c>
      <c r="W789" s="8">
        <v>5.14</v>
      </c>
      <c r="X789" s="8">
        <v>3.09</v>
      </c>
      <c r="Y789" s="8">
        <v>0.1</v>
      </c>
      <c r="Z789" s="8">
        <v>0.53</v>
      </c>
      <c r="AA789" s="8">
        <v>0.06</v>
      </c>
      <c r="AB789" s="8">
        <v>72.09</v>
      </c>
      <c r="AC789" s="8">
        <v>0.04</v>
      </c>
      <c r="AD789" s="8">
        <v>0.16500000000000001</v>
      </c>
      <c r="AE789" s="91">
        <v>2.2599999999999998</v>
      </c>
      <c r="AF789" s="92" t="s">
        <v>1860</v>
      </c>
      <c r="AG789" s="92" t="s">
        <v>1860</v>
      </c>
      <c r="AH789" s="92" t="s">
        <v>1860</v>
      </c>
      <c r="AI789" s="8" t="s">
        <v>24</v>
      </c>
      <c r="AJ789" t="s">
        <v>1890</v>
      </c>
      <c r="AK789">
        <v>0</v>
      </c>
      <c r="AL789">
        <v>0</v>
      </c>
      <c r="AM789">
        <v>0</v>
      </c>
      <c r="AN789" s="9">
        <v>42564</v>
      </c>
      <c r="AO789" s="8">
        <v>218</v>
      </c>
      <c r="AP789" s="8">
        <v>133</v>
      </c>
      <c r="AQ789" s="8">
        <v>104</v>
      </c>
      <c r="AR789" s="8">
        <v>6.66</v>
      </c>
      <c r="AS789" s="8">
        <v>14.52</v>
      </c>
      <c r="AT789" s="8">
        <v>0.6</v>
      </c>
      <c r="AU789" s="8">
        <v>0.5</v>
      </c>
      <c r="AV789" s="8">
        <v>16</v>
      </c>
      <c r="AW789" s="8">
        <v>0.34</v>
      </c>
      <c r="AX789" s="8"/>
      <c r="AY789" s="8"/>
      <c r="AZ789" s="8"/>
      <c r="BA789" s="8">
        <v>649</v>
      </c>
      <c r="BB789" s="8" t="s">
        <v>25</v>
      </c>
      <c r="BC789" s="8">
        <v>122</v>
      </c>
      <c r="BD789" s="8"/>
      <c r="BE789" s="8"/>
      <c r="BF789" s="8"/>
      <c r="BG789" s="8"/>
      <c r="BH789" s="8"/>
      <c r="BI789" s="8">
        <f t="shared" si="116"/>
        <v>83.333333333333343</v>
      </c>
      <c r="BJ789" s="8">
        <f t="shared" si="114"/>
        <v>0.96</v>
      </c>
      <c r="BK789" s="8">
        <f t="shared" si="117"/>
        <v>0.83333333333333348</v>
      </c>
      <c r="BL789" s="10">
        <f t="shared" si="115"/>
        <v>11.616000000000001</v>
      </c>
      <c r="BM789" s="3">
        <f t="shared" si="113"/>
        <v>3226.666666666667</v>
      </c>
      <c r="BN789" s="132">
        <v>1.3933074684772067</v>
      </c>
      <c r="BO789" s="132">
        <v>0.18709990300678955</v>
      </c>
      <c r="BP789" s="133">
        <v>1.2638727657622875</v>
      </c>
      <c r="BQ789" s="134"/>
      <c r="BR789" s="134"/>
      <c r="BS789" s="133"/>
      <c r="BT789" s="93"/>
      <c r="BU789" s="91"/>
      <c r="BV789" s="91"/>
      <c r="BW789" s="100"/>
    </row>
    <row r="790" spans="1:75">
      <c r="A790" s="8" t="s">
        <v>783</v>
      </c>
      <c r="B790" s="8" t="s">
        <v>480</v>
      </c>
      <c r="C790" s="8" t="s">
        <v>523</v>
      </c>
      <c r="D790" s="8" t="s">
        <v>539</v>
      </c>
      <c r="E790" s="8" t="s">
        <v>551</v>
      </c>
      <c r="F790" s="8" t="s">
        <v>552</v>
      </c>
      <c r="G790" s="8" t="s">
        <v>123</v>
      </c>
      <c r="H790" s="8" t="s">
        <v>214</v>
      </c>
      <c r="I790" s="8"/>
      <c r="J790" s="8"/>
      <c r="K790" s="8"/>
      <c r="L790" s="8" t="s">
        <v>215</v>
      </c>
      <c r="M790" s="8" t="s">
        <v>1882</v>
      </c>
      <c r="N790" s="8">
        <v>1</v>
      </c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9"/>
      <c r="AF790" s="90"/>
      <c r="AG790" s="90"/>
      <c r="AH790" s="90"/>
      <c r="AI790" s="8" t="s">
        <v>26</v>
      </c>
      <c r="AJ790" t="s">
        <v>1890</v>
      </c>
      <c r="AK790">
        <v>0</v>
      </c>
      <c r="AL790" s="8">
        <v>50</v>
      </c>
      <c r="AM790" s="8">
        <v>50</v>
      </c>
      <c r="AN790" s="9">
        <v>42564</v>
      </c>
      <c r="AO790" s="8">
        <v>248</v>
      </c>
      <c r="AP790" s="8">
        <v>143</v>
      </c>
      <c r="AQ790" s="8">
        <v>121</v>
      </c>
      <c r="AR790" s="8">
        <v>8.06</v>
      </c>
      <c r="AS790" s="8">
        <v>15.56</v>
      </c>
      <c r="AT790" s="8">
        <v>0.72</v>
      </c>
      <c r="AU790" s="8">
        <v>0.52</v>
      </c>
      <c r="AV790" s="8">
        <v>14</v>
      </c>
      <c r="AW790" s="8">
        <v>0.32</v>
      </c>
      <c r="AX790" s="8"/>
      <c r="AY790" s="8"/>
      <c r="AZ790" s="8"/>
      <c r="BA790" s="8">
        <v>650</v>
      </c>
      <c r="BB790" s="8" t="s">
        <v>25</v>
      </c>
      <c r="BC790" s="8">
        <v>122</v>
      </c>
      <c r="BD790" s="8"/>
      <c r="BE790" s="8"/>
      <c r="BF790" s="8"/>
      <c r="BG790" s="8"/>
      <c r="BH790" s="8"/>
      <c r="BI790" s="8">
        <f t="shared" si="116"/>
        <v>72.222222222222229</v>
      </c>
      <c r="BJ790" s="8">
        <f t="shared" si="114"/>
        <v>0.98285714285714287</v>
      </c>
      <c r="BK790" s="8">
        <f t="shared" si="117"/>
        <v>0.72222222222222232</v>
      </c>
      <c r="BL790" s="10">
        <f t="shared" si="115"/>
        <v>11.04513015873016</v>
      </c>
      <c r="BM790" s="3">
        <f t="shared" si="113"/>
        <v>3068.0917107583778</v>
      </c>
      <c r="BN790" s="132">
        <v>1.5500490677134446</v>
      </c>
      <c r="BO790" s="132">
        <v>0.26211972522080468</v>
      </c>
      <c r="BP790" s="133">
        <v>2.0032430667637171</v>
      </c>
      <c r="BQ790" s="134"/>
      <c r="BR790" s="134"/>
      <c r="BS790" s="133"/>
      <c r="BT790" s="93"/>
      <c r="BU790" s="91"/>
      <c r="BV790" s="91"/>
      <c r="BW790" s="100"/>
    </row>
    <row r="791" spans="1:75">
      <c r="A791" s="8" t="s">
        <v>783</v>
      </c>
      <c r="B791" s="8" t="s">
        <v>480</v>
      </c>
      <c r="C791" s="8" t="s">
        <v>523</v>
      </c>
      <c r="D791" s="8" t="s">
        <v>539</v>
      </c>
      <c r="E791" s="8" t="s">
        <v>551</v>
      </c>
      <c r="F791" s="8" t="s">
        <v>552</v>
      </c>
      <c r="G791" s="8" t="s">
        <v>123</v>
      </c>
      <c r="H791" s="8" t="s">
        <v>214</v>
      </c>
      <c r="I791" s="8"/>
      <c r="J791" s="8"/>
      <c r="K791" s="8"/>
      <c r="L791" s="8" t="s">
        <v>215</v>
      </c>
      <c r="M791" s="8" t="s">
        <v>1882</v>
      </c>
      <c r="N791" s="8">
        <v>1</v>
      </c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9"/>
      <c r="AF791" s="90"/>
      <c r="AG791" s="90"/>
      <c r="AH791" s="90"/>
      <c r="AI791" s="8" t="s">
        <v>27</v>
      </c>
      <c r="AJ791" t="s">
        <v>1890</v>
      </c>
      <c r="AK791" s="8">
        <v>140</v>
      </c>
      <c r="AL791">
        <v>0</v>
      </c>
      <c r="AM791" s="8">
        <v>50</v>
      </c>
      <c r="AN791" s="9">
        <v>42564</v>
      </c>
      <c r="AO791" s="8">
        <v>207</v>
      </c>
      <c r="AP791" s="8">
        <v>135</v>
      </c>
      <c r="AQ791" s="8">
        <v>106</v>
      </c>
      <c r="AR791" s="8">
        <v>6.74</v>
      </c>
      <c r="AS791" s="8">
        <v>15.14</v>
      </c>
      <c r="AT791" s="8">
        <v>0.96</v>
      </c>
      <c r="AU791" s="8">
        <v>0.78</v>
      </c>
      <c r="AV791" s="8">
        <v>17</v>
      </c>
      <c r="AW791" s="8">
        <v>0.36</v>
      </c>
      <c r="AX791" s="8"/>
      <c r="AY791" s="8"/>
      <c r="AZ791" s="8"/>
      <c r="BA791" s="8">
        <v>651</v>
      </c>
      <c r="BB791" s="8" t="s">
        <v>25</v>
      </c>
      <c r="BC791" s="8">
        <v>122</v>
      </c>
      <c r="BD791" s="8"/>
      <c r="BE791" s="8"/>
      <c r="BF791" s="8"/>
      <c r="BG791" s="8"/>
      <c r="BH791" s="8"/>
      <c r="BI791" s="8">
        <f t="shared" si="116"/>
        <v>81.250000000000014</v>
      </c>
      <c r="BJ791" s="8">
        <f t="shared" si="114"/>
        <v>0.94857142857142862</v>
      </c>
      <c r="BK791" s="8">
        <f t="shared" si="117"/>
        <v>0.81250000000000011</v>
      </c>
      <c r="BL791" s="10">
        <f t="shared" si="115"/>
        <v>11.668614285714288</v>
      </c>
      <c r="BM791" s="3">
        <f t="shared" si="113"/>
        <v>3241.2817460317465</v>
      </c>
      <c r="BN791" s="132">
        <v>1.6946050096339114</v>
      </c>
      <c r="BO791" s="132">
        <v>0.26579961464354529</v>
      </c>
      <c r="BP791" s="133">
        <v>2.2241538646386583</v>
      </c>
      <c r="BQ791" s="134"/>
      <c r="BR791" s="134"/>
      <c r="BS791" s="133"/>
      <c r="BT791" s="93"/>
      <c r="BU791" s="91"/>
      <c r="BV791" s="91"/>
      <c r="BW791" s="100"/>
    </row>
    <row r="792" spans="1:75">
      <c r="A792" s="8" t="s">
        <v>783</v>
      </c>
      <c r="B792" s="8" t="s">
        <v>480</v>
      </c>
      <c r="C792" s="8" t="s">
        <v>523</v>
      </c>
      <c r="D792" s="8" t="s">
        <v>539</v>
      </c>
      <c r="E792" s="8" t="s">
        <v>551</v>
      </c>
      <c r="F792" s="8" t="s">
        <v>552</v>
      </c>
      <c r="G792" s="8" t="s">
        <v>123</v>
      </c>
      <c r="H792" s="8" t="s">
        <v>214</v>
      </c>
      <c r="I792" s="8"/>
      <c r="J792" s="8"/>
      <c r="K792" s="8"/>
      <c r="L792" s="8" t="s">
        <v>215</v>
      </c>
      <c r="M792" s="8" t="s">
        <v>1882</v>
      </c>
      <c r="N792" s="8">
        <v>1</v>
      </c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9"/>
      <c r="AF792" s="90"/>
      <c r="AG792" s="90"/>
      <c r="AH792" s="90"/>
      <c r="AI792" s="8" t="s">
        <v>28</v>
      </c>
      <c r="AJ792" t="s">
        <v>1890</v>
      </c>
      <c r="AK792" s="8">
        <v>140</v>
      </c>
      <c r="AL792" s="8">
        <v>50</v>
      </c>
      <c r="AM792">
        <v>0</v>
      </c>
      <c r="AN792" s="9">
        <v>42564</v>
      </c>
      <c r="AO792" s="8">
        <v>236</v>
      </c>
      <c r="AP792" s="8">
        <v>136</v>
      </c>
      <c r="AQ792" s="8">
        <v>118</v>
      </c>
      <c r="AR792" s="8">
        <v>10.199999999999999</v>
      </c>
      <c r="AS792" s="8">
        <v>19.38</v>
      </c>
      <c r="AT792" s="8">
        <v>1.3</v>
      </c>
      <c r="AU792" s="8">
        <v>1.1000000000000001</v>
      </c>
      <c r="AV792" s="8">
        <v>16</v>
      </c>
      <c r="AW792" s="8">
        <v>0.65</v>
      </c>
      <c r="AX792" s="8"/>
      <c r="AY792" s="8"/>
      <c r="AZ792" s="8"/>
      <c r="BA792" s="8">
        <v>652</v>
      </c>
      <c r="BB792" s="8" t="s">
        <v>25</v>
      </c>
      <c r="BC792" s="8">
        <v>122</v>
      </c>
      <c r="BD792" s="8"/>
      <c r="BE792" s="8"/>
      <c r="BF792" s="8"/>
      <c r="BG792" s="8"/>
      <c r="BH792" s="8"/>
      <c r="BI792" s="8">
        <f t="shared" si="116"/>
        <v>84.615384615384613</v>
      </c>
      <c r="BJ792" s="8">
        <f t="shared" si="114"/>
        <v>0.96</v>
      </c>
      <c r="BK792" s="8">
        <f t="shared" si="117"/>
        <v>0.84615384615384615</v>
      </c>
      <c r="BL792" s="10">
        <f t="shared" si="115"/>
        <v>15.742523076923074</v>
      </c>
      <c r="BM792" s="3">
        <f t="shared" si="113"/>
        <v>4372.9230769230762</v>
      </c>
      <c r="BN792" s="132">
        <v>1.4517716535433074</v>
      </c>
      <c r="BO792" s="132">
        <v>0.2580708661417323</v>
      </c>
      <c r="BP792" s="133">
        <v>1.6102475986442739</v>
      </c>
      <c r="BQ792" s="134"/>
      <c r="BR792" s="134"/>
      <c r="BS792" s="133"/>
      <c r="BT792" s="93"/>
      <c r="BU792" s="91"/>
      <c r="BV792" s="91"/>
      <c r="BW792" s="100"/>
    </row>
    <row r="793" spans="1:75">
      <c r="A793" s="8" t="s">
        <v>783</v>
      </c>
      <c r="B793" s="8" t="s">
        <v>480</v>
      </c>
      <c r="C793" s="8" t="s">
        <v>523</v>
      </c>
      <c r="D793" s="8" t="s">
        <v>539</v>
      </c>
      <c r="E793" s="8" t="s">
        <v>551</v>
      </c>
      <c r="F793" s="8" t="s">
        <v>552</v>
      </c>
      <c r="G793" s="8" t="s">
        <v>123</v>
      </c>
      <c r="H793" s="8" t="s">
        <v>214</v>
      </c>
      <c r="I793" s="8"/>
      <c r="J793" s="8"/>
      <c r="K793" s="8"/>
      <c r="L793" s="8" t="s">
        <v>215</v>
      </c>
      <c r="M793" s="8" t="s">
        <v>1882</v>
      </c>
      <c r="N793" s="8">
        <v>1</v>
      </c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9"/>
      <c r="AF793" s="90"/>
      <c r="AG793" s="90"/>
      <c r="AH793" s="90"/>
      <c r="AI793" s="8" t="s">
        <v>29</v>
      </c>
      <c r="AJ793" t="s">
        <v>1890</v>
      </c>
      <c r="AK793" s="8">
        <v>140</v>
      </c>
      <c r="AL793" s="8">
        <v>50</v>
      </c>
      <c r="AM793" s="8">
        <v>50</v>
      </c>
      <c r="AN793" s="9">
        <v>42564</v>
      </c>
      <c r="AO793" s="8">
        <v>177</v>
      </c>
      <c r="AP793" s="8">
        <v>114</v>
      </c>
      <c r="AQ793" s="8">
        <v>105</v>
      </c>
      <c r="AR793" s="8">
        <v>6.38</v>
      </c>
      <c r="AS793" s="8">
        <v>12.96</v>
      </c>
      <c r="AT793" s="8">
        <v>0.92</v>
      </c>
      <c r="AU793" s="8">
        <v>0.8</v>
      </c>
      <c r="AV793" s="8">
        <v>15</v>
      </c>
      <c r="AW793" s="8">
        <v>0.57999999999999996</v>
      </c>
      <c r="AX793" s="8"/>
      <c r="AY793" s="8"/>
      <c r="AZ793" s="8"/>
      <c r="BA793" s="8">
        <v>653</v>
      </c>
      <c r="BB793" s="8" t="s">
        <v>25</v>
      </c>
      <c r="BC793" s="8">
        <v>122</v>
      </c>
      <c r="BD793" s="8"/>
      <c r="BE793" s="8"/>
      <c r="BF793" s="8"/>
      <c r="BG793" s="8"/>
      <c r="BH793" s="8"/>
      <c r="BI793" s="8">
        <f t="shared" si="116"/>
        <v>86.956521739130437</v>
      </c>
      <c r="BJ793" s="8">
        <f t="shared" si="114"/>
        <v>0.97142857142857142</v>
      </c>
      <c r="BK793" s="8">
        <f t="shared" si="117"/>
        <v>0.86956521739130432</v>
      </c>
      <c r="BL793" s="10">
        <f t="shared" si="115"/>
        <v>10.947577639751554</v>
      </c>
      <c r="BM793" s="3">
        <f t="shared" ref="BM793:BM856" si="118">(10000/36)*BL793</f>
        <v>3040.993788819876</v>
      </c>
      <c r="BN793" s="132">
        <v>1.5656862745098041</v>
      </c>
      <c r="BO793" s="132">
        <v>0.22294117647058828</v>
      </c>
      <c r="BP793" s="133">
        <v>1.9016970070592401</v>
      </c>
      <c r="BQ793" s="134"/>
      <c r="BR793" s="134"/>
      <c r="BS793" s="133"/>
      <c r="BT793" s="93"/>
      <c r="BU793" s="91"/>
      <c r="BV793" s="91"/>
      <c r="BW793" s="100"/>
    </row>
    <row r="794" spans="1:75">
      <c r="A794" s="8" t="s">
        <v>783</v>
      </c>
      <c r="B794" s="8" t="s">
        <v>480</v>
      </c>
      <c r="C794" s="8" t="s">
        <v>523</v>
      </c>
      <c r="D794" s="8" t="s">
        <v>539</v>
      </c>
      <c r="E794" s="8" t="s">
        <v>551</v>
      </c>
      <c r="F794" s="8" t="s">
        <v>552</v>
      </c>
      <c r="G794" s="8" t="s">
        <v>123</v>
      </c>
      <c r="H794" s="8" t="s">
        <v>214</v>
      </c>
      <c r="I794" s="8"/>
      <c r="J794" s="8"/>
      <c r="K794" s="8"/>
      <c r="L794" s="8" t="s">
        <v>215</v>
      </c>
      <c r="M794" s="8" t="s">
        <v>1882</v>
      </c>
      <c r="N794" s="8">
        <v>1</v>
      </c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9"/>
      <c r="AF794" s="90"/>
      <c r="AG794" s="90"/>
      <c r="AH794" s="90"/>
      <c r="AI794" s="8" t="s">
        <v>30</v>
      </c>
      <c r="AJ794" t="s">
        <v>1890</v>
      </c>
      <c r="AK794" s="8">
        <v>140</v>
      </c>
      <c r="AL794" s="8">
        <v>50</v>
      </c>
      <c r="AM794" s="8">
        <v>50</v>
      </c>
      <c r="AN794" s="9">
        <v>42564</v>
      </c>
      <c r="AO794" s="8">
        <v>229</v>
      </c>
      <c r="AP794" s="8">
        <v>135</v>
      </c>
      <c r="AQ794" s="8">
        <v>104</v>
      </c>
      <c r="AR794" s="8">
        <v>8.9</v>
      </c>
      <c r="AS794" s="8">
        <v>14.24</v>
      </c>
      <c r="AT794" s="8">
        <v>1.02</v>
      </c>
      <c r="AU794" s="8">
        <v>0.8</v>
      </c>
      <c r="AV794" s="8">
        <v>14</v>
      </c>
      <c r="AW794" s="8">
        <v>0.56000000000000005</v>
      </c>
      <c r="AX794" s="8"/>
      <c r="AY794" s="8"/>
      <c r="AZ794" s="8"/>
      <c r="BA794" s="8">
        <v>654</v>
      </c>
      <c r="BB794" s="8" t="s">
        <v>25</v>
      </c>
      <c r="BC794" s="8">
        <v>122</v>
      </c>
      <c r="BD794" s="8"/>
      <c r="BE794" s="8"/>
      <c r="BF794" s="8"/>
      <c r="BG794" s="8"/>
      <c r="BH794" s="8"/>
      <c r="BI794" s="8">
        <f t="shared" si="116"/>
        <v>78.431372549019613</v>
      </c>
      <c r="BJ794" s="8">
        <f t="shared" si="114"/>
        <v>0.98285714285714287</v>
      </c>
      <c r="BK794" s="8">
        <f t="shared" si="117"/>
        <v>0.78431372549019618</v>
      </c>
      <c r="BL794" s="10">
        <f t="shared" si="115"/>
        <v>10.977165266106445</v>
      </c>
      <c r="BM794" s="3">
        <f t="shared" si="118"/>
        <v>3049.2125739184567</v>
      </c>
      <c r="BN794" s="132">
        <v>1.428088803088803</v>
      </c>
      <c r="BO794" s="132">
        <v>0.23344594594594598</v>
      </c>
      <c r="BP794" s="133">
        <v>1.8641077162717123</v>
      </c>
      <c r="BQ794" s="134"/>
      <c r="BR794" s="134"/>
      <c r="BS794" s="133"/>
      <c r="BT794" s="93"/>
      <c r="BU794" s="91"/>
      <c r="BV794" s="91"/>
      <c r="BW794" s="100"/>
    </row>
    <row r="795" spans="1:75" s="4" customFormat="1">
      <c r="A795" s="8" t="s">
        <v>783</v>
      </c>
      <c r="B795" s="8" t="s">
        <v>480</v>
      </c>
      <c r="C795" s="8" t="s">
        <v>523</v>
      </c>
      <c r="D795" s="8" t="s">
        <v>539</v>
      </c>
      <c r="E795" s="8" t="s">
        <v>540</v>
      </c>
      <c r="F795" s="8" t="s">
        <v>541</v>
      </c>
      <c r="G795" s="8" t="s">
        <v>123</v>
      </c>
      <c r="H795" s="8" t="s">
        <v>206</v>
      </c>
      <c r="I795" s="8">
        <v>-8.3188041519558098</v>
      </c>
      <c r="J795" s="8">
        <v>35.100938743294201</v>
      </c>
      <c r="K795" s="8">
        <v>1613.04396334337</v>
      </c>
      <c r="L795" s="8" t="s">
        <v>207</v>
      </c>
      <c r="M795" s="8" t="s">
        <v>1882</v>
      </c>
      <c r="N795" s="8">
        <v>1</v>
      </c>
      <c r="O795" s="8" t="s">
        <v>1859</v>
      </c>
      <c r="P795" s="8">
        <v>2.57</v>
      </c>
      <c r="Q795" s="8">
        <v>5.9</v>
      </c>
      <c r="R795" s="8">
        <v>0</v>
      </c>
      <c r="S795" s="8">
        <v>7.45</v>
      </c>
      <c r="T795" s="8">
        <v>9.6300000000000008</v>
      </c>
      <c r="U795" s="8">
        <v>10.32</v>
      </c>
      <c r="V795" s="8">
        <v>93.3</v>
      </c>
      <c r="W795" s="8">
        <v>6.57</v>
      </c>
      <c r="X795" s="8">
        <v>22.49</v>
      </c>
      <c r="Y795" s="8">
        <v>0.56999999999999995</v>
      </c>
      <c r="Z795" s="8">
        <v>1.54</v>
      </c>
      <c r="AA795" s="8">
        <v>0.08</v>
      </c>
      <c r="AB795" s="8">
        <v>92.5</v>
      </c>
      <c r="AC795" s="8">
        <v>0.08</v>
      </c>
      <c r="AD795" s="8">
        <v>0.251</v>
      </c>
      <c r="AE795" s="91">
        <v>1.52</v>
      </c>
      <c r="AF795" s="92" t="s">
        <v>1860</v>
      </c>
      <c r="AG795" s="92" t="s">
        <v>1860</v>
      </c>
      <c r="AH795" s="92" t="s">
        <v>1860</v>
      </c>
      <c r="AI795" s="8" t="s">
        <v>24</v>
      </c>
      <c r="AJ795" t="s">
        <v>1890</v>
      </c>
      <c r="AK795">
        <v>0</v>
      </c>
      <c r="AL795">
        <v>0</v>
      </c>
      <c r="AM795">
        <v>0</v>
      </c>
      <c r="AN795" s="9">
        <v>42563</v>
      </c>
      <c r="AO795" s="8">
        <v>282</v>
      </c>
      <c r="AP795" s="8">
        <v>174</v>
      </c>
      <c r="AQ795" s="8">
        <v>133</v>
      </c>
      <c r="AR795" s="8">
        <v>10.1</v>
      </c>
      <c r="AS795" s="8">
        <v>16.559999999999999</v>
      </c>
      <c r="AT795" s="8">
        <v>0.8</v>
      </c>
      <c r="AU795" s="8">
        <v>0.62</v>
      </c>
      <c r="AV795" s="8">
        <v>14</v>
      </c>
      <c r="AW795" s="8">
        <v>0.44</v>
      </c>
      <c r="AX795" s="8"/>
      <c r="AY795" s="8"/>
      <c r="AZ795" s="8"/>
      <c r="BA795" s="8">
        <v>625</v>
      </c>
      <c r="BB795" s="8" t="s">
        <v>25</v>
      </c>
      <c r="BC795" s="8">
        <v>118</v>
      </c>
      <c r="BD795" s="8"/>
      <c r="BE795" s="8"/>
      <c r="BF795" s="8"/>
      <c r="BG795" s="8"/>
      <c r="BH795" s="8"/>
      <c r="BI795" s="8">
        <f t="shared" si="116"/>
        <v>77.499999999999986</v>
      </c>
      <c r="BJ795" s="8">
        <f t="shared" si="114"/>
        <v>0.98285714285714287</v>
      </c>
      <c r="BK795" s="8">
        <f t="shared" si="117"/>
        <v>0.77499999999999991</v>
      </c>
      <c r="BL795" s="10">
        <f t="shared" si="115"/>
        <v>12.613988571428569</v>
      </c>
      <c r="BM795" s="14">
        <f t="shared" si="118"/>
        <v>3503.8857142857137</v>
      </c>
      <c r="BN795" s="132">
        <v>1.5843486410496719</v>
      </c>
      <c r="BO795" s="132">
        <v>0.26040299906279291</v>
      </c>
      <c r="BP795" s="133">
        <v>0.97752466894451795</v>
      </c>
      <c r="BQ795" s="134"/>
      <c r="BR795" s="134"/>
      <c r="BS795" s="133"/>
      <c r="BT795" s="93"/>
      <c r="BU795" s="91"/>
      <c r="BV795" s="91"/>
      <c r="BW795" s="100"/>
    </row>
    <row r="796" spans="1:75" s="4" customFormat="1">
      <c r="A796" s="8" t="s">
        <v>783</v>
      </c>
      <c r="B796" s="8" t="s">
        <v>480</v>
      </c>
      <c r="C796" s="8" t="s">
        <v>523</v>
      </c>
      <c r="D796" s="8" t="s">
        <v>539</v>
      </c>
      <c r="E796" s="8" t="s">
        <v>540</v>
      </c>
      <c r="F796" s="8" t="s">
        <v>541</v>
      </c>
      <c r="G796" s="8" t="s">
        <v>123</v>
      </c>
      <c r="H796" s="8" t="s">
        <v>206</v>
      </c>
      <c r="I796" s="8"/>
      <c r="J796" s="8"/>
      <c r="K796" s="8"/>
      <c r="L796" s="8" t="s">
        <v>207</v>
      </c>
      <c r="M796" s="8" t="s">
        <v>1882</v>
      </c>
      <c r="N796" s="8">
        <v>1</v>
      </c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9"/>
      <c r="AF796" s="90"/>
      <c r="AG796" s="90"/>
      <c r="AH796" s="90"/>
      <c r="AI796" s="8" t="s">
        <v>26</v>
      </c>
      <c r="AJ796" t="s">
        <v>1890</v>
      </c>
      <c r="AK796">
        <v>0</v>
      </c>
      <c r="AL796" s="8">
        <v>50</v>
      </c>
      <c r="AM796" s="8">
        <v>50</v>
      </c>
      <c r="AN796" s="9">
        <v>42563</v>
      </c>
      <c r="AO796" s="8">
        <v>197</v>
      </c>
      <c r="AP796" s="8">
        <v>121</v>
      </c>
      <c r="AQ796" s="8">
        <v>86</v>
      </c>
      <c r="AR796" s="8">
        <v>8.9</v>
      </c>
      <c r="AS796" s="8">
        <v>11.24</v>
      </c>
      <c r="AT796" s="8">
        <v>0.82</v>
      </c>
      <c r="AU796" s="8">
        <v>0.66</v>
      </c>
      <c r="AV796" s="8">
        <v>16</v>
      </c>
      <c r="AW796" s="8">
        <v>0.54</v>
      </c>
      <c r="AX796" s="8"/>
      <c r="AY796" s="8"/>
      <c r="AZ796" s="8"/>
      <c r="BA796" s="8">
        <v>626</v>
      </c>
      <c r="BB796" s="8" t="s">
        <v>25</v>
      </c>
      <c r="BC796" s="8">
        <v>118</v>
      </c>
      <c r="BD796" s="8"/>
      <c r="BE796" s="8"/>
      <c r="BF796" s="8"/>
      <c r="BG796" s="8"/>
      <c r="BH796" s="8"/>
      <c r="BI796" s="8">
        <f t="shared" si="116"/>
        <v>80.487804878048792</v>
      </c>
      <c r="BJ796" s="8">
        <f t="shared" si="114"/>
        <v>0.96</v>
      </c>
      <c r="BK796" s="8">
        <f t="shared" si="117"/>
        <v>0.80487804878048796</v>
      </c>
      <c r="BL796" s="10">
        <f t="shared" si="115"/>
        <v>8.6849560975609776</v>
      </c>
      <c r="BM796" s="14">
        <f t="shared" si="118"/>
        <v>2412.4878048780492</v>
      </c>
      <c r="BN796" s="132">
        <v>1.2659963436928703</v>
      </c>
      <c r="BO796" s="132">
        <v>0.19282449725776968</v>
      </c>
      <c r="BP796" s="133">
        <v>1.780059511473896</v>
      </c>
      <c r="BQ796" s="134"/>
      <c r="BR796" s="134"/>
      <c r="BS796" s="133"/>
      <c r="BT796" s="93"/>
      <c r="BU796" s="91"/>
      <c r="BV796" s="91"/>
      <c r="BW796" s="100"/>
    </row>
    <row r="797" spans="1:75" s="4" customFormat="1">
      <c r="A797" s="8" t="s">
        <v>783</v>
      </c>
      <c r="B797" s="8" t="s">
        <v>480</v>
      </c>
      <c r="C797" s="8" t="s">
        <v>523</v>
      </c>
      <c r="D797" s="8" t="s">
        <v>539</v>
      </c>
      <c r="E797" s="8" t="s">
        <v>540</v>
      </c>
      <c r="F797" s="8" t="s">
        <v>541</v>
      </c>
      <c r="G797" s="8" t="s">
        <v>123</v>
      </c>
      <c r="H797" s="8" t="s">
        <v>206</v>
      </c>
      <c r="I797" s="8"/>
      <c r="J797" s="8"/>
      <c r="K797" s="8"/>
      <c r="L797" s="8" t="s">
        <v>207</v>
      </c>
      <c r="M797" s="8" t="s">
        <v>1882</v>
      </c>
      <c r="N797" s="8">
        <v>1</v>
      </c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9"/>
      <c r="AF797" s="90"/>
      <c r="AG797" s="90"/>
      <c r="AH797" s="90"/>
      <c r="AI797" s="8" t="s">
        <v>27</v>
      </c>
      <c r="AJ797" t="s">
        <v>1890</v>
      </c>
      <c r="AK797" s="8">
        <v>140</v>
      </c>
      <c r="AL797">
        <v>0</v>
      </c>
      <c r="AM797" s="8">
        <v>50</v>
      </c>
      <c r="AN797" s="9">
        <v>42563</v>
      </c>
      <c r="AO797" s="8">
        <v>274</v>
      </c>
      <c r="AP797" s="8">
        <v>163</v>
      </c>
      <c r="AQ797" s="8">
        <v>91</v>
      </c>
      <c r="AR797" s="8">
        <v>9.4</v>
      </c>
      <c r="AS797" s="8">
        <v>13.58</v>
      </c>
      <c r="AT797" s="8">
        <v>0.78</v>
      </c>
      <c r="AU797" s="8">
        <v>0.62</v>
      </c>
      <c r="AV797" s="8">
        <v>15</v>
      </c>
      <c r="AW797" s="8">
        <v>0.76</v>
      </c>
      <c r="AX797" s="8"/>
      <c r="AY797" s="8"/>
      <c r="AZ797" s="8"/>
      <c r="BA797" s="8">
        <v>627</v>
      </c>
      <c r="BB797" s="8" t="s">
        <v>25</v>
      </c>
      <c r="BC797" s="8">
        <v>118</v>
      </c>
      <c r="BD797" s="8"/>
      <c r="BE797" s="8"/>
      <c r="BF797" s="8"/>
      <c r="BG797" s="8"/>
      <c r="BH797" s="8"/>
      <c r="BI797" s="8">
        <f t="shared" si="116"/>
        <v>79.487179487179489</v>
      </c>
      <c r="BJ797" s="8">
        <f t="shared" si="114"/>
        <v>0.97142857142857142</v>
      </c>
      <c r="BK797" s="8">
        <f t="shared" si="117"/>
        <v>0.79487179487179493</v>
      </c>
      <c r="BL797" s="10">
        <f t="shared" si="115"/>
        <v>10.48594871794872</v>
      </c>
      <c r="BM797" s="14">
        <f t="shared" si="118"/>
        <v>2912.763532763533</v>
      </c>
      <c r="BN797" s="132">
        <v>1.6619373776908024</v>
      </c>
      <c r="BO797" s="132">
        <v>0.21673189823874756</v>
      </c>
      <c r="BP797" s="133">
        <v>1.6918457483455287</v>
      </c>
      <c r="BQ797" s="134"/>
      <c r="BR797" s="134"/>
      <c r="BS797" s="133"/>
      <c r="BT797" s="93"/>
      <c r="BU797" s="91"/>
      <c r="BV797" s="91"/>
      <c r="BW797" s="100"/>
    </row>
    <row r="798" spans="1:75" s="4" customFormat="1">
      <c r="A798" s="8" t="s">
        <v>783</v>
      </c>
      <c r="B798" s="8" t="s">
        <v>480</v>
      </c>
      <c r="C798" s="8" t="s">
        <v>523</v>
      </c>
      <c r="D798" s="8" t="s">
        <v>539</v>
      </c>
      <c r="E798" s="8" t="s">
        <v>540</v>
      </c>
      <c r="F798" s="8" t="s">
        <v>541</v>
      </c>
      <c r="G798" s="8" t="s">
        <v>123</v>
      </c>
      <c r="H798" s="8" t="s">
        <v>206</v>
      </c>
      <c r="I798" s="8"/>
      <c r="J798" s="8"/>
      <c r="K798" s="8"/>
      <c r="L798" s="8" t="s">
        <v>207</v>
      </c>
      <c r="M798" s="8" t="s">
        <v>1882</v>
      </c>
      <c r="N798" s="8">
        <v>1</v>
      </c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9"/>
      <c r="AF798" s="90"/>
      <c r="AG798" s="90"/>
      <c r="AH798" s="90"/>
      <c r="AI798" s="8" t="s">
        <v>28</v>
      </c>
      <c r="AJ798" t="s">
        <v>1890</v>
      </c>
      <c r="AK798" s="8">
        <v>140</v>
      </c>
      <c r="AL798" s="8">
        <v>50</v>
      </c>
      <c r="AM798">
        <v>0</v>
      </c>
      <c r="AN798" s="9">
        <v>42563</v>
      </c>
      <c r="AO798" s="8">
        <v>252</v>
      </c>
      <c r="AP798" s="8">
        <v>142</v>
      </c>
      <c r="AQ798" s="8">
        <v>151</v>
      </c>
      <c r="AR798" s="8">
        <v>18.52</v>
      </c>
      <c r="AS798" s="8">
        <v>17.48</v>
      </c>
      <c r="AT798" s="8">
        <v>0.76</v>
      </c>
      <c r="AU798" s="8">
        <v>0.6</v>
      </c>
      <c r="AV798" s="8">
        <v>14</v>
      </c>
      <c r="AW798" s="8">
        <v>0.64</v>
      </c>
      <c r="AX798" s="8"/>
      <c r="AY798" s="8"/>
      <c r="AZ798" s="8"/>
      <c r="BA798" s="8">
        <v>628</v>
      </c>
      <c r="BB798" s="8" t="s">
        <v>25</v>
      </c>
      <c r="BC798" s="8">
        <v>118</v>
      </c>
      <c r="BD798" s="8"/>
      <c r="BE798" s="8"/>
      <c r="BF798" s="8"/>
      <c r="BG798" s="8"/>
      <c r="BH798" s="8"/>
      <c r="BI798" s="8">
        <f t="shared" si="116"/>
        <v>78.94736842105263</v>
      </c>
      <c r="BJ798" s="8">
        <f t="shared" si="114"/>
        <v>0.98285714285714287</v>
      </c>
      <c r="BK798" s="8">
        <f t="shared" si="117"/>
        <v>0.78947368421052633</v>
      </c>
      <c r="BL798" s="10">
        <f t="shared" si="115"/>
        <v>13.563428571428572</v>
      </c>
      <c r="BM798" s="14">
        <f t="shared" si="118"/>
        <v>3767.6190476190477</v>
      </c>
      <c r="BN798" s="132">
        <v>1.4330708661417324</v>
      </c>
      <c r="BO798" s="132">
        <v>0.22081692913385828</v>
      </c>
      <c r="BP798" s="133">
        <v>0.79189037207583424</v>
      </c>
      <c r="BQ798" s="134"/>
      <c r="BR798" s="134"/>
      <c r="BS798" s="133"/>
      <c r="BT798" s="93"/>
      <c r="BU798" s="91"/>
      <c r="BV798" s="91"/>
      <c r="BW798" s="100"/>
    </row>
    <row r="799" spans="1:75" s="4" customFormat="1">
      <c r="A799" s="8" t="s">
        <v>783</v>
      </c>
      <c r="B799" s="8" t="s">
        <v>480</v>
      </c>
      <c r="C799" s="8" t="s">
        <v>523</v>
      </c>
      <c r="D799" s="8" t="s">
        <v>539</v>
      </c>
      <c r="E799" s="8" t="s">
        <v>540</v>
      </c>
      <c r="F799" s="8" t="s">
        <v>541</v>
      </c>
      <c r="G799" s="8" t="s">
        <v>123</v>
      </c>
      <c r="H799" s="8" t="s">
        <v>206</v>
      </c>
      <c r="I799" s="8"/>
      <c r="J799" s="8"/>
      <c r="K799" s="8"/>
      <c r="L799" s="8" t="s">
        <v>207</v>
      </c>
      <c r="M799" s="8" t="s">
        <v>1882</v>
      </c>
      <c r="N799" s="8">
        <v>1</v>
      </c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9"/>
      <c r="AF799" s="90"/>
      <c r="AG799" s="90"/>
      <c r="AH799" s="90"/>
      <c r="AI799" s="8" t="s">
        <v>29</v>
      </c>
      <c r="AJ799" t="s">
        <v>1890</v>
      </c>
      <c r="AK799" s="8">
        <v>140</v>
      </c>
      <c r="AL799" s="8">
        <v>50</v>
      </c>
      <c r="AM799" s="8">
        <v>50</v>
      </c>
      <c r="AN799" s="9">
        <v>42563</v>
      </c>
      <c r="AO799" s="8">
        <v>231</v>
      </c>
      <c r="AP799" s="8">
        <v>140</v>
      </c>
      <c r="AQ799" s="8">
        <v>132</v>
      </c>
      <c r="AR799" s="8">
        <v>16.399999999999999</v>
      </c>
      <c r="AS799" s="8">
        <v>15.82</v>
      </c>
      <c r="AT799" s="8">
        <v>0.98</v>
      </c>
      <c r="AU799" s="8">
        <v>0.78</v>
      </c>
      <c r="AV799" s="8">
        <v>16</v>
      </c>
      <c r="AW799" s="8">
        <v>0.54</v>
      </c>
      <c r="AX799" s="8"/>
      <c r="AY799" s="8"/>
      <c r="AZ799" s="8"/>
      <c r="BA799" s="8">
        <v>629</v>
      </c>
      <c r="BB799" s="8" t="s">
        <v>25</v>
      </c>
      <c r="BC799" s="8">
        <v>118</v>
      </c>
      <c r="BD799" s="8"/>
      <c r="BE799" s="8"/>
      <c r="BF799" s="8"/>
      <c r="BG799" s="8"/>
      <c r="BH799" s="8"/>
      <c r="BI799" s="8">
        <f t="shared" si="116"/>
        <v>79.591836734693871</v>
      </c>
      <c r="BJ799" s="8">
        <f t="shared" si="114"/>
        <v>0.96</v>
      </c>
      <c r="BK799" s="8">
        <f t="shared" si="117"/>
        <v>0.79591836734693866</v>
      </c>
      <c r="BL799" s="10">
        <f t="shared" si="115"/>
        <v>12.087771428571426</v>
      </c>
      <c r="BM799" s="14">
        <f t="shared" si="118"/>
        <v>3357.7142857142849</v>
      </c>
      <c r="BN799" s="132">
        <v>1.3448940269749519</v>
      </c>
      <c r="BO799" s="132">
        <v>0.19229287090558769</v>
      </c>
      <c r="BP799" s="133">
        <v>0.79471657145669283</v>
      </c>
      <c r="BQ799" s="134"/>
      <c r="BR799" s="134"/>
      <c r="BS799" s="133"/>
      <c r="BT799" s="93"/>
      <c r="BU799" s="91"/>
      <c r="BV799" s="91"/>
      <c r="BW799" s="100"/>
    </row>
    <row r="800" spans="1:75" s="4" customFormat="1">
      <c r="A800" s="8" t="s">
        <v>783</v>
      </c>
      <c r="B800" s="8" t="s">
        <v>480</v>
      </c>
      <c r="C800" s="8" t="s">
        <v>523</v>
      </c>
      <c r="D800" s="8" t="s">
        <v>539</v>
      </c>
      <c r="E800" s="8" t="s">
        <v>540</v>
      </c>
      <c r="F800" s="8" t="s">
        <v>541</v>
      </c>
      <c r="G800" s="8" t="s">
        <v>123</v>
      </c>
      <c r="H800" s="8" t="s">
        <v>206</v>
      </c>
      <c r="I800" s="8"/>
      <c r="J800" s="8"/>
      <c r="K800" s="8"/>
      <c r="L800" s="8" t="s">
        <v>207</v>
      </c>
      <c r="M800" s="8" t="s">
        <v>1882</v>
      </c>
      <c r="N800" s="8">
        <v>1</v>
      </c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9"/>
      <c r="AF800" s="90"/>
      <c r="AG800" s="90"/>
      <c r="AH800" s="90"/>
      <c r="AI800" s="8" t="s">
        <v>30</v>
      </c>
      <c r="AJ800" t="s">
        <v>1890</v>
      </c>
      <c r="AK800" s="8">
        <v>140</v>
      </c>
      <c r="AL800" s="8">
        <v>50</v>
      </c>
      <c r="AM800" s="8">
        <v>50</v>
      </c>
      <c r="AN800" s="9">
        <v>42563</v>
      </c>
      <c r="AO800" s="8">
        <v>224</v>
      </c>
      <c r="AP800" s="8">
        <v>137</v>
      </c>
      <c r="AQ800" s="8">
        <v>142</v>
      </c>
      <c r="AR800" s="8">
        <v>16.5</v>
      </c>
      <c r="AS800" s="8">
        <v>20.76</v>
      </c>
      <c r="AT800" s="8">
        <v>0.86</v>
      </c>
      <c r="AU800" s="8">
        <v>0.68</v>
      </c>
      <c r="AV800" s="8">
        <v>15</v>
      </c>
      <c r="AW800" s="8">
        <v>0.56000000000000005</v>
      </c>
      <c r="AX800" s="8"/>
      <c r="AY800" s="8"/>
      <c r="AZ800" s="8"/>
      <c r="BA800" s="8">
        <v>630</v>
      </c>
      <c r="BB800" s="8" t="s">
        <v>25</v>
      </c>
      <c r="BC800" s="8">
        <v>118</v>
      </c>
      <c r="BD800" s="8"/>
      <c r="BE800" s="8"/>
      <c r="BF800" s="8"/>
      <c r="BG800" s="8"/>
      <c r="BH800" s="8"/>
      <c r="BI800" s="8">
        <f t="shared" si="116"/>
        <v>79.069767441860478</v>
      </c>
      <c r="BJ800" s="8">
        <f t="shared" si="114"/>
        <v>0.97142857142857142</v>
      </c>
      <c r="BK800" s="8">
        <f t="shared" si="117"/>
        <v>0.79069767441860472</v>
      </c>
      <c r="BL800" s="10">
        <f t="shared" si="115"/>
        <v>15.945887043189371</v>
      </c>
      <c r="BM800" s="14">
        <f t="shared" si="118"/>
        <v>4429.413067552603</v>
      </c>
      <c r="BN800" s="132">
        <v>1.2868252516010978</v>
      </c>
      <c r="BO800" s="132">
        <v>0.21175663311985363</v>
      </c>
      <c r="BP800" s="133">
        <v>0.72663841874027157</v>
      </c>
      <c r="BQ800" s="134"/>
      <c r="BR800" s="134"/>
      <c r="BS800" s="133"/>
      <c r="BT800" s="93"/>
      <c r="BU800" s="91"/>
      <c r="BV800" s="91"/>
      <c r="BW800" s="100"/>
    </row>
    <row r="801" spans="1:75">
      <c r="A801" s="8" t="s">
        <v>783</v>
      </c>
      <c r="B801" s="8" t="s">
        <v>480</v>
      </c>
      <c r="C801" s="8" t="s">
        <v>523</v>
      </c>
      <c r="D801" s="8" t="s">
        <v>539</v>
      </c>
      <c r="E801" s="8" t="s">
        <v>540</v>
      </c>
      <c r="F801" s="8" t="s">
        <v>541</v>
      </c>
      <c r="G801" s="8" t="s">
        <v>123</v>
      </c>
      <c r="H801" s="8" t="s">
        <v>204</v>
      </c>
      <c r="I801" s="8">
        <v>-8.3128017944130903</v>
      </c>
      <c r="J801" s="8">
        <v>35.105606562834701</v>
      </c>
      <c r="K801" s="8">
        <v>1647.27922343767</v>
      </c>
      <c r="L801" s="8" t="s">
        <v>205</v>
      </c>
      <c r="M801" s="8" t="s">
        <v>1882</v>
      </c>
      <c r="N801" s="8">
        <v>1</v>
      </c>
      <c r="O801" s="8" t="s">
        <v>1859</v>
      </c>
      <c r="P801" s="8">
        <v>1.61</v>
      </c>
      <c r="Q801" s="8">
        <v>6.1</v>
      </c>
      <c r="R801" s="8">
        <v>0</v>
      </c>
      <c r="S801" s="8">
        <v>0.57999999999999996</v>
      </c>
      <c r="T801" s="8">
        <v>2.65</v>
      </c>
      <c r="U801" s="8">
        <v>12.61</v>
      </c>
      <c r="V801" s="8">
        <v>84.23</v>
      </c>
      <c r="W801" s="8">
        <v>18.43</v>
      </c>
      <c r="X801" s="8">
        <v>7.56</v>
      </c>
      <c r="Y801" s="8">
        <v>0.22</v>
      </c>
      <c r="Z801" s="8">
        <v>1.76</v>
      </c>
      <c r="AA801" s="8">
        <v>0.09</v>
      </c>
      <c r="AB801" s="8">
        <v>130.78</v>
      </c>
      <c r="AC801" s="8">
        <v>0.09</v>
      </c>
      <c r="AD801" s="8">
        <v>0.17199999999999999</v>
      </c>
      <c r="AE801" s="91">
        <v>3</v>
      </c>
      <c r="AF801" s="92">
        <v>39</v>
      </c>
      <c r="AG801" s="92">
        <v>28</v>
      </c>
      <c r="AH801" s="92">
        <v>33</v>
      </c>
      <c r="AI801" s="8" t="s">
        <v>24</v>
      </c>
      <c r="AJ801" t="s">
        <v>1890</v>
      </c>
      <c r="AK801">
        <v>0</v>
      </c>
      <c r="AL801">
        <v>0</v>
      </c>
      <c r="AM801">
        <v>0</v>
      </c>
      <c r="AN801" s="9">
        <v>42563</v>
      </c>
      <c r="AO801" s="8">
        <v>223</v>
      </c>
      <c r="AP801" s="8">
        <v>168</v>
      </c>
      <c r="AQ801" s="8">
        <v>161</v>
      </c>
      <c r="AR801" s="8">
        <v>5.87</v>
      </c>
      <c r="AS801" s="8">
        <v>10.24</v>
      </c>
      <c r="AT801" s="8">
        <v>0.64</v>
      </c>
      <c r="AU801" s="8">
        <v>0.5</v>
      </c>
      <c r="AV801" s="8">
        <v>13</v>
      </c>
      <c r="AW801" s="8">
        <v>0.32</v>
      </c>
      <c r="AX801" s="8"/>
      <c r="AY801" s="8"/>
      <c r="AZ801" s="8"/>
      <c r="BA801" s="8">
        <v>619</v>
      </c>
      <c r="BB801" s="8" t="s">
        <v>25</v>
      </c>
      <c r="BC801" s="8">
        <v>117</v>
      </c>
      <c r="BD801" s="8"/>
      <c r="BE801" s="8"/>
      <c r="BF801" s="8"/>
      <c r="BG801" s="8"/>
      <c r="BH801" s="8"/>
      <c r="BI801" s="8">
        <f t="shared" si="116"/>
        <v>78.125</v>
      </c>
      <c r="BJ801" s="8">
        <f t="shared" si="114"/>
        <v>0.99428571428571433</v>
      </c>
      <c r="BK801" s="8">
        <f t="shared" si="117"/>
        <v>0.78125</v>
      </c>
      <c r="BL801" s="10">
        <f t="shared" si="115"/>
        <v>7.9542857142857155</v>
      </c>
      <c r="BM801" s="3">
        <f t="shared" si="118"/>
        <v>2209.5238095238096</v>
      </c>
      <c r="BN801" s="132">
        <v>1.4631931166347993</v>
      </c>
      <c r="BO801" s="132">
        <v>0.19617590822179737</v>
      </c>
      <c r="BP801" s="133">
        <v>1.9356704233154785</v>
      </c>
      <c r="BQ801" s="134">
        <v>0.57906976744186045</v>
      </c>
      <c r="BR801" s="134">
        <v>9.7209302325581406E-2</v>
      </c>
      <c r="BS801" s="133">
        <v>0.89089668425989965</v>
      </c>
      <c r="BT801" s="93"/>
      <c r="BU801" s="91"/>
      <c r="BV801" s="91"/>
      <c r="BW801" s="100"/>
    </row>
    <row r="802" spans="1:75">
      <c r="A802" s="8" t="s">
        <v>783</v>
      </c>
      <c r="B802" s="8" t="s">
        <v>480</v>
      </c>
      <c r="C802" s="8" t="s">
        <v>523</v>
      </c>
      <c r="D802" s="8" t="s">
        <v>539</v>
      </c>
      <c r="E802" s="8" t="s">
        <v>540</v>
      </c>
      <c r="F802" s="8" t="s">
        <v>541</v>
      </c>
      <c r="G802" s="8" t="s">
        <v>123</v>
      </c>
      <c r="H802" s="8" t="s">
        <v>204</v>
      </c>
      <c r="I802" s="8"/>
      <c r="J802" s="8"/>
      <c r="K802" s="8"/>
      <c r="L802" s="8" t="s">
        <v>205</v>
      </c>
      <c r="M802" s="8" t="s">
        <v>1882</v>
      </c>
      <c r="N802" s="8">
        <v>1</v>
      </c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9"/>
      <c r="AF802" s="90"/>
      <c r="AG802" s="90"/>
      <c r="AH802" s="90"/>
      <c r="AI802" s="8" t="s">
        <v>26</v>
      </c>
      <c r="AJ802" t="s">
        <v>1890</v>
      </c>
      <c r="AK802">
        <v>0</v>
      </c>
      <c r="AL802" s="8">
        <v>50</v>
      </c>
      <c r="AM802" s="8">
        <v>50</v>
      </c>
      <c r="AN802" s="9">
        <v>42563</v>
      </c>
      <c r="AO802" s="8">
        <v>231</v>
      </c>
      <c r="AP802" s="8">
        <v>146</v>
      </c>
      <c r="AQ802" s="8">
        <v>150</v>
      </c>
      <c r="AR802" s="8">
        <v>12.8</v>
      </c>
      <c r="AS802" s="8">
        <v>17.22</v>
      </c>
      <c r="AT802" s="8">
        <v>0.72</v>
      </c>
      <c r="AU802" s="8">
        <v>0.57999999999999996</v>
      </c>
      <c r="AV802" s="8">
        <v>14</v>
      </c>
      <c r="AW802" s="8">
        <v>0.44</v>
      </c>
      <c r="AX802" s="8"/>
      <c r="AY802" s="8"/>
      <c r="AZ802" s="8"/>
      <c r="BA802" s="8">
        <v>620</v>
      </c>
      <c r="BB802" s="8" t="s">
        <v>25</v>
      </c>
      <c r="BC802" s="8">
        <v>117</v>
      </c>
      <c r="BD802" s="8"/>
      <c r="BE802" s="8"/>
      <c r="BF802" s="8"/>
      <c r="BG802" s="8"/>
      <c r="BH802" s="8"/>
      <c r="BI802" s="8">
        <f t="shared" si="116"/>
        <v>80.555555555555557</v>
      </c>
      <c r="BJ802" s="8">
        <f t="shared" si="114"/>
        <v>0.98285714285714287</v>
      </c>
      <c r="BK802" s="8">
        <f t="shared" si="117"/>
        <v>0.80555555555555558</v>
      </c>
      <c r="BL802" s="10">
        <f t="shared" si="115"/>
        <v>13.633866666666664</v>
      </c>
      <c r="BM802" s="3">
        <f t="shared" si="118"/>
        <v>3787.1851851851843</v>
      </c>
      <c r="BN802" s="132">
        <v>1.4947267497603069</v>
      </c>
      <c r="BO802" s="132">
        <v>0.27248322147651005</v>
      </c>
      <c r="BP802" s="133">
        <v>0.71492642365442793</v>
      </c>
      <c r="BQ802" s="134">
        <v>0.53192534381139489</v>
      </c>
      <c r="BR802" s="134">
        <v>0.11345776031434186</v>
      </c>
      <c r="BS802" s="133">
        <v>1.0908877731410309</v>
      </c>
      <c r="BT802" s="93"/>
      <c r="BU802" s="91"/>
      <c r="BV802" s="91"/>
      <c r="BW802" s="100"/>
    </row>
    <row r="803" spans="1:75">
      <c r="A803" s="8" t="s">
        <v>783</v>
      </c>
      <c r="B803" s="8" t="s">
        <v>480</v>
      </c>
      <c r="C803" s="8" t="s">
        <v>523</v>
      </c>
      <c r="D803" s="8" t="s">
        <v>539</v>
      </c>
      <c r="E803" s="8" t="s">
        <v>540</v>
      </c>
      <c r="F803" s="8" t="s">
        <v>541</v>
      </c>
      <c r="G803" s="8" t="s">
        <v>123</v>
      </c>
      <c r="H803" s="8" t="s">
        <v>204</v>
      </c>
      <c r="I803" s="8"/>
      <c r="J803" s="8"/>
      <c r="K803" s="8"/>
      <c r="L803" s="8" t="s">
        <v>205</v>
      </c>
      <c r="M803" s="8" t="s">
        <v>1882</v>
      </c>
      <c r="N803" s="8">
        <v>1</v>
      </c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9"/>
      <c r="AF803" s="90"/>
      <c r="AG803" s="90"/>
      <c r="AH803" s="90"/>
      <c r="AI803" s="8" t="s">
        <v>27</v>
      </c>
      <c r="AJ803" t="s">
        <v>1890</v>
      </c>
      <c r="AK803" s="8">
        <v>140</v>
      </c>
      <c r="AL803">
        <v>0</v>
      </c>
      <c r="AM803" s="8">
        <v>50</v>
      </c>
      <c r="AN803" s="9">
        <v>42563</v>
      </c>
      <c r="AO803" s="8">
        <v>98</v>
      </c>
      <c r="AP803" s="8">
        <v>56</v>
      </c>
      <c r="AQ803" s="8">
        <v>103</v>
      </c>
      <c r="AR803" s="8">
        <v>3.07</v>
      </c>
      <c r="AS803" s="8">
        <v>11.42</v>
      </c>
      <c r="AT803" s="8">
        <v>1.06</v>
      </c>
      <c r="AU803" s="8">
        <v>0.88</v>
      </c>
      <c r="AV803" s="8">
        <v>17</v>
      </c>
      <c r="AW803" s="8">
        <v>0.51</v>
      </c>
      <c r="AX803" s="8"/>
      <c r="AY803" s="8"/>
      <c r="AZ803" s="8"/>
      <c r="BA803" s="8">
        <v>621</v>
      </c>
      <c r="BB803" s="8" t="s">
        <v>25</v>
      </c>
      <c r="BC803" s="8">
        <v>117</v>
      </c>
      <c r="BD803" s="8"/>
      <c r="BE803" s="8"/>
      <c r="BF803" s="8"/>
      <c r="BG803" s="8"/>
      <c r="BH803" s="8"/>
      <c r="BI803" s="8">
        <f t="shared" si="116"/>
        <v>83.018867924528294</v>
      </c>
      <c r="BJ803" s="8">
        <f t="shared" si="114"/>
        <v>0.94857142857142862</v>
      </c>
      <c r="BK803" s="8">
        <f t="shared" si="117"/>
        <v>0.83018867924528295</v>
      </c>
      <c r="BL803" s="10">
        <f t="shared" si="115"/>
        <v>8.9931730458221022</v>
      </c>
      <c r="BM803" s="3">
        <f t="shared" si="118"/>
        <v>2498.1036238394727</v>
      </c>
      <c r="BN803" s="132">
        <v>1.4508440913604768</v>
      </c>
      <c r="BO803" s="132">
        <v>0.197914597815293</v>
      </c>
      <c r="BP803" s="133">
        <v>0.76794151496331875</v>
      </c>
      <c r="BQ803" s="134">
        <v>0.44080846968238691</v>
      </c>
      <c r="BR803" s="134">
        <v>0.11727622714148218</v>
      </c>
      <c r="BS803" s="133">
        <v>0.88493946176224458</v>
      </c>
      <c r="BT803" s="93"/>
      <c r="BU803" s="91"/>
      <c r="BV803" s="91"/>
      <c r="BW803" s="100"/>
    </row>
    <row r="804" spans="1:75">
      <c r="A804" s="8" t="s">
        <v>783</v>
      </c>
      <c r="B804" s="8" t="s">
        <v>480</v>
      </c>
      <c r="C804" s="8" t="s">
        <v>523</v>
      </c>
      <c r="D804" s="8" t="s">
        <v>539</v>
      </c>
      <c r="E804" s="8" t="s">
        <v>540</v>
      </c>
      <c r="F804" s="8" t="s">
        <v>541</v>
      </c>
      <c r="G804" s="8" t="s">
        <v>123</v>
      </c>
      <c r="H804" s="8" t="s">
        <v>204</v>
      </c>
      <c r="I804" s="8"/>
      <c r="J804" s="8"/>
      <c r="K804" s="8"/>
      <c r="L804" s="8" t="s">
        <v>205</v>
      </c>
      <c r="M804" s="8" t="s">
        <v>1882</v>
      </c>
      <c r="N804" s="8">
        <v>1</v>
      </c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9"/>
      <c r="AF804" s="90"/>
      <c r="AG804" s="90"/>
      <c r="AH804" s="90"/>
      <c r="AI804" s="8" t="s">
        <v>28</v>
      </c>
      <c r="AJ804" t="s">
        <v>1890</v>
      </c>
      <c r="AK804" s="8">
        <v>140</v>
      </c>
      <c r="AL804" s="8">
        <v>50</v>
      </c>
      <c r="AM804">
        <v>0</v>
      </c>
      <c r="AN804" s="9">
        <v>42563</v>
      </c>
      <c r="AO804" s="8">
        <v>253</v>
      </c>
      <c r="AP804" s="8">
        <v>149</v>
      </c>
      <c r="AQ804" s="8">
        <v>156</v>
      </c>
      <c r="AR804" s="8">
        <v>10.32</v>
      </c>
      <c r="AS804" s="8">
        <v>19.48</v>
      </c>
      <c r="AT804" s="8">
        <v>0.64</v>
      </c>
      <c r="AU804" s="8">
        <v>0.52</v>
      </c>
      <c r="AV804" s="8">
        <v>16</v>
      </c>
      <c r="AW804" s="8">
        <v>0.76</v>
      </c>
      <c r="AX804" s="8"/>
      <c r="AY804" s="8"/>
      <c r="AZ804" s="8"/>
      <c r="BA804" s="8">
        <v>622</v>
      </c>
      <c r="BB804" s="8" t="s">
        <v>25</v>
      </c>
      <c r="BC804" s="8">
        <v>117</v>
      </c>
      <c r="BD804" s="8"/>
      <c r="BE804" s="8"/>
      <c r="BF804" s="8"/>
      <c r="BG804" s="8"/>
      <c r="BH804" s="8"/>
      <c r="BI804" s="8">
        <f t="shared" si="116"/>
        <v>81.25</v>
      </c>
      <c r="BJ804" s="8">
        <f t="shared" si="114"/>
        <v>0.96</v>
      </c>
      <c r="BK804" s="8">
        <f t="shared" si="117"/>
        <v>0.8125</v>
      </c>
      <c r="BL804" s="10">
        <f t="shared" si="115"/>
        <v>15.194400000000002</v>
      </c>
      <c r="BM804" s="3">
        <f t="shared" si="118"/>
        <v>4220.666666666667</v>
      </c>
      <c r="BN804" s="132">
        <v>1.1125356125356125</v>
      </c>
      <c r="BO804" s="132">
        <v>0.19126305792972456</v>
      </c>
      <c r="BP804" s="133">
        <v>0.71786797519373735</v>
      </c>
      <c r="BQ804" s="134">
        <v>0.58293153326904534</v>
      </c>
      <c r="BR804" s="134">
        <v>9.8891031822565104E-2</v>
      </c>
      <c r="BS804" s="133">
        <v>0.99726745291184316</v>
      </c>
      <c r="BT804" s="93"/>
      <c r="BU804" s="91"/>
      <c r="BV804" s="91"/>
      <c r="BW804" s="100"/>
    </row>
    <row r="805" spans="1:75">
      <c r="A805" s="8" t="s">
        <v>783</v>
      </c>
      <c r="B805" s="8" t="s">
        <v>480</v>
      </c>
      <c r="C805" s="8" t="s">
        <v>523</v>
      </c>
      <c r="D805" s="8" t="s">
        <v>539</v>
      </c>
      <c r="E805" s="8" t="s">
        <v>540</v>
      </c>
      <c r="F805" s="8" t="s">
        <v>541</v>
      </c>
      <c r="G805" s="8" t="s">
        <v>123</v>
      </c>
      <c r="H805" s="8" t="s">
        <v>204</v>
      </c>
      <c r="I805" s="8"/>
      <c r="J805" s="8"/>
      <c r="K805" s="8"/>
      <c r="L805" s="8" t="s">
        <v>205</v>
      </c>
      <c r="M805" s="8" t="s">
        <v>1882</v>
      </c>
      <c r="N805" s="8">
        <v>1</v>
      </c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9"/>
      <c r="AF805" s="90"/>
      <c r="AG805" s="90"/>
      <c r="AH805" s="90"/>
      <c r="AI805" s="8" t="s">
        <v>29</v>
      </c>
      <c r="AJ805" t="s">
        <v>1890</v>
      </c>
      <c r="AK805" s="8">
        <v>140</v>
      </c>
      <c r="AL805" s="8">
        <v>50</v>
      </c>
      <c r="AM805" s="8">
        <v>50</v>
      </c>
      <c r="AN805" s="9">
        <v>42563</v>
      </c>
      <c r="AO805" s="8">
        <v>297</v>
      </c>
      <c r="AP805" s="8">
        <v>148</v>
      </c>
      <c r="AQ805" s="8">
        <v>141</v>
      </c>
      <c r="AR805" s="8">
        <v>11.8</v>
      </c>
      <c r="AS805" s="8">
        <v>17.04</v>
      </c>
      <c r="AT805" s="8">
        <v>0.66</v>
      </c>
      <c r="AU805" s="8">
        <v>0.52</v>
      </c>
      <c r="AV805" s="8">
        <v>15</v>
      </c>
      <c r="AW805" s="8">
        <v>0.41</v>
      </c>
      <c r="AX805" s="8"/>
      <c r="AY805" s="8"/>
      <c r="AZ805" s="8"/>
      <c r="BA805" s="8">
        <v>623</v>
      </c>
      <c r="BB805" s="8" t="s">
        <v>25</v>
      </c>
      <c r="BC805" s="8">
        <v>117</v>
      </c>
      <c r="BD805" s="8"/>
      <c r="BE805" s="8"/>
      <c r="BF805" s="8"/>
      <c r="BG805" s="8"/>
      <c r="BH805" s="8"/>
      <c r="BI805" s="8">
        <f t="shared" si="116"/>
        <v>78.787878787878782</v>
      </c>
      <c r="BJ805" s="8">
        <f t="shared" si="114"/>
        <v>0.97142857142857142</v>
      </c>
      <c r="BK805" s="8">
        <f t="shared" si="117"/>
        <v>0.78787878787878785</v>
      </c>
      <c r="BL805" s="10">
        <f t="shared" si="115"/>
        <v>13.041870129870128</v>
      </c>
      <c r="BM805" s="3">
        <f t="shared" si="118"/>
        <v>3622.7417027417023</v>
      </c>
      <c r="BN805" s="132">
        <v>1.1054327808471456</v>
      </c>
      <c r="BO805" s="132">
        <v>0.24562615101289134</v>
      </c>
      <c r="BP805" s="133">
        <v>2.6819997778759119</v>
      </c>
      <c r="BQ805" s="134">
        <v>0.60278578290105667</v>
      </c>
      <c r="BR805" s="134">
        <v>9.7694524495677226E-2</v>
      </c>
      <c r="BS805" s="133">
        <v>0.95672624227882963</v>
      </c>
      <c r="BT805" s="93"/>
      <c r="BU805" s="91"/>
      <c r="BV805" s="91"/>
      <c r="BW805" s="100"/>
    </row>
    <row r="806" spans="1:75">
      <c r="A806" s="8" t="s">
        <v>783</v>
      </c>
      <c r="B806" s="8" t="s">
        <v>480</v>
      </c>
      <c r="C806" s="8" t="s">
        <v>523</v>
      </c>
      <c r="D806" s="8" t="s">
        <v>539</v>
      </c>
      <c r="E806" s="8" t="s">
        <v>540</v>
      </c>
      <c r="F806" s="8" t="s">
        <v>541</v>
      </c>
      <c r="G806" s="8" t="s">
        <v>123</v>
      </c>
      <c r="H806" s="8" t="s">
        <v>204</v>
      </c>
      <c r="I806" s="8"/>
      <c r="J806" s="8"/>
      <c r="K806" s="8"/>
      <c r="L806" s="8" t="s">
        <v>205</v>
      </c>
      <c r="M806" s="8" t="s">
        <v>1882</v>
      </c>
      <c r="N806" s="8">
        <v>1</v>
      </c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9"/>
      <c r="AF806" s="90"/>
      <c r="AG806" s="90"/>
      <c r="AH806" s="90"/>
      <c r="AI806" s="8" t="s">
        <v>30</v>
      </c>
      <c r="AJ806" t="s">
        <v>1890</v>
      </c>
      <c r="AK806" s="8">
        <v>140</v>
      </c>
      <c r="AL806" s="8">
        <v>50</v>
      </c>
      <c r="AM806" s="8">
        <v>50</v>
      </c>
      <c r="AN806" s="9">
        <v>42563</v>
      </c>
      <c r="AO806" s="8">
        <v>283</v>
      </c>
      <c r="AP806" s="8">
        <v>150</v>
      </c>
      <c r="AQ806" s="8">
        <v>152</v>
      </c>
      <c r="AR806" s="8">
        <v>13.32</v>
      </c>
      <c r="AS806" s="8">
        <v>20.399999999999999</v>
      </c>
      <c r="AT806" s="8">
        <v>1.22</v>
      </c>
      <c r="AU806" s="8">
        <v>1.02</v>
      </c>
      <c r="AV806" s="8">
        <v>16</v>
      </c>
      <c r="AW806" s="8">
        <v>0.5</v>
      </c>
      <c r="AX806" s="8"/>
      <c r="AY806" s="8"/>
      <c r="AZ806" s="8"/>
      <c r="BA806" s="8">
        <v>624</v>
      </c>
      <c r="BB806" s="8" t="s">
        <v>25</v>
      </c>
      <c r="BC806" s="8">
        <v>117</v>
      </c>
      <c r="BD806" s="8"/>
      <c r="BE806" s="8"/>
      <c r="BF806" s="8"/>
      <c r="BG806" s="8"/>
      <c r="BH806" s="8"/>
      <c r="BI806" s="8">
        <f t="shared" si="116"/>
        <v>83.606557377049185</v>
      </c>
      <c r="BJ806" s="8">
        <f t="shared" si="114"/>
        <v>0.96</v>
      </c>
      <c r="BK806" s="8">
        <f t="shared" si="117"/>
        <v>0.83606557377049184</v>
      </c>
      <c r="BL806" s="10">
        <f t="shared" si="115"/>
        <v>16.373508196721311</v>
      </c>
      <c r="BM806" s="3">
        <f t="shared" si="118"/>
        <v>4548.1967213114749</v>
      </c>
      <c r="BN806" s="132"/>
      <c r="BO806" s="132"/>
      <c r="BP806" s="133"/>
      <c r="BQ806" s="134">
        <v>0.60198300283286121</v>
      </c>
      <c r="BR806" s="134">
        <v>9.8064211520302175E-2</v>
      </c>
      <c r="BS806" s="133">
        <v>0.90435687967836842</v>
      </c>
      <c r="BT806" s="93"/>
      <c r="BU806" s="91"/>
      <c r="BV806" s="91"/>
      <c r="BW806" s="100"/>
    </row>
    <row r="807" spans="1:75">
      <c r="A807" s="8" t="s">
        <v>783</v>
      </c>
      <c r="B807" s="8" t="s">
        <v>480</v>
      </c>
      <c r="C807" s="8" t="s">
        <v>523</v>
      </c>
      <c r="D807" s="8" t="s">
        <v>539</v>
      </c>
      <c r="E807" s="8" t="s">
        <v>540</v>
      </c>
      <c r="F807" s="8" t="s">
        <v>541</v>
      </c>
      <c r="G807" s="8" t="s">
        <v>123</v>
      </c>
      <c r="H807" s="8" t="s">
        <v>220</v>
      </c>
      <c r="I807" s="8">
        <v>-8.3036538453575002</v>
      </c>
      <c r="J807" s="8">
        <v>35.116759257046702</v>
      </c>
      <c r="K807" s="8">
        <v>1622.0437208119799</v>
      </c>
      <c r="L807" s="8" t="s">
        <v>222</v>
      </c>
      <c r="M807" s="8" t="s">
        <v>1882</v>
      </c>
      <c r="N807" s="8">
        <v>1</v>
      </c>
      <c r="O807" s="8" t="s">
        <v>1859</v>
      </c>
      <c r="P807" s="8">
        <v>1.65</v>
      </c>
      <c r="Q807" s="8">
        <v>6.7</v>
      </c>
      <c r="R807" s="8">
        <v>0</v>
      </c>
      <c r="S807" s="8">
        <v>9.4499999999999993</v>
      </c>
      <c r="T807" s="8">
        <v>13.47</v>
      </c>
      <c r="U807" s="8">
        <v>14.46</v>
      </c>
      <c r="V807" s="8">
        <v>119.49</v>
      </c>
      <c r="W807" s="8">
        <v>34.08</v>
      </c>
      <c r="X807" s="8">
        <v>6.07</v>
      </c>
      <c r="Y807" s="8">
        <v>0.64</v>
      </c>
      <c r="Z807" s="8">
        <v>3.3</v>
      </c>
      <c r="AA807" s="8">
        <v>0.09</v>
      </c>
      <c r="AB807" s="8">
        <v>100.16</v>
      </c>
      <c r="AC807" s="8">
        <v>0.2</v>
      </c>
      <c r="AD807" s="8">
        <v>0.123</v>
      </c>
      <c r="AE807" s="91">
        <v>2.2599999999999998</v>
      </c>
      <c r="AF807" s="92">
        <v>41</v>
      </c>
      <c r="AG807" s="92">
        <v>24</v>
      </c>
      <c r="AH807" s="92">
        <v>35</v>
      </c>
      <c r="AI807" s="8" t="s">
        <v>24</v>
      </c>
      <c r="AJ807" t="s">
        <v>1890</v>
      </c>
      <c r="AK807">
        <v>0</v>
      </c>
      <c r="AL807">
        <v>0</v>
      </c>
      <c r="AM807">
        <v>0</v>
      </c>
      <c r="AN807" s="9">
        <v>42563</v>
      </c>
      <c r="AO807" s="8">
        <v>162</v>
      </c>
      <c r="AP807" s="8">
        <v>108</v>
      </c>
      <c r="AQ807" s="8">
        <v>38</v>
      </c>
      <c r="AR807" s="8">
        <v>2.54</v>
      </c>
      <c r="AS807" s="8">
        <v>1.1200000000000001</v>
      </c>
      <c r="AT807" s="8">
        <v>0.2</v>
      </c>
      <c r="AU807" s="8">
        <v>0.16</v>
      </c>
      <c r="AV807" s="8">
        <v>8</v>
      </c>
      <c r="AW807" s="8">
        <v>0.22</v>
      </c>
      <c r="AX807" s="8"/>
      <c r="AY807" s="8"/>
      <c r="AZ807" s="8"/>
      <c r="BA807" s="8">
        <v>673</v>
      </c>
      <c r="BB807" s="8" t="s">
        <v>25</v>
      </c>
      <c r="BC807" s="8">
        <v>126</v>
      </c>
      <c r="BD807" s="8"/>
      <c r="BE807" s="8"/>
      <c r="BF807" s="8"/>
      <c r="BG807" s="8"/>
      <c r="BH807" s="8"/>
      <c r="BI807" s="8">
        <f t="shared" si="116"/>
        <v>80</v>
      </c>
      <c r="BJ807" s="8">
        <f t="shared" si="114"/>
        <v>1.0514285714285714</v>
      </c>
      <c r="BK807" s="8">
        <f t="shared" si="117"/>
        <v>0.8</v>
      </c>
      <c r="BL807" s="10">
        <f t="shared" si="115"/>
        <v>0.94208000000000003</v>
      </c>
      <c r="BM807" s="3">
        <f t="shared" si="118"/>
        <v>261.68888888888887</v>
      </c>
      <c r="BN807" s="132">
        <v>1.3428047662694778</v>
      </c>
      <c r="BO807" s="132">
        <v>0.207974335472044</v>
      </c>
      <c r="BP807" s="133">
        <v>3.0207572984456785</v>
      </c>
      <c r="BQ807" s="134">
        <v>0.52793296089385477</v>
      </c>
      <c r="BR807" s="134">
        <v>9.7020484171322169E-2</v>
      </c>
      <c r="BS807" s="133">
        <v>0.9629109391709324</v>
      </c>
      <c r="BT807" s="93"/>
      <c r="BU807" s="91"/>
      <c r="BV807" s="91"/>
      <c r="BW807" s="100"/>
    </row>
    <row r="808" spans="1:75">
      <c r="A808" s="8" t="s">
        <v>783</v>
      </c>
      <c r="B808" s="8" t="s">
        <v>480</v>
      </c>
      <c r="C808" s="8" t="s">
        <v>523</v>
      </c>
      <c r="D808" s="8" t="s">
        <v>539</v>
      </c>
      <c r="E808" s="8" t="s">
        <v>540</v>
      </c>
      <c r="F808" s="8" t="s">
        <v>541</v>
      </c>
      <c r="G808" s="8" t="s">
        <v>123</v>
      </c>
      <c r="H808" s="8" t="s">
        <v>220</v>
      </c>
      <c r="I808" s="8"/>
      <c r="J808" s="8"/>
      <c r="K808" s="8"/>
      <c r="L808" s="8" t="s">
        <v>222</v>
      </c>
      <c r="M808" s="8" t="s">
        <v>1882</v>
      </c>
      <c r="N808" s="8">
        <v>1</v>
      </c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9"/>
      <c r="AF808" s="90"/>
      <c r="AG808" s="90"/>
      <c r="AH808" s="90"/>
      <c r="AI808" s="8" t="s">
        <v>26</v>
      </c>
      <c r="AJ808" t="s">
        <v>1890</v>
      </c>
      <c r="AK808">
        <v>0</v>
      </c>
      <c r="AL808" s="8">
        <v>50</v>
      </c>
      <c r="AM808" s="8">
        <v>50</v>
      </c>
      <c r="AN808" s="9">
        <v>42563</v>
      </c>
      <c r="AO808" s="8">
        <v>246</v>
      </c>
      <c r="AP808" s="8">
        <v>150</v>
      </c>
      <c r="AQ808" s="8">
        <v>89</v>
      </c>
      <c r="AR808" s="8">
        <v>7.52</v>
      </c>
      <c r="AS808" s="8">
        <v>4.8600000000000003</v>
      </c>
      <c r="AT808" s="8">
        <v>0.44</v>
      </c>
      <c r="AU808" s="8">
        <v>0.34</v>
      </c>
      <c r="AV808" s="8">
        <v>13</v>
      </c>
      <c r="AW808" s="8">
        <v>0.28000000000000003</v>
      </c>
      <c r="AX808" s="8"/>
      <c r="AY808" s="8"/>
      <c r="AZ808" s="8"/>
      <c r="BA808" s="8">
        <v>674</v>
      </c>
      <c r="BB808" s="8" t="s">
        <v>25</v>
      </c>
      <c r="BC808" s="8">
        <v>126</v>
      </c>
      <c r="BD808" s="8"/>
      <c r="BE808" s="8"/>
      <c r="BF808" s="8"/>
      <c r="BG808" s="8"/>
      <c r="BH808" s="8"/>
      <c r="BI808" s="8">
        <f t="shared" si="116"/>
        <v>77.27272727272728</v>
      </c>
      <c r="BJ808" s="8">
        <f t="shared" si="114"/>
        <v>0.99428571428571433</v>
      </c>
      <c r="BK808" s="8">
        <f t="shared" si="117"/>
        <v>0.77272727272727282</v>
      </c>
      <c r="BL808" s="10">
        <f t="shared" si="115"/>
        <v>3.733994805194806</v>
      </c>
      <c r="BM808" s="3">
        <f t="shared" si="118"/>
        <v>1037.2207792207794</v>
      </c>
      <c r="BN808" s="132">
        <v>1.6920529801324506</v>
      </c>
      <c r="BO808" s="132">
        <v>0.27753074739829708</v>
      </c>
      <c r="BP808" s="133">
        <v>0.86767432739193495</v>
      </c>
      <c r="BQ808" s="134">
        <v>0.84147509578544055</v>
      </c>
      <c r="BR808" s="134">
        <v>0.15727969348659004</v>
      </c>
      <c r="BS808" s="133">
        <v>0.88070124594920685</v>
      </c>
      <c r="BT808" s="93"/>
      <c r="BU808" s="91"/>
      <c r="BV808" s="91"/>
      <c r="BW808" s="100"/>
    </row>
    <row r="809" spans="1:75">
      <c r="A809" s="8" t="s">
        <v>783</v>
      </c>
      <c r="B809" s="8" t="s">
        <v>480</v>
      </c>
      <c r="C809" s="8" t="s">
        <v>523</v>
      </c>
      <c r="D809" s="8" t="s">
        <v>539</v>
      </c>
      <c r="E809" s="8" t="s">
        <v>540</v>
      </c>
      <c r="F809" s="8" t="s">
        <v>541</v>
      </c>
      <c r="G809" s="8" t="s">
        <v>123</v>
      </c>
      <c r="H809" s="8" t="s">
        <v>220</v>
      </c>
      <c r="I809" s="8"/>
      <c r="J809" s="8"/>
      <c r="K809" s="8"/>
      <c r="L809" s="8" t="s">
        <v>222</v>
      </c>
      <c r="M809" s="8" t="s">
        <v>1882</v>
      </c>
      <c r="N809" s="8">
        <v>1</v>
      </c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9"/>
      <c r="AF809" s="90"/>
      <c r="AG809" s="90"/>
      <c r="AH809" s="90"/>
      <c r="AI809" s="8" t="s">
        <v>27</v>
      </c>
      <c r="AJ809" t="s">
        <v>1890</v>
      </c>
      <c r="AK809" s="8">
        <v>140</v>
      </c>
      <c r="AL809">
        <v>0</v>
      </c>
      <c r="AM809" s="8">
        <v>50</v>
      </c>
      <c r="AN809" s="9">
        <v>42563</v>
      </c>
      <c r="AO809" s="8">
        <v>168</v>
      </c>
      <c r="AP809" s="8">
        <v>86</v>
      </c>
      <c r="AQ809" s="8">
        <v>72</v>
      </c>
      <c r="AR809" s="8">
        <v>5.14</v>
      </c>
      <c r="AS809" s="8">
        <v>9.06</v>
      </c>
      <c r="AT809" s="8">
        <v>0.9</v>
      </c>
      <c r="AU809" s="8">
        <v>0.7</v>
      </c>
      <c r="AV809" s="8">
        <v>13</v>
      </c>
      <c r="AW809" s="8">
        <v>0.54</v>
      </c>
      <c r="AX809" s="8"/>
      <c r="AY809" s="8"/>
      <c r="AZ809" s="8"/>
      <c r="BA809" s="8">
        <v>675</v>
      </c>
      <c r="BB809" s="8" t="s">
        <v>25</v>
      </c>
      <c r="BC809" s="8">
        <v>126</v>
      </c>
      <c r="BD809" s="8"/>
      <c r="BE809" s="8"/>
      <c r="BF809" s="8"/>
      <c r="BG809" s="8"/>
      <c r="BH809" s="8"/>
      <c r="BI809" s="8">
        <f t="shared" si="116"/>
        <v>77.777777777777771</v>
      </c>
      <c r="BJ809" s="8">
        <f t="shared" ref="BJ809:BJ860" si="119">(100-AV809)/(100-12.5)</f>
        <v>0.99428571428571433</v>
      </c>
      <c r="BK809" s="8">
        <f t="shared" si="117"/>
        <v>0.77777777777777768</v>
      </c>
      <c r="BL809" s="10">
        <f t="shared" si="115"/>
        <v>7.0064000000000002</v>
      </c>
      <c r="BM809" s="3">
        <f t="shared" si="118"/>
        <v>1946.2222222222222</v>
      </c>
      <c r="BN809" s="132">
        <v>1.2769160583941608</v>
      </c>
      <c r="BO809" s="132">
        <v>0.19785583941605839</v>
      </c>
      <c r="BP809" s="133">
        <v>0.86103964804217559</v>
      </c>
      <c r="BQ809" s="134">
        <v>0.81844660194174756</v>
      </c>
      <c r="BR809" s="134">
        <v>0.1547572815533981</v>
      </c>
      <c r="BS809" s="133">
        <v>0.9669437070021959</v>
      </c>
      <c r="BT809" s="93"/>
      <c r="BU809" s="91"/>
      <c r="BV809" s="91"/>
      <c r="BW809" s="100"/>
    </row>
    <row r="810" spans="1:75">
      <c r="A810" s="8" t="s">
        <v>783</v>
      </c>
      <c r="B810" s="8" t="s">
        <v>480</v>
      </c>
      <c r="C810" s="8" t="s">
        <v>523</v>
      </c>
      <c r="D810" s="8" t="s">
        <v>539</v>
      </c>
      <c r="E810" s="8" t="s">
        <v>540</v>
      </c>
      <c r="F810" s="8" t="s">
        <v>541</v>
      </c>
      <c r="G810" s="8" t="s">
        <v>123</v>
      </c>
      <c r="H810" s="8" t="s">
        <v>220</v>
      </c>
      <c r="I810" s="8"/>
      <c r="J810" s="8"/>
      <c r="K810" s="8"/>
      <c r="L810" s="8" t="s">
        <v>222</v>
      </c>
      <c r="M810" s="8" t="s">
        <v>1882</v>
      </c>
      <c r="N810" s="8">
        <v>1</v>
      </c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9"/>
      <c r="AF810" s="90"/>
      <c r="AG810" s="90"/>
      <c r="AH810" s="90"/>
      <c r="AI810" s="8" t="s">
        <v>28</v>
      </c>
      <c r="AJ810" t="s">
        <v>1890</v>
      </c>
      <c r="AK810" s="8">
        <v>140</v>
      </c>
      <c r="AL810" s="8">
        <v>50</v>
      </c>
      <c r="AM810">
        <v>0</v>
      </c>
      <c r="AN810" s="9">
        <v>42563</v>
      </c>
      <c r="AO810" s="8">
        <v>234</v>
      </c>
      <c r="AP810" s="8">
        <v>118</v>
      </c>
      <c r="AQ810" s="8">
        <v>101</v>
      </c>
      <c r="AR810" s="8">
        <v>11.08</v>
      </c>
      <c r="AS810" s="8">
        <v>12.22</v>
      </c>
      <c r="AT810" s="8">
        <v>0.8</v>
      </c>
      <c r="AU810" s="8">
        <v>0.64</v>
      </c>
      <c r="AV810" s="8">
        <v>13</v>
      </c>
      <c r="AW810" s="8">
        <v>1</v>
      </c>
      <c r="AX810" s="8"/>
      <c r="AY810" s="8"/>
      <c r="AZ810" s="8"/>
      <c r="BA810" s="8">
        <v>676</v>
      </c>
      <c r="BB810" s="8" t="s">
        <v>25</v>
      </c>
      <c r="BC810" s="8">
        <v>126</v>
      </c>
      <c r="BD810" s="8"/>
      <c r="BE810" s="8"/>
      <c r="BF810" s="8"/>
      <c r="BG810" s="8"/>
      <c r="BH810" s="8"/>
      <c r="BI810" s="8">
        <f t="shared" si="116"/>
        <v>80</v>
      </c>
      <c r="BJ810" s="8">
        <f t="shared" si="119"/>
        <v>0.99428571428571433</v>
      </c>
      <c r="BK810" s="8">
        <f t="shared" si="117"/>
        <v>0.8</v>
      </c>
      <c r="BL810" s="10">
        <f t="shared" si="115"/>
        <v>9.7201371428571441</v>
      </c>
      <c r="BM810" s="3">
        <f t="shared" si="118"/>
        <v>2700.0380952380956</v>
      </c>
      <c r="BN810" s="132">
        <v>1.5101382488479265</v>
      </c>
      <c r="BO810" s="132">
        <v>0.24013824884792628</v>
      </c>
      <c r="BP810" s="133">
        <v>1.1030530898186115</v>
      </c>
      <c r="BQ810" s="134">
        <v>0.73786869647954334</v>
      </c>
      <c r="BR810" s="134">
        <v>0.11127497621313036</v>
      </c>
      <c r="BS810" s="133">
        <v>1.0566353501974972</v>
      </c>
      <c r="BT810" s="93"/>
      <c r="BU810" s="91"/>
      <c r="BV810" s="91"/>
      <c r="BW810" s="100"/>
    </row>
    <row r="811" spans="1:75">
      <c r="A811" s="8" t="s">
        <v>783</v>
      </c>
      <c r="B811" s="8" t="s">
        <v>480</v>
      </c>
      <c r="C811" s="8" t="s">
        <v>523</v>
      </c>
      <c r="D811" s="8" t="s">
        <v>539</v>
      </c>
      <c r="E811" s="8" t="s">
        <v>540</v>
      </c>
      <c r="F811" s="8" t="s">
        <v>541</v>
      </c>
      <c r="G811" s="8" t="s">
        <v>123</v>
      </c>
      <c r="H811" s="8" t="s">
        <v>220</v>
      </c>
      <c r="I811" s="8"/>
      <c r="J811" s="8"/>
      <c r="K811" s="8"/>
      <c r="L811" s="8" t="s">
        <v>222</v>
      </c>
      <c r="M811" s="8" t="s">
        <v>1882</v>
      </c>
      <c r="N811" s="8">
        <v>1</v>
      </c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9"/>
      <c r="AF811" s="90"/>
      <c r="AG811" s="90"/>
      <c r="AH811" s="90"/>
      <c r="AI811" s="8" t="s">
        <v>29</v>
      </c>
      <c r="AJ811" t="s">
        <v>1890</v>
      </c>
      <c r="AK811" s="8">
        <v>140</v>
      </c>
      <c r="AL811" s="8">
        <v>50</v>
      </c>
      <c r="AM811" s="8">
        <v>50</v>
      </c>
      <c r="AN811" s="9">
        <v>42563</v>
      </c>
      <c r="AO811" s="8">
        <v>263</v>
      </c>
      <c r="AP811" s="8">
        <v>141</v>
      </c>
      <c r="AQ811" s="8">
        <v>103</v>
      </c>
      <c r="AR811" s="8">
        <v>11.7</v>
      </c>
      <c r="AS811" s="8">
        <v>13.26</v>
      </c>
      <c r="AT811" s="8">
        <v>0.62</v>
      </c>
      <c r="AU811" s="8">
        <v>0.5</v>
      </c>
      <c r="AV811" s="8">
        <v>14</v>
      </c>
      <c r="AW811" s="8">
        <v>0.36</v>
      </c>
      <c r="AX811" s="8"/>
      <c r="AY811" s="8"/>
      <c r="AZ811" s="8"/>
      <c r="BA811" s="8">
        <v>677</v>
      </c>
      <c r="BB811" s="8" t="s">
        <v>25</v>
      </c>
      <c r="BC811" s="8">
        <v>126</v>
      </c>
      <c r="BD811" s="8"/>
      <c r="BE811" s="8"/>
      <c r="BF811" s="8"/>
      <c r="BG811" s="8"/>
      <c r="BH811" s="8"/>
      <c r="BI811" s="8">
        <f t="shared" si="116"/>
        <v>80.645161290322591</v>
      </c>
      <c r="BJ811" s="8">
        <f t="shared" si="119"/>
        <v>0.98285714285714287</v>
      </c>
      <c r="BK811" s="8">
        <f t="shared" si="117"/>
        <v>0.80645161290322587</v>
      </c>
      <c r="BL811" s="10">
        <f t="shared" ref="BL811:BL860" si="120">AS811*BJ811*BK811</f>
        <v>10.510230414746545</v>
      </c>
      <c r="BM811" s="3">
        <f t="shared" si="118"/>
        <v>2919.5084485407069</v>
      </c>
      <c r="BN811" s="132">
        <v>1.8643822393822398</v>
      </c>
      <c r="BO811" s="132">
        <v>0.40236486486486489</v>
      </c>
      <c r="BP811" s="133">
        <v>1.690586712705882</v>
      </c>
      <c r="BQ811" s="134">
        <v>0.77103718199608617</v>
      </c>
      <c r="BR811" s="134">
        <v>0.12245596868884542</v>
      </c>
      <c r="BS811" s="133">
        <v>1.0492729226529851</v>
      </c>
      <c r="BT811" s="93"/>
      <c r="BU811" s="91"/>
      <c r="BV811" s="91"/>
      <c r="BW811" s="100"/>
    </row>
    <row r="812" spans="1:75">
      <c r="A812" s="8" t="s">
        <v>783</v>
      </c>
      <c r="B812" s="8" t="s">
        <v>480</v>
      </c>
      <c r="C812" s="8" t="s">
        <v>523</v>
      </c>
      <c r="D812" s="8" t="s">
        <v>539</v>
      </c>
      <c r="E812" s="8" t="s">
        <v>540</v>
      </c>
      <c r="F812" s="8" t="s">
        <v>541</v>
      </c>
      <c r="G812" s="8" t="s">
        <v>123</v>
      </c>
      <c r="H812" s="8" t="s">
        <v>220</v>
      </c>
      <c r="I812" s="8"/>
      <c r="J812" s="8"/>
      <c r="K812" s="8"/>
      <c r="L812" s="8" t="s">
        <v>222</v>
      </c>
      <c r="M812" s="8" t="s">
        <v>1882</v>
      </c>
      <c r="N812" s="8">
        <v>1</v>
      </c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9"/>
      <c r="AF812" s="90"/>
      <c r="AG812" s="90"/>
      <c r="AH812" s="90"/>
      <c r="AI812" s="8" t="s">
        <v>30</v>
      </c>
      <c r="AJ812" t="s">
        <v>1890</v>
      </c>
      <c r="AK812" s="8">
        <v>140</v>
      </c>
      <c r="AL812" s="8">
        <v>50</v>
      </c>
      <c r="AM812" s="8">
        <v>50</v>
      </c>
      <c r="AN812" s="9">
        <v>42563</v>
      </c>
      <c r="AO812" s="8">
        <v>197</v>
      </c>
      <c r="AP812" s="8">
        <v>138</v>
      </c>
      <c r="AQ812" s="8">
        <v>129</v>
      </c>
      <c r="AR812" s="8">
        <v>11.4</v>
      </c>
      <c r="AS812" s="8">
        <v>20.440000000000001</v>
      </c>
      <c r="AT812" s="8">
        <v>0.88</v>
      </c>
      <c r="AU812" s="8">
        <v>0.74</v>
      </c>
      <c r="AV812" s="8">
        <v>15</v>
      </c>
      <c r="AW812" s="8">
        <v>0.56000000000000005</v>
      </c>
      <c r="AX812" s="8"/>
      <c r="AY812" s="8"/>
      <c r="AZ812" s="8"/>
      <c r="BA812" s="8">
        <v>678</v>
      </c>
      <c r="BB812" s="8" t="s">
        <v>25</v>
      </c>
      <c r="BC812" s="8">
        <v>126</v>
      </c>
      <c r="BD812" s="8"/>
      <c r="BE812" s="8"/>
      <c r="BF812" s="8"/>
      <c r="BG812" s="8"/>
      <c r="BH812" s="8"/>
      <c r="BI812" s="8">
        <f t="shared" si="116"/>
        <v>84.090909090909093</v>
      </c>
      <c r="BJ812" s="8">
        <f t="shared" si="119"/>
        <v>0.97142857142857142</v>
      </c>
      <c r="BK812" s="8">
        <f t="shared" si="117"/>
        <v>0.84090909090909094</v>
      </c>
      <c r="BL812" s="10">
        <f t="shared" si="120"/>
        <v>16.69709090909091</v>
      </c>
      <c r="BM812" s="3">
        <f t="shared" si="118"/>
        <v>4638.0808080808083</v>
      </c>
      <c r="BN812" s="132">
        <v>1.3286235186873292</v>
      </c>
      <c r="BO812" s="132">
        <v>0.29147675478577939</v>
      </c>
      <c r="BP812" s="133">
        <v>1.9364541573483911</v>
      </c>
      <c r="BQ812" s="134">
        <v>0.64754901960784317</v>
      </c>
      <c r="BR812" s="134">
        <v>0.10495098039215688</v>
      </c>
      <c r="BS812" s="133">
        <v>1.0138885771270405</v>
      </c>
      <c r="BT812" s="93"/>
      <c r="BU812" s="91"/>
      <c r="BV812" s="91"/>
      <c r="BW812" s="100"/>
    </row>
    <row r="813" spans="1:75">
      <c r="A813" s="8" t="s">
        <v>783</v>
      </c>
      <c r="B813" s="8" t="s">
        <v>480</v>
      </c>
      <c r="C813" s="8" t="s">
        <v>523</v>
      </c>
      <c r="D813" s="8" t="s">
        <v>539</v>
      </c>
      <c r="E813" s="8" t="s">
        <v>540</v>
      </c>
      <c r="F813" s="8" t="s">
        <v>541</v>
      </c>
      <c r="G813" s="8" t="s">
        <v>123</v>
      </c>
      <c r="H813" s="8" t="s">
        <v>220</v>
      </c>
      <c r="I813" s="8">
        <v>-8.3077527700124705</v>
      </c>
      <c r="J813" s="8">
        <v>35.122904755054002</v>
      </c>
      <c r="K813" s="8">
        <v>1589.6320349515199</v>
      </c>
      <c r="L813" s="8" t="s">
        <v>221</v>
      </c>
      <c r="M813" s="8" t="s">
        <v>1882</v>
      </c>
      <c r="N813" s="8">
        <v>1</v>
      </c>
      <c r="O813" s="8" t="s">
        <v>1859</v>
      </c>
      <c r="P813" s="8">
        <v>1.49</v>
      </c>
      <c r="Q813" s="8">
        <v>5.9</v>
      </c>
      <c r="R813" s="8">
        <v>0</v>
      </c>
      <c r="S813" s="8">
        <v>3.92</v>
      </c>
      <c r="T813" s="8">
        <v>5.01</v>
      </c>
      <c r="U813" s="8">
        <v>9.1999999999999993</v>
      </c>
      <c r="V813" s="8">
        <v>45.95</v>
      </c>
      <c r="W813" s="8">
        <v>9.1</v>
      </c>
      <c r="X813" s="8">
        <v>4.58</v>
      </c>
      <c r="Y813" s="8">
        <v>0.19</v>
      </c>
      <c r="Z813" s="8">
        <v>0.82</v>
      </c>
      <c r="AA813" s="8">
        <v>0.08</v>
      </c>
      <c r="AB813" s="8">
        <v>84.85</v>
      </c>
      <c r="AC813" s="8">
        <v>0.09</v>
      </c>
      <c r="AD813" s="8">
        <v>0.13700000000000001</v>
      </c>
      <c r="AE813" s="91">
        <v>3.74</v>
      </c>
      <c r="AF813" s="92">
        <v>61</v>
      </c>
      <c r="AG813" s="92">
        <v>18</v>
      </c>
      <c r="AH813" s="92">
        <v>21</v>
      </c>
      <c r="AI813" s="8" t="s">
        <v>24</v>
      </c>
      <c r="AJ813" t="s">
        <v>1890</v>
      </c>
      <c r="AK813">
        <v>0</v>
      </c>
      <c r="AL813">
        <v>0</v>
      </c>
      <c r="AM813">
        <v>0</v>
      </c>
      <c r="AN813" s="9">
        <v>42564</v>
      </c>
      <c r="AO813" s="8">
        <v>326</v>
      </c>
      <c r="AP813" s="8">
        <v>139</v>
      </c>
      <c r="AQ813" s="8">
        <v>93</v>
      </c>
      <c r="AR813" s="8">
        <v>18.899999999999999</v>
      </c>
      <c r="AS813" s="8">
        <v>12.2</v>
      </c>
      <c r="AT813" s="8">
        <v>0.66</v>
      </c>
      <c r="AU813" s="8">
        <v>0.52</v>
      </c>
      <c r="AV813" s="8">
        <v>15</v>
      </c>
      <c r="AW813" s="8">
        <v>0.47</v>
      </c>
      <c r="AX813" s="8"/>
      <c r="AY813" s="8"/>
      <c r="AZ813" s="8"/>
      <c r="BA813" s="8">
        <v>667</v>
      </c>
      <c r="BB813" s="8" t="s">
        <v>25</v>
      </c>
      <c r="BC813" s="8">
        <v>125</v>
      </c>
      <c r="BD813" s="8"/>
      <c r="BE813" s="8"/>
      <c r="BF813" s="8"/>
      <c r="BG813" s="8"/>
      <c r="BH813" s="8"/>
      <c r="BI813" s="8">
        <f t="shared" si="116"/>
        <v>78.787878787878782</v>
      </c>
      <c r="BJ813" s="8">
        <f t="shared" si="119"/>
        <v>0.97142857142857142</v>
      </c>
      <c r="BK813" s="8">
        <f t="shared" si="117"/>
        <v>0.78787878787878785</v>
      </c>
      <c r="BL813" s="10">
        <f t="shared" si="120"/>
        <v>9.3374891774891768</v>
      </c>
      <c r="BM813" s="3">
        <f t="shared" si="118"/>
        <v>2593.7469937469937</v>
      </c>
      <c r="BN813" s="132">
        <v>1.5225352112676058</v>
      </c>
      <c r="BO813" s="132">
        <v>0.39840375586854465</v>
      </c>
      <c r="BP813" s="133">
        <v>0.81451945052604546</v>
      </c>
      <c r="BQ813" s="134">
        <v>0.95876777251184842</v>
      </c>
      <c r="BR813" s="134">
        <v>0.15848341232227486</v>
      </c>
      <c r="BS813" s="133">
        <v>1.1249157807993904</v>
      </c>
      <c r="BT813" s="93"/>
      <c r="BU813" s="91"/>
      <c r="BV813" s="91"/>
      <c r="BW813" s="100"/>
    </row>
    <row r="814" spans="1:75">
      <c r="A814" s="8" t="s">
        <v>783</v>
      </c>
      <c r="B814" s="8" t="s">
        <v>480</v>
      </c>
      <c r="C814" s="8" t="s">
        <v>523</v>
      </c>
      <c r="D814" s="8" t="s">
        <v>539</v>
      </c>
      <c r="E814" s="8" t="s">
        <v>540</v>
      </c>
      <c r="F814" s="8" t="s">
        <v>541</v>
      </c>
      <c r="G814" s="8" t="s">
        <v>123</v>
      </c>
      <c r="H814" s="8" t="s">
        <v>220</v>
      </c>
      <c r="I814" s="8"/>
      <c r="J814" s="8"/>
      <c r="K814" s="8"/>
      <c r="L814" s="8" t="s">
        <v>221</v>
      </c>
      <c r="M814" s="8" t="s">
        <v>1882</v>
      </c>
      <c r="N814" s="8">
        <v>1</v>
      </c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9"/>
      <c r="AF814" s="90"/>
      <c r="AG814" s="90"/>
      <c r="AH814" s="90"/>
      <c r="AI814" s="8" t="s">
        <v>26</v>
      </c>
      <c r="AJ814" t="s">
        <v>1890</v>
      </c>
      <c r="AK814">
        <v>0</v>
      </c>
      <c r="AL814" s="8">
        <v>50</v>
      </c>
      <c r="AM814" s="8">
        <v>50</v>
      </c>
      <c r="AN814" s="9">
        <v>42564</v>
      </c>
      <c r="AO814" s="8">
        <v>286</v>
      </c>
      <c r="AP814" s="8">
        <v>160</v>
      </c>
      <c r="AQ814" s="8">
        <v>110</v>
      </c>
      <c r="AR814" s="8">
        <v>14.46</v>
      </c>
      <c r="AS814" s="8">
        <v>10.76</v>
      </c>
      <c r="AT814" s="8">
        <v>0.6</v>
      </c>
      <c r="AU814" s="8">
        <v>0.46</v>
      </c>
      <c r="AV814" s="8">
        <v>14</v>
      </c>
      <c r="AW814" s="8">
        <v>0.46</v>
      </c>
      <c r="AX814" s="8"/>
      <c r="AY814" s="8"/>
      <c r="AZ814" s="8"/>
      <c r="BA814" s="8">
        <v>668</v>
      </c>
      <c r="BB814" s="8" t="s">
        <v>25</v>
      </c>
      <c r="BC814" s="8">
        <v>125</v>
      </c>
      <c r="BD814" s="8"/>
      <c r="BE814" s="8"/>
      <c r="BF814" s="8"/>
      <c r="BG814" s="8"/>
      <c r="BH814" s="8"/>
      <c r="BI814" s="8">
        <f t="shared" si="116"/>
        <v>76.666666666666671</v>
      </c>
      <c r="BJ814" s="8">
        <f t="shared" si="119"/>
        <v>0.98285714285714287</v>
      </c>
      <c r="BK814" s="8">
        <f t="shared" si="117"/>
        <v>0.76666666666666672</v>
      </c>
      <c r="BL814" s="10">
        <f t="shared" si="120"/>
        <v>8.1079161904761907</v>
      </c>
      <c r="BM814" s="3">
        <f t="shared" si="118"/>
        <v>2252.1989417989416</v>
      </c>
      <c r="BN814" s="132">
        <v>1.1795499021526419</v>
      </c>
      <c r="BO814" s="132">
        <v>0.25376712328767126</v>
      </c>
      <c r="BP814" s="133">
        <v>1.780785242275442</v>
      </c>
      <c r="BQ814" s="134">
        <v>0.65904850746268662</v>
      </c>
      <c r="BR814" s="134">
        <v>0.18722014925373134</v>
      </c>
      <c r="BS814" s="133">
        <v>0.92905971848158742</v>
      </c>
      <c r="BT814" s="93"/>
      <c r="BU814" s="91"/>
      <c r="BV814" s="91"/>
      <c r="BW814" s="100"/>
    </row>
    <row r="815" spans="1:75">
      <c r="A815" s="8" t="s">
        <v>783</v>
      </c>
      <c r="B815" s="8" t="s">
        <v>480</v>
      </c>
      <c r="C815" s="8" t="s">
        <v>523</v>
      </c>
      <c r="D815" s="8" t="s">
        <v>539</v>
      </c>
      <c r="E815" s="8" t="s">
        <v>540</v>
      </c>
      <c r="F815" s="8" t="s">
        <v>541</v>
      </c>
      <c r="G815" s="8" t="s">
        <v>123</v>
      </c>
      <c r="H815" s="8" t="s">
        <v>220</v>
      </c>
      <c r="I815" s="8"/>
      <c r="J815" s="8"/>
      <c r="K815" s="8"/>
      <c r="L815" s="8" t="s">
        <v>221</v>
      </c>
      <c r="M815" s="8" t="s">
        <v>1882</v>
      </c>
      <c r="N815" s="8">
        <v>1</v>
      </c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9"/>
      <c r="AF815" s="90"/>
      <c r="AG815" s="90"/>
      <c r="AH815" s="90"/>
      <c r="AI815" s="8" t="s">
        <v>27</v>
      </c>
      <c r="AJ815" t="s">
        <v>1890</v>
      </c>
      <c r="AK815" s="8">
        <v>140</v>
      </c>
      <c r="AL815">
        <v>0</v>
      </c>
      <c r="AM815" s="8">
        <v>50</v>
      </c>
      <c r="AN815" s="9">
        <v>42564</v>
      </c>
      <c r="AO815" s="8">
        <v>182</v>
      </c>
      <c r="AP815" s="8">
        <v>104</v>
      </c>
      <c r="AQ815" s="8">
        <v>130</v>
      </c>
      <c r="AR815" s="8">
        <v>11.59</v>
      </c>
      <c r="AS815" s="8">
        <v>15.82</v>
      </c>
      <c r="AT815" s="8">
        <v>0.9</v>
      </c>
      <c r="AU815" s="8">
        <v>0.74</v>
      </c>
      <c r="AV815" s="8">
        <v>14</v>
      </c>
      <c r="AW815" s="8">
        <v>0.54</v>
      </c>
      <c r="AX815" s="8"/>
      <c r="AY815" s="8"/>
      <c r="AZ815" s="8"/>
      <c r="BA815" s="8">
        <v>669</v>
      </c>
      <c r="BB815" s="8" t="s">
        <v>25</v>
      </c>
      <c r="BC815" s="8">
        <v>125</v>
      </c>
      <c r="BD815" s="8"/>
      <c r="BE815" s="8"/>
      <c r="BF815" s="8"/>
      <c r="BG815" s="8"/>
      <c r="BH815" s="8"/>
      <c r="BI815" s="8">
        <f t="shared" si="116"/>
        <v>82.222222222222214</v>
      </c>
      <c r="BJ815" s="8">
        <f t="shared" si="119"/>
        <v>0.98285714285714287</v>
      </c>
      <c r="BK815" s="8">
        <f t="shared" si="117"/>
        <v>0.82222222222222219</v>
      </c>
      <c r="BL815" s="10">
        <f t="shared" si="120"/>
        <v>12.784568888888888</v>
      </c>
      <c r="BM815" s="3">
        <f t="shared" si="118"/>
        <v>3551.269135802469</v>
      </c>
      <c r="BN815" s="132">
        <v>1.1488845780795345</v>
      </c>
      <c r="BO815" s="132">
        <v>0.34034917555771094</v>
      </c>
      <c r="BP815" s="133">
        <v>1.6602450977502432</v>
      </c>
      <c r="BQ815" s="134">
        <v>0.69082125603864741</v>
      </c>
      <c r="BR815" s="134">
        <v>0.38478260869565217</v>
      </c>
      <c r="BS815" s="133">
        <v>1.0729698097174587</v>
      </c>
      <c r="BT815" s="93"/>
      <c r="BU815" s="91"/>
      <c r="BV815" s="91"/>
      <c r="BW815" s="100"/>
    </row>
    <row r="816" spans="1:75">
      <c r="A816" s="8" t="s">
        <v>783</v>
      </c>
      <c r="B816" s="8" t="s">
        <v>480</v>
      </c>
      <c r="C816" s="8" t="s">
        <v>523</v>
      </c>
      <c r="D816" s="8" t="s">
        <v>539</v>
      </c>
      <c r="E816" s="8" t="s">
        <v>540</v>
      </c>
      <c r="F816" s="8" t="s">
        <v>541</v>
      </c>
      <c r="G816" s="8" t="s">
        <v>123</v>
      </c>
      <c r="H816" s="8" t="s">
        <v>220</v>
      </c>
      <c r="I816" s="8"/>
      <c r="J816" s="8"/>
      <c r="K816" s="8"/>
      <c r="L816" s="8" t="s">
        <v>221</v>
      </c>
      <c r="M816" s="8" t="s">
        <v>1882</v>
      </c>
      <c r="N816" s="8">
        <v>1</v>
      </c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9"/>
      <c r="AF816" s="90"/>
      <c r="AG816" s="90"/>
      <c r="AH816" s="90"/>
      <c r="AI816" s="8" t="s">
        <v>28</v>
      </c>
      <c r="AJ816" t="s">
        <v>1890</v>
      </c>
      <c r="AK816" s="8">
        <v>140</v>
      </c>
      <c r="AL816" s="8">
        <v>50</v>
      </c>
      <c r="AM816">
        <v>0</v>
      </c>
      <c r="AN816" s="9">
        <v>42564</v>
      </c>
      <c r="AO816" s="8">
        <v>284</v>
      </c>
      <c r="AP816" s="8">
        <v>168</v>
      </c>
      <c r="AQ816" s="8">
        <v>135</v>
      </c>
      <c r="AR816" s="8">
        <v>12.7</v>
      </c>
      <c r="AS816" s="8">
        <v>19.559999999999999</v>
      </c>
      <c r="AT816" s="8">
        <v>0.86</v>
      </c>
      <c r="AU816" s="8">
        <v>0.7</v>
      </c>
      <c r="AV816" s="8">
        <v>14</v>
      </c>
      <c r="AW816" s="8">
        <v>0.76</v>
      </c>
      <c r="AX816" s="8"/>
      <c r="AY816" s="8"/>
      <c r="AZ816" s="8"/>
      <c r="BA816" s="8">
        <v>670</v>
      </c>
      <c r="BB816" s="8" t="s">
        <v>25</v>
      </c>
      <c r="BC816" s="8">
        <v>125</v>
      </c>
      <c r="BD816" s="8"/>
      <c r="BE816" s="8"/>
      <c r="BF816" s="8"/>
      <c r="BG816" s="8"/>
      <c r="BH816" s="8"/>
      <c r="BI816" s="8">
        <f t="shared" si="116"/>
        <v>81.395348837209298</v>
      </c>
      <c r="BJ816" s="8">
        <f t="shared" si="119"/>
        <v>0.98285714285714287</v>
      </c>
      <c r="BK816" s="8">
        <f t="shared" si="117"/>
        <v>0.81395348837209303</v>
      </c>
      <c r="BL816" s="10">
        <f t="shared" si="120"/>
        <v>15.647999999999998</v>
      </c>
      <c r="BM816" s="3">
        <f t="shared" si="118"/>
        <v>4346.6666666666661</v>
      </c>
      <c r="BN816" s="132">
        <v>0.50245098039215697</v>
      </c>
      <c r="BO816" s="132">
        <v>6.0441176470588248E-2</v>
      </c>
      <c r="BP816" s="133">
        <v>1.81145734370101</v>
      </c>
      <c r="BQ816" s="134">
        <v>0.57156767283349563</v>
      </c>
      <c r="BR816" s="134">
        <v>0.26986368062317434</v>
      </c>
      <c r="BS816" s="133">
        <v>1.1926793751927218</v>
      </c>
      <c r="BT816" s="93"/>
      <c r="BU816" s="91"/>
      <c r="BV816" s="91"/>
      <c r="BW816" s="100"/>
    </row>
    <row r="817" spans="1:75">
      <c r="A817" s="8" t="s">
        <v>783</v>
      </c>
      <c r="B817" s="8" t="s">
        <v>480</v>
      </c>
      <c r="C817" s="8" t="s">
        <v>523</v>
      </c>
      <c r="D817" s="8" t="s">
        <v>539</v>
      </c>
      <c r="E817" s="8" t="s">
        <v>540</v>
      </c>
      <c r="F817" s="8" t="s">
        <v>541</v>
      </c>
      <c r="G817" s="8" t="s">
        <v>123</v>
      </c>
      <c r="H817" s="8" t="s">
        <v>220</v>
      </c>
      <c r="I817" s="8"/>
      <c r="J817" s="8"/>
      <c r="K817" s="8"/>
      <c r="L817" s="8" t="s">
        <v>221</v>
      </c>
      <c r="M817" s="8" t="s">
        <v>1882</v>
      </c>
      <c r="N817" s="8">
        <v>1</v>
      </c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9"/>
      <c r="AF817" s="90"/>
      <c r="AG817" s="90"/>
      <c r="AH817" s="90"/>
      <c r="AI817" s="8" t="s">
        <v>29</v>
      </c>
      <c r="AJ817" t="s">
        <v>1890</v>
      </c>
      <c r="AK817" s="8">
        <v>140</v>
      </c>
      <c r="AL817" s="8">
        <v>50</v>
      </c>
      <c r="AM817" s="8">
        <v>50</v>
      </c>
      <c r="AN817" s="9">
        <v>42564</v>
      </c>
      <c r="AO817" s="8">
        <v>288</v>
      </c>
      <c r="AP817" s="8">
        <v>178</v>
      </c>
      <c r="AQ817" s="8">
        <v>148</v>
      </c>
      <c r="AR817" s="8">
        <v>14.04</v>
      </c>
      <c r="AS817" s="8">
        <v>18.28</v>
      </c>
      <c r="AT817" s="8">
        <v>0.9</v>
      </c>
      <c r="AU817" s="8">
        <v>0.74</v>
      </c>
      <c r="AV817" s="8">
        <v>13</v>
      </c>
      <c r="AW817" s="8">
        <v>0.74</v>
      </c>
      <c r="AX817" s="8"/>
      <c r="AY817" s="8"/>
      <c r="AZ817" s="8"/>
      <c r="BA817" s="8">
        <v>671</v>
      </c>
      <c r="BB817" s="8" t="s">
        <v>25</v>
      </c>
      <c r="BC817" s="8">
        <v>125</v>
      </c>
      <c r="BD817" s="8"/>
      <c r="BE817" s="8"/>
      <c r="BF817" s="8"/>
      <c r="BG817" s="8"/>
      <c r="BH817" s="8"/>
      <c r="BI817" s="8">
        <f t="shared" si="116"/>
        <v>82.222222222222214</v>
      </c>
      <c r="BJ817" s="8">
        <f t="shared" si="119"/>
        <v>0.99428571428571433</v>
      </c>
      <c r="BK817" s="8">
        <f t="shared" si="117"/>
        <v>0.82222222222222219</v>
      </c>
      <c r="BL817" s="10">
        <f t="shared" si="120"/>
        <v>14.944335238095238</v>
      </c>
      <c r="BM817" s="3">
        <f t="shared" si="118"/>
        <v>4151.2042328042326</v>
      </c>
      <c r="BN817" s="132">
        <v>1.6104868913857677</v>
      </c>
      <c r="BO817" s="132">
        <v>0.77059925093632953</v>
      </c>
      <c r="BP817" s="133">
        <v>0.88785007403064853</v>
      </c>
      <c r="BQ817" s="134">
        <v>0.45587659157688543</v>
      </c>
      <c r="BR817" s="134">
        <v>0.19779627815866799</v>
      </c>
      <c r="BS817" s="133">
        <v>1.0128955422816663</v>
      </c>
      <c r="BT817" s="93"/>
      <c r="BU817" s="91"/>
      <c r="BV817" s="91"/>
      <c r="BW817" s="100"/>
    </row>
    <row r="818" spans="1:75">
      <c r="A818" s="8" t="s">
        <v>783</v>
      </c>
      <c r="B818" s="8" t="s">
        <v>480</v>
      </c>
      <c r="C818" s="8" t="s">
        <v>523</v>
      </c>
      <c r="D818" s="8" t="s">
        <v>539</v>
      </c>
      <c r="E818" s="8" t="s">
        <v>540</v>
      </c>
      <c r="F818" s="8" t="s">
        <v>541</v>
      </c>
      <c r="G818" s="8" t="s">
        <v>123</v>
      </c>
      <c r="H818" s="8" t="s">
        <v>220</v>
      </c>
      <c r="I818" s="8"/>
      <c r="J818" s="8"/>
      <c r="K818" s="8"/>
      <c r="L818" s="8" t="s">
        <v>221</v>
      </c>
      <c r="M818" s="8" t="s">
        <v>1882</v>
      </c>
      <c r="N818" s="8">
        <v>1</v>
      </c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9"/>
      <c r="AF818" s="90"/>
      <c r="AG818" s="90"/>
      <c r="AH818" s="90"/>
      <c r="AI818" s="8" t="s">
        <v>30</v>
      </c>
      <c r="AJ818" t="s">
        <v>1890</v>
      </c>
      <c r="AK818" s="8">
        <v>140</v>
      </c>
      <c r="AL818" s="8">
        <v>50</v>
      </c>
      <c r="AM818" s="8">
        <v>50</v>
      </c>
      <c r="AN818" s="9">
        <v>42564</v>
      </c>
      <c r="AO818" s="8">
        <v>209</v>
      </c>
      <c r="AP818" s="8">
        <v>123</v>
      </c>
      <c r="AQ818" s="8">
        <v>131</v>
      </c>
      <c r="AR818" s="8">
        <v>9.8000000000000007</v>
      </c>
      <c r="AS818" s="8">
        <v>15.58</v>
      </c>
      <c r="AT818" s="8">
        <v>0.64</v>
      </c>
      <c r="AU818" s="8">
        <v>0.5</v>
      </c>
      <c r="AV818" s="8">
        <v>13</v>
      </c>
      <c r="AW818" s="8">
        <v>0.4</v>
      </c>
      <c r="AX818" s="8"/>
      <c r="AY818" s="8"/>
      <c r="AZ818" s="8"/>
      <c r="BA818" s="8">
        <v>672</v>
      </c>
      <c r="BB818" s="8" t="s">
        <v>25</v>
      </c>
      <c r="BC818" s="8">
        <v>125</v>
      </c>
      <c r="BD818" s="8"/>
      <c r="BE818" s="8"/>
      <c r="BF818" s="8"/>
      <c r="BG818" s="8"/>
      <c r="BH818" s="8"/>
      <c r="BI818" s="8">
        <f t="shared" si="116"/>
        <v>78.125</v>
      </c>
      <c r="BJ818" s="8">
        <f t="shared" si="119"/>
        <v>0.99428571428571433</v>
      </c>
      <c r="BK818" s="8">
        <f t="shared" si="117"/>
        <v>0.78125</v>
      </c>
      <c r="BL818" s="10">
        <f t="shared" si="120"/>
        <v>12.102321428571429</v>
      </c>
      <c r="BM818" s="3">
        <f t="shared" si="118"/>
        <v>3361.7559523809523</v>
      </c>
      <c r="BN818" s="132">
        <v>1.6955034213098732</v>
      </c>
      <c r="BO818" s="132">
        <v>0.37302052785923751</v>
      </c>
      <c r="BP818" s="133">
        <v>2.6785828218783845</v>
      </c>
      <c r="BQ818" s="134">
        <v>0.43180933852140074</v>
      </c>
      <c r="BR818" s="134">
        <v>0.223443579766537</v>
      </c>
      <c r="BS818" s="133">
        <v>0.89440865833752137</v>
      </c>
      <c r="BT818" s="93"/>
      <c r="BU818" s="91"/>
      <c r="BV818" s="91"/>
      <c r="BW818" s="100"/>
    </row>
    <row r="819" spans="1:75">
      <c r="A819" s="8" t="s">
        <v>783</v>
      </c>
      <c r="B819" s="8" t="s">
        <v>480</v>
      </c>
      <c r="C819" s="8" t="s">
        <v>523</v>
      </c>
      <c r="D819" s="8" t="s">
        <v>530</v>
      </c>
      <c r="E819" s="8" t="s">
        <v>531</v>
      </c>
      <c r="F819" s="8" t="s">
        <v>532</v>
      </c>
      <c r="G819" s="8" t="s">
        <v>123</v>
      </c>
      <c r="H819" s="8" t="s">
        <v>144</v>
      </c>
      <c r="I819" s="8">
        <v>-7.8079833656072797</v>
      </c>
      <c r="J819" s="8">
        <v>35.5936923323789</v>
      </c>
      <c r="K819" s="8">
        <v>1443.6501555464399</v>
      </c>
      <c r="L819" s="8" t="s">
        <v>145</v>
      </c>
      <c r="M819" s="8" t="s">
        <v>1882</v>
      </c>
      <c r="N819" s="8">
        <v>1</v>
      </c>
      <c r="O819" s="8" t="s">
        <v>1859</v>
      </c>
      <c r="P819" s="8">
        <v>0.4</v>
      </c>
      <c r="Q819" s="8">
        <v>6</v>
      </c>
      <c r="R819" s="8">
        <v>0</v>
      </c>
      <c r="S819" s="8">
        <v>1.1599999999999999</v>
      </c>
      <c r="T819" s="8">
        <v>1.74</v>
      </c>
      <c r="U819" s="8">
        <v>4.8600000000000003</v>
      </c>
      <c r="V819" s="8">
        <v>18.760000000000002</v>
      </c>
      <c r="W819" s="8">
        <v>17.16</v>
      </c>
      <c r="X819" s="8">
        <v>12.04</v>
      </c>
      <c r="Y819" s="8">
        <v>0.14000000000000001</v>
      </c>
      <c r="Z819" s="8">
        <v>0.38</v>
      </c>
      <c r="AA819" s="8">
        <v>0.06</v>
      </c>
      <c r="AB819" s="8">
        <v>95.05</v>
      </c>
      <c r="AC819" s="8">
        <v>0.01</v>
      </c>
      <c r="AD819" s="8">
        <v>4.5999999999999999E-2</v>
      </c>
      <c r="AE819" s="91">
        <v>3</v>
      </c>
      <c r="AF819" s="92">
        <v>81</v>
      </c>
      <c r="AG819" s="92">
        <v>6</v>
      </c>
      <c r="AH819" s="92">
        <v>13</v>
      </c>
      <c r="AI819" s="8" t="s">
        <v>24</v>
      </c>
      <c r="AJ819" t="s">
        <v>1890</v>
      </c>
      <c r="AK819">
        <v>0</v>
      </c>
      <c r="AL819">
        <v>0</v>
      </c>
      <c r="AM819">
        <v>0</v>
      </c>
      <c r="AN819" s="9">
        <v>42561</v>
      </c>
      <c r="AO819" s="8">
        <v>286</v>
      </c>
      <c r="AP819" s="8">
        <v>181</v>
      </c>
      <c r="AQ819" s="8">
        <v>112</v>
      </c>
      <c r="AR819" s="8">
        <v>7.48</v>
      </c>
      <c r="AS819" s="8">
        <v>3.88</v>
      </c>
      <c r="AT819" s="8">
        <v>0.18</v>
      </c>
      <c r="AU819" s="8">
        <v>0.14000000000000001</v>
      </c>
      <c r="AV819" s="8">
        <v>11</v>
      </c>
      <c r="AW819" s="8">
        <v>0.32</v>
      </c>
      <c r="AX819" s="8"/>
      <c r="AY819" s="8"/>
      <c r="AZ819" s="8"/>
      <c r="BA819" s="8">
        <v>427</v>
      </c>
      <c r="BB819" s="8" t="s">
        <v>25</v>
      </c>
      <c r="BC819" s="8">
        <v>85</v>
      </c>
      <c r="BD819" s="8"/>
      <c r="BE819" s="8"/>
      <c r="BF819" s="8"/>
      <c r="BG819" s="8"/>
      <c r="BH819" s="8"/>
      <c r="BI819" s="8">
        <f t="shared" si="116"/>
        <v>77.777777777777786</v>
      </c>
      <c r="BJ819" s="8">
        <f t="shared" si="119"/>
        <v>1.0171428571428571</v>
      </c>
      <c r="BK819" s="8">
        <f t="shared" si="117"/>
        <v>0.7777777777777779</v>
      </c>
      <c r="BL819" s="10">
        <f t="shared" si="120"/>
        <v>3.0695111111111117</v>
      </c>
      <c r="BM819" s="3">
        <f t="shared" si="118"/>
        <v>852.64197530864215</v>
      </c>
      <c r="BN819" s="132">
        <v>1.1027992277992278</v>
      </c>
      <c r="BO819" s="132">
        <v>0.33349420849420852</v>
      </c>
      <c r="BP819" s="133">
        <v>0.82507429185846359</v>
      </c>
      <c r="BQ819" s="134">
        <v>0.48279069767441862</v>
      </c>
      <c r="BR819" s="134">
        <v>0.17497674418604653</v>
      </c>
      <c r="BS819" s="133">
        <v>0.99754132739660539</v>
      </c>
      <c r="BT819" s="93"/>
      <c r="BU819" s="91"/>
      <c r="BV819" s="91"/>
      <c r="BW819" s="100"/>
    </row>
    <row r="820" spans="1:75">
      <c r="A820" s="8" t="s">
        <v>783</v>
      </c>
      <c r="B820" s="8" t="s">
        <v>480</v>
      </c>
      <c r="C820" s="8" t="s">
        <v>523</v>
      </c>
      <c r="D820" s="8" t="s">
        <v>530</v>
      </c>
      <c r="E820" s="8" t="s">
        <v>531</v>
      </c>
      <c r="F820" s="8" t="s">
        <v>532</v>
      </c>
      <c r="G820" s="8" t="s">
        <v>123</v>
      </c>
      <c r="H820" s="8" t="s">
        <v>144</v>
      </c>
      <c r="I820" s="8"/>
      <c r="J820" s="8"/>
      <c r="K820" s="8"/>
      <c r="L820" s="8" t="s">
        <v>145</v>
      </c>
      <c r="M820" s="8" t="s">
        <v>1882</v>
      </c>
      <c r="N820" s="8">
        <v>1</v>
      </c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9"/>
      <c r="AF820" s="90"/>
      <c r="AG820" s="90"/>
      <c r="AH820" s="90"/>
      <c r="AI820" s="8" t="s">
        <v>26</v>
      </c>
      <c r="AJ820" t="s">
        <v>1890</v>
      </c>
      <c r="AK820">
        <v>0</v>
      </c>
      <c r="AL820" s="8">
        <v>40</v>
      </c>
      <c r="AM820" s="8">
        <v>40</v>
      </c>
      <c r="AN820" s="9">
        <v>42561</v>
      </c>
      <c r="AO820" s="8">
        <v>284</v>
      </c>
      <c r="AP820" s="8">
        <v>160</v>
      </c>
      <c r="AQ820" s="8">
        <v>117</v>
      </c>
      <c r="AR820" s="8">
        <v>12.66</v>
      </c>
      <c r="AS820" s="8">
        <v>6.62</v>
      </c>
      <c r="AT820" s="8">
        <v>0.32</v>
      </c>
      <c r="AU820" s="8">
        <v>0.24</v>
      </c>
      <c r="AV820" s="8">
        <v>12</v>
      </c>
      <c r="AW820" s="8">
        <v>0.48</v>
      </c>
      <c r="AX820" s="8"/>
      <c r="AY820" s="8"/>
      <c r="AZ820" s="8"/>
      <c r="BA820" s="8">
        <v>428</v>
      </c>
      <c r="BB820" s="8" t="s">
        <v>25</v>
      </c>
      <c r="BC820" s="8">
        <v>85</v>
      </c>
      <c r="BD820" s="8"/>
      <c r="BE820" s="8"/>
      <c r="BF820" s="8"/>
      <c r="BG820" s="8"/>
      <c r="BH820" s="8"/>
      <c r="BI820" s="8">
        <f t="shared" si="116"/>
        <v>75</v>
      </c>
      <c r="BJ820" s="8">
        <f t="shared" si="119"/>
        <v>1.0057142857142858</v>
      </c>
      <c r="BK820" s="8">
        <f t="shared" si="117"/>
        <v>0.75</v>
      </c>
      <c r="BL820" s="10">
        <f t="shared" si="120"/>
        <v>4.9933714285714288</v>
      </c>
      <c r="BM820" s="3">
        <f t="shared" si="118"/>
        <v>1387.047619047619</v>
      </c>
      <c r="BN820" s="132">
        <v>1.5014409221902016</v>
      </c>
      <c r="BO820" s="132">
        <v>0.94764649375600385</v>
      </c>
      <c r="BP820" s="133">
        <v>0.78563930510954805</v>
      </c>
      <c r="BQ820" s="134">
        <v>0.47142857142857142</v>
      </c>
      <c r="BR820" s="134">
        <v>0.2436866359447005</v>
      </c>
      <c r="BS820" s="133">
        <v>0.81213503574838863</v>
      </c>
      <c r="BT820" s="93"/>
      <c r="BU820" s="91"/>
      <c r="BV820" s="91"/>
      <c r="BW820" s="100"/>
    </row>
    <row r="821" spans="1:75">
      <c r="A821" s="8" t="s">
        <v>783</v>
      </c>
      <c r="B821" s="8" t="s">
        <v>480</v>
      </c>
      <c r="C821" s="8" t="s">
        <v>523</v>
      </c>
      <c r="D821" s="8" t="s">
        <v>530</v>
      </c>
      <c r="E821" s="8" t="s">
        <v>531</v>
      </c>
      <c r="F821" s="8" t="s">
        <v>532</v>
      </c>
      <c r="G821" s="8" t="s">
        <v>123</v>
      </c>
      <c r="H821" s="8" t="s">
        <v>144</v>
      </c>
      <c r="I821" s="8"/>
      <c r="J821" s="8"/>
      <c r="K821" s="8"/>
      <c r="L821" s="8" t="s">
        <v>145</v>
      </c>
      <c r="M821" s="8" t="s">
        <v>1882</v>
      </c>
      <c r="N821" s="8">
        <v>1</v>
      </c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9"/>
      <c r="AF821" s="90"/>
      <c r="AG821" s="90"/>
      <c r="AH821" s="90"/>
      <c r="AI821" s="8" t="s">
        <v>27</v>
      </c>
      <c r="AJ821" t="s">
        <v>1890</v>
      </c>
      <c r="AK821" s="8">
        <v>120</v>
      </c>
      <c r="AL821">
        <v>0</v>
      </c>
      <c r="AM821" s="8">
        <v>40</v>
      </c>
      <c r="AN821" s="9">
        <v>42561</v>
      </c>
      <c r="AO821" s="8">
        <v>286</v>
      </c>
      <c r="AP821" s="8">
        <v>172</v>
      </c>
      <c r="AQ821" s="8">
        <v>133</v>
      </c>
      <c r="AR821" s="8">
        <v>15.56</v>
      </c>
      <c r="AS821" s="8">
        <v>8.64</v>
      </c>
      <c r="AT821" s="8">
        <v>0.28000000000000003</v>
      </c>
      <c r="AU821" s="8">
        <v>0.2</v>
      </c>
      <c r="AV821" s="8">
        <v>12</v>
      </c>
      <c r="AW821" s="8">
        <v>0.42</v>
      </c>
      <c r="AX821" s="8"/>
      <c r="AY821" s="8"/>
      <c r="AZ821" s="8"/>
      <c r="BA821" s="8">
        <v>429</v>
      </c>
      <c r="BB821" s="8" t="s">
        <v>25</v>
      </c>
      <c r="BC821" s="8">
        <v>85</v>
      </c>
      <c r="BD821" s="8"/>
      <c r="BE821" s="8"/>
      <c r="BF821" s="8"/>
      <c r="BG821" s="8"/>
      <c r="BH821" s="8"/>
      <c r="BI821" s="8">
        <f t="shared" si="116"/>
        <v>71.428571428571431</v>
      </c>
      <c r="BJ821" s="8">
        <f t="shared" si="119"/>
        <v>1.0057142857142858</v>
      </c>
      <c r="BK821" s="8">
        <f t="shared" si="117"/>
        <v>0.7142857142857143</v>
      </c>
      <c r="BL821" s="10">
        <f t="shared" si="120"/>
        <v>6.2066938775510216</v>
      </c>
      <c r="BM821" s="3">
        <f t="shared" si="118"/>
        <v>1724.0816326530614</v>
      </c>
      <c r="BN821" s="132"/>
      <c r="BO821" s="132"/>
      <c r="BP821" s="133"/>
      <c r="BQ821" s="134">
        <v>0.59579439252336452</v>
      </c>
      <c r="BR821" s="134">
        <v>0.17943925233644861</v>
      </c>
      <c r="BS821" s="133">
        <v>0.85930102875791792</v>
      </c>
      <c r="BT821" s="93"/>
      <c r="BU821" s="91"/>
      <c r="BV821" s="91"/>
      <c r="BW821" s="100"/>
    </row>
    <row r="822" spans="1:75">
      <c r="A822" s="8" t="s">
        <v>783</v>
      </c>
      <c r="B822" s="8" t="s">
        <v>480</v>
      </c>
      <c r="C822" s="8" t="s">
        <v>523</v>
      </c>
      <c r="D822" s="8" t="s">
        <v>530</v>
      </c>
      <c r="E822" s="8" t="s">
        <v>531</v>
      </c>
      <c r="F822" s="8" t="s">
        <v>532</v>
      </c>
      <c r="G822" s="8" t="s">
        <v>123</v>
      </c>
      <c r="H822" s="8" t="s">
        <v>144</v>
      </c>
      <c r="I822" s="8"/>
      <c r="J822" s="8"/>
      <c r="K822" s="8"/>
      <c r="L822" s="8" t="s">
        <v>145</v>
      </c>
      <c r="M822" s="8" t="s">
        <v>1882</v>
      </c>
      <c r="N822" s="8">
        <v>1</v>
      </c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9"/>
      <c r="AF822" s="90"/>
      <c r="AG822" s="90"/>
      <c r="AH822" s="90"/>
      <c r="AI822" s="8" t="s">
        <v>28</v>
      </c>
      <c r="AJ822" t="s">
        <v>1890</v>
      </c>
      <c r="AK822" s="8">
        <v>120</v>
      </c>
      <c r="AL822" s="8">
        <v>40</v>
      </c>
      <c r="AM822">
        <v>0</v>
      </c>
      <c r="AN822" s="9">
        <v>42561</v>
      </c>
      <c r="AO822" s="8">
        <v>258</v>
      </c>
      <c r="AP822" s="8">
        <v>130</v>
      </c>
      <c r="AQ822" s="8">
        <v>132</v>
      </c>
      <c r="AR822" s="8">
        <v>14.78</v>
      </c>
      <c r="AS822" s="8">
        <v>9.4600000000000009</v>
      </c>
      <c r="AT822" s="8">
        <v>0.57999999999999996</v>
      </c>
      <c r="AU822" s="8">
        <v>0.46</v>
      </c>
      <c r="AV822" s="8">
        <v>13</v>
      </c>
      <c r="AW822" s="8">
        <v>0.74</v>
      </c>
      <c r="AX822" s="8"/>
      <c r="AY822" s="8"/>
      <c r="AZ822" s="8"/>
      <c r="BA822" s="8">
        <v>430</v>
      </c>
      <c r="BB822" s="8" t="s">
        <v>25</v>
      </c>
      <c r="BC822" s="8">
        <v>85</v>
      </c>
      <c r="BD822" s="8"/>
      <c r="BE822" s="8"/>
      <c r="BF822" s="8"/>
      <c r="BG822" s="8"/>
      <c r="BH822" s="8"/>
      <c r="BI822" s="8">
        <f t="shared" si="116"/>
        <v>79.310344827586221</v>
      </c>
      <c r="BJ822" s="8">
        <f t="shared" si="119"/>
        <v>0.99428571428571433</v>
      </c>
      <c r="BK822" s="8">
        <f t="shared" si="117"/>
        <v>0.79310344827586221</v>
      </c>
      <c r="BL822" s="10">
        <f t="shared" si="120"/>
        <v>7.4598857142857158</v>
      </c>
      <c r="BM822" s="3">
        <f t="shared" si="118"/>
        <v>2072.1904761904766</v>
      </c>
      <c r="BN822" s="132"/>
      <c r="BO822" s="132"/>
      <c r="BP822" s="133"/>
      <c r="BQ822" s="134">
        <v>0.43638519924098673</v>
      </c>
      <c r="BR822" s="134">
        <v>0.27651802656546492</v>
      </c>
      <c r="BS822" s="133">
        <v>0.9449260134841192</v>
      </c>
      <c r="BT822" s="93"/>
      <c r="BU822" s="91"/>
      <c r="BV822" s="91"/>
      <c r="BW822" s="100"/>
    </row>
    <row r="823" spans="1:75">
      <c r="A823" s="8" t="s">
        <v>783</v>
      </c>
      <c r="B823" s="8" t="s">
        <v>480</v>
      </c>
      <c r="C823" s="8" t="s">
        <v>523</v>
      </c>
      <c r="D823" s="8" t="s">
        <v>530</v>
      </c>
      <c r="E823" s="8" t="s">
        <v>531</v>
      </c>
      <c r="F823" s="8" t="s">
        <v>532</v>
      </c>
      <c r="G823" s="8" t="s">
        <v>123</v>
      </c>
      <c r="H823" s="8" t="s">
        <v>144</v>
      </c>
      <c r="I823" s="8"/>
      <c r="J823" s="8"/>
      <c r="K823" s="8"/>
      <c r="L823" s="8" t="s">
        <v>145</v>
      </c>
      <c r="M823" s="8" t="s">
        <v>1882</v>
      </c>
      <c r="N823" s="8">
        <v>1</v>
      </c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9"/>
      <c r="AF823" s="90"/>
      <c r="AG823" s="90"/>
      <c r="AH823" s="90"/>
      <c r="AI823" s="8" t="s">
        <v>29</v>
      </c>
      <c r="AJ823" t="s">
        <v>1890</v>
      </c>
      <c r="AK823" s="8">
        <v>120</v>
      </c>
      <c r="AL823" s="8">
        <v>40</v>
      </c>
      <c r="AM823" s="8">
        <v>40</v>
      </c>
      <c r="AN823" s="9">
        <v>42561</v>
      </c>
      <c r="AO823" s="8">
        <v>244</v>
      </c>
      <c r="AP823" s="8">
        <v>109</v>
      </c>
      <c r="AQ823" s="8">
        <v>162</v>
      </c>
      <c r="AR823" s="8">
        <v>13.7</v>
      </c>
      <c r="AS823" s="8">
        <v>10.9</v>
      </c>
      <c r="AT823" s="8">
        <v>0.48</v>
      </c>
      <c r="AU823" s="8">
        <v>0.38</v>
      </c>
      <c r="AV823" s="8">
        <v>12</v>
      </c>
      <c r="AW823" s="8">
        <v>0.46</v>
      </c>
      <c r="AX823" s="8"/>
      <c r="AY823" s="8"/>
      <c r="AZ823" s="8"/>
      <c r="BA823" s="8">
        <v>431</v>
      </c>
      <c r="BB823" s="8" t="s">
        <v>25</v>
      </c>
      <c r="BC823" s="8">
        <v>85</v>
      </c>
      <c r="BD823" s="8"/>
      <c r="BE823" s="8"/>
      <c r="BF823" s="8"/>
      <c r="BG823" s="8"/>
      <c r="BH823" s="8"/>
      <c r="BI823" s="8">
        <f t="shared" si="116"/>
        <v>79.166666666666671</v>
      </c>
      <c r="BJ823" s="8">
        <f t="shared" si="119"/>
        <v>1.0057142857142858</v>
      </c>
      <c r="BK823" s="8">
        <f t="shared" si="117"/>
        <v>0.79166666666666674</v>
      </c>
      <c r="BL823" s="10">
        <f t="shared" si="120"/>
        <v>8.6784761904761911</v>
      </c>
      <c r="BM823" s="3">
        <f t="shared" si="118"/>
        <v>2410.6878306878307</v>
      </c>
      <c r="BN823" s="132">
        <v>1.6989087301587302</v>
      </c>
      <c r="BO823" s="132">
        <v>0.91121031746031744</v>
      </c>
      <c r="BP823" s="133">
        <v>0.8808926001335976</v>
      </c>
      <c r="BQ823" s="134">
        <v>0.44403881700554532</v>
      </c>
      <c r="BR823" s="134">
        <v>0.22915896487985213</v>
      </c>
      <c r="BS823" s="133">
        <v>0.81438679647597201</v>
      </c>
      <c r="BT823" s="93"/>
      <c r="BU823" s="91"/>
      <c r="BV823" s="91"/>
      <c r="BW823" s="100"/>
    </row>
    <row r="824" spans="1:75">
      <c r="A824" s="8" t="s">
        <v>783</v>
      </c>
      <c r="B824" s="8" t="s">
        <v>480</v>
      </c>
      <c r="C824" s="8" t="s">
        <v>523</v>
      </c>
      <c r="D824" s="8" t="s">
        <v>530</v>
      </c>
      <c r="E824" s="8" t="s">
        <v>531</v>
      </c>
      <c r="F824" s="8" t="s">
        <v>532</v>
      </c>
      <c r="G824" s="8" t="s">
        <v>123</v>
      </c>
      <c r="H824" s="8" t="s">
        <v>144</v>
      </c>
      <c r="I824" s="8"/>
      <c r="J824" s="8"/>
      <c r="K824" s="8"/>
      <c r="L824" s="8" t="s">
        <v>145</v>
      </c>
      <c r="M824" s="8" t="s">
        <v>1882</v>
      </c>
      <c r="N824" s="8">
        <v>1</v>
      </c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9"/>
      <c r="AF824" s="90"/>
      <c r="AG824" s="90"/>
      <c r="AH824" s="90"/>
      <c r="AI824" s="8" t="s">
        <v>30</v>
      </c>
      <c r="AJ824" t="s">
        <v>1890</v>
      </c>
      <c r="AK824" s="8">
        <v>120</v>
      </c>
      <c r="AL824" s="8">
        <v>40</v>
      </c>
      <c r="AM824" s="8">
        <v>40</v>
      </c>
      <c r="AN824" s="9">
        <v>42561</v>
      </c>
      <c r="AO824" s="8">
        <v>286</v>
      </c>
      <c r="AP824" s="8">
        <v>272</v>
      </c>
      <c r="AQ824" s="8">
        <v>159</v>
      </c>
      <c r="AR824" s="8">
        <v>14.18</v>
      </c>
      <c r="AS824" s="8">
        <v>7.8</v>
      </c>
      <c r="AT824" s="8">
        <v>0.44</v>
      </c>
      <c r="AU824" s="8">
        <v>0.36</v>
      </c>
      <c r="AV824" s="8">
        <v>11</v>
      </c>
      <c r="AW824" s="8">
        <v>0.74</v>
      </c>
      <c r="AX824" s="8"/>
      <c r="AY824" s="8"/>
      <c r="AZ824" s="8"/>
      <c r="BA824" s="8">
        <v>432</v>
      </c>
      <c r="BB824" s="8" t="s">
        <v>25</v>
      </c>
      <c r="BC824" s="8">
        <v>85</v>
      </c>
      <c r="BD824" s="8"/>
      <c r="BE824" s="8"/>
      <c r="BF824" s="8"/>
      <c r="BG824" s="8"/>
      <c r="BH824" s="8"/>
      <c r="BI824" s="8">
        <f t="shared" si="116"/>
        <v>81.818181818181813</v>
      </c>
      <c r="BJ824" s="8">
        <f t="shared" si="119"/>
        <v>1.0171428571428571</v>
      </c>
      <c r="BK824" s="8">
        <f t="shared" si="117"/>
        <v>0.81818181818181812</v>
      </c>
      <c r="BL824" s="10">
        <f t="shared" si="120"/>
        <v>6.4912207792207788</v>
      </c>
      <c r="BM824" s="3">
        <f t="shared" si="118"/>
        <v>1803.1168831168829</v>
      </c>
      <c r="BN824" s="132">
        <v>2.1485195797516714</v>
      </c>
      <c r="BO824" s="132">
        <v>0.46499522445081187</v>
      </c>
      <c r="BP824" s="133">
        <v>1.7000744924878994</v>
      </c>
      <c r="BQ824" s="134">
        <v>0.33983208955223876</v>
      </c>
      <c r="BR824" s="134">
        <v>0.14169776119402983</v>
      </c>
      <c r="BS824" s="133">
        <v>0.85769785519680231</v>
      </c>
      <c r="BT824" s="93"/>
      <c r="BU824" s="91"/>
      <c r="BV824" s="91"/>
      <c r="BW824" s="100"/>
    </row>
    <row r="825" spans="1:75" s="4" customFormat="1">
      <c r="A825" s="8" t="s">
        <v>783</v>
      </c>
      <c r="B825" s="8" t="s">
        <v>480</v>
      </c>
      <c r="C825" s="8" t="s">
        <v>523</v>
      </c>
      <c r="D825" s="8" t="s">
        <v>530</v>
      </c>
      <c r="E825" s="8" t="s">
        <v>531</v>
      </c>
      <c r="F825" s="8" t="s">
        <v>532</v>
      </c>
      <c r="G825" s="8" t="s">
        <v>123</v>
      </c>
      <c r="H825" s="8" t="s">
        <v>146</v>
      </c>
      <c r="I825" s="8">
        <v>-7.8131229505558997</v>
      </c>
      <c r="J825" s="8">
        <v>35.592611019532299</v>
      </c>
      <c r="K825" s="8">
        <v>1438.5037735210699</v>
      </c>
      <c r="L825" s="8" t="s">
        <v>147</v>
      </c>
      <c r="M825" s="8" t="s">
        <v>1882</v>
      </c>
      <c r="N825" s="8">
        <v>1</v>
      </c>
      <c r="O825" s="8" t="s">
        <v>1859</v>
      </c>
      <c r="P825" s="8">
        <v>0.49</v>
      </c>
      <c r="Q825" s="8">
        <v>5.3</v>
      </c>
      <c r="R825" s="8">
        <v>0</v>
      </c>
      <c r="S825" s="8">
        <v>0.59</v>
      </c>
      <c r="T825" s="8">
        <v>0.95</v>
      </c>
      <c r="U825" s="8">
        <v>3.84</v>
      </c>
      <c r="V825" s="8">
        <v>26.81</v>
      </c>
      <c r="W825" s="8">
        <v>9.73</v>
      </c>
      <c r="X825" s="8">
        <v>3.09</v>
      </c>
      <c r="Y825" s="8">
        <v>0.12</v>
      </c>
      <c r="Z825" s="8">
        <v>0.19</v>
      </c>
      <c r="AA825" s="8">
        <v>0.05</v>
      </c>
      <c r="AB825" s="8">
        <v>82.3</v>
      </c>
      <c r="AC825" s="8">
        <v>0.02</v>
      </c>
      <c r="AD825" s="8">
        <v>3.7999999999999999E-2</v>
      </c>
      <c r="AE825" s="91">
        <v>3</v>
      </c>
      <c r="AF825" s="92">
        <v>81</v>
      </c>
      <c r="AG825" s="92">
        <v>6</v>
      </c>
      <c r="AH825" s="92">
        <v>13</v>
      </c>
      <c r="AI825" s="8" t="s">
        <v>24</v>
      </c>
      <c r="AJ825" t="s">
        <v>1890</v>
      </c>
      <c r="AK825">
        <v>0</v>
      </c>
      <c r="AL825">
        <v>0</v>
      </c>
      <c r="AM825">
        <v>0</v>
      </c>
      <c r="AN825" s="9">
        <v>42561</v>
      </c>
      <c r="AO825" s="8">
        <v>226</v>
      </c>
      <c r="AP825" s="8">
        <v>127</v>
      </c>
      <c r="AQ825" s="8">
        <v>148</v>
      </c>
      <c r="AR825" s="8">
        <v>7.03</v>
      </c>
      <c r="AS825" s="8">
        <v>5.76</v>
      </c>
      <c r="AT825" s="8">
        <v>0.3</v>
      </c>
      <c r="AU825" s="8">
        <v>0.24</v>
      </c>
      <c r="AV825" s="8">
        <v>7</v>
      </c>
      <c r="AW825" s="8">
        <v>0.28000000000000003</v>
      </c>
      <c r="AX825" s="8"/>
      <c r="AY825" s="8"/>
      <c r="AZ825" s="8"/>
      <c r="BA825" s="8">
        <v>433</v>
      </c>
      <c r="BB825" s="8" t="s">
        <v>25</v>
      </c>
      <c r="BC825" s="8">
        <v>86</v>
      </c>
      <c r="BD825" s="8"/>
      <c r="BE825" s="8"/>
      <c r="BF825" s="8"/>
      <c r="BG825" s="8"/>
      <c r="BH825" s="8"/>
      <c r="BI825" s="8">
        <f t="shared" si="116"/>
        <v>80</v>
      </c>
      <c r="BJ825" s="8">
        <f t="shared" si="119"/>
        <v>1.0628571428571429</v>
      </c>
      <c r="BK825" s="8">
        <f t="shared" si="117"/>
        <v>0.8</v>
      </c>
      <c r="BL825" s="10">
        <f t="shared" si="120"/>
        <v>4.8976457142857148</v>
      </c>
      <c r="BM825" s="14">
        <f t="shared" si="118"/>
        <v>1360.457142857143</v>
      </c>
      <c r="BN825" s="132">
        <v>1.6459854014598541</v>
      </c>
      <c r="BO825" s="132">
        <v>0.41692518248175181</v>
      </c>
      <c r="BP825" s="133">
        <v>1.176266555016638</v>
      </c>
      <c r="BQ825" s="134"/>
      <c r="BR825" s="134"/>
      <c r="BS825" s="133"/>
      <c r="BT825" s="93"/>
      <c r="BU825" s="91"/>
      <c r="BV825" s="91"/>
      <c r="BW825" s="100"/>
    </row>
    <row r="826" spans="1:75" s="4" customFormat="1">
      <c r="A826" s="8" t="s">
        <v>783</v>
      </c>
      <c r="B826" s="8" t="s">
        <v>480</v>
      </c>
      <c r="C826" s="8" t="s">
        <v>523</v>
      </c>
      <c r="D826" s="8" t="s">
        <v>530</v>
      </c>
      <c r="E826" s="8" t="s">
        <v>531</v>
      </c>
      <c r="F826" s="8" t="s">
        <v>532</v>
      </c>
      <c r="G826" s="8" t="s">
        <v>123</v>
      </c>
      <c r="H826" s="8" t="s">
        <v>146</v>
      </c>
      <c r="I826" s="8"/>
      <c r="J826" s="8"/>
      <c r="K826" s="8"/>
      <c r="L826" s="8" t="s">
        <v>147</v>
      </c>
      <c r="M826" s="8" t="s">
        <v>1882</v>
      </c>
      <c r="N826" s="8">
        <v>1</v>
      </c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9"/>
      <c r="AF826" s="90"/>
      <c r="AG826" s="90"/>
      <c r="AH826" s="90"/>
      <c r="AI826" s="8" t="s">
        <v>26</v>
      </c>
      <c r="AJ826" t="s">
        <v>1890</v>
      </c>
      <c r="AK826">
        <v>0</v>
      </c>
      <c r="AL826" s="8">
        <v>40</v>
      </c>
      <c r="AM826" s="8">
        <v>40</v>
      </c>
      <c r="AN826" s="9">
        <v>42561</v>
      </c>
      <c r="AO826" s="8">
        <v>157</v>
      </c>
      <c r="AP826" s="8">
        <v>106</v>
      </c>
      <c r="AQ826" s="8">
        <v>120</v>
      </c>
      <c r="AR826" s="8">
        <v>5.82</v>
      </c>
      <c r="AS826" s="8">
        <v>8.1999999999999993</v>
      </c>
      <c r="AT826" s="8">
        <v>0.78</v>
      </c>
      <c r="AU826" s="8">
        <v>0.62</v>
      </c>
      <c r="AV826" s="8">
        <v>12</v>
      </c>
      <c r="AW826" s="8">
        <v>0.44</v>
      </c>
      <c r="AX826" s="8"/>
      <c r="AY826" s="8"/>
      <c r="AZ826" s="8"/>
      <c r="BA826" s="8">
        <v>434</v>
      </c>
      <c r="BB826" s="8" t="s">
        <v>25</v>
      </c>
      <c r="BC826" s="8">
        <v>86</v>
      </c>
      <c r="BD826" s="8"/>
      <c r="BE826" s="8"/>
      <c r="BF826" s="8"/>
      <c r="BG826" s="8"/>
      <c r="BH826" s="8"/>
      <c r="BI826" s="8">
        <f t="shared" si="116"/>
        <v>79.487179487179489</v>
      </c>
      <c r="BJ826" s="8">
        <f t="shared" si="119"/>
        <v>1.0057142857142858</v>
      </c>
      <c r="BK826" s="8">
        <f t="shared" si="117"/>
        <v>0.79487179487179493</v>
      </c>
      <c r="BL826" s="10">
        <f t="shared" si="120"/>
        <v>6.55519413919414</v>
      </c>
      <c r="BM826" s="14">
        <f t="shared" si="118"/>
        <v>1820.8872608872612</v>
      </c>
      <c r="BN826" s="132">
        <v>1.49267578125</v>
      </c>
      <c r="BO826" s="132">
        <v>0.77783203125</v>
      </c>
      <c r="BP826" s="133">
        <v>2.4894754403674253</v>
      </c>
      <c r="BQ826" s="134"/>
      <c r="BR826" s="134"/>
      <c r="BS826" s="133"/>
      <c r="BT826" s="93"/>
      <c r="BU826" s="91"/>
      <c r="BV826" s="91"/>
      <c r="BW826" s="100"/>
    </row>
    <row r="827" spans="1:75" s="4" customFormat="1">
      <c r="A827" s="8" t="s">
        <v>783</v>
      </c>
      <c r="B827" s="8" t="s">
        <v>480</v>
      </c>
      <c r="C827" s="8" t="s">
        <v>523</v>
      </c>
      <c r="D827" s="8" t="s">
        <v>530</v>
      </c>
      <c r="E827" s="8" t="s">
        <v>531</v>
      </c>
      <c r="F827" s="8" t="s">
        <v>532</v>
      </c>
      <c r="G827" s="8" t="s">
        <v>123</v>
      </c>
      <c r="H827" s="8" t="s">
        <v>146</v>
      </c>
      <c r="I827" s="8"/>
      <c r="J827" s="8"/>
      <c r="K827" s="8"/>
      <c r="L827" s="8" t="s">
        <v>147</v>
      </c>
      <c r="M827" s="8" t="s">
        <v>1882</v>
      </c>
      <c r="N827" s="8">
        <v>1</v>
      </c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9"/>
      <c r="AF827" s="90"/>
      <c r="AG827" s="90"/>
      <c r="AH827" s="90"/>
      <c r="AI827" s="8" t="s">
        <v>27</v>
      </c>
      <c r="AJ827" t="s">
        <v>1890</v>
      </c>
      <c r="AK827" s="8">
        <v>120</v>
      </c>
      <c r="AL827">
        <v>0</v>
      </c>
      <c r="AM827" s="8">
        <v>40</v>
      </c>
      <c r="AN827" s="9">
        <v>42561</v>
      </c>
      <c r="AO827" s="8">
        <v>226</v>
      </c>
      <c r="AP827" s="8">
        <v>125</v>
      </c>
      <c r="AQ827" s="8">
        <v>86</v>
      </c>
      <c r="AR827" s="8">
        <v>7.54</v>
      </c>
      <c r="AS827" s="8">
        <v>6.22</v>
      </c>
      <c r="AT827" s="8">
        <v>0.5</v>
      </c>
      <c r="AU827" s="8">
        <v>0.4</v>
      </c>
      <c r="AV827" s="8">
        <v>12</v>
      </c>
      <c r="AW827" s="8">
        <v>0.64</v>
      </c>
      <c r="AX827" s="8"/>
      <c r="AY827" s="8"/>
      <c r="AZ827" s="8"/>
      <c r="BA827" s="8">
        <v>435</v>
      </c>
      <c r="BB827" s="8" t="s">
        <v>25</v>
      </c>
      <c r="BC827" s="8">
        <v>86</v>
      </c>
      <c r="BD827" s="8"/>
      <c r="BE827" s="8"/>
      <c r="BF827" s="8"/>
      <c r="BG827" s="8"/>
      <c r="BH827" s="8"/>
      <c r="BI827" s="8">
        <f t="shared" ref="BI827:BI872" si="121">(AU827/AT827)*100</f>
        <v>80</v>
      </c>
      <c r="BJ827" s="8">
        <f t="shared" si="119"/>
        <v>1.0057142857142858</v>
      </c>
      <c r="BK827" s="8">
        <f t="shared" ref="BK827:BK872" si="122">BI827/100</f>
        <v>0.8</v>
      </c>
      <c r="BL827" s="10">
        <f t="shared" si="120"/>
        <v>5.0044342857142858</v>
      </c>
      <c r="BM827" s="14">
        <f t="shared" si="118"/>
        <v>1390.120634920635</v>
      </c>
      <c r="BN827" s="132">
        <v>2.1430635838150289</v>
      </c>
      <c r="BO827" s="132">
        <v>0.76878612716763017</v>
      </c>
      <c r="BP827" s="133">
        <v>1.5719715232869587</v>
      </c>
      <c r="BQ827" s="134"/>
      <c r="BR827" s="134"/>
      <c r="BS827" s="133"/>
      <c r="BT827" s="93"/>
      <c r="BU827" s="91"/>
      <c r="BV827" s="91"/>
      <c r="BW827" s="100"/>
    </row>
    <row r="828" spans="1:75" s="4" customFormat="1">
      <c r="A828" s="8" t="s">
        <v>783</v>
      </c>
      <c r="B828" s="8" t="s">
        <v>480</v>
      </c>
      <c r="C828" s="8" t="s">
        <v>523</v>
      </c>
      <c r="D828" s="8" t="s">
        <v>530</v>
      </c>
      <c r="E828" s="8" t="s">
        <v>531</v>
      </c>
      <c r="F828" s="8" t="s">
        <v>532</v>
      </c>
      <c r="G828" s="8" t="s">
        <v>123</v>
      </c>
      <c r="H828" s="8" t="s">
        <v>146</v>
      </c>
      <c r="I828" s="8"/>
      <c r="J828" s="8"/>
      <c r="K828" s="8"/>
      <c r="L828" s="8" t="s">
        <v>147</v>
      </c>
      <c r="M828" s="8" t="s">
        <v>1882</v>
      </c>
      <c r="N828" s="8">
        <v>1</v>
      </c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9"/>
      <c r="AF828" s="90"/>
      <c r="AG828" s="90"/>
      <c r="AH828" s="90"/>
      <c r="AI828" s="8" t="s">
        <v>28</v>
      </c>
      <c r="AJ828" t="s">
        <v>1890</v>
      </c>
      <c r="AK828" s="8">
        <v>120</v>
      </c>
      <c r="AL828" s="8">
        <v>40</v>
      </c>
      <c r="AM828">
        <v>0</v>
      </c>
      <c r="AN828" s="9">
        <v>42561</v>
      </c>
      <c r="AO828" s="8">
        <v>253</v>
      </c>
      <c r="AP828" s="8">
        <v>133</v>
      </c>
      <c r="AQ828" s="8">
        <v>86</v>
      </c>
      <c r="AR828" s="8">
        <v>3.9</v>
      </c>
      <c r="AS828" s="8">
        <v>3.94</v>
      </c>
      <c r="AT828" s="8">
        <v>0.32</v>
      </c>
      <c r="AU828" s="8">
        <v>0.26</v>
      </c>
      <c r="AV828" s="8">
        <v>10</v>
      </c>
      <c r="AW828" s="8">
        <v>0.36</v>
      </c>
      <c r="AX828" s="8"/>
      <c r="AY828" s="8"/>
      <c r="AZ828" s="8"/>
      <c r="BA828" s="8">
        <v>436</v>
      </c>
      <c r="BB828" s="8" t="s">
        <v>25</v>
      </c>
      <c r="BC828" s="8">
        <v>86</v>
      </c>
      <c r="BD828" s="8"/>
      <c r="BE828" s="8"/>
      <c r="BF828" s="8"/>
      <c r="BG828" s="8"/>
      <c r="BH828" s="8"/>
      <c r="BI828" s="8">
        <f t="shared" si="121"/>
        <v>81.25</v>
      </c>
      <c r="BJ828" s="8">
        <f t="shared" si="119"/>
        <v>1.0285714285714285</v>
      </c>
      <c r="BK828" s="8">
        <f t="shared" si="122"/>
        <v>0.8125</v>
      </c>
      <c r="BL828" s="10">
        <f t="shared" si="120"/>
        <v>3.2927142857142857</v>
      </c>
      <c r="BM828" s="14">
        <f t="shared" si="118"/>
        <v>914.64285714285711</v>
      </c>
      <c r="BN828" s="132">
        <v>2.0348615090735436</v>
      </c>
      <c r="BO828" s="132">
        <v>0.74594078319006685</v>
      </c>
      <c r="BP828" s="133">
        <v>0.89674492049797405</v>
      </c>
      <c r="BQ828" s="134"/>
      <c r="BR828" s="134"/>
      <c r="BS828" s="133"/>
      <c r="BT828" s="93"/>
      <c r="BU828" s="91"/>
      <c r="BV828" s="91"/>
      <c r="BW828" s="100"/>
    </row>
    <row r="829" spans="1:75" s="4" customFormat="1">
      <c r="A829" s="8" t="s">
        <v>783</v>
      </c>
      <c r="B829" s="8" t="s">
        <v>480</v>
      </c>
      <c r="C829" s="8" t="s">
        <v>523</v>
      </c>
      <c r="D829" s="8" t="s">
        <v>530</v>
      </c>
      <c r="E829" s="8" t="s">
        <v>531</v>
      </c>
      <c r="F829" s="8" t="s">
        <v>532</v>
      </c>
      <c r="G829" s="8" t="s">
        <v>123</v>
      </c>
      <c r="H829" s="8" t="s">
        <v>146</v>
      </c>
      <c r="I829" s="8"/>
      <c r="J829" s="8"/>
      <c r="K829" s="8"/>
      <c r="L829" s="8" t="s">
        <v>147</v>
      </c>
      <c r="M829" s="8" t="s">
        <v>1882</v>
      </c>
      <c r="N829" s="8">
        <v>1</v>
      </c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9"/>
      <c r="AF829" s="90"/>
      <c r="AG829" s="90"/>
      <c r="AH829" s="90"/>
      <c r="AI829" s="8" t="s">
        <v>29</v>
      </c>
      <c r="AJ829" t="s">
        <v>1890</v>
      </c>
      <c r="AK829" s="8">
        <v>120</v>
      </c>
      <c r="AL829" s="8">
        <v>40</v>
      </c>
      <c r="AM829" s="8">
        <v>40</v>
      </c>
      <c r="AN829" s="9">
        <v>42561</v>
      </c>
      <c r="AO829" s="8">
        <v>82</v>
      </c>
      <c r="AP829" s="8">
        <v>53</v>
      </c>
      <c r="AQ829" s="8">
        <v>68</v>
      </c>
      <c r="AR829" s="8">
        <v>3.12</v>
      </c>
      <c r="AS829" s="8">
        <v>3.7</v>
      </c>
      <c r="AT829" s="8">
        <v>0.48</v>
      </c>
      <c r="AU829" s="8">
        <v>0.36</v>
      </c>
      <c r="AV829" s="8">
        <v>12</v>
      </c>
      <c r="AW829" s="8">
        <v>0.38</v>
      </c>
      <c r="AX829" s="8"/>
      <c r="AY829" s="8"/>
      <c r="AZ829" s="8"/>
      <c r="BA829" s="8">
        <v>437</v>
      </c>
      <c r="BB829" s="8" t="s">
        <v>25</v>
      </c>
      <c r="BC829" s="8">
        <v>86</v>
      </c>
      <c r="BD829" s="8"/>
      <c r="BE829" s="8"/>
      <c r="BF829" s="8"/>
      <c r="BG829" s="8"/>
      <c r="BH829" s="8"/>
      <c r="BI829" s="8">
        <f t="shared" si="121"/>
        <v>75</v>
      </c>
      <c r="BJ829" s="8">
        <f t="shared" si="119"/>
        <v>1.0057142857142858</v>
      </c>
      <c r="BK829" s="8">
        <f t="shared" si="122"/>
        <v>0.75</v>
      </c>
      <c r="BL829" s="10">
        <f t="shared" si="120"/>
        <v>2.7908571428571429</v>
      </c>
      <c r="BM829" s="14">
        <f t="shared" si="118"/>
        <v>775.23809523809518</v>
      </c>
      <c r="BN829" s="132">
        <v>1.8899430740037957</v>
      </c>
      <c r="BO829" s="132">
        <v>0.48671726755218225</v>
      </c>
      <c r="BP829" s="133">
        <v>1.7599283809961233</v>
      </c>
      <c r="BQ829" s="134"/>
      <c r="BR829" s="134"/>
      <c r="BS829" s="133"/>
      <c r="BT829" s="93"/>
      <c r="BU829" s="91"/>
      <c r="BV829" s="91"/>
      <c r="BW829" s="100"/>
    </row>
    <row r="830" spans="1:75" s="4" customFormat="1">
      <c r="A830" s="8" t="s">
        <v>783</v>
      </c>
      <c r="B830" s="8" t="s">
        <v>480</v>
      </c>
      <c r="C830" s="8" t="s">
        <v>523</v>
      </c>
      <c r="D830" s="8" t="s">
        <v>530</v>
      </c>
      <c r="E830" s="8" t="s">
        <v>531</v>
      </c>
      <c r="F830" s="8" t="s">
        <v>532</v>
      </c>
      <c r="G830" s="8" t="s">
        <v>123</v>
      </c>
      <c r="H830" s="8" t="s">
        <v>146</v>
      </c>
      <c r="I830" s="8"/>
      <c r="J830" s="8"/>
      <c r="K830" s="8"/>
      <c r="L830" s="8" t="s">
        <v>147</v>
      </c>
      <c r="M830" s="8" t="s">
        <v>1882</v>
      </c>
      <c r="N830" s="8">
        <v>1</v>
      </c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9"/>
      <c r="AF830" s="90"/>
      <c r="AG830" s="90"/>
      <c r="AH830" s="90"/>
      <c r="AI830" s="8" t="s">
        <v>30</v>
      </c>
      <c r="AJ830" t="s">
        <v>1890</v>
      </c>
      <c r="AK830" s="8">
        <v>120</v>
      </c>
      <c r="AL830" s="8">
        <v>40</v>
      </c>
      <c r="AM830" s="8">
        <v>40</v>
      </c>
      <c r="AN830" s="9">
        <v>42561</v>
      </c>
      <c r="AO830" s="8">
        <v>224</v>
      </c>
      <c r="AP830" s="8">
        <v>141</v>
      </c>
      <c r="AQ830" s="8">
        <v>73</v>
      </c>
      <c r="AR830" s="8">
        <v>6.18</v>
      </c>
      <c r="AS830" s="8">
        <v>4.04</v>
      </c>
      <c r="AT830" s="8">
        <v>0.34</v>
      </c>
      <c r="AU830" s="8">
        <v>0.32</v>
      </c>
      <c r="AV830" s="8">
        <v>12</v>
      </c>
      <c r="AW830" s="8">
        <v>0.32</v>
      </c>
      <c r="AX830" s="8"/>
      <c r="AY830" s="8"/>
      <c r="AZ830" s="8"/>
      <c r="BA830" s="8">
        <v>438</v>
      </c>
      <c r="BB830" s="8" t="s">
        <v>25</v>
      </c>
      <c r="BC830" s="8">
        <v>86</v>
      </c>
      <c r="BD830" s="8"/>
      <c r="BE830" s="8"/>
      <c r="BF830" s="8"/>
      <c r="BG830" s="8"/>
      <c r="BH830" s="8"/>
      <c r="BI830" s="8">
        <f t="shared" si="121"/>
        <v>94.117647058823522</v>
      </c>
      <c r="BJ830" s="8">
        <f t="shared" si="119"/>
        <v>1.0057142857142858</v>
      </c>
      <c r="BK830" s="8">
        <f t="shared" si="122"/>
        <v>0.94117647058823517</v>
      </c>
      <c r="BL830" s="10">
        <f t="shared" si="120"/>
        <v>3.8240806722689071</v>
      </c>
      <c r="BM830" s="14">
        <f t="shared" si="118"/>
        <v>1062.2446311858075</v>
      </c>
      <c r="BN830" s="132"/>
      <c r="BO830" s="132"/>
      <c r="BP830" s="133"/>
      <c r="BQ830" s="134"/>
      <c r="BR830" s="134"/>
      <c r="BS830" s="133"/>
      <c r="BT830" s="93"/>
      <c r="BU830" s="91"/>
      <c r="BV830" s="91"/>
      <c r="BW830" s="100"/>
    </row>
    <row r="831" spans="1:75">
      <c r="A831" s="8" t="s">
        <v>783</v>
      </c>
      <c r="B831" s="8" t="s">
        <v>480</v>
      </c>
      <c r="C831" s="8" t="s">
        <v>523</v>
      </c>
      <c r="D831" s="8" t="s">
        <v>530</v>
      </c>
      <c r="E831" s="8" t="s">
        <v>531</v>
      </c>
      <c r="F831" s="8" t="s">
        <v>533</v>
      </c>
      <c r="G831" s="8" t="s">
        <v>123</v>
      </c>
      <c r="H831" s="8" t="s">
        <v>148</v>
      </c>
      <c r="I831" s="8">
        <v>-7.8245632562412801</v>
      </c>
      <c r="J831" s="8">
        <v>35.542890361151599</v>
      </c>
      <c r="K831" s="8">
        <v>1518.0994857408</v>
      </c>
      <c r="L831" s="8" t="s">
        <v>149</v>
      </c>
      <c r="M831" s="8" t="s">
        <v>1882</v>
      </c>
      <c r="N831" s="8">
        <v>1</v>
      </c>
      <c r="O831" s="8" t="s">
        <v>1859</v>
      </c>
      <c r="P831" s="8">
        <v>0.45</v>
      </c>
      <c r="Q831" s="8">
        <v>5.6</v>
      </c>
      <c r="R831" s="8">
        <v>0</v>
      </c>
      <c r="S831" s="8">
        <v>0.23</v>
      </c>
      <c r="T831" s="8">
        <v>0.43</v>
      </c>
      <c r="U831" s="8">
        <v>3.93</v>
      </c>
      <c r="V831" s="8">
        <v>22.78</v>
      </c>
      <c r="W831" s="8">
        <v>7.83</v>
      </c>
      <c r="X831" s="8">
        <v>3.09</v>
      </c>
      <c r="Y831" s="8">
        <v>7.0000000000000007E-2</v>
      </c>
      <c r="Z831" s="8">
        <v>0.09</v>
      </c>
      <c r="AA831" s="8">
        <v>0.05</v>
      </c>
      <c r="AB831" s="8">
        <v>59.33</v>
      </c>
      <c r="AC831" s="8">
        <v>0.05</v>
      </c>
      <c r="AD831" s="8">
        <v>3.3000000000000002E-2</v>
      </c>
      <c r="AE831" s="91">
        <v>3.74</v>
      </c>
      <c r="AF831" s="92">
        <v>81</v>
      </c>
      <c r="AG831" s="92">
        <v>8</v>
      </c>
      <c r="AH831" s="92">
        <v>11</v>
      </c>
      <c r="AI831" s="8" t="s">
        <v>24</v>
      </c>
      <c r="AJ831" t="s">
        <v>1890</v>
      </c>
      <c r="AK831">
        <v>0</v>
      </c>
      <c r="AL831">
        <v>0</v>
      </c>
      <c r="AM831">
        <v>0</v>
      </c>
      <c r="AN831" s="9">
        <v>42561</v>
      </c>
      <c r="AO831" s="8">
        <v>215</v>
      </c>
      <c r="AP831" s="8">
        <v>150</v>
      </c>
      <c r="AQ831" s="8">
        <v>48</v>
      </c>
      <c r="AR831" s="8">
        <v>2.12</v>
      </c>
      <c r="AS831" s="8">
        <v>0.38</v>
      </c>
      <c r="AT831" s="8">
        <v>0.16</v>
      </c>
      <c r="AU831" s="8">
        <v>0.12</v>
      </c>
      <c r="AV831" s="8">
        <v>7</v>
      </c>
      <c r="AW831" s="8">
        <v>0.12</v>
      </c>
      <c r="AX831" s="8"/>
      <c r="AY831" s="8"/>
      <c r="AZ831" s="8"/>
      <c r="BA831" s="8">
        <v>439</v>
      </c>
      <c r="BB831" s="8" t="s">
        <v>25</v>
      </c>
      <c r="BC831" s="8">
        <v>87</v>
      </c>
      <c r="BD831" s="8"/>
      <c r="BE831" s="8"/>
      <c r="BF831" s="8"/>
      <c r="BG831" s="8"/>
      <c r="BH831" s="8"/>
      <c r="BI831" s="8">
        <f t="shared" si="121"/>
        <v>75</v>
      </c>
      <c r="BJ831" s="8">
        <f t="shared" si="119"/>
        <v>1.0628571428571429</v>
      </c>
      <c r="BK831" s="8">
        <f t="shared" si="122"/>
        <v>0.75</v>
      </c>
      <c r="BL831" s="10">
        <f t="shared" si="120"/>
        <v>0.30291428571428575</v>
      </c>
      <c r="BM831" s="3">
        <f t="shared" si="118"/>
        <v>84.142857142857153</v>
      </c>
      <c r="BN831" s="132">
        <v>2.1208687440982064</v>
      </c>
      <c r="BO831" s="132">
        <v>0.89612842304060436</v>
      </c>
      <c r="BP831" s="133">
        <v>1.5906022755950087</v>
      </c>
      <c r="BQ831" s="134">
        <v>0.6025390625</v>
      </c>
      <c r="BR831" s="134">
        <v>0.26811523437499996</v>
      </c>
      <c r="BS831" s="133">
        <v>1.6769613555729135</v>
      </c>
      <c r="BT831" s="93"/>
      <c r="BU831" s="91"/>
      <c r="BV831" s="91"/>
      <c r="BW831" s="100"/>
    </row>
    <row r="832" spans="1:75">
      <c r="A832" s="8" t="s">
        <v>783</v>
      </c>
      <c r="B832" s="8" t="s">
        <v>480</v>
      </c>
      <c r="C832" s="8" t="s">
        <v>523</v>
      </c>
      <c r="D832" s="8" t="s">
        <v>530</v>
      </c>
      <c r="E832" s="8" t="s">
        <v>531</v>
      </c>
      <c r="F832" s="8" t="s">
        <v>533</v>
      </c>
      <c r="G832" s="8" t="s">
        <v>123</v>
      </c>
      <c r="H832" s="8" t="s">
        <v>148</v>
      </c>
      <c r="I832" s="8"/>
      <c r="J832" s="8"/>
      <c r="K832" s="8"/>
      <c r="L832" s="8" t="s">
        <v>149</v>
      </c>
      <c r="M832" s="8" t="s">
        <v>1882</v>
      </c>
      <c r="N832" s="8">
        <v>1</v>
      </c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9"/>
      <c r="AF832" s="90"/>
      <c r="AG832" s="90"/>
      <c r="AH832" s="90"/>
      <c r="AI832" s="8" t="s">
        <v>26</v>
      </c>
      <c r="AJ832" t="s">
        <v>1890</v>
      </c>
      <c r="AK832">
        <v>0</v>
      </c>
      <c r="AL832" s="8">
        <v>40</v>
      </c>
      <c r="AM832" s="8">
        <v>40</v>
      </c>
      <c r="AN832" s="9">
        <v>42561</v>
      </c>
      <c r="AO832" s="8">
        <v>264</v>
      </c>
      <c r="AP832" s="8">
        <v>183</v>
      </c>
      <c r="AQ832" s="8">
        <v>99</v>
      </c>
      <c r="AR832" s="8">
        <v>1.24</v>
      </c>
      <c r="AS832" s="8">
        <v>1.64</v>
      </c>
      <c r="AT832" s="8">
        <v>0.14000000000000001</v>
      </c>
      <c r="AU832" s="8">
        <v>0.1</v>
      </c>
      <c r="AV832" s="8">
        <v>10</v>
      </c>
      <c r="AW832" s="8">
        <v>0.16</v>
      </c>
      <c r="AX832" s="8"/>
      <c r="AY832" s="8"/>
      <c r="AZ832" s="8"/>
      <c r="BA832" s="8">
        <v>440</v>
      </c>
      <c r="BB832" s="8" t="s">
        <v>25</v>
      </c>
      <c r="BC832" s="8">
        <v>87</v>
      </c>
      <c r="BD832" s="8"/>
      <c r="BE832" s="8"/>
      <c r="BF832" s="8"/>
      <c r="BG832" s="8"/>
      <c r="BH832" s="8"/>
      <c r="BI832" s="8">
        <f t="shared" si="121"/>
        <v>71.428571428571431</v>
      </c>
      <c r="BJ832" s="8">
        <f t="shared" si="119"/>
        <v>1.0285714285714285</v>
      </c>
      <c r="BK832" s="8">
        <f t="shared" si="122"/>
        <v>0.7142857142857143</v>
      </c>
      <c r="BL832" s="10">
        <f t="shared" si="120"/>
        <v>1.2048979591836733</v>
      </c>
      <c r="BM832" s="3">
        <f t="shared" si="118"/>
        <v>334.69387755102036</v>
      </c>
      <c r="BN832" s="132"/>
      <c r="BO832" s="132"/>
      <c r="BP832" s="133"/>
      <c r="BQ832" s="134">
        <v>0.74926971762414807</v>
      </c>
      <c r="BR832" s="134">
        <v>0.25214216163583253</v>
      </c>
      <c r="BS832" s="133">
        <v>1.1781610514847021</v>
      </c>
      <c r="BT832" s="93"/>
      <c r="BU832" s="91"/>
      <c r="BV832" s="91"/>
      <c r="BW832" s="100"/>
    </row>
    <row r="833" spans="1:75">
      <c r="A833" s="8" t="s">
        <v>783</v>
      </c>
      <c r="B833" s="8" t="s">
        <v>480</v>
      </c>
      <c r="C833" s="8" t="s">
        <v>523</v>
      </c>
      <c r="D833" s="8" t="s">
        <v>530</v>
      </c>
      <c r="E833" s="8" t="s">
        <v>531</v>
      </c>
      <c r="F833" s="8" t="s">
        <v>533</v>
      </c>
      <c r="G833" s="8" t="s">
        <v>123</v>
      </c>
      <c r="H833" s="8" t="s">
        <v>148</v>
      </c>
      <c r="I833" s="8"/>
      <c r="J833" s="8"/>
      <c r="K833" s="8"/>
      <c r="L833" s="8" t="s">
        <v>149</v>
      </c>
      <c r="M833" s="8" t="s">
        <v>1882</v>
      </c>
      <c r="N833" s="8">
        <v>1</v>
      </c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9"/>
      <c r="AF833" s="90"/>
      <c r="AG833" s="90"/>
      <c r="AH833" s="90"/>
      <c r="AI833" s="8" t="s">
        <v>27</v>
      </c>
      <c r="AJ833" t="s">
        <v>1890</v>
      </c>
      <c r="AK833" s="8">
        <v>120</v>
      </c>
      <c r="AL833">
        <v>0</v>
      </c>
      <c r="AM833" s="8">
        <v>40</v>
      </c>
      <c r="AN833" s="9">
        <v>42561</v>
      </c>
      <c r="AO833" s="8">
        <v>214</v>
      </c>
      <c r="AP833" s="8">
        <v>125</v>
      </c>
      <c r="AQ833" s="8">
        <v>130</v>
      </c>
      <c r="AR833" s="8">
        <v>2.12</v>
      </c>
      <c r="AS833" s="8">
        <v>5.0599999999999996</v>
      </c>
      <c r="AT833" s="8">
        <v>0.5</v>
      </c>
      <c r="AU833" s="8">
        <v>0.44</v>
      </c>
      <c r="AV833" s="8">
        <v>14</v>
      </c>
      <c r="AW833" s="8">
        <v>0.26</v>
      </c>
      <c r="AX833" s="8"/>
      <c r="AY833" s="8"/>
      <c r="AZ833" s="8"/>
      <c r="BA833" s="8">
        <v>441</v>
      </c>
      <c r="BB833" s="8" t="s">
        <v>25</v>
      </c>
      <c r="BC833" s="8">
        <v>87</v>
      </c>
      <c r="BD833" s="8"/>
      <c r="BE833" s="8"/>
      <c r="BF833" s="8"/>
      <c r="BG833" s="8"/>
      <c r="BH833" s="8"/>
      <c r="BI833" s="8">
        <f t="shared" si="121"/>
        <v>88</v>
      </c>
      <c r="BJ833" s="8">
        <f t="shared" si="119"/>
        <v>0.98285714285714287</v>
      </c>
      <c r="BK833" s="8">
        <f t="shared" si="122"/>
        <v>0.88</v>
      </c>
      <c r="BL833" s="10">
        <f t="shared" si="120"/>
        <v>4.3764662857142858</v>
      </c>
      <c r="BM833" s="3">
        <f t="shared" si="118"/>
        <v>1215.6850793650794</v>
      </c>
      <c r="BN833" s="132">
        <v>2.6050863723608448</v>
      </c>
      <c r="BO833" s="132">
        <v>1.1933781190019195</v>
      </c>
      <c r="BP833" s="133">
        <v>0.67546487760588003</v>
      </c>
      <c r="BQ833" s="134">
        <v>0.65539305301645334</v>
      </c>
      <c r="BR833" s="134">
        <v>0.1206581352833638</v>
      </c>
      <c r="BS833" s="133">
        <v>1.5696603547592902</v>
      </c>
      <c r="BT833" s="93"/>
      <c r="BU833" s="91"/>
      <c r="BV833" s="91"/>
      <c r="BW833" s="100"/>
    </row>
    <row r="834" spans="1:75">
      <c r="A834" s="8" t="s">
        <v>783</v>
      </c>
      <c r="B834" s="8" t="s">
        <v>480</v>
      </c>
      <c r="C834" s="8" t="s">
        <v>523</v>
      </c>
      <c r="D834" s="8" t="s">
        <v>530</v>
      </c>
      <c r="E834" s="8" t="s">
        <v>531</v>
      </c>
      <c r="F834" s="8" t="s">
        <v>533</v>
      </c>
      <c r="G834" s="8" t="s">
        <v>123</v>
      </c>
      <c r="H834" s="8" t="s">
        <v>148</v>
      </c>
      <c r="I834" s="8"/>
      <c r="J834" s="8"/>
      <c r="K834" s="8"/>
      <c r="L834" s="8" t="s">
        <v>149</v>
      </c>
      <c r="M834" s="8" t="s">
        <v>1882</v>
      </c>
      <c r="N834" s="8">
        <v>1</v>
      </c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9"/>
      <c r="AF834" s="90"/>
      <c r="AG834" s="90"/>
      <c r="AH834" s="90"/>
      <c r="AI834" s="8" t="s">
        <v>28</v>
      </c>
      <c r="AJ834" t="s">
        <v>1890</v>
      </c>
      <c r="AK834" s="8">
        <v>120</v>
      </c>
      <c r="AL834" s="8">
        <v>40</v>
      </c>
      <c r="AM834">
        <v>0</v>
      </c>
      <c r="AN834" s="9">
        <v>42561</v>
      </c>
      <c r="AO834" s="8">
        <v>239</v>
      </c>
      <c r="AP834" s="8">
        <v>142</v>
      </c>
      <c r="AQ834" s="8">
        <v>106</v>
      </c>
      <c r="AR834" s="8">
        <v>4.34</v>
      </c>
      <c r="AS834" s="8">
        <v>6.94</v>
      </c>
      <c r="AT834" s="8">
        <v>0.44</v>
      </c>
      <c r="AU834" s="8">
        <v>0.32</v>
      </c>
      <c r="AV834" s="8">
        <v>16</v>
      </c>
      <c r="AW834" s="8">
        <v>0.57999999999999996</v>
      </c>
      <c r="AX834" s="8"/>
      <c r="AY834" s="8"/>
      <c r="AZ834" s="8"/>
      <c r="BA834" s="8">
        <v>442</v>
      </c>
      <c r="BB834" s="8" t="s">
        <v>25</v>
      </c>
      <c r="BC834" s="8">
        <v>87</v>
      </c>
      <c r="BD834" s="8"/>
      <c r="BE834" s="8"/>
      <c r="BF834" s="8"/>
      <c r="BG834" s="8"/>
      <c r="BH834" s="8"/>
      <c r="BI834" s="8">
        <f t="shared" si="121"/>
        <v>72.727272727272734</v>
      </c>
      <c r="BJ834" s="8">
        <f t="shared" si="119"/>
        <v>0.96</v>
      </c>
      <c r="BK834" s="8">
        <f t="shared" si="122"/>
        <v>0.72727272727272729</v>
      </c>
      <c r="BL834" s="10">
        <f t="shared" si="120"/>
        <v>4.845381818181818</v>
      </c>
      <c r="BM834" s="3">
        <f t="shared" si="118"/>
        <v>1345.9393939393938</v>
      </c>
      <c r="BN834" s="132">
        <v>2.6254595588235299</v>
      </c>
      <c r="BO834" s="132">
        <v>1.0248161764705883</v>
      </c>
      <c r="BP834" s="133">
        <v>1.5190516457983363</v>
      </c>
      <c r="BQ834" s="134">
        <v>0.68132942326490709</v>
      </c>
      <c r="BR834" s="134">
        <v>9.3646138807429127E-2</v>
      </c>
      <c r="BS834" s="133">
        <v>3.3421346287149469</v>
      </c>
      <c r="BT834" s="93"/>
      <c r="BU834" s="91"/>
      <c r="BV834" s="91"/>
      <c r="BW834" s="100"/>
    </row>
    <row r="835" spans="1:75">
      <c r="A835" s="8" t="s">
        <v>783</v>
      </c>
      <c r="B835" s="8" t="s">
        <v>480</v>
      </c>
      <c r="C835" s="8" t="s">
        <v>523</v>
      </c>
      <c r="D835" s="8" t="s">
        <v>530</v>
      </c>
      <c r="E835" s="8" t="s">
        <v>531</v>
      </c>
      <c r="F835" s="8" t="s">
        <v>533</v>
      </c>
      <c r="G835" s="8" t="s">
        <v>123</v>
      </c>
      <c r="H835" s="8" t="s">
        <v>148</v>
      </c>
      <c r="I835" s="8"/>
      <c r="J835" s="8"/>
      <c r="K835" s="8"/>
      <c r="L835" s="8" t="s">
        <v>149</v>
      </c>
      <c r="M835" s="8" t="s">
        <v>1882</v>
      </c>
      <c r="N835" s="8">
        <v>1</v>
      </c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9"/>
      <c r="AF835" s="90"/>
      <c r="AG835" s="90"/>
      <c r="AH835" s="90"/>
      <c r="AI835" s="8" t="s">
        <v>29</v>
      </c>
      <c r="AJ835" t="s">
        <v>1890</v>
      </c>
      <c r="AK835" s="8">
        <v>120</v>
      </c>
      <c r="AL835" s="8">
        <v>40</v>
      </c>
      <c r="AM835" s="8">
        <v>40</v>
      </c>
      <c r="AN835" s="9">
        <v>42561</v>
      </c>
      <c r="AO835" s="8">
        <v>245</v>
      </c>
      <c r="AP835" s="8">
        <v>173</v>
      </c>
      <c r="AQ835" s="8">
        <v>131</v>
      </c>
      <c r="AR835" s="8">
        <v>3.08</v>
      </c>
      <c r="AS835" s="8">
        <v>5.22</v>
      </c>
      <c r="AT835" s="8">
        <v>0.34</v>
      </c>
      <c r="AU835" s="8">
        <v>0.28000000000000003</v>
      </c>
      <c r="AV835" s="8">
        <v>12</v>
      </c>
      <c r="AW835" s="8">
        <v>0.24</v>
      </c>
      <c r="AX835" s="8"/>
      <c r="AY835" s="8"/>
      <c r="AZ835" s="8"/>
      <c r="BA835" s="8">
        <v>443</v>
      </c>
      <c r="BB835" s="8" t="s">
        <v>25</v>
      </c>
      <c r="BC835" s="8">
        <v>87</v>
      </c>
      <c r="BD835" s="8"/>
      <c r="BE835" s="8"/>
      <c r="BF835" s="8"/>
      <c r="BG835" s="8"/>
      <c r="BH835" s="8"/>
      <c r="BI835" s="8">
        <f t="shared" si="121"/>
        <v>82.352941176470594</v>
      </c>
      <c r="BJ835" s="8">
        <f t="shared" si="119"/>
        <v>1.0057142857142858</v>
      </c>
      <c r="BK835" s="8">
        <f t="shared" si="122"/>
        <v>0.82352941176470595</v>
      </c>
      <c r="BL835" s="10">
        <f t="shared" si="120"/>
        <v>4.3233882352941189</v>
      </c>
      <c r="BM835" s="3">
        <f t="shared" si="118"/>
        <v>1200.9411764705885</v>
      </c>
      <c r="BN835" s="132">
        <v>2.0093780848963476</v>
      </c>
      <c r="BO835" s="132">
        <v>0.86920039486673251</v>
      </c>
      <c r="BP835" s="133">
        <v>1.0838128902659312</v>
      </c>
      <c r="BQ835" s="134">
        <v>0.71469194312796214</v>
      </c>
      <c r="BR835" s="134">
        <v>8.8341232227488159E-2</v>
      </c>
      <c r="BS835" s="133">
        <v>0.76142006660415729</v>
      </c>
      <c r="BT835" s="93"/>
      <c r="BU835" s="91"/>
      <c r="BV835" s="91"/>
      <c r="BW835" s="100"/>
    </row>
    <row r="836" spans="1:75">
      <c r="A836" s="8" t="s">
        <v>783</v>
      </c>
      <c r="B836" s="8" t="s">
        <v>480</v>
      </c>
      <c r="C836" s="8" t="s">
        <v>523</v>
      </c>
      <c r="D836" s="8" t="s">
        <v>530</v>
      </c>
      <c r="E836" s="8" t="s">
        <v>531</v>
      </c>
      <c r="F836" s="8" t="s">
        <v>533</v>
      </c>
      <c r="G836" s="8" t="s">
        <v>123</v>
      </c>
      <c r="H836" s="8" t="s">
        <v>148</v>
      </c>
      <c r="I836" s="8"/>
      <c r="J836" s="8"/>
      <c r="K836" s="8"/>
      <c r="L836" s="8" t="s">
        <v>149</v>
      </c>
      <c r="M836" s="8" t="s">
        <v>1882</v>
      </c>
      <c r="N836" s="8">
        <v>1</v>
      </c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9"/>
      <c r="AF836" s="90"/>
      <c r="AG836" s="90"/>
      <c r="AH836" s="90"/>
      <c r="AI836" s="8" t="s">
        <v>30</v>
      </c>
      <c r="AJ836" t="s">
        <v>1890</v>
      </c>
      <c r="AK836" s="8">
        <v>120</v>
      </c>
      <c r="AL836" s="8">
        <v>40</v>
      </c>
      <c r="AM836" s="8">
        <v>40</v>
      </c>
      <c r="AN836" s="9">
        <v>42561</v>
      </c>
      <c r="AO836" s="8">
        <v>259</v>
      </c>
      <c r="AP836" s="8">
        <v>168</v>
      </c>
      <c r="AQ836" s="8">
        <v>124</v>
      </c>
      <c r="AR836" s="8">
        <v>4.8600000000000003</v>
      </c>
      <c r="AS836" s="8">
        <v>7.66</v>
      </c>
      <c r="AT836" s="8">
        <v>0.66</v>
      </c>
      <c r="AU836" s="8">
        <v>0.54</v>
      </c>
      <c r="AV836" s="8">
        <v>12</v>
      </c>
      <c r="AW836" s="8">
        <v>0.42</v>
      </c>
      <c r="AX836" s="8"/>
      <c r="AY836" s="8"/>
      <c r="AZ836" s="8"/>
      <c r="BA836" s="8">
        <v>444</v>
      </c>
      <c r="BB836" s="8" t="s">
        <v>25</v>
      </c>
      <c r="BC836" s="8">
        <v>87</v>
      </c>
      <c r="BD836" s="8"/>
      <c r="BE836" s="8"/>
      <c r="BF836" s="8"/>
      <c r="BG836" s="8"/>
      <c r="BH836" s="8"/>
      <c r="BI836" s="8">
        <f t="shared" si="121"/>
        <v>81.818181818181827</v>
      </c>
      <c r="BJ836" s="8">
        <f t="shared" si="119"/>
        <v>1.0057142857142858</v>
      </c>
      <c r="BK836" s="8">
        <f t="shared" si="122"/>
        <v>0.81818181818181823</v>
      </c>
      <c r="BL836" s="10">
        <f t="shared" si="120"/>
        <v>6.3030857142857153</v>
      </c>
      <c r="BM836" s="3">
        <f t="shared" si="118"/>
        <v>1750.8571428571431</v>
      </c>
      <c r="BN836" s="132">
        <v>1.9548357664233578</v>
      </c>
      <c r="BO836" s="132">
        <v>0.91104014598540151</v>
      </c>
      <c r="BP836" s="133">
        <v>1.3512816335456952</v>
      </c>
      <c r="BQ836" s="134">
        <v>0.91905231984205327</v>
      </c>
      <c r="BR836" s="134">
        <v>0.15009871668311944</v>
      </c>
      <c r="BS836" s="133">
        <v>1.839336515463132</v>
      </c>
      <c r="BT836" s="93"/>
      <c r="BU836" s="91"/>
      <c r="BV836" s="91"/>
      <c r="BW836" s="100"/>
    </row>
    <row r="837" spans="1:75">
      <c r="A837" s="8" t="s">
        <v>783</v>
      </c>
      <c r="B837" s="8" t="s">
        <v>480</v>
      </c>
      <c r="C837" s="8" t="s">
        <v>523</v>
      </c>
      <c r="D837" s="8" t="s">
        <v>530</v>
      </c>
      <c r="E837" s="8" t="s">
        <v>531</v>
      </c>
      <c r="F837" s="8" t="s">
        <v>533</v>
      </c>
      <c r="G837" s="8" t="s">
        <v>123</v>
      </c>
      <c r="H837" s="8" t="s">
        <v>152</v>
      </c>
      <c r="I837" s="8">
        <v>-7.8300599531372397</v>
      </c>
      <c r="J837" s="8">
        <v>35.538699032974499</v>
      </c>
      <c r="K837" s="8">
        <v>1524.9060593649001</v>
      </c>
      <c r="L837" s="8" t="s">
        <v>153</v>
      </c>
      <c r="M837" s="8" t="s">
        <v>1882</v>
      </c>
      <c r="N837" s="8">
        <v>1</v>
      </c>
      <c r="O837" s="8" t="s">
        <v>1859</v>
      </c>
      <c r="P837" s="8">
        <v>0.54</v>
      </c>
      <c r="Q837" s="8">
        <v>6.3</v>
      </c>
      <c r="R837" s="8">
        <v>0</v>
      </c>
      <c r="S837" s="8">
        <v>2.52</v>
      </c>
      <c r="T837" s="8">
        <v>3.32</v>
      </c>
      <c r="U837" s="8">
        <v>6.22</v>
      </c>
      <c r="V837" s="8">
        <v>69.12</v>
      </c>
      <c r="W837" s="8">
        <v>23.8</v>
      </c>
      <c r="X837" s="8">
        <v>3.09</v>
      </c>
      <c r="Y837" s="8">
        <v>0.17</v>
      </c>
      <c r="Z837" s="8">
        <v>0.57999999999999996</v>
      </c>
      <c r="AA837" s="8">
        <v>0.05</v>
      </c>
      <c r="AB837" s="8">
        <v>79.739999999999995</v>
      </c>
      <c r="AC837" s="8">
        <v>0.01</v>
      </c>
      <c r="AD837" s="8">
        <v>5.8999999999999997E-2</v>
      </c>
      <c r="AE837" s="91">
        <v>4.4800000000000004</v>
      </c>
      <c r="AF837" s="92">
        <v>77</v>
      </c>
      <c r="AG837" s="92">
        <v>8</v>
      </c>
      <c r="AH837" s="92">
        <v>15</v>
      </c>
      <c r="AI837" s="8" t="s">
        <v>24</v>
      </c>
      <c r="AJ837" t="s">
        <v>1890</v>
      </c>
      <c r="AK837">
        <v>0</v>
      </c>
      <c r="AL837">
        <v>0</v>
      </c>
      <c r="AM837">
        <v>0</v>
      </c>
      <c r="AN837" s="9">
        <v>42561</v>
      </c>
      <c r="AO837" s="8">
        <v>172</v>
      </c>
      <c r="AP837" s="8">
        <v>115</v>
      </c>
      <c r="AQ837" s="8">
        <v>56</v>
      </c>
      <c r="AR837" s="8">
        <v>3.86</v>
      </c>
      <c r="AS837" s="8">
        <v>3.78</v>
      </c>
      <c r="AT837" s="8">
        <v>0.46</v>
      </c>
      <c r="AU837" s="8">
        <v>0.32</v>
      </c>
      <c r="AV837" s="8">
        <v>12</v>
      </c>
      <c r="AW837" s="8">
        <v>0.2</v>
      </c>
      <c r="AX837" s="8"/>
      <c r="AY837" s="8"/>
      <c r="AZ837" s="8"/>
      <c r="BA837" s="8">
        <v>451</v>
      </c>
      <c r="BB837" s="8" t="s">
        <v>25</v>
      </c>
      <c r="BC837" s="8">
        <v>89</v>
      </c>
      <c r="BD837" s="8"/>
      <c r="BE837" s="8"/>
      <c r="BF837" s="8"/>
      <c r="BG837" s="8"/>
      <c r="BH837" s="8"/>
      <c r="BI837" s="8">
        <f t="shared" si="121"/>
        <v>69.565217391304344</v>
      </c>
      <c r="BJ837" s="8">
        <f t="shared" si="119"/>
        <v>1.0057142857142858</v>
      </c>
      <c r="BK837" s="8">
        <f t="shared" si="122"/>
        <v>0.69565217391304346</v>
      </c>
      <c r="BL837" s="10">
        <f t="shared" si="120"/>
        <v>2.6445913043478262</v>
      </c>
      <c r="BM837" s="3">
        <f t="shared" si="118"/>
        <v>734.60869565217388</v>
      </c>
      <c r="BN837" s="132">
        <v>1.8102493074792245</v>
      </c>
      <c r="BO837" s="132">
        <v>0.38596491228070179</v>
      </c>
      <c r="BP837" s="133">
        <v>0.63263299897707514</v>
      </c>
      <c r="BQ837" s="134">
        <v>0.61680911680911688</v>
      </c>
      <c r="BR837" s="134">
        <v>9.5963912630579282E-2</v>
      </c>
      <c r="BS837" s="133">
        <v>1.112308606374651</v>
      </c>
      <c r="BT837" s="93"/>
      <c r="BU837" s="91"/>
      <c r="BV837" s="91"/>
      <c r="BW837" s="100"/>
    </row>
    <row r="838" spans="1:75">
      <c r="A838" s="8" t="s">
        <v>783</v>
      </c>
      <c r="B838" s="8" t="s">
        <v>480</v>
      </c>
      <c r="C838" s="8" t="s">
        <v>523</v>
      </c>
      <c r="D838" s="8" t="s">
        <v>530</v>
      </c>
      <c r="E838" s="8" t="s">
        <v>531</v>
      </c>
      <c r="F838" s="8" t="s">
        <v>533</v>
      </c>
      <c r="G838" s="8" t="s">
        <v>123</v>
      </c>
      <c r="H838" s="8" t="s">
        <v>152</v>
      </c>
      <c r="I838" s="8"/>
      <c r="J838" s="8"/>
      <c r="K838" s="8"/>
      <c r="L838" s="8" t="s">
        <v>153</v>
      </c>
      <c r="M838" s="8" t="s">
        <v>1882</v>
      </c>
      <c r="N838" s="8">
        <v>1</v>
      </c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9"/>
      <c r="AF838" s="90"/>
      <c r="AG838" s="90"/>
      <c r="AH838" s="90"/>
      <c r="AI838" s="8" t="s">
        <v>26</v>
      </c>
      <c r="AJ838" t="s">
        <v>1890</v>
      </c>
      <c r="AK838">
        <v>0</v>
      </c>
      <c r="AL838" s="8">
        <v>40</v>
      </c>
      <c r="AM838" s="8">
        <v>40</v>
      </c>
      <c r="AN838" s="9">
        <v>42561</v>
      </c>
      <c r="AO838" s="8">
        <v>197</v>
      </c>
      <c r="AP838" s="8">
        <v>147</v>
      </c>
      <c r="AQ838" s="8">
        <v>75</v>
      </c>
      <c r="AR838" s="8">
        <v>4.46</v>
      </c>
      <c r="AS838" s="8">
        <v>7.76</v>
      </c>
      <c r="AT838" s="8">
        <v>1.1399999999999999</v>
      </c>
      <c r="AU838" s="8">
        <v>1.04</v>
      </c>
      <c r="AV838" s="8">
        <v>13</v>
      </c>
      <c r="AW838" s="8">
        <v>0.88</v>
      </c>
      <c r="AX838" s="8"/>
      <c r="AY838" s="8"/>
      <c r="AZ838" s="8"/>
      <c r="BA838" s="8">
        <v>452</v>
      </c>
      <c r="BB838" s="8" t="s">
        <v>25</v>
      </c>
      <c r="BC838" s="8">
        <v>89</v>
      </c>
      <c r="BD838" s="8"/>
      <c r="BE838" s="8"/>
      <c r="BF838" s="8"/>
      <c r="BG838" s="8"/>
      <c r="BH838" s="8"/>
      <c r="BI838" s="8">
        <f t="shared" si="121"/>
        <v>91.228070175438603</v>
      </c>
      <c r="BJ838" s="8">
        <f t="shared" si="119"/>
        <v>0.99428571428571433</v>
      </c>
      <c r="BK838" s="8">
        <f t="shared" si="122"/>
        <v>0.91228070175438603</v>
      </c>
      <c r="BL838" s="10">
        <f t="shared" si="120"/>
        <v>7.0388451127819556</v>
      </c>
      <c r="BM838" s="3">
        <f t="shared" si="118"/>
        <v>1955.2347535505432</v>
      </c>
      <c r="BN838" s="132">
        <v>1.7155330882352944</v>
      </c>
      <c r="BO838" s="132">
        <v>0.21148897058823532</v>
      </c>
      <c r="BP838" s="133">
        <v>0.58462757916154717</v>
      </c>
      <c r="BQ838" s="134">
        <v>0.35849420849420849</v>
      </c>
      <c r="BR838" s="134">
        <v>6.7808880308880312E-2</v>
      </c>
      <c r="BS838" s="133">
        <v>1.7593178815316655</v>
      </c>
      <c r="BT838" s="93"/>
      <c r="BU838" s="91"/>
      <c r="BV838" s="91"/>
      <c r="BW838" s="100"/>
    </row>
    <row r="839" spans="1:75">
      <c r="A839" s="8" t="s">
        <v>783</v>
      </c>
      <c r="B839" s="8" t="s">
        <v>480</v>
      </c>
      <c r="C839" s="8" t="s">
        <v>523</v>
      </c>
      <c r="D839" s="8" t="s">
        <v>530</v>
      </c>
      <c r="E839" s="8" t="s">
        <v>531</v>
      </c>
      <c r="F839" s="8" t="s">
        <v>533</v>
      </c>
      <c r="G839" s="8" t="s">
        <v>123</v>
      </c>
      <c r="H839" s="8" t="s">
        <v>152</v>
      </c>
      <c r="I839" s="8"/>
      <c r="J839" s="8"/>
      <c r="K839" s="8"/>
      <c r="L839" s="8" t="s">
        <v>153</v>
      </c>
      <c r="M839" s="8" t="s">
        <v>1882</v>
      </c>
      <c r="N839" s="8">
        <v>1</v>
      </c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9"/>
      <c r="AF839" s="90"/>
      <c r="AG839" s="90"/>
      <c r="AH839" s="90"/>
      <c r="AI839" s="8" t="s">
        <v>27</v>
      </c>
      <c r="AJ839" t="s">
        <v>1890</v>
      </c>
      <c r="AK839" s="8">
        <v>120</v>
      </c>
      <c r="AL839">
        <v>0</v>
      </c>
      <c r="AM839" s="8">
        <v>40</v>
      </c>
      <c r="AN839" s="9">
        <v>42561</v>
      </c>
      <c r="AO839" s="8">
        <v>243</v>
      </c>
      <c r="AP839" s="8">
        <v>153</v>
      </c>
      <c r="AQ839" s="8">
        <v>152</v>
      </c>
      <c r="AR839" s="8">
        <v>16.12</v>
      </c>
      <c r="AS839" s="8">
        <v>24.12</v>
      </c>
      <c r="AT839" s="8">
        <v>1.1200000000000001</v>
      </c>
      <c r="AU839" s="8">
        <v>0.92</v>
      </c>
      <c r="AV839" s="8">
        <v>14</v>
      </c>
      <c r="AW839" s="8">
        <v>1.06</v>
      </c>
      <c r="AX839" s="8"/>
      <c r="AY839" s="8"/>
      <c r="AZ839" s="8"/>
      <c r="BA839" s="8">
        <v>453</v>
      </c>
      <c r="BB839" s="8" t="s">
        <v>25</v>
      </c>
      <c r="BC839" s="8">
        <v>89</v>
      </c>
      <c r="BD839" s="8"/>
      <c r="BE839" s="8"/>
      <c r="BF839" s="8"/>
      <c r="BG839" s="8"/>
      <c r="BH839" s="8"/>
      <c r="BI839" s="8">
        <f t="shared" si="121"/>
        <v>82.142857142857139</v>
      </c>
      <c r="BJ839" s="8">
        <f t="shared" si="119"/>
        <v>0.98285714285714287</v>
      </c>
      <c r="BK839" s="8">
        <f t="shared" si="122"/>
        <v>0.8214285714285714</v>
      </c>
      <c r="BL839" s="10">
        <f t="shared" si="120"/>
        <v>19.473208163265308</v>
      </c>
      <c r="BM839" s="3">
        <f t="shared" si="118"/>
        <v>5409.224489795919</v>
      </c>
      <c r="BN839" s="132">
        <v>1.7917073170731705</v>
      </c>
      <c r="BO839" s="132">
        <v>0.36034146341463413</v>
      </c>
      <c r="BP839" s="133">
        <v>0.7047214157354843</v>
      </c>
      <c r="BQ839" s="134"/>
      <c r="BR839" s="134"/>
      <c r="BS839" s="133"/>
      <c r="BT839" s="93"/>
      <c r="BU839" s="91"/>
      <c r="BV839" s="91"/>
      <c r="BW839" s="100"/>
    </row>
    <row r="840" spans="1:75">
      <c r="A840" s="8" t="s">
        <v>783</v>
      </c>
      <c r="B840" s="8" t="s">
        <v>480</v>
      </c>
      <c r="C840" s="8" t="s">
        <v>523</v>
      </c>
      <c r="D840" s="8" t="s">
        <v>530</v>
      </c>
      <c r="E840" s="8" t="s">
        <v>531</v>
      </c>
      <c r="F840" s="8" t="s">
        <v>533</v>
      </c>
      <c r="G840" s="8" t="s">
        <v>123</v>
      </c>
      <c r="H840" s="8" t="s">
        <v>152</v>
      </c>
      <c r="I840" s="8"/>
      <c r="J840" s="8"/>
      <c r="K840" s="8"/>
      <c r="L840" s="8" t="s">
        <v>153</v>
      </c>
      <c r="M840" s="8" t="s">
        <v>1882</v>
      </c>
      <c r="N840" s="8">
        <v>1</v>
      </c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9"/>
      <c r="AF840" s="90"/>
      <c r="AG840" s="90"/>
      <c r="AH840" s="90"/>
      <c r="AI840" s="8" t="s">
        <v>28</v>
      </c>
      <c r="AJ840" t="s">
        <v>1890</v>
      </c>
      <c r="AK840" s="8">
        <v>120</v>
      </c>
      <c r="AL840" s="8">
        <v>40</v>
      </c>
      <c r="AM840">
        <v>0</v>
      </c>
      <c r="AN840" s="9">
        <v>42561</v>
      </c>
      <c r="AO840" s="8">
        <v>264</v>
      </c>
      <c r="AP840" s="8">
        <v>170</v>
      </c>
      <c r="AQ840" s="8">
        <v>147</v>
      </c>
      <c r="AR840" s="8">
        <v>17.239999999999998</v>
      </c>
      <c r="AS840" s="8">
        <v>28.62</v>
      </c>
      <c r="AT840" s="8">
        <v>1.1000000000000001</v>
      </c>
      <c r="AU840" s="8">
        <v>0.9</v>
      </c>
      <c r="AV840" s="8">
        <v>14</v>
      </c>
      <c r="AW840" s="8">
        <v>0.94</v>
      </c>
      <c r="AX840" s="8"/>
      <c r="AY840" s="8"/>
      <c r="AZ840" s="8"/>
      <c r="BA840" s="8">
        <v>454</v>
      </c>
      <c r="BB840" s="8" t="s">
        <v>25</v>
      </c>
      <c r="BC840" s="8">
        <v>89</v>
      </c>
      <c r="BD840" s="8"/>
      <c r="BE840" s="8"/>
      <c r="BF840" s="8"/>
      <c r="BG840" s="8"/>
      <c r="BH840" s="8"/>
      <c r="BI840" s="8">
        <f t="shared" si="121"/>
        <v>81.818181818181813</v>
      </c>
      <c r="BJ840" s="8">
        <f t="shared" si="119"/>
        <v>0.98285714285714287</v>
      </c>
      <c r="BK840" s="8">
        <f t="shared" si="122"/>
        <v>0.81818181818181812</v>
      </c>
      <c r="BL840" s="10">
        <f t="shared" si="120"/>
        <v>23.014940259740261</v>
      </c>
      <c r="BM840" s="3">
        <f t="shared" si="118"/>
        <v>6393.0389610389611</v>
      </c>
      <c r="BN840" s="132">
        <v>2.6495685522531165</v>
      </c>
      <c r="BO840" s="132">
        <v>1.0580057526366251</v>
      </c>
      <c r="BP840" s="133">
        <v>0.93642882489611012</v>
      </c>
      <c r="BQ840" s="134">
        <v>0.49656862745098052</v>
      </c>
      <c r="BR840" s="134">
        <v>9.1666666666666674E-2</v>
      </c>
      <c r="BS840" s="133">
        <v>2.2239544296489115</v>
      </c>
      <c r="BT840" s="93"/>
      <c r="BU840" s="91"/>
      <c r="BV840" s="91"/>
      <c r="BW840" s="100"/>
    </row>
    <row r="841" spans="1:75">
      <c r="A841" s="8" t="s">
        <v>783</v>
      </c>
      <c r="B841" s="8" t="s">
        <v>480</v>
      </c>
      <c r="C841" s="8" t="s">
        <v>523</v>
      </c>
      <c r="D841" s="8" t="s">
        <v>530</v>
      </c>
      <c r="E841" s="8" t="s">
        <v>531</v>
      </c>
      <c r="F841" s="8" t="s">
        <v>533</v>
      </c>
      <c r="G841" s="8" t="s">
        <v>123</v>
      </c>
      <c r="H841" s="8" t="s">
        <v>152</v>
      </c>
      <c r="I841" s="8"/>
      <c r="J841" s="8"/>
      <c r="K841" s="8"/>
      <c r="L841" s="8" t="s">
        <v>153</v>
      </c>
      <c r="M841" s="8" t="s">
        <v>1882</v>
      </c>
      <c r="N841" s="8">
        <v>1</v>
      </c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9"/>
      <c r="AF841" s="90"/>
      <c r="AG841" s="90"/>
      <c r="AH841" s="90"/>
      <c r="AI841" s="8" t="s">
        <v>29</v>
      </c>
      <c r="AJ841" t="s">
        <v>1890</v>
      </c>
      <c r="AK841" s="8">
        <v>120</v>
      </c>
      <c r="AL841" s="8">
        <v>40</v>
      </c>
      <c r="AM841" s="8">
        <v>40</v>
      </c>
      <c r="AN841" s="9">
        <v>42561</v>
      </c>
      <c r="AO841" s="8">
        <v>275</v>
      </c>
      <c r="AP841" s="8">
        <v>171</v>
      </c>
      <c r="AQ841" s="8">
        <v>165</v>
      </c>
      <c r="AR841" s="8">
        <v>17.75</v>
      </c>
      <c r="AS841" s="8">
        <v>25.84</v>
      </c>
      <c r="AT841" s="8">
        <v>1.1399999999999999</v>
      </c>
      <c r="AU841" s="8">
        <v>0.94</v>
      </c>
      <c r="AV841" s="8">
        <v>13</v>
      </c>
      <c r="AW841" s="8">
        <v>0.8</v>
      </c>
      <c r="AX841" s="8"/>
      <c r="AY841" s="8"/>
      <c r="AZ841" s="8"/>
      <c r="BA841" s="8">
        <v>455</v>
      </c>
      <c r="BB841" s="8" t="s">
        <v>25</v>
      </c>
      <c r="BC841" s="8">
        <v>89</v>
      </c>
      <c r="BD841" s="8"/>
      <c r="BE841" s="8"/>
      <c r="BF841" s="8"/>
      <c r="BG841" s="8"/>
      <c r="BH841" s="8"/>
      <c r="BI841" s="8">
        <f t="shared" si="121"/>
        <v>82.456140350877192</v>
      </c>
      <c r="BJ841" s="8">
        <f t="shared" si="119"/>
        <v>0.99428571428571433</v>
      </c>
      <c r="BK841" s="8">
        <f t="shared" si="122"/>
        <v>0.82456140350877194</v>
      </c>
      <c r="BL841" s="10">
        <f t="shared" si="120"/>
        <v>21.184914285714285</v>
      </c>
      <c r="BM841" s="3">
        <f t="shared" si="118"/>
        <v>5884.6984126984125</v>
      </c>
      <c r="BN841" s="132">
        <v>1.6938588450962422</v>
      </c>
      <c r="BO841" s="132">
        <v>0.31842346471127414</v>
      </c>
      <c r="BP841" s="133">
        <v>0.99584153670650455</v>
      </c>
      <c r="BQ841" s="134"/>
      <c r="BR841" s="134"/>
      <c r="BS841" s="133"/>
      <c r="BT841" s="93"/>
      <c r="BU841" s="91"/>
      <c r="BV841" s="91"/>
      <c r="BW841" s="100"/>
    </row>
    <row r="842" spans="1:75">
      <c r="A842" s="8" t="s">
        <v>783</v>
      </c>
      <c r="B842" s="8" t="s">
        <v>480</v>
      </c>
      <c r="C842" s="8" t="s">
        <v>523</v>
      </c>
      <c r="D842" s="8" t="s">
        <v>530</v>
      </c>
      <c r="E842" s="8" t="s">
        <v>531</v>
      </c>
      <c r="F842" s="8" t="s">
        <v>533</v>
      </c>
      <c r="G842" s="8" t="s">
        <v>123</v>
      </c>
      <c r="H842" s="8" t="s">
        <v>152</v>
      </c>
      <c r="I842" s="8"/>
      <c r="J842" s="8"/>
      <c r="K842" s="8"/>
      <c r="L842" s="8" t="s">
        <v>153</v>
      </c>
      <c r="M842" s="8" t="s">
        <v>1882</v>
      </c>
      <c r="N842" s="8">
        <v>1</v>
      </c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9"/>
      <c r="AF842" s="90"/>
      <c r="AG842" s="90"/>
      <c r="AH842" s="90"/>
      <c r="AI842" s="8" t="s">
        <v>30</v>
      </c>
      <c r="AJ842" t="s">
        <v>1890</v>
      </c>
      <c r="AK842" s="8">
        <v>120</v>
      </c>
      <c r="AL842" s="8">
        <v>40</v>
      </c>
      <c r="AM842" s="8">
        <v>40</v>
      </c>
      <c r="AN842" s="9">
        <v>42561</v>
      </c>
      <c r="AO842" s="8">
        <v>270</v>
      </c>
      <c r="AP842" s="8">
        <v>172</v>
      </c>
      <c r="AQ842" s="8">
        <v>155</v>
      </c>
      <c r="AR842" s="8">
        <v>22.1</v>
      </c>
      <c r="AS842" s="8">
        <v>30.92</v>
      </c>
      <c r="AT842" s="8">
        <v>1.08</v>
      </c>
      <c r="AU842" s="8">
        <v>0.86</v>
      </c>
      <c r="AV842" s="8">
        <v>14</v>
      </c>
      <c r="AW842" s="8">
        <v>0.72</v>
      </c>
      <c r="AX842" s="8"/>
      <c r="AY842" s="8"/>
      <c r="AZ842" s="8"/>
      <c r="BA842" s="8">
        <v>456</v>
      </c>
      <c r="BB842" s="8" t="s">
        <v>25</v>
      </c>
      <c r="BC842" s="8">
        <v>89</v>
      </c>
      <c r="BD842" s="8"/>
      <c r="BE842" s="8"/>
      <c r="BF842" s="8"/>
      <c r="BG842" s="8"/>
      <c r="BH842" s="8"/>
      <c r="BI842" s="8">
        <f t="shared" si="121"/>
        <v>79.629629629629633</v>
      </c>
      <c r="BJ842" s="8">
        <f t="shared" si="119"/>
        <v>0.98285714285714287</v>
      </c>
      <c r="BK842" s="8">
        <f t="shared" si="122"/>
        <v>0.79629629629629628</v>
      </c>
      <c r="BL842" s="10">
        <f t="shared" si="120"/>
        <v>24.199398941798943</v>
      </c>
      <c r="BM842" s="3">
        <f t="shared" si="118"/>
        <v>6722.0552616108171</v>
      </c>
      <c r="BN842" s="132">
        <v>1.1439114391143912</v>
      </c>
      <c r="BO842" s="132">
        <v>0.32693726937269374</v>
      </c>
      <c r="BP842" s="133">
        <v>0.74392020514511814</v>
      </c>
      <c r="BQ842" s="134">
        <v>0.61405197305101067</v>
      </c>
      <c r="BR842" s="134">
        <v>6.5062560153994239E-2</v>
      </c>
      <c r="BS842" s="133">
        <v>2.0664320738371953</v>
      </c>
      <c r="BT842" s="93"/>
      <c r="BU842" s="91"/>
      <c r="BV842" s="91"/>
      <c r="BW842" s="100"/>
    </row>
    <row r="843" spans="1:75">
      <c r="A843" s="8" t="s">
        <v>783</v>
      </c>
      <c r="B843" s="8" t="s">
        <v>480</v>
      </c>
      <c r="C843" s="8" t="s">
        <v>523</v>
      </c>
      <c r="D843" s="8" t="s">
        <v>530</v>
      </c>
      <c r="E843" s="8" t="s">
        <v>531</v>
      </c>
      <c r="F843" s="8" t="s">
        <v>533</v>
      </c>
      <c r="G843" s="8" t="s">
        <v>123</v>
      </c>
      <c r="H843" s="8" t="s">
        <v>150</v>
      </c>
      <c r="I843" s="8">
        <v>-7.8275625717243704</v>
      </c>
      <c r="J843" s="8">
        <v>35.536776394900201</v>
      </c>
      <c r="K843" s="8">
        <v>1529.2613488101499</v>
      </c>
      <c r="L843" s="8" t="s">
        <v>151</v>
      </c>
      <c r="M843" s="8" t="s">
        <v>1882</v>
      </c>
      <c r="N843" s="8">
        <v>1</v>
      </c>
      <c r="O843" s="8" t="s">
        <v>1859</v>
      </c>
      <c r="P843" s="8">
        <v>0.65</v>
      </c>
      <c r="Q843" s="8">
        <v>6.1</v>
      </c>
      <c r="R843" s="8">
        <v>0</v>
      </c>
      <c r="S843" s="8">
        <v>0.99</v>
      </c>
      <c r="T843" s="8">
        <v>1.62</v>
      </c>
      <c r="U843" s="8">
        <v>5.48</v>
      </c>
      <c r="V843" s="8">
        <v>30.84</v>
      </c>
      <c r="W843" s="8">
        <v>7.52</v>
      </c>
      <c r="X843" s="8">
        <v>4.58</v>
      </c>
      <c r="Y843" s="8">
        <v>0.16</v>
      </c>
      <c r="Z843" s="8">
        <v>0.39</v>
      </c>
      <c r="AA843" s="8">
        <v>0.08</v>
      </c>
      <c r="AB843" s="8">
        <v>66.989999999999995</v>
      </c>
      <c r="AC843" s="8">
        <v>0</v>
      </c>
      <c r="AD843" s="8">
        <v>5.1999999999999998E-2</v>
      </c>
      <c r="AE843" s="91">
        <v>2.2599999999999998</v>
      </c>
      <c r="AF843" s="92">
        <v>85</v>
      </c>
      <c r="AG843" s="92">
        <v>6</v>
      </c>
      <c r="AH843" s="92">
        <v>9</v>
      </c>
      <c r="AI843" s="8" t="s">
        <v>24</v>
      </c>
      <c r="AJ843" t="s">
        <v>1890</v>
      </c>
      <c r="AK843">
        <v>0</v>
      </c>
      <c r="AL843">
        <v>0</v>
      </c>
      <c r="AM843">
        <v>0</v>
      </c>
      <c r="AN843" s="9">
        <v>42561</v>
      </c>
      <c r="AO843" s="8">
        <v>285</v>
      </c>
      <c r="AP843" s="8">
        <v>166</v>
      </c>
      <c r="AQ843" s="8">
        <v>110</v>
      </c>
      <c r="AR843" s="8">
        <v>4.3600000000000003</v>
      </c>
      <c r="AS843" s="8">
        <v>4.2</v>
      </c>
      <c r="AT843" s="8">
        <v>0.36</v>
      </c>
      <c r="AU843" s="8">
        <v>0.28000000000000003</v>
      </c>
      <c r="AV843" s="8">
        <v>12</v>
      </c>
      <c r="AW843" s="8">
        <v>0.34</v>
      </c>
      <c r="AX843" s="8"/>
      <c r="AY843" s="8"/>
      <c r="AZ843" s="8"/>
      <c r="BA843" s="8">
        <v>445</v>
      </c>
      <c r="BB843" s="8" t="s">
        <v>25</v>
      </c>
      <c r="BC843" s="8">
        <v>88</v>
      </c>
      <c r="BD843" s="8"/>
      <c r="BE843" s="8"/>
      <c r="BF843" s="8"/>
      <c r="BG843" s="8"/>
      <c r="BH843" s="8"/>
      <c r="BI843" s="8">
        <f t="shared" si="121"/>
        <v>77.777777777777786</v>
      </c>
      <c r="BJ843" s="8">
        <f t="shared" si="119"/>
        <v>1.0057142857142858</v>
      </c>
      <c r="BK843" s="8">
        <f t="shared" si="122"/>
        <v>0.7777777777777779</v>
      </c>
      <c r="BL843" s="10">
        <f t="shared" si="120"/>
        <v>3.2853333333333339</v>
      </c>
      <c r="BM843" s="3">
        <f t="shared" si="118"/>
        <v>912.59259259259272</v>
      </c>
      <c r="BN843" s="132">
        <v>1.652492668621701</v>
      </c>
      <c r="BO843" s="132">
        <v>1.0131964809384164</v>
      </c>
      <c r="BP843" s="133">
        <v>0.82747958106991137</v>
      </c>
      <c r="BQ843" s="134"/>
      <c r="BR843" s="134"/>
      <c r="BS843" s="133"/>
      <c r="BT843" s="93"/>
      <c r="BU843" s="91"/>
      <c r="BV843" s="91"/>
      <c r="BW843" s="100"/>
    </row>
    <row r="844" spans="1:75">
      <c r="A844" s="8" t="s">
        <v>783</v>
      </c>
      <c r="B844" s="8" t="s">
        <v>480</v>
      </c>
      <c r="C844" s="8" t="s">
        <v>523</v>
      </c>
      <c r="D844" s="8" t="s">
        <v>530</v>
      </c>
      <c r="E844" s="8" t="s">
        <v>531</v>
      </c>
      <c r="F844" s="8" t="s">
        <v>533</v>
      </c>
      <c r="G844" s="8" t="s">
        <v>123</v>
      </c>
      <c r="H844" s="8" t="s">
        <v>150</v>
      </c>
      <c r="I844" s="8"/>
      <c r="J844" s="8"/>
      <c r="K844" s="8"/>
      <c r="L844" s="8" t="s">
        <v>151</v>
      </c>
      <c r="M844" s="8" t="s">
        <v>1882</v>
      </c>
      <c r="N844" s="8">
        <v>1</v>
      </c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9"/>
      <c r="AF844" s="90"/>
      <c r="AG844" s="90"/>
      <c r="AH844" s="90"/>
      <c r="AI844" s="8" t="s">
        <v>26</v>
      </c>
      <c r="AJ844" t="s">
        <v>1890</v>
      </c>
      <c r="AK844">
        <v>0</v>
      </c>
      <c r="AL844" s="8">
        <v>40</v>
      </c>
      <c r="AM844" s="8">
        <v>40</v>
      </c>
      <c r="AN844" s="9">
        <v>42561</v>
      </c>
      <c r="AO844" s="8">
        <v>238</v>
      </c>
      <c r="AP844" s="8">
        <v>126</v>
      </c>
      <c r="AQ844" s="8">
        <v>72</v>
      </c>
      <c r="AR844" s="8">
        <v>3.9</v>
      </c>
      <c r="AS844" s="8">
        <v>3.62</v>
      </c>
      <c r="AT844" s="8">
        <v>0.44</v>
      </c>
      <c r="AU844" s="8">
        <v>0.34</v>
      </c>
      <c r="AV844" s="8">
        <v>13</v>
      </c>
      <c r="AW844" s="8">
        <v>0.28000000000000003</v>
      </c>
      <c r="AX844" s="8"/>
      <c r="AY844" s="8"/>
      <c r="AZ844" s="8"/>
      <c r="BA844" s="8">
        <v>446</v>
      </c>
      <c r="BB844" s="8" t="s">
        <v>25</v>
      </c>
      <c r="BC844" s="8">
        <v>88</v>
      </c>
      <c r="BD844" s="8"/>
      <c r="BE844" s="8"/>
      <c r="BF844" s="8"/>
      <c r="BG844" s="8"/>
      <c r="BH844" s="8"/>
      <c r="BI844" s="8">
        <f t="shared" si="121"/>
        <v>77.27272727272728</v>
      </c>
      <c r="BJ844" s="8">
        <f t="shared" si="119"/>
        <v>0.99428571428571433</v>
      </c>
      <c r="BK844" s="8">
        <f t="shared" si="122"/>
        <v>0.77272727272727282</v>
      </c>
      <c r="BL844" s="10">
        <f t="shared" si="120"/>
        <v>2.7812883116883125</v>
      </c>
      <c r="BM844" s="3">
        <f t="shared" si="118"/>
        <v>772.5800865800868</v>
      </c>
      <c r="BN844" s="132">
        <v>2.1583175803402646</v>
      </c>
      <c r="BO844" s="132">
        <v>1.0685255198487713</v>
      </c>
      <c r="BP844" s="133">
        <v>1.7528695742059619</v>
      </c>
      <c r="BQ844" s="134"/>
      <c r="BR844" s="134"/>
      <c r="BS844" s="133"/>
      <c r="BT844" s="93"/>
      <c r="BU844" s="91"/>
      <c r="BV844" s="91"/>
      <c r="BW844" s="100"/>
    </row>
    <row r="845" spans="1:75">
      <c r="A845" s="8" t="s">
        <v>783</v>
      </c>
      <c r="B845" s="8" t="s">
        <v>480</v>
      </c>
      <c r="C845" s="8" t="s">
        <v>523</v>
      </c>
      <c r="D845" s="8" t="s">
        <v>530</v>
      </c>
      <c r="E845" s="8" t="s">
        <v>531</v>
      </c>
      <c r="F845" s="8" t="s">
        <v>533</v>
      </c>
      <c r="G845" s="8" t="s">
        <v>123</v>
      </c>
      <c r="H845" s="8" t="s">
        <v>150</v>
      </c>
      <c r="I845" s="8"/>
      <c r="J845" s="8"/>
      <c r="K845" s="8"/>
      <c r="L845" s="8" t="s">
        <v>151</v>
      </c>
      <c r="M845" s="8" t="s">
        <v>1882</v>
      </c>
      <c r="N845" s="8">
        <v>1</v>
      </c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9"/>
      <c r="AF845" s="90"/>
      <c r="AG845" s="90"/>
      <c r="AH845" s="90"/>
      <c r="AI845" s="8" t="s">
        <v>27</v>
      </c>
      <c r="AJ845" t="s">
        <v>1890</v>
      </c>
      <c r="AK845" s="8">
        <v>120</v>
      </c>
      <c r="AL845">
        <v>0</v>
      </c>
      <c r="AM845" s="8">
        <v>40</v>
      </c>
      <c r="AN845" s="9">
        <v>42561</v>
      </c>
      <c r="AO845" s="8">
        <v>220</v>
      </c>
      <c r="AP845" s="8">
        <v>126</v>
      </c>
      <c r="AQ845" s="8">
        <v>128</v>
      </c>
      <c r="AR845" s="8">
        <v>6.84</v>
      </c>
      <c r="AS845" s="8">
        <v>12.54</v>
      </c>
      <c r="AT845" s="8">
        <v>0.86</v>
      </c>
      <c r="AU845" s="8">
        <v>0.72</v>
      </c>
      <c r="AV845" s="8">
        <v>12</v>
      </c>
      <c r="AW845" s="8">
        <v>0.32</v>
      </c>
      <c r="AX845" s="8"/>
      <c r="AY845" s="8"/>
      <c r="AZ845" s="8"/>
      <c r="BA845" s="8">
        <v>447</v>
      </c>
      <c r="BB845" s="8" t="s">
        <v>25</v>
      </c>
      <c r="BC845" s="8">
        <v>88</v>
      </c>
      <c r="BD845" s="8"/>
      <c r="BE845" s="8"/>
      <c r="BF845" s="8"/>
      <c r="BG845" s="8"/>
      <c r="BH845" s="8"/>
      <c r="BI845" s="8">
        <f t="shared" si="121"/>
        <v>83.720930232558132</v>
      </c>
      <c r="BJ845" s="8">
        <f t="shared" si="119"/>
        <v>1.0057142857142858</v>
      </c>
      <c r="BK845" s="8">
        <f t="shared" si="122"/>
        <v>0.83720930232558133</v>
      </c>
      <c r="BL845" s="10">
        <f t="shared" si="120"/>
        <v>10.558596677740862</v>
      </c>
      <c r="BM845" s="3">
        <f t="shared" si="118"/>
        <v>2932.9435215946837</v>
      </c>
      <c r="BN845" s="132">
        <v>2.4910269192422732</v>
      </c>
      <c r="BO845" s="132">
        <v>0.9900299102691924</v>
      </c>
      <c r="BP845" s="133">
        <v>1.9686587502282265</v>
      </c>
      <c r="BQ845" s="134"/>
      <c r="BR845" s="134"/>
      <c r="BS845" s="133"/>
      <c r="BT845" s="93"/>
      <c r="BU845" s="91"/>
      <c r="BV845" s="91"/>
      <c r="BW845" s="100"/>
    </row>
    <row r="846" spans="1:75">
      <c r="A846" s="8" t="s">
        <v>783</v>
      </c>
      <c r="B846" s="8" t="s">
        <v>480</v>
      </c>
      <c r="C846" s="8" t="s">
        <v>523</v>
      </c>
      <c r="D846" s="8" t="s">
        <v>530</v>
      </c>
      <c r="E846" s="8" t="s">
        <v>531</v>
      </c>
      <c r="F846" s="8" t="s">
        <v>533</v>
      </c>
      <c r="G846" s="8" t="s">
        <v>123</v>
      </c>
      <c r="H846" s="8" t="s">
        <v>150</v>
      </c>
      <c r="I846" s="8"/>
      <c r="J846" s="8"/>
      <c r="K846" s="8"/>
      <c r="L846" s="8" t="s">
        <v>151</v>
      </c>
      <c r="M846" s="8" t="s">
        <v>1882</v>
      </c>
      <c r="N846" s="8">
        <v>1</v>
      </c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9"/>
      <c r="AF846" s="90"/>
      <c r="AG846" s="90"/>
      <c r="AH846" s="90"/>
      <c r="AI846" s="8" t="s">
        <v>28</v>
      </c>
      <c r="AJ846" t="s">
        <v>1890</v>
      </c>
      <c r="AK846" s="8">
        <v>120</v>
      </c>
      <c r="AL846" s="8">
        <v>40</v>
      </c>
      <c r="AM846">
        <v>0</v>
      </c>
      <c r="AN846" s="9">
        <v>42561</v>
      </c>
      <c r="AO846" s="8">
        <v>264</v>
      </c>
      <c r="AP846" s="8">
        <v>173</v>
      </c>
      <c r="AQ846" s="8">
        <v>150</v>
      </c>
      <c r="AR846" s="8">
        <v>11.3</v>
      </c>
      <c r="AS846" s="8">
        <v>23.9</v>
      </c>
      <c r="AT846" s="8">
        <v>1.2</v>
      </c>
      <c r="AU846" s="8">
        <v>0.94</v>
      </c>
      <c r="AV846" s="8">
        <v>12</v>
      </c>
      <c r="AW846" s="8">
        <v>0.8</v>
      </c>
      <c r="AX846" s="8"/>
      <c r="AY846" s="8"/>
      <c r="AZ846" s="8"/>
      <c r="BA846" s="8">
        <v>448</v>
      </c>
      <c r="BB846" s="8" t="s">
        <v>25</v>
      </c>
      <c r="BC846" s="8">
        <v>88</v>
      </c>
      <c r="BD846" s="8"/>
      <c r="BE846" s="8"/>
      <c r="BF846" s="8"/>
      <c r="BG846" s="8"/>
      <c r="BH846" s="8"/>
      <c r="BI846" s="8">
        <f t="shared" si="121"/>
        <v>78.333333333333329</v>
      </c>
      <c r="BJ846" s="8">
        <f t="shared" si="119"/>
        <v>1.0057142857142858</v>
      </c>
      <c r="BK846" s="8">
        <f t="shared" si="122"/>
        <v>0.78333333333333333</v>
      </c>
      <c r="BL846" s="10">
        <f t="shared" si="120"/>
        <v>18.828647619047619</v>
      </c>
      <c r="BM846" s="3">
        <f t="shared" si="118"/>
        <v>5230.1798941798943</v>
      </c>
      <c r="BN846" s="132">
        <v>2.015714285714286</v>
      </c>
      <c r="BO846" s="132">
        <v>0.38457142857142862</v>
      </c>
      <c r="BP846" s="133">
        <v>1.58995946425267</v>
      </c>
      <c r="BQ846" s="134"/>
      <c r="BR846" s="134"/>
      <c r="BS846" s="133"/>
      <c r="BT846" s="93"/>
      <c r="BU846" s="91"/>
      <c r="BV846" s="91"/>
      <c r="BW846" s="100"/>
    </row>
    <row r="847" spans="1:75">
      <c r="A847" s="8" t="s">
        <v>783</v>
      </c>
      <c r="B847" s="8" t="s">
        <v>480</v>
      </c>
      <c r="C847" s="8" t="s">
        <v>523</v>
      </c>
      <c r="D847" s="8" t="s">
        <v>530</v>
      </c>
      <c r="E847" s="8" t="s">
        <v>531</v>
      </c>
      <c r="F847" s="8" t="s">
        <v>533</v>
      </c>
      <c r="G847" s="8" t="s">
        <v>123</v>
      </c>
      <c r="H847" s="8" t="s">
        <v>150</v>
      </c>
      <c r="I847" s="8"/>
      <c r="J847" s="8"/>
      <c r="K847" s="8"/>
      <c r="L847" s="8" t="s">
        <v>151</v>
      </c>
      <c r="M847" s="8" t="s">
        <v>1882</v>
      </c>
      <c r="N847" s="8">
        <v>1</v>
      </c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9"/>
      <c r="AF847" s="90"/>
      <c r="AG847" s="90"/>
      <c r="AH847" s="90"/>
      <c r="AI847" s="8" t="s">
        <v>29</v>
      </c>
      <c r="AJ847" t="s">
        <v>1890</v>
      </c>
      <c r="AK847" s="8">
        <v>120</v>
      </c>
      <c r="AL847" s="8">
        <v>40</v>
      </c>
      <c r="AM847" s="8">
        <v>40</v>
      </c>
      <c r="AN847" s="9">
        <v>42561</v>
      </c>
      <c r="AO847" s="8">
        <v>238</v>
      </c>
      <c r="AP847" s="8">
        <v>138</v>
      </c>
      <c r="AQ847" s="8">
        <v>121</v>
      </c>
      <c r="AR847" s="8">
        <v>13.88</v>
      </c>
      <c r="AS847" s="8">
        <v>17.52</v>
      </c>
      <c r="AT847" s="8">
        <v>1.2</v>
      </c>
      <c r="AU847" s="8">
        <v>0.92</v>
      </c>
      <c r="AV847" s="8">
        <v>12</v>
      </c>
      <c r="AW847" s="8">
        <v>1.1200000000000001</v>
      </c>
      <c r="AX847" s="8"/>
      <c r="AY847" s="8"/>
      <c r="AZ847" s="8"/>
      <c r="BA847" s="8">
        <v>449</v>
      </c>
      <c r="BB847" s="8" t="s">
        <v>25</v>
      </c>
      <c r="BC847" s="8">
        <v>88</v>
      </c>
      <c r="BD847" s="8"/>
      <c r="BE847" s="8"/>
      <c r="BF847" s="8"/>
      <c r="BG847" s="8"/>
      <c r="BH847" s="8"/>
      <c r="BI847" s="8">
        <f t="shared" si="121"/>
        <v>76.666666666666671</v>
      </c>
      <c r="BJ847" s="8">
        <f t="shared" si="119"/>
        <v>1.0057142857142858</v>
      </c>
      <c r="BK847" s="8">
        <f t="shared" si="122"/>
        <v>0.76666666666666672</v>
      </c>
      <c r="BL847" s="10">
        <f t="shared" si="120"/>
        <v>13.508754285714287</v>
      </c>
      <c r="BM847" s="3">
        <f t="shared" si="118"/>
        <v>3752.4317460317466</v>
      </c>
      <c r="BN847" s="132">
        <v>5.0139146567717994</v>
      </c>
      <c r="BO847" s="132">
        <v>0.34550092764378476</v>
      </c>
      <c r="BP847" s="133">
        <v>0.75106614604809852</v>
      </c>
      <c r="BQ847" s="134"/>
      <c r="BR847" s="134"/>
      <c r="BS847" s="133"/>
      <c r="BT847" s="93"/>
      <c r="BU847" s="91"/>
      <c r="BV847" s="91"/>
      <c r="BW847" s="100"/>
    </row>
    <row r="848" spans="1:75">
      <c r="A848" s="8" t="s">
        <v>783</v>
      </c>
      <c r="B848" s="8" t="s">
        <v>480</v>
      </c>
      <c r="C848" s="8" t="s">
        <v>523</v>
      </c>
      <c r="D848" s="8" t="s">
        <v>530</v>
      </c>
      <c r="E848" s="8" t="s">
        <v>531</v>
      </c>
      <c r="F848" s="8" t="s">
        <v>533</v>
      </c>
      <c r="G848" s="8" t="s">
        <v>123</v>
      </c>
      <c r="H848" s="8" t="s">
        <v>150</v>
      </c>
      <c r="I848" s="8"/>
      <c r="J848" s="8"/>
      <c r="K848" s="8"/>
      <c r="L848" s="8" t="s">
        <v>151</v>
      </c>
      <c r="M848" s="8" t="s">
        <v>1882</v>
      </c>
      <c r="N848" s="8">
        <v>1</v>
      </c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9"/>
      <c r="AF848" s="90"/>
      <c r="AG848" s="90"/>
      <c r="AH848" s="90"/>
      <c r="AI848" s="8" t="s">
        <v>30</v>
      </c>
      <c r="AJ848" t="s">
        <v>1890</v>
      </c>
      <c r="AK848" s="8">
        <v>120</v>
      </c>
      <c r="AL848" s="8">
        <v>40</v>
      </c>
      <c r="AM848" s="8">
        <v>40</v>
      </c>
      <c r="AN848" s="9">
        <v>42561</v>
      </c>
      <c r="AO848" s="8">
        <v>269</v>
      </c>
      <c r="AP848" s="8">
        <v>147</v>
      </c>
      <c r="AQ848" s="8">
        <v>137</v>
      </c>
      <c r="AR848" s="8">
        <v>0</v>
      </c>
      <c r="AS848" s="8">
        <v>20.62</v>
      </c>
      <c r="AT848" s="8">
        <v>1.1200000000000001</v>
      </c>
      <c r="AU848" s="8">
        <v>0.94</v>
      </c>
      <c r="AV848" s="8">
        <v>13</v>
      </c>
      <c r="AW848" s="8">
        <v>0.94</v>
      </c>
      <c r="AX848" s="8"/>
      <c r="AY848" s="8"/>
      <c r="AZ848" s="8"/>
      <c r="BA848" s="8">
        <v>450</v>
      </c>
      <c r="BB848" s="8" t="s">
        <v>25</v>
      </c>
      <c r="BC848" s="8">
        <v>88</v>
      </c>
      <c r="BD848" s="8"/>
      <c r="BE848" s="8"/>
      <c r="BF848" s="8"/>
      <c r="BG848" s="8"/>
      <c r="BH848" s="8"/>
      <c r="BI848" s="8">
        <f t="shared" si="121"/>
        <v>83.928571428571416</v>
      </c>
      <c r="BJ848" s="8">
        <f t="shared" si="119"/>
        <v>0.99428571428571433</v>
      </c>
      <c r="BK848" s="8">
        <f t="shared" si="122"/>
        <v>0.83928571428571419</v>
      </c>
      <c r="BL848" s="10">
        <f t="shared" si="120"/>
        <v>17.207179591836734</v>
      </c>
      <c r="BM848" s="3">
        <f t="shared" si="118"/>
        <v>4779.7721088435374</v>
      </c>
      <c r="BN848" s="132">
        <v>1.823394495412844</v>
      </c>
      <c r="BO848" s="132">
        <v>0.6651376146788992</v>
      </c>
      <c r="BP848" s="133">
        <v>1.8036303903171702</v>
      </c>
      <c r="BQ848" s="134"/>
      <c r="BR848" s="134"/>
      <c r="BS848" s="133"/>
      <c r="BT848" s="93"/>
      <c r="BU848" s="91"/>
      <c r="BV848" s="91"/>
      <c r="BW848" s="100"/>
    </row>
    <row r="849" spans="1:75">
      <c r="A849" s="8" t="s">
        <v>783</v>
      </c>
      <c r="B849" s="8" t="s">
        <v>480</v>
      </c>
      <c r="C849" s="8" t="s">
        <v>523</v>
      </c>
      <c r="D849" s="8" t="s">
        <v>530</v>
      </c>
      <c r="E849" s="8" t="s">
        <v>531</v>
      </c>
      <c r="F849" s="8" t="s">
        <v>533</v>
      </c>
      <c r="G849" s="8" t="s">
        <v>123</v>
      </c>
      <c r="H849" s="8" t="s">
        <v>156</v>
      </c>
      <c r="I849" s="8">
        <v>-7.8355279128853601</v>
      </c>
      <c r="J849" s="8">
        <v>35.524714470355001</v>
      </c>
      <c r="K849" s="8">
        <v>1522.00791210491</v>
      </c>
      <c r="L849" s="8" t="s">
        <v>157</v>
      </c>
      <c r="M849" s="8" t="s">
        <v>1882</v>
      </c>
      <c r="N849" s="8">
        <v>1</v>
      </c>
      <c r="O849" s="8" t="s">
        <v>1859</v>
      </c>
      <c r="P849" s="8">
        <v>0.55000000000000004</v>
      </c>
      <c r="Q849" s="8">
        <v>6.1</v>
      </c>
      <c r="R849" s="8">
        <v>0</v>
      </c>
      <c r="S849" s="8">
        <v>1.1100000000000001</v>
      </c>
      <c r="T849" s="8">
        <v>1.53</v>
      </c>
      <c r="U849" s="8">
        <v>4.76</v>
      </c>
      <c r="V849" s="8">
        <v>50.99</v>
      </c>
      <c r="W849" s="8">
        <v>16.690000000000001</v>
      </c>
      <c r="X849" s="8">
        <v>9.06</v>
      </c>
      <c r="Y849" s="8">
        <v>7.0000000000000007E-2</v>
      </c>
      <c r="Z849" s="8">
        <v>0.28000000000000003</v>
      </c>
      <c r="AA849" s="8">
        <v>7.0000000000000007E-2</v>
      </c>
      <c r="AB849" s="8">
        <v>79.739999999999995</v>
      </c>
      <c r="AC849" s="8">
        <v>0.05</v>
      </c>
      <c r="AD849" s="8">
        <v>4.3999999999999997E-2</v>
      </c>
      <c r="AE849" s="91">
        <v>2.2599999999999998</v>
      </c>
      <c r="AF849" s="92">
        <v>81</v>
      </c>
      <c r="AG849" s="92">
        <v>10</v>
      </c>
      <c r="AH849" s="92">
        <v>9</v>
      </c>
      <c r="AI849" s="8" t="s">
        <v>24</v>
      </c>
      <c r="AJ849" t="s">
        <v>1890</v>
      </c>
      <c r="AK849">
        <v>0</v>
      </c>
      <c r="AL849">
        <v>0</v>
      </c>
      <c r="AM849">
        <v>0</v>
      </c>
      <c r="AN849" s="9">
        <v>42561</v>
      </c>
      <c r="AO849" s="8">
        <v>220</v>
      </c>
      <c r="AP849" s="8">
        <v>154</v>
      </c>
      <c r="AQ849" s="8">
        <v>76</v>
      </c>
      <c r="AR849" s="8">
        <v>2.96</v>
      </c>
      <c r="AS849" s="8">
        <v>4.18</v>
      </c>
      <c r="AT849" s="8">
        <v>0.64</v>
      </c>
      <c r="AU849" s="8">
        <v>0.56000000000000005</v>
      </c>
      <c r="AV849" s="8">
        <v>13</v>
      </c>
      <c r="AW849" s="8">
        <v>0.2</v>
      </c>
      <c r="AX849" s="8"/>
      <c r="AY849" s="8"/>
      <c r="AZ849" s="8"/>
      <c r="BA849" s="8">
        <v>463</v>
      </c>
      <c r="BB849" s="8" t="s">
        <v>25</v>
      </c>
      <c r="BC849" s="8">
        <v>91</v>
      </c>
      <c r="BD849" s="8"/>
      <c r="BE849" s="8"/>
      <c r="BF849" s="8"/>
      <c r="BG849" s="8"/>
      <c r="BH849" s="8"/>
      <c r="BI849" s="8">
        <f t="shared" si="121"/>
        <v>87.500000000000014</v>
      </c>
      <c r="BJ849" s="8">
        <f t="shared" si="119"/>
        <v>0.99428571428571433</v>
      </c>
      <c r="BK849" s="8">
        <f t="shared" si="122"/>
        <v>0.87500000000000011</v>
      </c>
      <c r="BL849" s="10">
        <f t="shared" si="120"/>
        <v>3.6366000000000005</v>
      </c>
      <c r="BM849" s="3">
        <f t="shared" si="118"/>
        <v>1010.1666666666667</v>
      </c>
      <c r="BN849" s="132">
        <v>1.8129699248120303</v>
      </c>
      <c r="BO849" s="132">
        <v>0.86513157894736858</v>
      </c>
      <c r="BP849" s="133">
        <v>2.2657595676288373</v>
      </c>
      <c r="BQ849" s="134"/>
      <c r="BR849" s="134"/>
      <c r="BS849" s="133"/>
      <c r="BT849" s="93"/>
      <c r="BU849" s="91"/>
      <c r="BV849" s="91"/>
      <c r="BW849" s="100"/>
    </row>
    <row r="850" spans="1:75">
      <c r="A850" s="8" t="s">
        <v>783</v>
      </c>
      <c r="B850" s="8" t="s">
        <v>480</v>
      </c>
      <c r="C850" s="8" t="s">
        <v>523</v>
      </c>
      <c r="D850" s="8" t="s">
        <v>530</v>
      </c>
      <c r="E850" s="8" t="s">
        <v>531</v>
      </c>
      <c r="F850" s="8" t="s">
        <v>533</v>
      </c>
      <c r="G850" s="8" t="s">
        <v>123</v>
      </c>
      <c r="H850" s="8" t="s">
        <v>156</v>
      </c>
      <c r="I850" s="8"/>
      <c r="J850" s="8"/>
      <c r="K850" s="8"/>
      <c r="L850" s="8" t="s">
        <v>157</v>
      </c>
      <c r="M850" s="8" t="s">
        <v>1882</v>
      </c>
      <c r="N850" s="8">
        <v>1</v>
      </c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9"/>
      <c r="AF850" s="90"/>
      <c r="AG850" s="90"/>
      <c r="AH850" s="90"/>
      <c r="AI850" s="8" t="s">
        <v>26</v>
      </c>
      <c r="AJ850" t="s">
        <v>1890</v>
      </c>
      <c r="AK850">
        <v>0</v>
      </c>
      <c r="AL850" s="8">
        <v>40</v>
      </c>
      <c r="AM850" s="8">
        <v>40</v>
      </c>
      <c r="AN850" s="9">
        <v>42561</v>
      </c>
      <c r="AO850" s="8">
        <v>286</v>
      </c>
      <c r="AP850" s="8">
        <v>211</v>
      </c>
      <c r="AQ850" s="8">
        <v>132</v>
      </c>
      <c r="AR850" s="8">
        <v>5.9</v>
      </c>
      <c r="AS850" s="8">
        <v>13.44</v>
      </c>
      <c r="AT850" s="8">
        <v>0.84</v>
      </c>
      <c r="AU850" s="8">
        <v>0.7</v>
      </c>
      <c r="AV850" s="8">
        <v>15</v>
      </c>
      <c r="AW850" s="8">
        <v>0.24</v>
      </c>
      <c r="AX850" s="8"/>
      <c r="AY850" s="8"/>
      <c r="AZ850" s="8"/>
      <c r="BA850" s="8">
        <v>464</v>
      </c>
      <c r="BB850" s="8" t="s">
        <v>25</v>
      </c>
      <c r="BC850" s="8">
        <v>91</v>
      </c>
      <c r="BD850" s="8"/>
      <c r="BE850" s="8"/>
      <c r="BF850" s="8"/>
      <c r="BG850" s="8"/>
      <c r="BH850" s="8"/>
      <c r="BI850" s="8">
        <f t="shared" si="121"/>
        <v>83.333333333333329</v>
      </c>
      <c r="BJ850" s="8">
        <f t="shared" si="119"/>
        <v>0.97142857142857142</v>
      </c>
      <c r="BK850" s="8">
        <f t="shared" si="122"/>
        <v>0.83333333333333326</v>
      </c>
      <c r="BL850" s="10">
        <f t="shared" si="120"/>
        <v>10.879999999999999</v>
      </c>
      <c r="BM850" s="3">
        <f t="shared" si="118"/>
        <v>3022.2222222222217</v>
      </c>
      <c r="BN850" s="132">
        <v>1.9088372093023258</v>
      </c>
      <c r="BO850" s="132">
        <v>0.38693023255813963</v>
      </c>
      <c r="BP850" s="133">
        <v>0.76237624076894728</v>
      </c>
      <c r="BQ850" s="134"/>
      <c r="BR850" s="134"/>
      <c r="BS850" s="133"/>
      <c r="BT850" s="93"/>
      <c r="BU850" s="91"/>
      <c r="BV850" s="91"/>
      <c r="BW850" s="100"/>
    </row>
    <row r="851" spans="1:75">
      <c r="A851" s="8" t="s">
        <v>783</v>
      </c>
      <c r="B851" s="8" t="s">
        <v>480</v>
      </c>
      <c r="C851" s="8" t="s">
        <v>523</v>
      </c>
      <c r="D851" s="8" t="s">
        <v>530</v>
      </c>
      <c r="E851" s="8" t="s">
        <v>531</v>
      </c>
      <c r="F851" s="8" t="s">
        <v>533</v>
      </c>
      <c r="G851" s="8" t="s">
        <v>123</v>
      </c>
      <c r="H851" s="8" t="s">
        <v>156</v>
      </c>
      <c r="I851" s="8"/>
      <c r="J851" s="8"/>
      <c r="K851" s="8"/>
      <c r="L851" s="8" t="s">
        <v>157</v>
      </c>
      <c r="M851" s="8" t="s">
        <v>1882</v>
      </c>
      <c r="N851" s="8">
        <v>1</v>
      </c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9"/>
      <c r="AF851" s="90"/>
      <c r="AG851" s="90"/>
      <c r="AH851" s="90"/>
      <c r="AI851" s="8" t="s">
        <v>27</v>
      </c>
      <c r="AJ851" t="s">
        <v>1890</v>
      </c>
      <c r="AK851" s="8">
        <v>120</v>
      </c>
      <c r="AL851">
        <v>0</v>
      </c>
      <c r="AM851" s="8">
        <v>40</v>
      </c>
      <c r="AN851" s="9">
        <v>42561</v>
      </c>
      <c r="AO851" s="8">
        <v>286</v>
      </c>
      <c r="AP851" s="8">
        <v>231</v>
      </c>
      <c r="AQ851" s="8">
        <v>173</v>
      </c>
      <c r="AR851" s="8">
        <v>20.14</v>
      </c>
      <c r="AS851" s="8">
        <v>17.920000000000002</v>
      </c>
      <c r="AT851" s="8">
        <v>1.1399999999999999</v>
      </c>
      <c r="AU851" s="8">
        <v>0.92</v>
      </c>
      <c r="AV851" s="8">
        <v>16</v>
      </c>
      <c r="AW851" s="8">
        <v>0.86</v>
      </c>
      <c r="AX851" s="8"/>
      <c r="AY851" s="8"/>
      <c r="AZ851" s="8"/>
      <c r="BA851" s="8">
        <v>465</v>
      </c>
      <c r="BB851" s="8" t="s">
        <v>25</v>
      </c>
      <c r="BC851" s="8">
        <v>91</v>
      </c>
      <c r="BD851" s="8"/>
      <c r="BE851" s="8"/>
      <c r="BF851" s="8"/>
      <c r="BG851" s="8"/>
      <c r="BH851" s="8"/>
      <c r="BI851" s="8">
        <f t="shared" si="121"/>
        <v>80.701754385964918</v>
      </c>
      <c r="BJ851" s="8">
        <f t="shared" si="119"/>
        <v>0.96</v>
      </c>
      <c r="BK851" s="8">
        <f t="shared" si="122"/>
        <v>0.80701754385964919</v>
      </c>
      <c r="BL851" s="10">
        <f t="shared" si="120"/>
        <v>13.88328421052632</v>
      </c>
      <c r="BM851" s="3">
        <f t="shared" si="118"/>
        <v>3856.4678362573109</v>
      </c>
      <c r="BN851" s="132">
        <v>1.693139097744361</v>
      </c>
      <c r="BO851" s="132">
        <v>0.34224624060150383</v>
      </c>
      <c r="BP851" s="133">
        <v>0.84441934868254054</v>
      </c>
      <c r="BQ851" s="134"/>
      <c r="BR851" s="134"/>
      <c r="BS851" s="133"/>
      <c r="BT851" s="93"/>
      <c r="BU851" s="91"/>
      <c r="BV851" s="91"/>
      <c r="BW851" s="100"/>
    </row>
    <row r="852" spans="1:75">
      <c r="A852" s="8" t="s">
        <v>783</v>
      </c>
      <c r="B852" s="8" t="s">
        <v>480</v>
      </c>
      <c r="C852" s="8" t="s">
        <v>523</v>
      </c>
      <c r="D852" s="8" t="s">
        <v>530</v>
      </c>
      <c r="E852" s="8" t="s">
        <v>531</v>
      </c>
      <c r="F852" s="8" t="s">
        <v>533</v>
      </c>
      <c r="G852" s="8" t="s">
        <v>123</v>
      </c>
      <c r="H852" s="8" t="s">
        <v>156</v>
      </c>
      <c r="I852" s="8"/>
      <c r="J852" s="8"/>
      <c r="K852" s="8"/>
      <c r="L852" s="8" t="s">
        <v>157</v>
      </c>
      <c r="M852" s="8" t="s">
        <v>1882</v>
      </c>
      <c r="N852" s="8">
        <v>1</v>
      </c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9"/>
      <c r="AF852" s="90"/>
      <c r="AG852" s="90"/>
      <c r="AH852" s="90"/>
      <c r="AI852" s="8" t="s">
        <v>28</v>
      </c>
      <c r="AJ852" t="s">
        <v>1890</v>
      </c>
      <c r="AK852" s="8">
        <v>120</v>
      </c>
      <c r="AL852" s="8">
        <v>40</v>
      </c>
      <c r="AM852">
        <v>0</v>
      </c>
      <c r="AN852" s="9">
        <v>42561</v>
      </c>
      <c r="AO852" s="8">
        <v>286</v>
      </c>
      <c r="AP852" s="8">
        <v>214</v>
      </c>
      <c r="AQ852" s="8">
        <v>207</v>
      </c>
      <c r="AR852" s="8">
        <v>25.4</v>
      </c>
      <c r="AS852" s="8">
        <v>29.76</v>
      </c>
      <c r="AT852" s="8">
        <v>1.38</v>
      </c>
      <c r="AU852" s="8">
        <v>1.1399999999999999</v>
      </c>
      <c r="AV852" s="8">
        <v>16</v>
      </c>
      <c r="AW852" s="8">
        <v>1.22</v>
      </c>
      <c r="AX852" s="8"/>
      <c r="AY852" s="8"/>
      <c r="AZ852" s="8"/>
      <c r="BA852" s="8">
        <v>466</v>
      </c>
      <c r="BB852" s="8" t="s">
        <v>25</v>
      </c>
      <c r="BC852" s="8">
        <v>91</v>
      </c>
      <c r="BD852" s="8"/>
      <c r="BE852" s="8"/>
      <c r="BF852" s="8"/>
      <c r="BG852" s="8"/>
      <c r="BH852" s="8"/>
      <c r="BI852" s="8">
        <f t="shared" si="121"/>
        <v>82.608695652173907</v>
      </c>
      <c r="BJ852" s="8">
        <f t="shared" si="119"/>
        <v>0.96</v>
      </c>
      <c r="BK852" s="8">
        <f t="shared" si="122"/>
        <v>0.82608695652173902</v>
      </c>
      <c r="BL852" s="10">
        <f t="shared" si="120"/>
        <v>23.600973913043475</v>
      </c>
      <c r="BM852" s="3">
        <f t="shared" si="118"/>
        <v>6555.8260869565211</v>
      </c>
      <c r="BN852" s="132">
        <v>1.3215962441314555</v>
      </c>
      <c r="BO852" s="132">
        <v>0.32042253521126762</v>
      </c>
      <c r="BP852" s="133">
        <v>0.78497229549690173</v>
      </c>
      <c r="BQ852" s="134"/>
      <c r="BR852" s="134"/>
      <c r="BS852" s="133"/>
      <c r="BT852" s="93"/>
      <c r="BU852" s="91"/>
      <c r="BV852" s="91"/>
      <c r="BW852" s="100"/>
    </row>
    <row r="853" spans="1:75">
      <c r="A853" s="8" t="s">
        <v>783</v>
      </c>
      <c r="B853" s="8" t="s">
        <v>480</v>
      </c>
      <c r="C853" s="8" t="s">
        <v>523</v>
      </c>
      <c r="D853" s="8" t="s">
        <v>530</v>
      </c>
      <c r="E853" s="8" t="s">
        <v>531</v>
      </c>
      <c r="F853" s="8" t="s">
        <v>533</v>
      </c>
      <c r="G853" s="8" t="s">
        <v>123</v>
      </c>
      <c r="H853" s="8" t="s">
        <v>156</v>
      </c>
      <c r="I853" s="8"/>
      <c r="J853" s="8"/>
      <c r="K853" s="8"/>
      <c r="L853" s="8" t="s">
        <v>157</v>
      </c>
      <c r="M853" s="8" t="s">
        <v>1882</v>
      </c>
      <c r="N853" s="8">
        <v>1</v>
      </c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9"/>
      <c r="AF853" s="90"/>
      <c r="AG853" s="90"/>
      <c r="AH853" s="90"/>
      <c r="AI853" s="8" t="s">
        <v>29</v>
      </c>
      <c r="AJ853" t="s">
        <v>1890</v>
      </c>
      <c r="AK853" s="8">
        <v>120</v>
      </c>
      <c r="AL853" s="8">
        <v>40</v>
      </c>
      <c r="AM853" s="8">
        <v>40</v>
      </c>
      <c r="AN853" s="9">
        <v>42561</v>
      </c>
      <c r="AO853" s="8">
        <v>208</v>
      </c>
      <c r="AP853" s="8">
        <v>129</v>
      </c>
      <c r="AQ853" s="8">
        <v>121</v>
      </c>
      <c r="AR853" s="8">
        <v>10.32</v>
      </c>
      <c r="AS853" s="8">
        <v>27.16</v>
      </c>
      <c r="AT853" s="8">
        <v>0.6</v>
      </c>
      <c r="AU853" s="8">
        <v>0.46</v>
      </c>
      <c r="AV853" s="8">
        <v>14</v>
      </c>
      <c r="AW853" s="8">
        <v>0.62</v>
      </c>
      <c r="AX853" s="8"/>
      <c r="AY853" s="8"/>
      <c r="AZ853" s="8"/>
      <c r="BA853" s="8">
        <v>467</v>
      </c>
      <c r="BB853" s="8" t="s">
        <v>25</v>
      </c>
      <c r="BC853" s="8">
        <v>91</v>
      </c>
      <c r="BD853" s="8"/>
      <c r="BE853" s="8"/>
      <c r="BF853" s="8"/>
      <c r="BG853" s="8"/>
      <c r="BH853" s="8"/>
      <c r="BI853" s="8">
        <f t="shared" si="121"/>
        <v>76.666666666666671</v>
      </c>
      <c r="BJ853" s="8">
        <f t="shared" si="119"/>
        <v>0.98285714285714287</v>
      </c>
      <c r="BK853" s="8">
        <f t="shared" si="122"/>
        <v>0.76666666666666672</v>
      </c>
      <c r="BL853" s="10">
        <f t="shared" si="120"/>
        <v>20.465706666666669</v>
      </c>
      <c r="BM853" s="3">
        <f t="shared" si="118"/>
        <v>5684.9185185185188</v>
      </c>
      <c r="BN853" s="132">
        <v>1.3569405099150142</v>
      </c>
      <c r="BO853" s="132">
        <v>0.15486307837582627</v>
      </c>
      <c r="BP853" s="133">
        <v>1.748932785284345</v>
      </c>
      <c r="BQ853" s="134"/>
      <c r="BR853" s="134"/>
      <c r="BS853" s="133"/>
      <c r="BT853" s="93"/>
      <c r="BU853" s="91"/>
      <c r="BV853" s="91"/>
      <c r="BW853" s="100"/>
    </row>
    <row r="854" spans="1:75">
      <c r="A854" s="8" t="s">
        <v>783</v>
      </c>
      <c r="B854" s="8" t="s">
        <v>480</v>
      </c>
      <c r="C854" s="8" t="s">
        <v>523</v>
      </c>
      <c r="D854" s="8" t="s">
        <v>530</v>
      </c>
      <c r="E854" s="8" t="s">
        <v>531</v>
      </c>
      <c r="F854" s="8" t="s">
        <v>533</v>
      </c>
      <c r="G854" s="8" t="s">
        <v>123</v>
      </c>
      <c r="H854" s="8" t="s">
        <v>156</v>
      </c>
      <c r="I854" s="8"/>
      <c r="J854" s="8"/>
      <c r="K854" s="8"/>
      <c r="L854" s="8" t="s">
        <v>157</v>
      </c>
      <c r="M854" s="8" t="s">
        <v>1882</v>
      </c>
      <c r="N854" s="8">
        <v>1</v>
      </c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9"/>
      <c r="AF854" s="90"/>
      <c r="AG854" s="90"/>
      <c r="AH854" s="90"/>
      <c r="AI854" s="8" t="s">
        <v>30</v>
      </c>
      <c r="AJ854" t="s">
        <v>1890</v>
      </c>
      <c r="AK854" s="8">
        <v>120</v>
      </c>
      <c r="AL854" s="8">
        <v>40</v>
      </c>
      <c r="AM854" s="8">
        <v>40</v>
      </c>
      <c r="AN854" s="9">
        <v>42561</v>
      </c>
      <c r="AO854" s="8">
        <v>192</v>
      </c>
      <c r="AP854" s="8">
        <v>128</v>
      </c>
      <c r="AQ854" s="8">
        <v>85</v>
      </c>
      <c r="AR854" s="8">
        <v>6.52</v>
      </c>
      <c r="AS854" s="8">
        <v>9.94</v>
      </c>
      <c r="AT854" s="8">
        <v>0.57999999999999996</v>
      </c>
      <c r="AU854" s="8">
        <v>0.48</v>
      </c>
      <c r="AV854" s="8">
        <v>15</v>
      </c>
      <c r="AW854" s="8">
        <v>0.34</v>
      </c>
      <c r="AX854" s="8"/>
      <c r="AY854" s="8"/>
      <c r="AZ854" s="8"/>
      <c r="BA854" s="8">
        <v>468</v>
      </c>
      <c r="BB854" s="8" t="s">
        <v>25</v>
      </c>
      <c r="BC854" s="8">
        <v>91</v>
      </c>
      <c r="BD854" s="8"/>
      <c r="BE854" s="8"/>
      <c r="BF854" s="8"/>
      <c r="BG854" s="8"/>
      <c r="BH854" s="8"/>
      <c r="BI854" s="8">
        <f t="shared" si="121"/>
        <v>82.758620689655174</v>
      </c>
      <c r="BJ854" s="8">
        <f t="shared" si="119"/>
        <v>0.97142857142857142</v>
      </c>
      <c r="BK854" s="8">
        <f t="shared" si="122"/>
        <v>0.82758620689655171</v>
      </c>
      <c r="BL854" s="10">
        <f t="shared" si="120"/>
        <v>7.9911724137931026</v>
      </c>
      <c r="BM854" s="3">
        <f t="shared" si="118"/>
        <v>2219.7701149425284</v>
      </c>
      <c r="BN854" s="132">
        <v>1.4270931326434619</v>
      </c>
      <c r="BO854" s="132">
        <v>0.36378174976481659</v>
      </c>
      <c r="BP854" s="133">
        <v>1.6563759517830965</v>
      </c>
      <c r="BQ854" s="134"/>
      <c r="BR854" s="134"/>
      <c r="BS854" s="133"/>
      <c r="BT854" s="93"/>
      <c r="BU854" s="91"/>
      <c r="BV854" s="91"/>
      <c r="BW854" s="100"/>
    </row>
    <row r="855" spans="1:75">
      <c r="A855" s="8" t="s">
        <v>783</v>
      </c>
      <c r="B855" s="8" t="s">
        <v>480</v>
      </c>
      <c r="C855" s="8" t="s">
        <v>523</v>
      </c>
      <c r="D855" s="8" t="s">
        <v>530</v>
      </c>
      <c r="E855" s="8" t="s">
        <v>531</v>
      </c>
      <c r="F855" s="8" t="s">
        <v>533</v>
      </c>
      <c r="G855" s="8" t="s">
        <v>123</v>
      </c>
      <c r="H855" s="8" t="s">
        <v>154</v>
      </c>
      <c r="I855" s="95">
        <v>-7.8376135991357003</v>
      </c>
      <c r="J855" s="95">
        <v>35.524619942876001</v>
      </c>
      <c r="K855" s="95">
        <v>1529.2785164453601</v>
      </c>
      <c r="L855" s="8" t="s">
        <v>155</v>
      </c>
      <c r="M855" s="8" t="s">
        <v>1882</v>
      </c>
      <c r="N855" s="8">
        <v>1</v>
      </c>
      <c r="O855" s="8" t="s">
        <v>1859</v>
      </c>
      <c r="P855" s="8">
        <v>0.64</v>
      </c>
      <c r="Q855" s="8">
        <v>6.1</v>
      </c>
      <c r="R855" s="8">
        <v>0</v>
      </c>
      <c r="S855" s="8">
        <v>0.51</v>
      </c>
      <c r="T855" s="8">
        <v>1.18</v>
      </c>
      <c r="U855" s="8">
        <v>5.43</v>
      </c>
      <c r="V855" s="8">
        <v>37.89</v>
      </c>
      <c r="W855" s="8">
        <v>3.88</v>
      </c>
      <c r="X855" s="8">
        <v>3.09</v>
      </c>
      <c r="Y855" s="8">
        <v>0.14000000000000001</v>
      </c>
      <c r="Z855" s="8">
        <v>0.46</v>
      </c>
      <c r="AA855" s="8">
        <v>7.0000000000000007E-2</v>
      </c>
      <c r="AB855" s="8">
        <v>72.09</v>
      </c>
      <c r="AC855" s="8">
        <v>0</v>
      </c>
      <c r="AD855" s="8">
        <v>4.3999999999999997E-2</v>
      </c>
      <c r="AE855" s="91">
        <v>3</v>
      </c>
      <c r="AF855" s="92">
        <v>79</v>
      </c>
      <c r="AG855" s="92">
        <v>10</v>
      </c>
      <c r="AH855" s="92">
        <v>11</v>
      </c>
      <c r="AI855" s="8" t="s">
        <v>24</v>
      </c>
      <c r="AJ855" t="s">
        <v>1890</v>
      </c>
      <c r="AK855">
        <v>0</v>
      </c>
      <c r="AL855">
        <v>0</v>
      </c>
      <c r="AM855">
        <v>0</v>
      </c>
      <c r="AN855" s="9">
        <v>42561</v>
      </c>
      <c r="AO855" s="8">
        <v>286</v>
      </c>
      <c r="AP855" s="8">
        <v>101</v>
      </c>
      <c r="AQ855" s="8">
        <v>100</v>
      </c>
      <c r="AR855" s="8">
        <v>3.36</v>
      </c>
      <c r="AS855" s="8">
        <v>3.56</v>
      </c>
      <c r="AT855" s="8">
        <v>0.24</v>
      </c>
      <c r="AU855" s="8">
        <v>0.18</v>
      </c>
      <c r="AV855" s="8">
        <v>11</v>
      </c>
      <c r="AW855" s="8">
        <v>0.16</v>
      </c>
      <c r="AX855" s="8"/>
      <c r="AY855" s="8"/>
      <c r="AZ855" s="8"/>
      <c r="BA855" s="8">
        <v>457</v>
      </c>
      <c r="BB855" s="8" t="s">
        <v>25</v>
      </c>
      <c r="BC855" s="8">
        <v>90</v>
      </c>
      <c r="BD855" s="8"/>
      <c r="BE855" s="8"/>
      <c r="BF855" s="8"/>
      <c r="BG855" s="8"/>
      <c r="BH855" s="8"/>
      <c r="BI855" s="8">
        <f t="shared" si="121"/>
        <v>75</v>
      </c>
      <c r="BJ855" s="8">
        <f t="shared" si="119"/>
        <v>1.0171428571428571</v>
      </c>
      <c r="BK855" s="8">
        <f t="shared" si="122"/>
        <v>0.75</v>
      </c>
      <c r="BL855" s="10">
        <f t="shared" si="120"/>
        <v>2.7157714285714287</v>
      </c>
      <c r="BM855" s="3">
        <f t="shared" si="118"/>
        <v>754.38095238095241</v>
      </c>
      <c r="BN855" s="132">
        <v>1.7034671532846717</v>
      </c>
      <c r="BO855" s="132">
        <v>0.28708941605839422</v>
      </c>
      <c r="BP855" s="133">
        <v>1.8147308312560357</v>
      </c>
      <c r="BQ855" s="134"/>
      <c r="BR855" s="134"/>
      <c r="BS855" s="133"/>
      <c r="BT855" s="93"/>
      <c r="BU855" s="91"/>
      <c r="BV855" s="91"/>
      <c r="BW855" s="100"/>
    </row>
    <row r="856" spans="1:75">
      <c r="A856" s="8" t="s">
        <v>783</v>
      </c>
      <c r="B856" s="8" t="s">
        <v>480</v>
      </c>
      <c r="C856" s="8" t="s">
        <v>523</v>
      </c>
      <c r="D856" s="8" t="s">
        <v>530</v>
      </c>
      <c r="E856" s="8" t="s">
        <v>531</v>
      </c>
      <c r="F856" s="8" t="s">
        <v>533</v>
      </c>
      <c r="G856" s="8" t="s">
        <v>123</v>
      </c>
      <c r="H856" s="8" t="s">
        <v>154</v>
      </c>
      <c r="I856" s="8"/>
      <c r="J856" s="8"/>
      <c r="K856" s="8"/>
      <c r="L856" s="8" t="s">
        <v>155</v>
      </c>
      <c r="M856" s="8" t="s">
        <v>1882</v>
      </c>
      <c r="N856" s="8">
        <v>1</v>
      </c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9"/>
      <c r="AF856" s="90"/>
      <c r="AG856" s="90"/>
      <c r="AH856" s="90"/>
      <c r="AI856" s="8" t="s">
        <v>26</v>
      </c>
      <c r="AJ856" t="s">
        <v>1890</v>
      </c>
      <c r="AK856">
        <v>0</v>
      </c>
      <c r="AL856" s="8">
        <v>40</v>
      </c>
      <c r="AM856" s="8">
        <v>40</v>
      </c>
      <c r="AN856" s="9">
        <v>42561</v>
      </c>
      <c r="AO856" s="8">
        <v>187</v>
      </c>
      <c r="AP856" s="8">
        <v>108</v>
      </c>
      <c r="AQ856" s="8">
        <v>86</v>
      </c>
      <c r="AR856" s="8">
        <v>3.42</v>
      </c>
      <c r="AS856" s="8">
        <v>4.54</v>
      </c>
      <c r="AT856" s="8">
        <v>0.38</v>
      </c>
      <c r="AU856" s="8">
        <v>0.3</v>
      </c>
      <c r="AV856" s="8">
        <v>13</v>
      </c>
      <c r="AW856" s="8">
        <v>0.22</v>
      </c>
      <c r="AX856" s="8"/>
      <c r="AY856" s="8"/>
      <c r="AZ856" s="8"/>
      <c r="BA856" s="8">
        <v>458</v>
      </c>
      <c r="BB856" s="8" t="s">
        <v>25</v>
      </c>
      <c r="BC856" s="8">
        <v>90</v>
      </c>
      <c r="BD856" s="8"/>
      <c r="BE856" s="8"/>
      <c r="BF856" s="8"/>
      <c r="BG856" s="8"/>
      <c r="BH856" s="8"/>
      <c r="BI856" s="8">
        <f t="shared" si="121"/>
        <v>78.94736842105263</v>
      </c>
      <c r="BJ856" s="8">
        <f t="shared" si="119"/>
        <v>0.99428571428571433</v>
      </c>
      <c r="BK856" s="8">
        <f t="shared" si="122"/>
        <v>0.78947368421052633</v>
      </c>
      <c r="BL856" s="10">
        <f t="shared" si="120"/>
        <v>3.5637293233082712</v>
      </c>
      <c r="BM856" s="3">
        <f t="shared" si="118"/>
        <v>989.92481203007526</v>
      </c>
      <c r="BN856" s="132">
        <v>1.943620178041543</v>
      </c>
      <c r="BO856" s="132">
        <v>0.34258160237388724</v>
      </c>
      <c r="BP856" s="133">
        <v>1.7136911828294887</v>
      </c>
      <c r="BQ856" s="134"/>
      <c r="BR856" s="134"/>
      <c r="BS856" s="133"/>
      <c r="BT856" s="93"/>
      <c r="BU856" s="91"/>
      <c r="BV856" s="91"/>
      <c r="BW856" s="100"/>
    </row>
    <row r="857" spans="1:75">
      <c r="A857" s="8" t="s">
        <v>783</v>
      </c>
      <c r="B857" s="8" t="s">
        <v>480</v>
      </c>
      <c r="C857" s="8" t="s">
        <v>523</v>
      </c>
      <c r="D857" s="8" t="s">
        <v>530</v>
      </c>
      <c r="E857" s="8" t="s">
        <v>531</v>
      </c>
      <c r="F857" s="8" t="s">
        <v>533</v>
      </c>
      <c r="G857" s="8" t="s">
        <v>123</v>
      </c>
      <c r="H857" s="8" t="s">
        <v>154</v>
      </c>
      <c r="I857" s="8"/>
      <c r="J857" s="8"/>
      <c r="K857" s="8"/>
      <c r="L857" s="8" t="s">
        <v>155</v>
      </c>
      <c r="M857" s="8" t="s">
        <v>1882</v>
      </c>
      <c r="N857" s="8">
        <v>1</v>
      </c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9"/>
      <c r="AF857" s="90"/>
      <c r="AG857" s="90"/>
      <c r="AH857" s="90"/>
      <c r="AI857" s="8" t="s">
        <v>27</v>
      </c>
      <c r="AJ857" t="s">
        <v>1890</v>
      </c>
      <c r="AK857" s="8">
        <v>120</v>
      </c>
      <c r="AL857">
        <v>0</v>
      </c>
      <c r="AM857" s="8">
        <v>40</v>
      </c>
      <c r="AN857" s="9">
        <v>42561</v>
      </c>
      <c r="AO857" s="8">
        <v>156</v>
      </c>
      <c r="AP857" s="8">
        <v>108</v>
      </c>
      <c r="AQ857" s="8">
        <v>93</v>
      </c>
      <c r="AR857" s="8">
        <v>4.0599999999999996</v>
      </c>
      <c r="AS857" s="8">
        <v>9.44</v>
      </c>
      <c r="AT857" s="8">
        <v>0.88</v>
      </c>
      <c r="AU857" s="8">
        <v>0.7</v>
      </c>
      <c r="AV857" s="8">
        <v>15</v>
      </c>
      <c r="AW857" s="8">
        <v>0.5</v>
      </c>
      <c r="AX857" s="8"/>
      <c r="AY857" s="8"/>
      <c r="AZ857" s="8"/>
      <c r="BA857" s="8">
        <v>459</v>
      </c>
      <c r="BB857" s="8" t="s">
        <v>25</v>
      </c>
      <c r="BC857" s="8">
        <v>90</v>
      </c>
      <c r="BD857" s="8"/>
      <c r="BE857" s="8"/>
      <c r="BF857" s="8"/>
      <c r="BG857" s="8"/>
      <c r="BH857" s="8"/>
      <c r="BI857" s="8">
        <f t="shared" si="121"/>
        <v>79.545454545454547</v>
      </c>
      <c r="BJ857" s="8">
        <f t="shared" si="119"/>
        <v>0.97142857142857142</v>
      </c>
      <c r="BK857" s="8">
        <f t="shared" si="122"/>
        <v>0.79545454545454541</v>
      </c>
      <c r="BL857" s="10">
        <f t="shared" si="120"/>
        <v>7.2945454545454531</v>
      </c>
      <c r="BM857" s="3">
        <f t="shared" ref="BM857:BM860" si="123">(10000/36)*BL857</f>
        <v>2026.2626262626259</v>
      </c>
      <c r="BN857" s="132">
        <v>1.2771844660194176</v>
      </c>
      <c r="BO857" s="132">
        <v>0.26733009708737865</v>
      </c>
      <c r="BP857" s="133">
        <v>2.3072565728057883</v>
      </c>
      <c r="BQ857" s="134"/>
      <c r="BR857" s="134"/>
      <c r="BS857" s="133"/>
      <c r="BT857" s="93"/>
      <c r="BU857" s="91"/>
      <c r="BV857" s="91"/>
      <c r="BW857" s="100"/>
    </row>
    <row r="858" spans="1:75">
      <c r="A858" s="8" t="s">
        <v>783</v>
      </c>
      <c r="B858" s="8" t="s">
        <v>480</v>
      </c>
      <c r="C858" s="8" t="s">
        <v>523</v>
      </c>
      <c r="D858" s="8" t="s">
        <v>530</v>
      </c>
      <c r="E858" s="8" t="s">
        <v>531</v>
      </c>
      <c r="F858" s="8" t="s">
        <v>533</v>
      </c>
      <c r="G858" s="8" t="s">
        <v>123</v>
      </c>
      <c r="H858" s="8" t="s">
        <v>154</v>
      </c>
      <c r="I858" s="8"/>
      <c r="J858" s="8"/>
      <c r="K858" s="8"/>
      <c r="L858" s="8" t="s">
        <v>155</v>
      </c>
      <c r="M858" s="8" t="s">
        <v>1882</v>
      </c>
      <c r="N858" s="8">
        <v>1</v>
      </c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9"/>
      <c r="AF858" s="90"/>
      <c r="AG858" s="90"/>
      <c r="AH858" s="90"/>
      <c r="AI858" s="8" t="s">
        <v>28</v>
      </c>
      <c r="AJ858" t="s">
        <v>1890</v>
      </c>
      <c r="AK858" s="8">
        <v>120</v>
      </c>
      <c r="AL858" s="8">
        <v>40</v>
      </c>
      <c r="AM858">
        <v>0</v>
      </c>
      <c r="AN858" s="9">
        <v>42561</v>
      </c>
      <c r="AO858" s="8">
        <v>206</v>
      </c>
      <c r="AP858" s="8">
        <v>125</v>
      </c>
      <c r="AQ858" s="8">
        <v>99</v>
      </c>
      <c r="AR858" s="8">
        <v>6.8</v>
      </c>
      <c r="AS858" s="8">
        <v>14.52</v>
      </c>
      <c r="AT858" s="8">
        <v>1.1599999999999999</v>
      </c>
      <c r="AU858" s="8">
        <v>0.94</v>
      </c>
      <c r="AV858" s="8">
        <v>16</v>
      </c>
      <c r="AW858" s="8">
        <v>0.6</v>
      </c>
      <c r="AX858" s="8"/>
      <c r="AY858" s="8"/>
      <c r="AZ858" s="8"/>
      <c r="BA858" s="8">
        <v>460</v>
      </c>
      <c r="BB858" s="8" t="s">
        <v>25</v>
      </c>
      <c r="BC858" s="8">
        <v>90</v>
      </c>
      <c r="BD858" s="8"/>
      <c r="BE858" s="8"/>
      <c r="BF858" s="8"/>
      <c r="BG858" s="8"/>
      <c r="BH858" s="8"/>
      <c r="BI858" s="8">
        <f t="shared" si="121"/>
        <v>81.034482758620697</v>
      </c>
      <c r="BJ858" s="8">
        <f t="shared" si="119"/>
        <v>0.96</v>
      </c>
      <c r="BK858" s="8">
        <f t="shared" si="122"/>
        <v>0.81034482758620696</v>
      </c>
      <c r="BL858" s="10">
        <f t="shared" si="120"/>
        <v>11.295558620689656</v>
      </c>
      <c r="BM858" s="3">
        <f t="shared" si="123"/>
        <v>3137.655172413793</v>
      </c>
      <c r="BN858" s="132">
        <v>2.1385041551246537</v>
      </c>
      <c r="BO858" s="132">
        <v>0.7585410895660204</v>
      </c>
      <c r="BP858" s="133">
        <v>2.2751551273198949</v>
      </c>
      <c r="BQ858" s="134"/>
      <c r="BR858" s="134"/>
      <c r="BS858" s="133"/>
      <c r="BT858" s="93"/>
      <c r="BU858" s="91"/>
      <c r="BV858" s="91"/>
      <c r="BW858" s="100"/>
    </row>
    <row r="859" spans="1:75">
      <c r="A859" s="8" t="s">
        <v>783</v>
      </c>
      <c r="B859" s="8" t="s">
        <v>480</v>
      </c>
      <c r="C859" s="8" t="s">
        <v>523</v>
      </c>
      <c r="D859" s="8" t="s">
        <v>530</v>
      </c>
      <c r="E859" s="8" t="s">
        <v>531</v>
      </c>
      <c r="F859" s="8" t="s">
        <v>533</v>
      </c>
      <c r="G859" s="8" t="s">
        <v>123</v>
      </c>
      <c r="H859" s="8" t="s">
        <v>154</v>
      </c>
      <c r="I859" s="8"/>
      <c r="J859" s="8"/>
      <c r="K859" s="8"/>
      <c r="L859" s="8" t="s">
        <v>155</v>
      </c>
      <c r="M859" s="8" t="s">
        <v>1882</v>
      </c>
      <c r="N859" s="8">
        <v>1</v>
      </c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9"/>
      <c r="AF859" s="90"/>
      <c r="AG859" s="90"/>
      <c r="AH859" s="90"/>
      <c r="AI859" s="8" t="s">
        <v>29</v>
      </c>
      <c r="AJ859" t="s">
        <v>1890</v>
      </c>
      <c r="AK859" s="8">
        <v>120</v>
      </c>
      <c r="AL859" s="8">
        <v>40</v>
      </c>
      <c r="AM859" s="8">
        <v>40</v>
      </c>
      <c r="AN859" s="9">
        <v>42561</v>
      </c>
      <c r="AO859" s="8">
        <v>202</v>
      </c>
      <c r="AP859" s="8">
        <v>114</v>
      </c>
      <c r="AQ859" s="8">
        <v>92</v>
      </c>
      <c r="AR859" s="8">
        <v>4.0199999999999996</v>
      </c>
      <c r="AS859" s="8">
        <v>8.14</v>
      </c>
      <c r="AT859" s="8">
        <v>1.21</v>
      </c>
      <c r="AU859" s="8">
        <v>0.98</v>
      </c>
      <c r="AV859" s="8">
        <v>17</v>
      </c>
      <c r="AW859" s="8">
        <v>0.62</v>
      </c>
      <c r="AX859" s="8"/>
      <c r="AY859" s="8"/>
      <c r="AZ859" s="8"/>
      <c r="BA859" s="8">
        <v>461</v>
      </c>
      <c r="BB859" s="8" t="s">
        <v>25</v>
      </c>
      <c r="BC859" s="8">
        <v>90</v>
      </c>
      <c r="BD859" s="8"/>
      <c r="BE859" s="8"/>
      <c r="BF859" s="8"/>
      <c r="BG859" s="8"/>
      <c r="BH859" s="8"/>
      <c r="BI859" s="8">
        <f t="shared" si="121"/>
        <v>80.991735537190081</v>
      </c>
      <c r="BJ859" s="8">
        <f t="shared" si="119"/>
        <v>0.94857142857142862</v>
      </c>
      <c r="BK859" s="8">
        <f t="shared" si="122"/>
        <v>0.80991735537190079</v>
      </c>
      <c r="BL859" s="10">
        <f t="shared" si="120"/>
        <v>6.2536727272727282</v>
      </c>
      <c r="BM859" s="3">
        <f t="shared" si="123"/>
        <v>1737.1313131313134</v>
      </c>
      <c r="BN859" s="132">
        <v>2.4228187919463089</v>
      </c>
      <c r="BO859" s="132">
        <v>0.84899328859060408</v>
      </c>
      <c r="BP859" s="133">
        <v>2.892144784016927</v>
      </c>
      <c r="BQ859" s="134"/>
      <c r="BR859" s="134"/>
      <c r="BS859" s="133"/>
      <c r="BT859" s="93"/>
      <c r="BU859" s="91"/>
      <c r="BV859" s="91"/>
      <c r="BW859" s="100"/>
    </row>
    <row r="860" spans="1:75">
      <c r="A860" s="8" t="s">
        <v>783</v>
      </c>
      <c r="B860" s="8" t="s">
        <v>480</v>
      </c>
      <c r="C860" s="8" t="s">
        <v>523</v>
      </c>
      <c r="D860" s="8" t="s">
        <v>530</v>
      </c>
      <c r="E860" s="8" t="s">
        <v>531</v>
      </c>
      <c r="F860" s="8" t="s">
        <v>533</v>
      </c>
      <c r="G860" s="8" t="s">
        <v>123</v>
      </c>
      <c r="H860" s="8" t="s">
        <v>154</v>
      </c>
      <c r="I860" s="8"/>
      <c r="J860" s="8"/>
      <c r="K860" s="8"/>
      <c r="L860" s="8" t="s">
        <v>155</v>
      </c>
      <c r="M860" s="8" t="s">
        <v>1882</v>
      </c>
      <c r="N860" s="8">
        <v>1</v>
      </c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9"/>
      <c r="AF860" s="90"/>
      <c r="AG860" s="90"/>
      <c r="AH860" s="90"/>
      <c r="AI860" s="8" t="s">
        <v>30</v>
      </c>
      <c r="AJ860" t="s">
        <v>1890</v>
      </c>
      <c r="AK860" s="8">
        <v>120</v>
      </c>
      <c r="AL860" s="8">
        <v>40</v>
      </c>
      <c r="AM860" s="8">
        <v>40</v>
      </c>
      <c r="AN860" s="9">
        <v>42561</v>
      </c>
      <c r="AO860" s="8">
        <v>257</v>
      </c>
      <c r="AP860" s="8">
        <v>103</v>
      </c>
      <c r="AQ860" s="8">
        <v>105</v>
      </c>
      <c r="AR860" s="8">
        <v>5.28</v>
      </c>
      <c r="AS860" s="8">
        <v>9.26</v>
      </c>
      <c r="AT860" s="8">
        <v>0.86</v>
      </c>
      <c r="AU860" s="8">
        <v>0.68</v>
      </c>
      <c r="AV860" s="8">
        <v>13</v>
      </c>
      <c r="AW860" s="8">
        <v>0.6</v>
      </c>
      <c r="AX860" s="8"/>
      <c r="AY860" s="8"/>
      <c r="AZ860" s="8"/>
      <c r="BA860" s="8">
        <v>462</v>
      </c>
      <c r="BB860" s="8" t="s">
        <v>25</v>
      </c>
      <c r="BC860" s="8">
        <v>90</v>
      </c>
      <c r="BD860" s="8"/>
      <c r="BE860" s="8"/>
      <c r="BF860" s="8"/>
      <c r="BG860" s="8"/>
      <c r="BH860" s="8"/>
      <c r="BI860" s="8">
        <f t="shared" si="121"/>
        <v>79.069767441860478</v>
      </c>
      <c r="BJ860" s="8">
        <f t="shared" si="119"/>
        <v>0.99428571428571433</v>
      </c>
      <c r="BK860" s="8">
        <f t="shared" si="122"/>
        <v>0.79069767441860472</v>
      </c>
      <c r="BL860" s="10">
        <f t="shared" si="120"/>
        <v>7.2800212624584724</v>
      </c>
      <c r="BM860" s="3">
        <f t="shared" si="123"/>
        <v>2022.2281284606868</v>
      </c>
      <c r="BN860" s="132">
        <v>2.1762661370407153</v>
      </c>
      <c r="BO860" s="132">
        <v>0.75968222442899702</v>
      </c>
      <c r="BP860" s="133">
        <v>2.9435445988114934</v>
      </c>
      <c r="BQ860" s="134"/>
      <c r="BR860" s="134"/>
      <c r="BS860" s="133"/>
      <c r="BT860" s="93"/>
      <c r="BU860" s="91"/>
      <c r="BV860" s="91"/>
      <c r="BW860" s="100"/>
    </row>
    <row r="861" spans="1:75" s="4" customFormat="1">
      <c r="A861" s="8" t="s">
        <v>783</v>
      </c>
      <c r="B861" s="8" t="s">
        <v>480</v>
      </c>
      <c r="C861" s="8" t="s">
        <v>523</v>
      </c>
      <c r="D861" s="8" t="s">
        <v>530</v>
      </c>
      <c r="E861" s="8" t="s">
        <v>531</v>
      </c>
      <c r="F861" s="8" t="s">
        <v>534</v>
      </c>
      <c r="G861" s="8" t="s">
        <v>123</v>
      </c>
      <c r="H861" s="8" t="s">
        <v>160</v>
      </c>
      <c r="I861" s="8">
        <v>-7.8588006002469104</v>
      </c>
      <c r="J861" s="8">
        <v>35.486641903208898</v>
      </c>
      <c r="K861" s="8">
        <v>1568.54148450554</v>
      </c>
      <c r="L861" s="8" t="s">
        <v>161</v>
      </c>
      <c r="M861" s="8" t="s">
        <v>1882</v>
      </c>
      <c r="N861" s="8">
        <v>1</v>
      </c>
      <c r="O861" s="8" t="s">
        <v>1859</v>
      </c>
      <c r="P861" s="8">
        <v>0.9</v>
      </c>
      <c r="Q861" s="8">
        <v>6.2</v>
      </c>
      <c r="R861" s="8">
        <v>0</v>
      </c>
      <c r="S861" s="8">
        <v>3.84</v>
      </c>
      <c r="T861" s="8">
        <v>4.8600000000000003</v>
      </c>
      <c r="U861" s="8">
        <v>9.52</v>
      </c>
      <c r="V861" s="8">
        <v>54.01</v>
      </c>
      <c r="W861" s="8">
        <v>5.14</v>
      </c>
      <c r="X861" s="8">
        <v>3.09</v>
      </c>
      <c r="Y861" s="8">
        <v>0.08</v>
      </c>
      <c r="Z861" s="8">
        <v>0.85</v>
      </c>
      <c r="AA861" s="8">
        <v>0.08</v>
      </c>
      <c r="AB861" s="8">
        <v>74.64</v>
      </c>
      <c r="AC861" s="8">
        <v>0.05</v>
      </c>
      <c r="AD861" s="8">
        <v>9.5000000000000001E-2</v>
      </c>
      <c r="AE861" s="91">
        <v>3</v>
      </c>
      <c r="AF861" s="92">
        <v>61</v>
      </c>
      <c r="AG861" s="92">
        <v>20</v>
      </c>
      <c r="AH861" s="92">
        <v>19</v>
      </c>
      <c r="AI861" s="8" t="s">
        <v>24</v>
      </c>
      <c r="AJ861" t="s">
        <v>1890</v>
      </c>
      <c r="AK861">
        <v>0</v>
      </c>
      <c r="AL861">
        <v>0</v>
      </c>
      <c r="AM861">
        <v>0</v>
      </c>
      <c r="AN861" s="9">
        <v>42562</v>
      </c>
      <c r="AO861" s="8">
        <v>249</v>
      </c>
      <c r="AP861" s="8">
        <v>132</v>
      </c>
      <c r="AQ861" s="8">
        <v>103</v>
      </c>
      <c r="AR861" s="8">
        <v>7.58</v>
      </c>
      <c r="AS861" s="8">
        <v>8.34</v>
      </c>
      <c r="AT861" s="8">
        <v>0.4</v>
      </c>
      <c r="AU861" s="8">
        <v>0.3</v>
      </c>
      <c r="AV861" s="8">
        <v>13</v>
      </c>
      <c r="AW861" s="8">
        <v>0.34</v>
      </c>
      <c r="AX861" s="8"/>
      <c r="AY861" s="8"/>
      <c r="AZ861" s="8"/>
      <c r="BA861" s="8">
        <v>475</v>
      </c>
      <c r="BB861" s="8" t="s">
        <v>25</v>
      </c>
      <c r="BC861" s="8">
        <v>93</v>
      </c>
      <c r="BD861" s="8"/>
      <c r="BE861" s="8"/>
      <c r="BF861" s="8"/>
      <c r="BG861" s="8"/>
      <c r="BH861" s="8"/>
      <c r="BI861" s="8">
        <f t="shared" ref="BI861:BI866" si="124">(AU861/AT861)*100</f>
        <v>74.999999999999986</v>
      </c>
      <c r="BJ861" s="8">
        <f t="shared" ref="BJ861:BJ890" si="125">(100-AV861)/(100-12.5)</f>
        <v>0.99428571428571433</v>
      </c>
      <c r="BK861" s="8">
        <f t="shared" ref="BK861:BK866" si="126">BI861/100</f>
        <v>0.74999999999999989</v>
      </c>
      <c r="BL861" s="10">
        <f t="shared" ref="BL861:BL890" si="127">AS861*BJ861*BK861</f>
        <v>6.2192571428571419</v>
      </c>
      <c r="BM861" s="14">
        <f t="shared" ref="BM861:BM890" si="128">(10000/36)*BL861</f>
        <v>1727.5714285714282</v>
      </c>
      <c r="BN861" s="132">
        <v>1.3705103969754255</v>
      </c>
      <c r="BO861" s="132">
        <v>0.34933837429111536</v>
      </c>
      <c r="BP861" s="133">
        <v>2.0313926738082357</v>
      </c>
      <c r="BQ861" s="134"/>
      <c r="BR861" s="134"/>
      <c r="BS861" s="133"/>
      <c r="BT861" s="93"/>
      <c r="BU861" s="91"/>
      <c r="BV861" s="91"/>
      <c r="BW861" s="100"/>
    </row>
    <row r="862" spans="1:75" s="4" customFormat="1">
      <c r="A862" s="8" t="s">
        <v>783</v>
      </c>
      <c r="B862" s="8" t="s">
        <v>480</v>
      </c>
      <c r="C862" s="8" t="s">
        <v>523</v>
      </c>
      <c r="D862" s="8" t="s">
        <v>530</v>
      </c>
      <c r="E862" s="8" t="s">
        <v>531</v>
      </c>
      <c r="F862" s="8" t="s">
        <v>534</v>
      </c>
      <c r="G862" s="8" t="s">
        <v>123</v>
      </c>
      <c r="H862" s="8" t="s">
        <v>160</v>
      </c>
      <c r="I862" s="8"/>
      <c r="J862" s="8"/>
      <c r="K862" s="8"/>
      <c r="L862" s="8" t="s">
        <v>161</v>
      </c>
      <c r="M862" s="8" t="s">
        <v>1882</v>
      </c>
      <c r="N862" s="8">
        <v>1</v>
      </c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9"/>
      <c r="AF862" s="90"/>
      <c r="AG862" s="90"/>
      <c r="AH862" s="90"/>
      <c r="AI862" s="8" t="s">
        <v>26</v>
      </c>
      <c r="AJ862" t="s">
        <v>1890</v>
      </c>
      <c r="AK862">
        <v>0</v>
      </c>
      <c r="AL862" s="8">
        <v>40</v>
      </c>
      <c r="AM862" s="8">
        <v>40</v>
      </c>
      <c r="AN862" s="9">
        <v>42562</v>
      </c>
      <c r="AO862" s="8">
        <v>232</v>
      </c>
      <c r="AP862" s="8">
        <v>118</v>
      </c>
      <c r="AQ862" s="8">
        <v>87</v>
      </c>
      <c r="AR862" s="8">
        <v>9.42</v>
      </c>
      <c r="AS862" s="8">
        <v>7.52</v>
      </c>
      <c r="AT862" s="8">
        <v>0.94</v>
      </c>
      <c r="AU862" s="8">
        <v>0.78</v>
      </c>
      <c r="AV862" s="8">
        <v>14</v>
      </c>
      <c r="AW862" s="8">
        <v>0.8</v>
      </c>
      <c r="AX862" s="8"/>
      <c r="AY862" s="8"/>
      <c r="AZ862" s="8"/>
      <c r="BA862" s="8">
        <v>476</v>
      </c>
      <c r="BB862" s="8" t="s">
        <v>25</v>
      </c>
      <c r="BC862" s="8">
        <v>93</v>
      </c>
      <c r="BD862" s="8"/>
      <c r="BE862" s="8"/>
      <c r="BF862" s="8"/>
      <c r="BG862" s="8"/>
      <c r="BH862" s="8"/>
      <c r="BI862" s="8">
        <f t="shared" si="124"/>
        <v>82.978723404255334</v>
      </c>
      <c r="BJ862" s="8">
        <f t="shared" si="125"/>
        <v>0.98285714285714287</v>
      </c>
      <c r="BK862" s="8">
        <f t="shared" si="126"/>
        <v>0.82978723404255339</v>
      </c>
      <c r="BL862" s="10">
        <f t="shared" si="127"/>
        <v>6.1330285714285724</v>
      </c>
      <c r="BM862" s="14">
        <f t="shared" si="128"/>
        <v>1703.6190476190479</v>
      </c>
      <c r="BN862" s="132">
        <v>1.5183443085606774</v>
      </c>
      <c r="BO862" s="132">
        <v>0.3606302916274694</v>
      </c>
      <c r="BP862" s="133">
        <v>0.94902473218798167</v>
      </c>
      <c r="BQ862" s="134"/>
      <c r="BR862" s="134"/>
      <c r="BS862" s="133"/>
      <c r="BT862" s="93"/>
      <c r="BU862" s="91"/>
      <c r="BV862" s="91"/>
      <c r="BW862" s="100"/>
    </row>
    <row r="863" spans="1:75" s="4" customFormat="1">
      <c r="A863" s="8" t="s">
        <v>783</v>
      </c>
      <c r="B863" s="8" t="s">
        <v>480</v>
      </c>
      <c r="C863" s="8" t="s">
        <v>523</v>
      </c>
      <c r="D863" s="8" t="s">
        <v>530</v>
      </c>
      <c r="E863" s="8" t="s">
        <v>531</v>
      </c>
      <c r="F863" s="8" t="s">
        <v>534</v>
      </c>
      <c r="G863" s="8" t="s">
        <v>123</v>
      </c>
      <c r="H863" s="8" t="s">
        <v>160</v>
      </c>
      <c r="I863" s="8"/>
      <c r="J863" s="8"/>
      <c r="K863" s="8"/>
      <c r="L863" s="8" t="s">
        <v>161</v>
      </c>
      <c r="M863" s="8" t="s">
        <v>1882</v>
      </c>
      <c r="N863" s="8">
        <v>1</v>
      </c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9"/>
      <c r="AF863" s="90"/>
      <c r="AG863" s="90"/>
      <c r="AH863" s="90"/>
      <c r="AI863" s="8" t="s">
        <v>27</v>
      </c>
      <c r="AJ863" t="s">
        <v>1890</v>
      </c>
      <c r="AK863" s="8">
        <v>120</v>
      </c>
      <c r="AL863">
        <v>0</v>
      </c>
      <c r="AM863" s="8">
        <v>40</v>
      </c>
      <c r="AN863" s="9">
        <v>42562</v>
      </c>
      <c r="AO863" s="8">
        <v>179</v>
      </c>
      <c r="AP863" s="8">
        <v>122</v>
      </c>
      <c r="AQ863" s="8">
        <v>55</v>
      </c>
      <c r="AR863" s="8">
        <v>6.42</v>
      </c>
      <c r="AS863" s="8">
        <v>3.46</v>
      </c>
      <c r="AT863" s="8">
        <v>0.64</v>
      </c>
      <c r="AU863" s="8">
        <v>0.52</v>
      </c>
      <c r="AV863" s="8">
        <v>14</v>
      </c>
      <c r="AW863" s="8">
        <v>0.62</v>
      </c>
      <c r="AX863" s="8"/>
      <c r="AY863" s="8"/>
      <c r="AZ863" s="8"/>
      <c r="BA863" s="8">
        <v>477</v>
      </c>
      <c r="BB863" s="8" t="s">
        <v>25</v>
      </c>
      <c r="BC863" s="8">
        <v>93</v>
      </c>
      <c r="BD863" s="8"/>
      <c r="BE863" s="8"/>
      <c r="BF863" s="8"/>
      <c r="BG863" s="8"/>
      <c r="BH863" s="8"/>
      <c r="BI863" s="8">
        <f t="shared" si="124"/>
        <v>81.25</v>
      </c>
      <c r="BJ863" s="8">
        <f t="shared" si="125"/>
        <v>0.98285714285714287</v>
      </c>
      <c r="BK863" s="8">
        <f t="shared" si="126"/>
        <v>0.8125</v>
      </c>
      <c r="BL863" s="10">
        <f t="shared" si="127"/>
        <v>2.7630571428571429</v>
      </c>
      <c r="BM863" s="14">
        <f t="shared" si="128"/>
        <v>767.51587301587301</v>
      </c>
      <c r="BN863" s="132"/>
      <c r="BO863" s="132"/>
      <c r="BP863" s="133"/>
      <c r="BQ863" s="134"/>
      <c r="BR863" s="134"/>
      <c r="BS863" s="133"/>
      <c r="BT863" s="93"/>
      <c r="BU863" s="91"/>
      <c r="BV863" s="91"/>
      <c r="BW863" s="100"/>
    </row>
    <row r="864" spans="1:75" s="4" customFormat="1">
      <c r="A864" s="8" t="s">
        <v>783</v>
      </c>
      <c r="B864" s="8" t="s">
        <v>480</v>
      </c>
      <c r="C864" s="8" t="s">
        <v>523</v>
      </c>
      <c r="D864" s="8" t="s">
        <v>530</v>
      </c>
      <c r="E864" s="8" t="s">
        <v>531</v>
      </c>
      <c r="F864" s="8" t="s">
        <v>534</v>
      </c>
      <c r="G864" s="8" t="s">
        <v>123</v>
      </c>
      <c r="H864" s="8" t="s">
        <v>160</v>
      </c>
      <c r="I864" s="8"/>
      <c r="J864" s="8"/>
      <c r="K864" s="8"/>
      <c r="L864" s="8" t="s">
        <v>161</v>
      </c>
      <c r="M864" s="8" t="s">
        <v>1882</v>
      </c>
      <c r="N864" s="8">
        <v>1</v>
      </c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9"/>
      <c r="AF864" s="90"/>
      <c r="AG864" s="90"/>
      <c r="AH864" s="90"/>
      <c r="AI864" s="8" t="s">
        <v>28</v>
      </c>
      <c r="AJ864" t="s">
        <v>1890</v>
      </c>
      <c r="AK864" s="8">
        <v>120</v>
      </c>
      <c r="AL864" s="8">
        <v>40</v>
      </c>
      <c r="AM864">
        <v>0</v>
      </c>
      <c r="AN864" s="9">
        <v>42562</v>
      </c>
      <c r="AO864" s="8">
        <v>240</v>
      </c>
      <c r="AP864" s="8">
        <v>126</v>
      </c>
      <c r="AQ864" s="8">
        <v>62</v>
      </c>
      <c r="AR864" s="8">
        <v>9.02</v>
      </c>
      <c r="AS864" s="8">
        <v>3.64</v>
      </c>
      <c r="AT864" s="8">
        <v>0.46</v>
      </c>
      <c r="AU864" s="8">
        <v>0.36</v>
      </c>
      <c r="AV864" s="8">
        <v>14</v>
      </c>
      <c r="AW864" s="8">
        <v>0.72</v>
      </c>
      <c r="AX864" s="8"/>
      <c r="AY864" s="8"/>
      <c r="AZ864" s="8"/>
      <c r="BA864" s="8">
        <v>478</v>
      </c>
      <c r="BB864" s="8" t="s">
        <v>25</v>
      </c>
      <c r="BC864" s="8">
        <v>93</v>
      </c>
      <c r="BD864" s="8"/>
      <c r="BE864" s="8"/>
      <c r="BF864" s="8"/>
      <c r="BG864" s="8"/>
      <c r="BH864" s="8"/>
      <c r="BI864" s="8">
        <f t="shared" si="124"/>
        <v>78.260869565217376</v>
      </c>
      <c r="BJ864" s="8">
        <f t="shared" si="125"/>
        <v>0.98285714285714287</v>
      </c>
      <c r="BK864" s="8">
        <f t="shared" si="126"/>
        <v>0.78260869565217372</v>
      </c>
      <c r="BL864" s="10">
        <f t="shared" si="127"/>
        <v>2.799860869565217</v>
      </c>
      <c r="BM864" s="14">
        <f t="shared" si="128"/>
        <v>777.73913043478251</v>
      </c>
      <c r="BN864" s="132">
        <v>1.4502762430939227</v>
      </c>
      <c r="BO864" s="132">
        <v>0.34953959484346225</v>
      </c>
      <c r="BP864" s="133">
        <v>2.27396550545601</v>
      </c>
      <c r="BQ864" s="134"/>
      <c r="BR864" s="134"/>
      <c r="BS864" s="133"/>
      <c r="BT864" s="93"/>
      <c r="BU864" s="91"/>
      <c r="BV864" s="91"/>
      <c r="BW864" s="100"/>
    </row>
    <row r="865" spans="1:75" s="4" customFormat="1">
      <c r="A865" s="8" t="s">
        <v>783</v>
      </c>
      <c r="B865" s="8" t="s">
        <v>480</v>
      </c>
      <c r="C865" s="8" t="s">
        <v>523</v>
      </c>
      <c r="D865" s="8" t="s">
        <v>530</v>
      </c>
      <c r="E865" s="8" t="s">
        <v>531</v>
      </c>
      <c r="F865" s="8" t="s">
        <v>534</v>
      </c>
      <c r="G865" s="8" t="s">
        <v>123</v>
      </c>
      <c r="H865" s="8" t="s">
        <v>160</v>
      </c>
      <c r="I865" s="8"/>
      <c r="J865" s="8"/>
      <c r="K865" s="8"/>
      <c r="L865" s="8" t="s">
        <v>161</v>
      </c>
      <c r="M865" s="8" t="s">
        <v>1882</v>
      </c>
      <c r="N865" s="8">
        <v>1</v>
      </c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9"/>
      <c r="AF865" s="90"/>
      <c r="AG865" s="90"/>
      <c r="AH865" s="90"/>
      <c r="AI865" s="8" t="s">
        <v>29</v>
      </c>
      <c r="AJ865" t="s">
        <v>1890</v>
      </c>
      <c r="AK865" s="8">
        <v>120</v>
      </c>
      <c r="AL865" s="8">
        <v>40</v>
      </c>
      <c r="AM865" s="8">
        <v>40</v>
      </c>
      <c r="AN865" s="9">
        <v>42562</v>
      </c>
      <c r="AO865" s="8">
        <v>176</v>
      </c>
      <c r="AP865" s="8">
        <v>123</v>
      </c>
      <c r="AQ865" s="8">
        <v>74</v>
      </c>
      <c r="AR865" s="8">
        <v>8.84</v>
      </c>
      <c r="AS865" s="8">
        <v>4.32</v>
      </c>
      <c r="AT865" s="8">
        <v>0.7</v>
      </c>
      <c r="AU865" s="8">
        <v>0.54</v>
      </c>
      <c r="AV865" s="8">
        <v>13</v>
      </c>
      <c r="AW865" s="8">
        <v>0.7</v>
      </c>
      <c r="AX865" s="8"/>
      <c r="AY865" s="8"/>
      <c r="AZ865" s="8"/>
      <c r="BA865" s="8">
        <v>479</v>
      </c>
      <c r="BB865" s="8" t="s">
        <v>25</v>
      </c>
      <c r="BC865" s="8">
        <v>93</v>
      </c>
      <c r="BD865" s="8"/>
      <c r="BE865" s="8"/>
      <c r="BF865" s="8"/>
      <c r="BG865" s="8"/>
      <c r="BH865" s="8"/>
      <c r="BI865" s="8">
        <f t="shared" si="124"/>
        <v>77.142857142857153</v>
      </c>
      <c r="BJ865" s="8">
        <f t="shared" si="125"/>
        <v>0.99428571428571433</v>
      </c>
      <c r="BK865" s="8">
        <f t="shared" si="126"/>
        <v>0.77142857142857157</v>
      </c>
      <c r="BL865" s="10">
        <f t="shared" si="127"/>
        <v>3.3135281632653073</v>
      </c>
      <c r="BM865" s="14">
        <f t="shared" si="128"/>
        <v>920.4244897959187</v>
      </c>
      <c r="BN865" s="132">
        <v>3.6570754716981133</v>
      </c>
      <c r="BO865" s="132">
        <v>0.21523584905660376</v>
      </c>
      <c r="BP865" s="133">
        <v>2.6482301297308806</v>
      </c>
      <c r="BQ865" s="134"/>
      <c r="BR865" s="134"/>
      <c r="BS865" s="133"/>
      <c r="BT865" s="93"/>
      <c r="BU865" s="91"/>
      <c r="BV865" s="91"/>
      <c r="BW865" s="100"/>
    </row>
    <row r="866" spans="1:75" s="4" customFormat="1">
      <c r="A866" s="8" t="s">
        <v>783</v>
      </c>
      <c r="B866" s="8" t="s">
        <v>480</v>
      </c>
      <c r="C866" s="8" t="s">
        <v>523</v>
      </c>
      <c r="D866" s="8" t="s">
        <v>530</v>
      </c>
      <c r="E866" s="8" t="s">
        <v>531</v>
      </c>
      <c r="F866" s="8" t="s">
        <v>534</v>
      </c>
      <c r="G866" s="8" t="s">
        <v>123</v>
      </c>
      <c r="H866" s="8" t="s">
        <v>160</v>
      </c>
      <c r="I866" s="8"/>
      <c r="J866" s="8"/>
      <c r="K866" s="8"/>
      <c r="L866" s="8" t="s">
        <v>161</v>
      </c>
      <c r="M866" s="8" t="s">
        <v>1882</v>
      </c>
      <c r="N866" s="8">
        <v>1</v>
      </c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9"/>
      <c r="AF866" s="90"/>
      <c r="AG866" s="90"/>
      <c r="AH866" s="90"/>
      <c r="AI866" s="8" t="s">
        <v>30</v>
      </c>
      <c r="AJ866" t="s">
        <v>1890</v>
      </c>
      <c r="AK866" s="8">
        <v>120</v>
      </c>
      <c r="AL866" s="8">
        <v>40</v>
      </c>
      <c r="AM866" s="8">
        <v>40</v>
      </c>
      <c r="AN866" s="9">
        <v>42562</v>
      </c>
      <c r="AO866" s="8">
        <v>281</v>
      </c>
      <c r="AP866" s="8">
        <v>135</v>
      </c>
      <c r="AQ866" s="8">
        <v>110</v>
      </c>
      <c r="AR866" s="8">
        <v>9.44</v>
      </c>
      <c r="AS866" s="8">
        <v>6.02</v>
      </c>
      <c r="AT866" s="8">
        <v>0.42</v>
      </c>
      <c r="AU866" s="8">
        <v>0.34</v>
      </c>
      <c r="AV866" s="8">
        <v>13</v>
      </c>
      <c r="AW866" s="8">
        <v>0.34</v>
      </c>
      <c r="AX866" s="8"/>
      <c r="AY866" s="8"/>
      <c r="AZ866" s="8"/>
      <c r="BA866" s="8">
        <v>480</v>
      </c>
      <c r="BB866" s="8" t="s">
        <v>25</v>
      </c>
      <c r="BC866" s="8">
        <v>93</v>
      </c>
      <c r="BD866" s="8"/>
      <c r="BE866" s="8"/>
      <c r="BF866" s="8"/>
      <c r="BG866" s="8"/>
      <c r="BH866" s="8"/>
      <c r="BI866" s="8">
        <f t="shared" si="124"/>
        <v>80.952380952380963</v>
      </c>
      <c r="BJ866" s="8">
        <f t="shared" si="125"/>
        <v>0.99428571428571433</v>
      </c>
      <c r="BK866" s="8">
        <f t="shared" si="126"/>
        <v>0.80952380952380965</v>
      </c>
      <c r="BL866" s="10">
        <f t="shared" si="127"/>
        <v>4.8454857142857151</v>
      </c>
      <c r="BM866" s="14">
        <f t="shared" si="128"/>
        <v>1345.9682539682542</v>
      </c>
      <c r="BN866" s="132">
        <v>2.4110898661567881</v>
      </c>
      <c r="BO866" s="132">
        <v>0.64961759082217974</v>
      </c>
      <c r="BP866" s="133">
        <v>0.8021046273430642</v>
      </c>
      <c r="BQ866" s="134"/>
      <c r="BR866" s="134"/>
      <c r="BS866" s="133"/>
      <c r="BT866" s="93"/>
      <c r="BU866" s="91"/>
      <c r="BV866" s="91"/>
      <c r="BW866" s="100"/>
    </row>
    <row r="867" spans="1:75">
      <c r="A867" s="8" t="s">
        <v>783</v>
      </c>
      <c r="B867" s="8" t="s">
        <v>480</v>
      </c>
      <c r="C867" s="8" t="s">
        <v>523</v>
      </c>
      <c r="D867" s="8" t="s">
        <v>530</v>
      </c>
      <c r="E867" s="8" t="s">
        <v>531</v>
      </c>
      <c r="F867" s="8" t="s">
        <v>534</v>
      </c>
      <c r="G867" s="8" t="s">
        <v>123</v>
      </c>
      <c r="H867" s="8" t="s">
        <v>158</v>
      </c>
      <c r="I867" s="8">
        <v>-7.8621511711603898</v>
      </c>
      <c r="J867" s="8">
        <v>35.476460880627599</v>
      </c>
      <c r="K867" s="8">
        <v>1630.8749921757201</v>
      </c>
      <c r="L867" s="8" t="s">
        <v>159</v>
      </c>
      <c r="M867" s="8" t="s">
        <v>1882</v>
      </c>
      <c r="N867" s="8">
        <v>1</v>
      </c>
      <c r="O867" s="8" t="s">
        <v>1859</v>
      </c>
      <c r="P867" s="8">
        <v>0.5</v>
      </c>
      <c r="Q867" s="8">
        <v>6.3</v>
      </c>
      <c r="R867" s="8">
        <v>0</v>
      </c>
      <c r="S867" s="8">
        <v>1.76</v>
      </c>
      <c r="T867" s="8">
        <v>2.2599999999999998</v>
      </c>
      <c r="U867" s="8">
        <v>9.09</v>
      </c>
      <c r="V867" s="8">
        <v>40.92</v>
      </c>
      <c r="W867" s="8">
        <v>4.99</v>
      </c>
      <c r="X867" s="8">
        <v>1.59</v>
      </c>
      <c r="Y867" s="8">
        <v>0.12</v>
      </c>
      <c r="Z867" s="8">
        <v>0.33</v>
      </c>
      <c r="AA867" s="8">
        <v>0.06</v>
      </c>
      <c r="AB867" s="8">
        <v>79.739999999999995</v>
      </c>
      <c r="AC867" s="8">
        <v>0.11</v>
      </c>
      <c r="AD867" s="8">
        <v>4.2999999999999997E-2</v>
      </c>
      <c r="AE867" s="91">
        <v>2.2599999999999998</v>
      </c>
      <c r="AF867" s="92" t="s">
        <v>1860</v>
      </c>
      <c r="AG867" s="92" t="s">
        <v>1860</v>
      </c>
      <c r="AH867" s="92" t="s">
        <v>1860</v>
      </c>
      <c r="AI867" s="8" t="s">
        <v>24</v>
      </c>
      <c r="AJ867" t="s">
        <v>1890</v>
      </c>
      <c r="AK867">
        <v>0</v>
      </c>
      <c r="AL867">
        <v>0</v>
      </c>
      <c r="AM867">
        <v>0</v>
      </c>
      <c r="AN867" s="9">
        <v>42562</v>
      </c>
      <c r="AO867" s="8">
        <v>268</v>
      </c>
      <c r="AP867" s="8">
        <v>79</v>
      </c>
      <c r="AQ867" s="8">
        <v>59</v>
      </c>
      <c r="AR867" s="8">
        <v>4.0199999999999996</v>
      </c>
      <c r="AS867" s="8">
        <v>1.1200000000000001</v>
      </c>
      <c r="AT867" s="8">
        <v>0.18</v>
      </c>
      <c r="AU867" s="8">
        <v>0.12</v>
      </c>
      <c r="AV867" s="8">
        <v>12</v>
      </c>
      <c r="AW867" s="8">
        <v>0.22</v>
      </c>
      <c r="AX867" s="8"/>
      <c r="AY867" s="8"/>
      <c r="AZ867" s="8"/>
      <c r="BA867" s="8">
        <v>469</v>
      </c>
      <c r="BB867" s="8" t="s">
        <v>25</v>
      </c>
      <c r="BC867" s="8">
        <v>92</v>
      </c>
      <c r="BD867" s="8"/>
      <c r="BE867" s="8"/>
      <c r="BF867" s="8"/>
      <c r="BG867" s="8"/>
      <c r="BH867" s="8"/>
      <c r="BI867" s="8">
        <f t="shared" si="121"/>
        <v>66.666666666666657</v>
      </c>
      <c r="BJ867" s="8">
        <f t="shared" si="125"/>
        <v>1.0057142857142858</v>
      </c>
      <c r="BK867" s="8">
        <f t="shared" si="122"/>
        <v>0.66666666666666652</v>
      </c>
      <c r="BL867" s="10">
        <f t="shared" si="127"/>
        <v>0.75093333333333334</v>
      </c>
      <c r="BM867" s="3">
        <f t="shared" si="128"/>
        <v>208.59259259259258</v>
      </c>
      <c r="BN867" s="132">
        <v>1.7937616387337061</v>
      </c>
      <c r="BO867" s="132">
        <v>0.71182495344506524</v>
      </c>
      <c r="BP867" s="133">
        <v>1.5412035964362609</v>
      </c>
      <c r="BQ867" s="134">
        <v>0.69120458891013392</v>
      </c>
      <c r="BR867" s="134">
        <v>0.10081261950286807</v>
      </c>
      <c r="BS867" s="133">
        <v>2.0138863190742673</v>
      </c>
      <c r="BT867" s="93"/>
      <c r="BU867" s="91"/>
      <c r="BV867" s="91"/>
      <c r="BW867" s="100"/>
    </row>
    <row r="868" spans="1:75">
      <c r="A868" s="8" t="s">
        <v>783</v>
      </c>
      <c r="B868" s="8" t="s">
        <v>480</v>
      </c>
      <c r="C868" s="8" t="s">
        <v>523</v>
      </c>
      <c r="D868" s="8" t="s">
        <v>530</v>
      </c>
      <c r="E868" s="8" t="s">
        <v>531</v>
      </c>
      <c r="F868" s="8" t="s">
        <v>534</v>
      </c>
      <c r="G868" s="8" t="s">
        <v>123</v>
      </c>
      <c r="H868" s="8" t="s">
        <v>158</v>
      </c>
      <c r="I868" s="8"/>
      <c r="J868" s="8"/>
      <c r="K868" s="8"/>
      <c r="L868" s="8" t="s">
        <v>159</v>
      </c>
      <c r="M868" s="8" t="s">
        <v>1882</v>
      </c>
      <c r="N868" s="8">
        <v>1</v>
      </c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9"/>
      <c r="AF868" s="90"/>
      <c r="AG868" s="90"/>
      <c r="AH868" s="90"/>
      <c r="AI868" s="8" t="s">
        <v>26</v>
      </c>
      <c r="AJ868" t="s">
        <v>1890</v>
      </c>
      <c r="AK868">
        <v>0</v>
      </c>
      <c r="AL868" s="8">
        <v>40</v>
      </c>
      <c r="AM868" s="8">
        <v>40</v>
      </c>
      <c r="AN868" s="9">
        <v>42562</v>
      </c>
      <c r="AO868" s="8">
        <v>286</v>
      </c>
      <c r="AP868" s="8">
        <v>175</v>
      </c>
      <c r="AQ868" s="8">
        <v>76</v>
      </c>
      <c r="AR868" s="8">
        <v>6.16</v>
      </c>
      <c r="AS868" s="8">
        <v>2.96</v>
      </c>
      <c r="AT868" s="8">
        <v>0.24</v>
      </c>
      <c r="AU868" s="8">
        <v>0.18</v>
      </c>
      <c r="AV868" s="8">
        <v>13</v>
      </c>
      <c r="AW868" s="8">
        <v>0.3</v>
      </c>
      <c r="AX868" s="8"/>
      <c r="AY868" s="8"/>
      <c r="AZ868" s="8"/>
      <c r="BA868" s="8">
        <v>470</v>
      </c>
      <c r="BB868" s="8" t="s">
        <v>25</v>
      </c>
      <c r="BC868" s="8">
        <v>92</v>
      </c>
      <c r="BD868" s="8"/>
      <c r="BE868" s="8"/>
      <c r="BF868" s="8"/>
      <c r="BG868" s="8"/>
      <c r="BH868" s="8"/>
      <c r="BI868" s="8">
        <f t="shared" si="121"/>
        <v>75</v>
      </c>
      <c r="BJ868" s="8">
        <f t="shared" si="125"/>
        <v>0.99428571428571433</v>
      </c>
      <c r="BK868" s="8">
        <f t="shared" si="122"/>
        <v>0.75</v>
      </c>
      <c r="BL868" s="10">
        <f t="shared" si="127"/>
        <v>2.2073142857142858</v>
      </c>
      <c r="BM868" s="3">
        <f t="shared" si="128"/>
        <v>613.14285714285711</v>
      </c>
      <c r="BN868" s="132">
        <v>2.167141500474834</v>
      </c>
      <c r="BO868" s="132">
        <v>0.79249762583095917</v>
      </c>
      <c r="BP868" s="133">
        <v>1.5841671605642642</v>
      </c>
      <c r="BQ868" s="134">
        <v>0.43880079286422202</v>
      </c>
      <c r="BR868" s="134">
        <v>0.12363726461843409</v>
      </c>
      <c r="BS868" s="133">
        <v>1.1203483469430802</v>
      </c>
      <c r="BT868" s="93"/>
      <c r="BU868" s="91"/>
      <c r="BV868" s="91"/>
      <c r="BW868" s="100"/>
    </row>
    <row r="869" spans="1:75">
      <c r="A869" s="8" t="s">
        <v>783</v>
      </c>
      <c r="B869" s="8" t="s">
        <v>480</v>
      </c>
      <c r="C869" s="8" t="s">
        <v>523</v>
      </c>
      <c r="D869" s="8" t="s">
        <v>530</v>
      </c>
      <c r="E869" s="8" t="s">
        <v>531</v>
      </c>
      <c r="F869" s="8" t="s">
        <v>534</v>
      </c>
      <c r="G869" s="8" t="s">
        <v>123</v>
      </c>
      <c r="H869" s="8" t="s">
        <v>158</v>
      </c>
      <c r="I869" s="8"/>
      <c r="J869" s="8"/>
      <c r="K869" s="8"/>
      <c r="L869" s="8" t="s">
        <v>159</v>
      </c>
      <c r="M869" s="8" t="s">
        <v>1882</v>
      </c>
      <c r="N869" s="8">
        <v>1</v>
      </c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9"/>
      <c r="AF869" s="90"/>
      <c r="AG869" s="90"/>
      <c r="AH869" s="90"/>
      <c r="AI869" s="8" t="s">
        <v>27</v>
      </c>
      <c r="AJ869" t="s">
        <v>1890</v>
      </c>
      <c r="AK869" s="8">
        <v>120</v>
      </c>
      <c r="AL869">
        <v>0</v>
      </c>
      <c r="AM869" s="8">
        <v>40</v>
      </c>
      <c r="AN869" s="9">
        <v>42562</v>
      </c>
      <c r="AO869" s="8">
        <v>100</v>
      </c>
      <c r="AP869" s="8">
        <v>60</v>
      </c>
      <c r="AQ869" s="8">
        <v>28</v>
      </c>
      <c r="AR869" s="8">
        <v>1.82</v>
      </c>
      <c r="AS869" s="8">
        <v>1.2</v>
      </c>
      <c r="AT869" s="8">
        <v>0.34</v>
      </c>
      <c r="AU869" s="8">
        <v>0.26</v>
      </c>
      <c r="AV869" s="8">
        <v>17</v>
      </c>
      <c r="AW869" s="8">
        <v>0.32</v>
      </c>
      <c r="AX869" s="8"/>
      <c r="AY869" s="8"/>
      <c r="AZ869" s="8"/>
      <c r="BA869" s="8">
        <v>471</v>
      </c>
      <c r="BB869" s="8" t="s">
        <v>25</v>
      </c>
      <c r="BC869" s="8">
        <v>92</v>
      </c>
      <c r="BD869" s="8"/>
      <c r="BE869" s="8"/>
      <c r="BF869" s="8"/>
      <c r="BG869" s="8"/>
      <c r="BH869" s="8"/>
      <c r="BI869" s="8">
        <f t="shared" si="121"/>
        <v>76.470588235294116</v>
      </c>
      <c r="BJ869" s="8">
        <f t="shared" si="125"/>
        <v>0.94857142857142862</v>
      </c>
      <c r="BK869" s="8">
        <f t="shared" si="122"/>
        <v>0.76470588235294112</v>
      </c>
      <c r="BL869" s="10">
        <f t="shared" si="127"/>
        <v>0.870453781512605</v>
      </c>
      <c r="BM869" s="3">
        <f t="shared" si="128"/>
        <v>241.79271708683473</v>
      </c>
      <c r="BN869" s="132">
        <v>1.6933272394881169</v>
      </c>
      <c r="BO869" s="132">
        <v>0.5411334552102377</v>
      </c>
      <c r="BP869" s="133">
        <v>2.060078483906131</v>
      </c>
      <c r="BQ869" s="134">
        <v>0.52020202020202022</v>
      </c>
      <c r="BR869" s="134">
        <v>8.3654729109274586E-2</v>
      </c>
      <c r="BS869" s="133">
        <v>1.7109714326576242</v>
      </c>
      <c r="BT869" s="93"/>
      <c r="BU869" s="91"/>
      <c r="BV869" s="91"/>
      <c r="BW869" s="100"/>
    </row>
    <row r="870" spans="1:75">
      <c r="A870" s="8" t="s">
        <v>783</v>
      </c>
      <c r="B870" s="8" t="s">
        <v>480</v>
      </c>
      <c r="C870" s="8" t="s">
        <v>523</v>
      </c>
      <c r="D870" s="8" t="s">
        <v>530</v>
      </c>
      <c r="E870" s="8" t="s">
        <v>531</v>
      </c>
      <c r="F870" s="8" t="s">
        <v>534</v>
      </c>
      <c r="G870" s="8" t="s">
        <v>123</v>
      </c>
      <c r="H870" s="8" t="s">
        <v>158</v>
      </c>
      <c r="I870" s="8"/>
      <c r="J870" s="8"/>
      <c r="K870" s="8"/>
      <c r="L870" s="8" t="s">
        <v>159</v>
      </c>
      <c r="M870" s="8" t="s">
        <v>1882</v>
      </c>
      <c r="N870" s="8">
        <v>1</v>
      </c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9"/>
      <c r="AF870" s="90"/>
      <c r="AG870" s="90"/>
      <c r="AH870" s="90"/>
      <c r="AI870" s="8" t="s">
        <v>28</v>
      </c>
      <c r="AJ870" t="s">
        <v>1890</v>
      </c>
      <c r="AK870" s="8">
        <v>120</v>
      </c>
      <c r="AL870" s="8">
        <v>40</v>
      </c>
      <c r="AM870">
        <v>0</v>
      </c>
      <c r="AN870" s="9">
        <v>42562</v>
      </c>
      <c r="AO870" s="8">
        <v>164</v>
      </c>
      <c r="AP870" s="8">
        <v>81</v>
      </c>
      <c r="AQ870" s="8">
        <v>66</v>
      </c>
      <c r="AR870" s="8">
        <v>5.0199999999999996</v>
      </c>
      <c r="AS870" s="8">
        <v>3.82</v>
      </c>
      <c r="AT870" s="8">
        <v>0.5</v>
      </c>
      <c r="AU870" s="8">
        <v>0.36</v>
      </c>
      <c r="AV870" s="8">
        <v>15</v>
      </c>
      <c r="AW870" s="8">
        <v>0.44</v>
      </c>
      <c r="AX870" s="8"/>
      <c r="AY870" s="8"/>
      <c r="AZ870" s="8"/>
      <c r="BA870" s="8">
        <v>472</v>
      </c>
      <c r="BB870" s="8" t="s">
        <v>25</v>
      </c>
      <c r="BC870" s="8">
        <v>92</v>
      </c>
      <c r="BD870" s="8"/>
      <c r="BE870" s="8"/>
      <c r="BF870" s="8"/>
      <c r="BG870" s="8"/>
      <c r="BH870" s="8"/>
      <c r="BI870" s="8">
        <f t="shared" si="121"/>
        <v>72</v>
      </c>
      <c r="BJ870" s="8">
        <f t="shared" si="125"/>
        <v>0.97142857142857142</v>
      </c>
      <c r="BK870" s="8">
        <f t="shared" si="122"/>
        <v>0.72</v>
      </c>
      <c r="BL870" s="10">
        <f t="shared" si="127"/>
        <v>2.6718171428571429</v>
      </c>
      <c r="BM870" s="3">
        <f t="shared" si="128"/>
        <v>742.17142857142858</v>
      </c>
      <c r="BN870" s="132">
        <v>1.5988258317025441</v>
      </c>
      <c r="BO870" s="132">
        <v>0.88258317025440314</v>
      </c>
      <c r="BP870" s="133">
        <v>1.7383239721642538</v>
      </c>
      <c r="BQ870" s="134"/>
      <c r="BR870" s="134"/>
      <c r="BS870" s="133"/>
      <c r="BT870" s="93"/>
      <c r="BU870" s="91"/>
      <c r="BV870" s="91"/>
      <c r="BW870" s="100"/>
    </row>
    <row r="871" spans="1:75">
      <c r="A871" s="8" t="s">
        <v>783</v>
      </c>
      <c r="B871" s="8" t="s">
        <v>480</v>
      </c>
      <c r="C871" s="8" t="s">
        <v>523</v>
      </c>
      <c r="D871" s="8" t="s">
        <v>530</v>
      </c>
      <c r="E871" s="8" t="s">
        <v>531</v>
      </c>
      <c r="F871" s="8" t="s">
        <v>534</v>
      </c>
      <c r="G871" s="8" t="s">
        <v>123</v>
      </c>
      <c r="H871" s="8" t="s">
        <v>158</v>
      </c>
      <c r="I871" s="8"/>
      <c r="J871" s="8"/>
      <c r="K871" s="8"/>
      <c r="L871" s="8" t="s">
        <v>159</v>
      </c>
      <c r="M871" s="8" t="s">
        <v>1882</v>
      </c>
      <c r="N871" s="8">
        <v>1</v>
      </c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9"/>
      <c r="AF871" s="90"/>
      <c r="AG871" s="90"/>
      <c r="AH871" s="90"/>
      <c r="AI871" s="8" t="s">
        <v>29</v>
      </c>
      <c r="AJ871" t="s">
        <v>1890</v>
      </c>
      <c r="AK871" s="8">
        <v>120</v>
      </c>
      <c r="AL871" s="8">
        <v>40</v>
      </c>
      <c r="AM871" s="8">
        <v>40</v>
      </c>
      <c r="AN871" s="9">
        <v>42562</v>
      </c>
      <c r="AO871" s="8">
        <v>236</v>
      </c>
      <c r="AP871" s="8">
        <v>149</v>
      </c>
      <c r="AQ871" s="8">
        <v>92</v>
      </c>
      <c r="AR871" s="8">
        <v>8.74</v>
      </c>
      <c r="AS871" s="8">
        <v>5.74</v>
      </c>
      <c r="AT871" s="8">
        <v>0.64</v>
      </c>
      <c r="AU871" s="8">
        <v>0.56000000000000005</v>
      </c>
      <c r="AV871" s="8">
        <v>15</v>
      </c>
      <c r="AW871" s="8">
        <v>0.48</v>
      </c>
      <c r="AX871" s="8"/>
      <c r="AY871" s="8"/>
      <c r="AZ871" s="8"/>
      <c r="BA871" s="8">
        <v>473</v>
      </c>
      <c r="BB871" s="8" t="s">
        <v>25</v>
      </c>
      <c r="BC871" s="8">
        <v>92</v>
      </c>
      <c r="BD871" s="8"/>
      <c r="BE871" s="8"/>
      <c r="BF871" s="8"/>
      <c r="BG871" s="8"/>
      <c r="BH871" s="8"/>
      <c r="BI871" s="8">
        <f t="shared" si="121"/>
        <v>87.500000000000014</v>
      </c>
      <c r="BJ871" s="8">
        <f t="shared" si="125"/>
        <v>0.97142857142857142</v>
      </c>
      <c r="BK871" s="8">
        <f t="shared" si="122"/>
        <v>0.87500000000000011</v>
      </c>
      <c r="BL871" s="10">
        <f t="shared" si="127"/>
        <v>4.8790000000000013</v>
      </c>
      <c r="BM871" s="3">
        <f t="shared" si="128"/>
        <v>1355.2777777777781</v>
      </c>
      <c r="BN871" s="132">
        <v>1.2719132893496703</v>
      </c>
      <c r="BO871" s="132">
        <v>0.40207351555136667</v>
      </c>
      <c r="BP871" s="133">
        <v>1.5529988925356593</v>
      </c>
      <c r="BQ871" s="134"/>
      <c r="BR871" s="134"/>
      <c r="BS871" s="133"/>
      <c r="BT871" s="93"/>
      <c r="BU871" s="91"/>
      <c r="BV871" s="91"/>
      <c r="BW871" s="100"/>
    </row>
    <row r="872" spans="1:75">
      <c r="A872" s="8" t="s">
        <v>783</v>
      </c>
      <c r="B872" s="8" t="s">
        <v>480</v>
      </c>
      <c r="C872" s="8" t="s">
        <v>523</v>
      </c>
      <c r="D872" s="8" t="s">
        <v>530</v>
      </c>
      <c r="E872" s="8" t="s">
        <v>531</v>
      </c>
      <c r="F872" s="8" t="s">
        <v>534</v>
      </c>
      <c r="G872" s="8" t="s">
        <v>123</v>
      </c>
      <c r="H872" s="8" t="s">
        <v>158</v>
      </c>
      <c r="I872" s="8"/>
      <c r="J872" s="8"/>
      <c r="K872" s="8"/>
      <c r="L872" s="8" t="s">
        <v>159</v>
      </c>
      <c r="M872" s="8" t="s">
        <v>1882</v>
      </c>
      <c r="N872" s="8">
        <v>1</v>
      </c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9"/>
      <c r="AF872" s="90"/>
      <c r="AG872" s="90"/>
      <c r="AH872" s="90"/>
      <c r="AI872" s="8" t="s">
        <v>30</v>
      </c>
      <c r="AJ872" t="s">
        <v>1890</v>
      </c>
      <c r="AK872" s="8">
        <v>120</v>
      </c>
      <c r="AL872" s="8">
        <v>40</v>
      </c>
      <c r="AM872" s="8">
        <v>40</v>
      </c>
      <c r="AN872" s="9">
        <v>42562</v>
      </c>
      <c r="AO872" s="8">
        <v>281</v>
      </c>
      <c r="AP872" s="8">
        <v>145</v>
      </c>
      <c r="AQ872" s="8">
        <v>128</v>
      </c>
      <c r="AR872" s="8">
        <v>13.4</v>
      </c>
      <c r="AS872" s="8">
        <v>17.260000000000002</v>
      </c>
      <c r="AT872" s="8">
        <v>1.08</v>
      </c>
      <c r="AU872" s="8">
        <v>0.88</v>
      </c>
      <c r="AV872" s="8">
        <v>17</v>
      </c>
      <c r="AW872" s="8">
        <v>0.62</v>
      </c>
      <c r="AX872" s="8"/>
      <c r="AY872" s="8"/>
      <c r="AZ872" s="8"/>
      <c r="BA872" s="8">
        <v>474</v>
      </c>
      <c r="BB872" s="8" t="s">
        <v>25</v>
      </c>
      <c r="BC872" s="8">
        <v>92</v>
      </c>
      <c r="BD872" s="8"/>
      <c r="BE872" s="8"/>
      <c r="BF872" s="8"/>
      <c r="BG872" s="8"/>
      <c r="BH872" s="8"/>
      <c r="BI872" s="8">
        <f t="shared" si="121"/>
        <v>81.481481481481481</v>
      </c>
      <c r="BJ872" s="8">
        <f t="shared" si="125"/>
        <v>0.94857142857142862</v>
      </c>
      <c r="BK872" s="8">
        <f t="shared" si="122"/>
        <v>0.81481481481481477</v>
      </c>
      <c r="BL872" s="10">
        <f t="shared" si="127"/>
        <v>13.340427513227514</v>
      </c>
      <c r="BM872" s="3">
        <f t="shared" si="128"/>
        <v>3705.6743092298648</v>
      </c>
      <c r="BN872" s="132">
        <v>1.6939182452642074</v>
      </c>
      <c r="BO872" s="132">
        <v>0.41261216350947155</v>
      </c>
      <c r="BP872" s="133">
        <v>1.8467013463589734</v>
      </c>
      <c r="BQ872" s="134">
        <v>0.51119766309639736</v>
      </c>
      <c r="BR872" s="134">
        <v>0.13700097370983447</v>
      </c>
      <c r="BS872" s="133">
        <v>1.3787221571544215</v>
      </c>
      <c r="BT872" s="93"/>
      <c r="BU872" s="91"/>
      <c r="BV872" s="91"/>
      <c r="BW872" s="100"/>
    </row>
    <row r="873" spans="1:75">
      <c r="A873" s="8" t="s">
        <v>783</v>
      </c>
      <c r="B873" s="8" t="s">
        <v>480</v>
      </c>
      <c r="C873" s="8" t="s">
        <v>523</v>
      </c>
      <c r="D873" s="8" t="s">
        <v>530</v>
      </c>
      <c r="E873" s="8" t="s">
        <v>535</v>
      </c>
      <c r="F873" s="8" t="s">
        <v>536</v>
      </c>
      <c r="G873" s="8" t="s">
        <v>123</v>
      </c>
      <c r="H873" s="8" t="s">
        <v>162</v>
      </c>
      <c r="I873" s="8">
        <v>-7.8961773784162599</v>
      </c>
      <c r="J873" s="8">
        <v>35.428185270547402</v>
      </c>
      <c r="K873" s="8">
        <v>1732.0621520551499</v>
      </c>
      <c r="L873" s="8" t="s">
        <v>163</v>
      </c>
      <c r="M873" s="8" t="s">
        <v>1882</v>
      </c>
      <c r="N873" s="8">
        <v>1</v>
      </c>
      <c r="O873" s="8" t="s">
        <v>1859</v>
      </c>
      <c r="P873" s="8">
        <v>0.47</v>
      </c>
      <c r="Q873" s="8">
        <v>6</v>
      </c>
      <c r="R873" s="8">
        <v>0</v>
      </c>
      <c r="S873" s="8">
        <v>1.68</v>
      </c>
      <c r="T873" s="8">
        <v>2.2999999999999998</v>
      </c>
      <c r="U873" s="8">
        <v>7.21</v>
      </c>
      <c r="V873" s="8">
        <v>78.19</v>
      </c>
      <c r="W873" s="8">
        <v>21.75</v>
      </c>
      <c r="X873" s="8">
        <v>3.09</v>
      </c>
      <c r="Y873" s="8">
        <v>0.19</v>
      </c>
      <c r="Z873" s="8">
        <v>0.36</v>
      </c>
      <c r="AA873" s="8">
        <v>7.0000000000000007E-2</v>
      </c>
      <c r="AB873" s="8">
        <v>95.05</v>
      </c>
      <c r="AC873" s="8">
        <v>0.18</v>
      </c>
      <c r="AD873" s="8">
        <v>5.8999999999999997E-2</v>
      </c>
      <c r="AE873" s="91">
        <v>1.52</v>
      </c>
      <c r="AF873" s="92" t="s">
        <v>1860</v>
      </c>
      <c r="AG873" s="92" t="s">
        <v>1860</v>
      </c>
      <c r="AH873" s="92" t="s">
        <v>1860</v>
      </c>
      <c r="AI873" s="8" t="s">
        <v>24</v>
      </c>
      <c r="AJ873" t="s">
        <v>1890</v>
      </c>
      <c r="AK873">
        <v>0</v>
      </c>
      <c r="AL873">
        <v>0</v>
      </c>
      <c r="AM873">
        <v>0</v>
      </c>
      <c r="AN873" s="9">
        <v>42562</v>
      </c>
      <c r="AO873" s="8">
        <v>286</v>
      </c>
      <c r="AP873" s="8">
        <v>147</v>
      </c>
      <c r="AQ873" s="8">
        <v>95</v>
      </c>
      <c r="AR873" s="8">
        <v>7.12</v>
      </c>
      <c r="AS873" s="8">
        <v>5.86</v>
      </c>
      <c r="AT873" s="8">
        <v>0.52</v>
      </c>
      <c r="AU873" s="8">
        <v>0.4</v>
      </c>
      <c r="AV873" s="8">
        <v>16</v>
      </c>
      <c r="AW873" s="8">
        <v>0.34</v>
      </c>
      <c r="AX873" s="8"/>
      <c r="AY873" s="8"/>
      <c r="AZ873" s="8"/>
      <c r="BA873" s="8">
        <v>481</v>
      </c>
      <c r="BB873" s="8" t="s">
        <v>25</v>
      </c>
      <c r="BC873" s="8">
        <v>94</v>
      </c>
      <c r="BD873" s="8"/>
      <c r="BE873" s="8"/>
      <c r="BF873" s="8"/>
      <c r="BG873" s="8"/>
      <c r="BH873" s="8"/>
      <c r="BI873" s="8">
        <f t="shared" ref="BI873:BI890" si="129">(AU873/AT873)*100</f>
        <v>76.923076923076934</v>
      </c>
      <c r="BJ873" s="8">
        <f t="shared" si="125"/>
        <v>0.96</v>
      </c>
      <c r="BK873" s="8">
        <f t="shared" ref="BK873:BK890" si="130">BI873/100</f>
        <v>0.76923076923076938</v>
      </c>
      <c r="BL873" s="10">
        <f t="shared" si="127"/>
        <v>4.3273846153846165</v>
      </c>
      <c r="BM873" s="3">
        <f t="shared" si="128"/>
        <v>1202.0512820512824</v>
      </c>
      <c r="BN873" s="132"/>
      <c r="BO873" s="132"/>
      <c r="BP873" s="133"/>
      <c r="BQ873" s="134"/>
      <c r="BR873" s="134"/>
      <c r="BS873" s="133"/>
      <c r="BT873" s="93"/>
      <c r="BU873" s="91"/>
      <c r="BV873" s="91"/>
      <c r="BW873" s="100"/>
    </row>
    <row r="874" spans="1:75">
      <c r="A874" s="8" t="s">
        <v>783</v>
      </c>
      <c r="B874" s="8" t="s">
        <v>480</v>
      </c>
      <c r="C874" s="8" t="s">
        <v>523</v>
      </c>
      <c r="D874" s="8" t="s">
        <v>530</v>
      </c>
      <c r="E874" s="8" t="s">
        <v>535</v>
      </c>
      <c r="F874" s="8" t="s">
        <v>536</v>
      </c>
      <c r="G874" s="8" t="s">
        <v>123</v>
      </c>
      <c r="H874" s="8" t="s">
        <v>162</v>
      </c>
      <c r="I874" s="8"/>
      <c r="J874" s="8"/>
      <c r="K874" s="8"/>
      <c r="L874" s="8" t="s">
        <v>163</v>
      </c>
      <c r="M874" s="8" t="s">
        <v>1882</v>
      </c>
      <c r="N874" s="8">
        <v>1</v>
      </c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9"/>
      <c r="AF874" s="90"/>
      <c r="AG874" s="90"/>
      <c r="AH874" s="90"/>
      <c r="AI874" s="8" t="s">
        <v>26</v>
      </c>
      <c r="AJ874" t="s">
        <v>1890</v>
      </c>
      <c r="AK874">
        <v>0</v>
      </c>
      <c r="AL874" s="8">
        <v>40</v>
      </c>
      <c r="AM874" s="8">
        <v>40</v>
      </c>
      <c r="AN874" s="9">
        <v>42562</v>
      </c>
      <c r="AO874" s="8">
        <v>251</v>
      </c>
      <c r="AP874" s="8">
        <v>173</v>
      </c>
      <c r="AQ874" s="8">
        <v>147</v>
      </c>
      <c r="AR874" s="8">
        <v>8.02</v>
      </c>
      <c r="AS874" s="8">
        <v>9</v>
      </c>
      <c r="AT874" s="8">
        <v>0.66</v>
      </c>
      <c r="AU874" s="8">
        <v>0.52</v>
      </c>
      <c r="AV874" s="8">
        <v>17</v>
      </c>
      <c r="AW874" s="8">
        <v>0.38</v>
      </c>
      <c r="AX874" s="8"/>
      <c r="AY874" s="8"/>
      <c r="AZ874" s="8"/>
      <c r="BA874" s="8">
        <v>482</v>
      </c>
      <c r="BB874" s="8" t="s">
        <v>25</v>
      </c>
      <c r="BC874" s="8">
        <v>94</v>
      </c>
      <c r="BD874" s="8"/>
      <c r="BE874" s="8"/>
      <c r="BF874" s="8"/>
      <c r="BG874" s="8"/>
      <c r="BH874" s="8"/>
      <c r="BI874" s="8">
        <f t="shared" si="129"/>
        <v>78.787878787878782</v>
      </c>
      <c r="BJ874" s="8">
        <f t="shared" si="125"/>
        <v>0.94857142857142862</v>
      </c>
      <c r="BK874" s="8">
        <f t="shared" si="130"/>
        <v>0.78787878787878785</v>
      </c>
      <c r="BL874" s="10">
        <f t="shared" si="127"/>
        <v>6.7262337662337659</v>
      </c>
      <c r="BM874" s="3">
        <f t="shared" si="128"/>
        <v>1868.3982683982683</v>
      </c>
      <c r="BN874" s="132">
        <v>1.3940556088207094</v>
      </c>
      <c r="BO874" s="132">
        <v>0.42377756471716205</v>
      </c>
      <c r="BP874" s="133">
        <v>1.8449788314565478</v>
      </c>
      <c r="BQ874" s="134"/>
      <c r="BR874" s="134"/>
      <c r="BS874" s="133"/>
      <c r="BT874" s="93"/>
      <c r="BU874" s="91"/>
      <c r="BV874" s="91"/>
      <c r="BW874" s="100"/>
    </row>
    <row r="875" spans="1:75">
      <c r="A875" s="8" t="s">
        <v>783</v>
      </c>
      <c r="B875" s="8" t="s">
        <v>480</v>
      </c>
      <c r="C875" s="8" t="s">
        <v>523</v>
      </c>
      <c r="D875" s="8" t="s">
        <v>530</v>
      </c>
      <c r="E875" s="8" t="s">
        <v>535</v>
      </c>
      <c r="F875" s="8" t="s">
        <v>536</v>
      </c>
      <c r="G875" s="8" t="s">
        <v>123</v>
      </c>
      <c r="H875" s="8" t="s">
        <v>162</v>
      </c>
      <c r="I875" s="8"/>
      <c r="J875" s="8"/>
      <c r="K875" s="8"/>
      <c r="L875" s="8" t="s">
        <v>163</v>
      </c>
      <c r="M875" s="8" t="s">
        <v>1882</v>
      </c>
      <c r="N875" s="8">
        <v>1</v>
      </c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9"/>
      <c r="AF875" s="90"/>
      <c r="AG875" s="90"/>
      <c r="AH875" s="90"/>
      <c r="AI875" s="8" t="s">
        <v>27</v>
      </c>
      <c r="AJ875" t="s">
        <v>1890</v>
      </c>
      <c r="AK875" s="8">
        <v>120</v>
      </c>
      <c r="AL875">
        <v>0</v>
      </c>
      <c r="AM875" s="8">
        <v>40</v>
      </c>
      <c r="AN875" s="9">
        <v>42562</v>
      </c>
      <c r="AO875" s="8">
        <v>189</v>
      </c>
      <c r="AP875" s="8">
        <v>115</v>
      </c>
      <c r="AQ875" s="8">
        <v>101</v>
      </c>
      <c r="AR875" s="8">
        <v>10.82</v>
      </c>
      <c r="AS875" s="8">
        <v>12.92</v>
      </c>
      <c r="AT875" s="8">
        <v>0.72</v>
      </c>
      <c r="AU875" s="8">
        <v>0.52</v>
      </c>
      <c r="AV875" s="8">
        <v>17</v>
      </c>
      <c r="AW875" s="8">
        <v>0.42</v>
      </c>
      <c r="AX875" s="8"/>
      <c r="AY875" s="8"/>
      <c r="AZ875" s="8"/>
      <c r="BA875" s="8">
        <v>483</v>
      </c>
      <c r="BB875" s="8" t="s">
        <v>25</v>
      </c>
      <c r="BC875" s="8">
        <v>94</v>
      </c>
      <c r="BD875" s="8"/>
      <c r="BE875" s="8"/>
      <c r="BF875" s="8"/>
      <c r="BG875" s="8"/>
      <c r="BH875" s="8"/>
      <c r="BI875" s="8">
        <f t="shared" si="129"/>
        <v>72.222222222222229</v>
      </c>
      <c r="BJ875" s="8">
        <f t="shared" si="125"/>
        <v>0.94857142857142862</v>
      </c>
      <c r="BK875" s="8">
        <f t="shared" si="130"/>
        <v>0.72222222222222232</v>
      </c>
      <c r="BL875" s="10">
        <f t="shared" si="127"/>
        <v>8.8512253968253987</v>
      </c>
      <c r="BM875" s="3">
        <f t="shared" si="128"/>
        <v>2458.6737213403885</v>
      </c>
      <c r="BN875" s="132">
        <v>1.750236071765817</v>
      </c>
      <c r="BO875" s="132">
        <v>0.58781869688385269</v>
      </c>
      <c r="BP875" s="133">
        <v>2.064492502725519</v>
      </c>
      <c r="BQ875" s="134"/>
      <c r="BR875" s="134"/>
      <c r="BS875" s="133"/>
      <c r="BT875" s="93"/>
      <c r="BU875" s="91"/>
      <c r="BV875" s="91"/>
      <c r="BW875" s="100"/>
    </row>
    <row r="876" spans="1:75">
      <c r="A876" s="8" t="s">
        <v>783</v>
      </c>
      <c r="B876" s="8" t="s">
        <v>480</v>
      </c>
      <c r="C876" s="8" t="s">
        <v>523</v>
      </c>
      <c r="D876" s="8" t="s">
        <v>530</v>
      </c>
      <c r="E876" s="8" t="s">
        <v>535</v>
      </c>
      <c r="F876" s="8" t="s">
        <v>536</v>
      </c>
      <c r="G876" s="8" t="s">
        <v>123</v>
      </c>
      <c r="H876" s="8" t="s">
        <v>162</v>
      </c>
      <c r="I876" s="8"/>
      <c r="J876" s="8"/>
      <c r="K876" s="8"/>
      <c r="L876" s="8" t="s">
        <v>163</v>
      </c>
      <c r="M876" s="8" t="s">
        <v>1882</v>
      </c>
      <c r="N876" s="8">
        <v>1</v>
      </c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9"/>
      <c r="AF876" s="90"/>
      <c r="AG876" s="90"/>
      <c r="AH876" s="90"/>
      <c r="AI876" s="8" t="s">
        <v>28</v>
      </c>
      <c r="AJ876" t="s">
        <v>1890</v>
      </c>
      <c r="AK876" s="8">
        <v>120</v>
      </c>
      <c r="AL876" s="8">
        <v>40</v>
      </c>
      <c r="AM876">
        <v>0</v>
      </c>
      <c r="AN876" s="9">
        <v>42562</v>
      </c>
      <c r="AO876" s="8">
        <v>248</v>
      </c>
      <c r="AP876" s="8">
        <v>114</v>
      </c>
      <c r="AQ876" s="8">
        <v>125</v>
      </c>
      <c r="AR876" s="8">
        <v>14.52</v>
      </c>
      <c r="AS876" s="8">
        <v>18.36</v>
      </c>
      <c r="AT876" s="8">
        <v>0.88</v>
      </c>
      <c r="AU876" s="8">
        <v>0.68</v>
      </c>
      <c r="AV876" s="8">
        <v>17</v>
      </c>
      <c r="AW876" s="8">
        <v>0.66</v>
      </c>
      <c r="AX876" s="8"/>
      <c r="AY876" s="8"/>
      <c r="AZ876" s="8"/>
      <c r="BA876" s="8">
        <v>484</v>
      </c>
      <c r="BB876" s="8" t="s">
        <v>25</v>
      </c>
      <c r="BC876" s="8">
        <v>94</v>
      </c>
      <c r="BD876" s="8"/>
      <c r="BE876" s="8"/>
      <c r="BF876" s="8"/>
      <c r="BG876" s="8"/>
      <c r="BH876" s="8"/>
      <c r="BI876" s="8">
        <f t="shared" si="129"/>
        <v>77.27272727272728</v>
      </c>
      <c r="BJ876" s="8">
        <f t="shared" si="125"/>
        <v>0.94857142857142862</v>
      </c>
      <c r="BK876" s="8">
        <f t="shared" si="130"/>
        <v>0.77272727272727282</v>
      </c>
      <c r="BL876" s="10">
        <f t="shared" si="127"/>
        <v>13.45764155844156</v>
      </c>
      <c r="BM876" s="3">
        <f t="shared" si="128"/>
        <v>3738.2337662337668</v>
      </c>
      <c r="BN876" s="132">
        <v>1.6568816169393648</v>
      </c>
      <c r="BO876" s="132">
        <v>0.50914340712223294</v>
      </c>
      <c r="BP876" s="133">
        <v>1.7087999227862483</v>
      </c>
      <c r="BQ876" s="134"/>
      <c r="BR876" s="134"/>
      <c r="BS876" s="133"/>
      <c r="BT876" s="93"/>
      <c r="BU876" s="91"/>
      <c r="BV876" s="91"/>
      <c r="BW876" s="100"/>
    </row>
    <row r="877" spans="1:75">
      <c r="A877" s="8" t="s">
        <v>783</v>
      </c>
      <c r="B877" s="8" t="s">
        <v>480</v>
      </c>
      <c r="C877" s="8" t="s">
        <v>523</v>
      </c>
      <c r="D877" s="8" t="s">
        <v>530</v>
      </c>
      <c r="E877" s="8" t="s">
        <v>535</v>
      </c>
      <c r="F877" s="8" t="s">
        <v>536</v>
      </c>
      <c r="G877" s="8" t="s">
        <v>123</v>
      </c>
      <c r="H877" s="8" t="s">
        <v>162</v>
      </c>
      <c r="I877" s="8"/>
      <c r="J877" s="8"/>
      <c r="K877" s="8"/>
      <c r="L877" s="8" t="s">
        <v>163</v>
      </c>
      <c r="M877" s="8" t="s">
        <v>1882</v>
      </c>
      <c r="N877" s="8">
        <v>1</v>
      </c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9"/>
      <c r="AF877" s="90"/>
      <c r="AG877" s="90"/>
      <c r="AH877" s="90"/>
      <c r="AI877" s="8" t="s">
        <v>29</v>
      </c>
      <c r="AJ877" t="s">
        <v>1890</v>
      </c>
      <c r="AK877" s="8">
        <v>120</v>
      </c>
      <c r="AL877" s="8">
        <v>40</v>
      </c>
      <c r="AM877" s="8">
        <v>40</v>
      </c>
      <c r="AN877" s="9">
        <v>42562</v>
      </c>
      <c r="AO877" s="8">
        <v>181</v>
      </c>
      <c r="AP877" s="8">
        <v>99</v>
      </c>
      <c r="AQ877" s="8">
        <v>108</v>
      </c>
      <c r="AR877" s="8">
        <v>7.54</v>
      </c>
      <c r="AS877" s="8">
        <v>13.42</v>
      </c>
      <c r="AT877" s="8">
        <v>0.9</v>
      </c>
      <c r="AU877" s="8">
        <v>0.68</v>
      </c>
      <c r="AV877" s="8">
        <v>17</v>
      </c>
      <c r="AW877" s="8">
        <v>0.6</v>
      </c>
      <c r="AX877" s="8"/>
      <c r="AY877" s="8"/>
      <c r="AZ877" s="8"/>
      <c r="BA877" s="8">
        <v>485</v>
      </c>
      <c r="BB877" s="8" t="s">
        <v>25</v>
      </c>
      <c r="BC877" s="8">
        <v>94</v>
      </c>
      <c r="BD877" s="8"/>
      <c r="BE877" s="8"/>
      <c r="BF877" s="8"/>
      <c r="BG877" s="8"/>
      <c r="BH877" s="8"/>
      <c r="BI877" s="8">
        <f t="shared" si="129"/>
        <v>75.555555555555557</v>
      </c>
      <c r="BJ877" s="8">
        <f t="shared" si="125"/>
        <v>0.94857142857142862</v>
      </c>
      <c r="BK877" s="8">
        <f t="shared" si="130"/>
        <v>0.75555555555555554</v>
      </c>
      <c r="BL877" s="10">
        <f t="shared" si="127"/>
        <v>9.6180926984126991</v>
      </c>
      <c r="BM877" s="3">
        <f t="shared" si="128"/>
        <v>2671.6924162257496</v>
      </c>
      <c r="BN877" s="132">
        <v>1.6550279329608939</v>
      </c>
      <c r="BO877" s="132">
        <v>0.47718808193668533</v>
      </c>
      <c r="BP877" s="133">
        <v>1.7233535045145316</v>
      </c>
      <c r="BQ877" s="134"/>
      <c r="BR877" s="134"/>
      <c r="BS877" s="133"/>
      <c r="BT877" s="93"/>
      <c r="BU877" s="91"/>
      <c r="BV877" s="91"/>
      <c r="BW877" s="100"/>
    </row>
    <row r="878" spans="1:75">
      <c r="A878" s="8" t="s">
        <v>783</v>
      </c>
      <c r="B878" s="8" t="s">
        <v>480</v>
      </c>
      <c r="C878" s="8" t="s">
        <v>523</v>
      </c>
      <c r="D878" s="8" t="s">
        <v>530</v>
      </c>
      <c r="E878" s="8" t="s">
        <v>535</v>
      </c>
      <c r="F878" s="8" t="s">
        <v>536</v>
      </c>
      <c r="G878" s="8" t="s">
        <v>123</v>
      </c>
      <c r="H878" s="8" t="s">
        <v>162</v>
      </c>
      <c r="I878" s="8"/>
      <c r="J878" s="8"/>
      <c r="K878" s="8"/>
      <c r="L878" s="8" t="s">
        <v>163</v>
      </c>
      <c r="M878" s="8" t="s">
        <v>1882</v>
      </c>
      <c r="N878" s="8">
        <v>1</v>
      </c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9"/>
      <c r="AF878" s="90"/>
      <c r="AG878" s="90"/>
      <c r="AH878" s="90"/>
      <c r="AI878" s="8" t="s">
        <v>30</v>
      </c>
      <c r="AJ878" t="s">
        <v>1890</v>
      </c>
      <c r="AK878" s="8">
        <v>120</v>
      </c>
      <c r="AL878" s="8">
        <v>40</v>
      </c>
      <c r="AM878" s="8">
        <v>40</v>
      </c>
      <c r="AN878" s="9">
        <v>42562</v>
      </c>
      <c r="AO878" s="8">
        <v>269</v>
      </c>
      <c r="AP878" s="8">
        <v>164</v>
      </c>
      <c r="AQ878" s="8">
        <v>140</v>
      </c>
      <c r="AR878" s="8">
        <v>12.58</v>
      </c>
      <c r="AS878" s="8">
        <v>15.2</v>
      </c>
      <c r="AT878" s="8">
        <v>0.78</v>
      </c>
      <c r="AU878" s="8">
        <v>0.56000000000000005</v>
      </c>
      <c r="AV878" s="8">
        <v>17</v>
      </c>
      <c r="AW878" s="8">
        <v>0.57999999999999996</v>
      </c>
      <c r="AX878" s="8"/>
      <c r="AY878" s="8"/>
      <c r="AZ878" s="8"/>
      <c r="BA878" s="8">
        <v>486</v>
      </c>
      <c r="BB878" s="8" t="s">
        <v>25</v>
      </c>
      <c r="BC878" s="8">
        <v>94</v>
      </c>
      <c r="BD878" s="8"/>
      <c r="BE878" s="8"/>
      <c r="BF878" s="8"/>
      <c r="BG878" s="8"/>
      <c r="BH878" s="8"/>
      <c r="BI878" s="8">
        <f t="shared" si="129"/>
        <v>71.794871794871796</v>
      </c>
      <c r="BJ878" s="8">
        <f t="shared" si="125"/>
        <v>0.94857142857142862</v>
      </c>
      <c r="BK878" s="8">
        <f t="shared" si="130"/>
        <v>0.71794871794871795</v>
      </c>
      <c r="BL878" s="10">
        <f t="shared" si="127"/>
        <v>10.351589743589743</v>
      </c>
      <c r="BM878" s="3">
        <f t="shared" si="128"/>
        <v>2875.4415954415954</v>
      </c>
      <c r="BN878" s="132">
        <v>1.5397890699904122</v>
      </c>
      <c r="BO878" s="132">
        <v>0.52205177372962608</v>
      </c>
      <c r="BP878" s="133">
        <v>2.3629880921616957</v>
      </c>
      <c r="BQ878" s="134"/>
      <c r="BR878" s="134"/>
      <c r="BS878" s="133"/>
      <c r="BT878" s="93"/>
      <c r="BU878" s="91"/>
      <c r="BV878" s="91"/>
      <c r="BW878" s="100"/>
    </row>
    <row r="879" spans="1:75">
      <c r="A879" s="8" t="s">
        <v>783</v>
      </c>
      <c r="B879" s="8" t="s">
        <v>480</v>
      </c>
      <c r="C879" s="8" t="s">
        <v>523</v>
      </c>
      <c r="D879" s="8" t="s">
        <v>530</v>
      </c>
      <c r="E879" s="8" t="s">
        <v>535</v>
      </c>
      <c r="F879" s="8" t="s">
        <v>536</v>
      </c>
      <c r="G879" s="8" t="s">
        <v>123</v>
      </c>
      <c r="H879" s="8" t="s">
        <v>164</v>
      </c>
      <c r="I879" s="8">
        <v>-7.9058078448079803</v>
      </c>
      <c r="J879" s="8">
        <v>35.421494260740701</v>
      </c>
      <c r="K879" s="8">
        <v>1723.7033974722799</v>
      </c>
      <c r="L879" s="8" t="s">
        <v>165</v>
      </c>
      <c r="M879" s="8" t="s">
        <v>1882</v>
      </c>
      <c r="N879" s="8">
        <v>1</v>
      </c>
      <c r="O879" s="8" t="s">
        <v>1859</v>
      </c>
      <c r="P879" s="8">
        <v>2.5</v>
      </c>
      <c r="Q879" s="8">
        <v>5.8</v>
      </c>
      <c r="R879" s="8">
        <v>0</v>
      </c>
      <c r="S879" s="8">
        <v>4.12</v>
      </c>
      <c r="T879" s="8">
        <v>6.16</v>
      </c>
      <c r="U879" s="8">
        <v>11.54</v>
      </c>
      <c r="V879" s="8">
        <v>83.22</v>
      </c>
      <c r="W879" s="8">
        <v>10.52</v>
      </c>
      <c r="X879" s="8">
        <v>9.06</v>
      </c>
      <c r="Y879" s="8">
        <v>0.21</v>
      </c>
      <c r="Z879" s="8">
        <v>1.74</v>
      </c>
      <c r="AA879" s="8">
        <v>0.09</v>
      </c>
      <c r="AB879" s="8">
        <v>69.540000000000006</v>
      </c>
      <c r="AC879" s="8">
        <v>0.11</v>
      </c>
      <c r="AD879" s="8">
        <v>0.20399999999999999</v>
      </c>
      <c r="AE879" s="91">
        <v>2.2599999999999998</v>
      </c>
      <c r="AF879" s="92" t="s">
        <v>1860</v>
      </c>
      <c r="AG879" s="92" t="s">
        <v>1860</v>
      </c>
      <c r="AH879" s="92" t="s">
        <v>1860</v>
      </c>
      <c r="AI879" s="8" t="s">
        <v>24</v>
      </c>
      <c r="AJ879" t="s">
        <v>1890</v>
      </c>
      <c r="AK879">
        <v>0</v>
      </c>
      <c r="AL879">
        <v>0</v>
      </c>
      <c r="AM879">
        <v>0</v>
      </c>
      <c r="AN879" s="9">
        <v>42562</v>
      </c>
      <c r="AO879" s="8">
        <v>166</v>
      </c>
      <c r="AP879" s="8">
        <v>112</v>
      </c>
      <c r="AQ879" s="8">
        <v>64</v>
      </c>
      <c r="AR879" s="8">
        <v>3.06</v>
      </c>
      <c r="AS879" s="8">
        <v>2.68</v>
      </c>
      <c r="AT879" s="8">
        <v>0.5</v>
      </c>
      <c r="AU879" s="8">
        <v>0.44</v>
      </c>
      <c r="AV879" s="8">
        <v>17</v>
      </c>
      <c r="AW879" s="8">
        <v>0.34</v>
      </c>
      <c r="AX879" s="8"/>
      <c r="AY879" s="8"/>
      <c r="AZ879" s="8"/>
      <c r="BA879" s="8">
        <v>487</v>
      </c>
      <c r="BB879" s="8" t="s">
        <v>25</v>
      </c>
      <c r="BC879" s="8">
        <v>95</v>
      </c>
      <c r="BD879" s="8"/>
      <c r="BE879" s="8"/>
      <c r="BF879" s="8"/>
      <c r="BG879" s="8"/>
      <c r="BH879" s="8"/>
      <c r="BI879" s="8">
        <f t="shared" si="129"/>
        <v>88</v>
      </c>
      <c r="BJ879" s="8">
        <f t="shared" si="125"/>
        <v>0.94857142857142862</v>
      </c>
      <c r="BK879" s="8">
        <f t="shared" si="130"/>
        <v>0.88</v>
      </c>
      <c r="BL879" s="10">
        <f t="shared" si="127"/>
        <v>2.2371108571428575</v>
      </c>
      <c r="BM879" s="3">
        <f t="shared" si="128"/>
        <v>621.41968253968264</v>
      </c>
      <c r="BN879" s="132">
        <v>1.5808550185873609</v>
      </c>
      <c r="BO879" s="132">
        <v>0.9632899628252789</v>
      </c>
      <c r="BP879" s="133">
        <v>1.7721284276432956</v>
      </c>
      <c r="BQ879" s="134">
        <v>0.60902977905859745</v>
      </c>
      <c r="BR879" s="134">
        <v>0.10485110470701248</v>
      </c>
      <c r="BS879" s="133">
        <v>1.3210385075130597</v>
      </c>
      <c r="BT879" s="93"/>
      <c r="BU879" s="91"/>
      <c r="BV879" s="91"/>
      <c r="BW879" s="100"/>
    </row>
    <row r="880" spans="1:75">
      <c r="A880" s="8" t="s">
        <v>783</v>
      </c>
      <c r="B880" s="8" t="s">
        <v>480</v>
      </c>
      <c r="C880" s="8" t="s">
        <v>523</v>
      </c>
      <c r="D880" s="8" t="s">
        <v>530</v>
      </c>
      <c r="E880" s="8" t="s">
        <v>535</v>
      </c>
      <c r="F880" s="8" t="s">
        <v>536</v>
      </c>
      <c r="G880" s="8" t="s">
        <v>123</v>
      </c>
      <c r="H880" s="8" t="s">
        <v>164</v>
      </c>
      <c r="I880" s="8"/>
      <c r="J880" s="8"/>
      <c r="K880" s="8"/>
      <c r="L880" s="8" t="s">
        <v>165</v>
      </c>
      <c r="M880" s="8" t="s">
        <v>1882</v>
      </c>
      <c r="N880" s="8">
        <v>1</v>
      </c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9"/>
      <c r="AF880" s="90"/>
      <c r="AG880" s="90"/>
      <c r="AH880" s="90"/>
      <c r="AI880" s="8" t="s">
        <v>26</v>
      </c>
      <c r="AJ880" t="s">
        <v>1890</v>
      </c>
      <c r="AK880">
        <v>0</v>
      </c>
      <c r="AL880" s="8">
        <v>40</v>
      </c>
      <c r="AM880" s="8">
        <v>40</v>
      </c>
      <c r="AN880" s="9">
        <v>42562</v>
      </c>
      <c r="AO880" s="8">
        <v>179</v>
      </c>
      <c r="AP880" s="8">
        <v>130</v>
      </c>
      <c r="AQ880" s="8">
        <v>74</v>
      </c>
      <c r="AR880" s="8">
        <v>3.98</v>
      </c>
      <c r="AS880" s="8">
        <v>2.86</v>
      </c>
      <c r="AT880" s="8">
        <v>0.56000000000000005</v>
      </c>
      <c r="AU880" s="8">
        <v>0.48</v>
      </c>
      <c r="AV880" s="8">
        <v>18</v>
      </c>
      <c r="AW880" s="8">
        <v>0.4</v>
      </c>
      <c r="AX880" s="8"/>
      <c r="AY880" s="8"/>
      <c r="AZ880" s="8"/>
      <c r="BA880" s="8">
        <v>488</v>
      </c>
      <c r="BB880" s="8" t="s">
        <v>25</v>
      </c>
      <c r="BC880" s="8">
        <v>95</v>
      </c>
      <c r="BD880" s="8"/>
      <c r="BE880" s="8"/>
      <c r="BF880" s="8"/>
      <c r="BG880" s="8"/>
      <c r="BH880" s="8"/>
      <c r="BI880" s="8">
        <f t="shared" si="129"/>
        <v>85.714285714285694</v>
      </c>
      <c r="BJ880" s="8">
        <f t="shared" si="125"/>
        <v>0.93714285714285717</v>
      </c>
      <c r="BK880" s="8">
        <f t="shared" si="130"/>
        <v>0.85714285714285698</v>
      </c>
      <c r="BL880" s="10">
        <f t="shared" si="127"/>
        <v>2.2973387755102035</v>
      </c>
      <c r="BM880" s="3">
        <f t="shared" si="128"/>
        <v>638.14965986394543</v>
      </c>
      <c r="BN880" s="132">
        <v>1.974445515911283</v>
      </c>
      <c r="BO880" s="132">
        <v>1.0568948891031822</v>
      </c>
      <c r="BP880" s="133">
        <v>2.0104842314255307</v>
      </c>
      <c r="BQ880" s="134">
        <v>0.75465549348230909</v>
      </c>
      <c r="BR880" s="134">
        <v>7.8026070763500932E-2</v>
      </c>
      <c r="BS880" s="133">
        <v>1.4700146611603027</v>
      </c>
      <c r="BT880" s="93"/>
      <c r="BU880" s="91"/>
      <c r="BV880" s="91"/>
      <c r="BW880" s="100"/>
    </row>
    <row r="881" spans="1:75">
      <c r="A881" s="8" t="s">
        <v>783</v>
      </c>
      <c r="B881" s="8" t="s">
        <v>480</v>
      </c>
      <c r="C881" s="8" t="s">
        <v>523</v>
      </c>
      <c r="D881" s="8" t="s">
        <v>530</v>
      </c>
      <c r="E881" s="8" t="s">
        <v>535</v>
      </c>
      <c r="F881" s="8" t="s">
        <v>536</v>
      </c>
      <c r="G881" s="8" t="s">
        <v>123</v>
      </c>
      <c r="H881" s="8" t="s">
        <v>164</v>
      </c>
      <c r="I881" s="8"/>
      <c r="J881" s="8"/>
      <c r="K881" s="8"/>
      <c r="L881" s="8" t="s">
        <v>165</v>
      </c>
      <c r="M881" s="8" t="s">
        <v>1882</v>
      </c>
      <c r="N881" s="8">
        <v>1</v>
      </c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9"/>
      <c r="AF881" s="90"/>
      <c r="AG881" s="90"/>
      <c r="AH881" s="90"/>
      <c r="AI881" s="8" t="s">
        <v>27</v>
      </c>
      <c r="AJ881" t="s">
        <v>1890</v>
      </c>
      <c r="AK881" s="8">
        <v>120</v>
      </c>
      <c r="AL881">
        <v>0</v>
      </c>
      <c r="AM881" s="8">
        <v>40</v>
      </c>
      <c r="AN881" s="9">
        <v>42562</v>
      </c>
      <c r="AO881" s="8">
        <v>182</v>
      </c>
      <c r="AP881" s="8">
        <v>94</v>
      </c>
      <c r="AQ881" s="8">
        <v>86</v>
      </c>
      <c r="AR881" s="8">
        <v>5.24</v>
      </c>
      <c r="AS881" s="8">
        <v>6.52</v>
      </c>
      <c r="AT881" s="8">
        <v>0.57999999999999996</v>
      </c>
      <c r="AU881" s="8">
        <v>0.44</v>
      </c>
      <c r="AV881" s="8">
        <v>21</v>
      </c>
      <c r="AW881" s="8">
        <v>0.4</v>
      </c>
      <c r="AX881" s="8"/>
      <c r="AY881" s="8"/>
      <c r="AZ881" s="8"/>
      <c r="BA881" s="8">
        <v>489</v>
      </c>
      <c r="BB881" s="8" t="s">
        <v>25</v>
      </c>
      <c r="BC881" s="8">
        <v>95</v>
      </c>
      <c r="BD881" s="8"/>
      <c r="BE881" s="8"/>
      <c r="BF881" s="8"/>
      <c r="BG881" s="8"/>
      <c r="BH881" s="8"/>
      <c r="BI881" s="8">
        <f t="shared" si="129"/>
        <v>75.862068965517253</v>
      </c>
      <c r="BJ881" s="8">
        <f t="shared" si="125"/>
        <v>0.9028571428571428</v>
      </c>
      <c r="BK881" s="8">
        <f t="shared" si="130"/>
        <v>0.75862068965517249</v>
      </c>
      <c r="BL881" s="10">
        <f t="shared" si="127"/>
        <v>4.4657182266009858</v>
      </c>
      <c r="BM881" s="3">
        <f t="shared" si="128"/>
        <v>1240.4772851669404</v>
      </c>
      <c r="BN881" s="132">
        <v>1.5495867768595042</v>
      </c>
      <c r="BO881" s="132">
        <v>0.91643709825528008</v>
      </c>
      <c r="BP881" s="133">
        <v>1.8131347703635803</v>
      </c>
      <c r="BQ881" s="134">
        <v>0.69841269841269848</v>
      </c>
      <c r="BR881" s="134">
        <v>9.6078431372549011E-2</v>
      </c>
      <c r="BS881" s="133">
        <v>0.90287149828235558</v>
      </c>
      <c r="BT881" s="93"/>
      <c r="BU881" s="91"/>
      <c r="BV881" s="91"/>
      <c r="BW881" s="100"/>
    </row>
    <row r="882" spans="1:75">
      <c r="A882" s="8" t="s">
        <v>783</v>
      </c>
      <c r="B882" s="8" t="s">
        <v>480</v>
      </c>
      <c r="C882" s="8" t="s">
        <v>523</v>
      </c>
      <c r="D882" s="8" t="s">
        <v>530</v>
      </c>
      <c r="E882" s="8" t="s">
        <v>535</v>
      </c>
      <c r="F882" s="8" t="s">
        <v>536</v>
      </c>
      <c r="G882" s="8" t="s">
        <v>123</v>
      </c>
      <c r="H882" s="8" t="s">
        <v>164</v>
      </c>
      <c r="I882" s="8"/>
      <c r="J882" s="8"/>
      <c r="K882" s="8"/>
      <c r="L882" s="8" t="s">
        <v>165</v>
      </c>
      <c r="M882" s="8" t="s">
        <v>1882</v>
      </c>
      <c r="N882" s="8">
        <v>1</v>
      </c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9"/>
      <c r="AF882" s="90"/>
      <c r="AG882" s="90"/>
      <c r="AH882" s="90"/>
      <c r="AI882" s="8" t="s">
        <v>28</v>
      </c>
      <c r="AJ882" t="s">
        <v>1890</v>
      </c>
      <c r="AK882" s="8">
        <v>120</v>
      </c>
      <c r="AL882" s="8">
        <v>40</v>
      </c>
      <c r="AM882">
        <v>0</v>
      </c>
      <c r="AN882" s="9">
        <v>42562</v>
      </c>
      <c r="AO882" s="8">
        <v>254</v>
      </c>
      <c r="AP882" s="8">
        <v>158</v>
      </c>
      <c r="AQ882" s="8">
        <v>127</v>
      </c>
      <c r="AR882" s="8">
        <v>13.38</v>
      </c>
      <c r="AS882" s="8">
        <v>15.48</v>
      </c>
      <c r="AT882" s="8">
        <v>1.02</v>
      </c>
      <c r="AU882" s="8">
        <v>0.72</v>
      </c>
      <c r="AV882" s="8">
        <v>20</v>
      </c>
      <c r="AW882" s="8">
        <v>0.72</v>
      </c>
      <c r="AX882" s="8"/>
      <c r="AY882" s="8"/>
      <c r="AZ882" s="8"/>
      <c r="BA882" s="8">
        <v>490</v>
      </c>
      <c r="BB882" s="8" t="s">
        <v>25</v>
      </c>
      <c r="BC882" s="8">
        <v>95</v>
      </c>
      <c r="BD882" s="8"/>
      <c r="BE882" s="8"/>
      <c r="BF882" s="8"/>
      <c r="BG882" s="8"/>
      <c r="BH882" s="8"/>
      <c r="BI882" s="8">
        <f t="shared" si="129"/>
        <v>70.588235294117638</v>
      </c>
      <c r="BJ882" s="8">
        <f t="shared" si="125"/>
        <v>0.91428571428571426</v>
      </c>
      <c r="BK882" s="8">
        <f t="shared" si="130"/>
        <v>0.70588235294117641</v>
      </c>
      <c r="BL882" s="10">
        <f t="shared" si="127"/>
        <v>9.9904537815126044</v>
      </c>
      <c r="BM882" s="3">
        <f t="shared" si="128"/>
        <v>2775.1260504201678</v>
      </c>
      <c r="BN882" s="132">
        <v>1.2234359483614698</v>
      </c>
      <c r="BO882" s="132">
        <v>0.39468718967229399</v>
      </c>
      <c r="BP882" s="133">
        <v>1.9018238920257895</v>
      </c>
      <c r="BQ882" s="134">
        <v>0.76103646833013439</v>
      </c>
      <c r="BR882" s="134">
        <v>8.2149712092130511E-2</v>
      </c>
      <c r="BS882" s="133">
        <v>0.92799939986602964</v>
      </c>
      <c r="BT882" s="93"/>
      <c r="BU882" s="91"/>
      <c r="BV882" s="91"/>
      <c r="BW882" s="100"/>
    </row>
    <row r="883" spans="1:75">
      <c r="A883" s="8" t="s">
        <v>783</v>
      </c>
      <c r="B883" s="8" t="s">
        <v>480</v>
      </c>
      <c r="C883" s="8" t="s">
        <v>523</v>
      </c>
      <c r="D883" s="8" t="s">
        <v>530</v>
      </c>
      <c r="E883" s="8" t="s">
        <v>535</v>
      </c>
      <c r="F883" s="8" t="s">
        <v>536</v>
      </c>
      <c r="G883" s="8" t="s">
        <v>123</v>
      </c>
      <c r="H883" s="8" t="s">
        <v>164</v>
      </c>
      <c r="I883" s="8"/>
      <c r="J883" s="8"/>
      <c r="K883" s="8"/>
      <c r="L883" s="8" t="s">
        <v>165</v>
      </c>
      <c r="M883" s="8" t="s">
        <v>1882</v>
      </c>
      <c r="N883" s="8">
        <v>1</v>
      </c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9"/>
      <c r="AF883" s="90"/>
      <c r="AG883" s="90"/>
      <c r="AH883" s="90"/>
      <c r="AI883" s="8" t="s">
        <v>29</v>
      </c>
      <c r="AJ883" t="s">
        <v>1890</v>
      </c>
      <c r="AK883" s="8">
        <v>120</v>
      </c>
      <c r="AL883" s="8">
        <v>40</v>
      </c>
      <c r="AM883" s="8">
        <v>40</v>
      </c>
      <c r="AN883" s="9">
        <v>42562</v>
      </c>
      <c r="AO883" s="8">
        <v>243</v>
      </c>
      <c r="AP883" s="8">
        <v>157</v>
      </c>
      <c r="AQ883" s="8">
        <v>116</v>
      </c>
      <c r="AR883" s="8">
        <v>8.36</v>
      </c>
      <c r="AS883" s="8">
        <v>13.7</v>
      </c>
      <c r="AT883" s="8">
        <v>0.9</v>
      </c>
      <c r="AU883" s="8">
        <v>0.7</v>
      </c>
      <c r="AV883" s="8">
        <v>18</v>
      </c>
      <c r="AW883" s="8">
        <v>0.52</v>
      </c>
      <c r="AX883" s="8"/>
      <c r="AY883" s="8"/>
      <c r="AZ883" s="8"/>
      <c r="BA883" s="8">
        <v>491</v>
      </c>
      <c r="BB883" s="8" t="s">
        <v>25</v>
      </c>
      <c r="BC883" s="8">
        <v>95</v>
      </c>
      <c r="BD883" s="8"/>
      <c r="BE883" s="8"/>
      <c r="BF883" s="8"/>
      <c r="BG883" s="8"/>
      <c r="BH883" s="8"/>
      <c r="BI883" s="8">
        <f t="shared" si="129"/>
        <v>77.777777777777771</v>
      </c>
      <c r="BJ883" s="8">
        <f t="shared" si="125"/>
        <v>0.93714285714285717</v>
      </c>
      <c r="BK883" s="8">
        <f t="shared" si="130"/>
        <v>0.77777777777777768</v>
      </c>
      <c r="BL883" s="10">
        <f t="shared" si="127"/>
        <v>9.9857777777777752</v>
      </c>
      <c r="BM883" s="3">
        <f t="shared" si="128"/>
        <v>2773.8271604938263</v>
      </c>
      <c r="BN883" s="132">
        <v>1.9447069943289226</v>
      </c>
      <c r="BO883" s="132">
        <v>0.92769376181474472</v>
      </c>
      <c r="BP883" s="133">
        <v>1.8700076140538264</v>
      </c>
      <c r="BQ883" s="134">
        <v>0.95772058823529416</v>
      </c>
      <c r="BR883" s="134">
        <v>0.11227022058823531</v>
      </c>
      <c r="BS883" s="133">
        <v>1.2265079951129219</v>
      </c>
      <c r="BT883" s="93"/>
      <c r="BU883" s="91"/>
      <c r="BV883" s="91"/>
      <c r="BW883" s="100"/>
    </row>
    <row r="884" spans="1:75">
      <c r="A884" s="8" t="s">
        <v>783</v>
      </c>
      <c r="B884" s="8" t="s">
        <v>480</v>
      </c>
      <c r="C884" s="8" t="s">
        <v>523</v>
      </c>
      <c r="D884" s="8" t="s">
        <v>530</v>
      </c>
      <c r="E884" s="8" t="s">
        <v>535</v>
      </c>
      <c r="F884" s="8" t="s">
        <v>536</v>
      </c>
      <c r="G884" s="8" t="s">
        <v>123</v>
      </c>
      <c r="H884" s="8" t="s">
        <v>164</v>
      </c>
      <c r="I884" s="8"/>
      <c r="J884" s="8"/>
      <c r="K884" s="8"/>
      <c r="L884" s="8" t="s">
        <v>165</v>
      </c>
      <c r="M884" s="8" t="s">
        <v>1882</v>
      </c>
      <c r="N884" s="8">
        <v>1</v>
      </c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9"/>
      <c r="AF884" s="90"/>
      <c r="AG884" s="90"/>
      <c r="AH884" s="90"/>
      <c r="AI884" s="8" t="s">
        <v>30</v>
      </c>
      <c r="AJ884" t="s">
        <v>1890</v>
      </c>
      <c r="AK884" s="8">
        <v>120</v>
      </c>
      <c r="AL884" s="8">
        <v>40</v>
      </c>
      <c r="AM884" s="8">
        <v>40</v>
      </c>
      <c r="AN884" s="9">
        <v>42562</v>
      </c>
      <c r="AO884" s="8">
        <v>223</v>
      </c>
      <c r="AP884" s="8">
        <v>135</v>
      </c>
      <c r="AQ884" s="8">
        <v>109</v>
      </c>
      <c r="AR884" s="8">
        <v>5.84</v>
      </c>
      <c r="AS884" s="8">
        <v>8.7799999999999994</v>
      </c>
      <c r="AT884" s="8">
        <v>1.1000000000000001</v>
      </c>
      <c r="AU884" s="8">
        <v>0.88</v>
      </c>
      <c r="AV884" s="8">
        <v>18</v>
      </c>
      <c r="AW884" s="8">
        <v>0.54</v>
      </c>
      <c r="AX884" s="8"/>
      <c r="AY884" s="8"/>
      <c r="AZ884" s="8"/>
      <c r="BA884" s="8">
        <v>492</v>
      </c>
      <c r="BB884" s="8" t="s">
        <v>25</v>
      </c>
      <c r="BC884" s="8">
        <v>95</v>
      </c>
      <c r="BD884" s="8"/>
      <c r="BE884" s="8"/>
      <c r="BF884" s="8"/>
      <c r="BG884" s="8"/>
      <c r="BH884" s="8"/>
      <c r="BI884" s="8">
        <f t="shared" si="129"/>
        <v>80</v>
      </c>
      <c r="BJ884" s="8">
        <f t="shared" si="125"/>
        <v>0.93714285714285717</v>
      </c>
      <c r="BK884" s="8">
        <f t="shared" si="130"/>
        <v>0.8</v>
      </c>
      <c r="BL884" s="10">
        <f t="shared" si="127"/>
        <v>6.5824914285714291</v>
      </c>
      <c r="BM884" s="14">
        <f t="shared" si="128"/>
        <v>1828.4698412698415</v>
      </c>
      <c r="BN884" s="132">
        <v>2.1227988878591288</v>
      </c>
      <c r="BO884" s="132">
        <v>1.1005560704355886</v>
      </c>
      <c r="BP884" s="133">
        <v>1.8916552838198539</v>
      </c>
      <c r="BQ884" s="134">
        <v>0.81485053037608479</v>
      </c>
      <c r="BR884" s="134">
        <v>7.5650916104146593E-2</v>
      </c>
      <c r="BS884" s="133">
        <v>1.8359003244935002</v>
      </c>
      <c r="BT884" s="93"/>
      <c r="BU884" s="91"/>
      <c r="BV884" s="91"/>
      <c r="BW884" s="100"/>
    </row>
    <row r="885" spans="1:75" s="4" customFormat="1">
      <c r="A885" s="8" t="s">
        <v>783</v>
      </c>
      <c r="B885" s="8" t="s">
        <v>480</v>
      </c>
      <c r="C885" s="8" t="s">
        <v>523</v>
      </c>
      <c r="D885" s="8" t="s">
        <v>530</v>
      </c>
      <c r="E885" s="8" t="s">
        <v>537</v>
      </c>
      <c r="F885" s="8" t="s">
        <v>538</v>
      </c>
      <c r="G885" s="8" t="s">
        <v>123</v>
      </c>
      <c r="H885" s="8" t="s">
        <v>166</v>
      </c>
      <c r="I885" s="8">
        <v>-7.9226870135506902</v>
      </c>
      <c r="J885" s="8">
        <v>35.536538016100302</v>
      </c>
      <c r="K885" s="8">
        <v>1646.51524169922</v>
      </c>
      <c r="L885" s="8" t="s">
        <v>167</v>
      </c>
      <c r="M885" s="8" t="s">
        <v>1882</v>
      </c>
      <c r="N885" s="8">
        <v>1</v>
      </c>
      <c r="O885" s="8" t="s">
        <v>1859</v>
      </c>
      <c r="P885" s="8">
        <v>0.81</v>
      </c>
      <c r="Q885" s="8">
        <v>6.1</v>
      </c>
      <c r="R885" s="8">
        <v>0</v>
      </c>
      <c r="S885" s="8">
        <v>2.36</v>
      </c>
      <c r="T885" s="8">
        <v>3.26</v>
      </c>
      <c r="U885" s="8">
        <v>6.99</v>
      </c>
      <c r="V885" s="8">
        <v>63.08</v>
      </c>
      <c r="W885" s="8">
        <v>33.29</v>
      </c>
      <c r="X885" s="8">
        <v>15.52</v>
      </c>
      <c r="Y885" s="8">
        <v>0.17</v>
      </c>
      <c r="Z885" s="8">
        <v>0.66</v>
      </c>
      <c r="AA885" s="8">
        <v>7.0000000000000007E-2</v>
      </c>
      <c r="AB885" s="8">
        <v>72.09</v>
      </c>
      <c r="AC885" s="8">
        <v>0.02</v>
      </c>
      <c r="AD885" s="8">
        <v>8.2000000000000003E-2</v>
      </c>
      <c r="AE885" s="91">
        <v>1.52</v>
      </c>
      <c r="AF885" s="92" t="s">
        <v>1860</v>
      </c>
      <c r="AG885" s="92" t="s">
        <v>1860</v>
      </c>
      <c r="AH885" s="92" t="s">
        <v>1860</v>
      </c>
      <c r="AI885" s="8" t="s">
        <v>24</v>
      </c>
      <c r="AJ885" t="s">
        <v>1890</v>
      </c>
      <c r="AK885">
        <v>0</v>
      </c>
      <c r="AL885">
        <v>0</v>
      </c>
      <c r="AM885">
        <v>0</v>
      </c>
      <c r="AN885" s="9">
        <v>42532</v>
      </c>
      <c r="AO885" s="8">
        <v>227</v>
      </c>
      <c r="AP885" s="8">
        <v>129</v>
      </c>
      <c r="AQ885" s="8">
        <v>109</v>
      </c>
      <c r="AR885" s="8">
        <v>6.12</v>
      </c>
      <c r="AS885" s="8">
        <v>12.28</v>
      </c>
      <c r="AT885" s="8">
        <v>0.84</v>
      </c>
      <c r="AU885" s="8">
        <v>0.76</v>
      </c>
      <c r="AV885" s="8">
        <v>14</v>
      </c>
      <c r="AW885" s="8">
        <v>0.32</v>
      </c>
      <c r="AX885" s="8"/>
      <c r="AY885" s="8"/>
      <c r="AZ885" s="8"/>
      <c r="BA885" s="8">
        <v>493</v>
      </c>
      <c r="BB885" s="8" t="s">
        <v>25</v>
      </c>
      <c r="BC885" s="8">
        <v>96</v>
      </c>
      <c r="BD885" s="8"/>
      <c r="BE885" s="8"/>
      <c r="BF885" s="8"/>
      <c r="BG885" s="8"/>
      <c r="BH885" s="8"/>
      <c r="BI885" s="8">
        <f t="shared" si="129"/>
        <v>90.476190476190482</v>
      </c>
      <c r="BJ885" s="8">
        <f t="shared" si="125"/>
        <v>0.98285714285714287</v>
      </c>
      <c r="BK885" s="8">
        <f t="shared" si="130"/>
        <v>0.90476190476190477</v>
      </c>
      <c r="BL885" s="10">
        <f t="shared" si="127"/>
        <v>10.92001088435374</v>
      </c>
      <c r="BM885" s="14">
        <f t="shared" si="128"/>
        <v>3033.3363567649276</v>
      </c>
      <c r="BN885" s="132">
        <v>1.4957061068702289</v>
      </c>
      <c r="BO885" s="132">
        <v>0.43005725190839694</v>
      </c>
      <c r="BP885" s="133">
        <v>2.4556089289382057</v>
      </c>
      <c r="BQ885" s="134"/>
      <c r="BR885" s="134"/>
      <c r="BS885" s="133"/>
      <c r="BT885" s="93"/>
      <c r="BU885" s="91"/>
      <c r="BV885" s="91"/>
      <c r="BW885" s="100"/>
    </row>
    <row r="886" spans="1:75" s="4" customFormat="1">
      <c r="A886" s="8" t="s">
        <v>783</v>
      </c>
      <c r="B886" s="8" t="s">
        <v>480</v>
      </c>
      <c r="C886" s="8" t="s">
        <v>523</v>
      </c>
      <c r="D886" s="8" t="s">
        <v>530</v>
      </c>
      <c r="E886" s="8" t="s">
        <v>537</v>
      </c>
      <c r="F886" s="8" t="s">
        <v>538</v>
      </c>
      <c r="G886" s="8" t="s">
        <v>123</v>
      </c>
      <c r="H886" s="8" t="s">
        <v>166</v>
      </c>
      <c r="I886" s="8"/>
      <c r="J886" s="8"/>
      <c r="K886" s="8"/>
      <c r="L886" s="8" t="s">
        <v>167</v>
      </c>
      <c r="M886" s="8" t="s">
        <v>1882</v>
      </c>
      <c r="N886" s="8">
        <v>1</v>
      </c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9"/>
      <c r="AF886" s="90"/>
      <c r="AG886" s="90"/>
      <c r="AH886" s="90"/>
      <c r="AI886" s="8" t="s">
        <v>26</v>
      </c>
      <c r="AJ886" t="s">
        <v>1890</v>
      </c>
      <c r="AK886">
        <v>0</v>
      </c>
      <c r="AL886" s="8">
        <v>40</v>
      </c>
      <c r="AM886" s="8">
        <v>40</v>
      </c>
      <c r="AN886" s="9">
        <v>42562</v>
      </c>
      <c r="AO886" s="8">
        <v>283</v>
      </c>
      <c r="AP886" s="8">
        <v>186</v>
      </c>
      <c r="AQ886" s="8">
        <v>150</v>
      </c>
      <c r="AR886" s="8">
        <v>10.3</v>
      </c>
      <c r="AS886" s="8">
        <v>18.62</v>
      </c>
      <c r="AT886" s="8">
        <v>1.44</v>
      </c>
      <c r="AU886" s="8">
        <v>1.1599999999999999</v>
      </c>
      <c r="AV886" s="8">
        <v>15</v>
      </c>
      <c r="AW886" s="8">
        <v>0.7</v>
      </c>
      <c r="AX886" s="8"/>
      <c r="AY886" s="8"/>
      <c r="AZ886" s="8"/>
      <c r="BA886" s="8">
        <v>494</v>
      </c>
      <c r="BB886" s="8" t="s">
        <v>25</v>
      </c>
      <c r="BC886" s="8">
        <v>96</v>
      </c>
      <c r="BD886" s="8"/>
      <c r="BE886" s="8"/>
      <c r="BF886" s="8"/>
      <c r="BG886" s="8"/>
      <c r="BH886" s="8"/>
      <c r="BI886" s="8">
        <f t="shared" si="129"/>
        <v>80.555555555555557</v>
      </c>
      <c r="BJ886" s="8">
        <f t="shared" si="125"/>
        <v>0.97142857142857142</v>
      </c>
      <c r="BK886" s="8">
        <f t="shared" si="130"/>
        <v>0.80555555555555558</v>
      </c>
      <c r="BL886" s="10">
        <f t="shared" si="127"/>
        <v>14.57088888888889</v>
      </c>
      <c r="BM886" s="14">
        <f t="shared" si="128"/>
        <v>4047.4691358024693</v>
      </c>
      <c r="BN886" s="132">
        <v>1.8852996254681649</v>
      </c>
      <c r="BO886" s="132">
        <v>0.4283707865168539</v>
      </c>
      <c r="BP886" s="133">
        <v>1.9650883651094935</v>
      </c>
      <c r="BQ886" s="134"/>
      <c r="BR886" s="134"/>
      <c r="BS886" s="133"/>
      <c r="BT886" s="93"/>
      <c r="BU886" s="91"/>
      <c r="BV886" s="91"/>
      <c r="BW886" s="100"/>
    </row>
    <row r="887" spans="1:75" s="4" customFormat="1">
      <c r="A887" s="8" t="s">
        <v>783</v>
      </c>
      <c r="B887" s="8" t="s">
        <v>480</v>
      </c>
      <c r="C887" s="8" t="s">
        <v>523</v>
      </c>
      <c r="D887" s="8" t="s">
        <v>530</v>
      </c>
      <c r="E887" s="8" t="s">
        <v>537</v>
      </c>
      <c r="F887" s="8" t="s">
        <v>538</v>
      </c>
      <c r="G887" s="8" t="s">
        <v>123</v>
      </c>
      <c r="H887" s="8" t="s">
        <v>166</v>
      </c>
      <c r="I887" s="8"/>
      <c r="J887" s="8"/>
      <c r="K887" s="8"/>
      <c r="L887" s="8" t="s">
        <v>167</v>
      </c>
      <c r="M887" s="8" t="s">
        <v>1882</v>
      </c>
      <c r="N887" s="8">
        <v>1</v>
      </c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9"/>
      <c r="AF887" s="90"/>
      <c r="AG887" s="90"/>
      <c r="AH887" s="90"/>
      <c r="AI887" s="8" t="s">
        <v>27</v>
      </c>
      <c r="AJ887" t="s">
        <v>1890</v>
      </c>
      <c r="AK887" s="8">
        <v>120</v>
      </c>
      <c r="AL887">
        <v>0</v>
      </c>
      <c r="AM887" s="8">
        <v>40</v>
      </c>
      <c r="AN887" s="9">
        <v>42562</v>
      </c>
      <c r="AO887" s="8">
        <v>279</v>
      </c>
      <c r="AP887" s="8">
        <v>156</v>
      </c>
      <c r="AQ887" s="8">
        <v>170</v>
      </c>
      <c r="AR887" s="8">
        <v>10.38</v>
      </c>
      <c r="AS887" s="8">
        <v>22.68</v>
      </c>
      <c r="AT887" s="8">
        <v>0.88</v>
      </c>
      <c r="AU887" s="8">
        <v>0.72</v>
      </c>
      <c r="AV887" s="8">
        <v>15</v>
      </c>
      <c r="AW887" s="8">
        <v>0.36</v>
      </c>
      <c r="AX887" s="8"/>
      <c r="AY887" s="8"/>
      <c r="AZ887" s="8"/>
      <c r="BA887" s="8">
        <v>495</v>
      </c>
      <c r="BB887" s="8" t="s">
        <v>25</v>
      </c>
      <c r="BC887" s="8">
        <v>96</v>
      </c>
      <c r="BD887" s="8"/>
      <c r="BE887" s="8"/>
      <c r="BF887" s="8"/>
      <c r="BG887" s="8"/>
      <c r="BH887" s="8"/>
      <c r="BI887" s="8">
        <f t="shared" si="129"/>
        <v>81.818181818181813</v>
      </c>
      <c r="BJ887" s="8">
        <f t="shared" si="125"/>
        <v>0.97142857142857142</v>
      </c>
      <c r="BK887" s="8">
        <f t="shared" si="130"/>
        <v>0.81818181818181812</v>
      </c>
      <c r="BL887" s="10">
        <f t="shared" si="127"/>
        <v>18.026181818181819</v>
      </c>
      <c r="BM887" s="14">
        <f t="shared" si="128"/>
        <v>5007.272727272727</v>
      </c>
      <c r="BN887" s="132">
        <v>1.6071428571428572</v>
      </c>
      <c r="BO887" s="132">
        <v>0.47925636007827788</v>
      </c>
      <c r="BP887" s="133">
        <v>1.9403085642202569</v>
      </c>
      <c r="BQ887" s="134"/>
      <c r="BR887" s="134"/>
      <c r="BS887" s="133"/>
      <c r="BT887" s="93"/>
      <c r="BU887" s="91"/>
      <c r="BV887" s="91"/>
      <c r="BW887" s="100"/>
    </row>
    <row r="888" spans="1:75" s="4" customFormat="1">
      <c r="A888" s="8" t="s">
        <v>783</v>
      </c>
      <c r="B888" s="8" t="s">
        <v>480</v>
      </c>
      <c r="C888" s="8" t="s">
        <v>523</v>
      </c>
      <c r="D888" s="8" t="s">
        <v>530</v>
      </c>
      <c r="E888" s="8" t="s">
        <v>537</v>
      </c>
      <c r="F888" s="8" t="s">
        <v>538</v>
      </c>
      <c r="G888" s="8" t="s">
        <v>123</v>
      </c>
      <c r="H888" s="8" t="s">
        <v>166</v>
      </c>
      <c r="I888" s="8"/>
      <c r="J888" s="8"/>
      <c r="K888" s="8"/>
      <c r="L888" s="8" t="s">
        <v>167</v>
      </c>
      <c r="M888" s="8" t="s">
        <v>1882</v>
      </c>
      <c r="N888" s="8">
        <v>1</v>
      </c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9"/>
      <c r="AF888" s="90"/>
      <c r="AG888" s="90"/>
      <c r="AH888" s="90"/>
      <c r="AI888" s="8" t="s">
        <v>28</v>
      </c>
      <c r="AJ888" t="s">
        <v>1890</v>
      </c>
      <c r="AK888" s="8">
        <v>120</v>
      </c>
      <c r="AL888" s="8">
        <v>40</v>
      </c>
      <c r="AM888">
        <v>0</v>
      </c>
      <c r="AN888" s="9">
        <v>42562</v>
      </c>
      <c r="AO888" s="8">
        <v>302</v>
      </c>
      <c r="AP888" s="8">
        <v>178</v>
      </c>
      <c r="AQ888" s="8">
        <v>159</v>
      </c>
      <c r="AR888" s="8">
        <v>12.42</v>
      </c>
      <c r="AS888" s="8">
        <v>25.52</v>
      </c>
      <c r="AT888" s="8">
        <v>1.32</v>
      </c>
      <c r="AU888" s="8">
        <v>1.06</v>
      </c>
      <c r="AV888" s="8">
        <v>14</v>
      </c>
      <c r="AW888" s="8">
        <v>0.72</v>
      </c>
      <c r="AX888" s="8"/>
      <c r="AY888" s="8"/>
      <c r="AZ888" s="8"/>
      <c r="BA888" s="8">
        <v>496</v>
      </c>
      <c r="BB888" s="8" t="s">
        <v>25</v>
      </c>
      <c r="BC888" s="8">
        <v>96</v>
      </c>
      <c r="BD888" s="8"/>
      <c r="BE888" s="8"/>
      <c r="BF888" s="8"/>
      <c r="BG888" s="8"/>
      <c r="BH888" s="8"/>
      <c r="BI888" s="8">
        <f t="shared" si="129"/>
        <v>80.303030303030297</v>
      </c>
      <c r="BJ888" s="8">
        <f t="shared" si="125"/>
        <v>0.98285714285714287</v>
      </c>
      <c r="BK888" s="8">
        <f t="shared" si="130"/>
        <v>0.80303030303030298</v>
      </c>
      <c r="BL888" s="10">
        <f t="shared" si="127"/>
        <v>20.142019047619048</v>
      </c>
      <c r="BM888" s="14">
        <f t="shared" si="128"/>
        <v>5595.0052910052909</v>
      </c>
      <c r="BN888" s="132">
        <v>1.8690587138863</v>
      </c>
      <c r="BO888" s="132">
        <v>0.43835041938490221</v>
      </c>
      <c r="BP888" s="133">
        <v>0.92479494229598169</v>
      </c>
      <c r="BQ888" s="134"/>
      <c r="BR888" s="134"/>
      <c r="BS888" s="133"/>
      <c r="BT888" s="93"/>
      <c r="BU888" s="91"/>
      <c r="BV888" s="91"/>
      <c r="BW888" s="100"/>
    </row>
    <row r="889" spans="1:75" s="4" customFormat="1">
      <c r="A889" s="8" t="s">
        <v>783</v>
      </c>
      <c r="B889" s="8" t="s">
        <v>480</v>
      </c>
      <c r="C889" s="8" t="s">
        <v>523</v>
      </c>
      <c r="D889" s="8" t="s">
        <v>530</v>
      </c>
      <c r="E889" s="8" t="s">
        <v>537</v>
      </c>
      <c r="F889" s="8" t="s">
        <v>538</v>
      </c>
      <c r="G889" s="8" t="s">
        <v>123</v>
      </c>
      <c r="H889" s="8" t="s">
        <v>166</v>
      </c>
      <c r="I889" s="8"/>
      <c r="J889" s="8"/>
      <c r="K889" s="8"/>
      <c r="L889" s="8" t="s">
        <v>167</v>
      </c>
      <c r="M889" s="8" t="s">
        <v>1882</v>
      </c>
      <c r="N889" s="8">
        <v>1</v>
      </c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9"/>
      <c r="AF889" s="90"/>
      <c r="AG889" s="90"/>
      <c r="AH889" s="90"/>
      <c r="AI889" s="8" t="s">
        <v>29</v>
      </c>
      <c r="AJ889" t="s">
        <v>1890</v>
      </c>
      <c r="AK889" s="8">
        <v>120</v>
      </c>
      <c r="AL889" s="8">
        <v>40</v>
      </c>
      <c r="AM889" s="8">
        <v>40</v>
      </c>
      <c r="AN889" s="9">
        <v>42562</v>
      </c>
      <c r="AO889" s="8">
        <v>289</v>
      </c>
      <c r="AP889" s="8">
        <v>177</v>
      </c>
      <c r="AQ889" s="8">
        <v>119</v>
      </c>
      <c r="AR889" s="8">
        <v>10.08</v>
      </c>
      <c r="AS889" s="8">
        <v>13.2</v>
      </c>
      <c r="AT889" s="8">
        <v>1.32</v>
      </c>
      <c r="AU889" s="8">
        <v>1.1200000000000001</v>
      </c>
      <c r="AV889" s="8">
        <v>16</v>
      </c>
      <c r="AW889" s="8">
        <v>0.78</v>
      </c>
      <c r="AX889" s="8"/>
      <c r="AY889" s="8"/>
      <c r="AZ889" s="8"/>
      <c r="BA889" s="8">
        <v>497</v>
      </c>
      <c r="BB889" s="8" t="s">
        <v>25</v>
      </c>
      <c r="BC889" s="8">
        <v>96</v>
      </c>
      <c r="BD889" s="8"/>
      <c r="BE889" s="8"/>
      <c r="BF889" s="8"/>
      <c r="BG889" s="8"/>
      <c r="BH889" s="8"/>
      <c r="BI889" s="8">
        <f t="shared" si="129"/>
        <v>84.848484848484844</v>
      </c>
      <c r="BJ889" s="8">
        <f t="shared" si="125"/>
        <v>0.96</v>
      </c>
      <c r="BK889" s="8">
        <f t="shared" si="130"/>
        <v>0.8484848484848484</v>
      </c>
      <c r="BL889" s="10">
        <f t="shared" si="127"/>
        <v>10.751999999999997</v>
      </c>
      <c r="BM889" s="14">
        <f t="shared" si="128"/>
        <v>2986.6666666666656</v>
      </c>
      <c r="BN889" s="132">
        <v>1.753630203291384</v>
      </c>
      <c r="BO889" s="132">
        <v>0.46863504356243951</v>
      </c>
      <c r="BP889" s="133">
        <v>1.7211304007731294</v>
      </c>
      <c r="BQ889" s="134"/>
      <c r="BR889" s="134"/>
      <c r="BS889" s="133"/>
      <c r="BT889" s="93"/>
      <c r="BU889" s="91"/>
      <c r="BV889" s="91"/>
      <c r="BW889" s="100"/>
    </row>
    <row r="890" spans="1:75" s="4" customFormat="1">
      <c r="A890" s="8" t="s">
        <v>783</v>
      </c>
      <c r="B890" s="8" t="s">
        <v>480</v>
      </c>
      <c r="C890" s="8" t="s">
        <v>523</v>
      </c>
      <c r="D890" s="8" t="s">
        <v>530</v>
      </c>
      <c r="E890" s="8" t="s">
        <v>537</v>
      </c>
      <c r="F890" s="8" t="s">
        <v>538</v>
      </c>
      <c r="G890" s="8" t="s">
        <v>123</v>
      </c>
      <c r="H890" s="8" t="s">
        <v>166</v>
      </c>
      <c r="I890" s="8"/>
      <c r="J890" s="8"/>
      <c r="K890" s="8"/>
      <c r="L890" s="8" t="s">
        <v>167</v>
      </c>
      <c r="M890" s="8" t="s">
        <v>1882</v>
      </c>
      <c r="N890" s="8">
        <v>1</v>
      </c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9"/>
      <c r="AF890" s="90"/>
      <c r="AG890" s="90"/>
      <c r="AH890" s="90"/>
      <c r="AI890" s="8" t="s">
        <v>30</v>
      </c>
      <c r="AJ890" t="s">
        <v>1890</v>
      </c>
      <c r="AK890" s="8">
        <v>120</v>
      </c>
      <c r="AL890" s="8">
        <v>40</v>
      </c>
      <c r="AM890" s="8">
        <v>40</v>
      </c>
      <c r="AN890" s="9">
        <v>42562</v>
      </c>
      <c r="AO890" s="8">
        <v>267</v>
      </c>
      <c r="AP890" s="8">
        <v>163</v>
      </c>
      <c r="AQ890" s="8">
        <v>148</v>
      </c>
      <c r="AR890" s="8">
        <v>6.96</v>
      </c>
      <c r="AS890" s="8">
        <v>12.54</v>
      </c>
      <c r="AT890" s="8">
        <v>0.78</v>
      </c>
      <c r="AU890" s="8">
        <v>0.66</v>
      </c>
      <c r="AV890" s="8">
        <v>15</v>
      </c>
      <c r="AW890" s="8">
        <v>0.54</v>
      </c>
      <c r="AX890" s="8"/>
      <c r="AY890" s="8"/>
      <c r="AZ890" s="8"/>
      <c r="BA890" s="8">
        <v>498</v>
      </c>
      <c r="BB890" s="8" t="s">
        <v>25</v>
      </c>
      <c r="BC890" s="8">
        <v>96</v>
      </c>
      <c r="BD890" s="8"/>
      <c r="BE890" s="8"/>
      <c r="BF890" s="8"/>
      <c r="BG890" s="8"/>
      <c r="BH890" s="8"/>
      <c r="BI890" s="8">
        <f t="shared" si="129"/>
        <v>84.615384615384613</v>
      </c>
      <c r="BJ890" s="8">
        <f t="shared" si="125"/>
        <v>0.97142857142857142</v>
      </c>
      <c r="BK890" s="8">
        <f t="shared" si="130"/>
        <v>0.84615384615384615</v>
      </c>
      <c r="BL890" s="10">
        <f t="shared" si="127"/>
        <v>10.307604395604395</v>
      </c>
      <c r="BM890" s="14">
        <f t="shared" si="128"/>
        <v>2863.2234432234432</v>
      </c>
      <c r="BN890" s="132">
        <v>1.3368932038834953</v>
      </c>
      <c r="BO890" s="132">
        <v>0.40660194174757286</v>
      </c>
      <c r="BP890" s="133">
        <v>1.4837851392179215</v>
      </c>
      <c r="BQ890" s="134"/>
      <c r="BR890" s="134"/>
      <c r="BS890" s="133"/>
      <c r="BT890" s="93"/>
      <c r="BU890" s="91"/>
      <c r="BV890" s="91"/>
      <c r="BW890" s="100"/>
    </row>
    <row r="891" spans="1:75" s="4" customFormat="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9"/>
      <c r="AF891" s="90"/>
      <c r="AG891" s="90"/>
      <c r="AH891" s="90"/>
      <c r="AI891" s="8"/>
      <c r="AJ891"/>
      <c r="AK891" s="8"/>
      <c r="AL891" s="8"/>
      <c r="AM891" s="8"/>
      <c r="AN891" s="9"/>
      <c r="AO891" s="8"/>
      <c r="AP891" s="8"/>
      <c r="AQ891" s="8"/>
      <c r="AR891" s="8"/>
      <c r="AS891" s="8"/>
      <c r="AT891" s="8"/>
      <c r="AU891" s="8"/>
      <c r="AV891" s="8"/>
      <c r="AW891" s="8"/>
      <c r="AX891" s="8"/>
      <c r="AY891" s="8"/>
      <c r="AZ891" s="8"/>
      <c r="BA891" s="8"/>
      <c r="BB891" s="8"/>
      <c r="BC891" s="8"/>
      <c r="BD891" s="8"/>
      <c r="BE891" s="8"/>
      <c r="BF891" s="8"/>
      <c r="BG891" s="8"/>
      <c r="BH891" s="8"/>
      <c r="BI891" s="8"/>
      <c r="BJ891" s="8"/>
      <c r="BK891" s="8"/>
      <c r="BL891" s="10"/>
      <c r="BM891" s="14"/>
      <c r="BN891" s="132">
        <v>1.7783363802559413</v>
      </c>
      <c r="BO891" s="132">
        <v>0.94744058500914086</v>
      </c>
      <c r="BP891" s="133">
        <v>1.8107474044704943</v>
      </c>
      <c r="BQ891" s="134"/>
      <c r="BR891" s="134"/>
      <c r="BS891" s="133"/>
      <c r="BT891" s="93"/>
      <c r="BU891" s="91"/>
      <c r="BV891" s="91"/>
      <c r="BW891" s="100"/>
    </row>
    <row r="892" spans="1:75" s="4" customFormat="1">
      <c r="A892" s="8" t="s">
        <v>783</v>
      </c>
      <c r="B892" s="8" t="s">
        <v>480</v>
      </c>
      <c r="C892" s="8" t="s">
        <v>523</v>
      </c>
      <c r="D892" s="8" t="s">
        <v>524</v>
      </c>
      <c r="E892" s="8" t="s">
        <v>525</v>
      </c>
      <c r="F892" s="8" t="s">
        <v>526</v>
      </c>
      <c r="G892" s="8" t="s">
        <v>123</v>
      </c>
      <c r="H892" s="8" t="s">
        <v>124</v>
      </c>
      <c r="I892" s="8"/>
      <c r="J892" s="8"/>
      <c r="K892" s="8"/>
      <c r="L892" s="8" t="s">
        <v>125</v>
      </c>
      <c r="M892" s="8" t="s">
        <v>1882</v>
      </c>
      <c r="N892" s="8">
        <v>1</v>
      </c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9"/>
      <c r="AF892" s="90"/>
      <c r="AG892" s="90"/>
      <c r="AH892" s="90"/>
      <c r="AI892" s="8" t="s">
        <v>26</v>
      </c>
      <c r="AJ892" t="s">
        <v>1890</v>
      </c>
      <c r="AK892">
        <v>0</v>
      </c>
      <c r="AL892">
        <v>40</v>
      </c>
      <c r="AM892">
        <v>40</v>
      </c>
      <c r="AN892" s="9">
        <v>42559</v>
      </c>
      <c r="AO892" s="8">
        <v>257</v>
      </c>
      <c r="AP892" s="8">
        <v>156</v>
      </c>
      <c r="AQ892" s="8">
        <v>64</v>
      </c>
      <c r="AR892" s="8">
        <v>2.66</v>
      </c>
      <c r="AS892" s="8">
        <v>1.48</v>
      </c>
      <c r="AT892" s="8">
        <v>0.2</v>
      </c>
      <c r="AU892" s="8">
        <v>0.24</v>
      </c>
      <c r="AV892" s="8">
        <v>12</v>
      </c>
      <c r="AW892" s="8">
        <v>0.26</v>
      </c>
      <c r="AX892" s="8"/>
      <c r="AY892" s="8"/>
      <c r="AZ892" s="8"/>
      <c r="BA892" s="8">
        <v>368</v>
      </c>
      <c r="BB892" s="8" t="s">
        <v>25</v>
      </c>
      <c r="BC892" s="8">
        <v>75</v>
      </c>
      <c r="BD892" s="8"/>
      <c r="BE892" s="8"/>
      <c r="BF892" s="8"/>
      <c r="BG892" s="8"/>
      <c r="BH892" s="8"/>
      <c r="BI892" s="8">
        <f t="shared" ref="BI892:BI896" si="131">(AU892/AT892)*100</f>
        <v>120</v>
      </c>
      <c r="BJ892" s="8">
        <f t="shared" ref="BJ892:BJ896" si="132">(100-AV892)/(100-12.5)</f>
        <v>1.0057142857142858</v>
      </c>
      <c r="BK892" s="8">
        <f t="shared" ref="BK892:BK896" si="133">BI892/100</f>
        <v>1.2</v>
      </c>
      <c r="BL892" s="10">
        <f t="shared" ref="BL892:BL896" si="134">AS892*BJ892*BK892</f>
        <v>1.7861485714285714</v>
      </c>
      <c r="BM892" s="14">
        <f t="shared" ref="BM892:BM896" si="135">(10000/36)*BL892</f>
        <v>496.15238095238095</v>
      </c>
      <c r="BN892" s="132">
        <v>1.5965160075329565</v>
      </c>
      <c r="BO892" s="132">
        <v>0.86016949152542366</v>
      </c>
      <c r="BP892" s="133">
        <v>1.1861124318645708</v>
      </c>
      <c r="BQ892" s="134"/>
      <c r="BR892" s="134"/>
      <c r="BS892" s="133"/>
      <c r="BT892" s="93"/>
      <c r="BU892" s="91"/>
      <c r="BV892" s="91"/>
      <c r="BW892" s="100"/>
    </row>
    <row r="893" spans="1:75" s="4" customFormat="1">
      <c r="A893" s="8" t="s">
        <v>783</v>
      </c>
      <c r="B893" s="8" t="s">
        <v>480</v>
      </c>
      <c r="C893" s="8" t="s">
        <v>523</v>
      </c>
      <c r="D893" s="8" t="s">
        <v>524</v>
      </c>
      <c r="E893" s="8" t="s">
        <v>525</v>
      </c>
      <c r="F893" s="8" t="s">
        <v>526</v>
      </c>
      <c r="G893" s="8" t="s">
        <v>123</v>
      </c>
      <c r="H893" s="8" t="s">
        <v>124</v>
      </c>
      <c r="I893" s="8"/>
      <c r="J893" s="8"/>
      <c r="K893" s="8"/>
      <c r="L893" s="8" t="s">
        <v>125</v>
      </c>
      <c r="M893" s="8" t="s">
        <v>1882</v>
      </c>
      <c r="N893" s="8">
        <v>1</v>
      </c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9"/>
      <c r="AF893" s="90"/>
      <c r="AG893" s="90"/>
      <c r="AH893" s="90"/>
      <c r="AI893" s="8" t="s">
        <v>27</v>
      </c>
      <c r="AJ893" t="s">
        <v>1890</v>
      </c>
      <c r="AK893">
        <v>120</v>
      </c>
      <c r="AL893">
        <v>0</v>
      </c>
      <c r="AM893">
        <v>40</v>
      </c>
      <c r="AN893" s="9">
        <v>42559</v>
      </c>
      <c r="AO893" s="8">
        <v>86</v>
      </c>
      <c r="AP893" s="8">
        <v>44</v>
      </c>
      <c r="AQ893" s="8">
        <v>22</v>
      </c>
      <c r="AR893" s="8">
        <v>0.94</v>
      </c>
      <c r="AS893" s="8">
        <v>0.56000000000000005</v>
      </c>
      <c r="AT893" s="8">
        <v>0.54</v>
      </c>
      <c r="AU893" s="8">
        <v>0.44</v>
      </c>
      <c r="AV893" s="8">
        <v>12</v>
      </c>
      <c r="AW893" s="8">
        <v>0.16</v>
      </c>
      <c r="AX893" s="8"/>
      <c r="AY893" s="8"/>
      <c r="AZ893" s="8"/>
      <c r="BA893" s="8">
        <v>369</v>
      </c>
      <c r="BB893" s="8" t="s">
        <v>25</v>
      </c>
      <c r="BC893" s="8">
        <v>75</v>
      </c>
      <c r="BD893" s="8"/>
      <c r="BE893" s="8"/>
      <c r="BF893" s="8"/>
      <c r="BG893" s="8"/>
      <c r="BH893" s="8"/>
      <c r="BI893" s="8">
        <f t="shared" si="131"/>
        <v>81.481481481481481</v>
      </c>
      <c r="BJ893" s="8">
        <f t="shared" si="132"/>
        <v>1.0057142857142858</v>
      </c>
      <c r="BK893" s="8">
        <f t="shared" si="133"/>
        <v>0.81481481481481477</v>
      </c>
      <c r="BL893" s="10">
        <f t="shared" si="134"/>
        <v>0.45890370370370381</v>
      </c>
      <c r="BM893" s="14">
        <f t="shared" si="135"/>
        <v>127.47325102880662</v>
      </c>
      <c r="BN893" s="132">
        <v>1.7451456310679614</v>
      </c>
      <c r="BO893" s="132">
        <v>0.94660194174757295</v>
      </c>
      <c r="BP893" s="133">
        <v>2.4598625512318599</v>
      </c>
      <c r="BQ893" s="134"/>
      <c r="BR893" s="134"/>
      <c r="BS893" s="133"/>
      <c r="BT893" s="93"/>
      <c r="BU893" s="91"/>
      <c r="BV893" s="91"/>
      <c r="BW893" s="100"/>
    </row>
    <row r="894" spans="1:75" s="4" customFormat="1">
      <c r="A894" s="8" t="s">
        <v>783</v>
      </c>
      <c r="B894" s="8" t="s">
        <v>480</v>
      </c>
      <c r="C894" s="8" t="s">
        <v>523</v>
      </c>
      <c r="D894" s="8" t="s">
        <v>524</v>
      </c>
      <c r="E894" s="8" t="s">
        <v>525</v>
      </c>
      <c r="F894" s="8" t="s">
        <v>526</v>
      </c>
      <c r="G894" s="8" t="s">
        <v>123</v>
      </c>
      <c r="H894" s="8" t="s">
        <v>124</v>
      </c>
      <c r="I894" s="8"/>
      <c r="J894" s="8"/>
      <c r="K894" s="8"/>
      <c r="L894" s="8" t="s">
        <v>125</v>
      </c>
      <c r="M894" s="8" t="s">
        <v>1882</v>
      </c>
      <c r="N894" s="8">
        <v>1</v>
      </c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9"/>
      <c r="AF894" s="90"/>
      <c r="AG894" s="90"/>
      <c r="AH894" s="90"/>
      <c r="AI894" s="8" t="s">
        <v>28</v>
      </c>
      <c r="AJ894" t="s">
        <v>1890</v>
      </c>
      <c r="AK894">
        <v>120</v>
      </c>
      <c r="AL894">
        <v>40</v>
      </c>
      <c r="AM894">
        <v>0</v>
      </c>
      <c r="AN894" s="9">
        <v>42559</v>
      </c>
      <c r="AO894" s="8">
        <v>247</v>
      </c>
      <c r="AP894" s="8">
        <v>137</v>
      </c>
      <c r="AQ894" s="8">
        <v>115</v>
      </c>
      <c r="AR894" s="8">
        <v>10.5</v>
      </c>
      <c r="AS894" s="8">
        <v>19.46</v>
      </c>
      <c r="AT894" s="8">
        <v>1.26</v>
      </c>
      <c r="AU894" s="8">
        <v>1.08</v>
      </c>
      <c r="AV894" s="8">
        <v>14</v>
      </c>
      <c r="AW894" s="8">
        <v>0.52</v>
      </c>
      <c r="AX894" s="8"/>
      <c r="AY894" s="8"/>
      <c r="AZ894" s="8"/>
      <c r="BA894" s="8">
        <v>370</v>
      </c>
      <c r="BB894" s="8" t="s">
        <v>25</v>
      </c>
      <c r="BC894" s="8">
        <v>75</v>
      </c>
      <c r="BD894" s="8"/>
      <c r="BE894" s="8"/>
      <c r="BF894" s="8"/>
      <c r="BG894" s="8"/>
      <c r="BH894" s="8"/>
      <c r="BI894" s="8">
        <f t="shared" si="131"/>
        <v>85.714285714285722</v>
      </c>
      <c r="BJ894" s="8">
        <f t="shared" si="132"/>
        <v>0.98285714285714287</v>
      </c>
      <c r="BK894" s="8">
        <f t="shared" si="133"/>
        <v>0.85714285714285721</v>
      </c>
      <c r="BL894" s="10">
        <f t="shared" si="134"/>
        <v>16.394057142857143</v>
      </c>
      <c r="BM894" s="14">
        <f t="shared" si="135"/>
        <v>4553.9047619047615</v>
      </c>
      <c r="BN894" s="132">
        <v>1.8624413145539906</v>
      </c>
      <c r="BO894" s="132">
        <v>0.93896713615023486</v>
      </c>
      <c r="BP894" s="133">
        <v>2.5643873519538714</v>
      </c>
      <c r="BQ894" s="134"/>
      <c r="BR894" s="134"/>
      <c r="BS894" s="133"/>
      <c r="BT894" s="93"/>
      <c r="BU894" s="91"/>
      <c r="BV894" s="91"/>
      <c r="BW894" s="100"/>
    </row>
    <row r="895" spans="1:75" s="4" customFormat="1">
      <c r="A895" s="8" t="s">
        <v>783</v>
      </c>
      <c r="B895" s="8" t="s">
        <v>480</v>
      </c>
      <c r="C895" s="8" t="s">
        <v>523</v>
      </c>
      <c r="D895" s="8" t="s">
        <v>524</v>
      </c>
      <c r="E895" s="8" t="s">
        <v>525</v>
      </c>
      <c r="F895" s="8" t="s">
        <v>526</v>
      </c>
      <c r="G895" s="8" t="s">
        <v>123</v>
      </c>
      <c r="H895" s="8" t="s">
        <v>124</v>
      </c>
      <c r="I895" s="8"/>
      <c r="J895" s="8"/>
      <c r="K895" s="8"/>
      <c r="L895" s="8" t="s">
        <v>125</v>
      </c>
      <c r="M895" s="8" t="s">
        <v>1882</v>
      </c>
      <c r="N895" s="8">
        <v>1</v>
      </c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9"/>
      <c r="AF895" s="90"/>
      <c r="AG895" s="90"/>
      <c r="AH895" s="90"/>
      <c r="AI895" s="8" t="s">
        <v>29</v>
      </c>
      <c r="AJ895" t="s">
        <v>1890</v>
      </c>
      <c r="AK895">
        <v>120</v>
      </c>
      <c r="AL895">
        <v>40</v>
      </c>
      <c r="AM895">
        <v>40</v>
      </c>
      <c r="AN895" s="9">
        <v>42559</v>
      </c>
      <c r="AO895" s="8">
        <v>235</v>
      </c>
      <c r="AP895" s="8">
        <v>126</v>
      </c>
      <c r="AQ895" s="8">
        <v>102</v>
      </c>
      <c r="AR895" s="8">
        <v>8.1999999999999993</v>
      </c>
      <c r="AS895" s="8">
        <v>14.32</v>
      </c>
      <c r="AT895" s="8">
        <v>1.36</v>
      </c>
      <c r="AU895" s="8">
        <v>1.1000000000000001</v>
      </c>
      <c r="AV895" s="8">
        <v>15</v>
      </c>
      <c r="AW895" s="8">
        <v>0.62</v>
      </c>
      <c r="AX895" s="8"/>
      <c r="AY895" s="8"/>
      <c r="AZ895" s="8"/>
      <c r="BA895" s="8">
        <v>371</v>
      </c>
      <c r="BB895" s="8" t="s">
        <v>25</v>
      </c>
      <c r="BC895" s="8">
        <v>75</v>
      </c>
      <c r="BD895" s="8"/>
      <c r="BE895" s="8"/>
      <c r="BF895" s="8"/>
      <c r="BG895" s="8"/>
      <c r="BH895" s="8"/>
      <c r="BI895" s="8">
        <f t="shared" si="131"/>
        <v>80.882352941176478</v>
      </c>
      <c r="BJ895" s="8">
        <f t="shared" si="132"/>
        <v>0.97142857142857142</v>
      </c>
      <c r="BK895" s="8">
        <f t="shared" si="133"/>
        <v>0.80882352941176483</v>
      </c>
      <c r="BL895" s="10">
        <f t="shared" si="134"/>
        <v>11.251428571428573</v>
      </c>
      <c r="BM895" s="14">
        <f t="shared" si="135"/>
        <v>3125.3968253968255</v>
      </c>
      <c r="BN895" s="132">
        <v>2.2212885154061626</v>
      </c>
      <c r="BO895" s="132">
        <v>1.1377217553688141</v>
      </c>
      <c r="BP895" s="133">
        <v>1.8737472569496889</v>
      </c>
      <c r="BQ895" s="134"/>
      <c r="BR895" s="134"/>
      <c r="BS895" s="133"/>
      <c r="BT895" s="93"/>
      <c r="BU895" s="91"/>
      <c r="BV895" s="91"/>
      <c r="BW895" s="100"/>
    </row>
    <row r="896" spans="1:75" s="4" customFormat="1">
      <c r="A896" s="8" t="s">
        <v>783</v>
      </c>
      <c r="B896" s="8" t="s">
        <v>480</v>
      </c>
      <c r="C896" s="8" t="s">
        <v>523</v>
      </c>
      <c r="D896" s="8" t="s">
        <v>524</v>
      </c>
      <c r="E896" s="8" t="s">
        <v>525</v>
      </c>
      <c r="F896" s="8" t="s">
        <v>526</v>
      </c>
      <c r="G896" s="8" t="s">
        <v>123</v>
      </c>
      <c r="H896" s="8" t="s">
        <v>124</v>
      </c>
      <c r="I896" s="8"/>
      <c r="J896" s="8"/>
      <c r="K896" s="8"/>
      <c r="L896" s="8" t="s">
        <v>125</v>
      </c>
      <c r="M896" s="8" t="s">
        <v>1882</v>
      </c>
      <c r="N896" s="8">
        <v>1</v>
      </c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9"/>
      <c r="AF896" s="90"/>
      <c r="AG896" s="90"/>
      <c r="AH896" s="90"/>
      <c r="AI896" s="8" t="s">
        <v>30</v>
      </c>
      <c r="AJ896" t="s">
        <v>1890</v>
      </c>
      <c r="AK896">
        <v>120</v>
      </c>
      <c r="AL896">
        <v>40</v>
      </c>
      <c r="AM896">
        <v>40</v>
      </c>
      <c r="AN896" s="9">
        <v>42559</v>
      </c>
      <c r="AO896" s="8">
        <v>223</v>
      </c>
      <c r="AP896" s="8">
        <v>108</v>
      </c>
      <c r="AQ896" s="8">
        <v>102</v>
      </c>
      <c r="AR896" s="8">
        <v>7.84</v>
      </c>
      <c r="AS896" s="8">
        <v>12.12</v>
      </c>
      <c r="AT896" s="8">
        <v>1.24</v>
      </c>
      <c r="AU896" s="8">
        <v>1.04</v>
      </c>
      <c r="AV896" s="8">
        <v>14</v>
      </c>
      <c r="AW896" s="8">
        <v>0.62</v>
      </c>
      <c r="AX896" s="8"/>
      <c r="AY896" s="8"/>
      <c r="AZ896" s="8"/>
      <c r="BA896" s="8">
        <v>372</v>
      </c>
      <c r="BB896" s="8" t="s">
        <v>25</v>
      </c>
      <c r="BC896" s="8">
        <v>75</v>
      </c>
      <c r="BD896" s="8"/>
      <c r="BE896" s="8"/>
      <c r="BF896" s="8"/>
      <c r="BG896" s="8"/>
      <c r="BH896" s="8"/>
      <c r="BI896" s="8">
        <f t="shared" si="131"/>
        <v>83.870967741935488</v>
      </c>
      <c r="BJ896" s="8">
        <f t="shared" si="132"/>
        <v>0.98285714285714287</v>
      </c>
      <c r="BK896" s="8">
        <f t="shared" si="133"/>
        <v>0.83870967741935487</v>
      </c>
      <c r="BL896" s="10">
        <f t="shared" si="134"/>
        <v>9.9909013824884791</v>
      </c>
      <c r="BM896" s="14">
        <f t="shared" si="135"/>
        <v>2775.2503840245777</v>
      </c>
      <c r="BN896" s="132">
        <v>2.2389380530973453</v>
      </c>
      <c r="BO896" s="132">
        <v>1.1873156342182891</v>
      </c>
      <c r="BP896" s="133">
        <v>1.9223656011673171</v>
      </c>
      <c r="BQ896" s="134"/>
      <c r="BR896" s="134"/>
      <c r="BS896" s="133"/>
      <c r="BT896" s="93"/>
      <c r="BU896" s="91"/>
      <c r="BV896" s="91"/>
      <c r="BW896" s="100"/>
    </row>
    <row r="897" spans="1:75">
      <c r="A897" s="8" t="s">
        <v>783</v>
      </c>
      <c r="B897" s="8" t="s">
        <v>480</v>
      </c>
      <c r="C897" s="8" t="s">
        <v>523</v>
      </c>
      <c r="D897" s="8" t="s">
        <v>524</v>
      </c>
      <c r="E897" s="8" t="s">
        <v>525</v>
      </c>
      <c r="F897" s="8" t="s">
        <v>527</v>
      </c>
      <c r="G897" s="8" t="s">
        <v>123</v>
      </c>
      <c r="H897" s="8" t="s">
        <v>128</v>
      </c>
      <c r="I897" s="8">
        <v>-7.6925333267099196</v>
      </c>
      <c r="J897" s="8">
        <v>35.970557942289602</v>
      </c>
      <c r="K897" s="8">
        <v>1492.16338733322</v>
      </c>
      <c r="L897" s="8" t="s">
        <v>129</v>
      </c>
      <c r="M897" s="8" t="s">
        <v>1882</v>
      </c>
      <c r="N897" s="8">
        <v>1</v>
      </c>
      <c r="O897" s="8" t="s">
        <v>1859</v>
      </c>
      <c r="P897" s="8">
        <v>2.09</v>
      </c>
      <c r="Q897" s="8">
        <v>7</v>
      </c>
      <c r="R897" s="8">
        <v>0</v>
      </c>
      <c r="S897" s="8">
        <v>8.81</v>
      </c>
      <c r="T897" s="8">
        <v>10.78</v>
      </c>
      <c r="U897" s="8">
        <v>7.87</v>
      </c>
      <c r="V897" s="8">
        <v>71.14</v>
      </c>
      <c r="W897" s="8">
        <v>12.68</v>
      </c>
      <c r="X897" s="8">
        <v>13.53</v>
      </c>
      <c r="Y897" s="8">
        <v>0.26</v>
      </c>
      <c r="Z897" s="8">
        <v>1.63</v>
      </c>
      <c r="AA897" s="8">
        <v>0.08</v>
      </c>
      <c r="AB897" s="8">
        <v>156.29</v>
      </c>
      <c r="AC897" s="8">
        <v>0.13</v>
      </c>
      <c r="AD897" s="8">
        <v>0.17499999999999999</v>
      </c>
      <c r="AE897" s="91">
        <v>3.74</v>
      </c>
      <c r="AF897" s="92">
        <v>78</v>
      </c>
      <c r="AG897" s="92">
        <v>10</v>
      </c>
      <c r="AH897" s="92">
        <v>12</v>
      </c>
      <c r="AI897" s="8" t="s">
        <v>24</v>
      </c>
      <c r="AJ897" t="s">
        <v>1890</v>
      </c>
      <c r="AK897">
        <v>0</v>
      </c>
      <c r="AL897">
        <v>0</v>
      </c>
      <c r="AM897">
        <v>0</v>
      </c>
      <c r="AN897" s="9">
        <v>42559</v>
      </c>
      <c r="AO897" s="8">
        <v>220</v>
      </c>
      <c r="AP897" s="8">
        <v>129</v>
      </c>
      <c r="AQ897" s="8">
        <v>124</v>
      </c>
      <c r="AR897" s="8">
        <v>12.24</v>
      </c>
      <c r="AS897" s="8">
        <v>11.98</v>
      </c>
      <c r="AT897" s="8">
        <v>0.7</v>
      </c>
      <c r="AU897" s="8">
        <v>0.57999999999999996</v>
      </c>
      <c r="AV897" s="8">
        <v>13</v>
      </c>
      <c r="AW897" s="8">
        <v>0.66</v>
      </c>
      <c r="AX897" s="8"/>
      <c r="AY897" s="8"/>
      <c r="AZ897" s="8"/>
      <c r="BA897" s="8">
        <v>379</v>
      </c>
      <c r="BB897" s="8" t="s">
        <v>25</v>
      </c>
      <c r="BC897" s="8">
        <v>77</v>
      </c>
      <c r="BD897" s="8"/>
      <c r="BE897" s="8"/>
      <c r="BF897" s="8"/>
      <c r="BG897" s="8"/>
      <c r="BH897" s="8"/>
      <c r="BI897" s="8">
        <f t="shared" ref="BI897:BI902" si="136">(AU897/AT897)*100</f>
        <v>82.857142857142847</v>
      </c>
      <c r="BJ897" s="8">
        <f t="shared" ref="BJ897:BJ902" si="137">(100-AV897)/(100-12.5)</f>
        <v>0.99428571428571433</v>
      </c>
      <c r="BK897" s="8">
        <f t="shared" ref="BK897:BK902" si="138">BI897/100</f>
        <v>0.82857142857142851</v>
      </c>
      <c r="BL897" s="10">
        <f t="shared" ref="BL897:BL902" si="139">AS897*BJ897*BK897</f>
        <v>9.8695640816326531</v>
      </c>
      <c r="BM897" s="3">
        <f t="shared" ref="BM897:BM902" si="140">(10000/36)*BL897</f>
        <v>2741.5455782312924</v>
      </c>
      <c r="BN897" s="132">
        <v>2.3595397890699905</v>
      </c>
      <c r="BO897" s="132">
        <v>1.2301054650047938</v>
      </c>
      <c r="BP897" s="133">
        <v>0.89061568525658996</v>
      </c>
      <c r="BQ897" s="134"/>
      <c r="BR897" s="134"/>
      <c r="BS897" s="133"/>
      <c r="BT897" s="93"/>
      <c r="BU897" s="91"/>
      <c r="BV897" s="91"/>
      <c r="BW897" s="100"/>
    </row>
    <row r="898" spans="1:75">
      <c r="A898" s="8" t="s">
        <v>783</v>
      </c>
      <c r="B898" s="8" t="s">
        <v>480</v>
      </c>
      <c r="C898" s="8" t="s">
        <v>523</v>
      </c>
      <c r="D898" s="8" t="s">
        <v>524</v>
      </c>
      <c r="E898" s="8" t="s">
        <v>525</v>
      </c>
      <c r="F898" s="8" t="s">
        <v>527</v>
      </c>
      <c r="G898" s="8" t="s">
        <v>123</v>
      </c>
      <c r="H898" s="8" t="s">
        <v>128</v>
      </c>
      <c r="I898" s="8"/>
      <c r="J898" s="8"/>
      <c r="K898" s="8"/>
      <c r="L898" s="8" t="s">
        <v>129</v>
      </c>
      <c r="M898" s="8" t="s">
        <v>1882</v>
      </c>
      <c r="N898" s="8">
        <v>1</v>
      </c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9"/>
      <c r="AF898" s="90"/>
      <c r="AG898" s="90"/>
      <c r="AH898" s="90"/>
      <c r="AI898" s="8" t="s">
        <v>26</v>
      </c>
      <c r="AJ898" t="s">
        <v>1890</v>
      </c>
      <c r="AK898">
        <v>0</v>
      </c>
      <c r="AL898">
        <v>40</v>
      </c>
      <c r="AM898">
        <v>40</v>
      </c>
      <c r="AN898" s="9">
        <v>42559</v>
      </c>
      <c r="AO898" s="8">
        <v>207</v>
      </c>
      <c r="AP898" s="8">
        <v>94</v>
      </c>
      <c r="AQ898" s="8">
        <v>80</v>
      </c>
      <c r="AR898" s="8">
        <v>10.66</v>
      </c>
      <c r="AS898" s="8">
        <v>8.76</v>
      </c>
      <c r="AT898" s="8">
        <v>0.82</v>
      </c>
      <c r="AU898" s="8">
        <v>0.66</v>
      </c>
      <c r="AV898" s="8">
        <v>13</v>
      </c>
      <c r="AW898" s="8">
        <v>0.82</v>
      </c>
      <c r="AX898" s="8"/>
      <c r="AY898" s="8"/>
      <c r="AZ898" s="8"/>
      <c r="BA898" s="8">
        <v>380</v>
      </c>
      <c r="BB898" s="8" t="s">
        <v>25</v>
      </c>
      <c r="BC898" s="8">
        <v>77</v>
      </c>
      <c r="BD898" s="8"/>
      <c r="BE898" s="8"/>
      <c r="BF898" s="8"/>
      <c r="BG898" s="8"/>
      <c r="BH898" s="8"/>
      <c r="BI898" s="8">
        <f t="shared" si="136"/>
        <v>80.487804878048792</v>
      </c>
      <c r="BJ898" s="8">
        <f t="shared" si="137"/>
        <v>0.99428571428571433</v>
      </c>
      <c r="BK898" s="8">
        <f t="shared" si="138"/>
        <v>0.80487804878048796</v>
      </c>
      <c r="BL898" s="10">
        <f t="shared" si="139"/>
        <v>7.0104418118466922</v>
      </c>
      <c r="BM898" s="3">
        <f t="shared" si="140"/>
        <v>1947.3449477351921</v>
      </c>
      <c r="BN898" s="132">
        <v>2.2640117994100297</v>
      </c>
      <c r="BO898" s="132">
        <v>1.1238938053097345</v>
      </c>
      <c r="BP898" s="133">
        <v>1.8945526907335071</v>
      </c>
      <c r="BQ898" s="134"/>
      <c r="BR898" s="134"/>
      <c r="BS898" s="133"/>
      <c r="BT898" s="93"/>
      <c r="BU898" s="91"/>
      <c r="BV898" s="91"/>
      <c r="BW898" s="100"/>
    </row>
    <row r="899" spans="1:75">
      <c r="A899" s="8" t="s">
        <v>783</v>
      </c>
      <c r="B899" s="8" t="s">
        <v>480</v>
      </c>
      <c r="C899" s="8" t="s">
        <v>523</v>
      </c>
      <c r="D899" s="8" t="s">
        <v>524</v>
      </c>
      <c r="E899" s="8" t="s">
        <v>525</v>
      </c>
      <c r="F899" s="8" t="s">
        <v>527</v>
      </c>
      <c r="G899" s="8" t="s">
        <v>123</v>
      </c>
      <c r="H899" s="8" t="s">
        <v>128</v>
      </c>
      <c r="I899" s="8"/>
      <c r="J899" s="8"/>
      <c r="K899" s="8"/>
      <c r="L899" s="8" t="s">
        <v>129</v>
      </c>
      <c r="M899" s="8" t="s">
        <v>1882</v>
      </c>
      <c r="N899" s="8">
        <v>1</v>
      </c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9"/>
      <c r="AF899" s="90"/>
      <c r="AG899" s="90"/>
      <c r="AH899" s="90"/>
      <c r="AI899" s="8" t="s">
        <v>27</v>
      </c>
      <c r="AJ899" t="s">
        <v>1890</v>
      </c>
      <c r="AK899">
        <v>120</v>
      </c>
      <c r="AL899">
        <v>0</v>
      </c>
      <c r="AM899">
        <v>40</v>
      </c>
      <c r="AN899" s="9">
        <v>42559</v>
      </c>
      <c r="AO899" s="8">
        <v>186</v>
      </c>
      <c r="AP899" s="8">
        <v>92</v>
      </c>
      <c r="AQ899" s="8">
        <v>111</v>
      </c>
      <c r="AR899" s="8">
        <v>17.84</v>
      </c>
      <c r="AS899" s="8">
        <v>19.48</v>
      </c>
      <c r="AT899" s="8">
        <v>1.22</v>
      </c>
      <c r="AU899" s="8">
        <v>1</v>
      </c>
      <c r="AV899" s="8">
        <v>15</v>
      </c>
      <c r="AW899" s="8">
        <v>1.22</v>
      </c>
      <c r="AX899" s="8"/>
      <c r="AY899" s="8"/>
      <c r="AZ899" s="8"/>
      <c r="BA899" s="8">
        <v>381</v>
      </c>
      <c r="BB899" s="8" t="s">
        <v>25</v>
      </c>
      <c r="BC899" s="8">
        <v>77</v>
      </c>
      <c r="BD899" s="8"/>
      <c r="BE899" s="8"/>
      <c r="BF899" s="8"/>
      <c r="BG899" s="8"/>
      <c r="BH899" s="8"/>
      <c r="BI899" s="8">
        <f t="shared" si="136"/>
        <v>81.967213114754102</v>
      </c>
      <c r="BJ899" s="8">
        <f t="shared" si="137"/>
        <v>0.97142857142857142</v>
      </c>
      <c r="BK899" s="8">
        <f t="shared" si="138"/>
        <v>0.81967213114754101</v>
      </c>
      <c r="BL899" s="10">
        <f t="shared" si="139"/>
        <v>15.511007025761126</v>
      </c>
      <c r="BM899" s="3">
        <f t="shared" si="140"/>
        <v>4308.6130627114235</v>
      </c>
      <c r="BN899" s="132">
        <v>2.1831180811808117</v>
      </c>
      <c r="BO899" s="132">
        <v>1.0544280442804428</v>
      </c>
      <c r="BP899" s="133">
        <v>1.7816970326428772</v>
      </c>
      <c r="BQ899" s="134"/>
      <c r="BR899" s="134"/>
      <c r="BS899" s="133"/>
      <c r="BT899" s="93"/>
      <c r="BU899" s="91"/>
      <c r="BV899" s="91"/>
      <c r="BW899" s="100"/>
    </row>
    <row r="900" spans="1:75">
      <c r="A900" s="8" t="s">
        <v>783</v>
      </c>
      <c r="B900" s="8" t="s">
        <v>480</v>
      </c>
      <c r="C900" s="8" t="s">
        <v>523</v>
      </c>
      <c r="D900" s="8" t="s">
        <v>524</v>
      </c>
      <c r="E900" s="8" t="s">
        <v>525</v>
      </c>
      <c r="F900" s="8" t="s">
        <v>527</v>
      </c>
      <c r="G900" s="8" t="s">
        <v>123</v>
      </c>
      <c r="H900" s="8" t="s">
        <v>128</v>
      </c>
      <c r="I900" s="8"/>
      <c r="J900" s="8"/>
      <c r="K900" s="8"/>
      <c r="L900" s="8" t="s">
        <v>129</v>
      </c>
      <c r="M900" s="8" t="s">
        <v>1882</v>
      </c>
      <c r="N900" s="8">
        <v>1</v>
      </c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9"/>
      <c r="AF900" s="90"/>
      <c r="AG900" s="90"/>
      <c r="AH900" s="90"/>
      <c r="AI900" s="8" t="s">
        <v>28</v>
      </c>
      <c r="AJ900" t="s">
        <v>1890</v>
      </c>
      <c r="AK900">
        <v>120</v>
      </c>
      <c r="AL900">
        <v>40</v>
      </c>
      <c r="AM900">
        <v>0</v>
      </c>
      <c r="AN900" s="9">
        <v>42559</v>
      </c>
      <c r="AO900" s="8">
        <v>238</v>
      </c>
      <c r="AP900" s="8">
        <v>148</v>
      </c>
      <c r="AQ900" s="8">
        <v>142</v>
      </c>
      <c r="AR900" s="8">
        <v>19.5</v>
      </c>
      <c r="AS900" s="8">
        <v>26.1</v>
      </c>
      <c r="AT900" s="8">
        <v>1.2</v>
      </c>
      <c r="AU900" s="8">
        <v>1.02</v>
      </c>
      <c r="AV900" s="8">
        <v>15</v>
      </c>
      <c r="AW900" s="8">
        <v>1.1399999999999999</v>
      </c>
      <c r="AX900" s="8"/>
      <c r="AY900" s="8"/>
      <c r="AZ900" s="8"/>
      <c r="BA900" s="8">
        <v>382</v>
      </c>
      <c r="BB900" s="8" t="s">
        <v>25</v>
      </c>
      <c r="BC900" s="8">
        <v>77</v>
      </c>
      <c r="BD900" s="8"/>
      <c r="BE900" s="8"/>
      <c r="BF900" s="8"/>
      <c r="BG900" s="8"/>
      <c r="BH900" s="8"/>
      <c r="BI900" s="8">
        <f t="shared" si="136"/>
        <v>85.000000000000014</v>
      </c>
      <c r="BJ900" s="8">
        <f t="shared" si="137"/>
        <v>0.97142857142857142</v>
      </c>
      <c r="BK900" s="8">
        <f t="shared" si="138"/>
        <v>0.85000000000000009</v>
      </c>
      <c r="BL900" s="10">
        <f t="shared" si="139"/>
        <v>21.55114285714286</v>
      </c>
      <c r="BM900" s="3">
        <f t="shared" si="140"/>
        <v>5986.4285714285725</v>
      </c>
      <c r="BN900" s="132">
        <v>1.7922201138519926</v>
      </c>
      <c r="BO900" s="132">
        <v>0.63994307400379524</v>
      </c>
      <c r="BP900" s="133">
        <v>0.84749462786986496</v>
      </c>
      <c r="BQ900" s="134"/>
      <c r="BR900" s="134"/>
      <c r="BS900" s="133"/>
      <c r="BT900" s="93"/>
      <c r="BU900" s="91"/>
      <c r="BV900" s="91"/>
      <c r="BW900" s="100"/>
    </row>
    <row r="901" spans="1:75">
      <c r="A901" s="8" t="s">
        <v>783</v>
      </c>
      <c r="B901" s="8" t="s">
        <v>480</v>
      </c>
      <c r="C901" s="8" t="s">
        <v>523</v>
      </c>
      <c r="D901" s="8" t="s">
        <v>524</v>
      </c>
      <c r="E901" s="8" t="s">
        <v>525</v>
      </c>
      <c r="F901" s="8" t="s">
        <v>527</v>
      </c>
      <c r="G901" s="8" t="s">
        <v>123</v>
      </c>
      <c r="H901" s="8" t="s">
        <v>128</v>
      </c>
      <c r="I901" s="8"/>
      <c r="J901" s="8"/>
      <c r="K901" s="8"/>
      <c r="L901" s="8" t="s">
        <v>129</v>
      </c>
      <c r="M901" s="8" t="s">
        <v>1882</v>
      </c>
      <c r="N901" s="8">
        <v>1</v>
      </c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9"/>
      <c r="AF901" s="90"/>
      <c r="AG901" s="90"/>
      <c r="AH901" s="90"/>
      <c r="AI901" s="8" t="s">
        <v>29</v>
      </c>
      <c r="AJ901" t="s">
        <v>1890</v>
      </c>
      <c r="AK901">
        <v>120</v>
      </c>
      <c r="AL901">
        <v>40</v>
      </c>
      <c r="AM901">
        <v>40</v>
      </c>
      <c r="AN901" s="9">
        <v>42559</v>
      </c>
      <c r="AO901" s="8">
        <v>242</v>
      </c>
      <c r="AP901" s="8">
        <v>155</v>
      </c>
      <c r="AQ901" s="8">
        <v>130</v>
      </c>
      <c r="AR901" s="8">
        <v>20.92</v>
      </c>
      <c r="AS901" s="8">
        <v>22.16</v>
      </c>
      <c r="AT901" s="8">
        <v>1.28</v>
      </c>
      <c r="AU901" s="8">
        <v>1.02</v>
      </c>
      <c r="AV901" s="8">
        <v>15</v>
      </c>
      <c r="AW901" s="8">
        <v>1.32</v>
      </c>
      <c r="AX901" s="8"/>
      <c r="AY901" s="8"/>
      <c r="AZ901" s="8"/>
      <c r="BA901" s="8">
        <v>383</v>
      </c>
      <c r="BB901" s="8" t="s">
        <v>25</v>
      </c>
      <c r="BC901" s="8">
        <v>77</v>
      </c>
      <c r="BD901" s="8"/>
      <c r="BE901" s="8"/>
      <c r="BF901" s="8"/>
      <c r="BG901" s="8"/>
      <c r="BH901" s="8"/>
      <c r="BI901" s="8">
        <f t="shared" si="136"/>
        <v>79.6875</v>
      </c>
      <c r="BJ901" s="8">
        <f t="shared" si="137"/>
        <v>0.97142857142857142</v>
      </c>
      <c r="BK901" s="8">
        <f t="shared" si="138"/>
        <v>0.796875</v>
      </c>
      <c r="BL901" s="10">
        <f t="shared" si="139"/>
        <v>17.154214285714286</v>
      </c>
      <c r="BM901" s="3">
        <f t="shared" si="140"/>
        <v>4765.0595238095239</v>
      </c>
      <c r="BN901" s="132">
        <v>2.4981078524124882</v>
      </c>
      <c r="BO901" s="132">
        <v>1.0894039735099337</v>
      </c>
      <c r="BP901" s="133">
        <v>1.6261358135697384</v>
      </c>
      <c r="BQ901" s="134"/>
      <c r="BR901" s="134"/>
      <c r="BS901" s="133"/>
      <c r="BT901" s="93"/>
      <c r="BU901" s="91"/>
      <c r="BV901" s="91"/>
      <c r="BW901" s="100"/>
    </row>
    <row r="902" spans="1:75">
      <c r="A902" s="8" t="s">
        <v>783</v>
      </c>
      <c r="B902" s="8" t="s">
        <v>480</v>
      </c>
      <c r="C902" s="8" t="s">
        <v>523</v>
      </c>
      <c r="D902" s="8" t="s">
        <v>524</v>
      </c>
      <c r="E902" s="8" t="s">
        <v>525</v>
      </c>
      <c r="F902" s="8" t="s">
        <v>527</v>
      </c>
      <c r="G902" s="8" t="s">
        <v>123</v>
      </c>
      <c r="H902" s="8" t="s">
        <v>128</v>
      </c>
      <c r="I902" s="8"/>
      <c r="J902" s="8"/>
      <c r="K902" s="8"/>
      <c r="L902" s="8" t="s">
        <v>129</v>
      </c>
      <c r="M902" s="8" t="s">
        <v>1882</v>
      </c>
      <c r="N902" s="8">
        <v>1</v>
      </c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9"/>
      <c r="AF902" s="90"/>
      <c r="AG902" s="90"/>
      <c r="AH902" s="90"/>
      <c r="AI902" s="8" t="s">
        <v>30</v>
      </c>
      <c r="AJ902" t="s">
        <v>1890</v>
      </c>
      <c r="AK902">
        <v>120</v>
      </c>
      <c r="AL902">
        <v>40</v>
      </c>
      <c r="AM902">
        <v>40</v>
      </c>
      <c r="AN902" s="9">
        <v>42559</v>
      </c>
      <c r="AO902" s="8">
        <v>221</v>
      </c>
      <c r="AP902" s="8">
        <v>120</v>
      </c>
      <c r="AQ902" s="8">
        <v>155</v>
      </c>
      <c r="AR902" s="8">
        <v>21.22</v>
      </c>
      <c r="AS902" s="8">
        <v>26.9</v>
      </c>
      <c r="AT902" s="8">
        <v>0.9</v>
      </c>
      <c r="AU902" s="8">
        <v>0.72</v>
      </c>
      <c r="AV902" s="8">
        <v>16</v>
      </c>
      <c r="AW902" s="8">
        <v>1.1000000000000001</v>
      </c>
      <c r="AX902" s="8"/>
      <c r="AY902" s="8"/>
      <c r="AZ902" s="8"/>
      <c r="BA902" s="8">
        <v>384</v>
      </c>
      <c r="BB902" s="8" t="s">
        <v>25</v>
      </c>
      <c r="BC902" s="8">
        <v>77</v>
      </c>
      <c r="BD902" s="8"/>
      <c r="BE902" s="8"/>
      <c r="BF902" s="8"/>
      <c r="BG902" s="8"/>
      <c r="BH902" s="8"/>
      <c r="BI902" s="8">
        <f t="shared" si="136"/>
        <v>80</v>
      </c>
      <c r="BJ902" s="8">
        <f t="shared" si="137"/>
        <v>0.96</v>
      </c>
      <c r="BK902" s="8">
        <f t="shared" si="138"/>
        <v>0.8</v>
      </c>
      <c r="BL902" s="10">
        <f t="shared" si="139"/>
        <v>20.659199999999998</v>
      </c>
      <c r="BM902" s="3">
        <f t="shared" si="140"/>
        <v>5738.6666666666661</v>
      </c>
      <c r="BN902" s="132">
        <v>2.6037383177570095</v>
      </c>
      <c r="BO902" s="132">
        <v>1.0476635514018693</v>
      </c>
      <c r="BP902" s="133">
        <v>2.0072701875738859</v>
      </c>
      <c r="BQ902" s="134"/>
      <c r="BR902" s="134"/>
      <c r="BS902" s="133"/>
      <c r="BT902" s="93"/>
      <c r="BU902" s="91"/>
      <c r="BV902" s="91"/>
      <c r="BW902" s="100"/>
    </row>
    <row r="903" spans="1:75">
      <c r="A903" s="8" t="s">
        <v>783</v>
      </c>
      <c r="B903" s="8" t="s">
        <v>480</v>
      </c>
      <c r="C903" s="8" t="s">
        <v>523</v>
      </c>
      <c r="D903" s="8" t="s">
        <v>524</v>
      </c>
      <c r="E903" s="8" t="s">
        <v>525</v>
      </c>
      <c r="F903" s="8" t="s">
        <v>527</v>
      </c>
      <c r="G903" s="8" t="s">
        <v>123</v>
      </c>
      <c r="H903" s="8" t="s">
        <v>126</v>
      </c>
      <c r="I903" s="8">
        <v>-7.6951641469339203</v>
      </c>
      <c r="J903" s="8">
        <v>35.968071273307402</v>
      </c>
      <c r="K903" s="8">
        <v>1506.8725108403801</v>
      </c>
      <c r="L903" s="8" t="s">
        <v>127</v>
      </c>
      <c r="M903" s="8" t="s">
        <v>1882</v>
      </c>
      <c r="N903" s="8">
        <v>1</v>
      </c>
      <c r="O903" s="8" t="s">
        <v>1859</v>
      </c>
      <c r="P903" s="8">
        <v>0.45</v>
      </c>
      <c r="Q903" s="8">
        <v>7</v>
      </c>
      <c r="R903" s="8">
        <v>0</v>
      </c>
      <c r="S903" s="8">
        <v>1.52</v>
      </c>
      <c r="T903" s="8">
        <v>2.23</v>
      </c>
      <c r="U903" s="8">
        <v>6.64</v>
      </c>
      <c r="V903" s="8">
        <v>47.97</v>
      </c>
      <c r="W903" s="8">
        <v>10.84</v>
      </c>
      <c r="X903" s="8">
        <v>3.09</v>
      </c>
      <c r="Y903" s="8">
        <v>0.26</v>
      </c>
      <c r="Z903" s="8">
        <v>0.41</v>
      </c>
      <c r="AA903" s="8">
        <v>0.05</v>
      </c>
      <c r="AB903" s="8">
        <v>61.88</v>
      </c>
      <c r="AC903" s="8">
        <v>0.17</v>
      </c>
      <c r="AD903" s="8">
        <v>4.8000000000000001E-2</v>
      </c>
      <c r="AE903" s="91">
        <v>2.2599999999999998</v>
      </c>
      <c r="AF903" s="92">
        <v>80</v>
      </c>
      <c r="AG903" s="92">
        <v>10</v>
      </c>
      <c r="AH903" s="92">
        <v>10</v>
      </c>
      <c r="AI903" s="8" t="s">
        <v>24</v>
      </c>
      <c r="AJ903" t="s">
        <v>1890</v>
      </c>
      <c r="AK903">
        <v>0</v>
      </c>
      <c r="AL903">
        <v>0</v>
      </c>
      <c r="AM903">
        <v>0</v>
      </c>
      <c r="AN903" s="9">
        <v>42559</v>
      </c>
      <c r="AO903" s="8">
        <v>239</v>
      </c>
      <c r="AP903" s="8">
        <v>130</v>
      </c>
      <c r="AQ903" s="8">
        <v>103</v>
      </c>
      <c r="AR903" s="8">
        <v>7.16</v>
      </c>
      <c r="AS903" s="8">
        <v>3.52</v>
      </c>
      <c r="AT903" s="8">
        <v>0.32</v>
      </c>
      <c r="AU903" s="8">
        <v>0.24</v>
      </c>
      <c r="AV903" s="8">
        <v>13</v>
      </c>
      <c r="AW903" s="8">
        <v>0.18</v>
      </c>
      <c r="AX903" s="8"/>
      <c r="AY903" s="8"/>
      <c r="AZ903" s="8"/>
      <c r="BA903" s="8">
        <v>373</v>
      </c>
      <c r="BB903" s="8" t="s">
        <v>25</v>
      </c>
      <c r="BC903" s="8">
        <v>76</v>
      </c>
      <c r="BD903" s="8"/>
      <c r="BE903" s="8"/>
      <c r="BF903" s="8"/>
      <c r="BG903" s="8"/>
      <c r="BH903" s="8"/>
      <c r="BI903" s="8">
        <f t="shared" ref="BI903:BI945" si="141">(AU903/AT903)*100</f>
        <v>75</v>
      </c>
      <c r="BJ903" s="8">
        <f t="shared" ref="BJ903:BJ945" si="142">(100-AV903)/(100-12.5)</f>
        <v>0.99428571428571433</v>
      </c>
      <c r="BK903" s="8">
        <f t="shared" ref="BK903:BK945" si="143">BI903/100</f>
        <v>0.75</v>
      </c>
      <c r="BL903" s="10">
        <f t="shared" ref="BL903:BL945" si="144">AS903*BJ903*BK903</f>
        <v>2.624914285714286</v>
      </c>
      <c r="BM903" s="3">
        <f t="shared" ref="BM903:BM950" si="145">(10000/36)*BL903</f>
        <v>729.14285714285722</v>
      </c>
      <c r="BN903" s="132">
        <v>1.4568452380952381</v>
      </c>
      <c r="BO903" s="132">
        <v>0.42698412698412708</v>
      </c>
      <c r="BP903" s="133">
        <v>2.1375255310481109</v>
      </c>
      <c r="BQ903" s="134">
        <v>0.87111517367458868</v>
      </c>
      <c r="BR903" s="134">
        <v>7.7559414990859249E-2</v>
      </c>
      <c r="BS903" s="133">
        <v>1.3315177384939167</v>
      </c>
      <c r="BT903" s="93"/>
      <c r="BU903" s="91"/>
      <c r="BV903" s="91"/>
      <c r="BW903" s="100"/>
    </row>
    <row r="904" spans="1:75">
      <c r="A904" s="8" t="s">
        <v>783</v>
      </c>
      <c r="B904" s="8" t="s">
        <v>480</v>
      </c>
      <c r="C904" s="8" t="s">
        <v>523</v>
      </c>
      <c r="D904" s="8" t="s">
        <v>524</v>
      </c>
      <c r="E904" s="8" t="s">
        <v>525</v>
      </c>
      <c r="F904" s="8" t="s">
        <v>527</v>
      </c>
      <c r="G904" s="8" t="s">
        <v>123</v>
      </c>
      <c r="H904" s="8" t="s">
        <v>126</v>
      </c>
      <c r="I904" s="8"/>
      <c r="J904" s="8"/>
      <c r="K904" s="8"/>
      <c r="L904" s="8" t="s">
        <v>127</v>
      </c>
      <c r="M904" s="8" t="s">
        <v>1882</v>
      </c>
      <c r="N904" s="8">
        <v>1</v>
      </c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9"/>
      <c r="AF904" s="90"/>
      <c r="AG904" s="90"/>
      <c r="AH904" s="90"/>
      <c r="AI904" s="8" t="s">
        <v>26</v>
      </c>
      <c r="AJ904" t="s">
        <v>1890</v>
      </c>
      <c r="AK904">
        <v>0</v>
      </c>
      <c r="AL904">
        <v>40</v>
      </c>
      <c r="AM904">
        <v>40</v>
      </c>
      <c r="AN904" s="9">
        <v>42559</v>
      </c>
      <c r="AO904" s="8">
        <v>274</v>
      </c>
      <c r="AP904" s="8">
        <v>155</v>
      </c>
      <c r="AQ904" s="8">
        <v>116</v>
      </c>
      <c r="AR904" s="8">
        <v>7.8</v>
      </c>
      <c r="AS904" s="8">
        <v>6.96</v>
      </c>
      <c r="AT904" s="8">
        <v>0.38</v>
      </c>
      <c r="AU904" s="8">
        <v>0.28000000000000003</v>
      </c>
      <c r="AV904" s="8">
        <v>13</v>
      </c>
      <c r="AW904" s="8">
        <v>0.32</v>
      </c>
      <c r="AX904" s="8"/>
      <c r="AY904" s="8"/>
      <c r="AZ904" s="8"/>
      <c r="BA904" s="8">
        <v>374</v>
      </c>
      <c r="BB904" s="8" t="s">
        <v>25</v>
      </c>
      <c r="BC904" s="8">
        <v>76</v>
      </c>
      <c r="BD904" s="8"/>
      <c r="BE904" s="8"/>
      <c r="BF904" s="8"/>
      <c r="BG904" s="8"/>
      <c r="BH904" s="8"/>
      <c r="BI904" s="8">
        <f t="shared" si="141"/>
        <v>73.684210526315795</v>
      </c>
      <c r="BJ904" s="8">
        <f t="shared" si="142"/>
        <v>0.99428571428571433</v>
      </c>
      <c r="BK904" s="8">
        <f t="shared" si="143"/>
        <v>0.73684210526315796</v>
      </c>
      <c r="BL904" s="10">
        <f t="shared" si="144"/>
        <v>5.0991157894736849</v>
      </c>
      <c r="BM904" s="3">
        <f t="shared" si="145"/>
        <v>1416.4210526315792</v>
      </c>
      <c r="BN904" s="132">
        <v>1.9166666666666667</v>
      </c>
      <c r="BO904" s="132">
        <v>0.80397727272727271</v>
      </c>
      <c r="BP904" s="133">
        <v>2.2873340680903893</v>
      </c>
      <c r="BQ904" s="134">
        <v>0.35707502374169042</v>
      </c>
      <c r="BR904" s="134">
        <v>0.43129154795821462</v>
      </c>
      <c r="BS904" s="133">
        <v>1.1898181079973076</v>
      </c>
      <c r="BT904" s="93"/>
      <c r="BU904" s="91"/>
      <c r="BV904" s="91"/>
      <c r="BW904" s="100"/>
    </row>
    <row r="905" spans="1:75">
      <c r="A905" s="8" t="s">
        <v>783</v>
      </c>
      <c r="B905" s="8" t="s">
        <v>480</v>
      </c>
      <c r="C905" s="8" t="s">
        <v>523</v>
      </c>
      <c r="D905" s="8" t="s">
        <v>524</v>
      </c>
      <c r="E905" s="8" t="s">
        <v>525</v>
      </c>
      <c r="F905" s="8" t="s">
        <v>527</v>
      </c>
      <c r="G905" s="8" t="s">
        <v>123</v>
      </c>
      <c r="H905" s="8" t="s">
        <v>126</v>
      </c>
      <c r="I905" s="8"/>
      <c r="J905" s="8"/>
      <c r="K905" s="8"/>
      <c r="L905" s="8" t="s">
        <v>127</v>
      </c>
      <c r="M905" s="8" t="s">
        <v>1882</v>
      </c>
      <c r="N905" s="8">
        <v>1</v>
      </c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9"/>
      <c r="AF905" s="90"/>
      <c r="AG905" s="90"/>
      <c r="AH905" s="90"/>
      <c r="AI905" s="8" t="s">
        <v>27</v>
      </c>
      <c r="AJ905" t="s">
        <v>1890</v>
      </c>
      <c r="AK905">
        <v>120</v>
      </c>
      <c r="AL905">
        <v>0</v>
      </c>
      <c r="AM905">
        <v>40</v>
      </c>
      <c r="AN905" s="9">
        <v>42559</v>
      </c>
      <c r="AO905" s="8">
        <v>204</v>
      </c>
      <c r="AP905" s="8">
        <v>88</v>
      </c>
      <c r="AQ905" s="8">
        <v>83</v>
      </c>
      <c r="AR905" s="8">
        <v>6.26</v>
      </c>
      <c r="AS905" s="8">
        <v>10.68</v>
      </c>
      <c r="AT905" s="8">
        <v>0.66</v>
      </c>
      <c r="AU905" s="8">
        <v>0.54</v>
      </c>
      <c r="AV905" s="8">
        <v>11</v>
      </c>
      <c r="AW905" s="8">
        <v>0.44</v>
      </c>
      <c r="AX905" s="8"/>
      <c r="AY905" s="8"/>
      <c r="AZ905" s="8"/>
      <c r="BA905" s="8">
        <v>375</v>
      </c>
      <c r="BB905" s="8" t="s">
        <v>25</v>
      </c>
      <c r="BC905" s="8">
        <v>76</v>
      </c>
      <c r="BD905" s="8"/>
      <c r="BE905" s="8"/>
      <c r="BF905" s="8"/>
      <c r="BG905" s="8"/>
      <c r="BH905" s="8"/>
      <c r="BI905" s="8">
        <f t="shared" si="141"/>
        <v>81.818181818181827</v>
      </c>
      <c r="BJ905" s="8">
        <f t="shared" si="142"/>
        <v>1.0171428571428571</v>
      </c>
      <c r="BK905" s="8">
        <f t="shared" si="143"/>
        <v>0.81818181818181823</v>
      </c>
      <c r="BL905" s="10">
        <f t="shared" si="144"/>
        <v>8.8879792207792203</v>
      </c>
      <c r="BM905" s="3">
        <f t="shared" si="145"/>
        <v>2468.8831168831166</v>
      </c>
      <c r="BN905" s="132">
        <v>3.198104265402844</v>
      </c>
      <c r="BO905" s="132">
        <v>0.70947867298578204</v>
      </c>
      <c r="BP905" s="133">
        <v>2.9046921207555543</v>
      </c>
      <c r="BQ905" s="134">
        <v>0.42889952153110056</v>
      </c>
      <c r="BR905" s="134">
        <v>0.53301435406698572</v>
      </c>
      <c r="BS905" s="133">
        <v>1.4835905064853474</v>
      </c>
      <c r="BT905" s="93"/>
      <c r="BU905" s="91"/>
      <c r="BV905" s="91"/>
      <c r="BW905" s="100"/>
    </row>
    <row r="906" spans="1:75">
      <c r="A906" s="8" t="s">
        <v>783</v>
      </c>
      <c r="B906" s="8" t="s">
        <v>480</v>
      </c>
      <c r="C906" s="8" t="s">
        <v>523</v>
      </c>
      <c r="D906" s="8" t="s">
        <v>524</v>
      </c>
      <c r="E906" s="8" t="s">
        <v>525</v>
      </c>
      <c r="F906" s="8" t="s">
        <v>527</v>
      </c>
      <c r="G906" s="8" t="s">
        <v>123</v>
      </c>
      <c r="H906" s="8" t="s">
        <v>126</v>
      </c>
      <c r="I906" s="8"/>
      <c r="J906" s="8"/>
      <c r="K906" s="8"/>
      <c r="L906" s="8" t="s">
        <v>127</v>
      </c>
      <c r="M906" s="8" t="s">
        <v>1882</v>
      </c>
      <c r="N906" s="8">
        <v>1</v>
      </c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9"/>
      <c r="AF906" s="90"/>
      <c r="AG906" s="90"/>
      <c r="AH906" s="90"/>
      <c r="AI906" s="8" t="s">
        <v>28</v>
      </c>
      <c r="AJ906" t="s">
        <v>1890</v>
      </c>
      <c r="AK906">
        <v>120</v>
      </c>
      <c r="AL906">
        <v>40</v>
      </c>
      <c r="AM906">
        <v>0</v>
      </c>
      <c r="AN906" s="9">
        <v>42559</v>
      </c>
      <c r="AO906" s="8">
        <v>215</v>
      </c>
      <c r="AP906" s="8">
        <v>129</v>
      </c>
      <c r="AQ906" s="8">
        <v>87</v>
      </c>
      <c r="AR906" s="8">
        <v>6.96</v>
      </c>
      <c r="AS906" s="8">
        <v>10.16</v>
      </c>
      <c r="AT906" s="8">
        <v>0.72</v>
      </c>
      <c r="AU906" s="8">
        <v>0.56000000000000005</v>
      </c>
      <c r="AV906" s="8">
        <v>12</v>
      </c>
      <c r="AW906" s="8">
        <v>0.52</v>
      </c>
      <c r="AX906" s="8"/>
      <c r="AY906" s="8"/>
      <c r="AZ906" s="8"/>
      <c r="BA906" s="8">
        <v>376</v>
      </c>
      <c r="BB906" s="8" t="s">
        <v>25</v>
      </c>
      <c r="BC906" s="8">
        <v>76</v>
      </c>
      <c r="BD906" s="8"/>
      <c r="BE906" s="8"/>
      <c r="BF906" s="8"/>
      <c r="BG906" s="8"/>
      <c r="BH906" s="8"/>
      <c r="BI906" s="8">
        <f t="shared" si="141"/>
        <v>77.777777777777786</v>
      </c>
      <c r="BJ906" s="8">
        <f t="shared" si="142"/>
        <v>1.0057142857142858</v>
      </c>
      <c r="BK906" s="8">
        <f t="shared" si="143"/>
        <v>0.7777777777777779</v>
      </c>
      <c r="BL906" s="10">
        <f t="shared" si="144"/>
        <v>7.9473777777777794</v>
      </c>
      <c r="BM906" s="3">
        <f t="shared" si="145"/>
        <v>2207.6049382716055</v>
      </c>
      <c r="BN906" s="132">
        <v>1.6549680948040111</v>
      </c>
      <c r="BO906" s="132">
        <v>0.28163172288058336</v>
      </c>
      <c r="BP906" s="133">
        <v>1.4093438527352184</v>
      </c>
      <c r="BQ906" s="134">
        <v>0.48895292987512007</v>
      </c>
      <c r="BR906" s="134">
        <v>0.19639769452449568</v>
      </c>
      <c r="BS906" s="133">
        <v>1.5672569211310359</v>
      </c>
      <c r="BT906" s="93"/>
      <c r="BU906" s="91"/>
      <c r="BV906" s="91"/>
      <c r="BW906" s="100"/>
    </row>
    <row r="907" spans="1:75">
      <c r="A907" s="8" t="s">
        <v>783</v>
      </c>
      <c r="B907" s="8" t="s">
        <v>480</v>
      </c>
      <c r="C907" s="8" t="s">
        <v>523</v>
      </c>
      <c r="D907" s="8" t="s">
        <v>524</v>
      </c>
      <c r="E907" s="8" t="s">
        <v>525</v>
      </c>
      <c r="F907" s="8" t="s">
        <v>527</v>
      </c>
      <c r="G907" s="8" t="s">
        <v>123</v>
      </c>
      <c r="H907" s="8" t="s">
        <v>126</v>
      </c>
      <c r="I907" s="8"/>
      <c r="J907" s="8"/>
      <c r="K907" s="8"/>
      <c r="L907" s="8" t="s">
        <v>127</v>
      </c>
      <c r="M907" s="8" t="s">
        <v>1882</v>
      </c>
      <c r="N907" s="8">
        <v>1</v>
      </c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9"/>
      <c r="AF907" s="90"/>
      <c r="AG907" s="90"/>
      <c r="AH907" s="90"/>
      <c r="AI907" s="8" t="s">
        <v>29</v>
      </c>
      <c r="AJ907" t="s">
        <v>1890</v>
      </c>
      <c r="AK907">
        <v>120</v>
      </c>
      <c r="AL907">
        <v>40</v>
      </c>
      <c r="AM907">
        <v>40</v>
      </c>
      <c r="AN907" s="9">
        <v>42559</v>
      </c>
      <c r="AO907" s="8">
        <v>197</v>
      </c>
      <c r="AP907" s="8">
        <v>101</v>
      </c>
      <c r="AQ907" s="8">
        <v>91</v>
      </c>
      <c r="AR907" s="8">
        <v>6.52</v>
      </c>
      <c r="AS907" s="8">
        <v>8.8000000000000007</v>
      </c>
      <c r="AT907" s="8">
        <v>0.74</v>
      </c>
      <c r="AU907" s="8">
        <v>0.64</v>
      </c>
      <c r="AV907" s="8">
        <v>12</v>
      </c>
      <c r="AW907" s="8">
        <v>0.46</v>
      </c>
      <c r="AX907" s="8"/>
      <c r="AY907" s="8"/>
      <c r="AZ907" s="8"/>
      <c r="BA907" s="8">
        <v>377</v>
      </c>
      <c r="BB907" s="8" t="s">
        <v>25</v>
      </c>
      <c r="BC907" s="8">
        <v>76</v>
      </c>
      <c r="BD907" s="8"/>
      <c r="BE907" s="8"/>
      <c r="BF907" s="8"/>
      <c r="BG907" s="8"/>
      <c r="BH907" s="8"/>
      <c r="BI907" s="8">
        <f t="shared" si="141"/>
        <v>86.486486486486484</v>
      </c>
      <c r="BJ907" s="8">
        <f t="shared" si="142"/>
        <v>1.0057142857142858</v>
      </c>
      <c r="BK907" s="8">
        <f t="shared" si="143"/>
        <v>0.8648648648648648</v>
      </c>
      <c r="BL907" s="10">
        <f t="shared" si="144"/>
        <v>7.6543011583011591</v>
      </c>
      <c r="BM907" s="3">
        <f t="shared" si="145"/>
        <v>2126.1947661947665</v>
      </c>
      <c r="BN907" s="132">
        <v>2.1015108593012277</v>
      </c>
      <c r="BO907" s="132">
        <v>1.0958451369216242</v>
      </c>
      <c r="BP907" s="133">
        <v>1.8388078144325155</v>
      </c>
      <c r="BQ907" s="134">
        <v>0.52483598875351456</v>
      </c>
      <c r="BR907" s="134">
        <v>0.27774133083411429</v>
      </c>
      <c r="BS907" s="133">
        <v>1.6430118939125169</v>
      </c>
      <c r="BT907" s="93"/>
      <c r="BU907" s="91"/>
      <c r="BV907" s="91"/>
      <c r="BW907" s="100"/>
    </row>
    <row r="908" spans="1:75">
      <c r="A908" s="8" t="s">
        <v>783</v>
      </c>
      <c r="B908" s="8" t="s">
        <v>480</v>
      </c>
      <c r="C908" s="8" t="s">
        <v>523</v>
      </c>
      <c r="D908" s="8" t="s">
        <v>524</v>
      </c>
      <c r="E908" s="8" t="s">
        <v>525</v>
      </c>
      <c r="F908" s="8" t="s">
        <v>527</v>
      </c>
      <c r="G908" s="8" t="s">
        <v>123</v>
      </c>
      <c r="H908" s="8" t="s">
        <v>126</v>
      </c>
      <c r="I908" s="8"/>
      <c r="J908" s="8"/>
      <c r="K908" s="8"/>
      <c r="L908" s="8" t="s">
        <v>127</v>
      </c>
      <c r="M908" s="8" t="s">
        <v>1882</v>
      </c>
      <c r="N908" s="8">
        <v>1</v>
      </c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9"/>
      <c r="AF908" s="90"/>
      <c r="AG908" s="90"/>
      <c r="AH908" s="90"/>
      <c r="AI908" s="8" t="s">
        <v>30</v>
      </c>
      <c r="AJ908" t="s">
        <v>1890</v>
      </c>
      <c r="AK908">
        <v>120</v>
      </c>
      <c r="AL908">
        <v>40</v>
      </c>
      <c r="AM908">
        <v>40</v>
      </c>
      <c r="AN908" s="9">
        <v>42559</v>
      </c>
      <c r="AO908" s="8">
        <v>211</v>
      </c>
      <c r="AP908" s="8">
        <v>112</v>
      </c>
      <c r="AQ908" s="8">
        <v>102</v>
      </c>
      <c r="AR908" s="8">
        <v>10.48</v>
      </c>
      <c r="AS908" s="8">
        <v>13.1</v>
      </c>
      <c r="AT908" s="8">
        <v>0.8</v>
      </c>
      <c r="AU908" s="8">
        <v>0.74</v>
      </c>
      <c r="AV908" s="8">
        <v>13</v>
      </c>
      <c r="AW908" s="8">
        <v>0.6</v>
      </c>
      <c r="AX908" s="8"/>
      <c r="AY908" s="8"/>
      <c r="AZ908" s="8"/>
      <c r="BA908" s="8">
        <v>378</v>
      </c>
      <c r="BB908" s="8" t="s">
        <v>25</v>
      </c>
      <c r="BC908" s="8">
        <v>76</v>
      </c>
      <c r="BD908" s="8"/>
      <c r="BE908" s="8"/>
      <c r="BF908" s="8"/>
      <c r="BG908" s="8"/>
      <c r="BH908" s="8"/>
      <c r="BI908" s="8">
        <f t="shared" si="141"/>
        <v>92.5</v>
      </c>
      <c r="BJ908" s="8">
        <f t="shared" si="142"/>
        <v>0.99428571428571433</v>
      </c>
      <c r="BK908" s="8">
        <f t="shared" si="143"/>
        <v>0.92500000000000004</v>
      </c>
      <c r="BL908" s="10">
        <f t="shared" si="144"/>
        <v>12.048257142857143</v>
      </c>
      <c r="BM908" s="3">
        <f t="shared" si="145"/>
        <v>3346.738095238095</v>
      </c>
      <c r="BN908" s="132">
        <v>1.8357915437561458</v>
      </c>
      <c r="BO908" s="132">
        <v>0.94296951819075714</v>
      </c>
      <c r="BP908" s="133">
        <v>2.5806930085536401</v>
      </c>
      <c r="BQ908" s="134">
        <v>0.49203373945641993</v>
      </c>
      <c r="BR908" s="134">
        <v>0.26213683223992501</v>
      </c>
      <c r="BS908" s="133">
        <v>1.3387480677823569</v>
      </c>
      <c r="BT908" s="93"/>
      <c r="BU908" s="91"/>
      <c r="BV908" s="91"/>
      <c r="BW908" s="100"/>
    </row>
    <row r="909" spans="1:75">
      <c r="A909" s="8" t="s">
        <v>783</v>
      </c>
      <c r="B909" s="8" t="s">
        <v>480</v>
      </c>
      <c r="C909" s="8" t="s">
        <v>523</v>
      </c>
      <c r="D909" s="8" t="s">
        <v>524</v>
      </c>
      <c r="E909" s="8" t="s">
        <v>528</v>
      </c>
      <c r="F909" s="8" t="s">
        <v>529</v>
      </c>
      <c r="G909" s="8" t="s">
        <v>123</v>
      </c>
      <c r="H909" s="8" t="s">
        <v>134</v>
      </c>
      <c r="I909" s="8">
        <v>-7.6084075432680498</v>
      </c>
      <c r="J909" s="8">
        <v>35.9734893879724</v>
      </c>
      <c r="K909" s="8">
        <v>1348.17563069384</v>
      </c>
      <c r="L909" s="8" t="s">
        <v>135</v>
      </c>
      <c r="M909" s="8" t="s">
        <v>1882</v>
      </c>
      <c r="N909" s="8">
        <v>1</v>
      </c>
      <c r="O909" s="8" t="s">
        <v>1859</v>
      </c>
      <c r="P909" s="8">
        <v>0.59</v>
      </c>
      <c r="Q909" s="8">
        <v>7</v>
      </c>
      <c r="R909" s="8">
        <v>0</v>
      </c>
      <c r="S909" s="8">
        <v>2.2000000000000002</v>
      </c>
      <c r="T909" s="8">
        <v>3.72</v>
      </c>
      <c r="U909" s="8">
        <v>6.11</v>
      </c>
      <c r="V909" s="8">
        <v>64.08</v>
      </c>
      <c r="W909" s="8">
        <v>4.99</v>
      </c>
      <c r="X909" s="8">
        <v>4.58</v>
      </c>
      <c r="Y909" s="8">
        <v>0.6</v>
      </c>
      <c r="Z909" s="8">
        <v>0.88</v>
      </c>
      <c r="AA909" s="8">
        <v>0.05</v>
      </c>
      <c r="AB909" s="8">
        <v>59.33</v>
      </c>
      <c r="AC909" s="8">
        <v>0.08</v>
      </c>
      <c r="AD909" s="8">
        <v>4.9000000000000002E-2</v>
      </c>
      <c r="AE909" s="91">
        <v>2.2599999999999998</v>
      </c>
      <c r="AF909" s="92">
        <v>76</v>
      </c>
      <c r="AG909" s="92">
        <v>10</v>
      </c>
      <c r="AH909" s="92">
        <v>14</v>
      </c>
      <c r="AI909" s="8" t="s">
        <v>24</v>
      </c>
      <c r="AJ909" t="s">
        <v>1890</v>
      </c>
      <c r="AK909">
        <v>0</v>
      </c>
      <c r="AL909">
        <v>0</v>
      </c>
      <c r="AM909">
        <v>0</v>
      </c>
      <c r="AN909" s="9">
        <v>42560</v>
      </c>
      <c r="AO909" s="8">
        <v>286</v>
      </c>
      <c r="AP909" s="8">
        <v>141</v>
      </c>
      <c r="AQ909" s="8">
        <v>128</v>
      </c>
      <c r="AR909" s="8">
        <v>10.62</v>
      </c>
      <c r="AS909" s="8">
        <v>10.84</v>
      </c>
      <c r="AT909" s="8">
        <v>0.6</v>
      </c>
      <c r="AU909" s="8">
        <v>0.5</v>
      </c>
      <c r="AV909" s="8">
        <v>14</v>
      </c>
      <c r="AW909" s="8">
        <v>0.3</v>
      </c>
      <c r="AX909" s="8"/>
      <c r="AY909" s="8"/>
      <c r="AZ909" s="8"/>
      <c r="BA909" s="8">
        <v>397</v>
      </c>
      <c r="BB909" s="8" t="s">
        <v>25</v>
      </c>
      <c r="BC909" s="8">
        <v>80</v>
      </c>
      <c r="BD909" s="8"/>
      <c r="BE909" s="8"/>
      <c r="BF909" s="8"/>
      <c r="BG909" s="8"/>
      <c r="BH909" s="8"/>
      <c r="BI909" s="8">
        <f t="shared" si="141"/>
        <v>83.333333333333343</v>
      </c>
      <c r="BJ909" s="8">
        <f t="shared" si="142"/>
        <v>0.98285714285714287</v>
      </c>
      <c r="BK909" s="8">
        <f t="shared" si="143"/>
        <v>0.83333333333333348</v>
      </c>
      <c r="BL909" s="10">
        <f t="shared" si="144"/>
        <v>8.8784761904761922</v>
      </c>
      <c r="BM909" s="3">
        <f t="shared" si="145"/>
        <v>2466.2433862433868</v>
      </c>
      <c r="BN909" s="132"/>
      <c r="BO909" s="132"/>
      <c r="BP909" s="133"/>
      <c r="BQ909" s="134"/>
      <c r="BR909" s="134"/>
      <c r="BS909" s="133"/>
      <c r="BT909" s="93"/>
      <c r="BU909" s="91"/>
      <c r="BV909" s="91"/>
      <c r="BW909" s="100"/>
    </row>
    <row r="910" spans="1:75">
      <c r="A910" s="8" t="s">
        <v>783</v>
      </c>
      <c r="B910" s="8" t="s">
        <v>480</v>
      </c>
      <c r="C910" s="8" t="s">
        <v>523</v>
      </c>
      <c r="D910" s="8" t="s">
        <v>524</v>
      </c>
      <c r="E910" s="8" t="s">
        <v>528</v>
      </c>
      <c r="F910" s="8" t="s">
        <v>529</v>
      </c>
      <c r="G910" s="8" t="s">
        <v>123</v>
      </c>
      <c r="H910" s="8" t="s">
        <v>134</v>
      </c>
      <c r="I910" s="8"/>
      <c r="J910" s="8"/>
      <c r="K910" s="8"/>
      <c r="L910" s="8" t="s">
        <v>135</v>
      </c>
      <c r="M910" s="8" t="s">
        <v>1882</v>
      </c>
      <c r="N910" s="8">
        <v>1</v>
      </c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9"/>
      <c r="AF910" s="90"/>
      <c r="AG910" s="90"/>
      <c r="AH910" s="90"/>
      <c r="AI910" s="8" t="s">
        <v>26</v>
      </c>
      <c r="AJ910" t="s">
        <v>1890</v>
      </c>
      <c r="AK910">
        <v>0</v>
      </c>
      <c r="AL910">
        <v>40</v>
      </c>
      <c r="AM910">
        <v>40</v>
      </c>
      <c r="AN910" s="9">
        <v>42560</v>
      </c>
      <c r="AO910" s="8">
        <v>180</v>
      </c>
      <c r="AP910" s="8">
        <v>150</v>
      </c>
      <c r="AQ910" s="8">
        <v>146</v>
      </c>
      <c r="AR910" s="8">
        <v>10.34</v>
      </c>
      <c r="AS910" s="8">
        <v>18.78</v>
      </c>
      <c r="AT910" s="8">
        <v>0.76</v>
      </c>
      <c r="AU910" s="8">
        <v>0.62</v>
      </c>
      <c r="AV910" s="8">
        <v>13</v>
      </c>
      <c r="AW910" s="8">
        <v>0.9</v>
      </c>
      <c r="AX910" s="8"/>
      <c r="AY910" s="8"/>
      <c r="AZ910" s="8"/>
      <c r="BA910" s="8">
        <v>398</v>
      </c>
      <c r="BB910" s="8" t="s">
        <v>25</v>
      </c>
      <c r="BC910" s="8">
        <v>80</v>
      </c>
      <c r="BD910" s="8"/>
      <c r="BE910" s="8"/>
      <c r="BF910" s="8"/>
      <c r="BG910" s="8"/>
      <c r="BH910" s="8"/>
      <c r="BI910" s="8">
        <f t="shared" si="141"/>
        <v>81.578947368421055</v>
      </c>
      <c r="BJ910" s="8">
        <f t="shared" si="142"/>
        <v>0.99428571428571433</v>
      </c>
      <c r="BK910" s="8">
        <f t="shared" si="143"/>
        <v>0.81578947368421051</v>
      </c>
      <c r="BL910" s="10">
        <f t="shared" si="144"/>
        <v>15.232980451127821</v>
      </c>
      <c r="BM910" s="3">
        <f t="shared" si="145"/>
        <v>4231.3834586466164</v>
      </c>
      <c r="BN910" s="132">
        <v>1.7308420056764431</v>
      </c>
      <c r="BO910" s="132">
        <v>0.96073793755912951</v>
      </c>
      <c r="BP910" s="133">
        <v>4.3522408935102685</v>
      </c>
      <c r="BQ910" s="134"/>
      <c r="BR910" s="134"/>
      <c r="BS910" s="133"/>
      <c r="BT910" s="93"/>
      <c r="BU910" s="91"/>
      <c r="BV910" s="91"/>
      <c r="BW910" s="100"/>
    </row>
    <row r="911" spans="1:75">
      <c r="A911" s="8" t="s">
        <v>783</v>
      </c>
      <c r="B911" s="8" t="s">
        <v>480</v>
      </c>
      <c r="C911" s="8" t="s">
        <v>523</v>
      </c>
      <c r="D911" s="8" t="s">
        <v>524</v>
      </c>
      <c r="E911" s="8" t="s">
        <v>528</v>
      </c>
      <c r="F911" s="8" t="s">
        <v>529</v>
      </c>
      <c r="G911" s="8" t="s">
        <v>123</v>
      </c>
      <c r="H911" s="8" t="s">
        <v>134</v>
      </c>
      <c r="I911" s="8"/>
      <c r="J911" s="8"/>
      <c r="K911" s="8"/>
      <c r="L911" s="8" t="s">
        <v>135</v>
      </c>
      <c r="M911" s="8" t="s">
        <v>1882</v>
      </c>
      <c r="N911" s="8">
        <v>1</v>
      </c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9"/>
      <c r="AF911" s="90"/>
      <c r="AG911" s="90"/>
      <c r="AH911" s="90"/>
      <c r="AI911" s="8" t="s">
        <v>27</v>
      </c>
      <c r="AJ911" t="s">
        <v>1890</v>
      </c>
      <c r="AK911">
        <v>120</v>
      </c>
      <c r="AL911">
        <v>0</v>
      </c>
      <c r="AM911">
        <v>40</v>
      </c>
      <c r="AN911" s="9">
        <v>42560</v>
      </c>
      <c r="AO911" s="8">
        <v>235</v>
      </c>
      <c r="AP911" s="8">
        <v>155</v>
      </c>
      <c r="AQ911" s="8">
        <v>105</v>
      </c>
      <c r="AR911" s="8">
        <v>9.6999999999999993</v>
      </c>
      <c r="AS911" s="8">
        <v>13.98</v>
      </c>
      <c r="AT911" s="8">
        <v>0.96</v>
      </c>
      <c r="AU911" s="8">
        <v>0.78</v>
      </c>
      <c r="AV911" s="8">
        <v>14</v>
      </c>
      <c r="AW911" s="8">
        <v>0.57999999999999996</v>
      </c>
      <c r="AX911" s="8"/>
      <c r="AY911" s="8"/>
      <c r="AZ911" s="8"/>
      <c r="BA911" s="8">
        <v>399</v>
      </c>
      <c r="BB911" s="8" t="s">
        <v>25</v>
      </c>
      <c r="BC911" s="8">
        <v>80</v>
      </c>
      <c r="BD911" s="8"/>
      <c r="BE911" s="8"/>
      <c r="BF911" s="8"/>
      <c r="BG911" s="8"/>
      <c r="BH911" s="8"/>
      <c r="BI911" s="8">
        <f t="shared" si="141"/>
        <v>81.250000000000014</v>
      </c>
      <c r="BJ911" s="8">
        <f t="shared" si="142"/>
        <v>0.98285714285714287</v>
      </c>
      <c r="BK911" s="8">
        <f t="shared" si="143"/>
        <v>0.81250000000000011</v>
      </c>
      <c r="BL911" s="10">
        <f t="shared" si="144"/>
        <v>11.164028571428574</v>
      </c>
      <c r="BM911" s="3">
        <f t="shared" si="145"/>
        <v>3101.1190476190482</v>
      </c>
      <c r="BN911" s="132">
        <v>1.7332695984703634</v>
      </c>
      <c r="BO911" s="132">
        <v>0.96606118546845121</v>
      </c>
      <c r="BP911" s="133">
        <v>0.93484297277212136</v>
      </c>
      <c r="BQ911" s="134"/>
      <c r="BR911" s="134"/>
      <c r="BS911" s="133"/>
      <c r="BT911" s="93"/>
      <c r="BU911" s="91"/>
      <c r="BV911" s="91"/>
      <c r="BW911" s="100"/>
    </row>
    <row r="912" spans="1:75">
      <c r="A912" s="8" t="s">
        <v>783</v>
      </c>
      <c r="B912" s="8" t="s">
        <v>480</v>
      </c>
      <c r="C912" s="8" t="s">
        <v>523</v>
      </c>
      <c r="D912" s="8" t="s">
        <v>524</v>
      </c>
      <c r="E912" s="8" t="s">
        <v>528</v>
      </c>
      <c r="F912" s="8" t="s">
        <v>529</v>
      </c>
      <c r="G912" s="8" t="s">
        <v>123</v>
      </c>
      <c r="H912" s="8" t="s">
        <v>134</v>
      </c>
      <c r="I912" s="8"/>
      <c r="J912" s="8"/>
      <c r="K912" s="8"/>
      <c r="L912" s="8" t="s">
        <v>135</v>
      </c>
      <c r="M912" s="8" t="s">
        <v>1882</v>
      </c>
      <c r="N912" s="8">
        <v>1</v>
      </c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9"/>
      <c r="AF912" s="90"/>
      <c r="AG912" s="90"/>
      <c r="AH912" s="90"/>
      <c r="AI912" s="8" t="s">
        <v>28</v>
      </c>
      <c r="AJ912" t="s">
        <v>1890</v>
      </c>
      <c r="AK912">
        <v>120</v>
      </c>
      <c r="AL912">
        <v>40</v>
      </c>
      <c r="AM912">
        <v>0</v>
      </c>
      <c r="AN912" s="9">
        <v>42560</v>
      </c>
      <c r="AO912" s="8">
        <v>236</v>
      </c>
      <c r="AP912" s="8">
        <v>138</v>
      </c>
      <c r="AQ912" s="8">
        <v>140</v>
      </c>
      <c r="AR912" s="8">
        <v>13.56</v>
      </c>
      <c r="AS912" s="8">
        <v>18.62</v>
      </c>
      <c r="AT912" s="8">
        <v>0.84</v>
      </c>
      <c r="AU912" s="8">
        <v>0.72</v>
      </c>
      <c r="AV912" s="8">
        <v>14</v>
      </c>
      <c r="AW912" s="8">
        <v>0.6</v>
      </c>
      <c r="AX912" s="8"/>
      <c r="AY912" s="8"/>
      <c r="AZ912" s="8"/>
      <c r="BA912" s="8">
        <v>400</v>
      </c>
      <c r="BB912" s="8" t="s">
        <v>25</v>
      </c>
      <c r="BC912" s="8">
        <v>80</v>
      </c>
      <c r="BD912" s="8"/>
      <c r="BE912" s="8"/>
      <c r="BF912" s="8"/>
      <c r="BG912" s="8"/>
      <c r="BH912" s="8"/>
      <c r="BI912" s="8">
        <f t="shared" si="141"/>
        <v>85.714285714285708</v>
      </c>
      <c r="BJ912" s="8">
        <f t="shared" si="142"/>
        <v>0.98285714285714287</v>
      </c>
      <c r="BK912" s="8">
        <f t="shared" si="143"/>
        <v>0.8571428571428571</v>
      </c>
      <c r="BL912" s="10">
        <f t="shared" si="144"/>
        <v>15.686400000000001</v>
      </c>
      <c r="BM912" s="3">
        <f t="shared" si="145"/>
        <v>4357.333333333333</v>
      </c>
      <c r="BN912" s="132">
        <v>2.316239316239316</v>
      </c>
      <c r="BO912" s="132">
        <v>1.0612535612535612</v>
      </c>
      <c r="BP912" s="133">
        <v>1.0081345510365782</v>
      </c>
      <c r="BQ912" s="134"/>
      <c r="BR912" s="134"/>
      <c r="BS912" s="133"/>
      <c r="BT912" s="93"/>
      <c r="BU912" s="91"/>
      <c r="BV912" s="91"/>
      <c r="BW912" s="100"/>
    </row>
    <row r="913" spans="1:75">
      <c r="A913" s="8" t="s">
        <v>783</v>
      </c>
      <c r="B913" s="8" t="s">
        <v>480</v>
      </c>
      <c r="C913" s="8" t="s">
        <v>523</v>
      </c>
      <c r="D913" s="8" t="s">
        <v>524</v>
      </c>
      <c r="E913" s="8" t="s">
        <v>528</v>
      </c>
      <c r="F913" s="8" t="s">
        <v>529</v>
      </c>
      <c r="G913" s="8" t="s">
        <v>123</v>
      </c>
      <c r="H913" s="8" t="s">
        <v>134</v>
      </c>
      <c r="I913" s="8"/>
      <c r="J913" s="8"/>
      <c r="K913" s="8"/>
      <c r="L913" s="8" t="s">
        <v>135</v>
      </c>
      <c r="M913" s="8" t="s">
        <v>1882</v>
      </c>
      <c r="N913" s="8">
        <v>1</v>
      </c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9"/>
      <c r="AF913" s="90"/>
      <c r="AG913" s="90"/>
      <c r="AH913" s="90"/>
      <c r="AI913" s="8" t="s">
        <v>29</v>
      </c>
      <c r="AJ913" t="s">
        <v>1890</v>
      </c>
      <c r="AK913">
        <v>120</v>
      </c>
      <c r="AL913">
        <v>40</v>
      </c>
      <c r="AM913">
        <v>40</v>
      </c>
      <c r="AN913" s="9">
        <v>42560</v>
      </c>
      <c r="AO913" s="8">
        <v>217</v>
      </c>
      <c r="AP913" s="8">
        <v>172</v>
      </c>
      <c r="AQ913" s="8">
        <v>101</v>
      </c>
      <c r="AR913" s="8">
        <v>15.16</v>
      </c>
      <c r="AS913" s="8">
        <v>13.98</v>
      </c>
      <c r="AT913" s="8">
        <v>1.1200000000000001</v>
      </c>
      <c r="AU913" s="8">
        <v>0.92</v>
      </c>
      <c r="AV913" s="8">
        <v>13</v>
      </c>
      <c r="AW913" s="8">
        <v>0.5</v>
      </c>
      <c r="AX913" s="8"/>
      <c r="AY913" s="8"/>
      <c r="AZ913" s="8"/>
      <c r="BA913" s="8">
        <v>401</v>
      </c>
      <c r="BB913" s="8" t="s">
        <v>25</v>
      </c>
      <c r="BC913" s="8">
        <v>80</v>
      </c>
      <c r="BD913" s="8"/>
      <c r="BE913" s="8"/>
      <c r="BF913" s="8"/>
      <c r="BG913" s="8"/>
      <c r="BH913" s="8"/>
      <c r="BI913" s="8">
        <f t="shared" si="141"/>
        <v>82.142857142857139</v>
      </c>
      <c r="BJ913" s="8">
        <f t="shared" si="142"/>
        <v>0.99428571428571433</v>
      </c>
      <c r="BK913" s="8">
        <f t="shared" si="143"/>
        <v>0.8214285714285714</v>
      </c>
      <c r="BL913" s="10">
        <f t="shared" si="144"/>
        <v>11.417951020408163</v>
      </c>
      <c r="BM913" s="3">
        <f t="shared" si="145"/>
        <v>3171.6530612244896</v>
      </c>
      <c r="BN913" s="132">
        <v>1.919153031761309</v>
      </c>
      <c r="BO913" s="132">
        <v>0.92829643888354185</v>
      </c>
      <c r="BP913" s="133">
        <v>1.0496807998928614</v>
      </c>
      <c r="BQ913" s="134"/>
      <c r="BR913" s="134"/>
      <c r="BS913" s="133"/>
      <c r="BT913" s="93"/>
      <c r="BU913" s="91"/>
      <c r="BV913" s="91"/>
      <c r="BW913" s="100"/>
    </row>
    <row r="914" spans="1:75">
      <c r="A914" s="8" t="s">
        <v>783</v>
      </c>
      <c r="B914" s="8" t="s">
        <v>480</v>
      </c>
      <c r="C914" s="8" t="s">
        <v>523</v>
      </c>
      <c r="D914" s="8" t="s">
        <v>524</v>
      </c>
      <c r="E914" s="8" t="s">
        <v>528</v>
      </c>
      <c r="F914" s="8" t="s">
        <v>529</v>
      </c>
      <c r="G914" s="8" t="s">
        <v>123</v>
      </c>
      <c r="H914" s="8" t="s">
        <v>134</v>
      </c>
      <c r="I914" s="8"/>
      <c r="J914" s="8"/>
      <c r="K914" s="8"/>
      <c r="L914" s="8" t="s">
        <v>135</v>
      </c>
      <c r="M914" s="8" t="s">
        <v>1882</v>
      </c>
      <c r="N914" s="8">
        <v>1</v>
      </c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9"/>
      <c r="AF914" s="90"/>
      <c r="AG914" s="90"/>
      <c r="AH914" s="90"/>
      <c r="AI914" s="8" t="s">
        <v>30</v>
      </c>
      <c r="AJ914" t="s">
        <v>1890</v>
      </c>
      <c r="AK914">
        <v>120</v>
      </c>
      <c r="AL914">
        <v>40</v>
      </c>
      <c r="AM914">
        <v>40</v>
      </c>
      <c r="AN914" s="9">
        <v>42560</v>
      </c>
      <c r="AO914" s="8">
        <v>221</v>
      </c>
      <c r="AP914" s="8">
        <v>121</v>
      </c>
      <c r="AQ914" s="8">
        <v>105</v>
      </c>
      <c r="AR914" s="8">
        <v>13.68</v>
      </c>
      <c r="AS914" s="8">
        <v>12.88</v>
      </c>
      <c r="AT914" s="8">
        <v>0.78</v>
      </c>
      <c r="AU914" s="8">
        <v>0.62</v>
      </c>
      <c r="AV914" s="8">
        <v>14</v>
      </c>
      <c r="AW914" s="8">
        <v>0.7</v>
      </c>
      <c r="AX914" s="8"/>
      <c r="AY914" s="8"/>
      <c r="AZ914" s="8"/>
      <c r="BA914" s="8">
        <v>402</v>
      </c>
      <c r="BB914" s="8" t="s">
        <v>25</v>
      </c>
      <c r="BC914" s="8">
        <v>80</v>
      </c>
      <c r="BD914" s="8"/>
      <c r="BE914" s="8"/>
      <c r="BF914" s="8"/>
      <c r="BG914" s="8"/>
      <c r="BH914" s="8"/>
      <c r="BI914" s="8">
        <f t="shared" si="141"/>
        <v>79.487179487179489</v>
      </c>
      <c r="BJ914" s="8">
        <f t="shared" si="142"/>
        <v>0.98285714285714287</v>
      </c>
      <c r="BK914" s="8">
        <f t="shared" si="143"/>
        <v>0.79487179487179493</v>
      </c>
      <c r="BL914" s="10">
        <f t="shared" si="144"/>
        <v>10.062441025641027</v>
      </c>
      <c r="BM914" s="3">
        <f t="shared" si="145"/>
        <v>2795.1225071225076</v>
      </c>
      <c r="BN914" s="132">
        <v>1.9022051773729627</v>
      </c>
      <c r="BO914" s="132">
        <v>0.92905081495685515</v>
      </c>
      <c r="BP914" s="133">
        <v>1.2682154422516583</v>
      </c>
      <c r="BQ914" s="134"/>
      <c r="BR914" s="134"/>
      <c r="BS914" s="133"/>
      <c r="BT914" s="93"/>
      <c r="BU914" s="91"/>
      <c r="BV914" s="91"/>
      <c r="BW914" s="100"/>
    </row>
    <row r="915" spans="1:75">
      <c r="A915" s="8" t="s">
        <v>783</v>
      </c>
      <c r="B915" s="8" t="s">
        <v>480</v>
      </c>
      <c r="C915" s="8" t="s">
        <v>523</v>
      </c>
      <c r="D915" s="8" t="s">
        <v>524</v>
      </c>
      <c r="E915" s="8" t="s">
        <v>528</v>
      </c>
      <c r="F915" s="8" t="s">
        <v>529</v>
      </c>
      <c r="G915" s="8" t="s">
        <v>123</v>
      </c>
      <c r="H915" s="8" t="s">
        <v>136</v>
      </c>
      <c r="I915" s="8">
        <v>-7.6055424121643096</v>
      </c>
      <c r="J915" s="8">
        <v>35.972445653010702</v>
      </c>
      <c r="K915" s="8">
        <v>1373.2707371758099</v>
      </c>
      <c r="L915" s="8" t="s">
        <v>137</v>
      </c>
      <c r="M915" s="8" t="s">
        <v>1882</v>
      </c>
      <c r="N915" s="8">
        <v>1</v>
      </c>
      <c r="O915" s="8" t="s">
        <v>1859</v>
      </c>
      <c r="P915" s="8">
        <v>1.01</v>
      </c>
      <c r="Q915" s="8">
        <v>6.9</v>
      </c>
      <c r="R915" s="8">
        <v>0</v>
      </c>
      <c r="S915" s="8">
        <v>3.6</v>
      </c>
      <c r="T915" s="8">
        <v>5.93</v>
      </c>
      <c r="U915" s="8">
        <v>8.3000000000000007</v>
      </c>
      <c r="V915" s="8">
        <v>89.27</v>
      </c>
      <c r="W915" s="8">
        <v>12.58</v>
      </c>
      <c r="X915" s="8">
        <v>7.56</v>
      </c>
      <c r="Y915" s="8">
        <v>0.35</v>
      </c>
      <c r="Z915" s="8">
        <v>1.93</v>
      </c>
      <c r="AA915" s="8">
        <v>0.06</v>
      </c>
      <c r="AB915" s="8">
        <v>84.85</v>
      </c>
      <c r="AC915" s="8">
        <v>0.22</v>
      </c>
      <c r="AD915" s="8">
        <v>0.09</v>
      </c>
      <c r="AE915" s="91">
        <v>1.52</v>
      </c>
      <c r="AF915" s="92">
        <v>70</v>
      </c>
      <c r="AG915" s="92">
        <v>14</v>
      </c>
      <c r="AH915" s="92">
        <v>16</v>
      </c>
      <c r="AI915" s="8" t="s">
        <v>24</v>
      </c>
      <c r="AJ915" t="s">
        <v>1890</v>
      </c>
      <c r="AK915">
        <v>0</v>
      </c>
      <c r="AL915">
        <v>0</v>
      </c>
      <c r="AM915">
        <v>0</v>
      </c>
      <c r="AN915" s="9">
        <v>42560</v>
      </c>
      <c r="AO915" s="8">
        <v>280</v>
      </c>
      <c r="AP915" s="8">
        <v>160</v>
      </c>
      <c r="AQ915" s="8">
        <v>165</v>
      </c>
      <c r="AR915" s="8">
        <v>18.38</v>
      </c>
      <c r="AS915" s="8">
        <v>18.86</v>
      </c>
      <c r="AT915" s="8">
        <v>0.7</v>
      </c>
      <c r="AU915" s="8">
        <v>0.6</v>
      </c>
      <c r="AV915" s="8">
        <v>13</v>
      </c>
      <c r="AW915" s="8">
        <v>0.74</v>
      </c>
      <c r="AX915" s="8"/>
      <c r="AY915" s="8"/>
      <c r="AZ915" s="8"/>
      <c r="BA915" s="8">
        <v>403</v>
      </c>
      <c r="BB915" s="8" t="s">
        <v>25</v>
      </c>
      <c r="BC915" s="8">
        <v>81</v>
      </c>
      <c r="BD915" s="8"/>
      <c r="BE915" s="8"/>
      <c r="BF915" s="8"/>
      <c r="BG915" s="8"/>
      <c r="BH915" s="8"/>
      <c r="BI915" s="8">
        <f t="shared" si="141"/>
        <v>85.714285714285722</v>
      </c>
      <c r="BJ915" s="8">
        <f t="shared" si="142"/>
        <v>0.99428571428571433</v>
      </c>
      <c r="BK915" s="8">
        <f t="shared" si="143"/>
        <v>0.85714285714285721</v>
      </c>
      <c r="BL915" s="10">
        <f t="shared" si="144"/>
        <v>16.073338775510205</v>
      </c>
      <c r="BM915" s="3">
        <f t="shared" si="145"/>
        <v>4464.8163265306121</v>
      </c>
      <c r="BN915" s="132">
        <v>2.4381591562799616</v>
      </c>
      <c r="BO915" s="132">
        <v>1.1006711409395973</v>
      </c>
      <c r="BP915" s="133">
        <v>1.1357480000891926</v>
      </c>
      <c r="BQ915" s="134"/>
      <c r="BR915" s="134"/>
      <c r="BS915" s="133"/>
      <c r="BT915" s="93"/>
      <c r="BU915" s="91"/>
      <c r="BV915" s="91"/>
      <c r="BW915" s="100"/>
    </row>
    <row r="916" spans="1:75">
      <c r="A916" s="8" t="s">
        <v>783</v>
      </c>
      <c r="B916" s="8" t="s">
        <v>480</v>
      </c>
      <c r="C916" s="8" t="s">
        <v>523</v>
      </c>
      <c r="D916" s="8" t="s">
        <v>524</v>
      </c>
      <c r="E916" s="8" t="s">
        <v>528</v>
      </c>
      <c r="F916" s="8" t="s">
        <v>529</v>
      </c>
      <c r="G916" s="8" t="s">
        <v>123</v>
      </c>
      <c r="H916" s="8" t="s">
        <v>136</v>
      </c>
      <c r="I916" s="8"/>
      <c r="J916" s="8"/>
      <c r="K916" s="8"/>
      <c r="L916" s="8" t="s">
        <v>137</v>
      </c>
      <c r="M916" s="8" t="s">
        <v>1882</v>
      </c>
      <c r="N916" s="8">
        <v>1</v>
      </c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9"/>
      <c r="AF916" s="90"/>
      <c r="AG916" s="90"/>
      <c r="AH916" s="90"/>
      <c r="AI916" s="8" t="s">
        <v>26</v>
      </c>
      <c r="AJ916" t="s">
        <v>1890</v>
      </c>
      <c r="AK916">
        <v>0</v>
      </c>
      <c r="AL916">
        <v>40</v>
      </c>
      <c r="AM916">
        <v>40</v>
      </c>
      <c r="AN916" s="9">
        <v>42560</v>
      </c>
      <c r="AO916" s="8">
        <v>274</v>
      </c>
      <c r="AP916" s="8">
        <v>132</v>
      </c>
      <c r="AQ916" s="8">
        <v>204</v>
      </c>
      <c r="AR916" s="8">
        <v>16.22</v>
      </c>
      <c r="AS916" s="8">
        <v>17.899999999999999</v>
      </c>
      <c r="AT916" s="8">
        <v>1</v>
      </c>
      <c r="AU916" s="8">
        <v>0.82</v>
      </c>
      <c r="AV916" s="8">
        <v>14</v>
      </c>
      <c r="AW916" s="8">
        <v>0.62</v>
      </c>
      <c r="AX916" s="8"/>
      <c r="AY916" s="8"/>
      <c r="AZ916" s="8"/>
      <c r="BA916" s="8">
        <v>404</v>
      </c>
      <c r="BB916" s="8" t="s">
        <v>25</v>
      </c>
      <c r="BC916" s="8">
        <v>81</v>
      </c>
      <c r="BD916" s="8"/>
      <c r="BE916" s="8"/>
      <c r="BF916" s="8"/>
      <c r="BG916" s="8"/>
      <c r="BH916" s="8"/>
      <c r="BI916" s="8">
        <f t="shared" si="141"/>
        <v>82</v>
      </c>
      <c r="BJ916" s="8">
        <f t="shared" si="142"/>
        <v>0.98285714285714287</v>
      </c>
      <c r="BK916" s="8">
        <f t="shared" si="143"/>
        <v>0.82</v>
      </c>
      <c r="BL916" s="10">
        <f t="shared" si="144"/>
        <v>14.42637714285714</v>
      </c>
      <c r="BM916" s="3">
        <f t="shared" si="145"/>
        <v>4007.326984126983</v>
      </c>
      <c r="BN916" s="132">
        <v>1.8333333333333335</v>
      </c>
      <c r="BO916" s="132">
        <v>0.95821854912764004</v>
      </c>
      <c r="BP916" s="133">
        <v>1.1938555876150176</v>
      </c>
      <c r="BQ916" s="134"/>
      <c r="BR916" s="134"/>
      <c r="BS916" s="133"/>
      <c r="BT916" s="93"/>
      <c r="BU916" s="91"/>
      <c r="BV916" s="91"/>
      <c r="BW916" s="100"/>
    </row>
    <row r="917" spans="1:75">
      <c r="A917" s="8" t="s">
        <v>783</v>
      </c>
      <c r="B917" s="8" t="s">
        <v>480</v>
      </c>
      <c r="C917" s="8" t="s">
        <v>523</v>
      </c>
      <c r="D917" s="8" t="s">
        <v>524</v>
      </c>
      <c r="E917" s="8" t="s">
        <v>528</v>
      </c>
      <c r="F917" s="8" t="s">
        <v>529</v>
      </c>
      <c r="G917" s="8" t="s">
        <v>123</v>
      </c>
      <c r="H917" s="8" t="s">
        <v>136</v>
      </c>
      <c r="I917" s="8"/>
      <c r="J917" s="8"/>
      <c r="K917" s="8"/>
      <c r="L917" s="8" t="s">
        <v>137</v>
      </c>
      <c r="M917" s="8" t="s">
        <v>1882</v>
      </c>
      <c r="N917" s="8">
        <v>1</v>
      </c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9"/>
      <c r="AF917" s="90"/>
      <c r="AG917" s="90"/>
      <c r="AH917" s="90"/>
      <c r="AI917" s="8" t="s">
        <v>27</v>
      </c>
      <c r="AJ917" t="s">
        <v>1890</v>
      </c>
      <c r="AK917">
        <v>120</v>
      </c>
      <c r="AL917">
        <v>0</v>
      </c>
      <c r="AM917">
        <v>40</v>
      </c>
      <c r="AN917" s="9">
        <v>42560</v>
      </c>
      <c r="AO917" s="8">
        <v>114</v>
      </c>
      <c r="AP917" s="8">
        <v>93</v>
      </c>
      <c r="AQ917" s="8">
        <v>92</v>
      </c>
      <c r="AR917" s="8">
        <v>12.54</v>
      </c>
      <c r="AS917" s="8">
        <v>16.559999999999999</v>
      </c>
      <c r="AT917" s="8">
        <v>1.34</v>
      </c>
      <c r="AU917" s="8">
        <v>1.08</v>
      </c>
      <c r="AV917" s="8">
        <v>14</v>
      </c>
      <c r="AW917" s="8">
        <v>1.1200000000000001</v>
      </c>
      <c r="AX917" s="8"/>
      <c r="AY917" s="8"/>
      <c r="AZ917" s="8"/>
      <c r="BA917" s="8">
        <v>405</v>
      </c>
      <c r="BB917" s="8" t="s">
        <v>25</v>
      </c>
      <c r="BC917" s="8">
        <v>81</v>
      </c>
      <c r="BD917" s="8"/>
      <c r="BE917" s="8"/>
      <c r="BF917" s="8"/>
      <c r="BG917" s="8"/>
      <c r="BH917" s="8"/>
      <c r="BI917" s="8">
        <f t="shared" si="141"/>
        <v>80.597014925373131</v>
      </c>
      <c r="BJ917" s="8">
        <f t="shared" si="142"/>
        <v>0.98285714285714287</v>
      </c>
      <c r="BK917" s="8">
        <f t="shared" si="143"/>
        <v>0.80597014925373134</v>
      </c>
      <c r="BL917" s="10">
        <f t="shared" si="144"/>
        <v>13.118062260127932</v>
      </c>
      <c r="BM917" s="3">
        <f t="shared" si="145"/>
        <v>3643.9061833688697</v>
      </c>
      <c r="BN917" s="132">
        <v>2.1613060428849904</v>
      </c>
      <c r="BO917" s="132">
        <v>1.0467836257309944</v>
      </c>
      <c r="BP917" s="133">
        <v>1.8540278700405191</v>
      </c>
      <c r="BQ917" s="134"/>
      <c r="BR917" s="134"/>
      <c r="BS917" s="133"/>
      <c r="BT917" s="93"/>
      <c r="BU917" s="91"/>
      <c r="BV917" s="91"/>
      <c r="BW917" s="100"/>
    </row>
    <row r="918" spans="1:75">
      <c r="A918" s="8" t="s">
        <v>783</v>
      </c>
      <c r="B918" s="8" t="s">
        <v>480</v>
      </c>
      <c r="C918" s="8" t="s">
        <v>523</v>
      </c>
      <c r="D918" s="8" t="s">
        <v>524</v>
      </c>
      <c r="E918" s="8" t="s">
        <v>528</v>
      </c>
      <c r="F918" s="8" t="s">
        <v>529</v>
      </c>
      <c r="G918" s="8" t="s">
        <v>123</v>
      </c>
      <c r="H918" s="8" t="s">
        <v>136</v>
      </c>
      <c r="I918" s="8"/>
      <c r="J918" s="8"/>
      <c r="K918" s="8"/>
      <c r="L918" s="8" t="s">
        <v>137</v>
      </c>
      <c r="M918" s="8" t="s">
        <v>1882</v>
      </c>
      <c r="N918" s="8">
        <v>1</v>
      </c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9"/>
      <c r="AF918" s="90"/>
      <c r="AG918" s="90"/>
      <c r="AH918" s="90"/>
      <c r="AI918" s="8" t="s">
        <v>28</v>
      </c>
      <c r="AJ918" t="s">
        <v>1890</v>
      </c>
      <c r="AK918">
        <v>120</v>
      </c>
      <c r="AL918">
        <v>40</v>
      </c>
      <c r="AM918">
        <v>0</v>
      </c>
      <c r="AN918" s="9">
        <v>42560</v>
      </c>
      <c r="AO918" s="8">
        <v>237</v>
      </c>
      <c r="AP918" s="8">
        <v>159</v>
      </c>
      <c r="AQ918" s="8">
        <v>165</v>
      </c>
      <c r="AR918" s="8">
        <v>18.239999999999998</v>
      </c>
      <c r="AS918" s="8">
        <v>27.86</v>
      </c>
      <c r="AT918" s="8">
        <v>0.98</v>
      </c>
      <c r="AU918" s="8">
        <v>0.78</v>
      </c>
      <c r="AV918" s="8">
        <v>13</v>
      </c>
      <c r="AW918" s="8">
        <v>0.56000000000000005</v>
      </c>
      <c r="AX918" s="8"/>
      <c r="AY918" s="8"/>
      <c r="AZ918" s="8"/>
      <c r="BA918" s="8">
        <v>406</v>
      </c>
      <c r="BB918" s="8" t="s">
        <v>25</v>
      </c>
      <c r="BC918" s="8">
        <v>81</v>
      </c>
      <c r="BD918" s="8"/>
      <c r="BE918" s="8"/>
      <c r="BF918" s="8"/>
      <c r="BG918" s="8"/>
      <c r="BH918" s="8"/>
      <c r="BI918" s="8">
        <f t="shared" si="141"/>
        <v>79.591836734693871</v>
      </c>
      <c r="BJ918" s="8">
        <f t="shared" si="142"/>
        <v>0.99428571428571433</v>
      </c>
      <c r="BK918" s="8">
        <f t="shared" si="143"/>
        <v>0.79591836734693866</v>
      </c>
      <c r="BL918" s="10">
        <f t="shared" si="144"/>
        <v>22.04757551020408</v>
      </c>
      <c r="BM918" s="3">
        <f t="shared" si="145"/>
        <v>6124.3265306122439</v>
      </c>
      <c r="BN918" s="132">
        <v>1.8668269230769232</v>
      </c>
      <c r="BO918" s="132">
        <v>1.0149038461538462</v>
      </c>
      <c r="BP918" s="133">
        <v>1.1750847612848963</v>
      </c>
      <c r="BQ918" s="134"/>
      <c r="BR918" s="134"/>
      <c r="BS918" s="133"/>
      <c r="BT918" s="93"/>
      <c r="BU918" s="91"/>
      <c r="BV918" s="91"/>
      <c r="BW918" s="100"/>
    </row>
    <row r="919" spans="1:75">
      <c r="A919" s="8" t="s">
        <v>783</v>
      </c>
      <c r="B919" s="8" t="s">
        <v>480</v>
      </c>
      <c r="C919" s="8" t="s">
        <v>523</v>
      </c>
      <c r="D919" s="8" t="s">
        <v>524</v>
      </c>
      <c r="E919" s="8" t="s">
        <v>528</v>
      </c>
      <c r="F919" s="8" t="s">
        <v>529</v>
      </c>
      <c r="G919" s="8" t="s">
        <v>123</v>
      </c>
      <c r="H919" s="8" t="s">
        <v>136</v>
      </c>
      <c r="I919" s="8"/>
      <c r="J919" s="8"/>
      <c r="K919" s="8"/>
      <c r="L919" s="8" t="s">
        <v>137</v>
      </c>
      <c r="M919" s="8" t="s">
        <v>1882</v>
      </c>
      <c r="N919" s="8">
        <v>1</v>
      </c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9"/>
      <c r="AF919" s="90"/>
      <c r="AG919" s="90"/>
      <c r="AH919" s="90"/>
      <c r="AI919" s="8" t="s">
        <v>29</v>
      </c>
      <c r="AJ919" t="s">
        <v>1890</v>
      </c>
      <c r="AK919">
        <v>120</v>
      </c>
      <c r="AL919">
        <v>40</v>
      </c>
      <c r="AM919">
        <v>40</v>
      </c>
      <c r="AN919" s="9">
        <v>42530</v>
      </c>
      <c r="AO919" s="8">
        <v>242</v>
      </c>
      <c r="AP919" s="8">
        <v>160</v>
      </c>
      <c r="AQ919" s="8">
        <v>163</v>
      </c>
      <c r="AR919" s="8">
        <v>17.36</v>
      </c>
      <c r="AS919" s="8">
        <v>21.74</v>
      </c>
      <c r="AT919" s="8">
        <v>0.9</v>
      </c>
      <c r="AU919" s="8">
        <v>0.76</v>
      </c>
      <c r="AV919" s="8">
        <v>13</v>
      </c>
      <c r="AW919" s="8">
        <v>0.6</v>
      </c>
      <c r="AX919" s="8"/>
      <c r="AY919" s="8"/>
      <c r="AZ919" s="8"/>
      <c r="BA919" s="8">
        <v>407</v>
      </c>
      <c r="BB919" s="8" t="s">
        <v>25</v>
      </c>
      <c r="BC919" s="8">
        <v>81</v>
      </c>
      <c r="BD919" s="8"/>
      <c r="BE919" s="8"/>
      <c r="BF919" s="8"/>
      <c r="BG919" s="8"/>
      <c r="BH919" s="8"/>
      <c r="BI919" s="8">
        <f t="shared" si="141"/>
        <v>84.444444444444443</v>
      </c>
      <c r="BJ919" s="8">
        <f t="shared" si="142"/>
        <v>0.99428571428571433</v>
      </c>
      <c r="BK919" s="8">
        <f t="shared" si="143"/>
        <v>0.84444444444444444</v>
      </c>
      <c r="BL919" s="10">
        <f t="shared" si="144"/>
        <v>18.253318095238093</v>
      </c>
      <c r="BM919" s="3">
        <f t="shared" si="145"/>
        <v>5070.3661375661368</v>
      </c>
      <c r="BN919" s="132"/>
      <c r="BO919" s="132"/>
      <c r="BP919" s="133"/>
      <c r="BQ919" s="134"/>
      <c r="BR919" s="134"/>
      <c r="BS919" s="133"/>
      <c r="BT919" s="93"/>
      <c r="BU919" s="91"/>
      <c r="BV919" s="91"/>
      <c r="BW919" s="100"/>
    </row>
    <row r="920" spans="1:75">
      <c r="A920" s="8" t="s">
        <v>783</v>
      </c>
      <c r="B920" s="8" t="s">
        <v>480</v>
      </c>
      <c r="C920" s="8" t="s">
        <v>523</v>
      </c>
      <c r="D920" s="8" t="s">
        <v>524</v>
      </c>
      <c r="E920" s="8" t="s">
        <v>528</v>
      </c>
      <c r="F920" s="8" t="s">
        <v>529</v>
      </c>
      <c r="G920" s="8" t="s">
        <v>123</v>
      </c>
      <c r="H920" s="8" t="s">
        <v>136</v>
      </c>
      <c r="I920" s="8"/>
      <c r="J920" s="8"/>
      <c r="K920" s="8"/>
      <c r="L920" s="8" t="s">
        <v>137</v>
      </c>
      <c r="M920" s="8" t="s">
        <v>1882</v>
      </c>
      <c r="N920" s="8">
        <v>1</v>
      </c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9"/>
      <c r="AF920" s="90"/>
      <c r="AG920" s="90"/>
      <c r="AH920" s="90"/>
      <c r="AI920" s="8" t="s">
        <v>30</v>
      </c>
      <c r="AJ920" t="s">
        <v>1890</v>
      </c>
      <c r="AK920">
        <v>120</v>
      </c>
      <c r="AL920">
        <v>40</v>
      </c>
      <c r="AM920">
        <v>40</v>
      </c>
      <c r="AN920" s="9">
        <v>42560</v>
      </c>
      <c r="AO920" s="8">
        <v>212</v>
      </c>
      <c r="AP920" s="8">
        <v>149</v>
      </c>
      <c r="AQ920" s="8">
        <v>156</v>
      </c>
      <c r="AR920" s="8">
        <v>19.2</v>
      </c>
      <c r="AS920" s="8">
        <v>23.14</v>
      </c>
      <c r="AT920" s="8">
        <v>1.1000000000000001</v>
      </c>
      <c r="AU920" s="8">
        <v>0.88</v>
      </c>
      <c r="AV920" s="8">
        <v>13</v>
      </c>
      <c r="AW920" s="8">
        <v>0.9</v>
      </c>
      <c r="AX920" s="8"/>
      <c r="AY920" s="8"/>
      <c r="AZ920" s="8"/>
      <c r="BA920" s="8">
        <v>408</v>
      </c>
      <c r="BB920" s="8" t="s">
        <v>25</v>
      </c>
      <c r="BC920" s="8">
        <v>81</v>
      </c>
      <c r="BD920" s="8"/>
      <c r="BE920" s="8"/>
      <c r="BF920" s="8"/>
      <c r="BG920" s="8"/>
      <c r="BH920" s="8"/>
      <c r="BI920" s="8">
        <f t="shared" si="141"/>
        <v>80</v>
      </c>
      <c r="BJ920" s="8">
        <f t="shared" si="142"/>
        <v>0.99428571428571433</v>
      </c>
      <c r="BK920" s="8">
        <f t="shared" si="143"/>
        <v>0.8</v>
      </c>
      <c r="BL920" s="10">
        <f t="shared" si="144"/>
        <v>18.406217142857145</v>
      </c>
      <c r="BM920" s="3">
        <f t="shared" si="145"/>
        <v>5112.8380952380958</v>
      </c>
      <c r="BN920" s="132">
        <v>1.7755298651252409</v>
      </c>
      <c r="BO920" s="132">
        <v>0.98458574181117542</v>
      </c>
      <c r="BP920" s="133">
        <v>1.3688288847310628</v>
      </c>
      <c r="BQ920" s="134"/>
      <c r="BR920" s="134"/>
      <c r="BS920" s="133"/>
      <c r="BT920" s="93"/>
      <c r="BU920" s="91"/>
      <c r="BV920" s="91"/>
      <c r="BW920" s="100"/>
    </row>
    <row r="921" spans="1:75">
      <c r="A921" s="8" t="s">
        <v>783</v>
      </c>
      <c r="B921" s="8" t="s">
        <v>480</v>
      </c>
      <c r="C921" s="8" t="s">
        <v>523</v>
      </c>
      <c r="D921" s="8" t="s">
        <v>524</v>
      </c>
      <c r="E921" s="8" t="s">
        <v>528</v>
      </c>
      <c r="F921" s="8" t="s">
        <v>529</v>
      </c>
      <c r="G921" s="8" t="s">
        <v>123</v>
      </c>
      <c r="H921" s="8" t="s">
        <v>138</v>
      </c>
      <c r="I921" s="8">
        <v>-7.6047561243685102</v>
      </c>
      <c r="J921" s="8">
        <v>35.971453730125802</v>
      </c>
      <c r="K921" s="8">
        <v>1364.98230010319</v>
      </c>
      <c r="L921" s="8" t="s">
        <v>139</v>
      </c>
      <c r="M921" s="8" t="s">
        <v>1882</v>
      </c>
      <c r="N921" s="8">
        <v>1</v>
      </c>
      <c r="O921" s="8" t="s">
        <v>1859</v>
      </c>
      <c r="P921" s="8">
        <v>0.6</v>
      </c>
      <c r="Q921" s="8">
        <v>6.4</v>
      </c>
      <c r="R921" s="8">
        <v>0</v>
      </c>
      <c r="S921" s="8">
        <v>2.12</v>
      </c>
      <c r="T921" s="8">
        <v>3.57</v>
      </c>
      <c r="U921" s="8">
        <v>6.29</v>
      </c>
      <c r="V921" s="8">
        <v>83.22</v>
      </c>
      <c r="W921" s="8">
        <v>4.2</v>
      </c>
      <c r="X921" s="8">
        <v>7.56</v>
      </c>
      <c r="Y921" s="8">
        <v>0.38</v>
      </c>
      <c r="Z921" s="8">
        <v>1.01</v>
      </c>
      <c r="AA921" s="8">
        <v>0.06</v>
      </c>
      <c r="AB921" s="8">
        <v>59.33</v>
      </c>
      <c r="AC921" s="8">
        <v>0.06</v>
      </c>
      <c r="AD921" s="8">
        <v>7.0000000000000007E-2</v>
      </c>
      <c r="AE921" s="91">
        <v>2.2599999999999998</v>
      </c>
      <c r="AF921" s="92">
        <v>60</v>
      </c>
      <c r="AG921" s="92">
        <v>20</v>
      </c>
      <c r="AH921" s="92">
        <v>20</v>
      </c>
      <c r="AI921" s="8" t="s">
        <v>24</v>
      </c>
      <c r="AJ921" t="s">
        <v>1890</v>
      </c>
      <c r="AK921">
        <v>0</v>
      </c>
      <c r="AL921">
        <v>0</v>
      </c>
      <c r="AM921">
        <v>0</v>
      </c>
      <c r="AN921" s="9">
        <v>42560</v>
      </c>
      <c r="AO921" s="8">
        <v>232</v>
      </c>
      <c r="AP921" s="8">
        <v>126</v>
      </c>
      <c r="AQ921" s="8">
        <v>116</v>
      </c>
      <c r="AR921" s="8">
        <v>7.96</v>
      </c>
      <c r="AS921" s="8">
        <v>12.48</v>
      </c>
      <c r="AT921" s="8">
        <v>0.52</v>
      </c>
      <c r="AU921" s="8">
        <v>0.42</v>
      </c>
      <c r="AV921" s="8">
        <v>13</v>
      </c>
      <c r="AW921" s="8">
        <v>0.36</v>
      </c>
      <c r="AX921" s="8"/>
      <c r="AY921" s="8"/>
      <c r="AZ921" s="8"/>
      <c r="BA921" s="8">
        <v>409</v>
      </c>
      <c r="BB921" s="8" t="s">
        <v>25</v>
      </c>
      <c r="BC921" s="8">
        <v>82</v>
      </c>
      <c r="BD921" s="8"/>
      <c r="BE921" s="8"/>
      <c r="BF921" s="8"/>
      <c r="BG921" s="8"/>
      <c r="BH921" s="8"/>
      <c r="BI921" s="8">
        <f t="shared" si="141"/>
        <v>80.769230769230759</v>
      </c>
      <c r="BJ921" s="8">
        <f t="shared" si="142"/>
        <v>0.99428571428571433</v>
      </c>
      <c r="BK921" s="8">
        <f t="shared" si="143"/>
        <v>0.8076923076923076</v>
      </c>
      <c r="BL921" s="10">
        <f t="shared" si="144"/>
        <v>10.022399999999999</v>
      </c>
      <c r="BM921" s="3">
        <f t="shared" si="145"/>
        <v>2783.9999999999995</v>
      </c>
      <c r="BN921" s="132">
        <v>2.3183139534883721</v>
      </c>
      <c r="BO921" s="132">
        <v>0.82558139534883723</v>
      </c>
      <c r="BP921" s="133">
        <v>1.0966490318454478</v>
      </c>
      <c r="BQ921" s="134"/>
      <c r="BR921" s="134"/>
      <c r="BS921" s="133"/>
      <c r="BT921" s="93"/>
      <c r="BU921" s="91"/>
      <c r="BV921" s="91"/>
      <c r="BW921" s="100"/>
    </row>
    <row r="922" spans="1:75">
      <c r="A922" s="8" t="s">
        <v>783</v>
      </c>
      <c r="B922" s="8" t="s">
        <v>480</v>
      </c>
      <c r="C922" s="8" t="s">
        <v>523</v>
      </c>
      <c r="D922" s="8" t="s">
        <v>524</v>
      </c>
      <c r="E922" s="8" t="s">
        <v>528</v>
      </c>
      <c r="F922" s="8" t="s">
        <v>529</v>
      </c>
      <c r="G922" s="8" t="s">
        <v>123</v>
      </c>
      <c r="H922" s="8" t="s">
        <v>138</v>
      </c>
      <c r="I922" s="8"/>
      <c r="J922" s="8"/>
      <c r="K922" s="8"/>
      <c r="L922" s="8" t="s">
        <v>139</v>
      </c>
      <c r="M922" s="8" t="s">
        <v>1882</v>
      </c>
      <c r="N922" s="8">
        <v>1</v>
      </c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9"/>
      <c r="AF922" s="90"/>
      <c r="AG922" s="90"/>
      <c r="AH922" s="90"/>
      <c r="AI922" s="8" t="s">
        <v>26</v>
      </c>
      <c r="AJ922" t="s">
        <v>1890</v>
      </c>
      <c r="AK922">
        <v>0</v>
      </c>
      <c r="AL922">
        <v>40</v>
      </c>
      <c r="AM922">
        <v>40</v>
      </c>
      <c r="AN922" s="9">
        <v>42560</v>
      </c>
      <c r="AO922" s="8">
        <v>180</v>
      </c>
      <c r="AP922" s="8">
        <v>112</v>
      </c>
      <c r="AQ922" s="8">
        <v>112</v>
      </c>
      <c r="AR922" s="8">
        <v>12.08</v>
      </c>
      <c r="AS922" s="8">
        <v>12.32</v>
      </c>
      <c r="AT922" s="8">
        <v>0.82</v>
      </c>
      <c r="AU922" s="8">
        <v>0.66</v>
      </c>
      <c r="AV922" s="8">
        <v>13</v>
      </c>
      <c r="AW922" s="8">
        <v>0.88</v>
      </c>
      <c r="AX922" s="8"/>
      <c r="AY922" s="8"/>
      <c r="AZ922" s="8"/>
      <c r="BA922" s="8">
        <v>410</v>
      </c>
      <c r="BB922" s="8" t="s">
        <v>25</v>
      </c>
      <c r="BC922" s="8">
        <v>82</v>
      </c>
      <c r="BD922" s="8"/>
      <c r="BE922" s="8"/>
      <c r="BF922" s="8"/>
      <c r="BG922" s="8"/>
      <c r="BH922" s="8"/>
      <c r="BI922" s="8">
        <f t="shared" si="141"/>
        <v>80.487804878048792</v>
      </c>
      <c r="BJ922" s="8">
        <f t="shared" si="142"/>
        <v>0.99428571428571433</v>
      </c>
      <c r="BK922" s="8">
        <f t="shared" si="143"/>
        <v>0.80487804878048796</v>
      </c>
      <c r="BL922" s="10">
        <f t="shared" si="144"/>
        <v>9.8594341463414654</v>
      </c>
      <c r="BM922" s="3">
        <f t="shared" si="145"/>
        <v>2738.7317073170739</v>
      </c>
      <c r="BN922" s="132">
        <v>1.963917525773196</v>
      </c>
      <c r="BO922" s="132">
        <v>0.93861293345829433</v>
      </c>
      <c r="BP922" s="133">
        <v>1.0887585307616723</v>
      </c>
      <c r="BQ922" s="134"/>
      <c r="BR922" s="134"/>
      <c r="BS922" s="133"/>
      <c r="BT922" s="93"/>
      <c r="BU922" s="91"/>
      <c r="BV922" s="91"/>
      <c r="BW922" s="100"/>
    </row>
    <row r="923" spans="1:75">
      <c r="A923" s="8" t="s">
        <v>783</v>
      </c>
      <c r="B923" s="8" t="s">
        <v>480</v>
      </c>
      <c r="C923" s="8" t="s">
        <v>523</v>
      </c>
      <c r="D923" s="8" t="s">
        <v>524</v>
      </c>
      <c r="E923" s="8" t="s">
        <v>528</v>
      </c>
      <c r="F923" s="8" t="s">
        <v>529</v>
      </c>
      <c r="G923" s="8" t="s">
        <v>123</v>
      </c>
      <c r="H923" s="8" t="s">
        <v>138</v>
      </c>
      <c r="I923" s="8"/>
      <c r="J923" s="8"/>
      <c r="K923" s="8"/>
      <c r="L923" s="8" t="s">
        <v>139</v>
      </c>
      <c r="M923" s="8" t="s">
        <v>1882</v>
      </c>
      <c r="N923" s="8">
        <v>1</v>
      </c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9"/>
      <c r="AF923" s="90"/>
      <c r="AG923" s="90"/>
      <c r="AH923" s="90"/>
      <c r="AI923" s="8" t="s">
        <v>27</v>
      </c>
      <c r="AJ923" t="s">
        <v>1890</v>
      </c>
      <c r="AK923">
        <v>120</v>
      </c>
      <c r="AL923">
        <v>0</v>
      </c>
      <c r="AM923">
        <v>40</v>
      </c>
      <c r="AN923" s="9">
        <v>42560</v>
      </c>
      <c r="AO923" s="8">
        <v>286</v>
      </c>
      <c r="AP923" s="8">
        <v>160</v>
      </c>
      <c r="AQ923" s="8">
        <v>151</v>
      </c>
      <c r="AR923" s="8">
        <v>8.36</v>
      </c>
      <c r="AS923" s="8">
        <v>14.28</v>
      </c>
      <c r="AT923" s="8">
        <v>0.62</v>
      </c>
      <c r="AU923" s="8">
        <v>0.48</v>
      </c>
      <c r="AV923" s="8">
        <v>13</v>
      </c>
      <c r="AW923" s="8">
        <v>0.56000000000000005</v>
      </c>
      <c r="AX923" s="8"/>
      <c r="AY923" s="8"/>
      <c r="AZ923" s="8"/>
      <c r="BA923" s="8">
        <v>411</v>
      </c>
      <c r="BB923" s="8" t="s">
        <v>25</v>
      </c>
      <c r="BC923" s="8">
        <v>82</v>
      </c>
      <c r="BD923" s="8"/>
      <c r="BE923" s="8"/>
      <c r="BF923" s="8"/>
      <c r="BG923" s="8"/>
      <c r="BH923" s="8"/>
      <c r="BI923" s="8">
        <f t="shared" si="141"/>
        <v>77.41935483870968</v>
      </c>
      <c r="BJ923" s="8">
        <f t="shared" si="142"/>
        <v>0.99428571428571433</v>
      </c>
      <c r="BK923" s="8">
        <f t="shared" si="143"/>
        <v>0.77419354838709675</v>
      </c>
      <c r="BL923" s="10">
        <f t="shared" si="144"/>
        <v>10.992309677419355</v>
      </c>
      <c r="BM923" s="3">
        <f t="shared" si="145"/>
        <v>3053.4193548387098</v>
      </c>
      <c r="BN923" s="132">
        <v>2.8607242339832872</v>
      </c>
      <c r="BO923" s="132">
        <v>1.0283194057567315</v>
      </c>
      <c r="BP923" s="133">
        <v>1.089570600086581</v>
      </c>
      <c r="BQ923" s="134"/>
      <c r="BR923" s="134"/>
      <c r="BS923" s="133"/>
      <c r="BT923" s="93"/>
      <c r="BU923" s="91"/>
      <c r="BV923" s="91"/>
      <c r="BW923" s="100"/>
    </row>
    <row r="924" spans="1:75">
      <c r="A924" s="8" t="s">
        <v>783</v>
      </c>
      <c r="B924" s="8" t="s">
        <v>480</v>
      </c>
      <c r="C924" s="8" t="s">
        <v>523</v>
      </c>
      <c r="D924" s="8" t="s">
        <v>524</v>
      </c>
      <c r="E924" s="8" t="s">
        <v>528</v>
      </c>
      <c r="F924" s="8" t="s">
        <v>529</v>
      </c>
      <c r="G924" s="8" t="s">
        <v>123</v>
      </c>
      <c r="H924" s="8" t="s">
        <v>138</v>
      </c>
      <c r="I924" s="8"/>
      <c r="J924" s="8"/>
      <c r="K924" s="8"/>
      <c r="L924" s="8" t="s">
        <v>139</v>
      </c>
      <c r="M924" s="8" t="s">
        <v>1882</v>
      </c>
      <c r="N924" s="8">
        <v>1</v>
      </c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9"/>
      <c r="AF924" s="90"/>
      <c r="AG924" s="90"/>
      <c r="AH924" s="90"/>
      <c r="AI924" s="8" t="s">
        <v>28</v>
      </c>
      <c r="AJ924" t="s">
        <v>1890</v>
      </c>
      <c r="AK924">
        <v>120</v>
      </c>
      <c r="AL924">
        <v>40</v>
      </c>
      <c r="AM924">
        <v>0</v>
      </c>
      <c r="AN924" s="9">
        <v>42560</v>
      </c>
      <c r="AO924" s="8">
        <v>222</v>
      </c>
      <c r="AP924" s="8">
        <v>160</v>
      </c>
      <c r="AQ924" s="8">
        <v>148</v>
      </c>
      <c r="AR924" s="8">
        <v>19.78</v>
      </c>
      <c r="AS924" s="8">
        <v>23.82</v>
      </c>
      <c r="AT924" s="8">
        <v>0.8</v>
      </c>
      <c r="AU924" s="8">
        <v>0.6</v>
      </c>
      <c r="AV924" s="8">
        <v>14</v>
      </c>
      <c r="AW924" s="8">
        <v>0.54</v>
      </c>
      <c r="AX924" s="8"/>
      <c r="AY924" s="8"/>
      <c r="AZ924" s="8"/>
      <c r="BA924" s="8">
        <v>412</v>
      </c>
      <c r="BB924" s="8" t="s">
        <v>25</v>
      </c>
      <c r="BC924" s="8">
        <v>82</v>
      </c>
      <c r="BD924" s="8"/>
      <c r="BE924" s="8"/>
      <c r="BF924" s="8"/>
      <c r="BG924" s="8"/>
      <c r="BH924" s="8"/>
      <c r="BI924" s="8">
        <f t="shared" si="141"/>
        <v>74.999999999999986</v>
      </c>
      <c r="BJ924" s="8">
        <f t="shared" si="142"/>
        <v>0.98285714285714287</v>
      </c>
      <c r="BK924" s="8">
        <f t="shared" si="143"/>
        <v>0.74999999999999989</v>
      </c>
      <c r="BL924" s="10">
        <f t="shared" si="144"/>
        <v>17.558742857142857</v>
      </c>
      <c r="BM924" s="3">
        <f t="shared" si="145"/>
        <v>4877.4285714285716</v>
      </c>
      <c r="BN924" s="132">
        <v>2.129594721960415</v>
      </c>
      <c r="BO924" s="132">
        <v>0.95240339302544774</v>
      </c>
      <c r="BP924" s="133">
        <v>1.0295547070986617</v>
      </c>
      <c r="BQ924" s="134"/>
      <c r="BR924" s="134"/>
      <c r="BS924" s="133"/>
      <c r="BT924" s="93"/>
      <c r="BU924" s="91"/>
      <c r="BV924" s="91"/>
      <c r="BW924" s="100"/>
    </row>
    <row r="925" spans="1:75">
      <c r="A925" s="8" t="s">
        <v>783</v>
      </c>
      <c r="B925" s="8" t="s">
        <v>480</v>
      </c>
      <c r="C925" s="8" t="s">
        <v>523</v>
      </c>
      <c r="D925" s="8" t="s">
        <v>524</v>
      </c>
      <c r="E925" s="8" t="s">
        <v>528</v>
      </c>
      <c r="F925" s="8" t="s">
        <v>529</v>
      </c>
      <c r="G925" s="8" t="s">
        <v>123</v>
      </c>
      <c r="H925" s="8" t="s">
        <v>138</v>
      </c>
      <c r="I925" s="8"/>
      <c r="J925" s="8"/>
      <c r="K925" s="8"/>
      <c r="L925" s="8" t="s">
        <v>139</v>
      </c>
      <c r="M925" s="8" t="s">
        <v>1882</v>
      </c>
      <c r="N925" s="8">
        <v>1</v>
      </c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9"/>
      <c r="AF925" s="90"/>
      <c r="AG925" s="90"/>
      <c r="AH925" s="90"/>
      <c r="AI925" s="8" t="s">
        <v>29</v>
      </c>
      <c r="AJ925" t="s">
        <v>1890</v>
      </c>
      <c r="AK925">
        <v>120</v>
      </c>
      <c r="AL925">
        <v>40</v>
      </c>
      <c r="AM925">
        <v>40</v>
      </c>
      <c r="AN925" s="9">
        <v>42560</v>
      </c>
      <c r="AO925" s="8">
        <v>271</v>
      </c>
      <c r="AP925" s="8">
        <v>129</v>
      </c>
      <c r="AQ925" s="8">
        <v>121</v>
      </c>
      <c r="AR925" s="8">
        <v>18.18</v>
      </c>
      <c r="AS925" s="8">
        <v>18.12</v>
      </c>
      <c r="AT925" s="8">
        <v>0.92</v>
      </c>
      <c r="AU925" s="8">
        <v>0.76</v>
      </c>
      <c r="AV925" s="8">
        <v>13</v>
      </c>
      <c r="AW925" s="8">
        <v>0.68</v>
      </c>
      <c r="AX925" s="8"/>
      <c r="AY925" s="8"/>
      <c r="AZ925" s="8"/>
      <c r="BA925" s="8">
        <v>413</v>
      </c>
      <c r="BB925" s="8" t="s">
        <v>25</v>
      </c>
      <c r="BC925" s="8">
        <v>82</v>
      </c>
      <c r="BD925" s="8"/>
      <c r="BE925" s="8"/>
      <c r="BF925" s="8"/>
      <c r="BG925" s="8"/>
      <c r="BH925" s="8"/>
      <c r="BI925" s="8">
        <f t="shared" si="141"/>
        <v>82.608695652173907</v>
      </c>
      <c r="BJ925" s="8">
        <f t="shared" si="142"/>
        <v>0.99428571428571433</v>
      </c>
      <c r="BK925" s="8">
        <f t="shared" si="143"/>
        <v>0.82608695652173902</v>
      </c>
      <c r="BL925" s="10">
        <f t="shared" si="144"/>
        <v>14.883160248447206</v>
      </c>
      <c r="BM925" s="3">
        <f t="shared" si="145"/>
        <v>4134.2111801242236</v>
      </c>
      <c r="BN925" s="132">
        <v>2.3034069981583798</v>
      </c>
      <c r="BO925" s="132">
        <v>0.9534990791896869</v>
      </c>
      <c r="BP925" s="133">
        <v>1.3119361722962646</v>
      </c>
      <c r="BQ925" s="134"/>
      <c r="BR925" s="134"/>
      <c r="BS925" s="133"/>
      <c r="BT925" s="93"/>
      <c r="BU925" s="91"/>
      <c r="BV925" s="91"/>
      <c r="BW925" s="100"/>
    </row>
    <row r="926" spans="1:75">
      <c r="A926" s="8" t="s">
        <v>783</v>
      </c>
      <c r="B926" s="8" t="s">
        <v>480</v>
      </c>
      <c r="C926" s="8" t="s">
        <v>523</v>
      </c>
      <c r="D926" s="8" t="s">
        <v>524</v>
      </c>
      <c r="E926" s="8" t="s">
        <v>528</v>
      </c>
      <c r="F926" s="8" t="s">
        <v>529</v>
      </c>
      <c r="G926" s="8" t="s">
        <v>123</v>
      </c>
      <c r="H926" s="8" t="s">
        <v>138</v>
      </c>
      <c r="I926" s="8"/>
      <c r="J926" s="8"/>
      <c r="K926" s="8"/>
      <c r="L926" s="8" t="s">
        <v>139</v>
      </c>
      <c r="M926" s="8" t="s">
        <v>1882</v>
      </c>
      <c r="N926" s="8">
        <v>1</v>
      </c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9"/>
      <c r="AF926" s="90"/>
      <c r="AG926" s="90"/>
      <c r="AH926" s="90"/>
      <c r="AI926" s="8" t="s">
        <v>30</v>
      </c>
      <c r="AJ926" t="s">
        <v>1890</v>
      </c>
      <c r="AK926">
        <v>120</v>
      </c>
      <c r="AL926">
        <v>40</v>
      </c>
      <c r="AM926">
        <v>40</v>
      </c>
      <c r="AN926" s="9">
        <v>42560</v>
      </c>
      <c r="AO926" s="8">
        <v>159</v>
      </c>
      <c r="AP926" s="8">
        <v>112</v>
      </c>
      <c r="AQ926" s="8">
        <v>122</v>
      </c>
      <c r="AR926" s="8">
        <v>16.64</v>
      </c>
      <c r="AS926" s="8">
        <v>21.26</v>
      </c>
      <c r="AT926" s="8">
        <v>0.8</v>
      </c>
      <c r="AU926" s="8">
        <v>0.6</v>
      </c>
      <c r="AV926" s="8">
        <v>14</v>
      </c>
      <c r="AW926" s="8">
        <v>0.48</v>
      </c>
      <c r="AX926" s="8"/>
      <c r="AY926" s="8"/>
      <c r="AZ926" s="8"/>
      <c r="BA926" s="8">
        <v>414</v>
      </c>
      <c r="BB926" s="8" t="s">
        <v>25</v>
      </c>
      <c r="BC926" s="8">
        <v>82</v>
      </c>
      <c r="BD926" s="8"/>
      <c r="BE926" s="8"/>
      <c r="BF926" s="8"/>
      <c r="BG926" s="8"/>
      <c r="BH926" s="8"/>
      <c r="BI926" s="8">
        <f t="shared" si="141"/>
        <v>74.999999999999986</v>
      </c>
      <c r="BJ926" s="8">
        <f t="shared" si="142"/>
        <v>0.98285714285714287</v>
      </c>
      <c r="BK926" s="8">
        <f t="shared" si="143"/>
        <v>0.74999999999999989</v>
      </c>
      <c r="BL926" s="10">
        <f t="shared" si="144"/>
        <v>15.671657142857143</v>
      </c>
      <c r="BM926" s="3">
        <f t="shared" si="145"/>
        <v>4353.2380952380954</v>
      </c>
      <c r="BN926" s="132">
        <v>1.8700000000000003</v>
      </c>
      <c r="BO926" s="132">
        <v>0.46152380952380956</v>
      </c>
      <c r="BP926" s="133">
        <v>1.5577973856243799</v>
      </c>
      <c r="BQ926" s="134"/>
      <c r="BR926" s="134"/>
      <c r="BS926" s="133"/>
      <c r="BT926" s="93"/>
      <c r="BU926" s="91"/>
      <c r="BV926" s="91"/>
      <c r="BW926" s="100"/>
    </row>
    <row r="927" spans="1:75">
      <c r="A927" s="8" t="s">
        <v>783</v>
      </c>
      <c r="B927" s="8" t="s">
        <v>480</v>
      </c>
      <c r="C927" s="8" t="s">
        <v>523</v>
      </c>
      <c r="D927" s="8" t="s">
        <v>524</v>
      </c>
      <c r="E927" s="8" t="s">
        <v>528</v>
      </c>
      <c r="F927" s="8" t="s">
        <v>529</v>
      </c>
      <c r="G927" s="8" t="s">
        <v>123</v>
      </c>
      <c r="H927" s="8" t="s">
        <v>142</v>
      </c>
      <c r="I927" s="8">
        <v>-7.5964189953192003</v>
      </c>
      <c r="J927" s="8">
        <v>35.986742244519</v>
      </c>
      <c r="K927" s="8">
        <v>1406.1517632891</v>
      </c>
      <c r="L927" s="8" t="s">
        <v>143</v>
      </c>
      <c r="M927" s="8" t="s">
        <v>1882</v>
      </c>
      <c r="N927" s="8">
        <v>1</v>
      </c>
      <c r="O927" s="8" t="s">
        <v>1859</v>
      </c>
      <c r="P927" s="8">
        <v>1.1299999999999999</v>
      </c>
      <c r="Q927" s="8">
        <v>5.6</v>
      </c>
      <c r="R927" s="8">
        <v>0</v>
      </c>
      <c r="S927" s="8">
        <v>0.91</v>
      </c>
      <c r="T927" s="8">
        <v>2.57</v>
      </c>
      <c r="U927" s="8">
        <v>6.69</v>
      </c>
      <c r="V927" s="8">
        <v>112.44</v>
      </c>
      <c r="W927" s="8">
        <v>7.67</v>
      </c>
      <c r="X927" s="8">
        <v>6.07</v>
      </c>
      <c r="Y927" s="8">
        <v>0.69</v>
      </c>
      <c r="Z927" s="8">
        <v>0.92</v>
      </c>
      <c r="AA927" s="8">
        <v>0.05</v>
      </c>
      <c r="AB927" s="8">
        <v>56.78</v>
      </c>
      <c r="AC927" s="8">
        <v>0.01</v>
      </c>
      <c r="AD927" s="8">
        <v>7.9000000000000001E-2</v>
      </c>
      <c r="AE927" s="91">
        <v>3</v>
      </c>
      <c r="AF927" s="92">
        <v>70</v>
      </c>
      <c r="AG927" s="92">
        <v>10</v>
      </c>
      <c r="AH927" s="92">
        <v>20</v>
      </c>
      <c r="AI927" s="8" t="s">
        <v>24</v>
      </c>
      <c r="AJ927" t="s">
        <v>1890</v>
      </c>
      <c r="AK927">
        <v>0</v>
      </c>
      <c r="AL927">
        <v>0</v>
      </c>
      <c r="AM927">
        <v>0</v>
      </c>
      <c r="AN927" s="9">
        <v>42560</v>
      </c>
      <c r="AO927" s="8">
        <v>128</v>
      </c>
      <c r="AP927" s="8">
        <v>84</v>
      </c>
      <c r="AQ927" s="8">
        <v>112</v>
      </c>
      <c r="AR927" s="8">
        <v>5.6</v>
      </c>
      <c r="AS927" s="8">
        <v>8.3800000000000008</v>
      </c>
      <c r="AT927" s="8">
        <v>0.5</v>
      </c>
      <c r="AU927" s="8">
        <v>0.38</v>
      </c>
      <c r="AV927" s="8">
        <v>13</v>
      </c>
      <c r="AW927" s="8">
        <v>0.42</v>
      </c>
      <c r="AX927" s="8"/>
      <c r="AY927" s="8"/>
      <c r="AZ927" s="8"/>
      <c r="BA927" s="8">
        <v>421</v>
      </c>
      <c r="BB927" s="8" t="s">
        <v>25</v>
      </c>
      <c r="BC927" s="8">
        <v>84</v>
      </c>
      <c r="BD927" s="8"/>
      <c r="BE927" s="8"/>
      <c r="BF927" s="8"/>
      <c r="BG927" s="8"/>
      <c r="BH927" s="8"/>
      <c r="BI927" s="8">
        <f t="shared" si="141"/>
        <v>76</v>
      </c>
      <c r="BJ927" s="8">
        <f t="shared" si="142"/>
        <v>0.99428571428571433</v>
      </c>
      <c r="BK927" s="8">
        <f t="shared" si="143"/>
        <v>0.76</v>
      </c>
      <c r="BL927" s="10">
        <f t="shared" si="144"/>
        <v>6.3324068571428578</v>
      </c>
      <c r="BM927" s="3">
        <f t="shared" si="145"/>
        <v>1759.0019047619048</v>
      </c>
      <c r="BN927" s="132">
        <v>1.9855864811133206</v>
      </c>
      <c r="BO927" s="132">
        <v>0.75298210735586479</v>
      </c>
      <c r="BP927" s="133">
        <v>1.1091941113327171</v>
      </c>
      <c r="BQ927" s="134"/>
      <c r="BR927" s="134"/>
      <c r="BS927" s="133"/>
      <c r="BT927" s="93"/>
      <c r="BU927" s="91"/>
      <c r="BV927" s="91"/>
      <c r="BW927" s="100"/>
    </row>
    <row r="928" spans="1:75">
      <c r="A928" s="8" t="s">
        <v>783</v>
      </c>
      <c r="B928" s="8" t="s">
        <v>480</v>
      </c>
      <c r="C928" s="8" t="s">
        <v>523</v>
      </c>
      <c r="D928" s="8" t="s">
        <v>524</v>
      </c>
      <c r="E928" s="8" t="s">
        <v>528</v>
      </c>
      <c r="F928" s="8" t="s">
        <v>529</v>
      </c>
      <c r="G928" s="8" t="s">
        <v>123</v>
      </c>
      <c r="H928" s="8" t="s">
        <v>142</v>
      </c>
      <c r="I928" s="8"/>
      <c r="J928" s="8"/>
      <c r="K928" s="8"/>
      <c r="L928" s="8" t="s">
        <v>143</v>
      </c>
      <c r="M928" s="8" t="s">
        <v>1882</v>
      </c>
      <c r="N928" s="8">
        <v>1</v>
      </c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9"/>
      <c r="AF928" s="90"/>
      <c r="AG928" s="90"/>
      <c r="AH928" s="90"/>
      <c r="AI928" s="8" t="s">
        <v>26</v>
      </c>
      <c r="AJ928" t="s">
        <v>1890</v>
      </c>
      <c r="AK928">
        <v>0</v>
      </c>
      <c r="AL928">
        <v>40</v>
      </c>
      <c r="AM928">
        <v>40</v>
      </c>
      <c r="AN928" s="9">
        <v>42560</v>
      </c>
      <c r="AO928" s="8">
        <v>254</v>
      </c>
      <c r="AP928" s="8">
        <v>139</v>
      </c>
      <c r="AQ928" s="8">
        <v>66</v>
      </c>
      <c r="AR928" s="8">
        <v>5.58</v>
      </c>
      <c r="AS928" s="8">
        <v>8.32</v>
      </c>
      <c r="AT928" s="8">
        <v>0.76</v>
      </c>
      <c r="AU928" s="8">
        <v>0.6</v>
      </c>
      <c r="AV928" s="8">
        <v>15</v>
      </c>
      <c r="AW928" s="8">
        <v>0.57999999999999996</v>
      </c>
      <c r="AX928" s="8"/>
      <c r="AY928" s="8"/>
      <c r="AZ928" s="8"/>
      <c r="BA928" s="8">
        <v>422</v>
      </c>
      <c r="BB928" s="8" t="s">
        <v>25</v>
      </c>
      <c r="BC928" s="8">
        <v>84</v>
      </c>
      <c r="BD928" s="8"/>
      <c r="BE928" s="8"/>
      <c r="BF928" s="8"/>
      <c r="BG928" s="8"/>
      <c r="BH928" s="8"/>
      <c r="BI928" s="8">
        <f t="shared" si="141"/>
        <v>78.94736842105263</v>
      </c>
      <c r="BJ928" s="8">
        <f t="shared" si="142"/>
        <v>0.97142857142857142</v>
      </c>
      <c r="BK928" s="8">
        <f t="shared" si="143"/>
        <v>0.78947368421052633</v>
      </c>
      <c r="BL928" s="10">
        <f t="shared" si="144"/>
        <v>6.3807518796992477</v>
      </c>
      <c r="BM928" s="3">
        <f t="shared" si="145"/>
        <v>1772.4310776942355</v>
      </c>
      <c r="BN928" s="132">
        <v>1.9806576402321083</v>
      </c>
      <c r="BO928" s="132">
        <v>0.58365570599613148</v>
      </c>
      <c r="BP928" s="133">
        <v>1.2376378176836043</v>
      </c>
      <c r="BQ928" s="134"/>
      <c r="BR928" s="134"/>
      <c r="BS928" s="133"/>
      <c r="BT928" s="93"/>
      <c r="BU928" s="91"/>
      <c r="BV928" s="91"/>
      <c r="BW928" s="100"/>
    </row>
    <row r="929" spans="1:75">
      <c r="A929" s="8" t="s">
        <v>783</v>
      </c>
      <c r="B929" s="8" t="s">
        <v>480</v>
      </c>
      <c r="C929" s="8" t="s">
        <v>523</v>
      </c>
      <c r="D929" s="8" t="s">
        <v>524</v>
      </c>
      <c r="E929" s="8" t="s">
        <v>528</v>
      </c>
      <c r="F929" s="8" t="s">
        <v>529</v>
      </c>
      <c r="G929" s="8" t="s">
        <v>123</v>
      </c>
      <c r="H929" s="8" t="s">
        <v>142</v>
      </c>
      <c r="I929" s="8"/>
      <c r="J929" s="8"/>
      <c r="K929" s="8"/>
      <c r="L929" s="8" t="s">
        <v>143</v>
      </c>
      <c r="M929" s="8" t="s">
        <v>1882</v>
      </c>
      <c r="N929" s="8">
        <v>1</v>
      </c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9"/>
      <c r="AF929" s="90"/>
      <c r="AG929" s="90"/>
      <c r="AH929" s="90"/>
      <c r="AI929" s="8" t="s">
        <v>27</v>
      </c>
      <c r="AJ929" t="s">
        <v>1890</v>
      </c>
      <c r="AK929">
        <v>120</v>
      </c>
      <c r="AL929">
        <v>0</v>
      </c>
      <c r="AM929">
        <v>40</v>
      </c>
      <c r="AN929" s="9">
        <v>42560</v>
      </c>
      <c r="AO929" s="8">
        <v>193</v>
      </c>
      <c r="AP929" s="8">
        <v>120</v>
      </c>
      <c r="AQ929" s="8">
        <v>68</v>
      </c>
      <c r="AR929" s="8">
        <v>5.7</v>
      </c>
      <c r="AS929" s="8">
        <v>6.06</v>
      </c>
      <c r="AT929" s="8">
        <v>0.57999999999999996</v>
      </c>
      <c r="AU929" s="8">
        <v>0.46</v>
      </c>
      <c r="AV929" s="8">
        <v>16</v>
      </c>
      <c r="AW929" s="8">
        <v>0.66</v>
      </c>
      <c r="AX929" s="8"/>
      <c r="AY929" s="8"/>
      <c r="AZ929" s="8"/>
      <c r="BA929" s="8">
        <v>423</v>
      </c>
      <c r="BB929" s="8" t="s">
        <v>25</v>
      </c>
      <c r="BC929" s="8">
        <v>84</v>
      </c>
      <c r="BD929" s="8"/>
      <c r="BE929" s="8"/>
      <c r="BF929" s="8"/>
      <c r="BG929" s="8"/>
      <c r="BH929" s="8"/>
      <c r="BI929" s="8">
        <f t="shared" si="141"/>
        <v>79.310344827586221</v>
      </c>
      <c r="BJ929" s="8">
        <f t="shared" si="142"/>
        <v>0.96</v>
      </c>
      <c r="BK929" s="8">
        <f t="shared" si="143"/>
        <v>0.79310344827586221</v>
      </c>
      <c r="BL929" s="10">
        <f t="shared" si="144"/>
        <v>4.6139586206896555</v>
      </c>
      <c r="BM929" s="3">
        <f t="shared" si="145"/>
        <v>1281.6551724137933</v>
      </c>
      <c r="BN929" s="132">
        <v>2.2472959685349068</v>
      </c>
      <c r="BO929" s="132">
        <v>0.86234021632251723</v>
      </c>
      <c r="BP929" s="133">
        <v>1.6325660425993413</v>
      </c>
      <c r="BQ929" s="134"/>
      <c r="BR929" s="134"/>
      <c r="BS929" s="133"/>
      <c r="BT929" s="93"/>
      <c r="BU929" s="91"/>
      <c r="BV929" s="91"/>
      <c r="BW929" s="100"/>
    </row>
    <row r="930" spans="1:75">
      <c r="A930" s="8" t="s">
        <v>783</v>
      </c>
      <c r="B930" s="8" t="s">
        <v>480</v>
      </c>
      <c r="C930" s="8" t="s">
        <v>523</v>
      </c>
      <c r="D930" s="8" t="s">
        <v>524</v>
      </c>
      <c r="E930" s="8" t="s">
        <v>528</v>
      </c>
      <c r="F930" s="8" t="s">
        <v>529</v>
      </c>
      <c r="G930" s="8" t="s">
        <v>123</v>
      </c>
      <c r="H930" s="8" t="s">
        <v>142</v>
      </c>
      <c r="I930" s="8"/>
      <c r="J930" s="8"/>
      <c r="K930" s="8"/>
      <c r="L930" s="8" t="s">
        <v>143</v>
      </c>
      <c r="M930" s="8" t="s">
        <v>1882</v>
      </c>
      <c r="N930" s="8">
        <v>1</v>
      </c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9"/>
      <c r="AF930" s="90"/>
      <c r="AG930" s="90"/>
      <c r="AH930" s="90"/>
      <c r="AI930" s="8" t="s">
        <v>28</v>
      </c>
      <c r="AJ930" t="s">
        <v>1890</v>
      </c>
      <c r="AK930">
        <v>120</v>
      </c>
      <c r="AL930">
        <v>40</v>
      </c>
      <c r="AM930">
        <v>0</v>
      </c>
      <c r="AN930" s="9">
        <v>42560</v>
      </c>
      <c r="AO930" s="8">
        <v>149</v>
      </c>
      <c r="AP930" s="8">
        <v>103</v>
      </c>
      <c r="AQ930" s="8">
        <v>134</v>
      </c>
      <c r="AR930" s="8">
        <v>9.1999999999999993</v>
      </c>
      <c r="AS930" s="8">
        <v>21.35</v>
      </c>
      <c r="AT930" s="8">
        <v>1.3</v>
      </c>
      <c r="AU930" s="8">
        <v>1.06</v>
      </c>
      <c r="AV930" s="8">
        <v>15</v>
      </c>
      <c r="AW930" s="8">
        <v>1.02</v>
      </c>
      <c r="AX930" s="8"/>
      <c r="AY930" s="8"/>
      <c r="AZ930" s="8"/>
      <c r="BA930" s="8">
        <v>424</v>
      </c>
      <c r="BB930" s="8" t="s">
        <v>25</v>
      </c>
      <c r="BC930" s="8">
        <v>84</v>
      </c>
      <c r="BD930" s="8"/>
      <c r="BE930" s="8"/>
      <c r="BF930" s="8"/>
      <c r="BG930" s="8"/>
      <c r="BH930" s="8"/>
      <c r="BI930" s="8">
        <f t="shared" si="141"/>
        <v>81.538461538461533</v>
      </c>
      <c r="BJ930" s="8">
        <f t="shared" si="142"/>
        <v>0.97142857142857142</v>
      </c>
      <c r="BK930" s="8">
        <f t="shared" si="143"/>
        <v>0.81538461538461537</v>
      </c>
      <c r="BL930" s="10">
        <f t="shared" si="144"/>
        <v>16.911076923076923</v>
      </c>
      <c r="BM930" s="3">
        <f t="shared" si="145"/>
        <v>4697.5213675213672</v>
      </c>
      <c r="BN930" s="132">
        <v>2.0388888888888892</v>
      </c>
      <c r="BO930" s="132">
        <v>0.42254629629629631</v>
      </c>
      <c r="BP930" s="133">
        <v>1.7162306605221007</v>
      </c>
      <c r="BQ930" s="134"/>
      <c r="BR930" s="134"/>
      <c r="BS930" s="133"/>
      <c r="BT930" s="93"/>
      <c r="BU930" s="91"/>
      <c r="BV930" s="91"/>
      <c r="BW930" s="100"/>
    </row>
    <row r="931" spans="1:75">
      <c r="A931" s="8" t="s">
        <v>783</v>
      </c>
      <c r="B931" s="8" t="s">
        <v>480</v>
      </c>
      <c r="C931" s="8" t="s">
        <v>523</v>
      </c>
      <c r="D931" s="8" t="s">
        <v>524</v>
      </c>
      <c r="E931" s="8" t="s">
        <v>528</v>
      </c>
      <c r="F931" s="8" t="s">
        <v>529</v>
      </c>
      <c r="G931" s="8" t="s">
        <v>123</v>
      </c>
      <c r="H931" s="8" t="s">
        <v>142</v>
      </c>
      <c r="I931" s="8"/>
      <c r="J931" s="8"/>
      <c r="K931" s="8"/>
      <c r="L931" s="8" t="s">
        <v>143</v>
      </c>
      <c r="M931" s="8" t="s">
        <v>1882</v>
      </c>
      <c r="N931" s="8">
        <v>1</v>
      </c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9"/>
      <c r="AF931" s="90"/>
      <c r="AG931" s="90"/>
      <c r="AH931" s="90"/>
      <c r="AI931" s="8" t="s">
        <v>29</v>
      </c>
      <c r="AJ931" t="s">
        <v>1890</v>
      </c>
      <c r="AK931">
        <v>120</v>
      </c>
      <c r="AL931">
        <v>40</v>
      </c>
      <c r="AM931">
        <v>40</v>
      </c>
      <c r="AN931" s="9">
        <v>42530</v>
      </c>
      <c r="AO931" s="8">
        <v>228</v>
      </c>
      <c r="AP931" s="8">
        <v>84</v>
      </c>
      <c r="AQ931" s="8">
        <v>108</v>
      </c>
      <c r="AR931" s="8">
        <v>16.88</v>
      </c>
      <c r="AS931" s="8">
        <v>19.02</v>
      </c>
      <c r="AT931" s="8">
        <v>1</v>
      </c>
      <c r="AU931" s="8">
        <v>0.57999999999999996</v>
      </c>
      <c r="AV931" s="8">
        <v>15</v>
      </c>
      <c r="AW931" s="8">
        <v>0.82</v>
      </c>
      <c r="AX931" s="8"/>
      <c r="AY931" s="8"/>
      <c r="AZ931" s="8"/>
      <c r="BA931" s="8">
        <v>425</v>
      </c>
      <c r="BB931" s="8" t="s">
        <v>25</v>
      </c>
      <c r="BC931" s="8">
        <v>84</v>
      </c>
      <c r="BD931" s="8"/>
      <c r="BE931" s="8"/>
      <c r="BF931" s="8"/>
      <c r="BG931" s="8"/>
      <c r="BH931" s="8"/>
      <c r="BI931" s="8">
        <f t="shared" si="141"/>
        <v>57.999999999999993</v>
      </c>
      <c r="BJ931" s="8">
        <f t="shared" si="142"/>
        <v>0.97142857142857142</v>
      </c>
      <c r="BK931" s="8">
        <f t="shared" si="143"/>
        <v>0.57999999999999996</v>
      </c>
      <c r="BL931" s="10">
        <f t="shared" si="144"/>
        <v>10.716411428571428</v>
      </c>
      <c r="BM931" s="3">
        <f t="shared" si="145"/>
        <v>2976.7809523809524</v>
      </c>
      <c r="BN931" s="132">
        <v>2.7159533073929962</v>
      </c>
      <c r="BO931" s="132">
        <v>1.0865758754863815</v>
      </c>
      <c r="BP931" s="133">
        <v>1.5502218942614925</v>
      </c>
      <c r="BQ931" s="134"/>
      <c r="BR931" s="134"/>
      <c r="BS931" s="133"/>
      <c r="BT931" s="93"/>
      <c r="BU931" s="91"/>
      <c r="BV931" s="91"/>
      <c r="BW931" s="100"/>
    </row>
    <row r="932" spans="1:75">
      <c r="A932" s="8" t="s">
        <v>783</v>
      </c>
      <c r="B932" s="8" t="s">
        <v>480</v>
      </c>
      <c r="C932" s="8" t="s">
        <v>523</v>
      </c>
      <c r="D932" s="8" t="s">
        <v>524</v>
      </c>
      <c r="E932" s="8" t="s">
        <v>528</v>
      </c>
      <c r="F932" s="8" t="s">
        <v>529</v>
      </c>
      <c r="G932" s="8" t="s">
        <v>123</v>
      </c>
      <c r="H932" s="8" t="s">
        <v>142</v>
      </c>
      <c r="I932" s="8"/>
      <c r="J932" s="8"/>
      <c r="K932" s="8"/>
      <c r="L932" s="8" t="s">
        <v>143</v>
      </c>
      <c r="M932" s="8" t="s">
        <v>1882</v>
      </c>
      <c r="N932" s="8">
        <v>1</v>
      </c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9"/>
      <c r="AF932" s="90"/>
      <c r="AG932" s="90"/>
      <c r="AH932" s="90"/>
      <c r="AI932" s="8" t="s">
        <v>30</v>
      </c>
      <c r="AJ932" t="s">
        <v>1890</v>
      </c>
      <c r="AK932">
        <v>120</v>
      </c>
      <c r="AL932">
        <v>40</v>
      </c>
      <c r="AM932">
        <v>40</v>
      </c>
      <c r="AN932" s="9">
        <v>42560</v>
      </c>
      <c r="AO932" s="8">
        <v>242</v>
      </c>
      <c r="AP932" s="8">
        <v>87</v>
      </c>
      <c r="AQ932" s="8">
        <v>101</v>
      </c>
      <c r="AR932" s="8">
        <v>18.440000000000001</v>
      </c>
      <c r="AS932" s="8">
        <v>17.88</v>
      </c>
      <c r="AT932" s="8">
        <v>0.9</v>
      </c>
      <c r="AU932" s="8">
        <v>0.66</v>
      </c>
      <c r="AV932" s="8">
        <v>14</v>
      </c>
      <c r="AW932" s="8">
        <v>0.74</v>
      </c>
      <c r="AX932" s="8"/>
      <c r="AY932" s="8"/>
      <c r="AZ932" s="8"/>
      <c r="BA932" s="8">
        <v>426</v>
      </c>
      <c r="BB932" s="8" t="s">
        <v>25</v>
      </c>
      <c r="BC932" s="8">
        <v>84</v>
      </c>
      <c r="BD932" s="8"/>
      <c r="BE932" s="8"/>
      <c r="BF932" s="8"/>
      <c r="BG932" s="8"/>
      <c r="BH932" s="8"/>
      <c r="BI932" s="8">
        <f t="shared" si="141"/>
        <v>73.333333333333343</v>
      </c>
      <c r="BJ932" s="8">
        <f t="shared" si="142"/>
        <v>0.98285714285714287</v>
      </c>
      <c r="BK932" s="8">
        <f t="shared" si="143"/>
        <v>0.73333333333333339</v>
      </c>
      <c r="BL932" s="10">
        <f t="shared" si="144"/>
        <v>12.887222857142858</v>
      </c>
      <c r="BM932" s="3">
        <f t="shared" si="145"/>
        <v>3579.7841269841269</v>
      </c>
      <c r="BN932" s="132"/>
      <c r="BO932" s="132"/>
      <c r="BP932" s="133"/>
      <c r="BQ932" s="134"/>
      <c r="BR932" s="134"/>
      <c r="BS932" s="133"/>
      <c r="BT932" s="93"/>
      <c r="BU932" s="91"/>
      <c r="BV932" s="91"/>
      <c r="BW932" s="100"/>
    </row>
    <row r="933" spans="1:75">
      <c r="A933" s="8" t="s">
        <v>783</v>
      </c>
      <c r="B933" s="8" t="s">
        <v>480</v>
      </c>
      <c r="C933" s="8" t="s">
        <v>523</v>
      </c>
      <c r="D933" s="8" t="s">
        <v>524</v>
      </c>
      <c r="E933" s="8" t="s">
        <v>528</v>
      </c>
      <c r="F933" s="8" t="s">
        <v>529</v>
      </c>
      <c r="G933" s="8" t="s">
        <v>123</v>
      </c>
      <c r="H933" s="8" t="s">
        <v>140</v>
      </c>
      <c r="I933" s="8">
        <v>-7.5924596069647103</v>
      </c>
      <c r="J933" s="8">
        <v>35.955236307696602</v>
      </c>
      <c r="K933" s="8">
        <v>1349.4125400841899</v>
      </c>
      <c r="L933" s="8" t="s">
        <v>141</v>
      </c>
      <c r="M933" s="8" t="s">
        <v>1882</v>
      </c>
      <c r="N933" s="8">
        <v>1</v>
      </c>
      <c r="O933" s="8" t="s">
        <v>1859</v>
      </c>
      <c r="P933" s="8">
        <v>1.82</v>
      </c>
      <c r="Q933" s="8">
        <v>6.4</v>
      </c>
      <c r="R933" s="8">
        <v>0</v>
      </c>
      <c r="S933" s="8">
        <v>3.44</v>
      </c>
      <c r="T933" s="8">
        <v>4.8899999999999997</v>
      </c>
      <c r="U933" s="8">
        <v>11.83</v>
      </c>
      <c r="V933" s="8">
        <v>114.45</v>
      </c>
      <c r="W933" s="8">
        <v>5.78</v>
      </c>
      <c r="X933" s="8">
        <v>4.58</v>
      </c>
      <c r="Y933" s="8">
        <v>0.28000000000000003</v>
      </c>
      <c r="Z933" s="8">
        <v>1.1000000000000001</v>
      </c>
      <c r="AA933" s="8">
        <v>7.0000000000000007E-2</v>
      </c>
      <c r="AB933" s="8">
        <v>36.369999999999997</v>
      </c>
      <c r="AC933" s="8">
        <v>0.25</v>
      </c>
      <c r="AD933" s="8">
        <v>0.17799999999999999</v>
      </c>
      <c r="AE933" s="91">
        <v>2.2599999999999998</v>
      </c>
      <c r="AF933" s="92">
        <v>72</v>
      </c>
      <c r="AG933" s="92">
        <v>8</v>
      </c>
      <c r="AH933" s="92">
        <v>20</v>
      </c>
      <c r="AI933" s="8" t="s">
        <v>24</v>
      </c>
      <c r="AJ933" t="s">
        <v>1890</v>
      </c>
      <c r="AK933">
        <v>0</v>
      </c>
      <c r="AL933">
        <v>0</v>
      </c>
      <c r="AM933">
        <v>0</v>
      </c>
      <c r="AN933" s="9">
        <v>42560</v>
      </c>
      <c r="AO933" s="8">
        <v>223</v>
      </c>
      <c r="AP933" s="8">
        <v>68</v>
      </c>
      <c r="AQ933" s="8">
        <v>72</v>
      </c>
      <c r="AR933" s="8">
        <v>4.5</v>
      </c>
      <c r="AS933" s="8">
        <v>6.36</v>
      </c>
      <c r="AT933" s="8">
        <v>0.52</v>
      </c>
      <c r="AU933" s="8">
        <v>0.44</v>
      </c>
      <c r="AV933" s="8">
        <v>13</v>
      </c>
      <c r="AW933" s="8">
        <v>0.42</v>
      </c>
      <c r="AX933" s="8"/>
      <c r="AY933" s="8"/>
      <c r="AZ933" s="8"/>
      <c r="BA933" s="8">
        <v>415</v>
      </c>
      <c r="BB933" s="8" t="s">
        <v>25</v>
      </c>
      <c r="BC933" s="8">
        <v>83</v>
      </c>
      <c r="BD933" s="8"/>
      <c r="BE933" s="8"/>
      <c r="BF933" s="8"/>
      <c r="BG933" s="8"/>
      <c r="BH933" s="8"/>
      <c r="BI933" s="8">
        <f t="shared" si="141"/>
        <v>84.615384615384613</v>
      </c>
      <c r="BJ933" s="8">
        <f t="shared" si="142"/>
        <v>0.99428571428571433</v>
      </c>
      <c r="BK933" s="8">
        <f t="shared" si="143"/>
        <v>0.84615384615384615</v>
      </c>
      <c r="BL933" s="10">
        <f t="shared" si="144"/>
        <v>5.3507868131868142</v>
      </c>
      <c r="BM933" s="3">
        <f t="shared" si="145"/>
        <v>1486.3296703296705</v>
      </c>
      <c r="BN933" s="132">
        <v>2.0437921077959578</v>
      </c>
      <c r="BO933" s="132">
        <v>1.102502406159769</v>
      </c>
      <c r="BP933" s="133">
        <v>1.7938415379714487</v>
      </c>
      <c r="BQ933" s="134">
        <v>0.68956043956043955</v>
      </c>
      <c r="BR933" s="134">
        <v>0.21735347985347983</v>
      </c>
      <c r="BS933" s="133">
        <v>1.196281231083024</v>
      </c>
      <c r="BT933" s="93"/>
      <c r="BU933" s="91"/>
      <c r="BV933" s="91"/>
      <c r="BW933" s="100"/>
    </row>
    <row r="934" spans="1:75">
      <c r="A934" s="8" t="s">
        <v>783</v>
      </c>
      <c r="B934" s="8" t="s">
        <v>480</v>
      </c>
      <c r="C934" s="8" t="s">
        <v>523</v>
      </c>
      <c r="D934" s="8" t="s">
        <v>524</v>
      </c>
      <c r="E934" s="8" t="s">
        <v>528</v>
      </c>
      <c r="F934" s="8" t="s">
        <v>529</v>
      </c>
      <c r="G934" s="8" t="s">
        <v>123</v>
      </c>
      <c r="H934" s="8" t="s">
        <v>140</v>
      </c>
      <c r="I934" s="8"/>
      <c r="J934" s="8"/>
      <c r="K934" s="8"/>
      <c r="L934" s="8" t="s">
        <v>141</v>
      </c>
      <c r="M934" s="8" t="s">
        <v>1882</v>
      </c>
      <c r="N934" s="8">
        <v>1</v>
      </c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9"/>
      <c r="AF934" s="90"/>
      <c r="AG934" s="90"/>
      <c r="AH934" s="90"/>
      <c r="AI934" s="8" t="s">
        <v>26</v>
      </c>
      <c r="AJ934" t="s">
        <v>1890</v>
      </c>
      <c r="AK934">
        <v>0</v>
      </c>
      <c r="AL934">
        <v>40</v>
      </c>
      <c r="AM934">
        <v>40</v>
      </c>
      <c r="AN934" s="9">
        <v>42560</v>
      </c>
      <c r="AO934" s="8">
        <v>155</v>
      </c>
      <c r="AP934" s="8">
        <v>79</v>
      </c>
      <c r="AQ934" s="8">
        <v>74</v>
      </c>
      <c r="AR934" s="8">
        <v>8.4600000000000009</v>
      </c>
      <c r="AS934" s="8">
        <v>6.1</v>
      </c>
      <c r="AT934" s="8">
        <v>0.46</v>
      </c>
      <c r="AU934" s="8">
        <v>0.38</v>
      </c>
      <c r="AV934" s="8">
        <v>13</v>
      </c>
      <c r="AW934" s="8">
        <v>0.38</v>
      </c>
      <c r="AX934" s="8"/>
      <c r="AY934" s="8"/>
      <c r="AZ934" s="8"/>
      <c r="BA934" s="8">
        <v>416</v>
      </c>
      <c r="BB934" s="8" t="s">
        <v>25</v>
      </c>
      <c r="BC934" s="8">
        <v>83</v>
      </c>
      <c r="BD934" s="8"/>
      <c r="BE934" s="8"/>
      <c r="BF934" s="8"/>
      <c r="BG934" s="8"/>
      <c r="BH934" s="8"/>
      <c r="BI934" s="8">
        <f t="shared" si="141"/>
        <v>82.608695652173907</v>
      </c>
      <c r="BJ934" s="8">
        <f t="shared" si="142"/>
        <v>0.99428571428571433</v>
      </c>
      <c r="BK934" s="8">
        <f t="shared" si="143"/>
        <v>0.82608695652173902</v>
      </c>
      <c r="BL934" s="10">
        <f t="shared" si="144"/>
        <v>5.0103354037267076</v>
      </c>
      <c r="BM934" s="3">
        <f t="shared" si="145"/>
        <v>1391.7598343685299</v>
      </c>
      <c r="BN934" s="132">
        <v>1.8521657250470813</v>
      </c>
      <c r="BO934" s="132">
        <v>0.90725047080979282</v>
      </c>
      <c r="BP934" s="133">
        <v>2.2789210674149136</v>
      </c>
      <c r="BQ934" s="134">
        <v>0.35666996047430832</v>
      </c>
      <c r="BR934" s="134">
        <v>8.4090909090909091E-2</v>
      </c>
      <c r="BS934" s="133">
        <v>1.1296695464342128</v>
      </c>
      <c r="BT934" s="93"/>
      <c r="BU934" s="91"/>
      <c r="BV934" s="91"/>
      <c r="BW934" s="100"/>
    </row>
    <row r="935" spans="1:75">
      <c r="A935" s="8" t="s">
        <v>783</v>
      </c>
      <c r="B935" s="8" t="s">
        <v>480</v>
      </c>
      <c r="C935" s="8" t="s">
        <v>523</v>
      </c>
      <c r="D935" s="8" t="s">
        <v>524</v>
      </c>
      <c r="E935" s="8" t="s">
        <v>528</v>
      </c>
      <c r="F935" s="8" t="s">
        <v>529</v>
      </c>
      <c r="G935" s="8" t="s">
        <v>123</v>
      </c>
      <c r="H935" s="8" t="s">
        <v>140</v>
      </c>
      <c r="I935" s="8"/>
      <c r="J935" s="8"/>
      <c r="K935" s="8"/>
      <c r="L935" s="8" t="s">
        <v>141</v>
      </c>
      <c r="M935" s="8" t="s">
        <v>1882</v>
      </c>
      <c r="N935" s="8">
        <v>1</v>
      </c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9"/>
      <c r="AF935" s="90"/>
      <c r="AG935" s="90"/>
      <c r="AH935" s="90"/>
      <c r="AI935" s="8" t="s">
        <v>27</v>
      </c>
      <c r="AJ935" t="s">
        <v>1890</v>
      </c>
      <c r="AK935">
        <v>120</v>
      </c>
      <c r="AL935">
        <v>0</v>
      </c>
      <c r="AM935">
        <v>40</v>
      </c>
      <c r="AN935" s="9">
        <v>42560</v>
      </c>
      <c r="AO935" s="8">
        <v>152</v>
      </c>
      <c r="AP935" s="8">
        <v>90</v>
      </c>
      <c r="AQ935" s="8">
        <v>71</v>
      </c>
      <c r="AR935" s="8">
        <v>6.78</v>
      </c>
      <c r="AS935" s="8">
        <v>7.02</v>
      </c>
      <c r="AT935" s="8">
        <v>0.46</v>
      </c>
      <c r="AU935" s="8">
        <v>0.38</v>
      </c>
      <c r="AV935" s="8">
        <v>11</v>
      </c>
      <c r="AW935" s="8">
        <v>0.46</v>
      </c>
      <c r="AX935" s="8"/>
      <c r="AY935" s="8"/>
      <c r="AZ935" s="8"/>
      <c r="BA935" s="8">
        <v>417</v>
      </c>
      <c r="BB935" s="8" t="s">
        <v>25</v>
      </c>
      <c r="BC935" s="8">
        <v>83</v>
      </c>
      <c r="BD935" s="8"/>
      <c r="BE935" s="8"/>
      <c r="BF935" s="8"/>
      <c r="BG935" s="8"/>
      <c r="BH935" s="8"/>
      <c r="BI935" s="8">
        <f t="shared" si="141"/>
        <v>82.608695652173907</v>
      </c>
      <c r="BJ935" s="8">
        <f t="shared" si="142"/>
        <v>1.0171428571428571</v>
      </c>
      <c r="BK935" s="8">
        <f t="shared" si="143"/>
        <v>0.82608695652173902</v>
      </c>
      <c r="BL935" s="10">
        <f t="shared" si="144"/>
        <v>5.8985440993788805</v>
      </c>
      <c r="BM935" s="3">
        <f t="shared" si="145"/>
        <v>1638.484472049689</v>
      </c>
      <c r="BN935" s="132">
        <v>2.4274418604651165</v>
      </c>
      <c r="BO935" s="132">
        <v>0.87302325581395357</v>
      </c>
      <c r="BP935" s="133">
        <v>1.7265507225877359</v>
      </c>
      <c r="BQ935" s="134">
        <v>0.4786686103012634</v>
      </c>
      <c r="BR935" s="134">
        <v>7.9494655004859083E-2</v>
      </c>
      <c r="BS935" s="133">
        <v>1.0316203666640797</v>
      </c>
      <c r="BT935" s="93"/>
      <c r="BU935" s="91"/>
      <c r="BV935" s="91"/>
      <c r="BW935" s="100"/>
    </row>
    <row r="936" spans="1:75">
      <c r="A936" s="8" t="s">
        <v>783</v>
      </c>
      <c r="B936" s="8" t="s">
        <v>480</v>
      </c>
      <c r="C936" s="8" t="s">
        <v>523</v>
      </c>
      <c r="D936" s="8" t="s">
        <v>524</v>
      </c>
      <c r="E936" s="8" t="s">
        <v>528</v>
      </c>
      <c r="F936" s="8" t="s">
        <v>529</v>
      </c>
      <c r="G936" s="8" t="s">
        <v>123</v>
      </c>
      <c r="H936" s="8" t="s">
        <v>140</v>
      </c>
      <c r="I936" s="8"/>
      <c r="J936" s="8"/>
      <c r="K936" s="8"/>
      <c r="L936" s="8" t="s">
        <v>141</v>
      </c>
      <c r="M936" s="8" t="s">
        <v>1882</v>
      </c>
      <c r="N936" s="8">
        <v>1</v>
      </c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9"/>
      <c r="AF936" s="90"/>
      <c r="AG936" s="90"/>
      <c r="AH936" s="90"/>
      <c r="AI936" s="8" t="s">
        <v>28</v>
      </c>
      <c r="AJ936" t="s">
        <v>1890</v>
      </c>
      <c r="AK936">
        <v>120</v>
      </c>
      <c r="AL936">
        <v>40</v>
      </c>
      <c r="AM936">
        <v>0</v>
      </c>
      <c r="AN936" s="9">
        <v>42560</v>
      </c>
      <c r="AO936" s="8">
        <v>193</v>
      </c>
      <c r="AP936" s="8">
        <v>101</v>
      </c>
      <c r="AQ936" s="8">
        <v>82</v>
      </c>
      <c r="AR936" s="8">
        <v>10.220000000000001</v>
      </c>
      <c r="AS936" s="8">
        <v>9.14</v>
      </c>
      <c r="AT936" s="8">
        <v>0.48</v>
      </c>
      <c r="AU936" s="8">
        <v>0.38</v>
      </c>
      <c r="AV936" s="8">
        <v>13</v>
      </c>
      <c r="AW936" s="8">
        <v>0.46</v>
      </c>
      <c r="AX936" s="8"/>
      <c r="AY936" s="8"/>
      <c r="AZ936" s="8"/>
      <c r="BA936" s="8">
        <v>418</v>
      </c>
      <c r="BB936" s="8" t="s">
        <v>25</v>
      </c>
      <c r="BC936" s="8">
        <v>83</v>
      </c>
      <c r="BD936" s="8"/>
      <c r="BE936" s="8"/>
      <c r="BF936" s="8"/>
      <c r="BG936" s="8"/>
      <c r="BH936" s="8"/>
      <c r="BI936" s="8">
        <f t="shared" si="141"/>
        <v>79.166666666666671</v>
      </c>
      <c r="BJ936" s="8">
        <f t="shared" si="142"/>
        <v>0.99428571428571433</v>
      </c>
      <c r="BK936" s="8">
        <f t="shared" si="143"/>
        <v>0.79166666666666674</v>
      </c>
      <c r="BL936" s="10">
        <f t="shared" si="144"/>
        <v>7.1944857142857153</v>
      </c>
      <c r="BM936" s="3">
        <f t="shared" si="145"/>
        <v>1998.4682539682542</v>
      </c>
      <c r="BN936" s="132">
        <v>1.9547134935304993</v>
      </c>
      <c r="BO936" s="132">
        <v>0.84796672828096131</v>
      </c>
      <c r="BP936" s="133">
        <v>1.1993660801225752</v>
      </c>
      <c r="BQ936" s="134">
        <v>0.65545808966861607</v>
      </c>
      <c r="BR936" s="134">
        <v>7.4025341130604286E-2</v>
      </c>
      <c r="BS936" s="133">
        <v>0.99479569195485273</v>
      </c>
      <c r="BT936" s="93"/>
      <c r="BU936" s="91"/>
      <c r="BV936" s="91"/>
      <c r="BW936" s="100"/>
    </row>
    <row r="937" spans="1:75">
      <c r="A937" s="8" t="s">
        <v>783</v>
      </c>
      <c r="B937" s="8" t="s">
        <v>480</v>
      </c>
      <c r="C937" s="8" t="s">
        <v>523</v>
      </c>
      <c r="D937" s="8" t="s">
        <v>524</v>
      </c>
      <c r="E937" s="8" t="s">
        <v>528</v>
      </c>
      <c r="F937" s="8" t="s">
        <v>529</v>
      </c>
      <c r="G937" s="8" t="s">
        <v>123</v>
      </c>
      <c r="H937" s="8" t="s">
        <v>140</v>
      </c>
      <c r="I937" s="8"/>
      <c r="J937" s="8"/>
      <c r="K937" s="8"/>
      <c r="L937" s="8" t="s">
        <v>141</v>
      </c>
      <c r="M937" s="8" t="s">
        <v>1882</v>
      </c>
      <c r="N937" s="8">
        <v>1</v>
      </c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9"/>
      <c r="AF937" s="90"/>
      <c r="AG937" s="90"/>
      <c r="AH937" s="90"/>
      <c r="AI937" s="8" t="s">
        <v>29</v>
      </c>
      <c r="AJ937" t="s">
        <v>1890</v>
      </c>
      <c r="AK937">
        <v>120</v>
      </c>
      <c r="AL937">
        <v>40</v>
      </c>
      <c r="AM937">
        <v>40</v>
      </c>
      <c r="AN937" s="9">
        <v>42560</v>
      </c>
      <c r="AO937" s="8">
        <v>147</v>
      </c>
      <c r="AP937" s="8">
        <v>138</v>
      </c>
      <c r="AQ937" s="8">
        <v>76</v>
      </c>
      <c r="AR937" s="8">
        <v>13.02</v>
      </c>
      <c r="AS937" s="8">
        <v>12.14</v>
      </c>
      <c r="AT937" s="8">
        <v>0.82</v>
      </c>
      <c r="AU937" s="8">
        <v>0.64</v>
      </c>
      <c r="AV937" s="8">
        <v>12</v>
      </c>
      <c r="AW937" s="8">
        <v>0.56000000000000005</v>
      </c>
      <c r="AX937" s="8"/>
      <c r="AY937" s="8"/>
      <c r="AZ937" s="8"/>
      <c r="BA937" s="8">
        <v>419</v>
      </c>
      <c r="BB937" s="8" t="s">
        <v>25</v>
      </c>
      <c r="BC937" s="8">
        <v>83</v>
      </c>
      <c r="BD937" s="8"/>
      <c r="BE937" s="8"/>
      <c r="BF937" s="8"/>
      <c r="BG937" s="8"/>
      <c r="BH937" s="8"/>
      <c r="BI937" s="8">
        <f t="shared" si="141"/>
        <v>78.048780487804876</v>
      </c>
      <c r="BJ937" s="8">
        <f t="shared" si="142"/>
        <v>1.0057142857142858</v>
      </c>
      <c r="BK937" s="8">
        <f t="shared" si="143"/>
        <v>0.78048780487804881</v>
      </c>
      <c r="BL937" s="10">
        <f t="shared" si="144"/>
        <v>9.5292655052264816</v>
      </c>
      <c r="BM937" s="3">
        <f t="shared" si="145"/>
        <v>2647.0181958962448</v>
      </c>
      <c r="BN937" s="132">
        <v>2.476856316297011</v>
      </c>
      <c r="BO937" s="132">
        <v>1.0877531340405016</v>
      </c>
      <c r="BP937" s="133">
        <v>1.3705016616257837</v>
      </c>
      <c r="BQ937" s="134">
        <v>0.45929038281979456</v>
      </c>
      <c r="BR937" s="134">
        <v>6.3678804855275453E-2</v>
      </c>
      <c r="BS937" s="133">
        <v>1.2197377258101421</v>
      </c>
      <c r="BT937" s="93"/>
      <c r="BU937" s="91"/>
      <c r="BV937" s="91"/>
      <c r="BW937" s="100"/>
    </row>
    <row r="938" spans="1:75">
      <c r="A938" s="8" t="s">
        <v>783</v>
      </c>
      <c r="B938" s="8" t="s">
        <v>480</v>
      </c>
      <c r="C938" s="8" t="s">
        <v>523</v>
      </c>
      <c r="D938" s="8" t="s">
        <v>524</v>
      </c>
      <c r="E938" s="8" t="s">
        <v>528</v>
      </c>
      <c r="F938" s="8" t="s">
        <v>529</v>
      </c>
      <c r="G938" s="8" t="s">
        <v>123</v>
      </c>
      <c r="H938" s="8" t="s">
        <v>140</v>
      </c>
      <c r="I938" s="8"/>
      <c r="J938" s="8"/>
      <c r="K938" s="8"/>
      <c r="L938" s="8" t="s">
        <v>141</v>
      </c>
      <c r="M938" s="8" t="s">
        <v>1882</v>
      </c>
      <c r="N938" s="8">
        <v>1</v>
      </c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9"/>
      <c r="AF938" s="90"/>
      <c r="AG938" s="90"/>
      <c r="AH938" s="90"/>
      <c r="AI938" s="8" t="s">
        <v>30</v>
      </c>
      <c r="AJ938" t="s">
        <v>1890</v>
      </c>
      <c r="AK938">
        <v>120</v>
      </c>
      <c r="AL938">
        <v>40</v>
      </c>
      <c r="AM938">
        <v>40</v>
      </c>
      <c r="AN938" s="9">
        <v>42560</v>
      </c>
      <c r="AO938" s="8">
        <v>133</v>
      </c>
      <c r="AP938" s="8">
        <v>73</v>
      </c>
      <c r="AQ938" s="8">
        <v>54</v>
      </c>
      <c r="AR938" s="8">
        <v>10.8</v>
      </c>
      <c r="AS938" s="8">
        <v>9</v>
      </c>
      <c r="AT938" s="8">
        <v>1.1399999999999999</v>
      </c>
      <c r="AU938" s="8">
        <v>0.94</v>
      </c>
      <c r="AV938" s="8">
        <v>13</v>
      </c>
      <c r="AW938" s="8">
        <v>0.74</v>
      </c>
      <c r="AX938" s="8"/>
      <c r="AY938" s="8"/>
      <c r="AZ938" s="8"/>
      <c r="BA938" s="8">
        <v>420</v>
      </c>
      <c r="BB938" s="8" t="s">
        <v>25</v>
      </c>
      <c r="BC938" s="8">
        <v>83</v>
      </c>
      <c r="BD938" s="8"/>
      <c r="BE938" s="8"/>
      <c r="BF938" s="8"/>
      <c r="BG938" s="8"/>
      <c r="BH938" s="8"/>
      <c r="BI938" s="8">
        <f t="shared" si="141"/>
        <v>82.456140350877192</v>
      </c>
      <c r="BJ938" s="8">
        <f t="shared" si="142"/>
        <v>0.99428571428571433</v>
      </c>
      <c r="BK938" s="8">
        <f t="shared" si="143"/>
        <v>0.82456140350877194</v>
      </c>
      <c r="BL938" s="10">
        <f t="shared" si="144"/>
        <v>7.3786466165413529</v>
      </c>
      <c r="BM938" s="3">
        <f t="shared" si="145"/>
        <v>2049.624060150376</v>
      </c>
      <c r="BN938" s="132">
        <v>2.4175355450236968</v>
      </c>
      <c r="BO938" s="132">
        <v>0.98293838862559246</v>
      </c>
      <c r="BP938" s="133">
        <v>1.3860781803079818</v>
      </c>
      <c r="BQ938" s="134">
        <v>0.66761633428300093</v>
      </c>
      <c r="BR938" s="134">
        <v>7.9202279202279194E-2</v>
      </c>
      <c r="BS938" s="133">
        <v>1.008107651754357</v>
      </c>
      <c r="BT938" s="93"/>
      <c r="BU938" s="91"/>
      <c r="BV938" s="91"/>
      <c r="BW938" s="100"/>
    </row>
    <row r="939" spans="1:75">
      <c r="A939" s="8" t="s">
        <v>783</v>
      </c>
      <c r="B939" s="8" t="s">
        <v>480</v>
      </c>
      <c r="C939" s="8" t="s">
        <v>523</v>
      </c>
      <c r="D939" s="8" t="s">
        <v>524</v>
      </c>
      <c r="E939" s="8" t="s">
        <v>528</v>
      </c>
      <c r="F939" s="8" t="s">
        <v>529</v>
      </c>
      <c r="G939" s="8" t="s">
        <v>123</v>
      </c>
      <c r="H939" s="8" t="s">
        <v>132</v>
      </c>
      <c r="I939" s="8">
        <v>-7.6115486746407104</v>
      </c>
      <c r="J939" s="8">
        <v>35.958584306635402</v>
      </c>
      <c r="K939" s="8">
        <v>1355.8314048350501</v>
      </c>
      <c r="L939" s="8" t="s">
        <v>133</v>
      </c>
      <c r="M939" s="8" t="s">
        <v>1882</v>
      </c>
      <c r="N939" s="8">
        <v>1</v>
      </c>
      <c r="O939" s="8" t="s">
        <v>1859</v>
      </c>
      <c r="P939" s="8">
        <v>0.56000000000000005</v>
      </c>
      <c r="Q939" s="8">
        <v>6.1</v>
      </c>
      <c r="R939" s="8">
        <v>0</v>
      </c>
      <c r="S939" s="8">
        <v>1.24</v>
      </c>
      <c r="T939" s="8">
        <v>2.21</v>
      </c>
      <c r="U939" s="8">
        <v>10.48</v>
      </c>
      <c r="V939" s="8">
        <v>57.03</v>
      </c>
      <c r="W939" s="8">
        <v>12.89</v>
      </c>
      <c r="X939" s="8">
        <v>4.58</v>
      </c>
      <c r="Y939" s="8">
        <v>0.4</v>
      </c>
      <c r="Z939" s="8">
        <v>0.5</v>
      </c>
      <c r="AA939" s="8">
        <v>7.0000000000000007E-2</v>
      </c>
      <c r="AB939" s="8">
        <v>51.68</v>
      </c>
      <c r="AC939" s="8">
        <v>0.08</v>
      </c>
      <c r="AD939" s="8">
        <v>4.7E-2</v>
      </c>
      <c r="AE939" s="91">
        <v>3.74</v>
      </c>
      <c r="AF939" s="92" t="s">
        <v>1860</v>
      </c>
      <c r="AG939" s="92" t="s">
        <v>1860</v>
      </c>
      <c r="AH939" s="92" t="s">
        <v>1860</v>
      </c>
      <c r="AI939" s="8" t="s">
        <v>24</v>
      </c>
      <c r="AJ939" t="s">
        <v>1890</v>
      </c>
      <c r="AK939">
        <v>0</v>
      </c>
      <c r="AL939">
        <v>0</v>
      </c>
      <c r="AM939">
        <v>0</v>
      </c>
      <c r="AN939" s="9">
        <v>42560</v>
      </c>
      <c r="AO939" s="8">
        <v>165</v>
      </c>
      <c r="AP939" s="8">
        <v>106</v>
      </c>
      <c r="AQ939" s="8">
        <v>77</v>
      </c>
      <c r="AR939" s="8">
        <v>3.32</v>
      </c>
      <c r="AS939" s="8">
        <v>4.16</v>
      </c>
      <c r="AT939" s="8">
        <v>0.52</v>
      </c>
      <c r="AU939" s="8">
        <v>0.38</v>
      </c>
      <c r="AV939" s="8">
        <v>13</v>
      </c>
      <c r="AW939" s="8">
        <v>0.34</v>
      </c>
      <c r="AX939" s="8"/>
      <c r="AY939" s="8"/>
      <c r="AZ939" s="8"/>
      <c r="BA939" s="8">
        <v>391</v>
      </c>
      <c r="BB939" s="8" t="s">
        <v>25</v>
      </c>
      <c r="BC939" s="8">
        <v>79</v>
      </c>
      <c r="BD939" s="8"/>
      <c r="BE939" s="8"/>
      <c r="BF939" s="8"/>
      <c r="BG939" s="8"/>
      <c r="BH939" s="8"/>
      <c r="BI939" s="8">
        <f t="shared" si="141"/>
        <v>73.076923076923066</v>
      </c>
      <c r="BJ939" s="8">
        <f t="shared" si="142"/>
        <v>0.99428571428571433</v>
      </c>
      <c r="BK939" s="8">
        <f t="shared" si="143"/>
        <v>0.73076923076923062</v>
      </c>
      <c r="BL939" s="10">
        <f t="shared" si="144"/>
        <v>3.0226285714285712</v>
      </c>
      <c r="BM939" s="3">
        <f t="shared" si="145"/>
        <v>839.61904761904759</v>
      </c>
      <c r="BN939" s="132">
        <v>2.9963031423290203</v>
      </c>
      <c r="BO939" s="132">
        <v>1.0184842883548983</v>
      </c>
      <c r="BP939" s="133">
        <v>0.73365567470226578</v>
      </c>
      <c r="BQ939" s="134"/>
      <c r="BR939" s="134"/>
      <c r="BS939" s="133"/>
      <c r="BT939" s="93"/>
      <c r="BU939" s="91"/>
      <c r="BV939" s="91"/>
      <c r="BW939" s="100"/>
    </row>
    <row r="940" spans="1:75">
      <c r="A940" s="8" t="s">
        <v>783</v>
      </c>
      <c r="B940" s="8" t="s">
        <v>480</v>
      </c>
      <c r="C940" s="8" t="s">
        <v>523</v>
      </c>
      <c r="D940" s="8" t="s">
        <v>524</v>
      </c>
      <c r="E940" s="8" t="s">
        <v>528</v>
      </c>
      <c r="F940" s="8" t="s">
        <v>529</v>
      </c>
      <c r="G940" s="8" t="s">
        <v>123</v>
      </c>
      <c r="H940" s="8" t="s">
        <v>132</v>
      </c>
      <c r="I940" s="8"/>
      <c r="J940" s="8"/>
      <c r="K940" s="8"/>
      <c r="L940" s="8" t="s">
        <v>133</v>
      </c>
      <c r="M940" s="8" t="s">
        <v>1882</v>
      </c>
      <c r="N940" s="8">
        <v>1</v>
      </c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9"/>
      <c r="AF940" s="90"/>
      <c r="AG940" s="90"/>
      <c r="AH940" s="90"/>
      <c r="AI940" s="8" t="s">
        <v>26</v>
      </c>
      <c r="AJ940" t="s">
        <v>1890</v>
      </c>
      <c r="AK940">
        <v>0</v>
      </c>
      <c r="AL940">
        <v>40</v>
      </c>
      <c r="AM940">
        <v>40</v>
      </c>
      <c r="AN940" s="9">
        <v>42560</v>
      </c>
      <c r="AO940" s="8">
        <v>209</v>
      </c>
      <c r="AP940" s="8">
        <v>86</v>
      </c>
      <c r="AQ940" s="8">
        <v>92</v>
      </c>
      <c r="AR940" s="8">
        <v>7.16</v>
      </c>
      <c r="AS940" s="8">
        <v>8.36</v>
      </c>
      <c r="AT940" s="8">
        <v>0.9</v>
      </c>
      <c r="AU940" s="8">
        <v>0.72</v>
      </c>
      <c r="AV940" s="8">
        <v>13</v>
      </c>
      <c r="AW940" s="8">
        <v>0.66</v>
      </c>
      <c r="AX940" s="8"/>
      <c r="AY940" s="8"/>
      <c r="AZ940" s="8"/>
      <c r="BA940" s="8">
        <v>392</v>
      </c>
      <c r="BB940" s="8" t="s">
        <v>25</v>
      </c>
      <c r="BC940" s="8">
        <v>79</v>
      </c>
      <c r="BD940" s="8"/>
      <c r="BE940" s="8"/>
      <c r="BF940" s="8"/>
      <c r="BG940" s="8"/>
      <c r="BH940" s="8"/>
      <c r="BI940" s="8">
        <f t="shared" si="141"/>
        <v>80</v>
      </c>
      <c r="BJ940" s="8">
        <f t="shared" si="142"/>
        <v>0.99428571428571433</v>
      </c>
      <c r="BK940" s="8">
        <f t="shared" si="143"/>
        <v>0.8</v>
      </c>
      <c r="BL940" s="10">
        <f t="shared" si="144"/>
        <v>6.6497828571428572</v>
      </c>
      <c r="BM940" s="3">
        <f t="shared" si="145"/>
        <v>1847.1619047619047</v>
      </c>
      <c r="BN940" s="132">
        <v>1.9293680297397771</v>
      </c>
      <c r="BO940" s="132">
        <v>0.87871747211895923</v>
      </c>
      <c r="BP940" s="133">
        <v>1.016516959090364</v>
      </c>
      <c r="BQ940" s="134"/>
      <c r="BR940" s="134"/>
      <c r="BS940" s="133"/>
      <c r="BT940" s="93"/>
      <c r="BU940" s="91"/>
      <c r="BV940" s="91"/>
      <c r="BW940" s="100"/>
    </row>
    <row r="941" spans="1:75">
      <c r="A941" s="8" t="s">
        <v>783</v>
      </c>
      <c r="B941" s="8" t="s">
        <v>480</v>
      </c>
      <c r="C941" s="8" t="s">
        <v>523</v>
      </c>
      <c r="D941" s="8" t="s">
        <v>524</v>
      </c>
      <c r="E941" s="8" t="s">
        <v>528</v>
      </c>
      <c r="F941" s="8" t="s">
        <v>529</v>
      </c>
      <c r="G941" s="8" t="s">
        <v>123</v>
      </c>
      <c r="H941" s="8" t="s">
        <v>132</v>
      </c>
      <c r="I941" s="8"/>
      <c r="J941" s="8"/>
      <c r="K941" s="8"/>
      <c r="L941" s="8" t="s">
        <v>133</v>
      </c>
      <c r="M941" s="8" t="s">
        <v>1882</v>
      </c>
      <c r="N941" s="8">
        <v>1</v>
      </c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9"/>
      <c r="AF941" s="90"/>
      <c r="AG941" s="90"/>
      <c r="AH941" s="90"/>
      <c r="AI941" s="8" t="s">
        <v>27</v>
      </c>
      <c r="AJ941" t="s">
        <v>1890</v>
      </c>
      <c r="AK941">
        <v>120</v>
      </c>
      <c r="AL941">
        <v>0</v>
      </c>
      <c r="AM941">
        <v>40</v>
      </c>
      <c r="AN941" s="9">
        <v>42925</v>
      </c>
      <c r="AO941" s="8">
        <v>158</v>
      </c>
      <c r="AP941" s="8">
        <v>101</v>
      </c>
      <c r="AQ941" s="8">
        <v>61</v>
      </c>
      <c r="AR941" s="8">
        <v>0</v>
      </c>
      <c r="AS941" s="8">
        <v>8.6</v>
      </c>
      <c r="AT941" s="8">
        <v>1.04</v>
      </c>
      <c r="AU941" s="8">
        <v>0.86</v>
      </c>
      <c r="AV941" s="8">
        <v>13</v>
      </c>
      <c r="AW941" s="8">
        <v>0.84</v>
      </c>
      <c r="AX941" s="8"/>
      <c r="AY941" s="8"/>
      <c r="AZ941" s="8"/>
      <c r="BA941" s="8">
        <v>393</v>
      </c>
      <c r="BB941" s="8" t="s">
        <v>25</v>
      </c>
      <c r="BC941" s="8">
        <v>79</v>
      </c>
      <c r="BD941" s="8"/>
      <c r="BE941" s="8"/>
      <c r="BF941" s="8"/>
      <c r="BG941" s="8"/>
      <c r="BH941" s="8"/>
      <c r="BI941" s="8">
        <f t="shared" si="141"/>
        <v>82.692307692307693</v>
      </c>
      <c r="BJ941" s="8">
        <f t="shared" si="142"/>
        <v>0.99428571428571433</v>
      </c>
      <c r="BK941" s="8">
        <f t="shared" si="143"/>
        <v>0.82692307692307698</v>
      </c>
      <c r="BL941" s="10">
        <f t="shared" si="144"/>
        <v>7.0709010989010999</v>
      </c>
      <c r="BM941" s="3">
        <f t="shared" si="145"/>
        <v>1964.1391941391944</v>
      </c>
      <c r="BN941" s="132">
        <v>2.1723973256924549</v>
      </c>
      <c r="BO941" s="132">
        <v>0.93170964660936018</v>
      </c>
      <c r="BP941" s="133">
        <v>0.64694056375261599</v>
      </c>
      <c r="BQ941" s="134"/>
      <c r="BR941" s="134"/>
      <c r="BS941" s="133"/>
      <c r="BT941" s="93"/>
      <c r="BU941" s="91"/>
      <c r="BV941" s="91"/>
      <c r="BW941" s="100"/>
    </row>
    <row r="942" spans="1:75">
      <c r="A942" s="8" t="s">
        <v>783</v>
      </c>
      <c r="B942" s="8" t="s">
        <v>480</v>
      </c>
      <c r="C942" s="8" t="s">
        <v>523</v>
      </c>
      <c r="D942" s="8" t="s">
        <v>524</v>
      </c>
      <c r="E942" s="8" t="s">
        <v>528</v>
      </c>
      <c r="F942" s="8" t="s">
        <v>529</v>
      </c>
      <c r="G942" s="8" t="s">
        <v>123</v>
      </c>
      <c r="H942" s="8" t="s">
        <v>132</v>
      </c>
      <c r="I942" s="8"/>
      <c r="J942" s="8"/>
      <c r="K942" s="8"/>
      <c r="L942" s="8" t="s">
        <v>133</v>
      </c>
      <c r="M942" s="8" t="s">
        <v>1882</v>
      </c>
      <c r="N942" s="8">
        <v>1</v>
      </c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9"/>
      <c r="AF942" s="90"/>
      <c r="AG942" s="90"/>
      <c r="AH942" s="90"/>
      <c r="AI942" s="8" t="s">
        <v>28</v>
      </c>
      <c r="AJ942" t="s">
        <v>1890</v>
      </c>
      <c r="AK942">
        <v>120</v>
      </c>
      <c r="AL942">
        <v>40</v>
      </c>
      <c r="AM942">
        <v>0</v>
      </c>
      <c r="AN942" s="9">
        <v>42560</v>
      </c>
      <c r="AO942" s="8">
        <v>109</v>
      </c>
      <c r="AP942" s="8">
        <v>82</v>
      </c>
      <c r="AQ942" s="8">
        <v>83</v>
      </c>
      <c r="AR942" s="8">
        <v>11.36</v>
      </c>
      <c r="AS942" s="8">
        <v>14.52</v>
      </c>
      <c r="AT942" s="8">
        <v>1.26</v>
      </c>
      <c r="AU942" s="8">
        <v>0.98</v>
      </c>
      <c r="AV942" s="8">
        <v>14</v>
      </c>
      <c r="AW942" s="8">
        <v>1.52</v>
      </c>
      <c r="AX942" s="8"/>
      <c r="AY942" s="8"/>
      <c r="AZ942" s="8"/>
      <c r="BA942" s="8">
        <v>394</v>
      </c>
      <c r="BB942" s="8" t="s">
        <v>25</v>
      </c>
      <c r="BC942" s="8">
        <v>79</v>
      </c>
      <c r="BD942" s="8"/>
      <c r="BE942" s="8"/>
      <c r="BF942" s="8"/>
      <c r="BG942" s="8"/>
      <c r="BH942" s="8"/>
      <c r="BI942" s="8">
        <f t="shared" si="141"/>
        <v>77.777777777777786</v>
      </c>
      <c r="BJ942" s="8">
        <f t="shared" si="142"/>
        <v>0.98285714285714287</v>
      </c>
      <c r="BK942" s="8">
        <f t="shared" si="143"/>
        <v>0.7777777777777779</v>
      </c>
      <c r="BL942" s="10">
        <f t="shared" si="144"/>
        <v>11.099733333333335</v>
      </c>
      <c r="BM942" s="3">
        <f t="shared" si="145"/>
        <v>3083.2592592592596</v>
      </c>
      <c r="BN942" s="132">
        <v>2.1203522504892369</v>
      </c>
      <c r="BO942" s="132">
        <v>0.43272994129158521</v>
      </c>
      <c r="BP942" s="133">
        <v>0.71072416194824029</v>
      </c>
      <c r="BQ942" s="134"/>
      <c r="BR942" s="134"/>
      <c r="BS942" s="133"/>
      <c r="BT942" s="93"/>
      <c r="BU942" s="91"/>
      <c r="BV942" s="91"/>
      <c r="BW942" s="100"/>
    </row>
    <row r="943" spans="1:75">
      <c r="A943" s="8" t="s">
        <v>783</v>
      </c>
      <c r="B943" s="8" t="s">
        <v>480</v>
      </c>
      <c r="C943" s="8" t="s">
        <v>523</v>
      </c>
      <c r="D943" s="8" t="s">
        <v>524</v>
      </c>
      <c r="E943" s="8" t="s">
        <v>528</v>
      </c>
      <c r="F943" s="8" t="s">
        <v>529</v>
      </c>
      <c r="G943" s="8" t="s">
        <v>123</v>
      </c>
      <c r="H943" s="8" t="s">
        <v>132</v>
      </c>
      <c r="I943" s="8"/>
      <c r="J943" s="8"/>
      <c r="K943" s="8"/>
      <c r="L943" s="8" t="s">
        <v>133</v>
      </c>
      <c r="M943" s="8" t="s">
        <v>1882</v>
      </c>
      <c r="N943" s="8">
        <v>1</v>
      </c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9"/>
      <c r="AF943" s="90"/>
      <c r="AG943" s="90"/>
      <c r="AH943" s="90"/>
      <c r="AI943" s="8" t="s">
        <v>29</v>
      </c>
      <c r="AJ943" t="s">
        <v>1890</v>
      </c>
      <c r="AK943">
        <v>120</v>
      </c>
      <c r="AL943">
        <v>40</v>
      </c>
      <c r="AM943">
        <v>40</v>
      </c>
      <c r="AN943" s="9">
        <v>42560</v>
      </c>
      <c r="AO943" s="8">
        <v>108</v>
      </c>
      <c r="AP943" s="8">
        <v>79</v>
      </c>
      <c r="AQ943" s="8">
        <v>72</v>
      </c>
      <c r="AR943" s="8">
        <v>9.9</v>
      </c>
      <c r="AS943" s="8">
        <v>10.7</v>
      </c>
      <c r="AT943" s="8">
        <v>0.9</v>
      </c>
      <c r="AU943" s="8">
        <v>0.72</v>
      </c>
      <c r="AV943" s="8">
        <v>14</v>
      </c>
      <c r="AW943" s="8">
        <v>0.57999999999999996</v>
      </c>
      <c r="AX943" s="8"/>
      <c r="AY943" s="8"/>
      <c r="AZ943" s="8"/>
      <c r="BA943" s="8">
        <v>395</v>
      </c>
      <c r="BB943" s="8" t="s">
        <v>25</v>
      </c>
      <c r="BC943" s="8">
        <v>79</v>
      </c>
      <c r="BD943" s="8"/>
      <c r="BE943" s="8"/>
      <c r="BF943" s="8"/>
      <c r="BG943" s="8"/>
      <c r="BH943" s="8"/>
      <c r="BI943" s="8">
        <f t="shared" si="141"/>
        <v>80</v>
      </c>
      <c r="BJ943" s="8">
        <f t="shared" si="142"/>
        <v>0.98285714285714287</v>
      </c>
      <c r="BK943" s="8">
        <f t="shared" si="143"/>
        <v>0.8</v>
      </c>
      <c r="BL943" s="10">
        <f t="shared" si="144"/>
        <v>8.4132571428571428</v>
      </c>
      <c r="BM943" s="3">
        <f t="shared" si="145"/>
        <v>2337.0158730158728</v>
      </c>
      <c r="BN943" s="132">
        <v>2.2439143135345669</v>
      </c>
      <c r="BO943" s="132">
        <v>0.85248296007789692</v>
      </c>
      <c r="BP943" s="133">
        <v>0.68406576768068861</v>
      </c>
      <c r="BQ943" s="134"/>
      <c r="BR943" s="134"/>
      <c r="BS943" s="133"/>
      <c r="BT943" s="93"/>
      <c r="BU943" s="91"/>
      <c r="BV943" s="91"/>
      <c r="BW943" s="100"/>
    </row>
    <row r="944" spans="1:75">
      <c r="A944" s="8" t="s">
        <v>783</v>
      </c>
      <c r="B944" s="8" t="s">
        <v>480</v>
      </c>
      <c r="C944" s="8" t="s">
        <v>523</v>
      </c>
      <c r="D944" s="8" t="s">
        <v>524</v>
      </c>
      <c r="E944" s="8" t="s">
        <v>528</v>
      </c>
      <c r="F944" s="8" t="s">
        <v>529</v>
      </c>
      <c r="G944" s="8" t="s">
        <v>123</v>
      </c>
      <c r="H944" s="8" t="s">
        <v>132</v>
      </c>
      <c r="I944" s="8"/>
      <c r="J944" s="8"/>
      <c r="K944" s="8"/>
      <c r="L944" s="8" t="s">
        <v>133</v>
      </c>
      <c r="M944" s="8" t="s">
        <v>1882</v>
      </c>
      <c r="N944" s="8">
        <v>1</v>
      </c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9"/>
      <c r="AF944" s="90"/>
      <c r="AG944" s="90"/>
      <c r="AH944" s="90"/>
      <c r="AI944" s="8" t="s">
        <v>30</v>
      </c>
      <c r="AJ944" t="s">
        <v>1890</v>
      </c>
      <c r="AK944">
        <v>120</v>
      </c>
      <c r="AL944">
        <v>40</v>
      </c>
      <c r="AM944">
        <v>40</v>
      </c>
      <c r="AN944" s="9">
        <v>42560</v>
      </c>
      <c r="AO944" s="8">
        <v>198</v>
      </c>
      <c r="AP944" s="8">
        <v>99</v>
      </c>
      <c r="AQ944" s="8">
        <v>103</v>
      </c>
      <c r="AR944" s="8">
        <v>11.62</v>
      </c>
      <c r="AS944" s="8">
        <v>15.98</v>
      </c>
      <c r="AT944" s="8">
        <v>0.94</v>
      </c>
      <c r="AU944" s="8">
        <v>0.72</v>
      </c>
      <c r="AV944" s="8">
        <v>13</v>
      </c>
      <c r="AW944" s="8">
        <v>1.02</v>
      </c>
      <c r="AX944" s="8"/>
      <c r="AY944" s="8"/>
      <c r="AZ944" s="8"/>
      <c r="BA944" s="8">
        <v>396</v>
      </c>
      <c r="BB944" s="8" t="s">
        <v>25</v>
      </c>
      <c r="BC944" s="8">
        <v>79</v>
      </c>
      <c r="BD944" s="8"/>
      <c r="BE944" s="8"/>
      <c r="BF944" s="8"/>
      <c r="BG944" s="8"/>
      <c r="BH944" s="8"/>
      <c r="BI944" s="8">
        <f t="shared" si="141"/>
        <v>76.59574468085107</v>
      </c>
      <c r="BJ944" s="8">
        <f t="shared" si="142"/>
        <v>0.99428571428571433</v>
      </c>
      <c r="BK944" s="8">
        <f t="shared" si="143"/>
        <v>0.76595744680851074</v>
      </c>
      <c r="BL944" s="10">
        <f t="shared" si="144"/>
        <v>12.170057142857146</v>
      </c>
      <c r="BM944" s="3">
        <f t="shared" si="145"/>
        <v>3380.5714285714294</v>
      </c>
      <c r="BN944" s="132"/>
      <c r="BO944" s="132"/>
      <c r="BP944" s="133"/>
      <c r="BQ944" s="134"/>
      <c r="BR944" s="134"/>
      <c r="BS944" s="133"/>
      <c r="BT944" s="93"/>
      <c r="BU944" s="91"/>
      <c r="BV944" s="91"/>
      <c r="BW944" s="100"/>
    </row>
    <row r="945" spans="1:75">
      <c r="A945" s="8" t="s">
        <v>783</v>
      </c>
      <c r="B945" s="8" t="s">
        <v>480</v>
      </c>
      <c r="C945" s="8" t="s">
        <v>523</v>
      </c>
      <c r="D945" s="8" t="s">
        <v>524</v>
      </c>
      <c r="E945" s="8" t="s">
        <v>528</v>
      </c>
      <c r="F945" s="8" t="s">
        <v>529</v>
      </c>
      <c r="G945" s="8" t="s">
        <v>123</v>
      </c>
      <c r="H945" s="8" t="s">
        <v>130</v>
      </c>
      <c r="I945" s="8">
        <v>-7.6241269909615204</v>
      </c>
      <c r="J945" s="8">
        <v>35.977822693818901</v>
      </c>
      <c r="K945" s="8">
        <v>1386.9455114667701</v>
      </c>
      <c r="L945" s="8" t="s">
        <v>131</v>
      </c>
      <c r="M945" s="8" t="s">
        <v>1882</v>
      </c>
      <c r="N945" s="8">
        <v>1</v>
      </c>
      <c r="O945" s="8" t="s">
        <v>1859</v>
      </c>
      <c r="P945" s="8">
        <v>0.81</v>
      </c>
      <c r="Q945" s="8">
        <v>6.3</v>
      </c>
      <c r="R945" s="8">
        <v>0</v>
      </c>
      <c r="S945" s="8">
        <v>1.03</v>
      </c>
      <c r="T945" s="8">
        <v>2.64</v>
      </c>
      <c r="U945" s="8">
        <v>6.49</v>
      </c>
      <c r="V945" s="8">
        <v>50.99</v>
      </c>
      <c r="W945" s="8">
        <v>7.83</v>
      </c>
      <c r="X945" s="8">
        <v>6.07</v>
      </c>
      <c r="Y945" s="8">
        <v>0.51</v>
      </c>
      <c r="Z945" s="8">
        <v>1.04</v>
      </c>
      <c r="AA945" s="8">
        <v>0.06</v>
      </c>
      <c r="AB945" s="8">
        <v>72.09</v>
      </c>
      <c r="AC945" s="8">
        <v>0.03</v>
      </c>
      <c r="AD945" s="8">
        <v>6.8000000000000005E-2</v>
      </c>
      <c r="AE945" s="91">
        <v>3.74</v>
      </c>
      <c r="AF945" s="92">
        <v>74</v>
      </c>
      <c r="AG945" s="92">
        <v>8</v>
      </c>
      <c r="AH945" s="92">
        <v>18</v>
      </c>
      <c r="AI945" s="8" t="s">
        <v>24</v>
      </c>
      <c r="AJ945" t="s">
        <v>1890</v>
      </c>
      <c r="AK945">
        <v>0</v>
      </c>
      <c r="AL945">
        <v>0</v>
      </c>
      <c r="AM945">
        <v>0</v>
      </c>
      <c r="AN945" s="9">
        <v>42560</v>
      </c>
      <c r="AO945" s="8">
        <v>238</v>
      </c>
      <c r="AP945" s="8">
        <v>102</v>
      </c>
      <c r="AQ945" s="8">
        <v>87</v>
      </c>
      <c r="AR945" s="8">
        <v>8.36</v>
      </c>
      <c r="AS945" s="8">
        <v>10.14</v>
      </c>
      <c r="AT945" s="8">
        <v>0.6</v>
      </c>
      <c r="AU945" s="8">
        <v>0.5</v>
      </c>
      <c r="AV945" s="8">
        <v>14</v>
      </c>
      <c r="AW945" s="8">
        <v>0.4</v>
      </c>
      <c r="AX945" s="8"/>
      <c r="AY945" s="8"/>
      <c r="AZ945" s="8"/>
      <c r="BA945" s="8">
        <v>385</v>
      </c>
      <c r="BB945" s="8" t="s">
        <v>25</v>
      </c>
      <c r="BC945" s="8">
        <v>78</v>
      </c>
      <c r="BD945" s="8"/>
      <c r="BE945" s="8"/>
      <c r="BF945" s="8"/>
      <c r="BG945" s="8"/>
      <c r="BH945" s="8"/>
      <c r="BI945" s="8">
        <f t="shared" si="141"/>
        <v>83.333333333333343</v>
      </c>
      <c r="BJ945" s="8">
        <f t="shared" si="142"/>
        <v>0.98285714285714287</v>
      </c>
      <c r="BK945" s="8">
        <f t="shared" si="143"/>
        <v>0.83333333333333348</v>
      </c>
      <c r="BL945" s="10">
        <f t="shared" si="144"/>
        <v>8.3051428571428598</v>
      </c>
      <c r="BM945" s="3">
        <f t="shared" si="145"/>
        <v>2306.9841269841277</v>
      </c>
      <c r="BN945" s="132">
        <v>2.3392514395393476</v>
      </c>
      <c r="BO945" s="132">
        <v>0.90547024952015354</v>
      </c>
      <c r="BP945" s="133">
        <v>0.59781002270062689</v>
      </c>
      <c r="BQ945" s="134">
        <v>0.78387734915924834</v>
      </c>
      <c r="BR945" s="134">
        <v>8.293768545994068E-2</v>
      </c>
      <c r="BS945" s="133">
        <v>1.2921257214071833</v>
      </c>
      <c r="BT945" s="93"/>
      <c r="BU945" s="91"/>
      <c r="BV945" s="91"/>
      <c r="BW945" s="100"/>
    </row>
    <row r="946" spans="1:75">
      <c r="A946" s="8" t="s">
        <v>783</v>
      </c>
      <c r="B946" s="8" t="s">
        <v>480</v>
      </c>
      <c r="C946" s="8" t="s">
        <v>523</v>
      </c>
      <c r="D946" s="8" t="s">
        <v>524</v>
      </c>
      <c r="E946" s="8" t="s">
        <v>528</v>
      </c>
      <c r="F946" s="8" t="s">
        <v>529</v>
      </c>
      <c r="G946" s="8" t="s">
        <v>123</v>
      </c>
      <c r="H946" s="8" t="s">
        <v>130</v>
      </c>
      <c r="I946" s="8"/>
      <c r="J946" s="8"/>
      <c r="K946" s="8"/>
      <c r="L946" s="8" t="s">
        <v>131</v>
      </c>
      <c r="M946" s="8" t="s">
        <v>1882</v>
      </c>
      <c r="N946" s="8">
        <v>1</v>
      </c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9"/>
      <c r="AF946" s="90"/>
      <c r="AG946" s="90"/>
      <c r="AH946" s="90"/>
      <c r="AI946" s="8" t="s">
        <v>26</v>
      </c>
      <c r="AJ946" t="s">
        <v>1890</v>
      </c>
      <c r="AK946">
        <v>0</v>
      </c>
      <c r="AL946">
        <v>40</v>
      </c>
      <c r="AM946">
        <v>40</v>
      </c>
      <c r="AN946" s="9">
        <v>42560</v>
      </c>
      <c r="AO946" s="8">
        <v>192</v>
      </c>
      <c r="AP946" s="8">
        <v>69</v>
      </c>
      <c r="AQ946" s="8">
        <v>76</v>
      </c>
      <c r="AR946" s="8">
        <v>7.42</v>
      </c>
      <c r="AS946" s="8">
        <v>7.88</v>
      </c>
      <c r="AT946" s="8">
        <v>0.76</v>
      </c>
      <c r="AU946" s="8">
        <v>0.6</v>
      </c>
      <c r="AV946" s="8">
        <v>14</v>
      </c>
      <c r="AW946" s="8">
        <v>0.42</v>
      </c>
      <c r="AX946" s="8"/>
      <c r="AY946" s="8"/>
      <c r="AZ946" s="8"/>
      <c r="BA946" s="8">
        <v>386</v>
      </c>
      <c r="BB946" s="8" t="s">
        <v>25</v>
      </c>
      <c r="BC946" s="8">
        <v>78</v>
      </c>
      <c r="BD946" s="8"/>
      <c r="BE946" s="8"/>
      <c r="BF946" s="8"/>
      <c r="BG946" s="8"/>
      <c r="BH946" s="8"/>
      <c r="BI946" s="8">
        <f>(AU946/AT946)*100</f>
        <v>78.94736842105263</v>
      </c>
      <c r="BJ946" s="8">
        <f>(100-AV946)/(100-12.5)</f>
        <v>0.98285714285714287</v>
      </c>
      <c r="BK946" s="8">
        <f>BI946/100</f>
        <v>0.78947368421052633</v>
      </c>
      <c r="BL946" s="10">
        <f>AS946*BJ946*BK946</f>
        <v>6.1144060150375941</v>
      </c>
      <c r="BM946" s="3">
        <f t="shared" si="145"/>
        <v>1698.4461152882204</v>
      </c>
      <c r="BN946" s="132">
        <v>1.1755121042830541</v>
      </c>
      <c r="BO946" s="132">
        <v>0.37462756052141533</v>
      </c>
      <c r="BP946" s="133">
        <v>0.71144962568432613</v>
      </c>
      <c r="BQ946" s="134">
        <v>0.69644527595884009</v>
      </c>
      <c r="BR946" s="134">
        <v>6.4452759588400368E-2</v>
      </c>
      <c r="BS946" s="133">
        <v>1.5641373032768027</v>
      </c>
      <c r="BT946" s="93"/>
      <c r="BU946" s="91"/>
      <c r="BV946" s="91"/>
      <c r="BW946" s="100"/>
    </row>
    <row r="947" spans="1:75">
      <c r="A947" s="8" t="s">
        <v>783</v>
      </c>
      <c r="B947" s="8" t="s">
        <v>480</v>
      </c>
      <c r="C947" s="8" t="s">
        <v>523</v>
      </c>
      <c r="D947" s="8" t="s">
        <v>524</v>
      </c>
      <c r="E947" s="8" t="s">
        <v>528</v>
      </c>
      <c r="F947" s="8" t="s">
        <v>529</v>
      </c>
      <c r="G947" s="8" t="s">
        <v>123</v>
      </c>
      <c r="H947" s="8" t="s">
        <v>130</v>
      </c>
      <c r="I947" s="8"/>
      <c r="J947" s="8"/>
      <c r="K947" s="8"/>
      <c r="L947" s="8" t="s">
        <v>131</v>
      </c>
      <c r="M947" s="8" t="s">
        <v>1882</v>
      </c>
      <c r="N947" s="8">
        <v>1</v>
      </c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9"/>
      <c r="AF947" s="90"/>
      <c r="AG947" s="90"/>
      <c r="AH947" s="90"/>
      <c r="AI947" s="8" t="s">
        <v>27</v>
      </c>
      <c r="AJ947" t="s">
        <v>1890</v>
      </c>
      <c r="AK947">
        <v>120</v>
      </c>
      <c r="AL947">
        <v>0</v>
      </c>
      <c r="AM947">
        <v>40</v>
      </c>
      <c r="AN947" s="9">
        <v>42560</v>
      </c>
      <c r="AO947" s="8">
        <v>240</v>
      </c>
      <c r="AP947" s="8">
        <v>88</v>
      </c>
      <c r="AQ947" s="8">
        <v>104</v>
      </c>
      <c r="AR947" s="8">
        <v>12.82</v>
      </c>
      <c r="AS947" s="8">
        <v>11.28</v>
      </c>
      <c r="AT947" s="8">
        <v>0.64</v>
      </c>
      <c r="AU947" s="8">
        <v>0.5</v>
      </c>
      <c r="AV947" s="8">
        <v>13</v>
      </c>
      <c r="AW947" s="8">
        <v>0.62</v>
      </c>
      <c r="AX947" s="8"/>
      <c r="AY947" s="8"/>
      <c r="AZ947" s="8"/>
      <c r="BA947" s="8">
        <v>387</v>
      </c>
      <c r="BB947" s="8" t="s">
        <v>25</v>
      </c>
      <c r="BC947" s="8">
        <v>78</v>
      </c>
      <c r="BD947" s="8"/>
      <c r="BE947" s="8"/>
      <c r="BF947" s="8"/>
      <c r="BG947" s="8"/>
      <c r="BH947" s="8"/>
      <c r="BI947" s="8">
        <f>(AU947/AT947)*100</f>
        <v>78.125</v>
      </c>
      <c r="BJ947" s="8">
        <f>(100-AV947)/(100-12.5)</f>
        <v>0.99428571428571433</v>
      </c>
      <c r="BK947" s="8">
        <f>BI947/100</f>
        <v>0.78125</v>
      </c>
      <c r="BL947" s="10">
        <f>AS947*BJ947*BK947</f>
        <v>8.762142857142857</v>
      </c>
      <c r="BM947" s="3">
        <f t="shared" si="145"/>
        <v>2433.9285714285716</v>
      </c>
      <c r="BN947" s="132">
        <v>1.8862332695984705</v>
      </c>
      <c r="BO947" s="132">
        <v>0.71271510516252401</v>
      </c>
      <c r="BP947" s="133">
        <v>0.62111489362531358</v>
      </c>
      <c r="BQ947" s="134">
        <v>0.64995313964386137</v>
      </c>
      <c r="BR947" s="134">
        <v>7.4882849109653232E-2</v>
      </c>
      <c r="BS947" s="133">
        <v>1.7567720090761048</v>
      </c>
      <c r="BT947" s="93"/>
      <c r="BU947" s="91"/>
      <c r="BV947" s="91"/>
      <c r="BW947" s="100"/>
    </row>
    <row r="948" spans="1:75">
      <c r="A948" s="8" t="s">
        <v>783</v>
      </c>
      <c r="B948" s="8" t="s">
        <v>480</v>
      </c>
      <c r="C948" s="8" t="s">
        <v>523</v>
      </c>
      <c r="D948" s="8" t="s">
        <v>524</v>
      </c>
      <c r="E948" s="8" t="s">
        <v>528</v>
      </c>
      <c r="F948" s="8" t="s">
        <v>529</v>
      </c>
      <c r="G948" s="8" t="s">
        <v>123</v>
      </c>
      <c r="H948" s="8" t="s">
        <v>130</v>
      </c>
      <c r="I948" s="8"/>
      <c r="J948" s="8"/>
      <c r="K948" s="8"/>
      <c r="L948" s="8" t="s">
        <v>131</v>
      </c>
      <c r="M948" s="8" t="s">
        <v>1882</v>
      </c>
      <c r="N948" s="8">
        <v>1</v>
      </c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9"/>
      <c r="AF948" s="90"/>
      <c r="AG948" s="90"/>
      <c r="AH948" s="90"/>
      <c r="AI948" s="8" t="s">
        <v>28</v>
      </c>
      <c r="AJ948" t="s">
        <v>1890</v>
      </c>
      <c r="AK948">
        <v>120</v>
      </c>
      <c r="AL948">
        <v>40</v>
      </c>
      <c r="AM948">
        <v>0</v>
      </c>
      <c r="AN948" s="9">
        <v>42560</v>
      </c>
      <c r="AO948" s="8">
        <v>180</v>
      </c>
      <c r="AP948" s="8">
        <v>80</v>
      </c>
      <c r="AQ948" s="8">
        <v>102</v>
      </c>
      <c r="AR948" s="8">
        <v>10.62</v>
      </c>
      <c r="AS948" s="8">
        <v>9.8000000000000007</v>
      </c>
      <c r="AT948" s="8">
        <v>1.08</v>
      </c>
      <c r="AU948" s="8">
        <v>0.86</v>
      </c>
      <c r="AV948" s="8">
        <v>13</v>
      </c>
      <c r="AW948" s="8">
        <v>1.1000000000000001</v>
      </c>
      <c r="AX948" s="8"/>
      <c r="AY948" s="8"/>
      <c r="AZ948" s="8"/>
      <c r="BA948" s="8">
        <v>388</v>
      </c>
      <c r="BB948" s="8" t="s">
        <v>25</v>
      </c>
      <c r="BC948" s="8">
        <v>78</v>
      </c>
      <c r="BD948" s="8"/>
      <c r="BE948" s="8"/>
      <c r="BF948" s="8"/>
      <c r="BG948" s="8"/>
      <c r="BH948" s="8"/>
      <c r="BI948" s="8">
        <f>(AU948/AT948)*100</f>
        <v>79.629629629629633</v>
      </c>
      <c r="BJ948" s="8">
        <f>(100-AV948)/(100-12.5)</f>
        <v>0.99428571428571433</v>
      </c>
      <c r="BK948" s="8">
        <f>BI948/100</f>
        <v>0.79629629629629628</v>
      </c>
      <c r="BL948" s="10">
        <f>AS948*BJ948*BK948</f>
        <v>7.7591111111111122</v>
      </c>
      <c r="BM948" s="3">
        <f t="shared" si="145"/>
        <v>2155.308641975309</v>
      </c>
      <c r="BN948" s="132">
        <v>2.3087804878048783</v>
      </c>
      <c r="BO948" s="132">
        <v>1.0000000000000002</v>
      </c>
      <c r="BP948" s="133">
        <v>0.86117848646255568</v>
      </c>
      <c r="BQ948" s="134">
        <v>0.38175355450236975</v>
      </c>
      <c r="BR948" s="134">
        <v>5.8151658767772521E-2</v>
      </c>
      <c r="BS948" s="133">
        <v>1.2768366913170086</v>
      </c>
      <c r="BT948" s="93"/>
      <c r="BU948" s="91"/>
      <c r="BV948" s="91"/>
      <c r="BW948" s="100"/>
    </row>
    <row r="949" spans="1:75">
      <c r="A949" s="8" t="s">
        <v>783</v>
      </c>
      <c r="B949" s="8" t="s">
        <v>480</v>
      </c>
      <c r="C949" s="8" t="s">
        <v>523</v>
      </c>
      <c r="D949" s="8" t="s">
        <v>524</v>
      </c>
      <c r="E949" s="8" t="s">
        <v>528</v>
      </c>
      <c r="F949" s="8" t="s">
        <v>529</v>
      </c>
      <c r="G949" s="8" t="s">
        <v>123</v>
      </c>
      <c r="H949" s="8" t="s">
        <v>130</v>
      </c>
      <c r="I949" s="8"/>
      <c r="J949" s="8"/>
      <c r="K949" s="8"/>
      <c r="L949" s="8" t="s">
        <v>131</v>
      </c>
      <c r="M949" s="8" t="s">
        <v>1882</v>
      </c>
      <c r="N949" s="8">
        <v>1</v>
      </c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9"/>
      <c r="AF949" s="90"/>
      <c r="AG949" s="90"/>
      <c r="AH949" s="90"/>
      <c r="AI949" s="8" t="s">
        <v>29</v>
      </c>
      <c r="AJ949" t="s">
        <v>1890</v>
      </c>
      <c r="AK949">
        <v>120</v>
      </c>
      <c r="AL949">
        <v>40</v>
      </c>
      <c r="AM949">
        <v>40</v>
      </c>
      <c r="AN949" s="9">
        <v>42560</v>
      </c>
      <c r="AO949" s="8">
        <v>173</v>
      </c>
      <c r="AP949" s="8">
        <v>111</v>
      </c>
      <c r="AQ949" s="8">
        <v>110</v>
      </c>
      <c r="AR949" s="8">
        <v>17.440000000000001</v>
      </c>
      <c r="AS949" s="8">
        <v>15.76</v>
      </c>
      <c r="AT949" s="8">
        <v>1.06</v>
      </c>
      <c r="AU949" s="8">
        <v>0.84</v>
      </c>
      <c r="AV949" s="8">
        <v>15</v>
      </c>
      <c r="AW949" s="8">
        <v>1.28</v>
      </c>
      <c r="AX949" s="8"/>
      <c r="AY949" s="8"/>
      <c r="AZ949" s="8"/>
      <c r="BA949" s="8">
        <v>389</v>
      </c>
      <c r="BB949" s="8" t="s">
        <v>25</v>
      </c>
      <c r="BC949" s="8">
        <v>78</v>
      </c>
      <c r="BD949" s="8"/>
      <c r="BE949" s="8"/>
      <c r="BF949" s="8"/>
      <c r="BG949" s="8"/>
      <c r="BH949" s="8"/>
      <c r="BI949" s="8">
        <f>(AU949/AT949)*100</f>
        <v>79.245283018867923</v>
      </c>
      <c r="BJ949" s="8">
        <f>(100-AV949)/(100-12.5)</f>
        <v>0.97142857142857142</v>
      </c>
      <c r="BK949" s="8">
        <f>BI949/100</f>
        <v>0.79245283018867918</v>
      </c>
      <c r="BL949" s="10">
        <f>AS949*BJ949*BK949</f>
        <v>12.132226415094339</v>
      </c>
      <c r="BM949" s="3">
        <f t="shared" si="145"/>
        <v>3370.0628930817606</v>
      </c>
      <c r="BN949" s="132">
        <v>2.2355723746452223</v>
      </c>
      <c r="BO949" s="132">
        <v>1.0842005676442763</v>
      </c>
      <c r="BP949" s="133">
        <v>1.7327161964187527</v>
      </c>
      <c r="BQ949" s="134">
        <v>1.0442913385826773</v>
      </c>
      <c r="BR949" s="134">
        <v>0.13272637795275591</v>
      </c>
      <c r="BS949" s="133">
        <v>1.7653309863197992</v>
      </c>
      <c r="BT949" s="93"/>
      <c r="BU949" s="91"/>
      <c r="BV949" s="91"/>
      <c r="BW949" s="100"/>
    </row>
    <row r="950" spans="1:75" s="127" customFormat="1">
      <c r="A950" s="124" t="s">
        <v>783</v>
      </c>
      <c r="B950" s="124" t="s">
        <v>480</v>
      </c>
      <c r="C950" s="124" t="s">
        <v>523</v>
      </c>
      <c r="D950" s="124" t="s">
        <v>524</v>
      </c>
      <c r="E950" s="124" t="s">
        <v>528</v>
      </c>
      <c r="F950" s="124" t="s">
        <v>529</v>
      </c>
      <c r="G950" s="124" t="s">
        <v>123</v>
      </c>
      <c r="H950" s="124" t="s">
        <v>130</v>
      </c>
      <c r="I950" s="124"/>
      <c r="J950" s="124"/>
      <c r="K950" s="124"/>
      <c r="L950" s="124" t="s">
        <v>131</v>
      </c>
      <c r="M950" s="124" t="s">
        <v>1882</v>
      </c>
      <c r="N950" s="124">
        <v>1</v>
      </c>
      <c r="O950" s="124"/>
      <c r="P950" s="124"/>
      <c r="Q950" s="124"/>
      <c r="R950" s="124"/>
      <c r="S950" s="124"/>
      <c r="T950" s="124"/>
      <c r="U950" s="124"/>
      <c r="V950" s="124"/>
      <c r="W950" s="124"/>
      <c r="X950" s="124"/>
      <c r="Y950" s="124"/>
      <c r="Z950" s="124"/>
      <c r="AA950" s="124"/>
      <c r="AB950" s="124"/>
      <c r="AC950" s="124"/>
      <c r="AD950" s="124"/>
      <c r="AE950" s="125"/>
      <c r="AF950" s="126"/>
      <c r="AG950" s="126"/>
      <c r="AH950" s="126"/>
      <c r="AI950" s="124" t="s">
        <v>30</v>
      </c>
      <c r="AJ950" s="127" t="s">
        <v>1890</v>
      </c>
      <c r="AK950" s="127">
        <v>120</v>
      </c>
      <c r="AL950" s="127">
        <v>40</v>
      </c>
      <c r="AM950" s="127">
        <v>40</v>
      </c>
      <c r="AN950" s="128">
        <v>42560</v>
      </c>
      <c r="AO950" s="124">
        <v>120</v>
      </c>
      <c r="AP950" s="124">
        <v>84</v>
      </c>
      <c r="AQ950" s="124">
        <v>90</v>
      </c>
      <c r="AR950" s="124">
        <v>12.02</v>
      </c>
      <c r="AS950" s="124">
        <v>9.34</v>
      </c>
      <c r="AT950" s="124">
        <v>0.9</v>
      </c>
      <c r="AU950" s="124">
        <v>0.7</v>
      </c>
      <c r="AV950" s="124">
        <v>13</v>
      </c>
      <c r="AW950" s="124">
        <v>0.88</v>
      </c>
      <c r="AX950" s="124"/>
      <c r="AY950" s="124"/>
      <c r="AZ950" s="124"/>
      <c r="BA950" s="124">
        <v>390</v>
      </c>
      <c r="BB950" s="124" t="s">
        <v>25</v>
      </c>
      <c r="BC950" s="124">
        <v>78</v>
      </c>
      <c r="BD950" s="124"/>
      <c r="BE950" s="124"/>
      <c r="BF950" s="124"/>
      <c r="BG950" s="124"/>
      <c r="BH950" s="124"/>
      <c r="BI950" s="124">
        <f>(AU950/AT950)*100</f>
        <v>77.777777777777771</v>
      </c>
      <c r="BJ950" s="124">
        <f>(100-AV950)/(100-12.5)</f>
        <v>0.99428571428571433</v>
      </c>
      <c r="BK950" s="124">
        <f>BI950/100</f>
        <v>0.77777777777777768</v>
      </c>
      <c r="BL950" s="129">
        <f>AS950*BJ950*BK950</f>
        <v>7.2229333333333328</v>
      </c>
      <c r="BM950" s="130">
        <f t="shared" si="145"/>
        <v>2006.3703703703702</v>
      </c>
      <c r="BN950" s="132">
        <v>2.4194792671166829</v>
      </c>
      <c r="BO950" s="132">
        <v>1.1176470588235294</v>
      </c>
      <c r="BP950" s="133">
        <v>1.9799088250516848</v>
      </c>
      <c r="BQ950" s="134">
        <v>0.65219512195121965</v>
      </c>
      <c r="BR950" s="134">
        <v>9.9414634146341468E-2</v>
      </c>
      <c r="BS950" s="133">
        <v>1.47291514728045</v>
      </c>
      <c r="BT950" s="93"/>
      <c r="BU950" s="91"/>
      <c r="BV950" s="91"/>
      <c r="BW950" s="100"/>
    </row>
    <row r="951" spans="1:75">
      <c r="A951" s="8" t="s">
        <v>783</v>
      </c>
      <c r="B951" s="8" t="s">
        <v>486</v>
      </c>
      <c r="C951" s="8" t="s">
        <v>587</v>
      </c>
      <c r="D951" s="8" t="s">
        <v>588</v>
      </c>
      <c r="E951" s="8" t="s">
        <v>589</v>
      </c>
      <c r="F951" s="8" t="s">
        <v>590</v>
      </c>
      <c r="G951" s="8" t="s">
        <v>49</v>
      </c>
      <c r="H951" s="8" t="s">
        <v>317</v>
      </c>
      <c r="I951" s="8">
        <v>-3.7095188574781899</v>
      </c>
      <c r="J951" s="8">
        <v>37.590025491173201</v>
      </c>
      <c r="K951" s="8">
        <v>864.36078635204296</v>
      </c>
      <c r="L951" s="8" t="s">
        <v>1043</v>
      </c>
      <c r="M951" s="8" t="s">
        <v>1882</v>
      </c>
      <c r="N951" s="8">
        <v>1</v>
      </c>
      <c r="O951" s="8" t="s">
        <v>1859</v>
      </c>
      <c r="P951" s="8">
        <v>0.69</v>
      </c>
      <c r="Q951" s="8">
        <v>7.9</v>
      </c>
      <c r="R951" s="8">
        <v>0</v>
      </c>
      <c r="S951" s="8">
        <v>9.85</v>
      </c>
      <c r="T951" s="8">
        <v>12.05</v>
      </c>
      <c r="U951" s="8">
        <v>13.39</v>
      </c>
      <c r="V951" s="8">
        <v>118.48</v>
      </c>
      <c r="W951" s="8">
        <v>32.5</v>
      </c>
      <c r="X951" s="8">
        <v>6.07</v>
      </c>
      <c r="Y951" s="8">
        <v>0.64</v>
      </c>
      <c r="Z951" s="8">
        <v>1.51</v>
      </c>
      <c r="AA951" s="8">
        <v>0.05</v>
      </c>
      <c r="AB951" s="8">
        <v>59.33</v>
      </c>
      <c r="AC951" s="8">
        <v>0.24</v>
      </c>
      <c r="AD951" s="8">
        <v>0.06</v>
      </c>
      <c r="AE951" s="91">
        <v>1.52</v>
      </c>
      <c r="AF951" s="92" t="s">
        <v>1860</v>
      </c>
      <c r="AG951" s="92" t="s">
        <v>1860</v>
      </c>
      <c r="AH951" s="92" t="s">
        <v>1860</v>
      </c>
      <c r="AI951" s="8" t="s">
        <v>24</v>
      </c>
      <c r="AJ951" t="s">
        <v>1890</v>
      </c>
      <c r="AK951">
        <v>0</v>
      </c>
      <c r="AL951">
        <v>0</v>
      </c>
      <c r="AM951">
        <v>0</v>
      </c>
      <c r="AN951" s="9">
        <v>42581</v>
      </c>
      <c r="AO951" s="8">
        <v>340</v>
      </c>
      <c r="AP951" s="8">
        <v>191</v>
      </c>
      <c r="AQ951" s="8">
        <v>113</v>
      </c>
      <c r="AR951" s="8">
        <v>11.2</v>
      </c>
      <c r="AS951" s="8">
        <v>5.44</v>
      </c>
      <c r="AT951" s="8">
        <v>0.46</v>
      </c>
      <c r="AU951" s="12">
        <v>0.36</v>
      </c>
      <c r="AV951" s="8">
        <v>26</v>
      </c>
      <c r="AW951" s="8">
        <v>280</v>
      </c>
      <c r="AX951" s="8"/>
      <c r="AY951" s="8"/>
      <c r="AZ951" s="8"/>
      <c r="BA951" s="8">
        <v>1105</v>
      </c>
      <c r="BB951" s="8" t="s">
        <v>25</v>
      </c>
      <c r="BC951" s="8">
        <v>200</v>
      </c>
      <c r="BD951" s="8"/>
      <c r="BE951" s="8"/>
      <c r="BF951" s="8"/>
      <c r="BG951" s="8"/>
      <c r="BH951" s="8"/>
      <c r="BI951" s="8">
        <f t="shared" ref="BI951:BI986" si="146">(AU951/AT951)*100</f>
        <v>78.260869565217376</v>
      </c>
      <c r="BJ951" s="8">
        <f t="shared" ref="BJ951:BJ986" si="147">(100-AV951)/(100-12.5)</f>
        <v>0.84571428571428575</v>
      </c>
      <c r="BK951" s="8">
        <f t="shared" ref="BK951:BK986" si="148">BI951/100</f>
        <v>0.78260869565217372</v>
      </c>
      <c r="BL951" s="10">
        <f t="shared" ref="BL951:BL986" si="149">AS951*BJ951*BK951</f>
        <v>3.6005366459627322</v>
      </c>
      <c r="BM951" s="3">
        <f t="shared" ref="BM951:BM986" si="150">(10000/36)*BL951</f>
        <v>1000.1490683229812</v>
      </c>
      <c r="BN951" s="132">
        <v>2.2865612648221347</v>
      </c>
      <c r="BO951" s="132">
        <v>1.2164031620553359</v>
      </c>
      <c r="BP951" s="133">
        <v>1.5772775104916428</v>
      </c>
      <c r="BQ951" s="134">
        <v>0.40248592870544087</v>
      </c>
      <c r="BR951" s="134">
        <v>6.763602251407129E-2</v>
      </c>
      <c r="BS951" s="133">
        <v>0.99581365600125527</v>
      </c>
      <c r="BT951" s="93"/>
      <c r="BU951" s="91"/>
      <c r="BV951" s="91"/>
      <c r="BW951" s="100"/>
    </row>
    <row r="952" spans="1:75">
      <c r="A952" s="8" t="s">
        <v>783</v>
      </c>
      <c r="B952" s="8" t="s">
        <v>486</v>
      </c>
      <c r="C952" s="8" t="s">
        <v>587</v>
      </c>
      <c r="D952" s="8" t="s">
        <v>588</v>
      </c>
      <c r="E952" s="8" t="s">
        <v>589</v>
      </c>
      <c r="F952" s="8" t="s">
        <v>590</v>
      </c>
      <c r="G952" s="8" t="s">
        <v>49</v>
      </c>
      <c r="H952" s="8" t="s">
        <v>317</v>
      </c>
      <c r="I952" s="8"/>
      <c r="J952" s="8"/>
      <c r="K952" s="8"/>
      <c r="L952" s="8" t="s">
        <v>1043</v>
      </c>
      <c r="M952" s="8" t="s">
        <v>1882</v>
      </c>
      <c r="N952" s="8">
        <v>1</v>
      </c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9"/>
      <c r="AF952" s="90"/>
      <c r="AG952" s="90"/>
      <c r="AH952" s="90"/>
      <c r="AI952" s="8" t="s">
        <v>26</v>
      </c>
      <c r="AJ952" t="s">
        <v>1890</v>
      </c>
      <c r="AK952">
        <v>0</v>
      </c>
      <c r="AL952">
        <v>30</v>
      </c>
      <c r="AM952">
        <v>30</v>
      </c>
      <c r="AN952" s="9">
        <v>42581</v>
      </c>
      <c r="AO952" s="8">
        <v>345</v>
      </c>
      <c r="AP952" s="8">
        <v>199</v>
      </c>
      <c r="AQ952" s="8">
        <v>136</v>
      </c>
      <c r="AR952" s="8">
        <v>10.5</v>
      </c>
      <c r="AS952" s="8">
        <v>7.34</v>
      </c>
      <c r="AT952" s="8">
        <v>0.6</v>
      </c>
      <c r="AU952" s="12">
        <v>0.44</v>
      </c>
      <c r="AV952" s="8">
        <v>24</v>
      </c>
      <c r="AW952" s="8">
        <v>320</v>
      </c>
      <c r="AX952" s="8"/>
      <c r="AY952" s="8"/>
      <c r="AZ952" s="8"/>
      <c r="BA952" s="8">
        <v>1106</v>
      </c>
      <c r="BB952" s="8" t="s">
        <v>25</v>
      </c>
      <c r="BC952" s="8">
        <v>200</v>
      </c>
      <c r="BD952" s="8"/>
      <c r="BE952" s="8"/>
      <c r="BF952" s="8"/>
      <c r="BG952" s="8"/>
      <c r="BH952" s="8"/>
      <c r="BI952" s="8">
        <f t="shared" si="146"/>
        <v>73.333333333333343</v>
      </c>
      <c r="BJ952" s="8">
        <f t="shared" si="147"/>
        <v>0.86857142857142855</v>
      </c>
      <c r="BK952" s="8">
        <f t="shared" si="148"/>
        <v>0.73333333333333339</v>
      </c>
      <c r="BL952" s="10">
        <f t="shared" si="149"/>
        <v>4.6752304761904764</v>
      </c>
      <c r="BM952" s="3">
        <f t="shared" si="150"/>
        <v>1298.6751322751322</v>
      </c>
      <c r="BN952" s="132">
        <v>1.6306081754735793</v>
      </c>
      <c r="BO952" s="132">
        <v>0.60119641076769692</v>
      </c>
      <c r="BP952" s="133">
        <v>1.9434674265867478</v>
      </c>
      <c r="BQ952" s="134">
        <v>0.49152542372881358</v>
      </c>
      <c r="BR952" s="134">
        <v>7.0574387947269307E-2</v>
      </c>
      <c r="BS952" s="133">
        <v>0.99956436656999814</v>
      </c>
      <c r="BT952" s="93"/>
      <c r="BU952" s="91"/>
      <c r="BV952" s="91"/>
      <c r="BW952" s="100"/>
    </row>
    <row r="953" spans="1:75">
      <c r="A953" s="8" t="s">
        <v>783</v>
      </c>
      <c r="B953" s="8" t="s">
        <v>486</v>
      </c>
      <c r="C953" s="8" t="s">
        <v>587</v>
      </c>
      <c r="D953" s="8" t="s">
        <v>588</v>
      </c>
      <c r="E953" s="8" t="s">
        <v>589</v>
      </c>
      <c r="F953" s="8" t="s">
        <v>590</v>
      </c>
      <c r="G953" s="8" t="s">
        <v>49</v>
      </c>
      <c r="H953" s="8" t="s">
        <v>317</v>
      </c>
      <c r="I953" s="8"/>
      <c r="J953" s="8"/>
      <c r="K953" s="8"/>
      <c r="L953" s="8" t="s">
        <v>1043</v>
      </c>
      <c r="M953" s="8" t="s">
        <v>1882</v>
      </c>
      <c r="N953" s="8">
        <v>1</v>
      </c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9"/>
      <c r="AF953" s="90"/>
      <c r="AG953" s="90"/>
      <c r="AH953" s="90"/>
      <c r="AI953" s="8" t="s">
        <v>27</v>
      </c>
      <c r="AJ953" t="s">
        <v>1890</v>
      </c>
      <c r="AK953">
        <v>100</v>
      </c>
      <c r="AL953">
        <v>0</v>
      </c>
      <c r="AM953">
        <v>30</v>
      </c>
      <c r="AN953" s="9">
        <v>42581</v>
      </c>
      <c r="AO953" s="8">
        <v>327</v>
      </c>
      <c r="AP953" s="8">
        <v>207</v>
      </c>
      <c r="AQ953" s="8">
        <v>152</v>
      </c>
      <c r="AR953" s="8">
        <v>18.2</v>
      </c>
      <c r="AS953" s="8">
        <v>9.68</v>
      </c>
      <c r="AT953" s="8">
        <v>0.5</v>
      </c>
      <c r="AU953" s="12">
        <v>0.38</v>
      </c>
      <c r="AV953" s="8">
        <v>21</v>
      </c>
      <c r="AW953" s="8">
        <v>260</v>
      </c>
      <c r="AX953" s="8"/>
      <c r="AY953" s="8"/>
      <c r="AZ953" s="8"/>
      <c r="BA953" s="8">
        <v>1107</v>
      </c>
      <c r="BB953" s="8" t="s">
        <v>25</v>
      </c>
      <c r="BC953" s="8">
        <v>200</v>
      </c>
      <c r="BD953" s="8"/>
      <c r="BE953" s="8"/>
      <c r="BF953" s="8"/>
      <c r="BG953" s="8"/>
      <c r="BH953" s="8"/>
      <c r="BI953" s="8">
        <f t="shared" si="146"/>
        <v>76</v>
      </c>
      <c r="BJ953" s="8">
        <f t="shared" si="147"/>
        <v>0.9028571428571428</v>
      </c>
      <c r="BK953" s="8">
        <f t="shared" si="148"/>
        <v>0.76</v>
      </c>
      <c r="BL953" s="10">
        <f t="shared" si="149"/>
        <v>6.6421394285714284</v>
      </c>
      <c r="BM953" s="3">
        <f t="shared" si="150"/>
        <v>1845.03873015873</v>
      </c>
      <c r="BN953" s="132">
        <v>1.6319311663479925</v>
      </c>
      <c r="BO953" s="132">
        <v>0.79636711281070749</v>
      </c>
      <c r="BP953" s="133">
        <v>0.59100727585694546</v>
      </c>
      <c r="BQ953" s="134">
        <v>0.58001893939393945</v>
      </c>
      <c r="BR953" s="134">
        <v>7.8409090909090914E-2</v>
      </c>
      <c r="BS953" s="133">
        <v>1.7367774271408762</v>
      </c>
      <c r="BT953" s="93"/>
      <c r="BU953" s="91"/>
      <c r="BV953" s="91"/>
      <c r="BW953" s="100"/>
    </row>
    <row r="954" spans="1:75">
      <c r="A954" s="8" t="s">
        <v>783</v>
      </c>
      <c r="B954" s="8" t="s">
        <v>486</v>
      </c>
      <c r="C954" s="8" t="s">
        <v>587</v>
      </c>
      <c r="D954" s="8" t="s">
        <v>588</v>
      </c>
      <c r="E954" s="8" t="s">
        <v>589</v>
      </c>
      <c r="F954" s="8" t="s">
        <v>590</v>
      </c>
      <c r="G954" s="8" t="s">
        <v>49</v>
      </c>
      <c r="H954" s="8" t="s">
        <v>317</v>
      </c>
      <c r="I954" s="8"/>
      <c r="J954" s="8"/>
      <c r="K954" s="8"/>
      <c r="L954" s="8" t="s">
        <v>1043</v>
      </c>
      <c r="M954" s="8" t="s">
        <v>1882</v>
      </c>
      <c r="N954" s="8">
        <v>1</v>
      </c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9"/>
      <c r="AF954" s="90"/>
      <c r="AG954" s="90"/>
      <c r="AH954" s="90"/>
      <c r="AI954" s="8" t="s">
        <v>28</v>
      </c>
      <c r="AJ954" t="s">
        <v>1890</v>
      </c>
      <c r="AK954">
        <v>100</v>
      </c>
      <c r="AL954">
        <v>30</v>
      </c>
      <c r="AM954">
        <v>0</v>
      </c>
      <c r="AN954" s="9">
        <v>42581</v>
      </c>
      <c r="AO954" s="8">
        <v>332</v>
      </c>
      <c r="AP954" s="8">
        <v>196</v>
      </c>
      <c r="AQ954" s="8">
        <v>134</v>
      </c>
      <c r="AR954" s="8">
        <v>15</v>
      </c>
      <c r="AS954" s="8">
        <v>6.34</v>
      </c>
      <c r="AT954" s="8">
        <v>0.56000000000000005</v>
      </c>
      <c r="AU954" s="12">
        <v>0.46</v>
      </c>
      <c r="AV954" s="8">
        <v>21</v>
      </c>
      <c r="AW954" s="8">
        <v>320</v>
      </c>
      <c r="AX954" s="8"/>
      <c r="AY954" s="8"/>
      <c r="AZ954" s="8"/>
      <c r="BA954" s="8">
        <v>1108</v>
      </c>
      <c r="BB954" s="8" t="s">
        <v>25</v>
      </c>
      <c r="BC954" s="8">
        <v>200</v>
      </c>
      <c r="BD954" s="8"/>
      <c r="BE954" s="8"/>
      <c r="BF954" s="8"/>
      <c r="BG954" s="8"/>
      <c r="BH954" s="8"/>
      <c r="BI954" s="8">
        <f t="shared" si="146"/>
        <v>82.142857142857139</v>
      </c>
      <c r="BJ954" s="8">
        <f t="shared" si="147"/>
        <v>0.9028571428571428</v>
      </c>
      <c r="BK954" s="8">
        <f t="shared" si="148"/>
        <v>0.8214285714285714</v>
      </c>
      <c r="BL954" s="10">
        <f t="shared" si="149"/>
        <v>4.7019510204081625</v>
      </c>
      <c r="BM954" s="3">
        <f t="shared" si="150"/>
        <v>1306.097505668934</v>
      </c>
      <c r="BN954" s="132">
        <v>2.1758747697974217</v>
      </c>
      <c r="BO954" s="132">
        <v>1.0902394106813997</v>
      </c>
      <c r="BP954" s="133">
        <v>2.2186666021994421</v>
      </c>
      <c r="BQ954" s="134">
        <v>0.60737327188940093</v>
      </c>
      <c r="BR954" s="134">
        <v>0.11124423963133641</v>
      </c>
      <c r="BS954" s="133">
        <v>1.1664457041561926</v>
      </c>
      <c r="BT954" s="93"/>
      <c r="BU954" s="91"/>
      <c r="BV954" s="91"/>
      <c r="BW954" s="100"/>
    </row>
    <row r="955" spans="1:75">
      <c r="A955" s="8" t="s">
        <v>783</v>
      </c>
      <c r="B955" s="8" t="s">
        <v>486</v>
      </c>
      <c r="C955" s="8" t="s">
        <v>587</v>
      </c>
      <c r="D955" s="8" t="s">
        <v>588</v>
      </c>
      <c r="E955" s="8" t="s">
        <v>589</v>
      </c>
      <c r="F955" s="8" t="s">
        <v>590</v>
      </c>
      <c r="G955" s="8" t="s">
        <v>49</v>
      </c>
      <c r="H955" s="8" t="s">
        <v>317</v>
      </c>
      <c r="I955" s="8"/>
      <c r="J955" s="8"/>
      <c r="K955" s="8"/>
      <c r="L955" s="8" t="s">
        <v>1043</v>
      </c>
      <c r="M955" s="8" t="s">
        <v>1882</v>
      </c>
      <c r="N955" s="8">
        <v>1</v>
      </c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9"/>
      <c r="AF955" s="90"/>
      <c r="AG955" s="90"/>
      <c r="AH955" s="90"/>
      <c r="AI955" s="8" t="s">
        <v>29</v>
      </c>
      <c r="AJ955" t="s">
        <v>1890</v>
      </c>
      <c r="AK955">
        <v>100</v>
      </c>
      <c r="AL955">
        <v>30</v>
      </c>
      <c r="AM955">
        <v>30</v>
      </c>
      <c r="AN955" s="9">
        <v>42581</v>
      </c>
      <c r="AO955" s="8">
        <v>339</v>
      </c>
      <c r="AP955" s="8">
        <v>201</v>
      </c>
      <c r="AQ955" s="8">
        <v>161</v>
      </c>
      <c r="AR955" s="8">
        <v>16.5</v>
      </c>
      <c r="AS955" s="8">
        <v>8.06</v>
      </c>
      <c r="AT955" s="8">
        <v>0.56000000000000005</v>
      </c>
      <c r="AU955" s="12">
        <v>0.42</v>
      </c>
      <c r="AV955" s="8">
        <v>22</v>
      </c>
      <c r="AW955" s="8">
        <v>360</v>
      </c>
      <c r="AX955" s="8"/>
      <c r="AY955" s="8"/>
      <c r="AZ955" s="8"/>
      <c r="BA955" s="8">
        <v>1109</v>
      </c>
      <c r="BB955" s="8" t="s">
        <v>25</v>
      </c>
      <c r="BC955" s="8">
        <v>200</v>
      </c>
      <c r="BD955" s="8"/>
      <c r="BE955" s="8"/>
      <c r="BF955" s="8"/>
      <c r="BG955" s="8"/>
      <c r="BH955" s="8"/>
      <c r="BI955" s="8">
        <f t="shared" si="146"/>
        <v>74.999999999999986</v>
      </c>
      <c r="BJ955" s="8">
        <f t="shared" si="147"/>
        <v>0.89142857142857146</v>
      </c>
      <c r="BK955" s="8">
        <f t="shared" si="148"/>
        <v>0.74999999999999989</v>
      </c>
      <c r="BL955" s="10">
        <f t="shared" si="149"/>
        <v>5.3886857142857139</v>
      </c>
      <c r="BM955" s="3">
        <f t="shared" si="150"/>
        <v>1496.8571428571427</v>
      </c>
      <c r="BN955" s="132">
        <v>3.2574590952839269</v>
      </c>
      <c r="BO955" s="132">
        <v>2.1414821944177094</v>
      </c>
      <c r="BP955" s="133">
        <v>0.6925025321375915</v>
      </c>
      <c r="BQ955" s="134">
        <v>0.52173913043478259</v>
      </c>
      <c r="BR955" s="134">
        <v>0.29698616600790517</v>
      </c>
      <c r="BS955" s="133">
        <v>1.0085576876933586</v>
      </c>
      <c r="BT955" s="93"/>
      <c r="BU955" s="91"/>
      <c r="BV955" s="91"/>
      <c r="BW955" s="100"/>
    </row>
    <row r="956" spans="1:75">
      <c r="A956" s="8" t="s">
        <v>783</v>
      </c>
      <c r="B956" s="8" t="s">
        <v>486</v>
      </c>
      <c r="C956" s="8" t="s">
        <v>587</v>
      </c>
      <c r="D956" s="8" t="s">
        <v>588</v>
      </c>
      <c r="E956" s="8" t="s">
        <v>589</v>
      </c>
      <c r="F956" s="8" t="s">
        <v>590</v>
      </c>
      <c r="G956" s="8" t="s">
        <v>49</v>
      </c>
      <c r="H956" s="8" t="s">
        <v>317</v>
      </c>
      <c r="I956" s="8"/>
      <c r="J956" s="8"/>
      <c r="K956" s="8"/>
      <c r="L956" s="8" t="s">
        <v>1043</v>
      </c>
      <c r="M956" s="8" t="s">
        <v>1882</v>
      </c>
      <c r="N956" s="8">
        <v>1</v>
      </c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9"/>
      <c r="AF956" s="90"/>
      <c r="AG956" s="90"/>
      <c r="AH956" s="90"/>
      <c r="AI956" s="8" t="s">
        <v>30</v>
      </c>
      <c r="AJ956" t="s">
        <v>1890</v>
      </c>
      <c r="AK956">
        <v>100</v>
      </c>
      <c r="AL956">
        <v>30</v>
      </c>
      <c r="AM956">
        <v>30</v>
      </c>
      <c r="AN956" s="9">
        <v>42581</v>
      </c>
      <c r="AO956" s="8">
        <v>322</v>
      </c>
      <c r="AP956" s="8">
        <v>180</v>
      </c>
      <c r="AQ956" s="8">
        <v>116</v>
      </c>
      <c r="AR956" s="8">
        <v>15.7</v>
      </c>
      <c r="AS956" s="8">
        <v>4.54</v>
      </c>
      <c r="AT956" s="8">
        <v>0.46</v>
      </c>
      <c r="AU956" s="12">
        <v>0.36</v>
      </c>
      <c r="AV956" s="8">
        <v>24</v>
      </c>
      <c r="AW956" s="8">
        <v>340</v>
      </c>
      <c r="AX956" s="8"/>
      <c r="AY956" s="8"/>
      <c r="AZ956" s="8"/>
      <c r="BA956" s="8">
        <v>1110</v>
      </c>
      <c r="BB956" s="8" t="s">
        <v>25</v>
      </c>
      <c r="BC956" s="8">
        <v>200</v>
      </c>
      <c r="BD956" s="8"/>
      <c r="BE956" s="8"/>
      <c r="BF956" s="8"/>
      <c r="BG956" s="8"/>
      <c r="BH956" s="8"/>
      <c r="BI956" s="8">
        <f t="shared" si="146"/>
        <v>78.260869565217376</v>
      </c>
      <c r="BJ956" s="8">
        <f t="shared" si="147"/>
        <v>0.86857142857142855</v>
      </c>
      <c r="BK956" s="8">
        <f t="shared" si="148"/>
        <v>0.78260869565217372</v>
      </c>
      <c r="BL956" s="10">
        <f t="shared" si="149"/>
        <v>3.0860720496894403</v>
      </c>
      <c r="BM956" s="3">
        <f t="shared" si="150"/>
        <v>857.24223602484449</v>
      </c>
      <c r="BN956" s="132">
        <v>1.6069723018147088</v>
      </c>
      <c r="BO956" s="132">
        <v>0.77220630372492849</v>
      </c>
      <c r="BP956" s="133">
        <v>1.7673475294740073</v>
      </c>
      <c r="BQ956" s="134">
        <v>0.87368922783603431</v>
      </c>
      <c r="BR956" s="134">
        <v>0.10409914204003815</v>
      </c>
      <c r="BS956" s="133">
        <v>1.1076588778932126</v>
      </c>
      <c r="BT956" s="93"/>
      <c r="BU956" s="91"/>
      <c r="BV956" s="91"/>
      <c r="BW956" s="100"/>
    </row>
    <row r="957" spans="1:75">
      <c r="A957" s="8" t="s">
        <v>783</v>
      </c>
      <c r="B957" s="8" t="s">
        <v>486</v>
      </c>
      <c r="C957" s="8" t="s">
        <v>587</v>
      </c>
      <c r="D957" s="8" t="s">
        <v>588</v>
      </c>
      <c r="E957" s="8" t="s">
        <v>589</v>
      </c>
      <c r="F957" s="8" t="s">
        <v>591</v>
      </c>
      <c r="G957" s="8" t="s">
        <v>49</v>
      </c>
      <c r="H957" s="8" t="s">
        <v>318</v>
      </c>
      <c r="I957" s="8">
        <v>-3.7449150759917802</v>
      </c>
      <c r="J957" s="8">
        <v>37.600630701188997</v>
      </c>
      <c r="K957" s="8">
        <v>916.09944645835105</v>
      </c>
      <c r="L957" s="8" t="s">
        <v>1044</v>
      </c>
      <c r="M957" s="8" t="s">
        <v>1882</v>
      </c>
      <c r="N957" s="8">
        <v>1</v>
      </c>
      <c r="O957" s="8" t="s">
        <v>1859</v>
      </c>
      <c r="P957" s="8">
        <v>1.47</v>
      </c>
      <c r="Q957" s="8">
        <v>7.7</v>
      </c>
      <c r="R957" s="8">
        <v>0</v>
      </c>
      <c r="S957" s="8">
        <v>5.96</v>
      </c>
      <c r="T957" s="8">
        <v>8.31</v>
      </c>
      <c r="U957" s="8">
        <v>6.95</v>
      </c>
      <c r="V957" s="8">
        <v>69.12</v>
      </c>
      <c r="W957" s="8">
        <v>11.79</v>
      </c>
      <c r="X957" s="8">
        <v>7.56</v>
      </c>
      <c r="Y957" s="8">
        <v>0.33</v>
      </c>
      <c r="Z957" s="8">
        <v>1.95</v>
      </c>
      <c r="AA957" s="8">
        <v>7.0000000000000007E-2</v>
      </c>
      <c r="AB957" s="8">
        <v>51.68</v>
      </c>
      <c r="AC957" s="8">
        <v>0.12</v>
      </c>
      <c r="AD957" s="8">
        <v>9.2999999999999999E-2</v>
      </c>
      <c r="AE957" s="91">
        <v>2.2599999999999998</v>
      </c>
      <c r="AF957" s="92" t="s">
        <v>1860</v>
      </c>
      <c r="AG957" s="92" t="s">
        <v>1860</v>
      </c>
      <c r="AH957" s="92" t="s">
        <v>1860</v>
      </c>
      <c r="AI957" s="8" t="s">
        <v>24</v>
      </c>
      <c r="AJ957" t="s">
        <v>1890</v>
      </c>
      <c r="AK957">
        <v>0</v>
      </c>
      <c r="AL957">
        <v>0</v>
      </c>
      <c r="AM957">
        <v>0</v>
      </c>
      <c r="AN957" s="9">
        <v>42581</v>
      </c>
      <c r="AO957" s="8">
        <v>325</v>
      </c>
      <c r="AP957" s="8">
        <v>174</v>
      </c>
      <c r="AQ957" s="8">
        <v>140</v>
      </c>
      <c r="AR957" s="8">
        <v>11.2</v>
      </c>
      <c r="AS957" s="8">
        <v>9.3000000000000007</v>
      </c>
      <c r="AT957" s="8">
        <v>0.54</v>
      </c>
      <c r="AU957" s="12">
        <v>0.42</v>
      </c>
      <c r="AV957" s="8">
        <v>24</v>
      </c>
      <c r="AW957" s="8">
        <v>300</v>
      </c>
      <c r="AX957" s="8"/>
      <c r="AY957" s="8"/>
      <c r="AZ957" s="8"/>
      <c r="BA957" s="8">
        <v>1111</v>
      </c>
      <c r="BB957" s="8" t="s">
        <v>25</v>
      </c>
      <c r="BC957" s="8">
        <v>201</v>
      </c>
      <c r="BD957" s="8"/>
      <c r="BE957" s="8"/>
      <c r="BF957" s="8"/>
      <c r="BG957" s="8"/>
      <c r="BH957" s="8"/>
      <c r="BI957" s="8">
        <f t="shared" si="146"/>
        <v>77.777777777777771</v>
      </c>
      <c r="BJ957" s="8">
        <f t="shared" si="147"/>
        <v>0.86857142857142855</v>
      </c>
      <c r="BK957" s="8">
        <f t="shared" si="148"/>
        <v>0.77777777777777768</v>
      </c>
      <c r="BL957" s="10">
        <f t="shared" si="149"/>
        <v>6.2826666666666666</v>
      </c>
      <c r="BM957" s="3">
        <f t="shared" si="150"/>
        <v>1745.1851851851852</v>
      </c>
      <c r="BN957" s="132">
        <v>0.81095755182625862</v>
      </c>
      <c r="BO957" s="132">
        <v>0.2964461994076999</v>
      </c>
      <c r="BP957" s="133">
        <v>1.8423166439268241</v>
      </c>
      <c r="BQ957" s="134">
        <v>0.55885262116716128</v>
      </c>
      <c r="BR957" s="134">
        <v>7.5865479723046497E-2</v>
      </c>
      <c r="BS957" s="133">
        <v>1.1105735953523963</v>
      </c>
      <c r="BT957" s="93"/>
      <c r="BU957" s="91"/>
      <c r="BV957" s="91"/>
      <c r="BW957" s="100"/>
    </row>
    <row r="958" spans="1:75">
      <c r="A958" s="8" t="s">
        <v>783</v>
      </c>
      <c r="B958" s="8" t="s">
        <v>486</v>
      </c>
      <c r="C958" s="8" t="s">
        <v>587</v>
      </c>
      <c r="D958" s="8" t="s">
        <v>588</v>
      </c>
      <c r="E958" s="8" t="s">
        <v>589</v>
      </c>
      <c r="F958" s="8" t="s">
        <v>591</v>
      </c>
      <c r="G958" s="8" t="s">
        <v>49</v>
      </c>
      <c r="H958" s="8" t="s">
        <v>318</v>
      </c>
      <c r="I958" s="8"/>
      <c r="J958" s="8"/>
      <c r="K958" s="8"/>
      <c r="L958" s="8" t="s">
        <v>1044</v>
      </c>
      <c r="M958" s="8" t="s">
        <v>1882</v>
      </c>
      <c r="N958" s="8">
        <v>1</v>
      </c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9"/>
      <c r="AF958" s="90"/>
      <c r="AG958" s="90"/>
      <c r="AH958" s="90"/>
      <c r="AI958" s="8" t="s">
        <v>26</v>
      </c>
      <c r="AJ958" t="s">
        <v>1890</v>
      </c>
      <c r="AK958">
        <v>0</v>
      </c>
      <c r="AL958">
        <v>30</v>
      </c>
      <c r="AM958">
        <v>30</v>
      </c>
      <c r="AN958" s="9">
        <v>42581</v>
      </c>
      <c r="AO958" s="8">
        <v>330</v>
      </c>
      <c r="AP958" s="8">
        <v>184</v>
      </c>
      <c r="AQ958" s="8">
        <v>135</v>
      </c>
      <c r="AR958" s="8">
        <v>15</v>
      </c>
      <c r="AS958" s="8">
        <v>10.26</v>
      </c>
      <c r="AT958" s="8">
        <v>0.78</v>
      </c>
      <c r="AU958" s="12">
        <v>0.62</v>
      </c>
      <c r="AV958" s="8">
        <v>24</v>
      </c>
      <c r="AW958" s="8">
        <v>260</v>
      </c>
      <c r="AX958" s="8"/>
      <c r="AY958" s="8"/>
      <c r="AZ958" s="8"/>
      <c r="BA958" s="8">
        <v>1112</v>
      </c>
      <c r="BB958" s="8" t="s">
        <v>25</v>
      </c>
      <c r="BC958" s="8">
        <v>201</v>
      </c>
      <c r="BD958" s="8"/>
      <c r="BE958" s="8"/>
      <c r="BF958" s="8"/>
      <c r="BG958" s="8"/>
      <c r="BH958" s="8"/>
      <c r="BI958" s="8">
        <f t="shared" si="146"/>
        <v>79.487179487179489</v>
      </c>
      <c r="BJ958" s="8">
        <f t="shared" si="147"/>
        <v>0.86857142857142855</v>
      </c>
      <c r="BK958" s="8">
        <f t="shared" si="148"/>
        <v>0.79487179487179493</v>
      </c>
      <c r="BL958" s="10">
        <f t="shared" si="149"/>
        <v>7.0835340659340664</v>
      </c>
      <c r="BM958" s="3">
        <f t="shared" si="150"/>
        <v>1967.6483516483518</v>
      </c>
      <c r="BN958" s="132">
        <v>1.3135673624288426</v>
      </c>
      <c r="BO958" s="132">
        <v>0.2969165085388995</v>
      </c>
      <c r="BP958" s="133">
        <v>1.6397678912231815</v>
      </c>
      <c r="BQ958" s="134">
        <v>0.56832871652816253</v>
      </c>
      <c r="BR958" s="134">
        <v>6.5050784856879054E-2</v>
      </c>
      <c r="BS958" s="133">
        <v>1.1813054561601637</v>
      </c>
      <c r="BT958" s="93"/>
      <c r="BU958" s="91"/>
      <c r="BV958" s="91"/>
      <c r="BW958" s="100"/>
    </row>
    <row r="959" spans="1:75">
      <c r="A959" s="8" t="s">
        <v>783</v>
      </c>
      <c r="B959" s="8" t="s">
        <v>486</v>
      </c>
      <c r="C959" s="8" t="s">
        <v>587</v>
      </c>
      <c r="D959" s="8" t="s">
        <v>588</v>
      </c>
      <c r="E959" s="8" t="s">
        <v>589</v>
      </c>
      <c r="F959" s="8" t="s">
        <v>591</v>
      </c>
      <c r="G959" s="8" t="s">
        <v>49</v>
      </c>
      <c r="H959" s="8" t="s">
        <v>318</v>
      </c>
      <c r="I959" s="8"/>
      <c r="J959" s="8"/>
      <c r="K959" s="8"/>
      <c r="L959" s="8" t="s">
        <v>1044</v>
      </c>
      <c r="M959" s="8" t="s">
        <v>1882</v>
      </c>
      <c r="N959" s="8">
        <v>1</v>
      </c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9"/>
      <c r="AF959" s="90"/>
      <c r="AG959" s="90"/>
      <c r="AH959" s="90"/>
      <c r="AI959" s="8" t="s">
        <v>27</v>
      </c>
      <c r="AJ959" t="s">
        <v>1890</v>
      </c>
      <c r="AK959">
        <v>100</v>
      </c>
      <c r="AL959">
        <v>0</v>
      </c>
      <c r="AM959">
        <v>30</v>
      </c>
      <c r="AN959" s="9">
        <v>42581</v>
      </c>
      <c r="AO959" s="8">
        <v>333</v>
      </c>
      <c r="AP959" s="8">
        <v>190</v>
      </c>
      <c r="AQ959" s="8">
        <v>145</v>
      </c>
      <c r="AR959" s="8">
        <v>17.5</v>
      </c>
      <c r="AS959" s="8">
        <v>10.96</v>
      </c>
      <c r="AT959" s="8">
        <v>0.56000000000000005</v>
      </c>
      <c r="AU959" s="12">
        <v>0.46</v>
      </c>
      <c r="AV959" s="8">
        <v>19</v>
      </c>
      <c r="AW959" s="8">
        <v>280</v>
      </c>
      <c r="AX959" s="8"/>
      <c r="AY959" s="8"/>
      <c r="AZ959" s="8"/>
      <c r="BA959" s="8">
        <v>1113</v>
      </c>
      <c r="BB959" s="8" t="s">
        <v>25</v>
      </c>
      <c r="BC959" s="8">
        <v>201</v>
      </c>
      <c r="BD959" s="8"/>
      <c r="BE959" s="8"/>
      <c r="BF959" s="8"/>
      <c r="BG959" s="8"/>
      <c r="BH959" s="8"/>
      <c r="BI959" s="8">
        <f t="shared" si="146"/>
        <v>82.142857142857139</v>
      </c>
      <c r="BJ959" s="8">
        <f t="shared" si="147"/>
        <v>0.92571428571428571</v>
      </c>
      <c r="BK959" s="8">
        <f t="shared" si="148"/>
        <v>0.8214285714285714</v>
      </c>
      <c r="BL959" s="10">
        <f t="shared" si="149"/>
        <v>8.3340734693877554</v>
      </c>
      <c r="BM959" s="3">
        <f t="shared" si="150"/>
        <v>2315.0204081632655</v>
      </c>
      <c r="BN959" s="132">
        <v>1.3882783882783882</v>
      </c>
      <c r="BO959" s="132">
        <v>0.29583333333333334</v>
      </c>
      <c r="BP959" s="133">
        <v>1.7573812840070488</v>
      </c>
      <c r="BQ959" s="134">
        <v>0.5791015625</v>
      </c>
      <c r="BR959" s="134">
        <v>6.6210937500000011E-2</v>
      </c>
      <c r="BS959" s="133">
        <v>1.0582455653386631</v>
      </c>
      <c r="BT959" s="93"/>
      <c r="BU959" s="91"/>
      <c r="BV959" s="91"/>
      <c r="BW959" s="100"/>
    </row>
    <row r="960" spans="1:75">
      <c r="A960" s="8" t="s">
        <v>783</v>
      </c>
      <c r="B960" s="8" t="s">
        <v>486</v>
      </c>
      <c r="C960" s="8" t="s">
        <v>587</v>
      </c>
      <c r="D960" s="8" t="s">
        <v>588</v>
      </c>
      <c r="E960" s="8" t="s">
        <v>589</v>
      </c>
      <c r="F960" s="8" t="s">
        <v>591</v>
      </c>
      <c r="G960" s="8" t="s">
        <v>49</v>
      </c>
      <c r="H960" s="8" t="s">
        <v>318</v>
      </c>
      <c r="I960" s="8"/>
      <c r="J960" s="8"/>
      <c r="K960" s="8"/>
      <c r="L960" s="8" t="s">
        <v>1044</v>
      </c>
      <c r="M960" s="8" t="s">
        <v>1882</v>
      </c>
      <c r="N960" s="8">
        <v>1</v>
      </c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9"/>
      <c r="AF960" s="90"/>
      <c r="AG960" s="90"/>
      <c r="AH960" s="90"/>
      <c r="AI960" s="8" t="s">
        <v>28</v>
      </c>
      <c r="AJ960" t="s">
        <v>1890</v>
      </c>
      <c r="AK960">
        <v>100</v>
      </c>
      <c r="AL960">
        <v>30</v>
      </c>
      <c r="AM960">
        <v>0</v>
      </c>
      <c r="AN960" s="9">
        <v>42581</v>
      </c>
      <c r="AO960" s="8">
        <v>348</v>
      </c>
      <c r="AP960" s="8">
        <v>202</v>
      </c>
      <c r="AQ960" s="8">
        <v>174</v>
      </c>
      <c r="AR960" s="8">
        <v>22.1</v>
      </c>
      <c r="AS960" s="8">
        <v>14.22</v>
      </c>
      <c r="AT960" s="8">
        <v>0.6</v>
      </c>
      <c r="AU960" s="12">
        <v>0.48</v>
      </c>
      <c r="AV960" s="8">
        <v>23</v>
      </c>
      <c r="AW960" s="8">
        <v>420</v>
      </c>
      <c r="AX960" s="8"/>
      <c r="AY960" s="8"/>
      <c r="AZ960" s="8"/>
      <c r="BA960" s="8">
        <v>1114</v>
      </c>
      <c r="BB960" s="8" t="s">
        <v>25</v>
      </c>
      <c r="BC960" s="8">
        <v>201</v>
      </c>
      <c r="BD960" s="8"/>
      <c r="BE960" s="8"/>
      <c r="BF960" s="8"/>
      <c r="BG960" s="8"/>
      <c r="BH960" s="8"/>
      <c r="BI960" s="8">
        <f t="shared" si="146"/>
        <v>80</v>
      </c>
      <c r="BJ960" s="8">
        <f t="shared" si="147"/>
        <v>0.88</v>
      </c>
      <c r="BK960" s="8">
        <f t="shared" si="148"/>
        <v>0.8</v>
      </c>
      <c r="BL960" s="10">
        <f t="shared" si="149"/>
        <v>10.01088</v>
      </c>
      <c r="BM960" s="3">
        <f t="shared" si="150"/>
        <v>2780.8</v>
      </c>
      <c r="BN960" s="132">
        <v>1.7580496780128796</v>
      </c>
      <c r="BO960" s="132">
        <v>0.38077276908923646</v>
      </c>
      <c r="BP960" s="133">
        <v>0.64631714045704725</v>
      </c>
      <c r="BQ960" s="134">
        <v>0.48068731848983537</v>
      </c>
      <c r="BR960" s="134">
        <v>4.7434656340755083E-2</v>
      </c>
      <c r="BS960" s="133">
        <v>1.0490256136561384</v>
      </c>
      <c r="BT960" s="93"/>
      <c r="BU960" s="91"/>
      <c r="BV960" s="91"/>
      <c r="BW960" s="100"/>
    </row>
    <row r="961" spans="1:75">
      <c r="A961" s="8" t="s">
        <v>783</v>
      </c>
      <c r="B961" s="8" t="s">
        <v>486</v>
      </c>
      <c r="C961" s="8" t="s">
        <v>587</v>
      </c>
      <c r="D961" s="8" t="s">
        <v>588</v>
      </c>
      <c r="E961" s="8" t="s">
        <v>589</v>
      </c>
      <c r="F961" s="8" t="s">
        <v>591</v>
      </c>
      <c r="G961" s="8" t="s">
        <v>49</v>
      </c>
      <c r="H961" s="8" t="s">
        <v>318</v>
      </c>
      <c r="I961" s="8"/>
      <c r="J961" s="8"/>
      <c r="K961" s="8"/>
      <c r="L961" s="8" t="s">
        <v>1044</v>
      </c>
      <c r="M961" s="8" t="s">
        <v>1882</v>
      </c>
      <c r="N961" s="8">
        <v>1</v>
      </c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9"/>
      <c r="AF961" s="90"/>
      <c r="AG961" s="90"/>
      <c r="AH961" s="90"/>
      <c r="AI961" s="8" t="s">
        <v>29</v>
      </c>
      <c r="AJ961" t="s">
        <v>1890</v>
      </c>
      <c r="AK961">
        <v>100</v>
      </c>
      <c r="AL961">
        <v>30</v>
      </c>
      <c r="AM961">
        <v>30</v>
      </c>
      <c r="AN961" s="9">
        <v>42581</v>
      </c>
      <c r="AO961" s="8">
        <v>300</v>
      </c>
      <c r="AP961" s="8">
        <v>173</v>
      </c>
      <c r="AQ961" s="8">
        <v>140</v>
      </c>
      <c r="AR961" s="8">
        <v>16.399999999999999</v>
      </c>
      <c r="AS961" s="8">
        <v>15.48</v>
      </c>
      <c r="AT961" s="8">
        <v>0.88</v>
      </c>
      <c r="AU961" s="12">
        <v>0.68</v>
      </c>
      <c r="AV961" s="8">
        <v>23</v>
      </c>
      <c r="AW961" s="8">
        <v>240</v>
      </c>
      <c r="AX961" s="8"/>
      <c r="AY961" s="8"/>
      <c r="AZ961" s="8"/>
      <c r="BA961" s="8">
        <v>1115</v>
      </c>
      <c r="BB961" s="8" t="s">
        <v>25</v>
      </c>
      <c r="BC961" s="8">
        <v>201</v>
      </c>
      <c r="BD961" s="8"/>
      <c r="BE961" s="8"/>
      <c r="BF961" s="8"/>
      <c r="BG961" s="8"/>
      <c r="BH961" s="8"/>
      <c r="BI961" s="8">
        <f t="shared" si="146"/>
        <v>77.27272727272728</v>
      </c>
      <c r="BJ961" s="8">
        <f t="shared" si="147"/>
        <v>0.88</v>
      </c>
      <c r="BK961" s="8">
        <f t="shared" si="148"/>
        <v>0.77272727272727282</v>
      </c>
      <c r="BL961" s="10">
        <f t="shared" si="149"/>
        <v>10.526400000000002</v>
      </c>
      <c r="BM961" s="3">
        <f t="shared" si="150"/>
        <v>2924.0000000000005</v>
      </c>
      <c r="BN961" s="132">
        <v>1.5939252336448599</v>
      </c>
      <c r="BO961" s="132">
        <v>0.35602803738317762</v>
      </c>
      <c r="BP961" s="133">
        <v>0.60670244217348712</v>
      </c>
      <c r="BQ961" s="134">
        <v>0.50986842105263164</v>
      </c>
      <c r="BR961" s="134">
        <v>9.7603383458646623E-2</v>
      </c>
      <c r="BS961" s="133">
        <v>1.3452080806857856</v>
      </c>
      <c r="BT961" s="93"/>
      <c r="BU961" s="91"/>
      <c r="BV961" s="91"/>
      <c r="BW961" s="100"/>
    </row>
    <row r="962" spans="1:75">
      <c r="A962" s="8" t="s">
        <v>783</v>
      </c>
      <c r="B962" s="8" t="s">
        <v>486</v>
      </c>
      <c r="C962" s="8" t="s">
        <v>587</v>
      </c>
      <c r="D962" s="8" t="s">
        <v>588</v>
      </c>
      <c r="E962" s="8" t="s">
        <v>589</v>
      </c>
      <c r="F962" s="8" t="s">
        <v>591</v>
      </c>
      <c r="G962" s="8" t="s">
        <v>49</v>
      </c>
      <c r="H962" s="8" t="s">
        <v>318</v>
      </c>
      <c r="I962" s="8"/>
      <c r="J962" s="8"/>
      <c r="K962" s="8"/>
      <c r="L962" s="8" t="s">
        <v>1044</v>
      </c>
      <c r="M962" s="8" t="s">
        <v>1882</v>
      </c>
      <c r="N962" s="8">
        <v>1</v>
      </c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9"/>
      <c r="AF962" s="90"/>
      <c r="AG962" s="90"/>
      <c r="AH962" s="90"/>
      <c r="AI962" s="8" t="s">
        <v>30</v>
      </c>
      <c r="AJ962" t="s">
        <v>1890</v>
      </c>
      <c r="AK962">
        <v>100</v>
      </c>
      <c r="AL962">
        <v>30</v>
      </c>
      <c r="AM962">
        <v>30</v>
      </c>
      <c r="AN962" s="9">
        <v>42581</v>
      </c>
      <c r="AO962" s="8">
        <v>326</v>
      </c>
      <c r="AP962" s="8">
        <v>202</v>
      </c>
      <c r="AQ962" s="8">
        <v>150</v>
      </c>
      <c r="AR962" s="8">
        <v>18.3</v>
      </c>
      <c r="AS962" s="8">
        <v>13.62</v>
      </c>
      <c r="AT962" s="8">
        <v>0.78</v>
      </c>
      <c r="AU962" s="12">
        <v>0.62</v>
      </c>
      <c r="AV962" s="8">
        <v>23</v>
      </c>
      <c r="AW962" s="8">
        <v>420</v>
      </c>
      <c r="AX962" s="8"/>
      <c r="AY962" s="8"/>
      <c r="AZ962" s="8"/>
      <c r="BA962" s="8">
        <v>1116</v>
      </c>
      <c r="BB962" s="8" t="s">
        <v>25</v>
      </c>
      <c r="BC962" s="8">
        <v>201</v>
      </c>
      <c r="BD962" s="8"/>
      <c r="BE962" s="8"/>
      <c r="BF962" s="8"/>
      <c r="BG962" s="8"/>
      <c r="BH962" s="8"/>
      <c r="BI962" s="8">
        <f t="shared" si="146"/>
        <v>79.487179487179489</v>
      </c>
      <c r="BJ962" s="8">
        <f t="shared" si="147"/>
        <v>0.88</v>
      </c>
      <c r="BK962" s="8">
        <f t="shared" si="148"/>
        <v>0.79487179487179493</v>
      </c>
      <c r="BL962" s="10">
        <f t="shared" si="149"/>
        <v>9.5270153846153853</v>
      </c>
      <c r="BM962" s="3">
        <f t="shared" si="150"/>
        <v>2646.3931623931626</v>
      </c>
      <c r="BN962" s="132">
        <v>3.1227906976744189</v>
      </c>
      <c r="BO962" s="132">
        <v>1.6553488372093026</v>
      </c>
      <c r="BP962" s="133">
        <v>0.91131029302615718</v>
      </c>
      <c r="BQ962" s="134">
        <v>0.53071833648393196</v>
      </c>
      <c r="BR962" s="134">
        <v>6.4224952741020802E-2</v>
      </c>
      <c r="BS962" s="133">
        <v>0.9502306266167353</v>
      </c>
      <c r="BT962" s="93"/>
      <c r="BU962" s="91"/>
      <c r="BV962" s="91"/>
      <c r="BW962" s="100"/>
    </row>
    <row r="963" spans="1:75">
      <c r="A963" s="8" t="s">
        <v>783</v>
      </c>
      <c r="B963" s="8" t="s">
        <v>486</v>
      </c>
      <c r="C963" s="8" t="s">
        <v>587</v>
      </c>
      <c r="D963" s="8" t="s">
        <v>588</v>
      </c>
      <c r="E963" s="8" t="s">
        <v>589</v>
      </c>
      <c r="F963" s="8" t="s">
        <v>592</v>
      </c>
      <c r="G963" s="8" t="s">
        <v>49</v>
      </c>
      <c r="H963" s="8" t="s">
        <v>319</v>
      </c>
      <c r="I963" s="8">
        <v>-3.7690623323691801</v>
      </c>
      <c r="J963" s="8">
        <v>37.616165808032299</v>
      </c>
      <c r="K963" s="8">
        <v>997.20134630179598</v>
      </c>
      <c r="L963" s="8" t="s">
        <v>1045</v>
      </c>
      <c r="M963" s="8" t="s">
        <v>1882</v>
      </c>
      <c r="N963" s="8">
        <v>1</v>
      </c>
      <c r="O963" s="8" t="s">
        <v>1859</v>
      </c>
      <c r="P963" s="8">
        <v>0.37</v>
      </c>
      <c r="Q963" s="8">
        <v>7.5</v>
      </c>
      <c r="R963" s="8">
        <v>0</v>
      </c>
      <c r="S963" s="8">
        <v>2.96</v>
      </c>
      <c r="T963" s="8">
        <v>4.67</v>
      </c>
      <c r="U963" s="8">
        <v>7.17</v>
      </c>
      <c r="V963" s="8">
        <v>83.22</v>
      </c>
      <c r="W963" s="8">
        <v>12.26</v>
      </c>
      <c r="X963" s="8">
        <v>6.07</v>
      </c>
      <c r="Y963" s="8">
        <v>0.09</v>
      </c>
      <c r="Z963" s="8">
        <v>1.54</v>
      </c>
      <c r="AA963" s="8">
        <v>0.08</v>
      </c>
      <c r="AB963" s="8">
        <v>79.739999999999995</v>
      </c>
      <c r="AC963" s="8">
        <v>0.09</v>
      </c>
      <c r="AD963" s="8">
        <v>5.7000000000000002E-2</v>
      </c>
      <c r="AE963" s="91">
        <v>3</v>
      </c>
      <c r="AF963" s="92" t="s">
        <v>1860</v>
      </c>
      <c r="AG963" s="92" t="s">
        <v>1860</v>
      </c>
      <c r="AH963" s="92" t="s">
        <v>1860</v>
      </c>
      <c r="AI963" s="8" t="s">
        <v>24</v>
      </c>
      <c r="AJ963" t="s">
        <v>1890</v>
      </c>
      <c r="AK963">
        <v>0</v>
      </c>
      <c r="AL963">
        <v>0</v>
      </c>
      <c r="AM963">
        <v>0</v>
      </c>
      <c r="AN963" s="9">
        <v>42581</v>
      </c>
      <c r="AO963" s="8">
        <v>257</v>
      </c>
      <c r="AP963" s="8">
        <v>127</v>
      </c>
      <c r="AQ963" s="8">
        <v>45</v>
      </c>
      <c r="AR963" s="8">
        <v>3.8</v>
      </c>
      <c r="AS963" s="8">
        <v>1.1200000000000001</v>
      </c>
      <c r="AT963" s="8">
        <v>0.28000000000000003</v>
      </c>
      <c r="AU963" s="12">
        <v>0.2</v>
      </c>
      <c r="AV963" s="8">
        <v>25</v>
      </c>
      <c r="AW963" s="8">
        <v>140</v>
      </c>
      <c r="AX963" s="8"/>
      <c r="AY963" s="8"/>
      <c r="AZ963" s="8"/>
      <c r="BA963" s="8">
        <v>1117</v>
      </c>
      <c r="BB963" s="8" t="s">
        <v>25</v>
      </c>
      <c r="BC963" s="8">
        <v>202</v>
      </c>
      <c r="BD963" s="8"/>
      <c r="BE963" s="8"/>
      <c r="BF963" s="8"/>
      <c r="BG963" s="8"/>
      <c r="BH963" s="8"/>
      <c r="BI963" s="8">
        <f t="shared" si="146"/>
        <v>71.428571428571431</v>
      </c>
      <c r="BJ963" s="8">
        <f t="shared" si="147"/>
        <v>0.8571428571428571</v>
      </c>
      <c r="BK963" s="8">
        <f t="shared" si="148"/>
        <v>0.7142857142857143</v>
      </c>
      <c r="BL963" s="10">
        <f t="shared" si="149"/>
        <v>0.68571428571428583</v>
      </c>
      <c r="BM963" s="3">
        <f t="shared" si="150"/>
        <v>190.47619047619051</v>
      </c>
      <c r="BN963" s="132">
        <v>1.1431902985074627</v>
      </c>
      <c r="BO963" s="132">
        <v>0.51632462686567171</v>
      </c>
      <c r="BP963" s="133">
        <v>0.62178800416300184</v>
      </c>
      <c r="BQ963" s="134"/>
      <c r="BR963" s="134"/>
      <c r="BS963" s="133"/>
      <c r="BT963" s="93"/>
      <c r="BU963" s="91"/>
      <c r="BV963" s="91"/>
      <c r="BW963" s="100"/>
    </row>
    <row r="964" spans="1:75">
      <c r="A964" s="8" t="s">
        <v>783</v>
      </c>
      <c r="B964" s="8" t="s">
        <v>486</v>
      </c>
      <c r="C964" s="8" t="s">
        <v>587</v>
      </c>
      <c r="D964" s="8" t="s">
        <v>588</v>
      </c>
      <c r="E964" s="8" t="s">
        <v>589</v>
      </c>
      <c r="F964" s="8" t="s">
        <v>592</v>
      </c>
      <c r="G964" s="8" t="s">
        <v>49</v>
      </c>
      <c r="H964" s="8" t="s">
        <v>319</v>
      </c>
      <c r="I964" s="8"/>
      <c r="J964" s="8"/>
      <c r="K964" s="8"/>
      <c r="L964" s="8" t="s">
        <v>1045</v>
      </c>
      <c r="M964" s="8" t="s">
        <v>1882</v>
      </c>
      <c r="N964" s="8">
        <v>1</v>
      </c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9"/>
      <c r="AF964" s="90"/>
      <c r="AG964" s="90"/>
      <c r="AH964" s="90"/>
      <c r="AI964" s="8" t="s">
        <v>26</v>
      </c>
      <c r="AJ964" t="s">
        <v>1890</v>
      </c>
      <c r="AK964">
        <v>0</v>
      </c>
      <c r="AL964">
        <v>30</v>
      </c>
      <c r="AM964">
        <v>30</v>
      </c>
      <c r="AN964" s="9">
        <v>42581</v>
      </c>
      <c r="AO964" s="8">
        <v>326</v>
      </c>
      <c r="AP964" s="8">
        <v>169</v>
      </c>
      <c r="AQ964" s="8">
        <v>90</v>
      </c>
      <c r="AR964" s="8">
        <v>5.5</v>
      </c>
      <c r="AS964" s="8">
        <v>3.02</v>
      </c>
      <c r="AT964" s="8">
        <v>0.3</v>
      </c>
      <c r="AU964" s="12">
        <v>0.24</v>
      </c>
      <c r="AV964" s="8">
        <v>23</v>
      </c>
      <c r="AW964" s="8">
        <v>120</v>
      </c>
      <c r="AX964" s="8"/>
      <c r="AY964" s="8"/>
      <c r="AZ964" s="8"/>
      <c r="BA964" s="8">
        <v>1118</v>
      </c>
      <c r="BB964" s="8" t="s">
        <v>25</v>
      </c>
      <c r="BC964" s="8">
        <v>202</v>
      </c>
      <c r="BD964" s="8"/>
      <c r="BE964" s="8"/>
      <c r="BF964" s="8"/>
      <c r="BG964" s="8"/>
      <c r="BH964" s="8"/>
      <c r="BI964" s="8">
        <f t="shared" si="146"/>
        <v>80</v>
      </c>
      <c r="BJ964" s="8">
        <f t="shared" si="147"/>
        <v>0.88</v>
      </c>
      <c r="BK964" s="8">
        <f t="shared" si="148"/>
        <v>0.8</v>
      </c>
      <c r="BL964" s="10">
        <f t="shared" si="149"/>
        <v>2.12608</v>
      </c>
      <c r="BM964" s="3">
        <f t="shared" si="150"/>
        <v>590.57777777777778</v>
      </c>
      <c r="BN964" s="132">
        <v>1.3811285846438484</v>
      </c>
      <c r="BO964" s="132">
        <v>0.61655874190564297</v>
      </c>
      <c r="BP964" s="133">
        <v>1.6838371978715485</v>
      </c>
      <c r="BQ964" s="134"/>
      <c r="BR964" s="134"/>
      <c r="BS964" s="133"/>
      <c r="BT964" s="93"/>
      <c r="BU964" s="91"/>
      <c r="BV964" s="91"/>
      <c r="BW964" s="100"/>
    </row>
    <row r="965" spans="1:75">
      <c r="A965" s="8" t="s">
        <v>783</v>
      </c>
      <c r="B965" s="8" t="s">
        <v>486</v>
      </c>
      <c r="C965" s="8" t="s">
        <v>587</v>
      </c>
      <c r="D965" s="8" t="s">
        <v>588</v>
      </c>
      <c r="E965" s="8" t="s">
        <v>589</v>
      </c>
      <c r="F965" s="8" t="s">
        <v>592</v>
      </c>
      <c r="G965" s="8" t="s">
        <v>49</v>
      </c>
      <c r="H965" s="8" t="s">
        <v>319</v>
      </c>
      <c r="I965" s="8"/>
      <c r="J965" s="8"/>
      <c r="K965" s="8"/>
      <c r="L965" s="8" t="s">
        <v>1045</v>
      </c>
      <c r="M965" s="8" t="s">
        <v>1882</v>
      </c>
      <c r="N965" s="8">
        <v>1</v>
      </c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9"/>
      <c r="AF965" s="90"/>
      <c r="AG965" s="90"/>
      <c r="AH965" s="90"/>
      <c r="AI965" s="8" t="s">
        <v>27</v>
      </c>
      <c r="AJ965" t="s">
        <v>1890</v>
      </c>
      <c r="AK965">
        <v>100</v>
      </c>
      <c r="AL965">
        <v>0</v>
      </c>
      <c r="AM965">
        <v>30</v>
      </c>
      <c r="AN965" s="9">
        <v>42581</v>
      </c>
      <c r="AO965" s="8">
        <v>288</v>
      </c>
      <c r="AP965" s="8">
        <v>158</v>
      </c>
      <c r="AQ965" s="8">
        <v>170</v>
      </c>
      <c r="AR965" s="8">
        <v>16.100000000000001</v>
      </c>
      <c r="AS965" s="8">
        <v>17.86</v>
      </c>
      <c r="AT965" s="8">
        <v>0.66</v>
      </c>
      <c r="AU965" s="12">
        <v>0.54</v>
      </c>
      <c r="AV965" s="8">
        <v>23</v>
      </c>
      <c r="AW965" s="8">
        <v>260</v>
      </c>
      <c r="AX965" s="8"/>
      <c r="AY965" s="8"/>
      <c r="AZ965" s="8"/>
      <c r="BA965" s="8">
        <v>1119</v>
      </c>
      <c r="BB965" s="8" t="s">
        <v>25</v>
      </c>
      <c r="BC965" s="8">
        <v>202</v>
      </c>
      <c r="BD965" s="8"/>
      <c r="BE965" s="8"/>
      <c r="BF965" s="8"/>
      <c r="BG965" s="8"/>
      <c r="BH965" s="8"/>
      <c r="BI965" s="8">
        <f t="shared" si="146"/>
        <v>81.818181818181827</v>
      </c>
      <c r="BJ965" s="8">
        <f t="shared" si="147"/>
        <v>0.88</v>
      </c>
      <c r="BK965" s="8">
        <f t="shared" si="148"/>
        <v>0.81818181818181823</v>
      </c>
      <c r="BL965" s="10">
        <f t="shared" si="149"/>
        <v>12.8592</v>
      </c>
      <c r="BM965" s="3">
        <f t="shared" si="150"/>
        <v>3572</v>
      </c>
      <c r="BN965" s="132">
        <v>1.2742695570216778</v>
      </c>
      <c r="BO965" s="132">
        <v>0.46182846371347791</v>
      </c>
      <c r="BP965" s="133">
        <v>0.74809953214031533</v>
      </c>
      <c r="BQ965" s="134"/>
      <c r="BR965" s="134"/>
      <c r="BS965" s="133"/>
      <c r="BT965" s="93"/>
      <c r="BU965" s="91"/>
      <c r="BV965" s="91"/>
      <c r="BW965" s="100"/>
    </row>
    <row r="966" spans="1:75">
      <c r="A966" s="8" t="s">
        <v>783</v>
      </c>
      <c r="B966" s="8" t="s">
        <v>486</v>
      </c>
      <c r="C966" s="8" t="s">
        <v>587</v>
      </c>
      <c r="D966" s="8" t="s">
        <v>588</v>
      </c>
      <c r="E966" s="8" t="s">
        <v>589</v>
      </c>
      <c r="F966" s="8" t="s">
        <v>592</v>
      </c>
      <c r="G966" s="8" t="s">
        <v>49</v>
      </c>
      <c r="H966" s="8" t="s">
        <v>319</v>
      </c>
      <c r="I966" s="8"/>
      <c r="J966" s="8"/>
      <c r="K966" s="8"/>
      <c r="L966" s="8" t="s">
        <v>1045</v>
      </c>
      <c r="M966" s="8" t="s">
        <v>1882</v>
      </c>
      <c r="N966" s="8">
        <v>1</v>
      </c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9"/>
      <c r="AF966" s="90"/>
      <c r="AG966" s="90"/>
      <c r="AH966" s="90"/>
      <c r="AI966" s="8" t="s">
        <v>28</v>
      </c>
      <c r="AJ966" t="s">
        <v>1890</v>
      </c>
      <c r="AK966">
        <v>100</v>
      </c>
      <c r="AL966">
        <v>30</v>
      </c>
      <c r="AM966">
        <v>0</v>
      </c>
      <c r="AN966" s="9">
        <v>42581</v>
      </c>
      <c r="AO966" s="8">
        <v>303</v>
      </c>
      <c r="AP966" s="8">
        <v>184</v>
      </c>
      <c r="AQ966" s="8">
        <v>162</v>
      </c>
      <c r="AR966" s="8">
        <v>15.2</v>
      </c>
      <c r="AS966" s="8">
        <v>18.12</v>
      </c>
      <c r="AT966" s="8">
        <v>0.86</v>
      </c>
      <c r="AU966" s="12">
        <v>0.62</v>
      </c>
      <c r="AV966" s="8">
        <v>24</v>
      </c>
      <c r="AW966" s="8">
        <v>340</v>
      </c>
      <c r="AX966" s="8"/>
      <c r="AY966" s="8"/>
      <c r="AZ966" s="8"/>
      <c r="BA966" s="8">
        <v>1120</v>
      </c>
      <c r="BB966" s="8" t="s">
        <v>25</v>
      </c>
      <c r="BC966" s="8">
        <v>202</v>
      </c>
      <c r="BD966" s="8"/>
      <c r="BE966" s="8"/>
      <c r="BF966" s="8"/>
      <c r="BG966" s="8"/>
      <c r="BH966" s="8"/>
      <c r="BI966" s="8">
        <f t="shared" si="146"/>
        <v>72.093023255813961</v>
      </c>
      <c r="BJ966" s="8">
        <f t="shared" si="147"/>
        <v>0.86857142857142855</v>
      </c>
      <c r="BK966" s="8">
        <f t="shared" si="148"/>
        <v>0.72093023255813959</v>
      </c>
      <c r="BL966" s="10">
        <f t="shared" si="149"/>
        <v>11.346370764119603</v>
      </c>
      <c r="BM966" s="3">
        <f t="shared" si="150"/>
        <v>3151.7696566998898</v>
      </c>
      <c r="BN966" s="132">
        <v>1.2284440039643212</v>
      </c>
      <c r="BO966" s="132">
        <v>0.47517343904856302</v>
      </c>
      <c r="BP966" s="133">
        <v>0.85350801094820383</v>
      </c>
      <c r="BQ966" s="134"/>
      <c r="BR966" s="134"/>
      <c r="BS966" s="133"/>
      <c r="BT966" s="93"/>
      <c r="BU966" s="91"/>
      <c r="BV966" s="91"/>
      <c r="BW966" s="100"/>
    </row>
    <row r="967" spans="1:75">
      <c r="A967" s="8" t="s">
        <v>783</v>
      </c>
      <c r="B967" s="8" t="s">
        <v>486</v>
      </c>
      <c r="C967" s="8" t="s">
        <v>587</v>
      </c>
      <c r="D967" s="8" t="s">
        <v>588</v>
      </c>
      <c r="E967" s="8" t="s">
        <v>589</v>
      </c>
      <c r="F967" s="8" t="s">
        <v>592</v>
      </c>
      <c r="G967" s="8" t="s">
        <v>49</v>
      </c>
      <c r="H967" s="8" t="s">
        <v>319</v>
      </c>
      <c r="I967" s="8"/>
      <c r="J967" s="8"/>
      <c r="K967" s="8"/>
      <c r="L967" s="8" t="s">
        <v>1045</v>
      </c>
      <c r="M967" s="8" t="s">
        <v>1882</v>
      </c>
      <c r="N967" s="8">
        <v>1</v>
      </c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9"/>
      <c r="AF967" s="90"/>
      <c r="AG967" s="90"/>
      <c r="AH967" s="90"/>
      <c r="AI967" s="8" t="s">
        <v>29</v>
      </c>
      <c r="AJ967" t="s">
        <v>1890</v>
      </c>
      <c r="AK967">
        <v>100</v>
      </c>
      <c r="AL967">
        <v>30</v>
      </c>
      <c r="AM967">
        <v>30</v>
      </c>
      <c r="AN967" s="9">
        <v>42581</v>
      </c>
      <c r="AO967" s="8">
        <v>286</v>
      </c>
      <c r="AP967" s="8">
        <v>186</v>
      </c>
      <c r="AQ967" s="8">
        <v>157</v>
      </c>
      <c r="AR967" s="8">
        <v>14.5</v>
      </c>
      <c r="AS967" s="8">
        <v>11.36</v>
      </c>
      <c r="AT967" s="8">
        <v>0.68</v>
      </c>
      <c r="AU967" s="12">
        <v>0.56000000000000005</v>
      </c>
      <c r="AV967" s="8">
        <v>23</v>
      </c>
      <c r="AW967" s="8">
        <v>240</v>
      </c>
      <c r="AX967" s="8"/>
      <c r="AY967" s="8"/>
      <c r="AZ967" s="8"/>
      <c r="BA967" s="8">
        <v>1121</v>
      </c>
      <c r="BB967" s="8" t="s">
        <v>25</v>
      </c>
      <c r="BC967" s="8">
        <v>202</v>
      </c>
      <c r="BD967" s="8"/>
      <c r="BE967" s="8"/>
      <c r="BF967" s="8"/>
      <c r="BG967" s="8"/>
      <c r="BH967" s="8"/>
      <c r="BI967" s="8">
        <f t="shared" si="146"/>
        <v>82.352941176470594</v>
      </c>
      <c r="BJ967" s="8">
        <f t="shared" si="147"/>
        <v>0.88</v>
      </c>
      <c r="BK967" s="8">
        <f t="shared" si="148"/>
        <v>0.82352941176470595</v>
      </c>
      <c r="BL967" s="10">
        <f t="shared" si="149"/>
        <v>8.2326588235294125</v>
      </c>
      <c r="BM967" s="3">
        <f t="shared" si="150"/>
        <v>2286.8496732026147</v>
      </c>
      <c r="BN967" s="132">
        <v>1.1841603053435115</v>
      </c>
      <c r="BO967" s="132">
        <v>0.44604007633587789</v>
      </c>
      <c r="BP967" s="133">
        <v>0.83278079559957052</v>
      </c>
      <c r="BQ967" s="134"/>
      <c r="BR967" s="134"/>
      <c r="BS967" s="133"/>
      <c r="BT967" s="93"/>
      <c r="BU967" s="91"/>
      <c r="BV967" s="91"/>
      <c r="BW967" s="100"/>
    </row>
    <row r="968" spans="1:75">
      <c r="A968" s="8" t="s">
        <v>783</v>
      </c>
      <c r="B968" s="8" t="s">
        <v>486</v>
      </c>
      <c r="C968" s="8" t="s">
        <v>587</v>
      </c>
      <c r="D968" s="8" t="s">
        <v>588</v>
      </c>
      <c r="E968" s="8" t="s">
        <v>589</v>
      </c>
      <c r="F968" s="8" t="s">
        <v>592</v>
      </c>
      <c r="G968" s="8" t="s">
        <v>49</v>
      </c>
      <c r="H968" s="8" t="s">
        <v>319</v>
      </c>
      <c r="I968" s="8"/>
      <c r="J968" s="8"/>
      <c r="K968" s="8"/>
      <c r="L968" s="8" t="s">
        <v>1045</v>
      </c>
      <c r="M968" s="8" t="s">
        <v>1882</v>
      </c>
      <c r="N968" s="8">
        <v>1</v>
      </c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9"/>
      <c r="AF968" s="90"/>
      <c r="AG968" s="90"/>
      <c r="AH968" s="90"/>
      <c r="AI968" s="8" t="s">
        <v>30</v>
      </c>
      <c r="AJ968" t="s">
        <v>1890</v>
      </c>
      <c r="AK968">
        <v>100</v>
      </c>
      <c r="AL968">
        <v>30</v>
      </c>
      <c r="AM968">
        <v>30</v>
      </c>
      <c r="AN968" s="9">
        <v>42581</v>
      </c>
      <c r="AO968" s="8">
        <v>300</v>
      </c>
      <c r="AP968" s="8">
        <v>180</v>
      </c>
      <c r="AQ968" s="8">
        <v>167</v>
      </c>
      <c r="AR968" s="8">
        <v>17.600000000000001</v>
      </c>
      <c r="AS968" s="8">
        <v>18.02</v>
      </c>
      <c r="AT968" s="8">
        <v>0.86</v>
      </c>
      <c r="AU968" s="12">
        <v>0.7</v>
      </c>
      <c r="AV968" s="8">
        <v>24</v>
      </c>
      <c r="AW968" s="8">
        <v>360</v>
      </c>
      <c r="AX968" s="8"/>
      <c r="AY968" s="8"/>
      <c r="AZ968" s="8"/>
      <c r="BA968" s="8">
        <v>1122</v>
      </c>
      <c r="BB968" s="8" t="s">
        <v>25</v>
      </c>
      <c r="BC968" s="8">
        <v>202</v>
      </c>
      <c r="BD968" s="8"/>
      <c r="BE968" s="8"/>
      <c r="BF968" s="8"/>
      <c r="BG968" s="8"/>
      <c r="BH968" s="8"/>
      <c r="BI968" s="8">
        <f t="shared" si="146"/>
        <v>81.395348837209298</v>
      </c>
      <c r="BJ968" s="8">
        <f t="shared" si="147"/>
        <v>0.86857142857142855</v>
      </c>
      <c r="BK968" s="8">
        <f t="shared" si="148"/>
        <v>0.81395348837209303</v>
      </c>
      <c r="BL968" s="10">
        <f t="shared" si="149"/>
        <v>12.739720930232558</v>
      </c>
      <c r="BM968" s="3">
        <f t="shared" si="150"/>
        <v>3538.8113695090437</v>
      </c>
      <c r="BN968" s="132">
        <v>1.1965853658536587</v>
      </c>
      <c r="BO968" s="132">
        <v>0.40400000000000003</v>
      </c>
      <c r="BP968" s="133">
        <v>2.1636886525081183</v>
      </c>
      <c r="BQ968" s="134"/>
      <c r="BR968" s="134"/>
      <c r="BS968" s="133"/>
      <c r="BT968" s="93"/>
      <c r="BU968" s="91"/>
      <c r="BV968" s="91"/>
      <c r="BW968" s="100"/>
    </row>
    <row r="969" spans="1:75">
      <c r="A969" s="8" t="s">
        <v>783</v>
      </c>
      <c r="B969" s="8" t="s">
        <v>486</v>
      </c>
      <c r="C969" s="8" t="s">
        <v>587</v>
      </c>
      <c r="D969" s="8" t="s">
        <v>588</v>
      </c>
      <c r="E969" s="8" t="s">
        <v>596</v>
      </c>
      <c r="F969" s="8" t="s">
        <v>597</v>
      </c>
      <c r="G969" s="8" t="s">
        <v>320</v>
      </c>
      <c r="H969" s="8" t="s">
        <v>324</v>
      </c>
      <c r="I969" s="8">
        <v>-3.6539881977994</v>
      </c>
      <c r="J969" s="8">
        <v>37.620718226032402</v>
      </c>
      <c r="K969" s="8">
        <v>1119.83354938497</v>
      </c>
      <c r="L969" s="8" t="s">
        <v>1049</v>
      </c>
      <c r="M969" s="8" t="s">
        <v>1882</v>
      </c>
      <c r="N969" s="8">
        <v>1</v>
      </c>
      <c r="O969" s="8" t="s">
        <v>1859</v>
      </c>
      <c r="P969" s="8">
        <v>1.24</v>
      </c>
      <c r="Q969" s="8">
        <v>7.7</v>
      </c>
      <c r="R969" s="8">
        <v>0</v>
      </c>
      <c r="S969" s="8">
        <v>4.4800000000000004</v>
      </c>
      <c r="T969" s="8">
        <v>6.81</v>
      </c>
      <c r="U969" s="8">
        <v>8.32</v>
      </c>
      <c r="V969" s="8">
        <v>130.57</v>
      </c>
      <c r="W969" s="8">
        <v>4.83</v>
      </c>
      <c r="X969" s="8">
        <v>6.07</v>
      </c>
      <c r="Y969" s="8">
        <v>0.28999999999999998</v>
      </c>
      <c r="Z969" s="8">
        <v>1.97</v>
      </c>
      <c r="AA969" s="8">
        <v>7.0000000000000007E-2</v>
      </c>
      <c r="AB969" s="8">
        <v>72.09</v>
      </c>
      <c r="AC969" s="8">
        <v>0.08</v>
      </c>
      <c r="AD969" s="8">
        <v>0.13300000000000001</v>
      </c>
      <c r="AE969" s="91">
        <v>3.74</v>
      </c>
      <c r="AF969" s="92">
        <v>70</v>
      </c>
      <c r="AG969" s="92">
        <v>10</v>
      </c>
      <c r="AH969" s="92">
        <v>20</v>
      </c>
      <c r="AI969" s="8" t="s">
        <v>24</v>
      </c>
      <c r="AJ969" t="s">
        <v>1890</v>
      </c>
      <c r="AK969">
        <v>0</v>
      </c>
      <c r="AL969">
        <v>0</v>
      </c>
      <c r="AM969">
        <v>0</v>
      </c>
      <c r="AN969" s="9">
        <v>42582</v>
      </c>
      <c r="AO969" s="8">
        <v>287</v>
      </c>
      <c r="AP969" s="8">
        <v>179</v>
      </c>
      <c r="AQ969" s="8">
        <v>128</v>
      </c>
      <c r="AR969" s="8">
        <v>15.9</v>
      </c>
      <c r="AS969" s="8">
        <v>9.9499999999999993</v>
      </c>
      <c r="AT969" s="8">
        <v>0.6</v>
      </c>
      <c r="AU969" s="12">
        <v>0.44</v>
      </c>
      <c r="AV969" s="8">
        <v>27</v>
      </c>
      <c r="AW969" s="8">
        <v>340</v>
      </c>
      <c r="AX969" s="8"/>
      <c r="AY969" s="8"/>
      <c r="AZ969" s="8"/>
      <c r="BA969" s="8">
        <v>1141</v>
      </c>
      <c r="BB969" s="8" t="s">
        <v>25</v>
      </c>
      <c r="BC969" s="8">
        <v>206</v>
      </c>
      <c r="BD969" s="8"/>
      <c r="BE969" s="8"/>
      <c r="BF969" s="8"/>
      <c r="BG969" s="8"/>
      <c r="BH969" s="8"/>
      <c r="BI969" s="8">
        <f t="shared" si="146"/>
        <v>73.333333333333343</v>
      </c>
      <c r="BJ969" s="8">
        <f t="shared" si="147"/>
        <v>0.8342857142857143</v>
      </c>
      <c r="BK969" s="8">
        <f t="shared" si="148"/>
        <v>0.73333333333333339</v>
      </c>
      <c r="BL969" s="10">
        <f t="shared" si="149"/>
        <v>6.0875047619047624</v>
      </c>
      <c r="BM969" s="3">
        <f t="shared" si="150"/>
        <v>1690.9735449735451</v>
      </c>
      <c r="BN969" s="132">
        <v>1.171814671814672</v>
      </c>
      <c r="BO969" s="132">
        <v>0.50916988416988418</v>
      </c>
      <c r="BP969" s="133">
        <v>1.9423933028295246</v>
      </c>
      <c r="BQ969" s="134">
        <v>0.52218114602587795</v>
      </c>
      <c r="BR969" s="134">
        <v>8.5767097966728295E-2</v>
      </c>
      <c r="BS969" s="133">
        <v>0.42236853690370624</v>
      </c>
      <c r="BT969" s="93"/>
      <c r="BU969" s="91"/>
      <c r="BV969" s="91"/>
      <c r="BW969" s="100"/>
    </row>
    <row r="970" spans="1:75">
      <c r="A970" s="8" t="s">
        <v>783</v>
      </c>
      <c r="B970" s="8" t="s">
        <v>486</v>
      </c>
      <c r="C970" s="8" t="s">
        <v>587</v>
      </c>
      <c r="D970" s="8" t="s">
        <v>588</v>
      </c>
      <c r="E970" s="8" t="s">
        <v>596</v>
      </c>
      <c r="F970" s="8" t="s">
        <v>597</v>
      </c>
      <c r="G970" s="8" t="s">
        <v>320</v>
      </c>
      <c r="H970" s="8" t="s">
        <v>324</v>
      </c>
      <c r="I970" s="8"/>
      <c r="J970" s="8"/>
      <c r="K970" s="8"/>
      <c r="L970" s="8" t="s">
        <v>1049</v>
      </c>
      <c r="M970" s="8" t="s">
        <v>1882</v>
      </c>
      <c r="N970" s="8">
        <v>1</v>
      </c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9"/>
      <c r="AF970" s="90"/>
      <c r="AG970" s="90"/>
      <c r="AH970" s="90"/>
      <c r="AI970" s="8" t="s">
        <v>26</v>
      </c>
      <c r="AJ970" t="s">
        <v>1890</v>
      </c>
      <c r="AK970">
        <v>0</v>
      </c>
      <c r="AL970">
        <v>30</v>
      </c>
      <c r="AM970">
        <v>30</v>
      </c>
      <c r="AN970" s="9">
        <v>42582</v>
      </c>
      <c r="AO970" s="8">
        <v>293</v>
      </c>
      <c r="AP970" s="8">
        <v>177</v>
      </c>
      <c r="AQ970" s="8">
        <v>145</v>
      </c>
      <c r="AR970" s="8">
        <v>19.5</v>
      </c>
      <c r="AS970" s="8">
        <v>15.14</v>
      </c>
      <c r="AT970" s="8">
        <v>0.7</v>
      </c>
      <c r="AU970" s="12">
        <v>0.56000000000000005</v>
      </c>
      <c r="AV970" s="8">
        <v>21</v>
      </c>
      <c r="AW970" s="8">
        <v>620</v>
      </c>
      <c r="AX970" s="8"/>
      <c r="AY970" s="8"/>
      <c r="AZ970" s="8"/>
      <c r="BA970" s="8">
        <v>1142</v>
      </c>
      <c r="BB970" s="8" t="s">
        <v>25</v>
      </c>
      <c r="BC970" s="8">
        <v>206</v>
      </c>
      <c r="BD970" s="8"/>
      <c r="BE970" s="8"/>
      <c r="BF970" s="8"/>
      <c r="BG970" s="8"/>
      <c r="BH970" s="8"/>
      <c r="BI970" s="8">
        <f t="shared" si="146"/>
        <v>80.000000000000014</v>
      </c>
      <c r="BJ970" s="8">
        <f t="shared" si="147"/>
        <v>0.9028571428571428</v>
      </c>
      <c r="BK970" s="8">
        <f t="shared" si="148"/>
        <v>0.80000000000000016</v>
      </c>
      <c r="BL970" s="10">
        <f t="shared" si="149"/>
        <v>10.935405714285716</v>
      </c>
      <c r="BM970" s="3">
        <f t="shared" si="150"/>
        <v>3037.612698412699</v>
      </c>
      <c r="BN970" s="132">
        <v>1.4748815165876779</v>
      </c>
      <c r="BO970" s="132">
        <v>0.69241706161137451</v>
      </c>
      <c r="BP970" s="133">
        <v>2.460291354735983</v>
      </c>
      <c r="BQ970" s="134">
        <v>0.46685552407932013</v>
      </c>
      <c r="BR970" s="134">
        <v>5.7743153918791319E-2</v>
      </c>
      <c r="BS970" s="133">
        <v>0.35753851316218482</v>
      </c>
      <c r="BT970" s="93"/>
      <c r="BU970" s="91"/>
      <c r="BV970" s="91"/>
      <c r="BW970" s="100"/>
    </row>
    <row r="971" spans="1:75">
      <c r="A971" s="8" t="s">
        <v>783</v>
      </c>
      <c r="B971" s="8" t="s">
        <v>486</v>
      </c>
      <c r="C971" s="8" t="s">
        <v>587</v>
      </c>
      <c r="D971" s="8" t="s">
        <v>588</v>
      </c>
      <c r="E971" s="8" t="s">
        <v>596</v>
      </c>
      <c r="F971" s="8" t="s">
        <v>597</v>
      </c>
      <c r="G971" s="8" t="s">
        <v>320</v>
      </c>
      <c r="H971" s="8" t="s">
        <v>324</v>
      </c>
      <c r="I971" s="8"/>
      <c r="J971" s="8"/>
      <c r="K971" s="8"/>
      <c r="L971" s="8" t="s">
        <v>1049</v>
      </c>
      <c r="M971" s="8" t="s">
        <v>1882</v>
      </c>
      <c r="N971" s="8">
        <v>1</v>
      </c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9"/>
      <c r="AF971" s="90"/>
      <c r="AG971" s="90"/>
      <c r="AH971" s="90"/>
      <c r="AI971" s="8" t="s">
        <v>27</v>
      </c>
      <c r="AJ971" t="s">
        <v>1890</v>
      </c>
      <c r="AK971">
        <v>100</v>
      </c>
      <c r="AL971">
        <v>0</v>
      </c>
      <c r="AM971">
        <v>30</v>
      </c>
      <c r="AN971" s="9">
        <v>42582</v>
      </c>
      <c r="AO971" s="8">
        <v>328</v>
      </c>
      <c r="AP971" s="8">
        <v>181</v>
      </c>
      <c r="AQ971" s="8">
        <v>137</v>
      </c>
      <c r="AR971" s="8">
        <v>23.6</v>
      </c>
      <c r="AS971" s="8">
        <v>13.4</v>
      </c>
      <c r="AT971" s="8">
        <v>0.7</v>
      </c>
      <c r="AU971" s="12">
        <v>0.5</v>
      </c>
      <c r="AV971" s="8">
        <v>22</v>
      </c>
      <c r="AW971" s="8">
        <v>540</v>
      </c>
      <c r="AX971" s="8"/>
      <c r="AY971" s="8"/>
      <c r="AZ971" s="8"/>
      <c r="BA971" s="8">
        <v>1143</v>
      </c>
      <c r="BB971" s="8" t="s">
        <v>25</v>
      </c>
      <c r="BC971" s="8">
        <v>206</v>
      </c>
      <c r="BD971" s="8"/>
      <c r="BE971" s="8"/>
      <c r="BF971" s="8"/>
      <c r="BG971" s="8"/>
      <c r="BH971" s="8"/>
      <c r="BI971" s="8">
        <f t="shared" si="146"/>
        <v>71.428571428571431</v>
      </c>
      <c r="BJ971" s="8">
        <f t="shared" si="147"/>
        <v>0.89142857142857146</v>
      </c>
      <c r="BK971" s="8">
        <f t="shared" si="148"/>
        <v>0.7142857142857143</v>
      </c>
      <c r="BL971" s="10">
        <f t="shared" si="149"/>
        <v>8.5322448979591847</v>
      </c>
      <c r="BM971" s="3">
        <f t="shared" si="150"/>
        <v>2370.0680272108848</v>
      </c>
      <c r="BN971" s="132">
        <v>1.4180171591992374</v>
      </c>
      <c r="BO971" s="132">
        <v>0.43989513822688275</v>
      </c>
      <c r="BP971" s="133">
        <v>2.2047064468684621</v>
      </c>
      <c r="BQ971" s="134">
        <v>0.57618129218900682</v>
      </c>
      <c r="BR971" s="134">
        <v>5.4194792671166836E-2</v>
      </c>
      <c r="BS971" s="133">
        <v>0.32733391293593456</v>
      </c>
      <c r="BT971" s="93"/>
      <c r="BU971" s="91"/>
      <c r="BV971" s="91"/>
      <c r="BW971" s="100"/>
    </row>
    <row r="972" spans="1:75">
      <c r="A972" s="8" t="s">
        <v>783</v>
      </c>
      <c r="B972" s="8" t="s">
        <v>486</v>
      </c>
      <c r="C972" s="8" t="s">
        <v>587</v>
      </c>
      <c r="D972" s="8" t="s">
        <v>588</v>
      </c>
      <c r="E972" s="8" t="s">
        <v>596</v>
      </c>
      <c r="F972" s="8" t="s">
        <v>597</v>
      </c>
      <c r="G972" s="8" t="s">
        <v>320</v>
      </c>
      <c r="H972" s="8" t="s">
        <v>324</v>
      </c>
      <c r="I972" s="8"/>
      <c r="J972" s="8"/>
      <c r="K972" s="8"/>
      <c r="L972" s="8" t="s">
        <v>1049</v>
      </c>
      <c r="M972" s="8" t="s">
        <v>1882</v>
      </c>
      <c r="N972" s="8">
        <v>1</v>
      </c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9"/>
      <c r="AF972" s="90"/>
      <c r="AG972" s="90"/>
      <c r="AH972" s="90"/>
      <c r="AI972" s="8" t="s">
        <v>28</v>
      </c>
      <c r="AJ972" t="s">
        <v>1890</v>
      </c>
      <c r="AK972">
        <v>100</v>
      </c>
      <c r="AL972">
        <v>30</v>
      </c>
      <c r="AM972">
        <v>0</v>
      </c>
      <c r="AN972" s="9">
        <v>42582</v>
      </c>
      <c r="AO972" s="8">
        <v>279</v>
      </c>
      <c r="AP972" s="8">
        <v>179</v>
      </c>
      <c r="AQ972" s="8">
        <v>134</v>
      </c>
      <c r="AR972" s="8">
        <v>23.2</v>
      </c>
      <c r="AS972" s="8">
        <v>15.96</v>
      </c>
      <c r="AT972" s="8">
        <v>0.84</v>
      </c>
      <c r="AU972" s="12">
        <v>0.62</v>
      </c>
      <c r="AV972" s="8">
        <v>25</v>
      </c>
      <c r="AW972" s="8">
        <v>480</v>
      </c>
      <c r="AX972" s="8"/>
      <c r="AY972" s="8"/>
      <c r="AZ972" s="8"/>
      <c r="BA972" s="8">
        <v>1144</v>
      </c>
      <c r="BB972" s="8" t="s">
        <v>25</v>
      </c>
      <c r="BC972" s="8">
        <v>206</v>
      </c>
      <c r="BD972" s="8"/>
      <c r="BE972" s="8"/>
      <c r="BF972" s="8"/>
      <c r="BG972" s="8"/>
      <c r="BH972" s="8"/>
      <c r="BI972" s="8">
        <f t="shared" si="146"/>
        <v>73.80952380952381</v>
      </c>
      <c r="BJ972" s="8">
        <f t="shared" si="147"/>
        <v>0.8571428571428571</v>
      </c>
      <c r="BK972" s="8">
        <f t="shared" si="148"/>
        <v>0.73809523809523814</v>
      </c>
      <c r="BL972" s="10">
        <f t="shared" si="149"/>
        <v>10.097142857142858</v>
      </c>
      <c r="BM972" s="3">
        <f t="shared" si="150"/>
        <v>2804.761904761905</v>
      </c>
      <c r="BN972" s="132">
        <v>1.4957666980244591</v>
      </c>
      <c r="BO972" s="132">
        <v>0.56961429915333961</v>
      </c>
      <c r="BP972" s="133">
        <v>2.1297303483784855</v>
      </c>
      <c r="BQ972" s="134">
        <v>0.55570902394106814</v>
      </c>
      <c r="BR972" s="134">
        <v>5.9300184162062626E-2</v>
      </c>
      <c r="BS972" s="133">
        <v>0.45689153839473051</v>
      </c>
      <c r="BT972" s="93"/>
      <c r="BU972" s="91"/>
      <c r="BV972" s="91"/>
      <c r="BW972" s="100"/>
    </row>
    <row r="973" spans="1:75">
      <c r="A973" s="8" t="s">
        <v>783</v>
      </c>
      <c r="B973" s="8" t="s">
        <v>486</v>
      </c>
      <c r="C973" s="8" t="s">
        <v>587</v>
      </c>
      <c r="D973" s="8" t="s">
        <v>588</v>
      </c>
      <c r="E973" s="8" t="s">
        <v>596</v>
      </c>
      <c r="F973" s="8" t="s">
        <v>597</v>
      </c>
      <c r="G973" s="8" t="s">
        <v>320</v>
      </c>
      <c r="H973" s="8" t="s">
        <v>324</v>
      </c>
      <c r="I973" s="8"/>
      <c r="J973" s="8"/>
      <c r="K973" s="8"/>
      <c r="L973" s="8" t="s">
        <v>1049</v>
      </c>
      <c r="M973" s="8" t="s">
        <v>1882</v>
      </c>
      <c r="N973" s="8">
        <v>1</v>
      </c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9"/>
      <c r="AF973" s="90"/>
      <c r="AG973" s="90"/>
      <c r="AH973" s="90"/>
      <c r="AI973" s="8" t="s">
        <v>29</v>
      </c>
      <c r="AJ973" t="s">
        <v>1890</v>
      </c>
      <c r="AK973">
        <v>100</v>
      </c>
      <c r="AL973">
        <v>30</v>
      </c>
      <c r="AM973">
        <v>30</v>
      </c>
      <c r="AN973" s="9">
        <v>42582</v>
      </c>
      <c r="AO973" s="8">
        <v>339</v>
      </c>
      <c r="AP973" s="8">
        <v>200</v>
      </c>
      <c r="AQ973" s="8">
        <v>186</v>
      </c>
      <c r="AR973" s="8">
        <v>24.1</v>
      </c>
      <c r="AS973" s="8">
        <v>22.06</v>
      </c>
      <c r="AT973" s="8">
        <v>0.74</v>
      </c>
      <c r="AU973" s="12">
        <v>0.56000000000000005</v>
      </c>
      <c r="AV973" s="8">
        <v>22</v>
      </c>
      <c r="AW973" s="8">
        <v>520</v>
      </c>
      <c r="AX973" s="8"/>
      <c r="AY973" s="8"/>
      <c r="AZ973" s="8"/>
      <c r="BA973" s="8">
        <v>1145</v>
      </c>
      <c r="BB973" s="8" t="s">
        <v>25</v>
      </c>
      <c r="BC973" s="8">
        <v>206</v>
      </c>
      <c r="BD973" s="8"/>
      <c r="BE973" s="8"/>
      <c r="BF973" s="8"/>
      <c r="BG973" s="8"/>
      <c r="BH973" s="8"/>
      <c r="BI973" s="8">
        <f t="shared" si="146"/>
        <v>75.675675675675677</v>
      </c>
      <c r="BJ973" s="8">
        <f t="shared" si="147"/>
        <v>0.89142857142857146</v>
      </c>
      <c r="BK973" s="8">
        <f t="shared" si="148"/>
        <v>0.7567567567567568</v>
      </c>
      <c r="BL973" s="10">
        <f t="shared" si="149"/>
        <v>14.881556756756757</v>
      </c>
      <c r="BM973" s="3">
        <f t="shared" si="150"/>
        <v>4133.7657657657655</v>
      </c>
      <c r="BN973" s="132">
        <v>1.6890130353817505</v>
      </c>
      <c r="BO973" s="132">
        <v>0.77793296089385477</v>
      </c>
      <c r="BP973" s="133">
        <v>1.7875399385654378</v>
      </c>
      <c r="BQ973" s="134">
        <v>0.51487523992322459</v>
      </c>
      <c r="BR973" s="134">
        <v>7.5719769673704432E-2</v>
      </c>
      <c r="BS973" s="133">
        <v>0.5137845263702211</v>
      </c>
      <c r="BT973" s="93"/>
      <c r="BU973" s="91"/>
      <c r="BV973" s="91"/>
      <c r="BW973" s="100"/>
    </row>
    <row r="974" spans="1:75">
      <c r="A974" s="8" t="s">
        <v>783</v>
      </c>
      <c r="B974" s="8" t="s">
        <v>486</v>
      </c>
      <c r="C974" s="8" t="s">
        <v>587</v>
      </c>
      <c r="D974" s="8" t="s">
        <v>588</v>
      </c>
      <c r="E974" s="8" t="s">
        <v>596</v>
      </c>
      <c r="F974" s="8" t="s">
        <v>597</v>
      </c>
      <c r="G974" s="8" t="s">
        <v>320</v>
      </c>
      <c r="H974" s="8" t="s">
        <v>324</v>
      </c>
      <c r="I974" s="8"/>
      <c r="J974" s="8"/>
      <c r="K974" s="8"/>
      <c r="L974" s="8" t="s">
        <v>1049</v>
      </c>
      <c r="M974" s="8" t="s">
        <v>1882</v>
      </c>
      <c r="N974" s="8">
        <v>1</v>
      </c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9"/>
      <c r="AF974" s="90"/>
      <c r="AG974" s="90"/>
      <c r="AH974" s="90"/>
      <c r="AI974" s="8" t="s">
        <v>30</v>
      </c>
      <c r="AJ974" t="s">
        <v>1890</v>
      </c>
      <c r="AK974">
        <v>100</v>
      </c>
      <c r="AL974">
        <v>30</v>
      </c>
      <c r="AM974">
        <v>30</v>
      </c>
      <c r="AN974" s="9">
        <v>42582</v>
      </c>
      <c r="AO974" s="8">
        <v>323</v>
      </c>
      <c r="AP974" s="8">
        <v>193</v>
      </c>
      <c r="AQ974" s="8">
        <v>226</v>
      </c>
      <c r="AR974" s="8">
        <v>25.2</v>
      </c>
      <c r="AS974" s="8">
        <v>22.44</v>
      </c>
      <c r="AT974" s="8">
        <v>0.94</v>
      </c>
      <c r="AU974" s="12">
        <v>0.7</v>
      </c>
      <c r="AV974" s="8">
        <v>27</v>
      </c>
      <c r="AW974" s="8">
        <v>620</v>
      </c>
      <c r="AX974" s="8"/>
      <c r="AY974" s="8"/>
      <c r="AZ974" s="8"/>
      <c r="BA974" s="8">
        <v>1146</v>
      </c>
      <c r="BB974" s="8" t="s">
        <v>25</v>
      </c>
      <c r="BC974" s="8">
        <v>206</v>
      </c>
      <c r="BD974" s="8"/>
      <c r="BE974" s="8"/>
      <c r="BF974" s="8"/>
      <c r="BG974" s="8"/>
      <c r="BH974" s="8"/>
      <c r="BI974" s="8">
        <f t="shared" si="146"/>
        <v>74.468085106382972</v>
      </c>
      <c r="BJ974" s="8">
        <f t="shared" si="147"/>
        <v>0.8342857142857143</v>
      </c>
      <c r="BK974" s="8">
        <f t="shared" si="148"/>
        <v>0.74468085106382975</v>
      </c>
      <c r="BL974" s="10">
        <f t="shared" si="149"/>
        <v>13.941446808510639</v>
      </c>
      <c r="BM974" s="3">
        <f t="shared" si="150"/>
        <v>3872.6241134751772</v>
      </c>
      <c r="BN974" s="132">
        <v>1.8942218080149116</v>
      </c>
      <c r="BO974" s="132">
        <v>0.73811742777260025</v>
      </c>
      <c r="BP974" s="133">
        <v>1.016516959090364</v>
      </c>
      <c r="BQ974" s="134">
        <v>0.63112391930835743</v>
      </c>
      <c r="BR974" s="134">
        <v>6.8780019212295873E-2</v>
      </c>
      <c r="BS974" s="133">
        <v>0.3260761457392547</v>
      </c>
      <c r="BT974" s="93"/>
      <c r="BU974" s="91"/>
      <c r="BV974" s="91"/>
      <c r="BW974" s="100"/>
    </row>
    <row r="975" spans="1:75">
      <c r="A975" s="8" t="s">
        <v>783</v>
      </c>
      <c r="B975" s="8" t="s">
        <v>486</v>
      </c>
      <c r="C975" s="8" t="s">
        <v>587</v>
      </c>
      <c r="D975" s="8" t="s">
        <v>588</v>
      </c>
      <c r="E975" s="8" t="s">
        <v>596</v>
      </c>
      <c r="F975" s="8" t="s">
        <v>597</v>
      </c>
      <c r="G975" s="8" t="s">
        <v>49</v>
      </c>
      <c r="H975" s="8" t="s">
        <v>325</v>
      </c>
      <c r="I975" s="8">
        <v>-3.6438939447798799</v>
      </c>
      <c r="J975" s="8">
        <v>37.616522483511197</v>
      </c>
      <c r="K975" s="8">
        <v>1125.57375196321</v>
      </c>
      <c r="L975" s="8" t="s">
        <v>1050</v>
      </c>
      <c r="M975" s="8" t="s">
        <v>1882</v>
      </c>
      <c r="N975" s="8">
        <v>1</v>
      </c>
      <c r="O975" s="8" t="s">
        <v>1859</v>
      </c>
      <c r="P975" s="8">
        <v>1.54</v>
      </c>
      <c r="Q975" s="8">
        <v>6.7</v>
      </c>
      <c r="R975" s="8">
        <v>0</v>
      </c>
      <c r="S975" s="8">
        <v>7.09</v>
      </c>
      <c r="T975" s="8">
        <v>8.51</v>
      </c>
      <c r="U975" s="8">
        <v>14.5</v>
      </c>
      <c r="V975" s="8">
        <v>125.53</v>
      </c>
      <c r="W975" s="8">
        <v>5.93</v>
      </c>
      <c r="X975" s="8">
        <v>7.56</v>
      </c>
      <c r="Y975" s="8">
        <v>0.18</v>
      </c>
      <c r="Z975" s="8">
        <v>1.17</v>
      </c>
      <c r="AA975" s="8">
        <v>7.0000000000000007E-2</v>
      </c>
      <c r="AB975" s="8">
        <v>92.5</v>
      </c>
      <c r="AC975" s="8">
        <v>0.09</v>
      </c>
      <c r="AD975" s="8">
        <v>0.16300000000000001</v>
      </c>
      <c r="AE975" s="91">
        <v>5.21</v>
      </c>
      <c r="AF975" s="92" t="s">
        <v>1860</v>
      </c>
      <c r="AG975" s="92" t="s">
        <v>1860</v>
      </c>
      <c r="AH975" s="92" t="s">
        <v>1860</v>
      </c>
      <c r="AI975" s="8" t="s">
        <v>24</v>
      </c>
      <c r="AJ975" t="s">
        <v>1890</v>
      </c>
      <c r="AK975">
        <v>0</v>
      </c>
      <c r="AL975">
        <v>0</v>
      </c>
      <c r="AM975">
        <v>0</v>
      </c>
      <c r="AN975" s="9">
        <v>42582</v>
      </c>
      <c r="AO975" s="8">
        <v>313</v>
      </c>
      <c r="AP975" s="8">
        <v>167</v>
      </c>
      <c r="AQ975" s="8">
        <v>162</v>
      </c>
      <c r="AR975" s="8">
        <v>23.2</v>
      </c>
      <c r="AS975" s="8">
        <v>16.36</v>
      </c>
      <c r="AT975" s="8">
        <v>0.66</v>
      </c>
      <c r="AU975" s="12">
        <v>0.44</v>
      </c>
      <c r="AV975" s="8">
        <v>24</v>
      </c>
      <c r="AW975" s="8">
        <v>320</v>
      </c>
      <c r="AX975" s="8"/>
      <c r="AY975" s="8"/>
      <c r="AZ975" s="8"/>
      <c r="BA975" s="8">
        <v>1147</v>
      </c>
      <c r="BB975" s="8" t="s">
        <v>25</v>
      </c>
      <c r="BC975" s="8">
        <v>207</v>
      </c>
      <c r="BD975" s="8"/>
      <c r="BE975" s="8"/>
      <c r="BF975" s="8"/>
      <c r="BG975" s="8"/>
      <c r="BH975" s="8"/>
      <c r="BI975" s="8">
        <f t="shared" si="146"/>
        <v>66.666666666666657</v>
      </c>
      <c r="BJ975" s="8">
        <f t="shared" si="147"/>
        <v>0.86857142857142855</v>
      </c>
      <c r="BK975" s="8">
        <f t="shared" si="148"/>
        <v>0.66666666666666652</v>
      </c>
      <c r="BL975" s="10">
        <f t="shared" si="149"/>
        <v>9.473219047619045</v>
      </c>
      <c r="BM975" s="3">
        <f t="shared" si="150"/>
        <v>2631.4497354497348</v>
      </c>
      <c r="BN975" s="132">
        <v>1.6941747572815538</v>
      </c>
      <c r="BO975" s="132">
        <v>0.79805825242718464</v>
      </c>
      <c r="BP975" s="133">
        <v>1.3111223882782386</v>
      </c>
      <c r="BQ975" s="134">
        <v>0.41749285033365119</v>
      </c>
      <c r="BR975" s="134">
        <v>0.10872259294566256</v>
      </c>
      <c r="BS975" s="133">
        <v>0.84640458450693301</v>
      </c>
      <c r="BT975" s="93"/>
      <c r="BU975" s="91"/>
      <c r="BV975" s="91"/>
      <c r="BW975" s="100"/>
    </row>
    <row r="976" spans="1:75">
      <c r="A976" s="8" t="s">
        <v>783</v>
      </c>
      <c r="B976" s="8" t="s">
        <v>486</v>
      </c>
      <c r="C976" s="8" t="s">
        <v>587</v>
      </c>
      <c r="D976" s="8" t="s">
        <v>588</v>
      </c>
      <c r="E976" s="8" t="s">
        <v>596</v>
      </c>
      <c r="F976" s="8" t="s">
        <v>597</v>
      </c>
      <c r="G976" s="8" t="s">
        <v>49</v>
      </c>
      <c r="H976" s="8" t="s">
        <v>325</v>
      </c>
      <c r="I976" s="8"/>
      <c r="J976" s="8"/>
      <c r="K976" s="8"/>
      <c r="L976" s="8" t="s">
        <v>1050</v>
      </c>
      <c r="M976" s="8" t="s">
        <v>1882</v>
      </c>
      <c r="N976" s="8">
        <v>1</v>
      </c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9"/>
      <c r="AF976" s="90"/>
      <c r="AG976" s="90"/>
      <c r="AH976" s="90"/>
      <c r="AI976" s="8" t="s">
        <v>26</v>
      </c>
      <c r="AJ976" t="s">
        <v>1890</v>
      </c>
      <c r="AK976">
        <v>0</v>
      </c>
      <c r="AL976">
        <v>30</v>
      </c>
      <c r="AM976">
        <v>30</v>
      </c>
      <c r="AN976" s="9">
        <v>42582</v>
      </c>
      <c r="AO976" s="8">
        <v>317</v>
      </c>
      <c r="AP976" s="8">
        <v>175</v>
      </c>
      <c r="AQ976" s="8">
        <v>182</v>
      </c>
      <c r="AR976" s="8">
        <v>24.9</v>
      </c>
      <c r="AS976" s="8">
        <v>20.95</v>
      </c>
      <c r="AT976" s="8">
        <v>0.84</v>
      </c>
      <c r="AU976" s="12">
        <v>0.54</v>
      </c>
      <c r="AV976" s="8">
        <v>21</v>
      </c>
      <c r="AW976" s="8">
        <v>560</v>
      </c>
      <c r="AX976" s="8"/>
      <c r="AY976" s="8"/>
      <c r="AZ976" s="8"/>
      <c r="BA976" s="8">
        <v>1148</v>
      </c>
      <c r="BB976" s="8" t="s">
        <v>25</v>
      </c>
      <c r="BC976" s="8">
        <v>207</v>
      </c>
      <c r="BD976" s="8"/>
      <c r="BE976" s="8"/>
      <c r="BF976" s="8"/>
      <c r="BG976" s="8"/>
      <c r="BH976" s="8"/>
      <c r="BI976" s="8">
        <f t="shared" si="146"/>
        <v>64.285714285714292</v>
      </c>
      <c r="BJ976" s="8">
        <f t="shared" si="147"/>
        <v>0.9028571428571428</v>
      </c>
      <c r="BK976" s="8">
        <f t="shared" si="148"/>
        <v>0.6428571428571429</v>
      </c>
      <c r="BL976" s="10">
        <f t="shared" si="149"/>
        <v>12.159551020408163</v>
      </c>
      <c r="BM976" s="3">
        <f t="shared" si="150"/>
        <v>3377.6530612244896</v>
      </c>
      <c r="BN976" s="132">
        <v>1.4383057090239411</v>
      </c>
      <c r="BO976" s="132">
        <v>0.62062615101289131</v>
      </c>
      <c r="BP976" s="133">
        <v>1.3205195999848578</v>
      </c>
      <c r="BQ976" s="134">
        <v>0.4425818882466282</v>
      </c>
      <c r="BR976" s="134">
        <v>8.8294797687861262E-2</v>
      </c>
      <c r="BS976" s="133">
        <v>0.96853950188873417</v>
      </c>
      <c r="BT976" s="93"/>
      <c r="BU976" s="91"/>
      <c r="BV976" s="91"/>
      <c r="BW976" s="100"/>
    </row>
    <row r="977" spans="1:75">
      <c r="A977" s="8" t="s">
        <v>783</v>
      </c>
      <c r="B977" s="8" t="s">
        <v>486</v>
      </c>
      <c r="C977" s="8" t="s">
        <v>587</v>
      </c>
      <c r="D977" s="8" t="s">
        <v>588</v>
      </c>
      <c r="E977" s="8" t="s">
        <v>596</v>
      </c>
      <c r="F977" s="8" t="s">
        <v>597</v>
      </c>
      <c r="G977" s="8" t="s">
        <v>49</v>
      </c>
      <c r="H977" s="8" t="s">
        <v>325</v>
      </c>
      <c r="I977" s="8"/>
      <c r="J977" s="8"/>
      <c r="K977" s="8"/>
      <c r="L977" s="8" t="s">
        <v>1050</v>
      </c>
      <c r="M977" s="8" t="s">
        <v>1882</v>
      </c>
      <c r="N977" s="8">
        <v>1</v>
      </c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9"/>
      <c r="AF977" s="90"/>
      <c r="AG977" s="90"/>
      <c r="AH977" s="90"/>
      <c r="AI977" s="8" t="s">
        <v>27</v>
      </c>
      <c r="AJ977" t="s">
        <v>1890</v>
      </c>
      <c r="AK977">
        <v>100</v>
      </c>
      <c r="AL977">
        <v>0</v>
      </c>
      <c r="AM977">
        <v>30</v>
      </c>
      <c r="AN977" s="9">
        <v>42582</v>
      </c>
      <c r="AO977" s="8">
        <v>344</v>
      </c>
      <c r="AP977" s="8">
        <v>190</v>
      </c>
      <c r="AQ977" s="8">
        <v>188</v>
      </c>
      <c r="AR977" s="8">
        <v>26.1</v>
      </c>
      <c r="AS977" s="8">
        <v>22.52</v>
      </c>
      <c r="AT977" s="8">
        <v>0.92</v>
      </c>
      <c r="AU977" s="12">
        <v>0.8</v>
      </c>
      <c r="AV977" s="8">
        <v>28</v>
      </c>
      <c r="AW977" s="8">
        <v>720</v>
      </c>
      <c r="AX977" s="8"/>
      <c r="AY977" s="8"/>
      <c r="AZ977" s="8"/>
      <c r="BA977" s="8">
        <v>1149</v>
      </c>
      <c r="BB977" s="8" t="s">
        <v>25</v>
      </c>
      <c r="BC977" s="8">
        <v>207</v>
      </c>
      <c r="BD977" s="8"/>
      <c r="BE977" s="8"/>
      <c r="BF977" s="8"/>
      <c r="BG977" s="8"/>
      <c r="BH977" s="8"/>
      <c r="BI977" s="8">
        <f t="shared" si="146"/>
        <v>86.956521739130437</v>
      </c>
      <c r="BJ977" s="8">
        <f t="shared" si="147"/>
        <v>0.82285714285714284</v>
      </c>
      <c r="BK977" s="8">
        <f t="shared" si="148"/>
        <v>0.86956521739130432</v>
      </c>
      <c r="BL977" s="10">
        <f t="shared" si="149"/>
        <v>16.113689440993788</v>
      </c>
      <c r="BM977" s="3">
        <f t="shared" si="150"/>
        <v>4476.0248447204967</v>
      </c>
      <c r="BN977" s="132">
        <v>1.5438095238095237</v>
      </c>
      <c r="BO977" s="132">
        <v>0.61095238095238091</v>
      </c>
      <c r="BP977" s="133">
        <v>1.2462708603975647</v>
      </c>
      <c r="BQ977" s="134">
        <v>0.7190795781399808</v>
      </c>
      <c r="BR977" s="134">
        <v>0.12209971236816876</v>
      </c>
      <c r="BS977" s="133">
        <v>1.0765003882083151</v>
      </c>
      <c r="BT977" s="93"/>
      <c r="BU977" s="91"/>
      <c r="BV977" s="91"/>
      <c r="BW977" s="100"/>
    </row>
    <row r="978" spans="1:75">
      <c r="A978" s="8" t="s">
        <v>783</v>
      </c>
      <c r="B978" s="8" t="s">
        <v>486</v>
      </c>
      <c r="C978" s="8" t="s">
        <v>587</v>
      </c>
      <c r="D978" s="8" t="s">
        <v>588</v>
      </c>
      <c r="E978" s="8" t="s">
        <v>596</v>
      </c>
      <c r="F978" s="8" t="s">
        <v>597</v>
      </c>
      <c r="G978" s="8" t="s">
        <v>49</v>
      </c>
      <c r="H978" s="8" t="s">
        <v>325</v>
      </c>
      <c r="I978" s="8"/>
      <c r="J978" s="8"/>
      <c r="K978" s="8"/>
      <c r="L978" s="8" t="s">
        <v>1050</v>
      </c>
      <c r="M978" s="8" t="s">
        <v>1882</v>
      </c>
      <c r="N978" s="8">
        <v>1</v>
      </c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9"/>
      <c r="AF978" s="90"/>
      <c r="AG978" s="90"/>
      <c r="AH978" s="90"/>
      <c r="AI978" s="8" t="s">
        <v>28</v>
      </c>
      <c r="AJ978" t="s">
        <v>1890</v>
      </c>
      <c r="AK978">
        <v>100</v>
      </c>
      <c r="AL978">
        <v>30</v>
      </c>
      <c r="AM978">
        <v>0</v>
      </c>
      <c r="AN978" s="9">
        <v>42582</v>
      </c>
      <c r="AO978" s="8">
        <v>277</v>
      </c>
      <c r="AP978" s="8">
        <v>141</v>
      </c>
      <c r="AQ978" s="8">
        <v>144</v>
      </c>
      <c r="AR978" s="8">
        <v>27.8</v>
      </c>
      <c r="AS978" s="8">
        <v>20.36</v>
      </c>
      <c r="AT978" s="8">
        <v>0.98</v>
      </c>
      <c r="AU978" s="12">
        <v>0.66</v>
      </c>
      <c r="AV978" s="8">
        <v>29</v>
      </c>
      <c r="AW978" s="8">
        <v>620</v>
      </c>
      <c r="AX978" s="8"/>
      <c r="AY978" s="8"/>
      <c r="AZ978" s="8"/>
      <c r="BA978" s="8">
        <v>1150</v>
      </c>
      <c r="BB978" s="8" t="s">
        <v>25</v>
      </c>
      <c r="BC978" s="8">
        <v>207</v>
      </c>
      <c r="BD978" s="8"/>
      <c r="BE978" s="8"/>
      <c r="BF978" s="8"/>
      <c r="BG978" s="8"/>
      <c r="BH978" s="8"/>
      <c r="BI978" s="8">
        <f t="shared" si="146"/>
        <v>67.34693877551021</v>
      </c>
      <c r="BJ978" s="8">
        <f t="shared" si="147"/>
        <v>0.81142857142857139</v>
      </c>
      <c r="BK978" s="8">
        <f t="shared" si="148"/>
        <v>0.67346938775510212</v>
      </c>
      <c r="BL978" s="10">
        <f t="shared" si="149"/>
        <v>11.126176093294461</v>
      </c>
      <c r="BM978" s="3">
        <f t="shared" si="150"/>
        <v>3090.6044703595726</v>
      </c>
      <c r="BN978" s="132"/>
      <c r="BO978" s="132"/>
      <c r="BP978" s="133"/>
      <c r="BQ978" s="134">
        <v>0.62488393686165267</v>
      </c>
      <c r="BR978" s="134">
        <v>7.5255338904363964E-2</v>
      </c>
      <c r="BS978" s="133">
        <v>1.260559547972985</v>
      </c>
      <c r="BT978" s="93"/>
      <c r="BU978" s="91"/>
      <c r="BV978" s="91"/>
      <c r="BW978" s="100"/>
    </row>
    <row r="979" spans="1:75">
      <c r="A979" s="8" t="s">
        <v>783</v>
      </c>
      <c r="B979" s="8" t="s">
        <v>486</v>
      </c>
      <c r="C979" s="8" t="s">
        <v>587</v>
      </c>
      <c r="D979" s="8" t="s">
        <v>588</v>
      </c>
      <c r="E979" s="8" t="s">
        <v>596</v>
      </c>
      <c r="F979" s="8" t="s">
        <v>597</v>
      </c>
      <c r="G979" s="8" t="s">
        <v>49</v>
      </c>
      <c r="H979" s="8" t="s">
        <v>325</v>
      </c>
      <c r="I979" s="8"/>
      <c r="J979" s="8"/>
      <c r="K979" s="8"/>
      <c r="L979" s="8" t="s">
        <v>1050</v>
      </c>
      <c r="M979" s="8" t="s">
        <v>1882</v>
      </c>
      <c r="N979" s="8">
        <v>1</v>
      </c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9"/>
      <c r="AF979" s="90"/>
      <c r="AG979" s="90"/>
      <c r="AH979" s="90"/>
      <c r="AI979" s="8" t="s">
        <v>29</v>
      </c>
      <c r="AJ979" t="s">
        <v>1890</v>
      </c>
      <c r="AK979">
        <v>100</v>
      </c>
      <c r="AL979">
        <v>30</v>
      </c>
      <c r="AM979">
        <v>30</v>
      </c>
      <c r="AN979" s="9">
        <v>42582</v>
      </c>
      <c r="AO979" s="8">
        <v>328</v>
      </c>
      <c r="AP979" s="8">
        <v>195</v>
      </c>
      <c r="AQ979" s="8">
        <v>192</v>
      </c>
      <c r="AR979" s="8">
        <v>27.96</v>
      </c>
      <c r="AS979" s="8">
        <v>24.08</v>
      </c>
      <c r="AT979" s="8">
        <v>1.06</v>
      </c>
      <c r="AU979" s="12">
        <v>0.74</v>
      </c>
      <c r="AV979" s="8">
        <v>25</v>
      </c>
      <c r="AW979" s="8">
        <v>800</v>
      </c>
      <c r="AX979" s="8"/>
      <c r="AY979" s="8"/>
      <c r="AZ979" s="8"/>
      <c r="BA979" s="8">
        <v>1151</v>
      </c>
      <c r="BB979" s="8" t="s">
        <v>25</v>
      </c>
      <c r="BC979" s="8">
        <v>207</v>
      </c>
      <c r="BD979" s="8"/>
      <c r="BE979" s="8"/>
      <c r="BF979" s="8"/>
      <c r="BG979" s="8"/>
      <c r="BH979" s="8"/>
      <c r="BI979" s="8">
        <f t="shared" si="146"/>
        <v>69.811320754716974</v>
      </c>
      <c r="BJ979" s="8">
        <f t="shared" si="147"/>
        <v>0.8571428571428571</v>
      </c>
      <c r="BK979" s="8">
        <f t="shared" si="148"/>
        <v>0.69811320754716977</v>
      </c>
      <c r="BL979" s="10">
        <f t="shared" si="149"/>
        <v>14.409056603773582</v>
      </c>
      <c r="BM979" s="3">
        <f t="shared" si="150"/>
        <v>4002.5157232704391</v>
      </c>
      <c r="BN979" s="132">
        <v>1.7254098360655739</v>
      </c>
      <c r="BO979" s="132">
        <v>0.71948998178506385</v>
      </c>
      <c r="BP979" s="133">
        <v>1.2507890497411818</v>
      </c>
      <c r="BQ979" s="134">
        <v>0.63833992094861669</v>
      </c>
      <c r="BR979" s="134">
        <v>8.4189723320158116E-2</v>
      </c>
      <c r="BS979" s="133">
        <v>1.1094761906139059</v>
      </c>
      <c r="BT979" s="93"/>
      <c r="BU979" s="91"/>
      <c r="BV979" s="91"/>
      <c r="BW979" s="100"/>
    </row>
    <row r="980" spans="1:75">
      <c r="A980" s="8" t="s">
        <v>783</v>
      </c>
      <c r="B980" s="8" t="s">
        <v>486</v>
      </c>
      <c r="C980" s="8" t="s">
        <v>587</v>
      </c>
      <c r="D980" s="8" t="s">
        <v>588</v>
      </c>
      <c r="E980" s="8" t="s">
        <v>596</v>
      </c>
      <c r="F980" s="8" t="s">
        <v>597</v>
      </c>
      <c r="G980" s="8" t="s">
        <v>49</v>
      </c>
      <c r="H980" s="8" t="s">
        <v>325</v>
      </c>
      <c r="I980" s="8"/>
      <c r="J980" s="8"/>
      <c r="K980" s="8"/>
      <c r="L980" s="8" t="s">
        <v>1050</v>
      </c>
      <c r="M980" s="8" t="s">
        <v>1882</v>
      </c>
      <c r="N980" s="8">
        <v>1</v>
      </c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9"/>
      <c r="AF980" s="90"/>
      <c r="AG980" s="90"/>
      <c r="AH980" s="90"/>
      <c r="AI980" s="8" t="s">
        <v>30</v>
      </c>
      <c r="AJ980" t="s">
        <v>1890</v>
      </c>
      <c r="AK980">
        <v>100</v>
      </c>
      <c r="AL980">
        <v>30</v>
      </c>
      <c r="AM980">
        <v>30</v>
      </c>
      <c r="AN980" s="9">
        <v>42582</v>
      </c>
      <c r="AO980" s="8">
        <v>325</v>
      </c>
      <c r="AP980" s="8">
        <v>198</v>
      </c>
      <c r="AQ980" s="8">
        <v>194</v>
      </c>
      <c r="AR980" s="8">
        <v>28.88</v>
      </c>
      <c r="AS980" s="8">
        <v>36.06</v>
      </c>
      <c r="AT980" s="8">
        <v>1.04</v>
      </c>
      <c r="AU980" s="12">
        <v>0.78</v>
      </c>
      <c r="AV980" s="8">
        <v>29</v>
      </c>
      <c r="AW980" s="8">
        <v>660</v>
      </c>
      <c r="AX980" s="8"/>
      <c r="AY980" s="8"/>
      <c r="AZ980" s="8"/>
      <c r="BA980" s="8">
        <v>1152</v>
      </c>
      <c r="BB980" s="8" t="s">
        <v>25</v>
      </c>
      <c r="BC980" s="8">
        <v>207</v>
      </c>
      <c r="BD980" s="8"/>
      <c r="BE980" s="8"/>
      <c r="BF980" s="8"/>
      <c r="BG980" s="8"/>
      <c r="BH980" s="8"/>
      <c r="BI980" s="8">
        <f t="shared" si="146"/>
        <v>75</v>
      </c>
      <c r="BJ980" s="8">
        <f t="shared" si="147"/>
        <v>0.81142857142857139</v>
      </c>
      <c r="BK980" s="8">
        <f t="shared" si="148"/>
        <v>0.75</v>
      </c>
      <c r="BL980" s="10">
        <f t="shared" si="149"/>
        <v>21.945085714285717</v>
      </c>
      <c r="BM980" s="3">
        <f t="shared" si="150"/>
        <v>6095.857142857144</v>
      </c>
      <c r="BN980" s="132">
        <v>2.3638077285579646</v>
      </c>
      <c r="BO980" s="132">
        <v>0.99952874646559853</v>
      </c>
      <c r="BP980" s="133">
        <v>1.4104027072044827</v>
      </c>
      <c r="BQ980" s="134">
        <v>0.48482060717571296</v>
      </c>
      <c r="BR980" s="134">
        <v>7.0745170193192278E-2</v>
      </c>
      <c r="BS980" s="133">
        <v>1.0329253954933513</v>
      </c>
      <c r="BT980" s="93"/>
      <c r="BU980" s="91"/>
      <c r="BV980" s="91"/>
      <c r="BW980" s="100"/>
    </row>
    <row r="981" spans="1:75">
      <c r="A981" s="8" t="s">
        <v>783</v>
      </c>
      <c r="B981" s="8" t="s">
        <v>486</v>
      </c>
      <c r="C981" s="8" t="s">
        <v>587</v>
      </c>
      <c r="D981" s="8" t="s">
        <v>588</v>
      </c>
      <c r="E981" s="8" t="s">
        <v>662</v>
      </c>
      <c r="F981" s="8" t="s">
        <v>663</v>
      </c>
      <c r="G981" s="8" t="s">
        <v>49</v>
      </c>
      <c r="H981" s="8" t="s">
        <v>468</v>
      </c>
      <c r="I981" s="8">
        <v>-3.6452516004331801</v>
      </c>
      <c r="J981" s="8">
        <v>37.6432342013183</v>
      </c>
      <c r="K981" s="8">
        <v>1253.7369788029901</v>
      </c>
      <c r="L981" s="8" t="s">
        <v>1003</v>
      </c>
      <c r="M981" s="8" t="s">
        <v>1882</v>
      </c>
      <c r="N981" s="8">
        <v>1</v>
      </c>
      <c r="O981" s="8" t="s">
        <v>1859</v>
      </c>
      <c r="P981" s="8">
        <v>2.2799999999999998</v>
      </c>
      <c r="Q981" s="8">
        <v>6.6</v>
      </c>
      <c r="R981" s="8">
        <v>0</v>
      </c>
      <c r="S981" s="8">
        <v>4.32</v>
      </c>
      <c r="T981" s="8">
        <v>5.81</v>
      </c>
      <c r="U981" s="8">
        <v>10.27</v>
      </c>
      <c r="V981" s="8">
        <v>53</v>
      </c>
      <c r="W981" s="8">
        <v>3.41</v>
      </c>
      <c r="X981" s="8">
        <v>6.07</v>
      </c>
      <c r="Y981" s="8">
        <v>0.35</v>
      </c>
      <c r="Z981" s="8">
        <v>1.06</v>
      </c>
      <c r="AA981" s="8">
        <v>0.08</v>
      </c>
      <c r="AB981" s="8">
        <v>64.44</v>
      </c>
      <c r="AC981" s="8">
        <v>0.05</v>
      </c>
      <c r="AD981" s="8">
        <v>0.17799999999999999</v>
      </c>
      <c r="AE981" s="91">
        <v>2.2599999999999998</v>
      </c>
      <c r="AF981" s="92" t="s">
        <v>1860</v>
      </c>
      <c r="AG981" s="92" t="s">
        <v>1860</v>
      </c>
      <c r="AH981" s="92" t="s">
        <v>1860</v>
      </c>
      <c r="AI981" s="8" t="s">
        <v>24</v>
      </c>
      <c r="AJ981" t="s">
        <v>1890</v>
      </c>
      <c r="AK981">
        <v>0</v>
      </c>
      <c r="AL981">
        <v>0</v>
      </c>
      <c r="AM981">
        <v>0</v>
      </c>
      <c r="AN981" s="9">
        <v>42615</v>
      </c>
      <c r="AO981" s="8">
        <v>289</v>
      </c>
      <c r="AP981" s="8">
        <v>177</v>
      </c>
      <c r="AQ981" s="8">
        <v>136</v>
      </c>
      <c r="AR981" s="8">
        <v>16.98</v>
      </c>
      <c r="AS981" s="8">
        <v>8.6</v>
      </c>
      <c r="AT981" s="8">
        <v>0.54</v>
      </c>
      <c r="AU981" s="12">
        <v>0.34</v>
      </c>
      <c r="AV981" s="8">
        <v>17</v>
      </c>
      <c r="AW981" s="8">
        <v>300</v>
      </c>
      <c r="AX981" s="8"/>
      <c r="AY981" s="8"/>
      <c r="AZ981" s="8"/>
      <c r="BA981" s="8">
        <v>1777</v>
      </c>
      <c r="BB981" s="8" t="s">
        <v>25</v>
      </c>
      <c r="BC981" s="8">
        <v>314</v>
      </c>
      <c r="BD981" s="8"/>
      <c r="BE981" s="8"/>
      <c r="BF981" s="8"/>
      <c r="BG981" s="8"/>
      <c r="BH981" s="8"/>
      <c r="BI981" s="8">
        <f t="shared" si="146"/>
        <v>62.962962962962962</v>
      </c>
      <c r="BJ981" s="8">
        <f t="shared" si="147"/>
        <v>0.94857142857142862</v>
      </c>
      <c r="BK981" s="8">
        <f t="shared" si="148"/>
        <v>0.62962962962962965</v>
      </c>
      <c r="BL981" s="10">
        <f t="shared" si="149"/>
        <v>5.1363386243386246</v>
      </c>
      <c r="BM981" s="3">
        <f t="shared" si="150"/>
        <v>1426.7607289829512</v>
      </c>
      <c r="BN981" s="132"/>
      <c r="BO981" s="132"/>
      <c r="BP981" s="133"/>
      <c r="BQ981" s="134">
        <v>0.62886100386100385</v>
      </c>
      <c r="BR981" s="134">
        <v>0.14092664092664092</v>
      </c>
      <c r="BS981" s="133">
        <v>2.4049585749714595</v>
      </c>
      <c r="BT981" s="93"/>
      <c r="BU981" s="91"/>
      <c r="BV981" s="91"/>
      <c r="BW981" s="100"/>
    </row>
    <row r="982" spans="1:75">
      <c r="A982" s="8" t="s">
        <v>783</v>
      </c>
      <c r="B982" s="8" t="s">
        <v>486</v>
      </c>
      <c r="C982" s="8" t="s">
        <v>587</v>
      </c>
      <c r="D982" s="8" t="s">
        <v>588</v>
      </c>
      <c r="E982" s="8" t="s">
        <v>662</v>
      </c>
      <c r="F982" s="8" t="s">
        <v>663</v>
      </c>
      <c r="G982" s="8" t="s">
        <v>49</v>
      </c>
      <c r="H982" s="8" t="s">
        <v>468</v>
      </c>
      <c r="I982" s="8"/>
      <c r="J982" s="8"/>
      <c r="K982" s="8"/>
      <c r="L982" s="8" t="s">
        <v>1003</v>
      </c>
      <c r="M982" s="8" t="s">
        <v>1882</v>
      </c>
      <c r="N982" s="8">
        <v>1</v>
      </c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9"/>
      <c r="AF982" s="90"/>
      <c r="AG982" s="90"/>
      <c r="AH982" s="90"/>
      <c r="AI982" s="8" t="s">
        <v>26</v>
      </c>
      <c r="AJ982" t="s">
        <v>1890</v>
      </c>
      <c r="AK982">
        <v>0</v>
      </c>
      <c r="AL982">
        <v>30</v>
      </c>
      <c r="AM982">
        <v>30</v>
      </c>
      <c r="AN982" s="9">
        <v>42615</v>
      </c>
      <c r="AO982" s="8">
        <v>273</v>
      </c>
      <c r="AP982" s="8">
        <v>181</v>
      </c>
      <c r="AQ982" s="8">
        <v>132</v>
      </c>
      <c r="AR982" s="8">
        <v>14.36</v>
      </c>
      <c r="AS982" s="8">
        <v>7.86</v>
      </c>
      <c r="AT982" s="8">
        <v>0.54</v>
      </c>
      <c r="AU982" s="12">
        <v>0.38</v>
      </c>
      <c r="AV982" s="8">
        <v>22</v>
      </c>
      <c r="AW982" s="8">
        <v>420</v>
      </c>
      <c r="AX982" s="8"/>
      <c r="AY982" s="8"/>
      <c r="AZ982" s="8"/>
      <c r="BA982" s="8">
        <v>1778</v>
      </c>
      <c r="BB982" s="8" t="s">
        <v>25</v>
      </c>
      <c r="BC982" s="8">
        <v>314</v>
      </c>
      <c r="BD982" s="8"/>
      <c r="BE982" s="8"/>
      <c r="BF982" s="8"/>
      <c r="BG982" s="8"/>
      <c r="BH982" s="8"/>
      <c r="BI982" s="8">
        <f t="shared" si="146"/>
        <v>70.370370370370367</v>
      </c>
      <c r="BJ982" s="8">
        <f t="shared" si="147"/>
        <v>0.89142857142857146</v>
      </c>
      <c r="BK982" s="8">
        <f t="shared" si="148"/>
        <v>0.70370370370370372</v>
      </c>
      <c r="BL982" s="10">
        <f t="shared" si="149"/>
        <v>4.9305904761904769</v>
      </c>
      <c r="BM982" s="3">
        <f t="shared" si="150"/>
        <v>1369.6084656084658</v>
      </c>
      <c r="BN982" s="132"/>
      <c r="BO982" s="132"/>
      <c r="BP982" s="133"/>
      <c r="BQ982" s="134">
        <v>0.37000000000000005</v>
      </c>
      <c r="BR982" s="134">
        <v>0.14874396135265702</v>
      </c>
      <c r="BS982" s="133">
        <v>1.8408302877085385</v>
      </c>
      <c r="BT982" s="93"/>
      <c r="BU982" s="91"/>
      <c r="BV982" s="91"/>
      <c r="BW982" s="100"/>
    </row>
    <row r="983" spans="1:75">
      <c r="A983" s="8" t="s">
        <v>783</v>
      </c>
      <c r="B983" s="8" t="s">
        <v>486</v>
      </c>
      <c r="C983" s="8" t="s">
        <v>587</v>
      </c>
      <c r="D983" s="8" t="s">
        <v>588</v>
      </c>
      <c r="E983" s="8" t="s">
        <v>662</v>
      </c>
      <c r="F983" s="8" t="s">
        <v>663</v>
      </c>
      <c r="G983" s="8" t="s">
        <v>49</v>
      </c>
      <c r="H983" s="8" t="s">
        <v>468</v>
      </c>
      <c r="I983" s="8"/>
      <c r="J983" s="8"/>
      <c r="K983" s="8"/>
      <c r="L983" s="8" t="s">
        <v>1003</v>
      </c>
      <c r="M983" s="8" t="s">
        <v>1882</v>
      </c>
      <c r="N983" s="8">
        <v>1</v>
      </c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9"/>
      <c r="AF983" s="90"/>
      <c r="AG983" s="90"/>
      <c r="AH983" s="90"/>
      <c r="AI983" s="8" t="s">
        <v>27</v>
      </c>
      <c r="AJ983" t="s">
        <v>1890</v>
      </c>
      <c r="AK983">
        <v>100</v>
      </c>
      <c r="AL983">
        <v>0</v>
      </c>
      <c r="AM983">
        <v>30</v>
      </c>
      <c r="AN983" s="9">
        <v>42615</v>
      </c>
      <c r="AO983" s="8">
        <v>322</v>
      </c>
      <c r="AP983" s="8">
        <v>175</v>
      </c>
      <c r="AQ983" s="8">
        <v>159</v>
      </c>
      <c r="AR983" s="8">
        <v>17.600000000000001</v>
      </c>
      <c r="AS983" s="8">
        <v>13.7</v>
      </c>
      <c r="AT983" s="8">
        <v>0.62</v>
      </c>
      <c r="AU983" s="12">
        <v>0.42</v>
      </c>
      <c r="AV983" s="8">
        <v>16</v>
      </c>
      <c r="AW983" s="8">
        <v>380</v>
      </c>
      <c r="AX983" s="8"/>
      <c r="AY983" s="8"/>
      <c r="AZ983" s="8"/>
      <c r="BA983" s="8">
        <v>1779</v>
      </c>
      <c r="BB983" s="8" t="s">
        <v>25</v>
      </c>
      <c r="BC983" s="8">
        <v>314</v>
      </c>
      <c r="BD983" s="8"/>
      <c r="BE983" s="8"/>
      <c r="BF983" s="8"/>
      <c r="BG983" s="8"/>
      <c r="BH983" s="8"/>
      <c r="BI983" s="8">
        <f t="shared" si="146"/>
        <v>67.741935483870961</v>
      </c>
      <c r="BJ983" s="8">
        <f t="shared" si="147"/>
        <v>0.96</v>
      </c>
      <c r="BK983" s="8">
        <f t="shared" si="148"/>
        <v>0.67741935483870963</v>
      </c>
      <c r="BL983" s="10">
        <f t="shared" si="149"/>
        <v>8.9094193548387093</v>
      </c>
      <c r="BM983" s="3">
        <f t="shared" si="150"/>
        <v>2474.838709677419</v>
      </c>
      <c r="BN983" s="132"/>
      <c r="BO983" s="132"/>
      <c r="BP983" s="133"/>
      <c r="BQ983" s="134">
        <v>0.33996062992125992</v>
      </c>
      <c r="BR983" s="134">
        <v>0.10772637795275593</v>
      </c>
      <c r="BS983" s="133">
        <v>1.5672997971896345</v>
      </c>
      <c r="BT983" s="93"/>
      <c r="BU983" s="91"/>
      <c r="BV983" s="91"/>
      <c r="BW983" s="100"/>
    </row>
    <row r="984" spans="1:75">
      <c r="A984" s="8" t="s">
        <v>783</v>
      </c>
      <c r="B984" s="8" t="s">
        <v>486</v>
      </c>
      <c r="C984" s="8" t="s">
        <v>587</v>
      </c>
      <c r="D984" s="8" t="s">
        <v>588</v>
      </c>
      <c r="E984" s="8" t="s">
        <v>662</v>
      </c>
      <c r="F984" s="8" t="s">
        <v>663</v>
      </c>
      <c r="G984" s="8" t="s">
        <v>49</v>
      </c>
      <c r="H984" s="8" t="s">
        <v>468</v>
      </c>
      <c r="I984" s="8"/>
      <c r="J984" s="8"/>
      <c r="K984" s="8"/>
      <c r="L984" s="8" t="s">
        <v>1003</v>
      </c>
      <c r="M984" s="8" t="s">
        <v>1882</v>
      </c>
      <c r="N984" s="8">
        <v>1</v>
      </c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9"/>
      <c r="AF984" s="90"/>
      <c r="AG984" s="90"/>
      <c r="AH984" s="90"/>
      <c r="AI984" s="8" t="s">
        <v>28</v>
      </c>
      <c r="AJ984" t="s">
        <v>1890</v>
      </c>
      <c r="AK984">
        <v>100</v>
      </c>
      <c r="AL984">
        <v>30</v>
      </c>
      <c r="AM984">
        <v>0</v>
      </c>
      <c r="AN984" s="9">
        <v>42615</v>
      </c>
      <c r="AO984" s="8">
        <v>271</v>
      </c>
      <c r="AP984" s="8">
        <v>174</v>
      </c>
      <c r="AQ984" s="8">
        <v>140</v>
      </c>
      <c r="AR984" s="8">
        <v>17.98</v>
      </c>
      <c r="AS984" s="8">
        <v>11.3</v>
      </c>
      <c r="AT984" s="8">
        <v>0.64</v>
      </c>
      <c r="AU984" s="12">
        <v>0.4</v>
      </c>
      <c r="AV984" s="8">
        <v>20</v>
      </c>
      <c r="AW984" s="8">
        <v>380</v>
      </c>
      <c r="AX984" s="8"/>
      <c r="AY984" s="8"/>
      <c r="AZ984" s="8"/>
      <c r="BA984" s="8">
        <v>1780</v>
      </c>
      <c r="BB984" s="8" t="s">
        <v>25</v>
      </c>
      <c r="BC984" s="8">
        <v>314</v>
      </c>
      <c r="BD984" s="8"/>
      <c r="BE984" s="8"/>
      <c r="BF984" s="8"/>
      <c r="BG984" s="8"/>
      <c r="BH984" s="8"/>
      <c r="BI984" s="8">
        <f t="shared" si="146"/>
        <v>62.5</v>
      </c>
      <c r="BJ984" s="8">
        <f t="shared" si="147"/>
        <v>0.91428571428571426</v>
      </c>
      <c r="BK984" s="8">
        <f t="shared" si="148"/>
        <v>0.625</v>
      </c>
      <c r="BL984" s="10">
        <f t="shared" si="149"/>
        <v>6.4571428571428573</v>
      </c>
      <c r="BM984" s="3">
        <f t="shared" si="150"/>
        <v>1793.6507936507937</v>
      </c>
      <c r="BN984" s="132"/>
      <c r="BO984" s="132"/>
      <c r="BP984" s="133"/>
      <c r="BQ984" s="134">
        <v>0.37167798254122214</v>
      </c>
      <c r="BR984" s="134">
        <v>0.11188166828322017</v>
      </c>
      <c r="BS984" s="133">
        <v>1.5824389875112381</v>
      </c>
      <c r="BT984" s="93"/>
      <c r="BU984" s="91"/>
      <c r="BV984" s="91"/>
      <c r="BW984" s="100"/>
    </row>
    <row r="985" spans="1:75">
      <c r="A985" s="8" t="s">
        <v>783</v>
      </c>
      <c r="B985" s="8" t="s">
        <v>486</v>
      </c>
      <c r="C985" s="8" t="s">
        <v>587</v>
      </c>
      <c r="D985" s="8" t="s">
        <v>588</v>
      </c>
      <c r="E985" s="8" t="s">
        <v>662</v>
      </c>
      <c r="F985" s="8" t="s">
        <v>663</v>
      </c>
      <c r="G985" s="8" t="s">
        <v>49</v>
      </c>
      <c r="H985" s="8" t="s">
        <v>468</v>
      </c>
      <c r="I985" s="8"/>
      <c r="J985" s="8"/>
      <c r="K985" s="8"/>
      <c r="L985" s="8" t="s">
        <v>1003</v>
      </c>
      <c r="M985" s="8" t="s">
        <v>1882</v>
      </c>
      <c r="N985" s="8">
        <v>1</v>
      </c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9"/>
      <c r="AF985" s="90"/>
      <c r="AG985" s="90"/>
      <c r="AH985" s="90"/>
      <c r="AI985" s="8" t="s">
        <v>29</v>
      </c>
      <c r="AJ985" t="s">
        <v>1890</v>
      </c>
      <c r="AK985">
        <v>100</v>
      </c>
      <c r="AL985">
        <v>30</v>
      </c>
      <c r="AM985">
        <v>30</v>
      </c>
      <c r="AN985" s="9">
        <v>42615</v>
      </c>
      <c r="AO985" s="8">
        <v>274</v>
      </c>
      <c r="AP985" s="8">
        <v>170</v>
      </c>
      <c r="AQ985" s="8">
        <v>151</v>
      </c>
      <c r="AR985" s="8">
        <v>17.260000000000002</v>
      </c>
      <c r="AS985" s="8">
        <v>11.68</v>
      </c>
      <c r="AT985" s="8">
        <v>0.62</v>
      </c>
      <c r="AU985" s="12">
        <v>0.4</v>
      </c>
      <c r="AV985" s="8">
        <v>21</v>
      </c>
      <c r="AW985" s="8">
        <v>400</v>
      </c>
      <c r="AX985" s="8"/>
      <c r="AY985" s="8"/>
      <c r="AZ985" s="8"/>
      <c r="BA985" s="8">
        <v>1781</v>
      </c>
      <c r="BB985" s="8" t="s">
        <v>25</v>
      </c>
      <c r="BC985" s="8">
        <v>314</v>
      </c>
      <c r="BD985" s="8"/>
      <c r="BE985" s="8"/>
      <c r="BF985" s="8"/>
      <c r="BG985" s="8"/>
      <c r="BH985" s="8"/>
      <c r="BI985" s="8">
        <f t="shared" si="146"/>
        <v>64.516129032258078</v>
      </c>
      <c r="BJ985" s="8">
        <f t="shared" si="147"/>
        <v>0.9028571428571428</v>
      </c>
      <c r="BK985" s="8">
        <f t="shared" si="148"/>
        <v>0.64516129032258074</v>
      </c>
      <c r="BL985" s="10">
        <f t="shared" si="149"/>
        <v>6.8034654377880193</v>
      </c>
      <c r="BM985" s="3">
        <f t="shared" si="150"/>
        <v>1889.8515104966721</v>
      </c>
      <c r="BN985" s="132"/>
      <c r="BO985" s="132"/>
      <c r="BP985" s="133"/>
      <c r="BQ985" s="134">
        <v>0.59478672985781988</v>
      </c>
      <c r="BR985" s="134">
        <v>0.14601895734597159</v>
      </c>
      <c r="BS985" s="133">
        <v>1.8800551245298704</v>
      </c>
      <c r="BT985" s="93"/>
      <c r="BU985" s="91"/>
      <c r="BV985" s="91"/>
      <c r="BW985" s="100"/>
    </row>
    <row r="986" spans="1:75">
      <c r="A986" s="8" t="s">
        <v>783</v>
      </c>
      <c r="B986" s="8" t="s">
        <v>486</v>
      </c>
      <c r="C986" s="8" t="s">
        <v>587</v>
      </c>
      <c r="D986" s="8" t="s">
        <v>588</v>
      </c>
      <c r="E986" s="8" t="s">
        <v>662</v>
      </c>
      <c r="F986" s="8" t="s">
        <v>663</v>
      </c>
      <c r="G986" s="8" t="s">
        <v>49</v>
      </c>
      <c r="H986" s="8" t="s">
        <v>468</v>
      </c>
      <c r="I986" s="8"/>
      <c r="J986" s="8"/>
      <c r="K986" s="8"/>
      <c r="L986" s="8" t="s">
        <v>1003</v>
      </c>
      <c r="M986" s="8" t="s">
        <v>1882</v>
      </c>
      <c r="N986" s="8">
        <v>1</v>
      </c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9"/>
      <c r="AF986" s="90"/>
      <c r="AG986" s="90"/>
      <c r="AH986" s="90"/>
      <c r="AI986" s="8" t="s">
        <v>30</v>
      </c>
      <c r="AJ986" t="s">
        <v>1890</v>
      </c>
      <c r="AK986">
        <v>100</v>
      </c>
      <c r="AL986">
        <v>30</v>
      </c>
      <c r="AM986">
        <v>30</v>
      </c>
      <c r="AN986" s="9">
        <v>42615</v>
      </c>
      <c r="AO986" s="8">
        <v>314</v>
      </c>
      <c r="AP986" s="8">
        <v>192</v>
      </c>
      <c r="AQ986" s="8">
        <v>156</v>
      </c>
      <c r="AR986" s="8">
        <v>17.32</v>
      </c>
      <c r="AS986" s="8">
        <v>8.9600000000000009</v>
      </c>
      <c r="AT986" s="8">
        <v>0.52</v>
      </c>
      <c r="AU986" s="12">
        <v>0.36</v>
      </c>
      <c r="AV986" s="8">
        <v>17</v>
      </c>
      <c r="AW986" s="8">
        <v>320</v>
      </c>
      <c r="AX986" s="8"/>
      <c r="AY986" s="8"/>
      <c r="AZ986" s="8"/>
      <c r="BA986" s="8">
        <v>1782</v>
      </c>
      <c r="BB986" s="8" t="s">
        <v>25</v>
      </c>
      <c r="BC986" s="8">
        <v>314</v>
      </c>
      <c r="BD986" s="8"/>
      <c r="BE986" s="8"/>
      <c r="BF986" s="8"/>
      <c r="BG986" s="8"/>
      <c r="BH986" s="8"/>
      <c r="BI986" s="8">
        <f t="shared" si="146"/>
        <v>69.230769230769226</v>
      </c>
      <c r="BJ986" s="8">
        <f t="shared" si="147"/>
        <v>0.94857142857142862</v>
      </c>
      <c r="BK986" s="8">
        <f t="shared" si="148"/>
        <v>0.69230769230769229</v>
      </c>
      <c r="BL986" s="10">
        <f t="shared" si="149"/>
        <v>5.8840615384615393</v>
      </c>
      <c r="BM986" s="3">
        <f t="shared" si="150"/>
        <v>1634.4615384615386</v>
      </c>
      <c r="BN986" s="132"/>
      <c r="BO986" s="132"/>
      <c r="BP986" s="133"/>
      <c r="BQ986" s="134">
        <v>0.46441090555014608</v>
      </c>
      <c r="BR986" s="134">
        <v>0.12005842259006819</v>
      </c>
      <c r="BS986" s="133">
        <v>2.2357992905070616</v>
      </c>
      <c r="BT986" s="93"/>
      <c r="BU986" s="91"/>
      <c r="BV986" s="91"/>
      <c r="BW986" s="100"/>
    </row>
    <row r="987" spans="1:75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9"/>
      <c r="AF987" s="90"/>
      <c r="AG987" s="90"/>
      <c r="AH987" s="90"/>
      <c r="AI987" s="8"/>
      <c r="AN987" s="9"/>
      <c r="AO987" s="8"/>
      <c r="AP987" s="8"/>
      <c r="AQ987" s="8"/>
      <c r="AR987" s="8"/>
      <c r="AS987" s="8"/>
      <c r="AT987" s="8"/>
      <c r="AU987" s="12"/>
      <c r="AV987" s="8"/>
      <c r="AW987" s="8"/>
      <c r="AX987" s="8"/>
      <c r="AY987" s="8"/>
      <c r="AZ987" s="8"/>
      <c r="BA987" s="8"/>
      <c r="BB987" s="8"/>
      <c r="BC987" s="8"/>
      <c r="BD987" s="8"/>
      <c r="BE987" s="8"/>
      <c r="BF987" s="8"/>
      <c r="BG987" s="8"/>
      <c r="BH987" s="8"/>
      <c r="BI987" s="8"/>
      <c r="BJ987" s="8"/>
      <c r="BK987" s="8"/>
      <c r="BL987" s="10"/>
      <c r="BM987" s="3"/>
      <c r="BN987" s="132">
        <v>1.3927184466019418</v>
      </c>
      <c r="BO987" s="132">
        <v>0.70728155339805832</v>
      </c>
      <c r="BP987" s="133">
        <v>0.65962069669406431</v>
      </c>
      <c r="BQ987" s="134">
        <v>0.4543988269794722</v>
      </c>
      <c r="BR987" s="134">
        <v>0.22624633431085042</v>
      </c>
      <c r="BS987" s="133">
        <v>1.7095165931062519</v>
      </c>
      <c r="BT987" s="93"/>
      <c r="BU987" s="91"/>
      <c r="BV987" s="91"/>
      <c r="BW987" s="100"/>
    </row>
    <row r="988" spans="1:75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9"/>
      <c r="AF988" s="90"/>
      <c r="AG988" s="90"/>
      <c r="AH988" s="90"/>
      <c r="AI988" s="8"/>
      <c r="AN988" s="9"/>
      <c r="AO988" s="8"/>
      <c r="AP988" s="8"/>
      <c r="AQ988" s="8"/>
      <c r="AR988" s="8"/>
      <c r="AS988" s="8"/>
      <c r="AT988" s="8"/>
      <c r="AU988" s="12"/>
      <c r="AV988" s="8"/>
      <c r="AW988" s="8"/>
      <c r="AX988" s="8"/>
      <c r="AY988" s="8"/>
      <c r="AZ988" s="8"/>
      <c r="BA988" s="8"/>
      <c r="BB988" s="8"/>
      <c r="BC988" s="8"/>
      <c r="BD988" s="8"/>
      <c r="BE988" s="8"/>
      <c r="BF988" s="8"/>
      <c r="BG988" s="8"/>
      <c r="BH988" s="8"/>
      <c r="BI988" s="8"/>
      <c r="BJ988" s="8"/>
      <c r="BK988" s="8"/>
      <c r="BL988" s="10"/>
      <c r="BM988" s="3"/>
      <c r="BN988" s="132">
        <v>1.3610301263362488</v>
      </c>
      <c r="BO988" s="132">
        <v>0.59378036929057332</v>
      </c>
      <c r="BP988" s="133">
        <v>0.6970011285622868</v>
      </c>
      <c r="BQ988" s="134">
        <v>0.60461689587426326</v>
      </c>
      <c r="BR988" s="134">
        <v>0.15569744597249507</v>
      </c>
      <c r="BS988" s="133">
        <v>1.5642206227354307</v>
      </c>
      <c r="BT988" s="93"/>
      <c r="BU988" s="91"/>
      <c r="BV988" s="91"/>
      <c r="BW988" s="100"/>
    </row>
    <row r="989" spans="1:75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9"/>
      <c r="AF989" s="90"/>
      <c r="AG989" s="90"/>
      <c r="AH989" s="90"/>
      <c r="AI989" s="8"/>
      <c r="AN989" s="9"/>
      <c r="AO989" s="8"/>
      <c r="AP989" s="8"/>
      <c r="AQ989" s="8"/>
      <c r="AR989" s="8"/>
      <c r="AS989" s="8"/>
      <c r="AT989" s="8"/>
      <c r="AU989" s="12"/>
      <c r="AV989" s="8"/>
      <c r="AW989" s="8"/>
      <c r="AX989" s="8"/>
      <c r="AY989" s="8"/>
      <c r="AZ989" s="8"/>
      <c r="BA989" s="8"/>
      <c r="BB989" s="8"/>
      <c r="BC989" s="8"/>
      <c r="BD989" s="8"/>
      <c r="BE989" s="8"/>
      <c r="BF989" s="8"/>
      <c r="BG989" s="8"/>
      <c r="BH989" s="8"/>
      <c r="BI989" s="8"/>
      <c r="BJ989" s="8"/>
      <c r="BK989" s="8"/>
      <c r="BL989" s="10"/>
      <c r="BM989" s="3"/>
      <c r="BN989" s="132">
        <v>1.0566727605118831</v>
      </c>
      <c r="BO989" s="132">
        <v>0.45050274223034736</v>
      </c>
      <c r="BP989" s="133">
        <v>1.4921317239678813</v>
      </c>
      <c r="BQ989" s="134">
        <v>0.70952821461609628</v>
      </c>
      <c r="BR989" s="134">
        <v>0.15157261794634597</v>
      </c>
      <c r="BS989" s="133">
        <v>1.7263243862158542</v>
      </c>
      <c r="BT989" s="93"/>
      <c r="BU989" s="91"/>
      <c r="BV989" s="91"/>
      <c r="BW989" s="100"/>
    </row>
    <row r="990" spans="1:75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9"/>
      <c r="AF990" s="90"/>
      <c r="AG990" s="90"/>
      <c r="AH990" s="90"/>
      <c r="AI990" s="8"/>
      <c r="AN990" s="9"/>
      <c r="AO990" s="8"/>
      <c r="AP990" s="8"/>
      <c r="AQ990" s="8"/>
      <c r="AR990" s="8"/>
      <c r="AS990" s="8"/>
      <c r="AT990" s="8"/>
      <c r="AU990" s="12"/>
      <c r="AV990" s="8"/>
      <c r="AW990" s="8"/>
      <c r="AX990" s="8"/>
      <c r="AY990" s="8"/>
      <c r="AZ990" s="8"/>
      <c r="BA990" s="8"/>
      <c r="BB990" s="8"/>
      <c r="BC990" s="8"/>
      <c r="BD990" s="8"/>
      <c r="BE990" s="8"/>
      <c r="BF990" s="8"/>
      <c r="BG990" s="8"/>
      <c r="BH990" s="8"/>
      <c r="BI990" s="8"/>
      <c r="BJ990" s="8"/>
      <c r="BK990" s="8"/>
      <c r="BL990" s="10"/>
      <c r="BM990" s="3"/>
      <c r="BN990" s="132">
        <v>0.91770933589990378</v>
      </c>
      <c r="BO990" s="132">
        <v>0.43464870067372474</v>
      </c>
      <c r="BP990" s="133">
        <v>0.69672835955367218</v>
      </c>
      <c r="BQ990" s="134">
        <v>0.49770852428964252</v>
      </c>
      <c r="BR990" s="134">
        <v>9.9541704857928515E-2</v>
      </c>
      <c r="BS990" s="133">
        <v>1.9255178362848044</v>
      </c>
      <c r="BT990" s="93"/>
      <c r="BU990" s="91"/>
      <c r="BV990" s="91"/>
      <c r="BW990" s="100"/>
    </row>
    <row r="991" spans="1:75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9"/>
      <c r="AF991" s="90"/>
      <c r="AG991" s="90"/>
      <c r="AH991" s="90"/>
      <c r="AI991" s="8"/>
      <c r="AN991" s="9"/>
      <c r="AO991" s="8"/>
      <c r="AP991" s="8"/>
      <c r="AQ991" s="8"/>
      <c r="AR991" s="8"/>
      <c r="AS991" s="8"/>
      <c r="AT991" s="8"/>
      <c r="AU991" s="12"/>
      <c r="AV991" s="8"/>
      <c r="AW991" s="8"/>
      <c r="AX991" s="8"/>
      <c r="AY991" s="8"/>
      <c r="AZ991" s="8"/>
      <c r="BA991" s="8"/>
      <c r="BB991" s="8"/>
      <c r="BC991" s="8"/>
      <c r="BD991" s="8"/>
      <c r="BE991" s="8"/>
      <c r="BF991" s="8"/>
      <c r="BG991" s="8"/>
      <c r="BH991" s="8"/>
      <c r="BI991" s="8"/>
      <c r="BJ991" s="8"/>
      <c r="BK991" s="8"/>
      <c r="BL991" s="10"/>
      <c r="BM991" s="3"/>
      <c r="BN991" s="132">
        <v>1.747348119575699</v>
      </c>
      <c r="BO991" s="132">
        <v>0.837029893924783</v>
      </c>
      <c r="BP991" s="133">
        <v>1.9985510394488428</v>
      </c>
      <c r="BQ991" s="134">
        <v>0.8385826771653544</v>
      </c>
      <c r="BR991" s="134">
        <v>0.14128937007874018</v>
      </c>
      <c r="BS991" s="133">
        <v>1.8367683676174591</v>
      </c>
      <c r="BT991" s="93"/>
      <c r="BU991" s="91"/>
      <c r="BV991" s="91"/>
      <c r="BW991" s="100"/>
    </row>
    <row r="992" spans="1:75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9"/>
      <c r="AF992" s="90"/>
      <c r="AG992" s="90"/>
      <c r="AH992" s="90"/>
      <c r="AI992" s="8"/>
      <c r="AN992" s="9"/>
      <c r="AO992" s="8"/>
      <c r="AP992" s="8"/>
      <c r="AQ992" s="8"/>
      <c r="AR992" s="8"/>
      <c r="AS992" s="8"/>
      <c r="AT992" s="8"/>
      <c r="AU992" s="12"/>
      <c r="AV992" s="8"/>
      <c r="AW992" s="8"/>
      <c r="AX992" s="8"/>
      <c r="AY992" s="8"/>
      <c r="AZ992" s="8"/>
      <c r="BA992" s="8"/>
      <c r="BB992" s="8"/>
      <c r="BC992" s="8"/>
      <c r="BD992" s="8"/>
      <c r="BE992" s="8"/>
      <c r="BF992" s="8"/>
      <c r="BG992" s="8"/>
      <c r="BH992" s="8"/>
      <c r="BI992" s="8"/>
      <c r="BJ992" s="8"/>
      <c r="BK992" s="8"/>
      <c r="BL992" s="10"/>
      <c r="BM992" s="3"/>
      <c r="BN992" s="132">
        <v>1.2912713472485768</v>
      </c>
      <c r="BO992" s="132">
        <v>0.65037950664136623</v>
      </c>
      <c r="BP992" s="133">
        <v>0.85839949002052018</v>
      </c>
      <c r="BQ992" s="134">
        <v>0.92497579864472412</v>
      </c>
      <c r="BR992" s="134">
        <v>0.19845111326234266</v>
      </c>
      <c r="BS992" s="133">
        <v>1.7308274201200553</v>
      </c>
      <c r="BT992" s="93"/>
      <c r="BU992" s="91"/>
      <c r="BV992" s="91"/>
      <c r="BW992" s="100"/>
    </row>
    <row r="993" spans="1:75" s="4" customFormat="1">
      <c r="A993" s="8" t="s">
        <v>783</v>
      </c>
      <c r="B993" s="95" t="s">
        <v>486</v>
      </c>
      <c r="C993" s="95" t="s">
        <v>587</v>
      </c>
      <c r="D993" s="95" t="s">
        <v>650</v>
      </c>
      <c r="E993" s="95" t="s">
        <v>651</v>
      </c>
      <c r="F993" s="95" t="s">
        <v>654</v>
      </c>
      <c r="G993" s="95" t="s">
        <v>49</v>
      </c>
      <c r="H993" s="95" t="s">
        <v>453</v>
      </c>
      <c r="I993" s="8">
        <v>-3.44606833338463</v>
      </c>
      <c r="J993" s="8">
        <v>37.408688216888699</v>
      </c>
      <c r="K993" s="8">
        <v>709.84759199522705</v>
      </c>
      <c r="L993" s="95" t="s">
        <v>1011</v>
      </c>
      <c r="M993" s="8" t="s">
        <v>1882</v>
      </c>
      <c r="N993" s="8">
        <v>1</v>
      </c>
      <c r="O993" s="8" t="s">
        <v>1859</v>
      </c>
      <c r="P993" s="8">
        <v>1.59</v>
      </c>
      <c r="Q993" s="8">
        <v>7.7</v>
      </c>
      <c r="R993" s="8">
        <v>0</v>
      </c>
      <c r="S993" s="8">
        <v>6.16</v>
      </c>
      <c r="T993" s="8">
        <v>9.86</v>
      </c>
      <c r="U993" s="8">
        <v>8.33</v>
      </c>
      <c r="V993" s="8">
        <v>106.39</v>
      </c>
      <c r="W993" s="8">
        <v>16.899999999999999</v>
      </c>
      <c r="X993" s="8">
        <v>13.53</v>
      </c>
      <c r="Y993" s="8">
        <v>2.4</v>
      </c>
      <c r="Z993" s="8">
        <v>1.27</v>
      </c>
      <c r="AA993" s="8">
        <v>0.02</v>
      </c>
      <c r="AB993" s="8">
        <v>125.67</v>
      </c>
      <c r="AC993" s="8">
        <v>0.26</v>
      </c>
      <c r="AD993" s="8">
        <v>0.13100000000000001</v>
      </c>
      <c r="AE993" s="91">
        <v>3.74</v>
      </c>
      <c r="AF993" s="92" t="s">
        <v>1860</v>
      </c>
      <c r="AG993" s="92" t="s">
        <v>1860</v>
      </c>
      <c r="AH993" s="92" t="s">
        <v>1860</v>
      </c>
      <c r="AI993" s="95" t="s">
        <v>24</v>
      </c>
      <c r="AJ993" t="s">
        <v>1890</v>
      </c>
      <c r="AK993">
        <v>0</v>
      </c>
      <c r="AL993">
        <v>0</v>
      </c>
      <c r="AM993">
        <v>0</v>
      </c>
      <c r="AN993" s="102">
        <v>42608</v>
      </c>
      <c r="AO993" s="95">
        <v>145</v>
      </c>
      <c r="AP993" s="95">
        <v>35</v>
      </c>
      <c r="AQ993" s="95">
        <v>71</v>
      </c>
      <c r="AR993" s="95">
        <v>14.42</v>
      </c>
      <c r="AS993" s="95">
        <v>11.2</v>
      </c>
      <c r="AT993" s="95">
        <v>0.9</v>
      </c>
      <c r="AU993" s="104">
        <v>0.8</v>
      </c>
      <c r="AV993" s="95">
        <v>15</v>
      </c>
      <c r="AW993" s="95">
        <v>380</v>
      </c>
      <c r="AX993" s="95"/>
      <c r="AY993" s="95"/>
      <c r="AZ993" s="95"/>
      <c r="BA993" s="95">
        <v>1711</v>
      </c>
      <c r="BB993" s="95" t="s">
        <v>25</v>
      </c>
      <c r="BC993" s="95">
        <v>303</v>
      </c>
      <c r="BD993" s="95"/>
      <c r="BE993" s="95"/>
      <c r="BF993" s="95"/>
      <c r="BG993" s="95"/>
      <c r="BH993" s="95"/>
      <c r="BI993" s="95">
        <f t="shared" ref="BI993:BI998" si="151">(AU993/AT993)*100</f>
        <v>88.8888888888889</v>
      </c>
      <c r="BJ993" s="95">
        <f t="shared" ref="BJ993:BJ998" si="152">(100-AV993)/(100-12.5)</f>
        <v>0.97142857142857142</v>
      </c>
      <c r="BK993" s="95">
        <f t="shared" ref="BK993:BK998" si="153">BI993/100</f>
        <v>0.88888888888888895</v>
      </c>
      <c r="BL993" s="103">
        <f t="shared" ref="BL993:BL998" si="154">AS993*BJ993*BK993</f>
        <v>9.6711111111111112</v>
      </c>
      <c r="BM993" s="111">
        <f t="shared" ref="BM993:BM998" si="155">(10000/36)*BL993</f>
        <v>2686.4197530864199</v>
      </c>
      <c r="BN993" s="132">
        <v>1.1862269641125123</v>
      </c>
      <c r="BO993" s="132">
        <v>0.58147429679922413</v>
      </c>
      <c r="BP993" s="133">
        <v>0.61450986025236742</v>
      </c>
      <c r="BQ993" s="134"/>
      <c r="BR993" s="134"/>
      <c r="BS993" s="133"/>
      <c r="BT993" s="93"/>
      <c r="BU993" s="91"/>
      <c r="BV993" s="91"/>
      <c r="BW993" s="100"/>
    </row>
    <row r="994" spans="1:75" s="4" customFormat="1">
      <c r="A994" s="8" t="s">
        <v>783</v>
      </c>
      <c r="B994" s="95" t="s">
        <v>486</v>
      </c>
      <c r="C994" s="95" t="s">
        <v>587</v>
      </c>
      <c r="D994" s="95" t="s">
        <v>650</v>
      </c>
      <c r="E994" s="95" t="s">
        <v>651</v>
      </c>
      <c r="F994" s="95" t="s">
        <v>654</v>
      </c>
      <c r="G994" s="95" t="s">
        <v>49</v>
      </c>
      <c r="H994" s="95" t="s">
        <v>453</v>
      </c>
      <c r="I994" s="8"/>
      <c r="J994" s="8"/>
      <c r="K994" s="8"/>
      <c r="L994" s="95" t="s">
        <v>1011</v>
      </c>
      <c r="M994" s="8" t="s">
        <v>1882</v>
      </c>
      <c r="N994" s="8">
        <v>1</v>
      </c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9"/>
      <c r="AF994" s="90"/>
      <c r="AG994" s="90"/>
      <c r="AH994" s="90"/>
      <c r="AI994" s="95" t="s">
        <v>26</v>
      </c>
      <c r="AJ994" t="s">
        <v>1890</v>
      </c>
      <c r="AK994">
        <v>0</v>
      </c>
      <c r="AL994">
        <v>40</v>
      </c>
      <c r="AM994">
        <v>40</v>
      </c>
      <c r="AN994" s="102">
        <v>42608</v>
      </c>
      <c r="AO994" s="95">
        <v>168</v>
      </c>
      <c r="AP994" s="95">
        <v>65</v>
      </c>
      <c r="AQ994" s="95">
        <v>54</v>
      </c>
      <c r="AR994" s="95">
        <v>13.36</v>
      </c>
      <c r="AS994" s="95">
        <v>7.84</v>
      </c>
      <c r="AT994" s="95">
        <v>0.98</v>
      </c>
      <c r="AU994" s="104">
        <v>0.82</v>
      </c>
      <c r="AV994" s="95">
        <v>14</v>
      </c>
      <c r="AW994" s="95">
        <v>480</v>
      </c>
      <c r="AX994" s="95"/>
      <c r="AY994" s="95"/>
      <c r="AZ994" s="95"/>
      <c r="BA994" s="95">
        <v>1712</v>
      </c>
      <c r="BB994" s="95" t="s">
        <v>25</v>
      </c>
      <c r="BC994" s="95">
        <v>303</v>
      </c>
      <c r="BD994" s="95"/>
      <c r="BE994" s="95"/>
      <c r="BF994" s="95"/>
      <c r="BG994" s="95"/>
      <c r="BH994" s="95"/>
      <c r="BI994" s="95">
        <f t="shared" si="151"/>
        <v>83.673469387755091</v>
      </c>
      <c r="BJ994" s="95">
        <f t="shared" si="152"/>
        <v>0.98285714285714287</v>
      </c>
      <c r="BK994" s="95">
        <f t="shared" si="153"/>
        <v>0.83673469387755095</v>
      </c>
      <c r="BL994" s="103">
        <f t="shared" si="154"/>
        <v>6.4475428571428566</v>
      </c>
      <c r="BM994" s="111">
        <f t="shared" si="155"/>
        <v>1790.9841269841268</v>
      </c>
      <c r="BN994" s="132">
        <v>1.7872549019607846</v>
      </c>
      <c r="BO994" s="132">
        <v>0.71715686274509816</v>
      </c>
      <c r="BP994" s="133">
        <v>0.68596709524667954</v>
      </c>
      <c r="BQ994" s="134"/>
      <c r="BR994" s="134"/>
      <c r="BS994" s="133"/>
      <c r="BT994" s="93"/>
      <c r="BU994" s="91"/>
      <c r="BV994" s="91"/>
      <c r="BW994" s="100"/>
    </row>
    <row r="995" spans="1:75" s="4" customFormat="1">
      <c r="A995" s="8" t="s">
        <v>783</v>
      </c>
      <c r="B995" s="95" t="s">
        <v>486</v>
      </c>
      <c r="C995" s="95" t="s">
        <v>587</v>
      </c>
      <c r="D995" s="95" t="s">
        <v>650</v>
      </c>
      <c r="E995" s="95" t="s">
        <v>651</v>
      </c>
      <c r="F995" s="95" t="s">
        <v>654</v>
      </c>
      <c r="G995" s="95" t="s">
        <v>49</v>
      </c>
      <c r="H995" s="95" t="s">
        <v>453</v>
      </c>
      <c r="I995" s="8"/>
      <c r="J995" s="8"/>
      <c r="K995" s="8"/>
      <c r="L995" s="95" t="s">
        <v>1011</v>
      </c>
      <c r="M995" s="8" t="s">
        <v>1882</v>
      </c>
      <c r="N995" s="8">
        <v>1</v>
      </c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9"/>
      <c r="AF995" s="90"/>
      <c r="AG995" s="90"/>
      <c r="AH995" s="90"/>
      <c r="AI995" s="95" t="s">
        <v>27</v>
      </c>
      <c r="AJ995" t="s">
        <v>1890</v>
      </c>
      <c r="AK995">
        <v>120</v>
      </c>
      <c r="AL995">
        <v>0</v>
      </c>
      <c r="AM995">
        <v>40</v>
      </c>
      <c r="AN995" s="102">
        <v>42608</v>
      </c>
      <c r="AO995" s="95">
        <v>133</v>
      </c>
      <c r="AP995" s="95">
        <v>47</v>
      </c>
      <c r="AQ995" s="95">
        <v>89</v>
      </c>
      <c r="AR995" s="95">
        <v>15.6</v>
      </c>
      <c r="AS995" s="95">
        <v>22.66</v>
      </c>
      <c r="AT995" s="95">
        <v>1.2</v>
      </c>
      <c r="AU995" s="104">
        <v>1.02</v>
      </c>
      <c r="AV995" s="95">
        <v>15</v>
      </c>
      <c r="AW995" s="95">
        <v>820</v>
      </c>
      <c r="AX995" s="95"/>
      <c r="AY995" s="95"/>
      <c r="AZ995" s="95"/>
      <c r="BA995" s="95">
        <v>1713</v>
      </c>
      <c r="BB995" s="95" t="s">
        <v>25</v>
      </c>
      <c r="BC995" s="95">
        <v>303</v>
      </c>
      <c r="BD995" s="95"/>
      <c r="BE995" s="95"/>
      <c r="BF995" s="95"/>
      <c r="BG995" s="95"/>
      <c r="BH995" s="95"/>
      <c r="BI995" s="95">
        <f t="shared" si="151"/>
        <v>85.000000000000014</v>
      </c>
      <c r="BJ995" s="95">
        <f t="shared" si="152"/>
        <v>0.97142857142857142</v>
      </c>
      <c r="BK995" s="95">
        <f t="shared" si="153"/>
        <v>0.85000000000000009</v>
      </c>
      <c r="BL995" s="103">
        <f t="shared" si="154"/>
        <v>18.710685714285717</v>
      </c>
      <c r="BM995" s="111">
        <f t="shared" si="155"/>
        <v>5197.4126984126988</v>
      </c>
      <c r="BN995" s="132">
        <v>1.562265917602996</v>
      </c>
      <c r="BO995" s="132">
        <v>0.73174157303370779</v>
      </c>
      <c r="BP995" s="133">
        <v>0.71150080677828542</v>
      </c>
      <c r="BQ995" s="134"/>
      <c r="BR995" s="134"/>
      <c r="BS995" s="133"/>
      <c r="BT995" s="93"/>
      <c r="BU995" s="91"/>
      <c r="BV995" s="91"/>
      <c r="BW995" s="100"/>
    </row>
    <row r="996" spans="1:75" s="4" customFormat="1">
      <c r="A996" s="8" t="s">
        <v>783</v>
      </c>
      <c r="B996" s="95" t="s">
        <v>486</v>
      </c>
      <c r="C996" s="95" t="s">
        <v>587</v>
      </c>
      <c r="D996" s="95" t="s">
        <v>650</v>
      </c>
      <c r="E996" s="95" t="s">
        <v>651</v>
      </c>
      <c r="F996" s="95" t="s">
        <v>654</v>
      </c>
      <c r="G996" s="95" t="s">
        <v>49</v>
      </c>
      <c r="H996" s="95" t="s">
        <v>453</v>
      </c>
      <c r="I996" s="8"/>
      <c r="J996" s="8"/>
      <c r="K996" s="8"/>
      <c r="L996" s="95" t="s">
        <v>1011</v>
      </c>
      <c r="M996" s="8" t="s">
        <v>1882</v>
      </c>
      <c r="N996" s="8">
        <v>1</v>
      </c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9"/>
      <c r="AF996" s="90"/>
      <c r="AG996" s="90"/>
      <c r="AH996" s="90"/>
      <c r="AI996" s="95" t="s">
        <v>28</v>
      </c>
      <c r="AJ996" t="s">
        <v>1890</v>
      </c>
      <c r="AK996">
        <v>120</v>
      </c>
      <c r="AL996">
        <v>40</v>
      </c>
      <c r="AM996">
        <v>0</v>
      </c>
      <c r="AN996" s="102">
        <v>42608</v>
      </c>
      <c r="AO996" s="95">
        <v>189</v>
      </c>
      <c r="AP996" s="95">
        <v>83</v>
      </c>
      <c r="AQ996" s="95">
        <v>89</v>
      </c>
      <c r="AR996" s="95">
        <v>15.72</v>
      </c>
      <c r="AS996" s="95">
        <v>11.96</v>
      </c>
      <c r="AT996" s="95">
        <v>1.1200000000000001</v>
      </c>
      <c r="AU996" s="104">
        <v>0.94</v>
      </c>
      <c r="AV996" s="95">
        <v>18</v>
      </c>
      <c r="AW996" s="95">
        <v>320</v>
      </c>
      <c r="AX996" s="95"/>
      <c r="AY996" s="95"/>
      <c r="AZ996" s="95"/>
      <c r="BA996" s="95">
        <v>1714</v>
      </c>
      <c r="BB996" s="95" t="s">
        <v>25</v>
      </c>
      <c r="BC996" s="95">
        <v>303</v>
      </c>
      <c r="BD996" s="95"/>
      <c r="BE996" s="95"/>
      <c r="BF996" s="95"/>
      <c r="BG996" s="95"/>
      <c r="BH996" s="95"/>
      <c r="BI996" s="95">
        <f t="shared" si="151"/>
        <v>83.928571428571416</v>
      </c>
      <c r="BJ996" s="95">
        <f t="shared" si="152"/>
        <v>0.93714285714285717</v>
      </c>
      <c r="BK996" s="95">
        <f t="shared" si="153"/>
        <v>0.83928571428571419</v>
      </c>
      <c r="BL996" s="103">
        <f t="shared" si="154"/>
        <v>9.4069061224489783</v>
      </c>
      <c r="BM996" s="111">
        <f t="shared" si="155"/>
        <v>2613.0294784580497</v>
      </c>
      <c r="BN996" s="132">
        <v>2.2550831792975972</v>
      </c>
      <c r="BO996" s="132">
        <v>0.90110905730129387</v>
      </c>
      <c r="BP996" s="133">
        <v>0.90847159473550565</v>
      </c>
      <c r="BQ996" s="134"/>
      <c r="BR996" s="134"/>
      <c r="BS996" s="133"/>
      <c r="BT996" s="93"/>
      <c r="BU996" s="91"/>
      <c r="BV996" s="91"/>
      <c r="BW996" s="100"/>
    </row>
    <row r="997" spans="1:75" s="4" customFormat="1">
      <c r="A997" s="8" t="s">
        <v>783</v>
      </c>
      <c r="B997" s="95" t="s">
        <v>486</v>
      </c>
      <c r="C997" s="95" t="s">
        <v>587</v>
      </c>
      <c r="D997" s="95" t="s">
        <v>650</v>
      </c>
      <c r="E997" s="95" t="s">
        <v>651</v>
      </c>
      <c r="F997" s="95" t="s">
        <v>654</v>
      </c>
      <c r="G997" s="95" t="s">
        <v>49</v>
      </c>
      <c r="H997" s="95" t="s">
        <v>453</v>
      </c>
      <c r="I997" s="8"/>
      <c r="J997" s="8"/>
      <c r="K997" s="8"/>
      <c r="L997" s="95" t="s">
        <v>1011</v>
      </c>
      <c r="M997" s="8" t="s">
        <v>1882</v>
      </c>
      <c r="N997" s="8">
        <v>1</v>
      </c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9"/>
      <c r="AF997" s="90"/>
      <c r="AG997" s="90"/>
      <c r="AH997" s="90"/>
      <c r="AI997" s="95" t="s">
        <v>29</v>
      </c>
      <c r="AJ997" t="s">
        <v>1890</v>
      </c>
      <c r="AK997">
        <v>120</v>
      </c>
      <c r="AL997">
        <v>40</v>
      </c>
      <c r="AM997">
        <v>40</v>
      </c>
      <c r="AN997" s="102">
        <v>42608</v>
      </c>
      <c r="AO997" s="95">
        <v>212</v>
      </c>
      <c r="AP997" s="95">
        <v>95</v>
      </c>
      <c r="AQ997" s="95">
        <v>44</v>
      </c>
      <c r="AR997" s="95">
        <v>16.2</v>
      </c>
      <c r="AS997" s="95">
        <v>5.16</v>
      </c>
      <c r="AT997" s="95">
        <v>1.02</v>
      </c>
      <c r="AU997" s="104">
        <v>0.84</v>
      </c>
      <c r="AV997" s="95">
        <v>17</v>
      </c>
      <c r="AW997" s="95">
        <v>500</v>
      </c>
      <c r="AX997" s="95"/>
      <c r="AY997" s="95"/>
      <c r="AZ997" s="95"/>
      <c r="BA997" s="95">
        <v>1715</v>
      </c>
      <c r="BB997" s="95" t="s">
        <v>25</v>
      </c>
      <c r="BC997" s="95">
        <v>303</v>
      </c>
      <c r="BD997" s="95"/>
      <c r="BE997" s="95"/>
      <c r="BF997" s="95"/>
      <c r="BG997" s="95"/>
      <c r="BH997" s="95"/>
      <c r="BI997" s="95">
        <f t="shared" si="151"/>
        <v>82.35294117647058</v>
      </c>
      <c r="BJ997" s="95">
        <f t="shared" si="152"/>
        <v>0.94857142857142862</v>
      </c>
      <c r="BK997" s="95">
        <f t="shared" si="153"/>
        <v>0.82352941176470584</v>
      </c>
      <c r="BL997" s="103">
        <f t="shared" si="154"/>
        <v>4.0308705882352944</v>
      </c>
      <c r="BM997" s="111">
        <f t="shared" si="155"/>
        <v>1119.686274509804</v>
      </c>
      <c r="BN997" s="132">
        <v>2.0650329877474083</v>
      </c>
      <c r="BO997" s="132">
        <v>0.87700282752120651</v>
      </c>
      <c r="BP997" s="133">
        <v>0.72781637861866488</v>
      </c>
      <c r="BQ997" s="134"/>
      <c r="BR997" s="134"/>
      <c r="BS997" s="133"/>
      <c r="BT997" s="93"/>
      <c r="BU997" s="91"/>
      <c r="BV997" s="91"/>
      <c r="BW997" s="100"/>
    </row>
    <row r="998" spans="1:75" s="4" customFormat="1">
      <c r="A998" s="8" t="s">
        <v>783</v>
      </c>
      <c r="B998" s="95" t="s">
        <v>486</v>
      </c>
      <c r="C998" s="95" t="s">
        <v>587</v>
      </c>
      <c r="D998" s="95" t="s">
        <v>650</v>
      </c>
      <c r="E998" s="95" t="s">
        <v>651</v>
      </c>
      <c r="F998" s="95" t="s">
        <v>654</v>
      </c>
      <c r="G998" s="95" t="s">
        <v>49</v>
      </c>
      <c r="H998" s="95" t="s">
        <v>453</v>
      </c>
      <c r="I998" s="8"/>
      <c r="J998" s="8"/>
      <c r="K998" s="8"/>
      <c r="L998" s="95" t="s">
        <v>1011</v>
      </c>
      <c r="M998" s="8" t="s">
        <v>1882</v>
      </c>
      <c r="N998" s="8">
        <v>1</v>
      </c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9"/>
      <c r="AF998" s="90"/>
      <c r="AG998" s="90"/>
      <c r="AH998" s="90"/>
      <c r="AI998" s="95" t="s">
        <v>30</v>
      </c>
      <c r="AJ998" t="s">
        <v>1890</v>
      </c>
      <c r="AK998">
        <v>120</v>
      </c>
      <c r="AL998">
        <v>40</v>
      </c>
      <c r="AM998">
        <v>40</v>
      </c>
      <c r="AN998" s="102">
        <v>42608</v>
      </c>
      <c r="AO998" s="95">
        <v>196</v>
      </c>
      <c r="AP998" s="95">
        <v>122</v>
      </c>
      <c r="AQ998" s="95">
        <v>121</v>
      </c>
      <c r="AR998" s="95">
        <v>28.68</v>
      </c>
      <c r="AS998" s="95">
        <v>26.08</v>
      </c>
      <c r="AT998" s="95">
        <v>1.28</v>
      </c>
      <c r="AU998" s="104">
        <v>1.06</v>
      </c>
      <c r="AV998" s="95">
        <v>18</v>
      </c>
      <c r="AW998" s="95">
        <v>640</v>
      </c>
      <c r="AX998" s="95"/>
      <c r="AY998" s="95"/>
      <c r="AZ998" s="95"/>
      <c r="BA998" s="95">
        <v>1716</v>
      </c>
      <c r="BB998" s="95" t="s">
        <v>25</v>
      </c>
      <c r="BC998" s="95">
        <v>303</v>
      </c>
      <c r="BD998" s="95"/>
      <c r="BE998" s="95"/>
      <c r="BF998" s="95"/>
      <c r="BG998" s="95"/>
      <c r="BH998" s="95"/>
      <c r="BI998" s="95">
        <f t="shared" si="151"/>
        <v>82.8125</v>
      </c>
      <c r="BJ998" s="95">
        <f t="shared" si="152"/>
        <v>0.93714285714285717</v>
      </c>
      <c r="BK998" s="95">
        <f t="shared" si="153"/>
        <v>0.828125</v>
      </c>
      <c r="BL998" s="103">
        <f t="shared" si="154"/>
        <v>20.239942857142857</v>
      </c>
      <c r="BM998" s="111">
        <f t="shared" si="155"/>
        <v>5622.2063492063489</v>
      </c>
      <c r="BN998" s="132">
        <v>1.6751467710371821</v>
      </c>
      <c r="BO998" s="132">
        <v>1.0014677103718201</v>
      </c>
      <c r="BP998" s="133">
        <v>1.1127905933969251</v>
      </c>
      <c r="BQ998" s="134"/>
      <c r="BR998" s="134"/>
      <c r="BS998" s="133"/>
      <c r="BT998" s="93"/>
      <c r="BU998" s="91"/>
      <c r="BV998" s="91"/>
      <c r="BW998" s="100"/>
    </row>
    <row r="999" spans="1:75" s="4" customFormat="1">
      <c r="A999" s="8"/>
      <c r="B999" s="95"/>
      <c r="C999" s="95"/>
      <c r="D999" s="95"/>
      <c r="E999" s="95"/>
      <c r="F999" s="95"/>
      <c r="G999" s="95"/>
      <c r="H999" s="95"/>
      <c r="I999" s="8"/>
      <c r="J999" s="8"/>
      <c r="K999" s="8"/>
      <c r="L999" s="95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9"/>
      <c r="AF999" s="90"/>
      <c r="AG999" s="90"/>
      <c r="AH999" s="90"/>
      <c r="AI999" s="95"/>
      <c r="AJ999"/>
      <c r="AK999"/>
      <c r="AL999"/>
      <c r="AM999"/>
      <c r="AN999" s="102"/>
      <c r="AO999" s="95"/>
      <c r="AP999" s="95"/>
      <c r="AQ999" s="95"/>
      <c r="AR999" s="95"/>
      <c r="AS999" s="95"/>
      <c r="AT999" s="95"/>
      <c r="AU999" s="104"/>
      <c r="AV999" s="95"/>
      <c r="AW999" s="95"/>
      <c r="AX999" s="95"/>
      <c r="AY999" s="95"/>
      <c r="AZ999" s="95"/>
      <c r="BA999" s="95"/>
      <c r="BB999" s="95"/>
      <c r="BC999" s="95"/>
      <c r="BD999" s="95"/>
      <c r="BE999" s="95"/>
      <c r="BF999" s="95"/>
      <c r="BG999" s="95"/>
      <c r="BH999" s="95"/>
      <c r="BI999" s="95"/>
      <c r="BJ999" s="95"/>
      <c r="BK999" s="95"/>
      <c r="BL999" s="103"/>
      <c r="BM999" s="111"/>
      <c r="BN999" s="132">
        <v>1.5781250000000002</v>
      </c>
      <c r="BO999" s="132">
        <v>0.94091796875</v>
      </c>
      <c r="BP999" s="133">
        <v>0.98203368988093553</v>
      </c>
      <c r="BQ999" s="134"/>
      <c r="BR999" s="134"/>
      <c r="BS999" s="133"/>
      <c r="BT999" s="93"/>
      <c r="BU999" s="91"/>
      <c r="BV999" s="91"/>
      <c r="BW999" s="100"/>
    </row>
    <row r="1000" spans="1:75" s="4" customFormat="1">
      <c r="A1000" s="8"/>
      <c r="B1000" s="95"/>
      <c r="C1000" s="95"/>
      <c r="D1000" s="95"/>
      <c r="E1000" s="95"/>
      <c r="F1000" s="95"/>
      <c r="G1000" s="95"/>
      <c r="H1000" s="95"/>
      <c r="I1000" s="8"/>
      <c r="J1000" s="8"/>
      <c r="K1000" s="8"/>
      <c r="L1000" s="95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9"/>
      <c r="AF1000" s="90"/>
      <c r="AG1000" s="90"/>
      <c r="AH1000" s="90"/>
      <c r="AI1000" s="95"/>
      <c r="AJ1000"/>
      <c r="AK1000"/>
      <c r="AL1000"/>
      <c r="AM1000"/>
      <c r="AN1000" s="102"/>
      <c r="AO1000" s="95"/>
      <c r="AP1000" s="95"/>
      <c r="AQ1000" s="95"/>
      <c r="AR1000" s="95"/>
      <c r="AS1000" s="95"/>
      <c r="AT1000" s="95"/>
      <c r="AU1000" s="104"/>
      <c r="AV1000" s="95"/>
      <c r="AW1000" s="95"/>
      <c r="AX1000" s="95"/>
      <c r="AY1000" s="95"/>
      <c r="AZ1000" s="95"/>
      <c r="BA1000" s="95"/>
      <c r="BB1000" s="95"/>
      <c r="BC1000" s="95"/>
      <c r="BD1000" s="95"/>
      <c r="BE1000" s="95"/>
      <c r="BF1000" s="95"/>
      <c r="BG1000" s="95"/>
      <c r="BH1000" s="95"/>
      <c r="BI1000" s="95"/>
      <c r="BJ1000" s="95"/>
      <c r="BK1000" s="95"/>
      <c r="BL1000" s="103"/>
      <c r="BM1000" s="111"/>
      <c r="BN1000" s="132">
        <v>1.2739005736137667</v>
      </c>
      <c r="BO1000" s="132">
        <v>0.33761950286806885</v>
      </c>
      <c r="BP1000" s="133">
        <v>0.93254282507839859</v>
      </c>
      <c r="BQ1000" s="134"/>
      <c r="BR1000" s="134"/>
      <c r="BS1000" s="133"/>
      <c r="BT1000" s="93"/>
      <c r="BU1000" s="91"/>
      <c r="BV1000" s="91"/>
      <c r="BW1000" s="100"/>
    </row>
    <row r="1001" spans="1:75" s="4" customFormat="1">
      <c r="A1001" s="8"/>
      <c r="B1001" s="95"/>
      <c r="C1001" s="95"/>
      <c r="D1001" s="95"/>
      <c r="E1001" s="95"/>
      <c r="F1001" s="95"/>
      <c r="G1001" s="95"/>
      <c r="H1001" s="95"/>
      <c r="I1001" s="8"/>
      <c r="J1001" s="8"/>
      <c r="K1001" s="8"/>
      <c r="L1001" s="95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9"/>
      <c r="AF1001" s="90"/>
      <c r="AG1001" s="90"/>
      <c r="AH1001" s="90"/>
      <c r="AI1001" s="95"/>
      <c r="AJ1001"/>
      <c r="AK1001"/>
      <c r="AL1001"/>
      <c r="AM1001"/>
      <c r="AN1001" s="102"/>
      <c r="AO1001" s="95"/>
      <c r="AP1001" s="95"/>
      <c r="AQ1001" s="95"/>
      <c r="AR1001" s="95"/>
      <c r="AS1001" s="95"/>
      <c r="AT1001" s="95"/>
      <c r="AU1001" s="104"/>
      <c r="AV1001" s="95"/>
      <c r="AW1001" s="95"/>
      <c r="AX1001" s="95"/>
      <c r="AY1001" s="95"/>
      <c r="AZ1001" s="95"/>
      <c r="BA1001" s="95"/>
      <c r="BB1001" s="95"/>
      <c r="BC1001" s="95"/>
      <c r="BD1001" s="95"/>
      <c r="BE1001" s="95"/>
      <c r="BF1001" s="95"/>
      <c r="BG1001" s="95"/>
      <c r="BH1001" s="95"/>
      <c r="BI1001" s="95"/>
      <c r="BJ1001" s="95"/>
      <c r="BK1001" s="95"/>
      <c r="BL1001" s="103"/>
      <c r="BM1001" s="111"/>
      <c r="BN1001" s="132">
        <v>1.326442307692308</v>
      </c>
      <c r="BO1001" s="132">
        <v>0.54471153846153852</v>
      </c>
      <c r="BP1001" s="133">
        <v>0.83838095207542807</v>
      </c>
      <c r="BQ1001" s="134"/>
      <c r="BR1001" s="134"/>
      <c r="BS1001" s="133"/>
      <c r="BT1001" s="93"/>
      <c r="BU1001" s="91"/>
      <c r="BV1001" s="91"/>
      <c r="BW1001" s="100"/>
    </row>
    <row r="1002" spans="1:75" s="4" customFormat="1">
      <c r="A1002" s="8"/>
      <c r="B1002" s="95"/>
      <c r="C1002" s="95"/>
      <c r="D1002" s="95"/>
      <c r="E1002" s="95"/>
      <c r="F1002" s="95"/>
      <c r="G1002" s="95"/>
      <c r="H1002" s="95"/>
      <c r="I1002" s="8"/>
      <c r="J1002" s="8"/>
      <c r="K1002" s="8"/>
      <c r="L1002" s="95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9"/>
      <c r="AF1002" s="90"/>
      <c r="AG1002" s="90"/>
      <c r="AH1002" s="90"/>
      <c r="AI1002" s="95"/>
      <c r="AJ1002"/>
      <c r="AK1002"/>
      <c r="AL1002"/>
      <c r="AM1002"/>
      <c r="AN1002" s="102"/>
      <c r="AO1002" s="95"/>
      <c r="AP1002" s="95"/>
      <c r="AQ1002" s="95"/>
      <c r="AR1002" s="95"/>
      <c r="AS1002" s="95"/>
      <c r="AT1002" s="95"/>
      <c r="AU1002" s="104"/>
      <c r="AV1002" s="95"/>
      <c r="AW1002" s="95"/>
      <c r="AX1002" s="95"/>
      <c r="AY1002" s="95"/>
      <c r="AZ1002" s="95"/>
      <c r="BA1002" s="95"/>
      <c r="BB1002" s="95"/>
      <c r="BC1002" s="95"/>
      <c r="BD1002" s="95"/>
      <c r="BE1002" s="95"/>
      <c r="BF1002" s="95"/>
      <c r="BG1002" s="95"/>
      <c r="BH1002" s="95"/>
      <c r="BI1002" s="95"/>
      <c r="BJ1002" s="95"/>
      <c r="BK1002" s="95"/>
      <c r="BL1002" s="103"/>
      <c r="BM1002" s="111"/>
      <c r="BN1002" s="132">
        <v>1.7370649106302916</v>
      </c>
      <c r="BO1002" s="132">
        <v>0.87300094073377221</v>
      </c>
      <c r="BP1002" s="133">
        <v>0.9483328345812343</v>
      </c>
      <c r="BQ1002" s="134"/>
      <c r="BR1002" s="134"/>
      <c r="BS1002" s="133"/>
      <c r="BT1002" s="93"/>
      <c r="BU1002" s="91"/>
      <c r="BV1002" s="91"/>
      <c r="BW1002" s="100"/>
    </row>
    <row r="1003" spans="1:75" s="4" customFormat="1">
      <c r="A1003" s="8"/>
      <c r="B1003" s="95"/>
      <c r="C1003" s="95"/>
      <c r="D1003" s="95"/>
      <c r="E1003" s="95"/>
      <c r="F1003" s="95"/>
      <c r="G1003" s="95"/>
      <c r="H1003" s="95"/>
      <c r="I1003" s="8"/>
      <c r="J1003" s="8"/>
      <c r="K1003" s="8"/>
      <c r="L1003" s="95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9"/>
      <c r="AF1003" s="90"/>
      <c r="AG1003" s="90"/>
      <c r="AH1003" s="90"/>
      <c r="AI1003" s="95"/>
      <c r="AJ1003"/>
      <c r="AK1003"/>
      <c r="AL1003"/>
      <c r="AM1003"/>
      <c r="AN1003" s="102"/>
      <c r="AO1003" s="95"/>
      <c r="AP1003" s="95"/>
      <c r="AQ1003" s="95"/>
      <c r="AR1003" s="95"/>
      <c r="AS1003" s="95"/>
      <c r="AT1003" s="95"/>
      <c r="AU1003" s="104"/>
      <c r="AV1003" s="95"/>
      <c r="AW1003" s="95"/>
      <c r="AX1003" s="95"/>
      <c r="AY1003" s="95"/>
      <c r="AZ1003" s="95"/>
      <c r="BA1003" s="95"/>
      <c r="BB1003" s="95"/>
      <c r="BC1003" s="95"/>
      <c r="BD1003" s="95"/>
      <c r="BE1003" s="95"/>
      <c r="BF1003" s="95"/>
      <c r="BG1003" s="95"/>
      <c r="BH1003" s="95"/>
      <c r="BI1003" s="95"/>
      <c r="BJ1003" s="95"/>
      <c r="BK1003" s="95"/>
      <c r="BL1003" s="103"/>
      <c r="BM1003" s="111"/>
      <c r="BN1003" s="132">
        <v>1.4715335169880623</v>
      </c>
      <c r="BO1003" s="132">
        <v>0.58034894398530767</v>
      </c>
      <c r="BP1003" s="133">
        <v>0.61978210881506646</v>
      </c>
      <c r="BQ1003" s="134"/>
      <c r="BR1003" s="134"/>
      <c r="BS1003" s="133"/>
      <c r="BT1003" s="93"/>
      <c r="BU1003" s="91"/>
      <c r="BV1003" s="91"/>
      <c r="BW1003" s="100"/>
    </row>
    <row r="1004" spans="1:75" s="4" customFormat="1">
      <c r="A1004" s="8"/>
      <c r="B1004" s="95"/>
      <c r="C1004" s="95"/>
      <c r="D1004" s="95"/>
      <c r="E1004" s="95"/>
      <c r="F1004" s="95"/>
      <c r="G1004" s="95"/>
      <c r="H1004" s="95"/>
      <c r="I1004" s="8"/>
      <c r="J1004" s="8"/>
      <c r="K1004" s="8"/>
      <c r="L1004" s="95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9"/>
      <c r="AF1004" s="90"/>
      <c r="AG1004" s="90"/>
      <c r="AH1004" s="90"/>
      <c r="AI1004" s="95"/>
      <c r="AJ1004"/>
      <c r="AK1004"/>
      <c r="AL1004"/>
      <c r="AM1004"/>
      <c r="AN1004" s="102"/>
      <c r="AO1004" s="95"/>
      <c r="AP1004" s="95"/>
      <c r="AQ1004" s="95"/>
      <c r="AR1004" s="95"/>
      <c r="AS1004" s="95"/>
      <c r="AT1004" s="95"/>
      <c r="AU1004" s="104"/>
      <c r="AV1004" s="95"/>
      <c r="AW1004" s="95"/>
      <c r="AX1004" s="95"/>
      <c r="AY1004" s="95"/>
      <c r="AZ1004" s="95"/>
      <c r="BA1004" s="95"/>
      <c r="BB1004" s="95"/>
      <c r="BC1004" s="95"/>
      <c r="BD1004" s="95"/>
      <c r="BE1004" s="95"/>
      <c r="BF1004" s="95"/>
      <c r="BG1004" s="95"/>
      <c r="BH1004" s="95"/>
      <c r="BI1004" s="95"/>
      <c r="BJ1004" s="95"/>
      <c r="BK1004" s="95"/>
      <c r="BL1004" s="103"/>
      <c r="BM1004" s="111"/>
      <c r="BN1004" s="132">
        <v>1.3482060717571298</v>
      </c>
      <c r="BO1004" s="132">
        <v>0.66651333946642133</v>
      </c>
      <c r="BP1004" s="133">
        <v>0.63602110397987066</v>
      </c>
      <c r="BQ1004" s="134"/>
      <c r="BR1004" s="134"/>
      <c r="BS1004" s="133"/>
      <c r="BT1004" s="93"/>
      <c r="BU1004" s="91"/>
      <c r="BV1004" s="91"/>
      <c r="BW1004" s="100"/>
    </row>
    <row r="1005" spans="1:75" s="4" customFormat="1">
      <c r="A1005" s="8"/>
      <c r="B1005" s="95"/>
      <c r="C1005" s="95"/>
      <c r="D1005" s="95"/>
      <c r="E1005" s="95"/>
      <c r="F1005" s="95"/>
      <c r="G1005" s="95"/>
      <c r="H1005" s="95"/>
      <c r="I1005" s="8"/>
      <c r="J1005" s="8"/>
      <c r="K1005" s="8"/>
      <c r="L1005" s="95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9"/>
      <c r="AF1005" s="90"/>
      <c r="AG1005" s="90"/>
      <c r="AH1005" s="90"/>
      <c r="AI1005" s="95"/>
      <c r="AJ1005"/>
      <c r="AK1005"/>
      <c r="AL1005"/>
      <c r="AM1005"/>
      <c r="AN1005" s="102"/>
      <c r="AO1005" s="95"/>
      <c r="AP1005" s="95"/>
      <c r="AQ1005" s="95"/>
      <c r="AR1005" s="95"/>
      <c r="AS1005" s="95"/>
      <c r="AT1005" s="95"/>
      <c r="AU1005" s="104"/>
      <c r="AV1005" s="95"/>
      <c r="AW1005" s="95"/>
      <c r="AX1005" s="95"/>
      <c r="AY1005" s="95"/>
      <c r="AZ1005" s="95"/>
      <c r="BA1005" s="95"/>
      <c r="BB1005" s="95"/>
      <c r="BC1005" s="95"/>
      <c r="BD1005" s="95"/>
      <c r="BE1005" s="95"/>
      <c r="BF1005" s="95"/>
      <c r="BG1005" s="95"/>
      <c r="BH1005" s="95"/>
      <c r="BI1005" s="95"/>
      <c r="BJ1005" s="95"/>
      <c r="BK1005" s="95"/>
      <c r="BL1005" s="103"/>
      <c r="BM1005" s="111"/>
      <c r="BN1005" s="132">
        <v>1.6987607244995235</v>
      </c>
      <c r="BO1005" s="132">
        <v>0.65204957102001915</v>
      </c>
      <c r="BP1005" s="133">
        <v>0.83137319291080514</v>
      </c>
      <c r="BQ1005" s="134">
        <v>0.58381782945736438</v>
      </c>
      <c r="BR1005" s="134">
        <v>0.15828488372093022</v>
      </c>
      <c r="BS1005" s="133">
        <v>1.1259051966181977</v>
      </c>
      <c r="BT1005" s="92"/>
      <c r="BU1005" s="91"/>
      <c r="BV1005" s="91"/>
      <c r="BW1005" s="100"/>
    </row>
    <row r="1006" spans="1:75" s="4" customFormat="1">
      <c r="A1006" s="8"/>
      <c r="B1006" s="95"/>
      <c r="C1006" s="95"/>
      <c r="D1006" s="95"/>
      <c r="E1006" s="95"/>
      <c r="F1006" s="95"/>
      <c r="G1006" s="95"/>
      <c r="H1006" s="95"/>
      <c r="I1006" s="8"/>
      <c r="J1006" s="8"/>
      <c r="K1006" s="8"/>
      <c r="L1006" s="95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8"/>
      <c r="AE1006" s="89"/>
      <c r="AF1006" s="90"/>
      <c r="AG1006" s="90"/>
      <c r="AH1006" s="90"/>
      <c r="AI1006" s="95"/>
      <c r="AJ1006"/>
      <c r="AK1006"/>
      <c r="AL1006"/>
      <c r="AM1006"/>
      <c r="AN1006" s="102"/>
      <c r="AO1006" s="95"/>
      <c r="AP1006" s="95"/>
      <c r="AQ1006" s="95"/>
      <c r="AR1006" s="95"/>
      <c r="AS1006" s="95"/>
      <c r="AT1006" s="95"/>
      <c r="AU1006" s="104"/>
      <c r="AV1006" s="95"/>
      <c r="AW1006" s="95"/>
      <c r="AX1006" s="95"/>
      <c r="AY1006" s="95"/>
      <c r="AZ1006" s="95"/>
      <c r="BA1006" s="95"/>
      <c r="BB1006" s="95"/>
      <c r="BC1006" s="95"/>
      <c r="BD1006" s="95"/>
      <c r="BE1006" s="95"/>
      <c r="BF1006" s="95"/>
      <c r="BG1006" s="95"/>
      <c r="BH1006" s="95"/>
      <c r="BI1006" s="95"/>
      <c r="BJ1006" s="95"/>
      <c r="BK1006" s="95"/>
      <c r="BL1006" s="103"/>
      <c r="BM1006" s="111"/>
      <c r="BN1006" s="132">
        <v>1.7230414746543778</v>
      </c>
      <c r="BO1006" s="132">
        <v>0.6631336405529954</v>
      </c>
      <c r="BP1006" s="133">
        <v>1.0117082612602766</v>
      </c>
      <c r="BQ1006" s="134">
        <v>0.66731898238747556</v>
      </c>
      <c r="BR1006" s="134">
        <v>0.19921722113502935</v>
      </c>
      <c r="BS1006" s="133">
        <v>1.2553802934741489</v>
      </c>
      <c r="BT1006" s="92"/>
      <c r="BU1006" s="91"/>
      <c r="BV1006" s="91"/>
      <c r="BW1006" s="100"/>
    </row>
    <row r="1007" spans="1:75" s="4" customFormat="1">
      <c r="A1007" s="8"/>
      <c r="B1007" s="95"/>
      <c r="C1007" s="95"/>
      <c r="D1007" s="95"/>
      <c r="E1007" s="95"/>
      <c r="F1007" s="95"/>
      <c r="G1007" s="95"/>
      <c r="H1007" s="95"/>
      <c r="I1007" s="8"/>
      <c r="J1007" s="8"/>
      <c r="K1007" s="8"/>
      <c r="L1007" s="95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9"/>
      <c r="AF1007" s="90"/>
      <c r="AG1007" s="90"/>
      <c r="AH1007" s="90"/>
      <c r="AI1007" s="95"/>
      <c r="AJ1007"/>
      <c r="AK1007"/>
      <c r="AL1007"/>
      <c r="AM1007"/>
      <c r="AN1007" s="102"/>
      <c r="AO1007" s="95"/>
      <c r="AP1007" s="95"/>
      <c r="AQ1007" s="95"/>
      <c r="AR1007" s="95"/>
      <c r="AS1007" s="95"/>
      <c r="AT1007" s="95"/>
      <c r="AU1007" s="104"/>
      <c r="AV1007" s="95"/>
      <c r="AW1007" s="95"/>
      <c r="AX1007" s="95"/>
      <c r="AY1007" s="95"/>
      <c r="AZ1007" s="95"/>
      <c r="BA1007" s="95"/>
      <c r="BB1007" s="95"/>
      <c r="BC1007" s="95"/>
      <c r="BD1007" s="95"/>
      <c r="BE1007" s="95"/>
      <c r="BF1007" s="95"/>
      <c r="BG1007" s="95"/>
      <c r="BH1007" s="95"/>
      <c r="BI1007" s="95"/>
      <c r="BJ1007" s="95"/>
      <c r="BK1007" s="95"/>
      <c r="BL1007" s="103"/>
      <c r="BM1007" s="111"/>
      <c r="BN1007" s="132">
        <v>1.5359168241965973</v>
      </c>
      <c r="BO1007" s="132">
        <v>0.58837429111531192</v>
      </c>
      <c r="BP1007" s="133">
        <v>0.92746043726509242</v>
      </c>
      <c r="BQ1007" s="134">
        <v>1.1956726246472249</v>
      </c>
      <c r="BR1007" s="134">
        <v>0.28334901222953901</v>
      </c>
      <c r="BS1007" s="133">
        <v>1.3547180518381259</v>
      </c>
      <c r="BT1007" s="92"/>
      <c r="BU1007" s="91"/>
      <c r="BV1007" s="91"/>
      <c r="BW1007" s="100"/>
    </row>
    <row r="1008" spans="1:75" s="4" customFormat="1">
      <c r="A1008" s="8"/>
      <c r="B1008" s="95"/>
      <c r="C1008" s="95"/>
      <c r="D1008" s="95"/>
      <c r="E1008" s="95"/>
      <c r="F1008" s="95"/>
      <c r="G1008" s="95"/>
      <c r="H1008" s="95"/>
      <c r="I1008" s="8"/>
      <c r="J1008" s="8"/>
      <c r="K1008" s="8"/>
      <c r="L1008" s="95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9"/>
      <c r="AF1008" s="90"/>
      <c r="AG1008" s="90"/>
      <c r="AH1008" s="90"/>
      <c r="AI1008" s="95"/>
      <c r="AJ1008"/>
      <c r="AK1008"/>
      <c r="AL1008"/>
      <c r="AM1008"/>
      <c r="AN1008" s="102"/>
      <c r="AO1008" s="95"/>
      <c r="AP1008" s="95"/>
      <c r="AQ1008" s="95"/>
      <c r="AR1008" s="95"/>
      <c r="AS1008" s="95"/>
      <c r="AT1008" s="95"/>
      <c r="AU1008" s="104"/>
      <c r="AV1008" s="95"/>
      <c r="AW1008" s="95"/>
      <c r="AX1008" s="95"/>
      <c r="AY1008" s="95"/>
      <c r="AZ1008" s="95"/>
      <c r="BA1008" s="95"/>
      <c r="BB1008" s="95"/>
      <c r="BC1008" s="95"/>
      <c r="BD1008" s="95"/>
      <c r="BE1008" s="95"/>
      <c r="BF1008" s="95"/>
      <c r="BG1008" s="95"/>
      <c r="BH1008" s="95"/>
      <c r="BI1008" s="95"/>
      <c r="BJ1008" s="95"/>
      <c r="BK1008" s="95"/>
      <c r="BL1008" s="103"/>
      <c r="BM1008" s="111"/>
      <c r="BN1008" s="132">
        <v>1.6838966202783303</v>
      </c>
      <c r="BO1008" s="132">
        <v>0.64811133200795235</v>
      </c>
      <c r="BP1008" s="133">
        <v>0.9351356225531301</v>
      </c>
      <c r="BQ1008" s="134">
        <v>1.0127719962157049</v>
      </c>
      <c r="BR1008" s="134">
        <v>0.23888363292336803</v>
      </c>
      <c r="BS1008" s="133">
        <v>1.065118202624584</v>
      </c>
      <c r="BT1008" s="92"/>
      <c r="BU1008" s="91"/>
      <c r="BV1008" s="91"/>
      <c r="BW1008" s="100"/>
    </row>
    <row r="1009" spans="1:75" s="4" customFormat="1">
      <c r="A1009" s="8"/>
      <c r="B1009" s="95"/>
      <c r="C1009" s="95"/>
      <c r="D1009" s="95"/>
      <c r="E1009" s="95"/>
      <c r="F1009" s="95"/>
      <c r="G1009" s="95"/>
      <c r="H1009" s="95"/>
      <c r="I1009" s="8"/>
      <c r="J1009" s="8"/>
      <c r="K1009" s="8"/>
      <c r="L1009" s="95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9"/>
      <c r="AF1009" s="90"/>
      <c r="AG1009" s="90"/>
      <c r="AH1009" s="90"/>
      <c r="AI1009" s="95"/>
      <c r="AJ1009"/>
      <c r="AK1009"/>
      <c r="AL1009"/>
      <c r="AM1009"/>
      <c r="AN1009" s="102"/>
      <c r="AO1009" s="95"/>
      <c r="AP1009" s="95"/>
      <c r="AQ1009" s="95"/>
      <c r="AR1009" s="95"/>
      <c r="AS1009" s="95"/>
      <c r="AT1009" s="95"/>
      <c r="AU1009" s="104"/>
      <c r="AV1009" s="95"/>
      <c r="AW1009" s="95"/>
      <c r="AX1009" s="95"/>
      <c r="AY1009" s="95"/>
      <c r="AZ1009" s="95"/>
      <c r="BA1009" s="95"/>
      <c r="BB1009" s="95"/>
      <c r="BC1009" s="95"/>
      <c r="BD1009" s="95"/>
      <c r="BE1009" s="95"/>
      <c r="BF1009" s="95"/>
      <c r="BG1009" s="95"/>
      <c r="BH1009" s="95"/>
      <c r="BI1009" s="95"/>
      <c r="BJ1009" s="95"/>
      <c r="BK1009" s="95"/>
      <c r="BL1009" s="103"/>
      <c r="BM1009" s="111"/>
      <c r="BN1009" s="132">
        <v>1.6525341130604287</v>
      </c>
      <c r="BO1009" s="132">
        <v>0.64132553606237819</v>
      </c>
      <c r="BP1009" s="133">
        <v>0.79313426094305828</v>
      </c>
      <c r="BQ1009" s="134">
        <v>0.84715525554484084</v>
      </c>
      <c r="BR1009" s="134">
        <v>9.5515911282545829E-2</v>
      </c>
      <c r="BS1009" s="133">
        <v>1.1614532896579202</v>
      </c>
      <c r="BT1009" s="92"/>
      <c r="BU1009" s="91"/>
      <c r="BV1009" s="91"/>
      <c r="BW1009" s="100"/>
    </row>
    <row r="1010" spans="1:75" s="4" customFormat="1">
      <c r="A1010" s="8"/>
      <c r="B1010" s="95"/>
      <c r="C1010" s="95"/>
      <c r="D1010" s="95"/>
      <c r="E1010" s="95"/>
      <c r="F1010" s="95"/>
      <c r="G1010" s="95"/>
      <c r="H1010" s="95"/>
      <c r="I1010" s="8"/>
      <c r="J1010" s="8"/>
      <c r="K1010" s="8"/>
      <c r="L1010" s="95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8"/>
      <c r="AE1010" s="89"/>
      <c r="AF1010" s="90"/>
      <c r="AG1010" s="90"/>
      <c r="AH1010" s="90"/>
      <c r="AI1010" s="95"/>
      <c r="AJ1010"/>
      <c r="AK1010"/>
      <c r="AL1010"/>
      <c r="AM1010"/>
      <c r="AN1010" s="102"/>
      <c r="AO1010" s="95"/>
      <c r="AP1010" s="95"/>
      <c r="AQ1010" s="95"/>
      <c r="AR1010" s="95"/>
      <c r="AS1010" s="95"/>
      <c r="AT1010" s="95"/>
      <c r="AU1010" s="104"/>
      <c r="AV1010" s="95"/>
      <c r="AW1010" s="95"/>
      <c r="AX1010" s="95"/>
      <c r="AY1010" s="95"/>
      <c r="AZ1010" s="95"/>
      <c r="BA1010" s="95"/>
      <c r="BB1010" s="95"/>
      <c r="BC1010" s="95"/>
      <c r="BD1010" s="95"/>
      <c r="BE1010" s="95"/>
      <c r="BF1010" s="95"/>
      <c r="BG1010" s="95"/>
      <c r="BH1010" s="95"/>
      <c r="BI1010" s="95"/>
      <c r="BJ1010" s="95"/>
      <c r="BK1010" s="95"/>
      <c r="BL1010" s="103"/>
      <c r="BM1010" s="111"/>
      <c r="BN1010" s="132">
        <v>1.5151515151515151</v>
      </c>
      <c r="BO1010" s="132">
        <v>0.73900293255131966</v>
      </c>
      <c r="BP1010" s="133">
        <v>0.83838095207542807</v>
      </c>
      <c r="BQ1010" s="134">
        <v>0.97667910447761197</v>
      </c>
      <c r="BR1010" s="134">
        <v>0.15438432835820898</v>
      </c>
      <c r="BS1010" s="133">
        <v>1.5263572860897432</v>
      </c>
      <c r="BT1010" s="92"/>
      <c r="BU1010" s="91"/>
      <c r="BV1010" s="91"/>
      <c r="BW1010" s="100"/>
    </row>
    <row r="1011" spans="1:75" s="4" customFormat="1">
      <c r="A1011" s="8" t="s">
        <v>783</v>
      </c>
      <c r="B1011" s="95" t="s">
        <v>486</v>
      </c>
      <c r="C1011" s="95" t="s">
        <v>587</v>
      </c>
      <c r="D1011" s="95" t="s">
        <v>650</v>
      </c>
      <c r="E1011" s="95" t="s">
        <v>651</v>
      </c>
      <c r="F1011" s="95" t="s">
        <v>654</v>
      </c>
      <c r="G1011" s="95" t="s">
        <v>49</v>
      </c>
      <c r="H1011" s="95" t="s">
        <v>451</v>
      </c>
      <c r="I1011" s="8">
        <v>-3.4272404228954798</v>
      </c>
      <c r="J1011" s="8">
        <v>37.3934395934047</v>
      </c>
      <c r="K1011" s="8">
        <v>717.46715481398303</v>
      </c>
      <c r="L1011" s="95" t="s">
        <v>1009</v>
      </c>
      <c r="M1011" s="8" t="s">
        <v>1882</v>
      </c>
      <c r="N1011" s="8">
        <v>1</v>
      </c>
      <c r="O1011" s="8" t="s">
        <v>1859</v>
      </c>
      <c r="P1011" s="8">
        <v>1.28</v>
      </c>
      <c r="Q1011" s="8">
        <v>7.6</v>
      </c>
      <c r="R1011" s="8">
        <v>0</v>
      </c>
      <c r="S1011" s="8">
        <v>6.28</v>
      </c>
      <c r="T1011" s="8">
        <v>8.8699999999999992</v>
      </c>
      <c r="U1011" s="8">
        <v>7.84</v>
      </c>
      <c r="V1011" s="8">
        <v>102.36</v>
      </c>
      <c r="W1011" s="8">
        <v>10.98</v>
      </c>
      <c r="X1011" s="8">
        <v>10.55</v>
      </c>
      <c r="Y1011" s="8">
        <v>1.45</v>
      </c>
      <c r="Z1011" s="8">
        <v>1.1200000000000001</v>
      </c>
      <c r="AA1011" s="8">
        <v>0.02</v>
      </c>
      <c r="AB1011" s="8">
        <v>153.74</v>
      </c>
      <c r="AC1011" s="8">
        <v>0.11</v>
      </c>
      <c r="AD1011" s="8">
        <v>0.159</v>
      </c>
      <c r="AE1011" s="91">
        <v>3.74</v>
      </c>
      <c r="AF1011" s="92" t="s">
        <v>1860</v>
      </c>
      <c r="AG1011" s="92" t="s">
        <v>1860</v>
      </c>
      <c r="AH1011" s="92" t="s">
        <v>1860</v>
      </c>
      <c r="AI1011" s="95" t="s">
        <v>24</v>
      </c>
      <c r="AJ1011" t="s">
        <v>1890</v>
      </c>
      <c r="AK1011">
        <v>0</v>
      </c>
      <c r="AL1011">
        <v>0</v>
      </c>
      <c r="AM1011">
        <v>0</v>
      </c>
      <c r="AN1011" s="102">
        <v>42608</v>
      </c>
      <c r="AO1011" s="95">
        <v>175</v>
      </c>
      <c r="AP1011" s="95">
        <v>86</v>
      </c>
      <c r="AQ1011" s="95">
        <v>90</v>
      </c>
      <c r="AR1011" s="95">
        <v>21.06</v>
      </c>
      <c r="AS1011" s="95">
        <v>20.46</v>
      </c>
      <c r="AT1011" s="95">
        <v>1.02</v>
      </c>
      <c r="AU1011" s="104">
        <v>0.84</v>
      </c>
      <c r="AV1011" s="95">
        <v>16</v>
      </c>
      <c r="AW1011" s="95">
        <v>620</v>
      </c>
      <c r="AX1011" s="95"/>
      <c r="AY1011" s="95"/>
      <c r="AZ1011" s="95"/>
      <c r="BA1011" s="95">
        <v>1699</v>
      </c>
      <c r="BB1011" s="95" t="s">
        <v>25</v>
      </c>
      <c r="BC1011" s="95">
        <v>301</v>
      </c>
      <c r="BD1011" s="95"/>
      <c r="BE1011" s="95"/>
      <c r="BF1011" s="95"/>
      <c r="BG1011" s="95"/>
      <c r="BH1011" s="95"/>
      <c r="BI1011" s="95">
        <f t="shared" ref="BI1011:BI1044" si="156">(AU1011/AT1011)*100</f>
        <v>82.35294117647058</v>
      </c>
      <c r="BJ1011" s="95">
        <f t="shared" ref="BJ1011:BJ1044" si="157">(100-AV1011)/(100-12.5)</f>
        <v>0.96</v>
      </c>
      <c r="BK1011" s="95">
        <f t="shared" ref="BK1011:BK1022" si="158">BI1011/100</f>
        <v>0.82352941176470584</v>
      </c>
      <c r="BL1011" s="103">
        <f t="shared" ref="BL1011:BL1022" si="159">AS1011*BJ1011*BK1011</f>
        <v>16.175435294117648</v>
      </c>
      <c r="BM1011" s="111">
        <f t="shared" ref="BM1011:BM1022" si="160">(10000/36)*BL1011</f>
        <v>4493.1764705882351</v>
      </c>
      <c r="BN1011" s="132">
        <v>1.3703888334995016</v>
      </c>
      <c r="BO1011" s="132">
        <v>0.69591226321036892</v>
      </c>
      <c r="BP1011" s="133">
        <v>0.85577020388068348</v>
      </c>
      <c r="BQ1011" s="134">
        <v>0.68614931237721033</v>
      </c>
      <c r="BR1011" s="134">
        <v>0.21439096267190569</v>
      </c>
      <c r="BS1011" s="133">
        <v>1.5302536974841017</v>
      </c>
      <c r="BT1011" s="93"/>
      <c r="BU1011" s="91"/>
      <c r="BV1011" s="91"/>
      <c r="BW1011" s="100"/>
    </row>
    <row r="1012" spans="1:75" s="4" customFormat="1">
      <c r="A1012" s="8" t="s">
        <v>783</v>
      </c>
      <c r="B1012" s="95" t="s">
        <v>486</v>
      </c>
      <c r="C1012" s="95" t="s">
        <v>587</v>
      </c>
      <c r="D1012" s="95" t="s">
        <v>650</v>
      </c>
      <c r="E1012" s="95" t="s">
        <v>651</v>
      </c>
      <c r="F1012" s="95" t="s">
        <v>654</v>
      </c>
      <c r="G1012" s="95" t="s">
        <v>49</v>
      </c>
      <c r="H1012" s="95" t="s">
        <v>451</v>
      </c>
      <c r="I1012" s="8"/>
      <c r="J1012" s="8"/>
      <c r="K1012" s="8"/>
      <c r="L1012" s="95" t="s">
        <v>1009</v>
      </c>
      <c r="M1012" s="8" t="s">
        <v>1882</v>
      </c>
      <c r="N1012" s="8">
        <v>1</v>
      </c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8"/>
      <c r="AE1012" s="89"/>
      <c r="AF1012" s="90"/>
      <c r="AG1012" s="90"/>
      <c r="AH1012" s="90"/>
      <c r="AI1012" s="95" t="s">
        <v>26</v>
      </c>
      <c r="AJ1012" t="s">
        <v>1890</v>
      </c>
      <c r="AK1012">
        <v>0</v>
      </c>
      <c r="AL1012">
        <v>40</v>
      </c>
      <c r="AM1012">
        <v>40</v>
      </c>
      <c r="AN1012" s="102">
        <v>42608</v>
      </c>
      <c r="AO1012" s="95">
        <v>164</v>
      </c>
      <c r="AP1012" s="95">
        <v>84</v>
      </c>
      <c r="AQ1012" s="95">
        <v>85</v>
      </c>
      <c r="AR1012" s="95">
        <v>17.239999999999998</v>
      </c>
      <c r="AS1012" s="95">
        <v>15.92</v>
      </c>
      <c r="AT1012" s="95">
        <v>1.08</v>
      </c>
      <c r="AU1012" s="104">
        <v>0.96</v>
      </c>
      <c r="AV1012" s="95">
        <v>14</v>
      </c>
      <c r="AW1012" s="95">
        <v>500</v>
      </c>
      <c r="AX1012" s="95"/>
      <c r="AY1012" s="95"/>
      <c r="AZ1012" s="95"/>
      <c r="BA1012" s="95">
        <v>1700</v>
      </c>
      <c r="BB1012" s="95" t="s">
        <v>25</v>
      </c>
      <c r="BC1012" s="95">
        <v>301</v>
      </c>
      <c r="BD1012" s="95"/>
      <c r="BE1012" s="95"/>
      <c r="BF1012" s="95"/>
      <c r="BG1012" s="95"/>
      <c r="BH1012" s="95"/>
      <c r="BI1012" s="95">
        <f t="shared" si="156"/>
        <v>88.888888888888886</v>
      </c>
      <c r="BJ1012" s="95">
        <f t="shared" si="157"/>
        <v>0.98285714285714287</v>
      </c>
      <c r="BK1012" s="95">
        <f t="shared" si="158"/>
        <v>0.88888888888888884</v>
      </c>
      <c r="BL1012" s="103">
        <f t="shared" si="159"/>
        <v>13.908520634920635</v>
      </c>
      <c r="BM1012" s="111">
        <f t="shared" si="160"/>
        <v>3863.4779541446205</v>
      </c>
      <c r="BN1012" s="132">
        <v>1.623767258382643</v>
      </c>
      <c r="BO1012" s="132">
        <v>0.98520710059171601</v>
      </c>
      <c r="BP1012" s="133">
        <v>0.83870252809205814</v>
      </c>
      <c r="BQ1012" s="134">
        <v>0.49716446124763702</v>
      </c>
      <c r="BR1012" s="134">
        <v>0.17793005671077505</v>
      </c>
      <c r="BS1012" s="133">
        <v>1.3982192766953347</v>
      </c>
      <c r="BT1012" s="93"/>
      <c r="BU1012" s="91"/>
      <c r="BV1012" s="91"/>
      <c r="BW1012" s="100"/>
    </row>
    <row r="1013" spans="1:75" s="4" customFormat="1">
      <c r="A1013" s="8" t="s">
        <v>783</v>
      </c>
      <c r="B1013" s="95" t="s">
        <v>486</v>
      </c>
      <c r="C1013" s="95" t="s">
        <v>587</v>
      </c>
      <c r="D1013" s="95" t="s">
        <v>650</v>
      </c>
      <c r="E1013" s="95" t="s">
        <v>651</v>
      </c>
      <c r="F1013" s="95" t="s">
        <v>654</v>
      </c>
      <c r="G1013" s="95" t="s">
        <v>49</v>
      </c>
      <c r="H1013" s="95" t="s">
        <v>451</v>
      </c>
      <c r="I1013" s="8"/>
      <c r="J1013" s="8"/>
      <c r="K1013" s="8"/>
      <c r="L1013" s="95" t="s">
        <v>1009</v>
      </c>
      <c r="M1013" s="8" t="s">
        <v>1882</v>
      </c>
      <c r="N1013" s="8">
        <v>1</v>
      </c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9"/>
      <c r="AF1013" s="90"/>
      <c r="AG1013" s="90"/>
      <c r="AH1013" s="90"/>
      <c r="AI1013" s="95" t="s">
        <v>27</v>
      </c>
      <c r="AJ1013" t="s">
        <v>1890</v>
      </c>
      <c r="AK1013">
        <v>120</v>
      </c>
      <c r="AL1013">
        <v>0</v>
      </c>
      <c r="AM1013">
        <v>40</v>
      </c>
      <c r="AN1013" s="102">
        <v>42608</v>
      </c>
      <c r="AO1013" s="95">
        <v>141</v>
      </c>
      <c r="AP1013" s="95">
        <v>76</v>
      </c>
      <c r="AQ1013" s="95">
        <v>75</v>
      </c>
      <c r="AR1013" s="95">
        <v>20.059999999999999</v>
      </c>
      <c r="AS1013" s="95">
        <v>19.059999999999999</v>
      </c>
      <c r="AT1013" s="95">
        <v>1.22</v>
      </c>
      <c r="AU1013" s="104">
        <v>1.06</v>
      </c>
      <c r="AV1013" s="95">
        <v>15</v>
      </c>
      <c r="AW1013" s="95">
        <v>720</v>
      </c>
      <c r="AX1013" s="95"/>
      <c r="AY1013" s="95"/>
      <c r="AZ1013" s="95"/>
      <c r="BA1013" s="95">
        <v>1701</v>
      </c>
      <c r="BB1013" s="95" t="s">
        <v>25</v>
      </c>
      <c r="BC1013" s="95">
        <v>301</v>
      </c>
      <c r="BD1013" s="95"/>
      <c r="BE1013" s="95"/>
      <c r="BF1013" s="95"/>
      <c r="BG1013" s="95"/>
      <c r="BH1013" s="95"/>
      <c r="BI1013" s="95">
        <f t="shared" si="156"/>
        <v>86.885245901639351</v>
      </c>
      <c r="BJ1013" s="95">
        <f t="shared" si="157"/>
        <v>0.97142857142857142</v>
      </c>
      <c r="BK1013" s="95">
        <f t="shared" si="158"/>
        <v>0.86885245901639352</v>
      </c>
      <c r="BL1013" s="103">
        <f t="shared" si="159"/>
        <v>16.0871756440281</v>
      </c>
      <c r="BM1013" s="111">
        <f t="shared" si="160"/>
        <v>4468.6599011189164</v>
      </c>
      <c r="BN1013" s="132">
        <v>1.4598825831702544</v>
      </c>
      <c r="BO1013" s="132">
        <v>0.65753424657534254</v>
      </c>
      <c r="BP1013" s="133">
        <v>1.1740698330578123</v>
      </c>
      <c r="BQ1013" s="134">
        <v>0.5389048991354467</v>
      </c>
      <c r="BR1013" s="134">
        <v>0.18847262247838617</v>
      </c>
      <c r="BS1013" s="133">
        <v>1.3456370824233925</v>
      </c>
      <c r="BT1013" s="93"/>
      <c r="BU1013" s="91"/>
      <c r="BV1013" s="91"/>
      <c r="BW1013" s="100"/>
    </row>
    <row r="1014" spans="1:75" s="4" customFormat="1">
      <c r="A1014" s="8" t="s">
        <v>783</v>
      </c>
      <c r="B1014" s="95" t="s">
        <v>486</v>
      </c>
      <c r="C1014" s="95" t="s">
        <v>587</v>
      </c>
      <c r="D1014" s="95" t="s">
        <v>650</v>
      </c>
      <c r="E1014" s="95" t="s">
        <v>651</v>
      </c>
      <c r="F1014" s="95" t="s">
        <v>654</v>
      </c>
      <c r="G1014" s="95" t="s">
        <v>49</v>
      </c>
      <c r="H1014" s="95" t="s">
        <v>451</v>
      </c>
      <c r="I1014" s="8"/>
      <c r="J1014" s="8"/>
      <c r="K1014" s="8"/>
      <c r="L1014" s="95" t="s">
        <v>1009</v>
      </c>
      <c r="M1014" s="8" t="s">
        <v>1882</v>
      </c>
      <c r="N1014" s="8">
        <v>1</v>
      </c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8"/>
      <c r="AE1014" s="89"/>
      <c r="AF1014" s="90"/>
      <c r="AG1014" s="90"/>
      <c r="AH1014" s="90"/>
      <c r="AI1014" s="95" t="s">
        <v>28</v>
      </c>
      <c r="AJ1014" t="s">
        <v>1890</v>
      </c>
      <c r="AK1014">
        <v>120</v>
      </c>
      <c r="AL1014">
        <v>40</v>
      </c>
      <c r="AM1014">
        <v>0</v>
      </c>
      <c r="AN1014" s="102">
        <v>42608</v>
      </c>
      <c r="AO1014" s="95">
        <v>132</v>
      </c>
      <c r="AP1014" s="95">
        <v>76</v>
      </c>
      <c r="AQ1014" s="95">
        <v>76</v>
      </c>
      <c r="AR1014" s="95">
        <v>19.440000000000001</v>
      </c>
      <c r="AS1014" s="95">
        <v>18.899999999999999</v>
      </c>
      <c r="AT1014" s="95">
        <v>1.26</v>
      </c>
      <c r="AU1014" s="104">
        <v>1.1399999999999999</v>
      </c>
      <c r="AV1014" s="95">
        <v>14</v>
      </c>
      <c r="AW1014" s="95">
        <v>900</v>
      </c>
      <c r="AX1014" s="95"/>
      <c r="AY1014" s="95"/>
      <c r="AZ1014" s="95"/>
      <c r="BA1014" s="95">
        <v>1702</v>
      </c>
      <c r="BB1014" s="95" t="s">
        <v>25</v>
      </c>
      <c r="BC1014" s="95">
        <v>301</v>
      </c>
      <c r="BD1014" s="95"/>
      <c r="BE1014" s="95"/>
      <c r="BF1014" s="95"/>
      <c r="BG1014" s="95"/>
      <c r="BH1014" s="95"/>
      <c r="BI1014" s="95">
        <f t="shared" si="156"/>
        <v>90.476190476190467</v>
      </c>
      <c r="BJ1014" s="95">
        <f t="shared" si="157"/>
        <v>0.98285714285714287</v>
      </c>
      <c r="BK1014" s="95">
        <f t="shared" si="158"/>
        <v>0.90476190476190466</v>
      </c>
      <c r="BL1014" s="103">
        <f t="shared" si="159"/>
        <v>16.80685714285714</v>
      </c>
      <c r="BM1014" s="111">
        <f t="shared" si="160"/>
        <v>4668.5714285714275</v>
      </c>
      <c r="BN1014" s="132">
        <v>1.7309479553903346</v>
      </c>
      <c r="BO1014" s="132">
        <v>1.0148698884758365</v>
      </c>
      <c r="BP1014" s="133">
        <v>0.94361975120249619</v>
      </c>
      <c r="BQ1014" s="134">
        <v>0.47067171239356664</v>
      </c>
      <c r="BR1014" s="134">
        <v>0.16745506149479658</v>
      </c>
      <c r="BS1014" s="133">
        <v>1.1766471627092163</v>
      </c>
      <c r="BT1014" s="93"/>
      <c r="BU1014" s="91"/>
      <c r="BV1014" s="91"/>
      <c r="BW1014" s="100"/>
    </row>
    <row r="1015" spans="1:75" s="4" customFormat="1">
      <c r="A1015" s="8" t="s">
        <v>783</v>
      </c>
      <c r="B1015" s="95" t="s">
        <v>486</v>
      </c>
      <c r="C1015" s="95" t="s">
        <v>587</v>
      </c>
      <c r="D1015" s="95" t="s">
        <v>650</v>
      </c>
      <c r="E1015" s="95" t="s">
        <v>651</v>
      </c>
      <c r="F1015" s="95" t="s">
        <v>654</v>
      </c>
      <c r="G1015" s="95" t="s">
        <v>49</v>
      </c>
      <c r="H1015" s="95" t="s">
        <v>451</v>
      </c>
      <c r="I1015" s="8"/>
      <c r="J1015" s="8"/>
      <c r="K1015" s="8"/>
      <c r="L1015" s="95" t="s">
        <v>1009</v>
      </c>
      <c r="M1015" s="8" t="s">
        <v>1882</v>
      </c>
      <c r="N1015" s="8">
        <v>1</v>
      </c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8"/>
      <c r="AE1015" s="89"/>
      <c r="AF1015" s="90"/>
      <c r="AG1015" s="90"/>
      <c r="AH1015" s="90"/>
      <c r="AI1015" s="95" t="s">
        <v>29</v>
      </c>
      <c r="AJ1015" t="s">
        <v>1890</v>
      </c>
      <c r="AK1015">
        <v>120</v>
      </c>
      <c r="AL1015">
        <v>40</v>
      </c>
      <c r="AM1015">
        <v>40</v>
      </c>
      <c r="AN1015" s="102">
        <v>42608</v>
      </c>
      <c r="AO1015" s="95">
        <v>140</v>
      </c>
      <c r="AP1015" s="95">
        <v>67</v>
      </c>
      <c r="AQ1015" s="95">
        <v>67</v>
      </c>
      <c r="AR1015" s="95">
        <v>14.4</v>
      </c>
      <c r="AS1015" s="95">
        <v>18.079999999999998</v>
      </c>
      <c r="AT1015" s="95">
        <v>1.46</v>
      </c>
      <c r="AU1015" s="104">
        <v>1.34</v>
      </c>
      <c r="AV1015" s="95">
        <v>16</v>
      </c>
      <c r="AW1015" s="95">
        <v>640</v>
      </c>
      <c r="AX1015" s="95"/>
      <c r="AY1015" s="95"/>
      <c r="AZ1015" s="95"/>
      <c r="BA1015" s="95">
        <v>1703</v>
      </c>
      <c r="BB1015" s="95" t="s">
        <v>25</v>
      </c>
      <c r="BC1015" s="95">
        <v>301</v>
      </c>
      <c r="BD1015" s="95"/>
      <c r="BE1015" s="95"/>
      <c r="BF1015" s="95"/>
      <c r="BG1015" s="95"/>
      <c r="BH1015" s="95"/>
      <c r="BI1015" s="95">
        <f t="shared" si="156"/>
        <v>91.780821917808225</v>
      </c>
      <c r="BJ1015" s="95">
        <f t="shared" si="157"/>
        <v>0.96</v>
      </c>
      <c r="BK1015" s="95">
        <f t="shared" si="158"/>
        <v>0.91780821917808231</v>
      </c>
      <c r="BL1015" s="103">
        <f t="shared" si="159"/>
        <v>15.930213698630135</v>
      </c>
      <c r="BM1015" s="111">
        <f t="shared" si="160"/>
        <v>4425.0593607305927</v>
      </c>
      <c r="BN1015" s="132">
        <v>1.6712918660287082</v>
      </c>
      <c r="BO1015" s="132">
        <v>0.80861244019138756</v>
      </c>
      <c r="BP1015" s="133">
        <v>0.90927962836872367</v>
      </c>
      <c r="BQ1015" s="134">
        <v>0.56011730205278598</v>
      </c>
      <c r="BR1015" s="134">
        <v>0.18040078201368523</v>
      </c>
      <c r="BS1015" s="133">
        <v>1.6378043138032632</v>
      </c>
      <c r="BT1015" s="93"/>
      <c r="BU1015" s="91"/>
      <c r="BV1015" s="91"/>
      <c r="BW1015" s="100"/>
    </row>
    <row r="1016" spans="1:75" s="4" customFormat="1">
      <c r="A1016" s="8" t="s">
        <v>783</v>
      </c>
      <c r="B1016" s="95" t="s">
        <v>486</v>
      </c>
      <c r="C1016" s="95" t="s">
        <v>587</v>
      </c>
      <c r="D1016" s="95" t="s">
        <v>650</v>
      </c>
      <c r="E1016" s="95" t="s">
        <v>651</v>
      </c>
      <c r="F1016" s="95" t="s">
        <v>654</v>
      </c>
      <c r="G1016" s="95" t="s">
        <v>49</v>
      </c>
      <c r="H1016" s="95" t="s">
        <v>451</v>
      </c>
      <c r="I1016" s="8"/>
      <c r="J1016" s="8"/>
      <c r="K1016" s="8"/>
      <c r="L1016" s="95" t="s">
        <v>1009</v>
      </c>
      <c r="M1016" s="8" t="s">
        <v>1882</v>
      </c>
      <c r="N1016" s="8">
        <v>1</v>
      </c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8"/>
      <c r="AE1016" s="89"/>
      <c r="AF1016" s="90"/>
      <c r="AG1016" s="90"/>
      <c r="AH1016" s="90"/>
      <c r="AI1016" s="95" t="s">
        <v>30</v>
      </c>
      <c r="AJ1016" t="s">
        <v>1890</v>
      </c>
      <c r="AK1016">
        <v>120</v>
      </c>
      <c r="AL1016">
        <v>40</v>
      </c>
      <c r="AM1016">
        <v>40</v>
      </c>
      <c r="AN1016" s="102">
        <v>42608</v>
      </c>
      <c r="AO1016" s="95">
        <v>140</v>
      </c>
      <c r="AP1016" s="95">
        <v>74</v>
      </c>
      <c r="AQ1016" s="95">
        <v>77</v>
      </c>
      <c r="AR1016" s="95">
        <v>15.02</v>
      </c>
      <c r="AS1016" s="95">
        <v>17.2</v>
      </c>
      <c r="AT1016" s="95">
        <v>1.36</v>
      </c>
      <c r="AU1016" s="104">
        <v>1.1599999999999999</v>
      </c>
      <c r="AV1016" s="95">
        <v>16</v>
      </c>
      <c r="AW1016" s="95">
        <v>640</v>
      </c>
      <c r="AX1016" s="95"/>
      <c r="AY1016" s="95"/>
      <c r="AZ1016" s="95"/>
      <c r="BA1016" s="95">
        <v>1704</v>
      </c>
      <c r="BB1016" s="95" t="s">
        <v>25</v>
      </c>
      <c r="BC1016" s="95">
        <v>301</v>
      </c>
      <c r="BD1016" s="95"/>
      <c r="BE1016" s="95"/>
      <c r="BF1016" s="95"/>
      <c r="BG1016" s="95"/>
      <c r="BH1016" s="95"/>
      <c r="BI1016" s="95">
        <f t="shared" si="156"/>
        <v>85.294117647058812</v>
      </c>
      <c r="BJ1016" s="95">
        <f t="shared" si="157"/>
        <v>0.96</v>
      </c>
      <c r="BK1016" s="95">
        <f t="shared" si="158"/>
        <v>0.85294117647058809</v>
      </c>
      <c r="BL1016" s="103">
        <f t="shared" si="159"/>
        <v>14.08376470588235</v>
      </c>
      <c r="BM1016" s="111">
        <f t="shared" si="160"/>
        <v>3912.1568627450974</v>
      </c>
      <c r="BN1016" s="132">
        <v>1.8841519925857275</v>
      </c>
      <c r="BO1016" s="132">
        <v>0.81788693234476362</v>
      </c>
      <c r="BP1016" s="133">
        <v>1.2058089506861809</v>
      </c>
      <c r="BQ1016" s="134">
        <v>0.4495088408644401</v>
      </c>
      <c r="BR1016" s="134">
        <v>0.19081532416502947</v>
      </c>
      <c r="BS1016" s="133">
        <v>1.2217250009662493</v>
      </c>
      <c r="BT1016" s="93"/>
      <c r="BU1016" s="91"/>
      <c r="BV1016" s="91"/>
      <c r="BW1016" s="100"/>
    </row>
    <row r="1017" spans="1:75">
      <c r="A1017" s="8" t="s">
        <v>783</v>
      </c>
      <c r="B1017" s="8" t="s">
        <v>486</v>
      </c>
      <c r="C1017" s="8" t="s">
        <v>587</v>
      </c>
      <c r="D1017" s="8" t="s">
        <v>650</v>
      </c>
      <c r="E1017" s="8" t="s">
        <v>656</v>
      </c>
      <c r="F1017" s="8" t="s">
        <v>657</v>
      </c>
      <c r="G1017" s="8" t="s">
        <v>49</v>
      </c>
      <c r="H1017" s="8" t="s">
        <v>455</v>
      </c>
      <c r="I1017" s="8">
        <v>-3.4496394916181399</v>
      </c>
      <c r="J1017" s="8">
        <v>37.537592024989202</v>
      </c>
      <c r="K1017" s="8">
        <v>721.60585789825495</v>
      </c>
      <c r="L1017" s="8" t="s">
        <v>1013</v>
      </c>
      <c r="M1017" s="8" t="s">
        <v>1882</v>
      </c>
      <c r="N1017" s="8">
        <v>1</v>
      </c>
      <c r="O1017" s="8" t="s">
        <v>1859</v>
      </c>
      <c r="P1017" s="8">
        <v>1.83</v>
      </c>
      <c r="Q1017" s="8">
        <v>7.6</v>
      </c>
      <c r="R1017" s="8">
        <v>0</v>
      </c>
      <c r="S1017" s="8">
        <v>4.5199999999999996</v>
      </c>
      <c r="T1017" s="8">
        <v>6.91</v>
      </c>
      <c r="U1017" s="8">
        <v>9.75</v>
      </c>
      <c r="V1017" s="8">
        <v>156.76</v>
      </c>
      <c r="W1017" s="8">
        <v>18.87</v>
      </c>
      <c r="X1017" s="8">
        <v>7.56</v>
      </c>
      <c r="Y1017" s="8">
        <v>1.36</v>
      </c>
      <c r="Z1017" s="8">
        <v>0.95</v>
      </c>
      <c r="AA1017" s="8">
        <v>0.08</v>
      </c>
      <c r="AB1017" s="8">
        <v>95.05</v>
      </c>
      <c r="AC1017" s="8">
        <v>0.12</v>
      </c>
      <c r="AD1017" s="8">
        <v>0.13600000000000001</v>
      </c>
      <c r="AE1017" s="91">
        <v>3.74</v>
      </c>
      <c r="AF1017" s="92" t="s">
        <v>1860</v>
      </c>
      <c r="AG1017" s="92" t="s">
        <v>1860</v>
      </c>
      <c r="AH1017" s="92" t="s">
        <v>1860</v>
      </c>
      <c r="AI1017" s="8" t="s">
        <v>24</v>
      </c>
      <c r="AJ1017" t="s">
        <v>1890</v>
      </c>
      <c r="AK1017">
        <v>0</v>
      </c>
      <c r="AL1017">
        <v>0</v>
      </c>
      <c r="AM1017">
        <v>0</v>
      </c>
      <c r="AN1017" s="9">
        <v>42609</v>
      </c>
      <c r="AO1017" s="8">
        <v>380</v>
      </c>
      <c r="AP1017" s="8">
        <v>260</v>
      </c>
      <c r="AQ1017" s="8">
        <v>204</v>
      </c>
      <c r="AR1017" s="8">
        <v>26.76</v>
      </c>
      <c r="AS1017" s="8">
        <v>25.6</v>
      </c>
      <c r="AT1017" s="8">
        <v>1.1000000000000001</v>
      </c>
      <c r="AU1017" s="12">
        <v>0.96</v>
      </c>
      <c r="AV1017" s="8">
        <v>17</v>
      </c>
      <c r="AW1017" s="8">
        <v>480</v>
      </c>
      <c r="AX1017" s="8"/>
      <c r="AY1017" s="8"/>
      <c r="AZ1017" s="8"/>
      <c r="BA1017" s="8">
        <v>1723</v>
      </c>
      <c r="BB1017" s="8" t="s">
        <v>25</v>
      </c>
      <c r="BC1017" s="8">
        <v>305</v>
      </c>
      <c r="BD1017" s="8"/>
      <c r="BE1017" s="8"/>
      <c r="BF1017" s="8"/>
      <c r="BG1017" s="8"/>
      <c r="BH1017" s="8"/>
      <c r="BI1017" s="8">
        <f t="shared" si="156"/>
        <v>87.272727272727252</v>
      </c>
      <c r="BJ1017" s="8">
        <f t="shared" si="157"/>
        <v>0.94857142857142862</v>
      </c>
      <c r="BK1017" s="8">
        <f t="shared" si="158"/>
        <v>0.87272727272727257</v>
      </c>
      <c r="BL1017" s="10">
        <f t="shared" si="159"/>
        <v>21.192810389610386</v>
      </c>
      <c r="BM1017" s="3">
        <f t="shared" si="160"/>
        <v>5886.8917748917738</v>
      </c>
      <c r="BN1017" s="132">
        <v>1.4020568070519099</v>
      </c>
      <c r="BO1017" s="132">
        <v>0.61312438785504408</v>
      </c>
      <c r="BP1017" s="133">
        <v>1.3384162838181473</v>
      </c>
      <c r="BQ1017" s="134">
        <v>0.85867446393762181</v>
      </c>
      <c r="BR1017" s="134">
        <v>0.14098440545808966</v>
      </c>
      <c r="BS1017" s="133">
        <v>1.9767601405933</v>
      </c>
      <c r="BT1017" s="93"/>
      <c r="BU1017" s="91"/>
      <c r="BV1017" s="91"/>
      <c r="BW1017" s="100"/>
    </row>
    <row r="1018" spans="1:75">
      <c r="A1018" s="8" t="s">
        <v>783</v>
      </c>
      <c r="B1018" s="8" t="s">
        <v>486</v>
      </c>
      <c r="C1018" s="8" t="s">
        <v>587</v>
      </c>
      <c r="D1018" s="8" t="s">
        <v>650</v>
      </c>
      <c r="E1018" s="8" t="s">
        <v>656</v>
      </c>
      <c r="F1018" s="8" t="s">
        <v>657</v>
      </c>
      <c r="G1018" s="8" t="s">
        <v>49</v>
      </c>
      <c r="H1018" s="8" t="s">
        <v>455</v>
      </c>
      <c r="I1018" s="8"/>
      <c r="J1018" s="8"/>
      <c r="K1018" s="8"/>
      <c r="L1018" s="8" t="s">
        <v>1013</v>
      </c>
      <c r="M1018" s="8" t="s">
        <v>1882</v>
      </c>
      <c r="N1018" s="8">
        <v>1</v>
      </c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8"/>
      <c r="AC1018" s="8"/>
      <c r="AD1018" s="8"/>
      <c r="AE1018" s="89"/>
      <c r="AF1018" s="90"/>
      <c r="AG1018" s="90"/>
      <c r="AH1018" s="90"/>
      <c r="AI1018" s="8" t="s">
        <v>26</v>
      </c>
      <c r="AJ1018" t="s">
        <v>1890</v>
      </c>
      <c r="AK1018">
        <v>0</v>
      </c>
      <c r="AL1018">
        <v>30</v>
      </c>
      <c r="AM1018">
        <v>30</v>
      </c>
      <c r="AN1018" s="9">
        <v>42609</v>
      </c>
      <c r="AO1018" s="8">
        <v>352</v>
      </c>
      <c r="AP1018" s="8">
        <v>179</v>
      </c>
      <c r="AQ1018" s="8">
        <v>143</v>
      </c>
      <c r="AR1018" s="8">
        <v>25.44</v>
      </c>
      <c r="AS1018" s="8">
        <v>16.78</v>
      </c>
      <c r="AT1018" s="8">
        <v>1.04</v>
      </c>
      <c r="AU1018" s="12">
        <v>0.9</v>
      </c>
      <c r="AV1018" s="8">
        <v>17</v>
      </c>
      <c r="AW1018" s="8">
        <v>440</v>
      </c>
      <c r="AX1018" s="8"/>
      <c r="AY1018" s="8"/>
      <c r="AZ1018" s="8"/>
      <c r="BA1018" s="8">
        <v>1724</v>
      </c>
      <c r="BB1018" s="8" t="s">
        <v>25</v>
      </c>
      <c r="BC1018" s="8">
        <v>305</v>
      </c>
      <c r="BD1018" s="8"/>
      <c r="BE1018" s="8"/>
      <c r="BF1018" s="8"/>
      <c r="BG1018" s="8"/>
      <c r="BH1018" s="8"/>
      <c r="BI1018" s="8">
        <f t="shared" si="156"/>
        <v>86.538461538461547</v>
      </c>
      <c r="BJ1018" s="8">
        <f t="shared" si="157"/>
        <v>0.94857142857142862</v>
      </c>
      <c r="BK1018" s="8">
        <f t="shared" si="158"/>
        <v>0.86538461538461542</v>
      </c>
      <c r="BL1018" s="10">
        <f t="shared" si="159"/>
        <v>13.774351648351651</v>
      </c>
      <c r="BM1018" s="3">
        <f t="shared" si="160"/>
        <v>3826.2087912087918</v>
      </c>
      <c r="BN1018" s="132"/>
      <c r="BO1018" s="132"/>
      <c r="BP1018" s="133"/>
      <c r="BQ1018" s="134"/>
      <c r="BR1018" s="134"/>
      <c r="BS1018" s="133"/>
      <c r="BT1018" s="93"/>
      <c r="BU1018" s="91"/>
      <c r="BV1018" s="91"/>
      <c r="BW1018" s="100"/>
    </row>
    <row r="1019" spans="1:75">
      <c r="A1019" s="8" t="s">
        <v>783</v>
      </c>
      <c r="B1019" s="8" t="s">
        <v>486</v>
      </c>
      <c r="C1019" s="8" t="s">
        <v>587</v>
      </c>
      <c r="D1019" s="8" t="s">
        <v>650</v>
      </c>
      <c r="E1019" s="8" t="s">
        <v>656</v>
      </c>
      <c r="F1019" s="8" t="s">
        <v>657</v>
      </c>
      <c r="G1019" s="8" t="s">
        <v>49</v>
      </c>
      <c r="H1019" s="8" t="s">
        <v>455</v>
      </c>
      <c r="I1019" s="8"/>
      <c r="J1019" s="8"/>
      <c r="K1019" s="8"/>
      <c r="L1019" s="8" t="s">
        <v>1013</v>
      </c>
      <c r="M1019" s="8" t="s">
        <v>1882</v>
      </c>
      <c r="N1019" s="8">
        <v>1</v>
      </c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8"/>
      <c r="AC1019" s="8"/>
      <c r="AD1019" s="8"/>
      <c r="AE1019" s="89"/>
      <c r="AF1019" s="90"/>
      <c r="AG1019" s="90"/>
      <c r="AH1019" s="90"/>
      <c r="AI1019" s="8" t="s">
        <v>27</v>
      </c>
      <c r="AJ1019" t="s">
        <v>1890</v>
      </c>
      <c r="AK1019">
        <v>100</v>
      </c>
      <c r="AL1019">
        <v>0</v>
      </c>
      <c r="AM1019">
        <v>30</v>
      </c>
      <c r="AN1019" s="9">
        <v>42609</v>
      </c>
      <c r="AO1019" s="8">
        <v>348</v>
      </c>
      <c r="AP1019" s="8">
        <v>178</v>
      </c>
      <c r="AQ1019" s="8">
        <v>163</v>
      </c>
      <c r="AR1019" s="8">
        <v>25.74</v>
      </c>
      <c r="AS1019" s="8">
        <v>25.22</v>
      </c>
      <c r="AT1019" s="8">
        <v>1.1599999999999999</v>
      </c>
      <c r="AU1019" s="12">
        <v>1.04</v>
      </c>
      <c r="AV1019" s="8">
        <v>16</v>
      </c>
      <c r="AW1019" s="8">
        <v>440</v>
      </c>
      <c r="AX1019" s="8"/>
      <c r="AY1019" s="8"/>
      <c r="AZ1019" s="8"/>
      <c r="BA1019" s="8">
        <v>1725</v>
      </c>
      <c r="BB1019" s="8" t="s">
        <v>25</v>
      </c>
      <c r="BC1019" s="8">
        <v>305</v>
      </c>
      <c r="BD1019" s="8"/>
      <c r="BE1019" s="8"/>
      <c r="BF1019" s="8"/>
      <c r="BG1019" s="8"/>
      <c r="BH1019" s="8"/>
      <c r="BI1019" s="8">
        <f t="shared" si="156"/>
        <v>89.65517241379311</v>
      </c>
      <c r="BJ1019" s="8">
        <f t="shared" si="157"/>
        <v>0.96</v>
      </c>
      <c r="BK1019" s="8">
        <f t="shared" si="158"/>
        <v>0.89655172413793105</v>
      </c>
      <c r="BL1019" s="10">
        <f t="shared" si="159"/>
        <v>21.706593103448274</v>
      </c>
      <c r="BM1019" s="3">
        <f t="shared" si="160"/>
        <v>6029.6091954022977</v>
      </c>
      <c r="BN1019" s="132">
        <v>1.4575871819038644</v>
      </c>
      <c r="BO1019" s="132">
        <v>0.62205466540999066</v>
      </c>
      <c r="BP1019" s="133">
        <v>2.645914703351075</v>
      </c>
      <c r="BQ1019" s="134"/>
      <c r="BR1019" s="134"/>
      <c r="BS1019" s="133"/>
      <c r="BT1019" s="93"/>
      <c r="BU1019" s="91"/>
      <c r="BV1019" s="91"/>
      <c r="BW1019" s="100"/>
    </row>
    <row r="1020" spans="1:75">
      <c r="A1020" s="8" t="s">
        <v>783</v>
      </c>
      <c r="B1020" s="8" t="s">
        <v>486</v>
      </c>
      <c r="C1020" s="8" t="s">
        <v>587</v>
      </c>
      <c r="D1020" s="8" t="s">
        <v>650</v>
      </c>
      <c r="E1020" s="8" t="s">
        <v>656</v>
      </c>
      <c r="F1020" s="8" t="s">
        <v>657</v>
      </c>
      <c r="G1020" s="8" t="s">
        <v>49</v>
      </c>
      <c r="H1020" s="8" t="s">
        <v>455</v>
      </c>
      <c r="I1020" s="8"/>
      <c r="J1020" s="8"/>
      <c r="K1020" s="8"/>
      <c r="L1020" s="8" t="s">
        <v>1013</v>
      </c>
      <c r="M1020" s="8" t="s">
        <v>1882</v>
      </c>
      <c r="N1020" s="8">
        <v>1</v>
      </c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8"/>
      <c r="AC1020" s="8"/>
      <c r="AD1020" s="8"/>
      <c r="AE1020" s="89"/>
      <c r="AF1020" s="90"/>
      <c r="AG1020" s="90"/>
      <c r="AH1020" s="90"/>
      <c r="AI1020" s="8" t="s">
        <v>28</v>
      </c>
      <c r="AJ1020" t="s">
        <v>1890</v>
      </c>
      <c r="AK1020">
        <v>100</v>
      </c>
      <c r="AL1020">
        <v>30</v>
      </c>
      <c r="AM1020">
        <v>0</v>
      </c>
      <c r="AN1020" s="9">
        <v>42609</v>
      </c>
      <c r="AO1020" s="8">
        <v>308</v>
      </c>
      <c r="AP1020" s="8">
        <v>164</v>
      </c>
      <c r="AQ1020" s="8">
        <v>217</v>
      </c>
      <c r="AR1020" s="8">
        <v>25.8</v>
      </c>
      <c r="AS1020" s="8">
        <v>26.64</v>
      </c>
      <c r="AT1020" s="8">
        <v>1.1200000000000001</v>
      </c>
      <c r="AU1020" s="12">
        <v>0.96</v>
      </c>
      <c r="AV1020" s="8">
        <v>16</v>
      </c>
      <c r="AW1020" s="8">
        <v>500</v>
      </c>
      <c r="AX1020" s="8"/>
      <c r="AY1020" s="8"/>
      <c r="AZ1020" s="8"/>
      <c r="BA1020" s="8">
        <v>1726</v>
      </c>
      <c r="BB1020" s="8" t="s">
        <v>25</v>
      </c>
      <c r="BC1020" s="8">
        <v>305</v>
      </c>
      <c r="BD1020" s="8"/>
      <c r="BE1020" s="8"/>
      <c r="BF1020" s="8"/>
      <c r="BG1020" s="8"/>
      <c r="BH1020" s="8"/>
      <c r="BI1020" s="8">
        <f t="shared" si="156"/>
        <v>85.714285714285694</v>
      </c>
      <c r="BJ1020" s="8">
        <f t="shared" si="157"/>
        <v>0.96</v>
      </c>
      <c r="BK1020" s="8">
        <f t="shared" si="158"/>
        <v>0.85714285714285698</v>
      </c>
      <c r="BL1020" s="10">
        <f t="shared" si="159"/>
        <v>21.920914285714282</v>
      </c>
      <c r="BM1020" s="3">
        <f t="shared" si="160"/>
        <v>6089.142857142856</v>
      </c>
      <c r="BN1020" s="132">
        <v>1.5133517495395947</v>
      </c>
      <c r="BO1020" s="132">
        <v>0.58609576427255983</v>
      </c>
      <c r="BP1020" s="133">
        <v>1.5421555936992042</v>
      </c>
      <c r="BQ1020" s="134"/>
      <c r="BR1020" s="134"/>
      <c r="BS1020" s="133"/>
      <c r="BT1020" s="93"/>
      <c r="BU1020" s="91"/>
      <c r="BV1020" s="91"/>
      <c r="BW1020" s="100"/>
    </row>
    <row r="1021" spans="1:75">
      <c r="A1021" s="8" t="s">
        <v>783</v>
      </c>
      <c r="B1021" s="8" t="s">
        <v>486</v>
      </c>
      <c r="C1021" s="8" t="s">
        <v>587</v>
      </c>
      <c r="D1021" s="8" t="s">
        <v>650</v>
      </c>
      <c r="E1021" s="8" t="s">
        <v>656</v>
      </c>
      <c r="F1021" s="8" t="s">
        <v>657</v>
      </c>
      <c r="G1021" s="8" t="s">
        <v>49</v>
      </c>
      <c r="H1021" s="8" t="s">
        <v>455</v>
      </c>
      <c r="I1021" s="8"/>
      <c r="J1021" s="8"/>
      <c r="K1021" s="8"/>
      <c r="L1021" s="8" t="s">
        <v>1013</v>
      </c>
      <c r="M1021" s="8" t="s">
        <v>1882</v>
      </c>
      <c r="N1021" s="8">
        <v>1</v>
      </c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  <c r="AC1021" s="8"/>
      <c r="AD1021" s="8"/>
      <c r="AE1021" s="89"/>
      <c r="AF1021" s="90"/>
      <c r="AG1021" s="90"/>
      <c r="AH1021" s="90"/>
      <c r="AI1021" s="8" t="s">
        <v>29</v>
      </c>
      <c r="AJ1021" t="s">
        <v>1890</v>
      </c>
      <c r="AK1021">
        <v>100</v>
      </c>
      <c r="AL1021">
        <v>30</v>
      </c>
      <c r="AM1021">
        <v>30</v>
      </c>
      <c r="AN1021" s="9">
        <v>42609</v>
      </c>
      <c r="AO1021" s="8">
        <v>361</v>
      </c>
      <c r="AP1021" s="8">
        <v>207</v>
      </c>
      <c r="AQ1021" s="8">
        <v>216</v>
      </c>
      <c r="AR1021" s="8">
        <v>25.56</v>
      </c>
      <c r="AS1021" s="8">
        <v>26.96</v>
      </c>
      <c r="AT1021" s="8">
        <v>1.1399999999999999</v>
      </c>
      <c r="AU1021" s="12">
        <v>0.92</v>
      </c>
      <c r="AV1021" s="8">
        <v>17</v>
      </c>
      <c r="AW1021" s="8">
        <v>540</v>
      </c>
      <c r="AX1021" s="8"/>
      <c r="AY1021" s="8"/>
      <c r="AZ1021" s="8"/>
      <c r="BA1021" s="8">
        <v>1727</v>
      </c>
      <c r="BB1021" s="8" t="s">
        <v>25</v>
      </c>
      <c r="BC1021" s="8">
        <v>305</v>
      </c>
      <c r="BD1021" s="8"/>
      <c r="BE1021" s="8"/>
      <c r="BF1021" s="8"/>
      <c r="BG1021" s="8"/>
      <c r="BH1021" s="8"/>
      <c r="BI1021" s="8">
        <f t="shared" si="156"/>
        <v>80.701754385964918</v>
      </c>
      <c r="BJ1021" s="8">
        <f t="shared" si="157"/>
        <v>0.94857142857142862</v>
      </c>
      <c r="BK1021" s="8">
        <f t="shared" si="158"/>
        <v>0.80701754385964919</v>
      </c>
      <c r="BL1021" s="10">
        <f t="shared" si="159"/>
        <v>20.638251629072684</v>
      </c>
      <c r="BM1021" s="3">
        <f t="shared" si="160"/>
        <v>5732.847674742412</v>
      </c>
      <c r="BN1021" s="132">
        <v>1.5882066276803124</v>
      </c>
      <c r="BO1021" s="132">
        <v>0.80896686159844078</v>
      </c>
      <c r="BP1021" s="133">
        <v>1.2707573724118992</v>
      </c>
      <c r="BQ1021" s="134"/>
      <c r="BR1021" s="134"/>
      <c r="BS1021" s="133"/>
      <c r="BT1021" s="93"/>
      <c r="BU1021" s="91"/>
      <c r="BV1021" s="91"/>
      <c r="BW1021" s="100"/>
    </row>
    <row r="1022" spans="1:75">
      <c r="A1022" s="8" t="s">
        <v>783</v>
      </c>
      <c r="B1022" s="8" t="s">
        <v>486</v>
      </c>
      <c r="C1022" s="8" t="s">
        <v>587</v>
      </c>
      <c r="D1022" s="8" t="s">
        <v>650</v>
      </c>
      <c r="E1022" s="8" t="s">
        <v>656</v>
      </c>
      <c r="F1022" s="8" t="s">
        <v>657</v>
      </c>
      <c r="G1022" s="8" t="s">
        <v>49</v>
      </c>
      <c r="H1022" s="8" t="s">
        <v>455</v>
      </c>
      <c r="I1022" s="8"/>
      <c r="J1022" s="8"/>
      <c r="K1022" s="8"/>
      <c r="L1022" s="8" t="s">
        <v>1013</v>
      </c>
      <c r="M1022" s="8" t="s">
        <v>1882</v>
      </c>
      <c r="N1022" s="8">
        <v>1</v>
      </c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8"/>
      <c r="AC1022" s="8"/>
      <c r="AD1022" s="8"/>
      <c r="AE1022" s="89"/>
      <c r="AF1022" s="90"/>
      <c r="AG1022" s="90"/>
      <c r="AH1022" s="90"/>
      <c r="AI1022" s="8" t="s">
        <v>30</v>
      </c>
      <c r="AJ1022" t="s">
        <v>1890</v>
      </c>
      <c r="AK1022">
        <v>100</v>
      </c>
      <c r="AL1022">
        <v>30</v>
      </c>
      <c r="AM1022">
        <v>30</v>
      </c>
      <c r="AN1022" s="9">
        <v>42609</v>
      </c>
      <c r="AO1022" s="8">
        <v>362</v>
      </c>
      <c r="AP1022" s="8">
        <v>215</v>
      </c>
      <c r="AQ1022" s="8">
        <v>197</v>
      </c>
      <c r="AR1022" s="8">
        <v>27.86</v>
      </c>
      <c r="AS1022" s="8">
        <v>28.74</v>
      </c>
      <c r="AT1022" s="8">
        <v>1.04</v>
      </c>
      <c r="AU1022" s="12">
        <v>0.9</v>
      </c>
      <c r="AV1022" s="8">
        <v>17</v>
      </c>
      <c r="AW1022" s="8">
        <v>500</v>
      </c>
      <c r="AX1022" s="8"/>
      <c r="AY1022" s="8"/>
      <c r="AZ1022" s="8"/>
      <c r="BA1022" s="8">
        <v>1728</v>
      </c>
      <c r="BB1022" s="8" t="s">
        <v>25</v>
      </c>
      <c r="BC1022" s="8">
        <v>305</v>
      </c>
      <c r="BD1022" s="8"/>
      <c r="BE1022" s="8"/>
      <c r="BF1022" s="8"/>
      <c r="BG1022" s="8"/>
      <c r="BH1022" s="8"/>
      <c r="BI1022" s="8">
        <f t="shared" si="156"/>
        <v>86.538461538461547</v>
      </c>
      <c r="BJ1022" s="8">
        <f t="shared" si="157"/>
        <v>0.94857142857142862</v>
      </c>
      <c r="BK1022" s="8">
        <f t="shared" si="158"/>
        <v>0.86538461538461542</v>
      </c>
      <c r="BL1022" s="10">
        <f t="shared" si="159"/>
        <v>23.592065934065932</v>
      </c>
      <c r="BM1022" s="3">
        <f t="shared" si="160"/>
        <v>6553.3516483516478</v>
      </c>
      <c r="BN1022" s="132">
        <v>2.3336643495531284</v>
      </c>
      <c r="BO1022" s="132">
        <v>1.0501489572989078</v>
      </c>
      <c r="BP1022" s="133">
        <v>1.0555499802634212</v>
      </c>
      <c r="BQ1022" s="134"/>
      <c r="BR1022" s="134"/>
      <c r="BS1022" s="133"/>
      <c r="BT1022" s="93"/>
      <c r="BU1022" s="91"/>
      <c r="BV1022" s="91"/>
      <c r="BW1022" s="100"/>
    </row>
    <row r="1023" spans="1:75">
      <c r="A1023" s="8"/>
      <c r="B1023" s="8"/>
      <c r="C1023" s="8"/>
      <c r="D1023" s="8"/>
      <c r="E1023" s="8"/>
      <c r="F1023" s="8"/>
      <c r="G1023" s="8"/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8"/>
      <c r="AC1023" s="8"/>
      <c r="AD1023" s="8"/>
      <c r="AE1023" s="89"/>
      <c r="AF1023" s="90"/>
      <c r="AG1023" s="90"/>
      <c r="AH1023" s="90"/>
      <c r="AI1023" s="8"/>
      <c r="AN1023" s="9"/>
      <c r="AO1023" s="8"/>
      <c r="AP1023" s="8"/>
      <c r="AQ1023" s="8"/>
      <c r="AR1023" s="8"/>
      <c r="AS1023" s="8"/>
      <c r="AT1023" s="8"/>
      <c r="AU1023" s="12"/>
      <c r="AV1023" s="8"/>
      <c r="AW1023" s="8"/>
      <c r="AX1023" s="8"/>
      <c r="AY1023" s="8"/>
      <c r="AZ1023" s="8"/>
      <c r="BA1023" s="8"/>
      <c r="BB1023" s="8"/>
      <c r="BC1023" s="8"/>
      <c r="BD1023" s="8"/>
      <c r="BE1023" s="8"/>
      <c r="BF1023" s="8"/>
      <c r="BG1023" s="8"/>
      <c r="BH1023" s="8"/>
      <c r="BI1023" s="8"/>
      <c r="BJ1023" s="8"/>
      <c r="BK1023" s="8"/>
      <c r="BL1023" s="10"/>
      <c r="BM1023" s="3"/>
      <c r="BN1023" s="132">
        <v>1.7956730769230771</v>
      </c>
      <c r="BO1023" s="132">
        <v>0.7711538461538463</v>
      </c>
      <c r="BP1023" s="133">
        <v>1.9869698667754716</v>
      </c>
      <c r="BQ1023" s="134"/>
      <c r="BR1023" s="134"/>
      <c r="BS1023" s="133"/>
      <c r="BT1023" s="93"/>
      <c r="BU1023" s="91"/>
      <c r="BV1023" s="91"/>
      <c r="BW1023" s="100"/>
    </row>
    <row r="1024" spans="1:75">
      <c r="A1024" s="8"/>
      <c r="B1024" s="8"/>
      <c r="C1024" s="8"/>
      <c r="D1024" s="8"/>
      <c r="E1024" s="8"/>
      <c r="F1024" s="8"/>
      <c r="G1024" s="8"/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8"/>
      <c r="AC1024" s="8"/>
      <c r="AD1024" s="8"/>
      <c r="AE1024" s="89"/>
      <c r="AF1024" s="90"/>
      <c r="AG1024" s="90"/>
      <c r="AH1024" s="90"/>
      <c r="AI1024" s="8"/>
      <c r="AN1024" s="9"/>
      <c r="AO1024" s="8"/>
      <c r="AP1024" s="8"/>
      <c r="AQ1024" s="8"/>
      <c r="AR1024" s="8"/>
      <c r="AS1024" s="8"/>
      <c r="AT1024" s="8"/>
      <c r="AU1024" s="12"/>
      <c r="AV1024" s="8"/>
      <c r="AW1024" s="8"/>
      <c r="AX1024" s="8"/>
      <c r="AY1024" s="8"/>
      <c r="AZ1024" s="8"/>
      <c r="BA1024" s="8"/>
      <c r="BB1024" s="8"/>
      <c r="BC1024" s="8"/>
      <c r="BD1024" s="8"/>
      <c r="BE1024" s="8"/>
      <c r="BF1024" s="8"/>
      <c r="BG1024" s="8"/>
      <c r="BH1024" s="8"/>
      <c r="BI1024" s="8"/>
      <c r="BJ1024" s="8"/>
      <c r="BK1024" s="8"/>
      <c r="BL1024" s="10"/>
      <c r="BM1024" s="3"/>
      <c r="BN1024" s="132">
        <v>2.0173913043478264</v>
      </c>
      <c r="BO1024" s="132">
        <v>0.70917874396135272</v>
      </c>
      <c r="BP1024" s="133">
        <v>1.3671155247644509</v>
      </c>
      <c r="BQ1024" s="134"/>
      <c r="BR1024" s="134"/>
      <c r="BS1024" s="133"/>
      <c r="BT1024" s="93"/>
      <c r="BU1024" s="91"/>
      <c r="BV1024" s="91"/>
      <c r="BW1024" s="100"/>
    </row>
    <row r="1025" spans="1:75">
      <c r="A1025" s="8"/>
      <c r="B1025" s="8"/>
      <c r="C1025" s="8"/>
      <c r="D1025" s="8"/>
      <c r="E1025" s="8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9"/>
      <c r="AF1025" s="90"/>
      <c r="AG1025" s="90"/>
      <c r="AH1025" s="90"/>
      <c r="AI1025" s="8"/>
      <c r="AN1025" s="9"/>
      <c r="AO1025" s="8"/>
      <c r="AP1025" s="8"/>
      <c r="AQ1025" s="8"/>
      <c r="AR1025" s="8"/>
      <c r="AS1025" s="8"/>
      <c r="AT1025" s="8"/>
      <c r="AU1025" s="12"/>
      <c r="AV1025" s="8"/>
      <c r="AW1025" s="8"/>
      <c r="AX1025" s="8"/>
      <c r="AY1025" s="8"/>
      <c r="AZ1025" s="8"/>
      <c r="BA1025" s="8"/>
      <c r="BB1025" s="8"/>
      <c r="BC1025" s="8"/>
      <c r="BD1025" s="8"/>
      <c r="BE1025" s="8"/>
      <c r="BF1025" s="8"/>
      <c r="BG1025" s="8"/>
      <c r="BH1025" s="8"/>
      <c r="BI1025" s="8"/>
      <c r="BJ1025" s="8"/>
      <c r="BK1025" s="8"/>
      <c r="BL1025" s="10"/>
      <c r="BM1025" s="3"/>
      <c r="BN1025" s="132">
        <v>1.9336198662846229</v>
      </c>
      <c r="BO1025" s="132">
        <v>0.79465138490926468</v>
      </c>
      <c r="BP1025" s="133">
        <v>1.5888554718352246</v>
      </c>
      <c r="BQ1025" s="134">
        <v>0.86585365853658547</v>
      </c>
      <c r="BR1025" s="134">
        <v>0.16772983114446532</v>
      </c>
      <c r="BS1025" s="133">
        <v>1.8658485252055867</v>
      </c>
      <c r="BT1025" s="93"/>
      <c r="BU1025" s="91"/>
      <c r="BV1025" s="91"/>
      <c r="BW1025" s="100"/>
    </row>
    <row r="1026" spans="1:75">
      <c r="A1026" s="8"/>
      <c r="B1026" s="8"/>
      <c r="C1026" s="8"/>
      <c r="D1026" s="8"/>
      <c r="E1026" s="8"/>
      <c r="F1026" s="8"/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8"/>
      <c r="AC1026" s="8"/>
      <c r="AD1026" s="8"/>
      <c r="AE1026" s="89"/>
      <c r="AF1026" s="90"/>
      <c r="AG1026" s="90"/>
      <c r="AH1026" s="90"/>
      <c r="AI1026" s="8"/>
      <c r="AN1026" s="9"/>
      <c r="AO1026" s="8"/>
      <c r="AP1026" s="8"/>
      <c r="AQ1026" s="8"/>
      <c r="AR1026" s="8"/>
      <c r="AS1026" s="8"/>
      <c r="AT1026" s="8"/>
      <c r="AU1026" s="12"/>
      <c r="AV1026" s="8"/>
      <c r="AW1026" s="8"/>
      <c r="AX1026" s="8"/>
      <c r="AY1026" s="8"/>
      <c r="AZ1026" s="8"/>
      <c r="BA1026" s="8"/>
      <c r="BB1026" s="8"/>
      <c r="BC1026" s="8"/>
      <c r="BD1026" s="8"/>
      <c r="BE1026" s="8"/>
      <c r="BF1026" s="8"/>
      <c r="BG1026" s="8"/>
      <c r="BH1026" s="8"/>
      <c r="BI1026" s="8"/>
      <c r="BJ1026" s="8"/>
      <c r="BK1026" s="8"/>
      <c r="BL1026" s="10"/>
      <c r="BM1026" s="3"/>
      <c r="BN1026" s="132">
        <v>1.6674733785091969</v>
      </c>
      <c r="BO1026" s="132">
        <v>0.65779283639883823</v>
      </c>
      <c r="BP1026" s="133">
        <v>1.1183876562266224</v>
      </c>
      <c r="BQ1026" s="134">
        <v>0.60441176470588243</v>
      </c>
      <c r="BR1026" s="134">
        <v>0.13044117647058828</v>
      </c>
      <c r="BS1026" s="133">
        <v>2.0651563872779861</v>
      </c>
      <c r="BT1026" s="93"/>
      <c r="BU1026" s="91"/>
      <c r="BV1026" s="91"/>
      <c r="BW1026" s="100"/>
    </row>
    <row r="1027" spans="1:75">
      <c r="A1027" s="8"/>
      <c r="B1027" s="8"/>
      <c r="C1027" s="8"/>
      <c r="D1027" s="8"/>
      <c r="E1027" s="8"/>
      <c r="F1027" s="8"/>
      <c r="G1027" s="8"/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8"/>
      <c r="AD1027" s="8"/>
      <c r="AE1027" s="89"/>
      <c r="AF1027" s="90"/>
      <c r="AG1027" s="90"/>
      <c r="AH1027" s="90"/>
      <c r="AI1027" s="8"/>
      <c r="AN1027" s="9"/>
      <c r="AO1027" s="8"/>
      <c r="AP1027" s="8"/>
      <c r="AQ1027" s="8"/>
      <c r="AR1027" s="8"/>
      <c r="AS1027" s="8"/>
      <c r="AT1027" s="8"/>
      <c r="AU1027" s="12"/>
      <c r="AV1027" s="8"/>
      <c r="AW1027" s="8"/>
      <c r="AX1027" s="8"/>
      <c r="AY1027" s="8"/>
      <c r="AZ1027" s="8"/>
      <c r="BA1027" s="8"/>
      <c r="BB1027" s="8"/>
      <c r="BC1027" s="8"/>
      <c r="BD1027" s="8"/>
      <c r="BE1027" s="8"/>
      <c r="BF1027" s="8"/>
      <c r="BG1027" s="8"/>
      <c r="BH1027" s="8"/>
      <c r="BI1027" s="8"/>
      <c r="BJ1027" s="8"/>
      <c r="BK1027" s="8"/>
      <c r="BL1027" s="10"/>
      <c r="BM1027" s="3"/>
      <c r="BN1027" s="132">
        <v>2.5363724539282253</v>
      </c>
      <c r="BO1027" s="132">
        <v>1.462172647914646</v>
      </c>
      <c r="BP1027" s="133">
        <v>0.9427132961100827</v>
      </c>
      <c r="BQ1027" s="134">
        <v>0.65725047080979282</v>
      </c>
      <c r="BR1027" s="134">
        <v>6.6478342749529185E-2</v>
      </c>
      <c r="BS1027" s="133">
        <v>1.171107392639964</v>
      </c>
      <c r="BT1027" s="93"/>
      <c r="BU1027" s="91"/>
      <c r="BV1027" s="91"/>
      <c r="BW1027" s="100"/>
    </row>
    <row r="1028" spans="1:75">
      <c r="A1028" s="8"/>
      <c r="B1028" s="8"/>
      <c r="C1028" s="8"/>
      <c r="D1028" s="8"/>
      <c r="E1028" s="8"/>
      <c r="F1028" s="8"/>
      <c r="G1028" s="8"/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8"/>
      <c r="AD1028" s="8"/>
      <c r="AE1028" s="89"/>
      <c r="AF1028" s="90"/>
      <c r="AG1028" s="90"/>
      <c r="AH1028" s="90"/>
      <c r="AI1028" s="8"/>
      <c r="AN1028" s="9"/>
      <c r="AO1028" s="8"/>
      <c r="AP1028" s="8"/>
      <c r="AQ1028" s="8"/>
      <c r="AR1028" s="8"/>
      <c r="AS1028" s="8"/>
      <c r="AT1028" s="8"/>
      <c r="AU1028" s="12"/>
      <c r="AV1028" s="8"/>
      <c r="AW1028" s="8"/>
      <c r="AX1028" s="8"/>
      <c r="AY1028" s="8"/>
      <c r="AZ1028" s="8"/>
      <c r="BA1028" s="8"/>
      <c r="BB1028" s="8"/>
      <c r="BC1028" s="8"/>
      <c r="BD1028" s="8"/>
      <c r="BE1028" s="8"/>
      <c r="BF1028" s="8"/>
      <c r="BG1028" s="8"/>
      <c r="BH1028" s="8"/>
      <c r="BI1028" s="8"/>
      <c r="BJ1028" s="8"/>
      <c r="BK1028" s="8"/>
      <c r="BL1028" s="10"/>
      <c r="BM1028" s="3"/>
      <c r="BN1028" s="132">
        <v>1.9551656920077973</v>
      </c>
      <c r="BO1028" s="132">
        <v>0.8728070175438597</v>
      </c>
      <c r="BP1028" s="133">
        <v>1.3049113802710586</v>
      </c>
      <c r="BQ1028" s="134">
        <v>0.65491559086395246</v>
      </c>
      <c r="BR1028" s="134">
        <v>0.20516385302879842</v>
      </c>
      <c r="BS1028" s="133">
        <v>1.858462874639327</v>
      </c>
      <c r="BT1028" s="93"/>
      <c r="BU1028" s="91"/>
      <c r="BV1028" s="91"/>
      <c r="BW1028" s="100"/>
    </row>
    <row r="1029" spans="1:75" s="4" customFormat="1">
      <c r="A1029" s="8" t="s">
        <v>783</v>
      </c>
      <c r="B1029" s="95" t="s">
        <v>486</v>
      </c>
      <c r="C1029" s="95" t="s">
        <v>587</v>
      </c>
      <c r="D1029" s="95" t="s">
        <v>650</v>
      </c>
      <c r="E1029" s="95" t="s">
        <v>651</v>
      </c>
      <c r="F1029" s="95" t="s">
        <v>652</v>
      </c>
      <c r="G1029" s="95" t="s">
        <v>49</v>
      </c>
      <c r="H1029" s="95" t="s">
        <v>448</v>
      </c>
      <c r="I1029" s="8">
        <v>-3.4886200877224298</v>
      </c>
      <c r="J1029" s="8">
        <v>37.447919920699498</v>
      </c>
      <c r="K1029" s="8">
        <v>689.146361125863</v>
      </c>
      <c r="L1029" s="95" t="s">
        <v>449</v>
      </c>
      <c r="M1029" s="8" t="s">
        <v>1882</v>
      </c>
      <c r="N1029" s="8">
        <v>1</v>
      </c>
      <c r="O1029" s="8" t="s">
        <v>1859</v>
      </c>
      <c r="P1029" s="8">
        <v>1.66</v>
      </c>
      <c r="Q1029" s="8">
        <v>8.5</v>
      </c>
      <c r="R1029" s="8">
        <v>0</v>
      </c>
      <c r="S1029" s="8">
        <v>3.27</v>
      </c>
      <c r="T1029" s="8">
        <v>4.03</v>
      </c>
      <c r="U1029" s="8">
        <v>10.71</v>
      </c>
      <c r="V1029" s="8">
        <v>182.92</v>
      </c>
      <c r="W1029" s="8">
        <v>14.67</v>
      </c>
      <c r="X1029" s="8">
        <v>6.57</v>
      </c>
      <c r="Y1029" s="8">
        <v>0.11</v>
      </c>
      <c r="Z1029" s="8">
        <v>0.56999999999999995</v>
      </c>
      <c r="AA1029" s="8">
        <v>7.0000000000000007E-2</v>
      </c>
      <c r="AB1029" s="8">
        <v>56.89</v>
      </c>
      <c r="AC1029" s="8">
        <v>0.6</v>
      </c>
      <c r="AD1029" s="8">
        <v>0.16</v>
      </c>
      <c r="AE1029" s="91">
        <v>0.54</v>
      </c>
      <c r="AF1029" s="92" t="s">
        <v>1860</v>
      </c>
      <c r="AG1029" s="92" t="s">
        <v>1860</v>
      </c>
      <c r="AH1029" s="92" t="s">
        <v>1860</v>
      </c>
      <c r="AI1029" s="95" t="s">
        <v>24</v>
      </c>
      <c r="AJ1029" t="s">
        <v>1890</v>
      </c>
      <c r="AK1029">
        <v>0</v>
      </c>
      <c r="AL1029">
        <v>0</v>
      </c>
      <c r="AM1029">
        <v>0</v>
      </c>
      <c r="AN1029" s="102">
        <v>42607</v>
      </c>
      <c r="AO1029" s="95">
        <v>285</v>
      </c>
      <c r="AP1029" s="95">
        <v>165</v>
      </c>
      <c r="AQ1029" s="95">
        <v>153</v>
      </c>
      <c r="AR1029" s="95">
        <v>23.44</v>
      </c>
      <c r="AS1029" s="95">
        <v>25.28</v>
      </c>
      <c r="AT1029" s="95">
        <v>0.94</v>
      </c>
      <c r="AU1029" s="104">
        <v>0.82</v>
      </c>
      <c r="AV1029" s="95">
        <v>16</v>
      </c>
      <c r="AW1029" s="95">
        <v>360</v>
      </c>
      <c r="AX1029" s="95"/>
      <c r="AY1029" s="95"/>
      <c r="AZ1029" s="95"/>
      <c r="BA1029" s="95">
        <v>1687</v>
      </c>
      <c r="BB1029" s="95" t="s">
        <v>25</v>
      </c>
      <c r="BC1029" s="95">
        <v>299</v>
      </c>
      <c r="BD1029" s="95"/>
      <c r="BE1029" s="95"/>
      <c r="BF1029" s="95"/>
      <c r="BG1029" s="95"/>
      <c r="BH1029" s="95"/>
      <c r="BI1029" s="95">
        <f t="shared" si="156"/>
        <v>87.2340425531915</v>
      </c>
      <c r="BJ1029" s="95">
        <f t="shared" si="157"/>
        <v>0.96</v>
      </c>
      <c r="BK1029" s="95">
        <f t="shared" ref="BK1029:BK1046" si="161">BI1029/100</f>
        <v>0.87234042553191504</v>
      </c>
      <c r="BL1029" s="103">
        <f t="shared" ref="BL1029:BL1046" si="162">AS1029*BJ1029*BK1029</f>
        <v>21.170655319148938</v>
      </c>
      <c r="BM1029" s="111">
        <f t="shared" ref="BM1029:BM1046" si="163">(10000/36)*BL1029</f>
        <v>5880.7375886524824</v>
      </c>
      <c r="BN1029" s="132">
        <v>1.900275735294118</v>
      </c>
      <c r="BO1029" s="132">
        <v>0.78630514705882359</v>
      </c>
      <c r="BP1029" s="133">
        <v>1.1681029851629703</v>
      </c>
      <c r="BQ1029" s="134"/>
      <c r="BR1029" s="134"/>
      <c r="BS1029" s="133"/>
      <c r="BT1029" s="93"/>
      <c r="BU1029" s="91"/>
      <c r="BV1029" s="91"/>
      <c r="BW1029" s="100"/>
    </row>
    <row r="1030" spans="1:75" s="4" customFormat="1">
      <c r="A1030" s="8" t="s">
        <v>783</v>
      </c>
      <c r="B1030" s="95" t="s">
        <v>486</v>
      </c>
      <c r="C1030" s="95" t="s">
        <v>587</v>
      </c>
      <c r="D1030" s="95" t="s">
        <v>650</v>
      </c>
      <c r="E1030" s="95" t="s">
        <v>651</v>
      </c>
      <c r="F1030" s="95" t="s">
        <v>652</v>
      </c>
      <c r="G1030" s="95" t="s">
        <v>49</v>
      </c>
      <c r="H1030" s="95" t="s">
        <v>448</v>
      </c>
      <c r="I1030" s="8"/>
      <c r="J1030" s="8"/>
      <c r="K1030" s="8"/>
      <c r="L1030" s="95" t="s">
        <v>449</v>
      </c>
      <c r="M1030" s="8" t="s">
        <v>1882</v>
      </c>
      <c r="N1030" s="8">
        <v>1</v>
      </c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8"/>
      <c r="AC1030" s="8"/>
      <c r="AD1030" s="8"/>
      <c r="AE1030" s="89"/>
      <c r="AF1030" s="90"/>
      <c r="AG1030" s="90"/>
      <c r="AH1030" s="90"/>
      <c r="AI1030" s="95" t="s">
        <v>26</v>
      </c>
      <c r="AJ1030" t="s">
        <v>1890</v>
      </c>
      <c r="AK1030">
        <v>0</v>
      </c>
      <c r="AL1030">
        <v>30</v>
      </c>
      <c r="AM1030">
        <v>30</v>
      </c>
      <c r="AN1030" s="102">
        <v>42607</v>
      </c>
      <c r="AO1030" s="95">
        <v>289</v>
      </c>
      <c r="AP1030" s="95">
        <v>176</v>
      </c>
      <c r="AQ1030" s="95">
        <v>172</v>
      </c>
      <c r="AR1030" s="95">
        <v>25.08</v>
      </c>
      <c r="AS1030" s="95">
        <v>25.52</v>
      </c>
      <c r="AT1030" s="95">
        <v>1.02</v>
      </c>
      <c r="AU1030" s="104">
        <v>0.9</v>
      </c>
      <c r="AV1030" s="95">
        <v>17</v>
      </c>
      <c r="AW1030" s="95">
        <v>320</v>
      </c>
      <c r="AX1030" s="95"/>
      <c r="AY1030" s="95"/>
      <c r="AZ1030" s="95"/>
      <c r="BA1030" s="95">
        <v>1688</v>
      </c>
      <c r="BB1030" s="95" t="s">
        <v>25</v>
      </c>
      <c r="BC1030" s="95">
        <v>299</v>
      </c>
      <c r="BD1030" s="95"/>
      <c r="BE1030" s="95"/>
      <c r="BF1030" s="95"/>
      <c r="BG1030" s="95"/>
      <c r="BH1030" s="95"/>
      <c r="BI1030" s="95">
        <f t="shared" si="156"/>
        <v>88.235294117647058</v>
      </c>
      <c r="BJ1030" s="95">
        <f t="shared" si="157"/>
        <v>0.94857142857142862</v>
      </c>
      <c r="BK1030" s="95">
        <f t="shared" si="161"/>
        <v>0.88235294117647056</v>
      </c>
      <c r="BL1030" s="103">
        <f t="shared" si="162"/>
        <v>21.359596638655461</v>
      </c>
      <c r="BM1030" s="111">
        <f t="shared" si="163"/>
        <v>5933.2212885154058</v>
      </c>
      <c r="BN1030" s="132">
        <v>1.764846743295019</v>
      </c>
      <c r="BO1030" s="132">
        <v>0.62835249042145591</v>
      </c>
      <c r="BP1030" s="133">
        <v>1.0087675271022918</v>
      </c>
      <c r="BQ1030" s="134"/>
      <c r="BR1030" s="134"/>
      <c r="BS1030" s="133"/>
      <c r="BT1030" s="93"/>
      <c r="BU1030" s="91"/>
      <c r="BV1030" s="91"/>
      <c r="BW1030" s="100"/>
    </row>
    <row r="1031" spans="1:75" s="4" customFormat="1">
      <c r="A1031" s="8" t="s">
        <v>783</v>
      </c>
      <c r="B1031" s="95" t="s">
        <v>486</v>
      </c>
      <c r="C1031" s="95" t="s">
        <v>587</v>
      </c>
      <c r="D1031" s="95" t="s">
        <v>650</v>
      </c>
      <c r="E1031" s="95" t="s">
        <v>651</v>
      </c>
      <c r="F1031" s="95" t="s">
        <v>652</v>
      </c>
      <c r="G1031" s="95" t="s">
        <v>49</v>
      </c>
      <c r="H1031" s="95" t="s">
        <v>448</v>
      </c>
      <c r="I1031" s="8"/>
      <c r="J1031" s="8"/>
      <c r="K1031" s="8"/>
      <c r="L1031" s="95" t="s">
        <v>449</v>
      </c>
      <c r="M1031" s="8" t="s">
        <v>1882</v>
      </c>
      <c r="N1031" s="8">
        <v>1</v>
      </c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8"/>
      <c r="AC1031" s="8"/>
      <c r="AD1031" s="8"/>
      <c r="AE1031" s="89"/>
      <c r="AF1031" s="90"/>
      <c r="AG1031" s="90"/>
      <c r="AH1031" s="90"/>
      <c r="AI1031" s="95" t="s">
        <v>27</v>
      </c>
      <c r="AJ1031" t="s">
        <v>1890</v>
      </c>
      <c r="AK1031">
        <v>100</v>
      </c>
      <c r="AL1031">
        <v>0</v>
      </c>
      <c r="AM1031">
        <v>30</v>
      </c>
      <c r="AN1031" s="102">
        <v>42607</v>
      </c>
      <c r="AO1031" s="95">
        <v>304</v>
      </c>
      <c r="AP1031" s="95">
        <v>164</v>
      </c>
      <c r="AQ1031" s="95">
        <v>169</v>
      </c>
      <c r="AR1031" s="95">
        <v>26.74</v>
      </c>
      <c r="AS1031" s="95">
        <v>25.66</v>
      </c>
      <c r="AT1031" s="95">
        <v>1.06</v>
      </c>
      <c r="AU1031" s="104">
        <v>0.88</v>
      </c>
      <c r="AV1031" s="95">
        <v>19</v>
      </c>
      <c r="AW1031" s="95">
        <v>440</v>
      </c>
      <c r="AX1031" s="95"/>
      <c r="AY1031" s="95"/>
      <c r="AZ1031" s="95"/>
      <c r="BA1031" s="95">
        <v>1689</v>
      </c>
      <c r="BB1031" s="95" t="s">
        <v>25</v>
      </c>
      <c r="BC1031" s="95">
        <v>299</v>
      </c>
      <c r="BD1031" s="95"/>
      <c r="BE1031" s="95"/>
      <c r="BF1031" s="95"/>
      <c r="BG1031" s="95"/>
      <c r="BH1031" s="95"/>
      <c r="BI1031" s="95">
        <f t="shared" si="156"/>
        <v>83.018867924528294</v>
      </c>
      <c r="BJ1031" s="95">
        <f t="shared" si="157"/>
        <v>0.92571428571428571</v>
      </c>
      <c r="BK1031" s="95">
        <f t="shared" si="161"/>
        <v>0.83018867924528295</v>
      </c>
      <c r="BL1031" s="103">
        <f t="shared" si="162"/>
        <v>19.720159568733152</v>
      </c>
      <c r="BM1031" s="111">
        <f t="shared" si="163"/>
        <v>5477.8221024258755</v>
      </c>
      <c r="BN1031" s="132">
        <v>2.1231412639405205</v>
      </c>
      <c r="BO1031" s="132">
        <v>1.16682156133829</v>
      </c>
      <c r="BP1031" s="133">
        <v>0.98658914040968204</v>
      </c>
      <c r="BQ1031" s="134"/>
      <c r="BR1031" s="134"/>
      <c r="BS1031" s="133"/>
      <c r="BT1031" s="93"/>
      <c r="BU1031" s="91"/>
      <c r="BV1031" s="91"/>
      <c r="BW1031" s="100"/>
    </row>
    <row r="1032" spans="1:75" s="4" customFormat="1">
      <c r="A1032" s="8" t="s">
        <v>783</v>
      </c>
      <c r="B1032" s="95" t="s">
        <v>486</v>
      </c>
      <c r="C1032" s="95" t="s">
        <v>587</v>
      </c>
      <c r="D1032" s="95" t="s">
        <v>650</v>
      </c>
      <c r="E1032" s="95" t="s">
        <v>651</v>
      </c>
      <c r="F1032" s="95" t="s">
        <v>652</v>
      </c>
      <c r="G1032" s="95" t="s">
        <v>49</v>
      </c>
      <c r="H1032" s="95" t="s">
        <v>448</v>
      </c>
      <c r="I1032" s="8"/>
      <c r="J1032" s="8"/>
      <c r="K1032" s="8"/>
      <c r="L1032" s="95" t="s">
        <v>449</v>
      </c>
      <c r="M1032" s="8" t="s">
        <v>1882</v>
      </c>
      <c r="N1032" s="8">
        <v>1</v>
      </c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8"/>
      <c r="AC1032" s="8"/>
      <c r="AD1032" s="8"/>
      <c r="AE1032" s="89"/>
      <c r="AF1032" s="90"/>
      <c r="AG1032" s="90"/>
      <c r="AH1032" s="90"/>
      <c r="AI1032" s="95" t="s">
        <v>28</v>
      </c>
      <c r="AJ1032" t="s">
        <v>1890</v>
      </c>
      <c r="AK1032">
        <v>100</v>
      </c>
      <c r="AL1032">
        <v>30</v>
      </c>
      <c r="AM1032">
        <v>0</v>
      </c>
      <c r="AN1032" s="102">
        <v>42607</v>
      </c>
      <c r="AO1032" s="95">
        <v>254</v>
      </c>
      <c r="AP1032" s="95">
        <v>140</v>
      </c>
      <c r="AQ1032" s="95">
        <v>152</v>
      </c>
      <c r="AR1032" s="95">
        <v>25.3</v>
      </c>
      <c r="AS1032" s="95">
        <v>24.46</v>
      </c>
      <c r="AT1032" s="95">
        <v>0.88</v>
      </c>
      <c r="AU1032" s="104">
        <v>0.74</v>
      </c>
      <c r="AV1032" s="95">
        <v>14</v>
      </c>
      <c r="AW1032" s="95">
        <v>540</v>
      </c>
      <c r="AX1032" s="95"/>
      <c r="AY1032" s="95"/>
      <c r="AZ1032" s="95"/>
      <c r="BA1032" s="95">
        <v>1690</v>
      </c>
      <c r="BB1032" s="95" t="s">
        <v>25</v>
      </c>
      <c r="BC1032" s="95">
        <v>299</v>
      </c>
      <c r="BD1032" s="95"/>
      <c r="BE1032" s="95"/>
      <c r="BF1032" s="95"/>
      <c r="BG1032" s="95"/>
      <c r="BH1032" s="95"/>
      <c r="BI1032" s="95">
        <f t="shared" si="156"/>
        <v>84.090909090909093</v>
      </c>
      <c r="BJ1032" s="95">
        <f t="shared" si="157"/>
        <v>0.98285714285714287</v>
      </c>
      <c r="BK1032" s="95">
        <f t="shared" si="161"/>
        <v>0.84090909090909094</v>
      </c>
      <c r="BL1032" s="103">
        <f t="shared" si="162"/>
        <v>20.216031168831169</v>
      </c>
      <c r="BM1032" s="111">
        <f t="shared" si="163"/>
        <v>5615.5642135642138</v>
      </c>
      <c r="BN1032" s="132">
        <v>1.8648771610555053</v>
      </c>
      <c r="BO1032" s="132">
        <v>0.82757051865332132</v>
      </c>
      <c r="BP1032" s="133">
        <v>0.79119970433785947</v>
      </c>
      <c r="BQ1032" s="134"/>
      <c r="BR1032" s="134"/>
      <c r="BS1032" s="133"/>
      <c r="BT1032" s="93"/>
      <c r="BU1032" s="91"/>
      <c r="BV1032" s="91"/>
      <c r="BW1032" s="100"/>
    </row>
    <row r="1033" spans="1:75" s="4" customFormat="1">
      <c r="A1033" s="8" t="s">
        <v>783</v>
      </c>
      <c r="B1033" s="95" t="s">
        <v>486</v>
      </c>
      <c r="C1033" s="95" t="s">
        <v>587</v>
      </c>
      <c r="D1033" s="95" t="s">
        <v>650</v>
      </c>
      <c r="E1033" s="95" t="s">
        <v>651</v>
      </c>
      <c r="F1033" s="95" t="s">
        <v>652</v>
      </c>
      <c r="G1033" s="95" t="s">
        <v>49</v>
      </c>
      <c r="H1033" s="95" t="s">
        <v>448</v>
      </c>
      <c r="I1033" s="8"/>
      <c r="J1033" s="8"/>
      <c r="K1033" s="8"/>
      <c r="L1033" s="95" t="s">
        <v>449</v>
      </c>
      <c r="M1033" s="8" t="s">
        <v>1882</v>
      </c>
      <c r="N1033" s="8">
        <v>1</v>
      </c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8"/>
      <c r="AC1033" s="8"/>
      <c r="AD1033" s="8"/>
      <c r="AE1033" s="89"/>
      <c r="AF1033" s="90"/>
      <c r="AG1033" s="90"/>
      <c r="AH1033" s="90"/>
      <c r="AI1033" s="95" t="s">
        <v>29</v>
      </c>
      <c r="AJ1033" t="s">
        <v>1890</v>
      </c>
      <c r="AK1033">
        <v>100</v>
      </c>
      <c r="AL1033">
        <v>30</v>
      </c>
      <c r="AM1033">
        <v>30</v>
      </c>
      <c r="AN1033" s="102">
        <v>42607</v>
      </c>
      <c r="AO1033" s="95">
        <v>275</v>
      </c>
      <c r="AP1033" s="95">
        <v>158</v>
      </c>
      <c r="AQ1033" s="95">
        <v>159</v>
      </c>
      <c r="AR1033" s="95">
        <v>20.92</v>
      </c>
      <c r="AS1033" s="95">
        <v>25.08</v>
      </c>
      <c r="AT1033" s="95">
        <v>1.08</v>
      </c>
      <c r="AU1033" s="104">
        <v>0.9</v>
      </c>
      <c r="AV1033" s="95">
        <v>18</v>
      </c>
      <c r="AW1033" s="95">
        <v>600</v>
      </c>
      <c r="AX1033" s="95"/>
      <c r="AY1033" s="95"/>
      <c r="AZ1033" s="95"/>
      <c r="BA1033" s="95">
        <v>1691</v>
      </c>
      <c r="BB1033" s="95" t="s">
        <v>25</v>
      </c>
      <c r="BC1033" s="95">
        <v>299</v>
      </c>
      <c r="BD1033" s="95"/>
      <c r="BE1033" s="95"/>
      <c r="BF1033" s="95"/>
      <c r="BG1033" s="95"/>
      <c r="BH1033" s="95"/>
      <c r="BI1033" s="95">
        <f t="shared" si="156"/>
        <v>83.333333333333329</v>
      </c>
      <c r="BJ1033" s="95">
        <f t="shared" si="157"/>
        <v>0.93714285714285717</v>
      </c>
      <c r="BK1033" s="95">
        <f t="shared" si="161"/>
        <v>0.83333333333333326</v>
      </c>
      <c r="BL1033" s="103">
        <f t="shared" si="162"/>
        <v>19.586285714285712</v>
      </c>
      <c r="BM1033" s="111">
        <f t="shared" si="163"/>
        <v>5440.6349206349196</v>
      </c>
      <c r="BN1033" s="132">
        <v>2.2012428298279159</v>
      </c>
      <c r="BO1033" s="132">
        <v>0.96319311663479923</v>
      </c>
      <c r="BP1033" s="133">
        <v>0.63321859152751692</v>
      </c>
      <c r="BQ1033" s="134"/>
      <c r="BR1033" s="134"/>
      <c r="BS1033" s="133"/>
      <c r="BT1033" s="93"/>
      <c r="BU1033" s="91"/>
      <c r="BV1033" s="91"/>
      <c r="BW1033" s="100"/>
    </row>
    <row r="1034" spans="1:75" s="4" customFormat="1">
      <c r="A1034" s="8" t="s">
        <v>783</v>
      </c>
      <c r="B1034" s="95" t="s">
        <v>486</v>
      </c>
      <c r="C1034" s="95" t="s">
        <v>587</v>
      </c>
      <c r="D1034" s="95" t="s">
        <v>650</v>
      </c>
      <c r="E1034" s="95" t="s">
        <v>651</v>
      </c>
      <c r="F1034" s="95" t="s">
        <v>652</v>
      </c>
      <c r="G1034" s="95" t="s">
        <v>49</v>
      </c>
      <c r="H1034" s="95" t="s">
        <v>448</v>
      </c>
      <c r="I1034" s="8"/>
      <c r="J1034" s="8"/>
      <c r="K1034" s="8"/>
      <c r="L1034" s="95" t="s">
        <v>449</v>
      </c>
      <c r="M1034" s="8" t="s">
        <v>1882</v>
      </c>
      <c r="N1034" s="8">
        <v>1</v>
      </c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8"/>
      <c r="AC1034" s="8"/>
      <c r="AD1034" s="8"/>
      <c r="AE1034" s="89"/>
      <c r="AF1034" s="90"/>
      <c r="AG1034" s="90"/>
      <c r="AH1034" s="90"/>
      <c r="AI1034" s="95" t="s">
        <v>30</v>
      </c>
      <c r="AJ1034" t="s">
        <v>1890</v>
      </c>
      <c r="AK1034">
        <v>100</v>
      </c>
      <c r="AL1034">
        <v>30</v>
      </c>
      <c r="AM1034">
        <v>30</v>
      </c>
      <c r="AN1034" s="102">
        <v>42607</v>
      </c>
      <c r="AO1034" s="95">
        <v>249</v>
      </c>
      <c r="AP1034" s="95">
        <v>157</v>
      </c>
      <c r="AQ1034" s="95">
        <v>155</v>
      </c>
      <c r="AR1034" s="95">
        <v>23.86</v>
      </c>
      <c r="AS1034" s="95">
        <v>24.98</v>
      </c>
      <c r="AT1034" s="95">
        <v>0.88</v>
      </c>
      <c r="AU1034" s="104">
        <v>0.72</v>
      </c>
      <c r="AV1034" s="95">
        <v>18</v>
      </c>
      <c r="AW1034" s="95">
        <v>580</v>
      </c>
      <c r="AX1034" s="95"/>
      <c r="AY1034" s="95"/>
      <c r="AZ1034" s="95"/>
      <c r="BA1034" s="95">
        <v>1692</v>
      </c>
      <c r="BB1034" s="95" t="s">
        <v>25</v>
      </c>
      <c r="BC1034" s="95">
        <v>299</v>
      </c>
      <c r="BD1034" s="95"/>
      <c r="BE1034" s="95"/>
      <c r="BF1034" s="95"/>
      <c r="BG1034" s="95"/>
      <c r="BH1034" s="95"/>
      <c r="BI1034" s="95">
        <f t="shared" si="156"/>
        <v>81.818181818181813</v>
      </c>
      <c r="BJ1034" s="95">
        <f t="shared" si="157"/>
        <v>0.93714285714285717</v>
      </c>
      <c r="BK1034" s="95">
        <f t="shared" si="161"/>
        <v>0.81818181818181812</v>
      </c>
      <c r="BL1034" s="103">
        <f t="shared" si="162"/>
        <v>19.153496103896103</v>
      </c>
      <c r="BM1034" s="111">
        <f t="shared" si="163"/>
        <v>5320.4155844155839</v>
      </c>
      <c r="BN1034" s="132">
        <v>1.5672461116193963</v>
      </c>
      <c r="BO1034" s="132">
        <v>0.71180237877401653</v>
      </c>
      <c r="BP1034" s="133">
        <v>0.79180350307526881</v>
      </c>
      <c r="BQ1034" s="134"/>
      <c r="BR1034" s="134"/>
      <c r="BS1034" s="133"/>
      <c r="BT1034" s="93"/>
      <c r="BU1034" s="91"/>
      <c r="BV1034" s="91"/>
      <c r="BW1034" s="100"/>
    </row>
    <row r="1035" spans="1:75">
      <c r="A1035" s="8" t="s">
        <v>783</v>
      </c>
      <c r="B1035" s="8" t="s">
        <v>486</v>
      </c>
      <c r="C1035" s="8" t="s">
        <v>587</v>
      </c>
      <c r="D1035" s="8" t="s">
        <v>650</v>
      </c>
      <c r="E1035" s="8" t="s">
        <v>656</v>
      </c>
      <c r="F1035" s="8" t="s">
        <v>658</v>
      </c>
      <c r="G1035" s="8" t="s">
        <v>49</v>
      </c>
      <c r="H1035" s="8" t="s">
        <v>456</v>
      </c>
      <c r="I1035" s="8">
        <v>-3.4696092954951601</v>
      </c>
      <c r="J1035" s="8">
        <v>37.544699509214297</v>
      </c>
      <c r="K1035" s="8">
        <v>700.90038775484595</v>
      </c>
      <c r="L1035" s="8" t="s">
        <v>457</v>
      </c>
      <c r="M1035" s="8" t="s">
        <v>1882</v>
      </c>
      <c r="N1035" s="8">
        <v>1</v>
      </c>
      <c r="O1035" s="8" t="s">
        <v>1859</v>
      </c>
      <c r="P1035" s="8">
        <v>2.0299999999999998</v>
      </c>
      <c r="Q1035" s="8">
        <v>8</v>
      </c>
      <c r="R1035" s="8">
        <v>0</v>
      </c>
      <c r="S1035" s="8">
        <v>8.43</v>
      </c>
      <c r="T1035" s="8">
        <v>9.51</v>
      </c>
      <c r="U1035" s="8">
        <v>11.35</v>
      </c>
      <c r="V1035" s="8">
        <v>121.52</v>
      </c>
      <c r="W1035" s="8">
        <v>9.06</v>
      </c>
      <c r="X1035" s="8">
        <v>8.56</v>
      </c>
      <c r="Y1035" s="8">
        <v>0.44</v>
      </c>
      <c r="Z1035" s="8">
        <v>0.57999999999999996</v>
      </c>
      <c r="AA1035" s="8">
        <v>7.0000000000000007E-2</v>
      </c>
      <c r="AB1035" s="8">
        <v>99.26</v>
      </c>
      <c r="AC1035" s="8">
        <v>0.21</v>
      </c>
      <c r="AD1035" s="8">
        <v>0.16400000000000001</v>
      </c>
      <c r="AE1035" s="91">
        <v>0.3</v>
      </c>
      <c r="AF1035" s="92" t="s">
        <v>1860</v>
      </c>
      <c r="AG1035" s="92" t="s">
        <v>1860</v>
      </c>
      <c r="AH1035" s="92" t="s">
        <v>1860</v>
      </c>
      <c r="AI1035" s="8" t="s">
        <v>24</v>
      </c>
      <c r="AJ1035" t="s">
        <v>1890</v>
      </c>
      <c r="AK1035">
        <v>0</v>
      </c>
      <c r="AL1035">
        <v>0</v>
      </c>
      <c r="AM1035">
        <v>0</v>
      </c>
      <c r="AN1035" s="9">
        <v>42609</v>
      </c>
      <c r="AO1035" s="8">
        <v>251</v>
      </c>
      <c r="AP1035" s="8">
        <v>131</v>
      </c>
      <c r="AQ1035" s="8">
        <v>138</v>
      </c>
      <c r="AR1035" s="8">
        <v>12.88</v>
      </c>
      <c r="AS1035" s="8">
        <v>11.04</v>
      </c>
      <c r="AT1035" s="8">
        <v>0.7</v>
      </c>
      <c r="AU1035" s="12">
        <v>0.62</v>
      </c>
      <c r="AV1035" s="8">
        <v>15</v>
      </c>
      <c r="AW1035" s="8">
        <v>280</v>
      </c>
      <c r="AX1035" s="8"/>
      <c r="AY1035" s="8"/>
      <c r="AZ1035" s="8"/>
      <c r="BA1035" s="8">
        <v>1729</v>
      </c>
      <c r="BB1035" s="8" t="s">
        <v>25</v>
      </c>
      <c r="BC1035" s="8">
        <v>306</v>
      </c>
      <c r="BD1035" s="8"/>
      <c r="BE1035" s="8"/>
      <c r="BF1035" s="8"/>
      <c r="BG1035" s="8"/>
      <c r="BH1035" s="8"/>
      <c r="BI1035" s="8">
        <f t="shared" si="156"/>
        <v>88.571428571428584</v>
      </c>
      <c r="BJ1035" s="8">
        <f t="shared" si="157"/>
        <v>0.97142857142857142</v>
      </c>
      <c r="BK1035" s="8">
        <f t="shared" si="161"/>
        <v>0.88571428571428579</v>
      </c>
      <c r="BL1035" s="10">
        <f t="shared" si="162"/>
        <v>9.4989061224489806</v>
      </c>
      <c r="BM1035" s="3">
        <f t="shared" si="163"/>
        <v>2638.5850340136058</v>
      </c>
      <c r="BN1035" s="132">
        <v>1.346781940441883</v>
      </c>
      <c r="BO1035" s="132">
        <v>0.54899135446685876</v>
      </c>
      <c r="BP1035" s="133">
        <v>0.6891746834431125</v>
      </c>
      <c r="BQ1035" s="134"/>
      <c r="BR1035" s="134"/>
      <c r="BS1035" s="133"/>
      <c r="BT1035" s="93"/>
      <c r="BU1035" s="91"/>
      <c r="BV1035" s="91"/>
      <c r="BW1035" s="100"/>
    </row>
    <row r="1036" spans="1:75">
      <c r="A1036" s="8" t="s">
        <v>783</v>
      </c>
      <c r="B1036" s="8" t="s">
        <v>486</v>
      </c>
      <c r="C1036" s="8" t="s">
        <v>587</v>
      </c>
      <c r="D1036" s="8" t="s">
        <v>650</v>
      </c>
      <c r="E1036" s="8" t="s">
        <v>656</v>
      </c>
      <c r="F1036" s="8" t="s">
        <v>658</v>
      </c>
      <c r="G1036" s="8" t="s">
        <v>49</v>
      </c>
      <c r="H1036" s="8" t="s">
        <v>456</v>
      </c>
      <c r="I1036" s="8"/>
      <c r="J1036" s="8"/>
      <c r="K1036" s="8"/>
      <c r="L1036" s="8" t="s">
        <v>457</v>
      </c>
      <c r="M1036" s="8" t="s">
        <v>1882</v>
      </c>
      <c r="N1036" s="8">
        <v>1</v>
      </c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  <c r="AA1036" s="8"/>
      <c r="AB1036" s="8"/>
      <c r="AC1036" s="8"/>
      <c r="AD1036" s="8"/>
      <c r="AE1036" s="89"/>
      <c r="AF1036" s="90"/>
      <c r="AG1036" s="90"/>
      <c r="AH1036" s="90"/>
      <c r="AI1036" s="8" t="s">
        <v>26</v>
      </c>
      <c r="AJ1036" t="s">
        <v>1890</v>
      </c>
      <c r="AK1036">
        <v>0</v>
      </c>
      <c r="AL1036">
        <v>40</v>
      </c>
      <c r="AM1036">
        <v>40</v>
      </c>
      <c r="AN1036" s="9">
        <v>42609</v>
      </c>
      <c r="AO1036" s="8">
        <v>235</v>
      </c>
      <c r="AP1036" s="8">
        <v>124</v>
      </c>
      <c r="AQ1036" s="8">
        <v>126</v>
      </c>
      <c r="AR1036" s="8">
        <v>7.12</v>
      </c>
      <c r="AS1036" s="8">
        <v>8.2200000000000006</v>
      </c>
      <c r="AT1036" s="8">
        <v>0.66</v>
      </c>
      <c r="AU1036" s="12">
        <v>0.54</v>
      </c>
      <c r="AV1036" s="8">
        <v>15</v>
      </c>
      <c r="AW1036" s="8">
        <v>240</v>
      </c>
      <c r="AX1036" s="8"/>
      <c r="AY1036" s="8"/>
      <c r="AZ1036" s="8"/>
      <c r="BA1036" s="8">
        <v>1730</v>
      </c>
      <c r="BB1036" s="8" t="s">
        <v>25</v>
      </c>
      <c r="BC1036" s="8">
        <v>306</v>
      </c>
      <c r="BD1036" s="8"/>
      <c r="BE1036" s="8"/>
      <c r="BF1036" s="8"/>
      <c r="BG1036" s="8"/>
      <c r="BH1036" s="8"/>
      <c r="BI1036" s="8">
        <f t="shared" si="156"/>
        <v>81.818181818181827</v>
      </c>
      <c r="BJ1036" s="8">
        <f t="shared" si="157"/>
        <v>0.97142857142857142</v>
      </c>
      <c r="BK1036" s="8">
        <f t="shared" si="161"/>
        <v>0.81818181818181823</v>
      </c>
      <c r="BL1036" s="10">
        <f t="shared" si="162"/>
        <v>6.533298701298702</v>
      </c>
      <c r="BM1036" s="3">
        <f t="shared" si="163"/>
        <v>1814.805194805195</v>
      </c>
      <c r="BN1036" s="132">
        <v>1.4402985074626866</v>
      </c>
      <c r="BO1036" s="132">
        <v>0.55671641791044768</v>
      </c>
      <c r="BP1036" s="133">
        <v>0.49981965070740697</v>
      </c>
      <c r="BQ1036" s="134"/>
      <c r="BR1036" s="134"/>
      <c r="BS1036" s="133"/>
      <c r="BT1036" s="93"/>
      <c r="BU1036" s="91"/>
      <c r="BV1036" s="91"/>
      <c r="BW1036" s="100"/>
    </row>
    <row r="1037" spans="1:75">
      <c r="A1037" s="8" t="s">
        <v>783</v>
      </c>
      <c r="B1037" s="8" t="s">
        <v>486</v>
      </c>
      <c r="C1037" s="8" t="s">
        <v>587</v>
      </c>
      <c r="D1037" s="8" t="s">
        <v>650</v>
      </c>
      <c r="E1037" s="8" t="s">
        <v>656</v>
      </c>
      <c r="F1037" s="8" t="s">
        <v>658</v>
      </c>
      <c r="G1037" s="8" t="s">
        <v>49</v>
      </c>
      <c r="H1037" s="8" t="s">
        <v>456</v>
      </c>
      <c r="I1037" s="8"/>
      <c r="J1037" s="8"/>
      <c r="K1037" s="8"/>
      <c r="L1037" s="8" t="s">
        <v>457</v>
      </c>
      <c r="M1037" s="8" t="s">
        <v>1882</v>
      </c>
      <c r="N1037" s="8">
        <v>1</v>
      </c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8"/>
      <c r="AC1037" s="8"/>
      <c r="AD1037" s="8"/>
      <c r="AE1037" s="89"/>
      <c r="AF1037" s="90"/>
      <c r="AG1037" s="90"/>
      <c r="AH1037" s="90"/>
      <c r="AI1037" s="8" t="s">
        <v>27</v>
      </c>
      <c r="AJ1037" t="s">
        <v>1890</v>
      </c>
      <c r="AK1037">
        <v>120</v>
      </c>
      <c r="AL1037">
        <v>0</v>
      </c>
      <c r="AM1037">
        <v>40</v>
      </c>
      <c r="AN1037" s="9">
        <v>42609</v>
      </c>
      <c r="AO1037" s="8">
        <v>226</v>
      </c>
      <c r="AP1037" s="8">
        <v>112</v>
      </c>
      <c r="AQ1037" s="8">
        <v>148</v>
      </c>
      <c r="AR1037" s="8">
        <v>11.26</v>
      </c>
      <c r="AS1037" s="8">
        <v>14.68</v>
      </c>
      <c r="AT1037" s="8">
        <v>0.62</v>
      </c>
      <c r="AU1037" s="12">
        <v>0.52</v>
      </c>
      <c r="AV1037" s="8">
        <v>18</v>
      </c>
      <c r="AW1037" s="8">
        <v>220</v>
      </c>
      <c r="AX1037" s="8"/>
      <c r="AY1037" s="8"/>
      <c r="AZ1037" s="8"/>
      <c r="BA1037" s="8">
        <v>1731</v>
      </c>
      <c r="BB1037" s="8" t="s">
        <v>25</v>
      </c>
      <c r="BC1037" s="8">
        <v>306</v>
      </c>
      <c r="BD1037" s="8"/>
      <c r="BE1037" s="8"/>
      <c r="BF1037" s="8"/>
      <c r="BG1037" s="8"/>
      <c r="BH1037" s="8"/>
      <c r="BI1037" s="8">
        <f t="shared" si="156"/>
        <v>83.870967741935488</v>
      </c>
      <c r="BJ1037" s="8">
        <f t="shared" si="157"/>
        <v>0.93714285714285717</v>
      </c>
      <c r="BK1037" s="8">
        <f t="shared" si="161"/>
        <v>0.83870967741935487</v>
      </c>
      <c r="BL1037" s="10">
        <f t="shared" si="162"/>
        <v>11.538344700460829</v>
      </c>
      <c r="BM1037" s="3">
        <f t="shared" si="163"/>
        <v>3205.0957501280081</v>
      </c>
      <c r="BN1037" s="132">
        <v>1.3631336405529955</v>
      </c>
      <c r="BO1037" s="132">
        <v>0.64792626728110603</v>
      </c>
      <c r="BP1037" s="133">
        <v>0.86738193252321683</v>
      </c>
      <c r="BQ1037" s="134"/>
      <c r="BR1037" s="134"/>
      <c r="BS1037" s="133"/>
      <c r="BT1037" s="93"/>
      <c r="BU1037" s="91"/>
      <c r="BV1037" s="91"/>
      <c r="BW1037" s="100"/>
    </row>
    <row r="1038" spans="1:75">
      <c r="A1038" s="8" t="s">
        <v>783</v>
      </c>
      <c r="B1038" s="8" t="s">
        <v>486</v>
      </c>
      <c r="C1038" s="8" t="s">
        <v>587</v>
      </c>
      <c r="D1038" s="8" t="s">
        <v>650</v>
      </c>
      <c r="E1038" s="8" t="s">
        <v>656</v>
      </c>
      <c r="F1038" s="8" t="s">
        <v>658</v>
      </c>
      <c r="G1038" s="8" t="s">
        <v>49</v>
      </c>
      <c r="H1038" s="8" t="s">
        <v>456</v>
      </c>
      <c r="I1038" s="8"/>
      <c r="J1038" s="8"/>
      <c r="K1038" s="8"/>
      <c r="L1038" s="8" t="s">
        <v>457</v>
      </c>
      <c r="M1038" s="8" t="s">
        <v>1882</v>
      </c>
      <c r="N1038" s="8">
        <v>1</v>
      </c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  <c r="AA1038" s="8"/>
      <c r="AB1038" s="8"/>
      <c r="AC1038" s="8"/>
      <c r="AD1038" s="8"/>
      <c r="AE1038" s="89"/>
      <c r="AF1038" s="90"/>
      <c r="AG1038" s="90"/>
      <c r="AH1038" s="90"/>
      <c r="AI1038" s="8" t="s">
        <v>28</v>
      </c>
      <c r="AJ1038" t="s">
        <v>1890</v>
      </c>
      <c r="AK1038">
        <v>120</v>
      </c>
      <c r="AL1038">
        <v>40</v>
      </c>
      <c r="AM1038">
        <v>0</v>
      </c>
      <c r="AN1038" s="9">
        <v>42609</v>
      </c>
      <c r="AO1038" s="8">
        <v>223</v>
      </c>
      <c r="AP1038" s="8">
        <v>123</v>
      </c>
      <c r="AQ1038" s="8">
        <v>84</v>
      </c>
      <c r="AR1038" s="8">
        <v>9.42</v>
      </c>
      <c r="AS1038" s="8">
        <v>11.92</v>
      </c>
      <c r="AT1038" s="8">
        <v>0.66</v>
      </c>
      <c r="AU1038" s="12">
        <v>0.56000000000000005</v>
      </c>
      <c r="AV1038" s="8">
        <v>17</v>
      </c>
      <c r="AW1038" s="8">
        <v>320</v>
      </c>
      <c r="AX1038" s="8"/>
      <c r="AY1038" s="8"/>
      <c r="AZ1038" s="8"/>
      <c r="BA1038" s="8">
        <v>1732</v>
      </c>
      <c r="BB1038" s="8" t="s">
        <v>25</v>
      </c>
      <c r="BC1038" s="8">
        <v>306</v>
      </c>
      <c r="BD1038" s="8"/>
      <c r="BE1038" s="8"/>
      <c r="BF1038" s="8"/>
      <c r="BG1038" s="8"/>
      <c r="BH1038" s="8"/>
      <c r="BI1038" s="8">
        <f t="shared" si="156"/>
        <v>84.848484848484844</v>
      </c>
      <c r="BJ1038" s="8">
        <f t="shared" si="157"/>
        <v>0.94857142857142862</v>
      </c>
      <c r="BK1038" s="8">
        <f t="shared" si="161"/>
        <v>0.8484848484848484</v>
      </c>
      <c r="BL1038" s="10">
        <f t="shared" si="162"/>
        <v>9.5937939393939402</v>
      </c>
      <c r="BM1038" s="3">
        <f t="shared" si="163"/>
        <v>2664.9427609427612</v>
      </c>
      <c r="BN1038" s="132">
        <v>1.3233046800382045</v>
      </c>
      <c r="BO1038" s="132">
        <v>0.59407831900668584</v>
      </c>
      <c r="BP1038" s="133">
        <v>1.441874990885641</v>
      </c>
      <c r="BQ1038" s="134"/>
      <c r="BR1038" s="134"/>
      <c r="BS1038" s="133"/>
      <c r="BT1038" s="93"/>
      <c r="BU1038" s="91"/>
      <c r="BV1038" s="91"/>
      <c r="BW1038" s="100"/>
    </row>
    <row r="1039" spans="1:75">
      <c r="A1039" s="8" t="s">
        <v>783</v>
      </c>
      <c r="B1039" s="8" t="s">
        <v>486</v>
      </c>
      <c r="C1039" s="8" t="s">
        <v>587</v>
      </c>
      <c r="D1039" s="8" t="s">
        <v>650</v>
      </c>
      <c r="E1039" s="8" t="s">
        <v>656</v>
      </c>
      <c r="F1039" s="8" t="s">
        <v>658</v>
      </c>
      <c r="G1039" s="8" t="s">
        <v>49</v>
      </c>
      <c r="H1039" s="8" t="s">
        <v>456</v>
      </c>
      <c r="I1039" s="8"/>
      <c r="J1039" s="8"/>
      <c r="K1039" s="8"/>
      <c r="L1039" s="8" t="s">
        <v>457</v>
      </c>
      <c r="M1039" s="8" t="s">
        <v>1882</v>
      </c>
      <c r="N1039" s="8">
        <v>1</v>
      </c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  <c r="AA1039" s="8"/>
      <c r="AB1039" s="8"/>
      <c r="AC1039" s="8"/>
      <c r="AD1039" s="8"/>
      <c r="AE1039" s="89"/>
      <c r="AF1039" s="90"/>
      <c r="AG1039" s="90"/>
      <c r="AH1039" s="90"/>
      <c r="AI1039" s="8" t="s">
        <v>29</v>
      </c>
      <c r="AJ1039" t="s">
        <v>1890</v>
      </c>
      <c r="AK1039">
        <v>120</v>
      </c>
      <c r="AL1039">
        <v>40</v>
      </c>
      <c r="AM1039">
        <v>40</v>
      </c>
      <c r="AN1039" s="9">
        <v>42609</v>
      </c>
      <c r="AO1039" s="8">
        <v>288</v>
      </c>
      <c r="AP1039" s="8">
        <v>146</v>
      </c>
      <c r="AQ1039" s="8">
        <v>160</v>
      </c>
      <c r="AR1039" s="8">
        <v>5.72</v>
      </c>
      <c r="AS1039" s="8">
        <v>9.08</v>
      </c>
      <c r="AT1039" s="8">
        <v>0.56000000000000005</v>
      </c>
      <c r="AU1039" s="12">
        <v>0.48</v>
      </c>
      <c r="AV1039" s="8">
        <v>17</v>
      </c>
      <c r="AW1039" s="8">
        <v>200</v>
      </c>
      <c r="AX1039" s="8"/>
      <c r="AY1039" s="8"/>
      <c r="AZ1039" s="8"/>
      <c r="BA1039" s="8">
        <v>1733</v>
      </c>
      <c r="BB1039" s="8" t="s">
        <v>25</v>
      </c>
      <c r="BC1039" s="8">
        <v>306</v>
      </c>
      <c r="BD1039" s="8"/>
      <c r="BE1039" s="8"/>
      <c r="BF1039" s="8"/>
      <c r="BG1039" s="8"/>
      <c r="BH1039" s="8"/>
      <c r="BI1039" s="8">
        <f t="shared" si="156"/>
        <v>85.714285714285694</v>
      </c>
      <c r="BJ1039" s="8">
        <f t="shared" si="157"/>
        <v>0.94857142857142862</v>
      </c>
      <c r="BK1039" s="8">
        <f t="shared" si="161"/>
        <v>0.85714285714285698</v>
      </c>
      <c r="BL1039" s="10">
        <f t="shared" si="162"/>
        <v>7.382595918367346</v>
      </c>
      <c r="BM1039" s="3">
        <f t="shared" si="163"/>
        <v>2050.721088435374</v>
      </c>
      <c r="BN1039" s="132">
        <v>1.4224470134874758</v>
      </c>
      <c r="BO1039" s="132">
        <v>0.60019267822736033</v>
      </c>
      <c r="BP1039" s="133">
        <v>1.6570906720922249</v>
      </c>
      <c r="BQ1039" s="134"/>
      <c r="BR1039" s="134"/>
      <c r="BS1039" s="133"/>
      <c r="BT1039" s="93"/>
      <c r="BU1039" s="91"/>
      <c r="BV1039" s="91"/>
      <c r="BW1039" s="100"/>
    </row>
    <row r="1040" spans="1:75">
      <c r="A1040" s="8" t="s">
        <v>783</v>
      </c>
      <c r="B1040" s="8" t="s">
        <v>486</v>
      </c>
      <c r="C1040" s="8" t="s">
        <v>587</v>
      </c>
      <c r="D1040" s="8" t="s">
        <v>650</v>
      </c>
      <c r="E1040" s="8" t="s">
        <v>656</v>
      </c>
      <c r="F1040" s="8" t="s">
        <v>658</v>
      </c>
      <c r="G1040" s="8" t="s">
        <v>49</v>
      </c>
      <c r="H1040" s="8" t="s">
        <v>456</v>
      </c>
      <c r="I1040" s="8"/>
      <c r="J1040" s="8"/>
      <c r="K1040" s="8"/>
      <c r="L1040" s="8" t="s">
        <v>457</v>
      </c>
      <c r="M1040" s="8" t="s">
        <v>1882</v>
      </c>
      <c r="N1040" s="8">
        <v>1</v>
      </c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  <c r="AA1040" s="8"/>
      <c r="AB1040" s="8"/>
      <c r="AC1040" s="8"/>
      <c r="AD1040" s="8"/>
      <c r="AE1040" s="89"/>
      <c r="AF1040" s="90"/>
      <c r="AG1040" s="90"/>
      <c r="AH1040" s="90"/>
      <c r="AI1040" s="8" t="s">
        <v>30</v>
      </c>
      <c r="AJ1040" t="s">
        <v>1890</v>
      </c>
      <c r="AK1040">
        <v>120</v>
      </c>
      <c r="AL1040">
        <v>40</v>
      </c>
      <c r="AM1040">
        <v>40</v>
      </c>
      <c r="AN1040" s="9">
        <v>42609</v>
      </c>
      <c r="AO1040" s="8">
        <v>239</v>
      </c>
      <c r="AP1040" s="8">
        <v>129</v>
      </c>
      <c r="AQ1040" s="8">
        <v>158</v>
      </c>
      <c r="AR1040" s="8">
        <v>10.36</v>
      </c>
      <c r="AS1040" s="8">
        <v>11.04</v>
      </c>
      <c r="AT1040" s="8">
        <v>0.8</v>
      </c>
      <c r="AU1040" s="12">
        <v>0.66</v>
      </c>
      <c r="AV1040" s="8">
        <v>17</v>
      </c>
      <c r="AW1040" s="8">
        <v>280</v>
      </c>
      <c r="AX1040" s="8"/>
      <c r="AY1040" s="8"/>
      <c r="AZ1040" s="8"/>
      <c r="BA1040" s="8">
        <v>1734</v>
      </c>
      <c r="BB1040" s="8" t="s">
        <v>25</v>
      </c>
      <c r="BC1040" s="8">
        <v>306</v>
      </c>
      <c r="BD1040" s="8"/>
      <c r="BE1040" s="8"/>
      <c r="BF1040" s="8"/>
      <c r="BG1040" s="8"/>
      <c r="BH1040" s="8"/>
      <c r="BI1040" s="8">
        <f t="shared" si="156"/>
        <v>82.5</v>
      </c>
      <c r="BJ1040" s="8">
        <f t="shared" si="157"/>
        <v>0.94857142857142862</v>
      </c>
      <c r="BK1040" s="8">
        <f t="shared" si="161"/>
        <v>0.82499999999999996</v>
      </c>
      <c r="BL1040" s="10">
        <f t="shared" si="162"/>
        <v>8.6395885714285718</v>
      </c>
      <c r="BM1040" s="3">
        <f t="shared" si="163"/>
        <v>2399.8857142857141</v>
      </c>
      <c r="BN1040" s="132">
        <v>1.163849765258216</v>
      </c>
      <c r="BO1040" s="132">
        <v>0.58732394366197194</v>
      </c>
      <c r="BP1040" s="133">
        <v>1.250940981271597</v>
      </c>
      <c r="BQ1040" s="134"/>
      <c r="BR1040" s="134"/>
      <c r="BS1040" s="133"/>
      <c r="BT1040" s="93"/>
      <c r="BU1040" s="91"/>
      <c r="BV1040" s="91"/>
      <c r="BW1040" s="100"/>
    </row>
    <row r="1041" spans="1:75" s="4" customFormat="1">
      <c r="A1041" s="8" t="s">
        <v>783</v>
      </c>
      <c r="B1041" s="95" t="s">
        <v>486</v>
      </c>
      <c r="C1041" s="95" t="s">
        <v>587</v>
      </c>
      <c r="D1041" s="95" t="s">
        <v>650</v>
      </c>
      <c r="E1041" s="95" t="s">
        <v>656</v>
      </c>
      <c r="F1041" s="95" t="s">
        <v>657</v>
      </c>
      <c r="G1041" s="95" t="s">
        <v>49</v>
      </c>
      <c r="H1041" s="95" t="s">
        <v>458</v>
      </c>
      <c r="I1041" s="8">
        <v>-3.45686943307761</v>
      </c>
      <c r="J1041" s="8">
        <v>37.528580048698601</v>
      </c>
      <c r="K1041" s="8">
        <v>707.65323317318098</v>
      </c>
      <c r="L1041" s="95" t="s">
        <v>459</v>
      </c>
      <c r="M1041" s="8" t="s">
        <v>1882</v>
      </c>
      <c r="N1041" s="8">
        <v>1</v>
      </c>
      <c r="O1041" s="8" t="s">
        <v>1859</v>
      </c>
      <c r="P1041" s="8">
        <v>1.0900000000000001</v>
      </c>
      <c r="Q1041" s="8">
        <v>8.6</v>
      </c>
      <c r="R1041" s="8">
        <v>0</v>
      </c>
      <c r="S1041" s="8">
        <v>8.39</v>
      </c>
      <c r="T1041" s="8">
        <v>9.61</v>
      </c>
      <c r="U1041" s="8">
        <v>18.79</v>
      </c>
      <c r="V1041" s="8">
        <v>131.22</v>
      </c>
      <c r="W1041" s="8">
        <v>8.15</v>
      </c>
      <c r="X1041" s="8">
        <v>6.57</v>
      </c>
      <c r="Y1041" s="8">
        <v>0.42</v>
      </c>
      <c r="Z1041" s="8">
        <v>0.73</v>
      </c>
      <c r="AA1041" s="8">
        <v>7.0000000000000007E-2</v>
      </c>
      <c r="AB1041" s="8">
        <v>99.26</v>
      </c>
      <c r="AC1041" s="8">
        <v>0.34</v>
      </c>
      <c r="AD1041" s="8">
        <v>0.14499999999999999</v>
      </c>
      <c r="AE1041" s="91">
        <v>0.79</v>
      </c>
      <c r="AF1041" s="92" t="s">
        <v>1860</v>
      </c>
      <c r="AG1041" s="92" t="s">
        <v>1860</v>
      </c>
      <c r="AH1041" s="92" t="s">
        <v>1860</v>
      </c>
      <c r="AI1041" s="95" t="s">
        <v>24</v>
      </c>
      <c r="AJ1041" t="s">
        <v>1890</v>
      </c>
      <c r="AK1041">
        <v>0</v>
      </c>
      <c r="AL1041">
        <v>0</v>
      </c>
      <c r="AM1041">
        <v>0</v>
      </c>
      <c r="AN1041" s="102">
        <v>42609</v>
      </c>
      <c r="AO1041" s="95">
        <v>341</v>
      </c>
      <c r="AP1041" s="95">
        <v>180</v>
      </c>
      <c r="AQ1041" s="95">
        <v>182</v>
      </c>
      <c r="AR1041" s="95">
        <v>17.68</v>
      </c>
      <c r="AS1041" s="95">
        <v>23.88</v>
      </c>
      <c r="AT1041" s="95">
        <v>1.1200000000000001</v>
      </c>
      <c r="AU1041" s="104">
        <v>0.94</v>
      </c>
      <c r="AV1041" s="95">
        <v>19</v>
      </c>
      <c r="AW1041" s="95">
        <v>340</v>
      </c>
      <c r="AX1041" s="95"/>
      <c r="AY1041" s="95"/>
      <c r="AZ1041" s="95"/>
      <c r="BA1041" s="95">
        <v>1735</v>
      </c>
      <c r="BB1041" s="95" t="s">
        <v>25</v>
      </c>
      <c r="BC1041" s="95">
        <v>307</v>
      </c>
      <c r="BD1041" s="95"/>
      <c r="BE1041" s="95"/>
      <c r="BF1041" s="95"/>
      <c r="BG1041" s="95"/>
      <c r="BH1041" s="95"/>
      <c r="BI1041" s="95">
        <f t="shared" si="156"/>
        <v>83.928571428571416</v>
      </c>
      <c r="BJ1041" s="95">
        <f t="shared" si="157"/>
        <v>0.92571428571428571</v>
      </c>
      <c r="BK1041" s="95">
        <f t="shared" si="161"/>
        <v>0.83928571428571419</v>
      </c>
      <c r="BL1041" s="103">
        <f t="shared" si="162"/>
        <v>18.55329795918367</v>
      </c>
      <c r="BM1041" s="111">
        <f t="shared" si="163"/>
        <v>5153.6938775510189</v>
      </c>
      <c r="BN1041" s="132">
        <v>1.1147540983606559</v>
      </c>
      <c r="BO1041" s="132">
        <v>0.53460837887067403</v>
      </c>
      <c r="BP1041" s="133">
        <v>0.84334994550111231</v>
      </c>
      <c r="BQ1041" s="134"/>
      <c r="BR1041" s="134"/>
      <c r="BS1041" s="133"/>
      <c r="BT1041" s="93"/>
      <c r="BU1041" s="91"/>
      <c r="BV1041" s="91"/>
      <c r="BW1041" s="100"/>
    </row>
    <row r="1042" spans="1:75" s="4" customFormat="1">
      <c r="A1042" s="8" t="s">
        <v>783</v>
      </c>
      <c r="B1042" s="95" t="s">
        <v>486</v>
      </c>
      <c r="C1042" s="95" t="s">
        <v>587</v>
      </c>
      <c r="D1042" s="95" t="s">
        <v>650</v>
      </c>
      <c r="E1042" s="95" t="s">
        <v>656</v>
      </c>
      <c r="F1042" s="95" t="s">
        <v>657</v>
      </c>
      <c r="G1042" s="95" t="s">
        <v>49</v>
      </c>
      <c r="H1042" s="95" t="s">
        <v>458</v>
      </c>
      <c r="I1042" s="8"/>
      <c r="J1042" s="8"/>
      <c r="K1042" s="8"/>
      <c r="L1042" s="95" t="s">
        <v>459</v>
      </c>
      <c r="M1042" s="8" t="s">
        <v>1882</v>
      </c>
      <c r="N1042" s="8">
        <v>1</v>
      </c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9"/>
      <c r="AF1042" s="90"/>
      <c r="AG1042" s="90"/>
      <c r="AH1042" s="90"/>
      <c r="AI1042" s="95" t="s">
        <v>26</v>
      </c>
      <c r="AJ1042" t="s">
        <v>1890</v>
      </c>
      <c r="AK1042">
        <v>0</v>
      </c>
      <c r="AL1042">
        <v>30</v>
      </c>
      <c r="AM1042">
        <v>30</v>
      </c>
      <c r="AN1042" s="102">
        <v>42609</v>
      </c>
      <c r="AO1042" s="95">
        <v>357</v>
      </c>
      <c r="AP1042" s="95">
        <v>201</v>
      </c>
      <c r="AQ1042" s="95">
        <v>190</v>
      </c>
      <c r="AR1042" s="95">
        <v>16.2</v>
      </c>
      <c r="AS1042" s="95">
        <v>21.86</v>
      </c>
      <c r="AT1042" s="95">
        <v>1.04</v>
      </c>
      <c r="AU1042" s="104">
        <v>0.86</v>
      </c>
      <c r="AV1042" s="95">
        <v>21</v>
      </c>
      <c r="AW1042" s="95">
        <v>280</v>
      </c>
      <c r="AX1042" s="95"/>
      <c r="AY1042" s="95"/>
      <c r="AZ1042" s="95"/>
      <c r="BA1042" s="95">
        <v>1736</v>
      </c>
      <c r="BB1042" s="95" t="s">
        <v>25</v>
      </c>
      <c r="BC1042" s="95">
        <v>307</v>
      </c>
      <c r="BD1042" s="95"/>
      <c r="BE1042" s="95"/>
      <c r="BF1042" s="95"/>
      <c r="BG1042" s="95"/>
      <c r="BH1042" s="95"/>
      <c r="BI1042" s="95">
        <f t="shared" si="156"/>
        <v>82.692307692307693</v>
      </c>
      <c r="BJ1042" s="95">
        <f t="shared" si="157"/>
        <v>0.9028571428571428</v>
      </c>
      <c r="BK1042" s="95">
        <f t="shared" si="161"/>
        <v>0.82692307692307698</v>
      </c>
      <c r="BL1042" s="103">
        <f t="shared" si="162"/>
        <v>16.320531868131869</v>
      </c>
      <c r="BM1042" s="111">
        <f t="shared" si="163"/>
        <v>4533.4810744810748</v>
      </c>
      <c r="BN1042" s="132">
        <v>1.3859649122807018</v>
      </c>
      <c r="BO1042" s="132">
        <v>0.5484764542936289</v>
      </c>
      <c r="BP1042" s="133">
        <v>0.77332559686524716</v>
      </c>
      <c r="BQ1042" s="134"/>
      <c r="BR1042" s="134"/>
      <c r="BS1042" s="133"/>
      <c r="BT1042" s="93"/>
      <c r="BU1042" s="91"/>
      <c r="BV1042" s="91"/>
      <c r="BW1042" s="100"/>
    </row>
    <row r="1043" spans="1:75" s="4" customFormat="1">
      <c r="A1043" s="8" t="s">
        <v>783</v>
      </c>
      <c r="B1043" s="95" t="s">
        <v>486</v>
      </c>
      <c r="C1043" s="95" t="s">
        <v>587</v>
      </c>
      <c r="D1043" s="95" t="s">
        <v>650</v>
      </c>
      <c r="E1043" s="95" t="s">
        <v>656</v>
      </c>
      <c r="F1043" s="95" t="s">
        <v>657</v>
      </c>
      <c r="G1043" s="95" t="s">
        <v>49</v>
      </c>
      <c r="H1043" s="95" t="s">
        <v>458</v>
      </c>
      <c r="I1043" s="8"/>
      <c r="J1043" s="8"/>
      <c r="K1043" s="8"/>
      <c r="L1043" s="95" t="s">
        <v>459</v>
      </c>
      <c r="M1043" s="8" t="s">
        <v>1882</v>
      </c>
      <c r="N1043" s="8">
        <v>1</v>
      </c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/>
      <c r="AD1043" s="8"/>
      <c r="AE1043" s="89"/>
      <c r="AF1043" s="90"/>
      <c r="AG1043" s="90"/>
      <c r="AH1043" s="90"/>
      <c r="AI1043" s="95" t="s">
        <v>27</v>
      </c>
      <c r="AJ1043" t="s">
        <v>1890</v>
      </c>
      <c r="AK1043">
        <v>100</v>
      </c>
      <c r="AL1043">
        <v>0</v>
      </c>
      <c r="AM1043">
        <v>30</v>
      </c>
      <c r="AN1043" s="102">
        <v>42609</v>
      </c>
      <c r="AO1043" s="95">
        <v>333</v>
      </c>
      <c r="AP1043" s="95">
        <v>173</v>
      </c>
      <c r="AQ1043" s="95">
        <v>190</v>
      </c>
      <c r="AR1043" s="95">
        <v>15.92</v>
      </c>
      <c r="AS1043" s="95">
        <v>25</v>
      </c>
      <c r="AT1043" s="95">
        <v>1.18</v>
      </c>
      <c r="AU1043" s="104">
        <v>1.04</v>
      </c>
      <c r="AV1043" s="95">
        <v>19</v>
      </c>
      <c r="AW1043" s="95">
        <v>380</v>
      </c>
      <c r="AX1043" s="95"/>
      <c r="AY1043" s="95"/>
      <c r="AZ1043" s="95"/>
      <c r="BA1043" s="95">
        <v>1737</v>
      </c>
      <c r="BB1043" s="95" t="s">
        <v>25</v>
      </c>
      <c r="BC1043" s="95">
        <v>307</v>
      </c>
      <c r="BD1043" s="95"/>
      <c r="BE1043" s="95"/>
      <c r="BF1043" s="95"/>
      <c r="BG1043" s="95"/>
      <c r="BH1043" s="95"/>
      <c r="BI1043" s="95">
        <f t="shared" si="156"/>
        <v>88.13559322033899</v>
      </c>
      <c r="BJ1043" s="95">
        <f t="shared" si="157"/>
        <v>0.92571428571428571</v>
      </c>
      <c r="BK1043" s="95">
        <f t="shared" si="161"/>
        <v>0.88135593220338992</v>
      </c>
      <c r="BL1043" s="103">
        <f t="shared" si="162"/>
        <v>20.397094430992738</v>
      </c>
      <c r="BM1043" s="111">
        <f t="shared" si="163"/>
        <v>5665.8595641646489</v>
      </c>
      <c r="BN1043" s="132">
        <v>1.1800995024875622</v>
      </c>
      <c r="BO1043" s="132">
        <v>0.58656716417910448</v>
      </c>
      <c r="BP1043" s="133">
        <v>0.95235050293045509</v>
      </c>
      <c r="BQ1043" s="134"/>
      <c r="BR1043" s="134"/>
      <c r="BS1043" s="133"/>
      <c r="BT1043" s="93"/>
      <c r="BU1043" s="91"/>
      <c r="BV1043" s="91"/>
      <c r="BW1043" s="100"/>
    </row>
    <row r="1044" spans="1:75" s="4" customFormat="1">
      <c r="A1044" s="8" t="s">
        <v>783</v>
      </c>
      <c r="B1044" s="95" t="s">
        <v>486</v>
      </c>
      <c r="C1044" s="95" t="s">
        <v>587</v>
      </c>
      <c r="D1044" s="95" t="s">
        <v>650</v>
      </c>
      <c r="E1044" s="95" t="s">
        <v>656</v>
      </c>
      <c r="F1044" s="95" t="s">
        <v>657</v>
      </c>
      <c r="G1044" s="95" t="s">
        <v>49</v>
      </c>
      <c r="H1044" s="95" t="s">
        <v>458</v>
      </c>
      <c r="I1044" s="8"/>
      <c r="J1044" s="8"/>
      <c r="K1044" s="8"/>
      <c r="L1044" s="95" t="s">
        <v>459</v>
      </c>
      <c r="M1044" s="8" t="s">
        <v>1882</v>
      </c>
      <c r="N1044" s="8">
        <v>1</v>
      </c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8"/>
      <c r="AD1044" s="8"/>
      <c r="AE1044" s="89"/>
      <c r="AF1044" s="90"/>
      <c r="AG1044" s="90"/>
      <c r="AH1044" s="90"/>
      <c r="AI1044" s="95" t="s">
        <v>28</v>
      </c>
      <c r="AJ1044" t="s">
        <v>1890</v>
      </c>
      <c r="AK1044">
        <v>100</v>
      </c>
      <c r="AL1044">
        <v>30</v>
      </c>
      <c r="AM1044">
        <v>0</v>
      </c>
      <c r="AN1044" s="102">
        <v>42609</v>
      </c>
      <c r="AO1044" s="95">
        <v>319</v>
      </c>
      <c r="AP1044" s="95">
        <v>154</v>
      </c>
      <c r="AQ1044" s="95">
        <v>176</v>
      </c>
      <c r="AR1044" s="95">
        <v>20.96</v>
      </c>
      <c r="AS1044" s="95">
        <v>26.68</v>
      </c>
      <c r="AT1044" s="95">
        <v>1.48</v>
      </c>
      <c r="AU1044" s="104">
        <v>1.24</v>
      </c>
      <c r="AV1044" s="95">
        <v>21</v>
      </c>
      <c r="AW1044" s="95">
        <v>500</v>
      </c>
      <c r="AX1044" s="95"/>
      <c r="AY1044" s="95"/>
      <c r="AZ1044" s="95"/>
      <c r="BA1044" s="95">
        <v>1738</v>
      </c>
      <c r="BB1044" s="95" t="s">
        <v>25</v>
      </c>
      <c r="BC1044" s="95">
        <v>307</v>
      </c>
      <c r="BD1044" s="95"/>
      <c r="BE1044" s="95"/>
      <c r="BF1044" s="95"/>
      <c r="BG1044" s="95"/>
      <c r="BH1044" s="95"/>
      <c r="BI1044" s="95">
        <f t="shared" si="156"/>
        <v>83.78378378378379</v>
      </c>
      <c r="BJ1044" s="95">
        <f t="shared" si="157"/>
        <v>0.9028571428571428</v>
      </c>
      <c r="BK1044" s="95">
        <f t="shared" si="161"/>
        <v>0.83783783783783794</v>
      </c>
      <c r="BL1044" s="103">
        <f t="shared" si="162"/>
        <v>20.182029343629345</v>
      </c>
      <c r="BM1044" s="111">
        <f t="shared" si="163"/>
        <v>5606.1192621192622</v>
      </c>
      <c r="BN1044" s="132">
        <v>1.5765550239234454</v>
      </c>
      <c r="BO1044" s="132">
        <v>0.52488038277511961</v>
      </c>
      <c r="BP1044" s="133">
        <v>1.2846366962191382</v>
      </c>
      <c r="BQ1044" s="134"/>
      <c r="BR1044" s="134"/>
      <c r="BS1044" s="133"/>
      <c r="BT1044" s="93"/>
      <c r="BU1044" s="91"/>
      <c r="BV1044" s="91"/>
      <c r="BW1044" s="100"/>
    </row>
    <row r="1045" spans="1:75" s="4" customFormat="1">
      <c r="A1045" s="8" t="s">
        <v>783</v>
      </c>
      <c r="B1045" s="95" t="s">
        <v>486</v>
      </c>
      <c r="C1045" s="95" t="s">
        <v>587</v>
      </c>
      <c r="D1045" s="95" t="s">
        <v>650</v>
      </c>
      <c r="E1045" s="95" t="s">
        <v>656</v>
      </c>
      <c r="F1045" s="95" t="s">
        <v>657</v>
      </c>
      <c r="G1045" s="95" t="s">
        <v>49</v>
      </c>
      <c r="H1045" s="95" t="s">
        <v>458</v>
      </c>
      <c r="I1045" s="8"/>
      <c r="J1045" s="8"/>
      <c r="K1045" s="8"/>
      <c r="L1045" s="95" t="s">
        <v>459</v>
      </c>
      <c r="M1045" s="8" t="s">
        <v>1882</v>
      </c>
      <c r="N1045" s="8">
        <v>1</v>
      </c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9"/>
      <c r="AF1045" s="90"/>
      <c r="AG1045" s="90"/>
      <c r="AH1045" s="90"/>
      <c r="AI1045" s="95" t="s">
        <v>29</v>
      </c>
      <c r="AJ1045" t="s">
        <v>1890</v>
      </c>
      <c r="AK1045">
        <v>100</v>
      </c>
      <c r="AL1045">
        <v>30</v>
      </c>
      <c r="AM1045">
        <v>30</v>
      </c>
      <c r="AN1045" s="102">
        <v>42609</v>
      </c>
      <c r="AO1045" s="95">
        <v>318</v>
      </c>
      <c r="AP1045" s="95">
        <v>156</v>
      </c>
      <c r="AQ1045" s="95">
        <v>150</v>
      </c>
      <c r="AR1045" s="95">
        <v>15.8</v>
      </c>
      <c r="AS1045" s="95">
        <v>25.82</v>
      </c>
      <c r="AT1045" s="95">
        <v>1.1399999999999999</v>
      </c>
      <c r="AU1045" s="104">
        <v>0.96</v>
      </c>
      <c r="AV1045" s="95">
        <v>19</v>
      </c>
      <c r="AW1045" s="95">
        <v>320</v>
      </c>
      <c r="AX1045" s="95"/>
      <c r="AY1045" s="95"/>
      <c r="AZ1045" s="95"/>
      <c r="BA1045" s="95">
        <v>1739</v>
      </c>
      <c r="BB1045" s="95" t="s">
        <v>25</v>
      </c>
      <c r="BC1045" s="95">
        <v>307</v>
      </c>
      <c r="BD1045" s="95"/>
      <c r="BE1045" s="95"/>
      <c r="BF1045" s="95"/>
      <c r="BG1045" s="95"/>
      <c r="BH1045" s="95"/>
      <c r="BI1045" s="95">
        <f t="shared" ref="BI1045:BI1046" si="164">(AU1045/AT1045)*100</f>
        <v>84.21052631578948</v>
      </c>
      <c r="BJ1045" s="95">
        <f t="shared" ref="BJ1045:BJ1046" si="165">(100-AV1045)/(100-12.5)</f>
        <v>0.92571428571428571</v>
      </c>
      <c r="BK1045" s="95">
        <f t="shared" si="161"/>
        <v>0.8421052631578948</v>
      </c>
      <c r="BL1045" s="103">
        <f t="shared" si="162"/>
        <v>20.12795187969925</v>
      </c>
      <c r="BM1045" s="111">
        <f t="shared" si="163"/>
        <v>5591.0977443609027</v>
      </c>
      <c r="BN1045" s="132">
        <v>1.247568093385214</v>
      </c>
      <c r="BO1045" s="132">
        <v>0.47242217898832684</v>
      </c>
      <c r="BP1045" s="133">
        <v>1.4712609108039596</v>
      </c>
      <c r="BQ1045" s="134"/>
      <c r="BR1045" s="134"/>
      <c r="BS1045" s="133"/>
      <c r="BT1045" s="93"/>
      <c r="BU1045" s="91"/>
      <c r="BV1045" s="91"/>
      <c r="BW1045" s="100"/>
    </row>
    <row r="1046" spans="1:75" s="4" customFormat="1">
      <c r="A1046" s="8" t="s">
        <v>783</v>
      </c>
      <c r="B1046" s="95" t="s">
        <v>486</v>
      </c>
      <c r="C1046" s="95" t="s">
        <v>587</v>
      </c>
      <c r="D1046" s="95" t="s">
        <v>650</v>
      </c>
      <c r="E1046" s="95" t="s">
        <v>656</v>
      </c>
      <c r="F1046" s="95" t="s">
        <v>657</v>
      </c>
      <c r="G1046" s="95" t="s">
        <v>49</v>
      </c>
      <c r="H1046" s="95" t="s">
        <v>458</v>
      </c>
      <c r="I1046" s="8"/>
      <c r="J1046" s="8"/>
      <c r="K1046" s="8"/>
      <c r="L1046" s="95" t="s">
        <v>459</v>
      </c>
      <c r="M1046" s="8" t="s">
        <v>1882</v>
      </c>
      <c r="N1046" s="8">
        <v>1</v>
      </c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8"/>
      <c r="AD1046" s="8"/>
      <c r="AE1046" s="89"/>
      <c r="AF1046" s="90"/>
      <c r="AG1046" s="90"/>
      <c r="AH1046" s="90"/>
      <c r="AI1046" s="95" t="s">
        <v>30</v>
      </c>
      <c r="AJ1046" t="s">
        <v>1890</v>
      </c>
      <c r="AK1046">
        <v>100</v>
      </c>
      <c r="AL1046">
        <v>30</v>
      </c>
      <c r="AM1046">
        <v>30</v>
      </c>
      <c r="AN1046" s="102">
        <v>42609</v>
      </c>
      <c r="AO1046" s="95">
        <v>326</v>
      </c>
      <c r="AP1046" s="95">
        <v>167</v>
      </c>
      <c r="AQ1046" s="95">
        <v>165</v>
      </c>
      <c r="AR1046" s="95">
        <v>20.16</v>
      </c>
      <c r="AS1046" s="95">
        <v>25.28</v>
      </c>
      <c r="AT1046" s="95">
        <v>1.24</v>
      </c>
      <c r="AU1046" s="104">
        <v>1.06</v>
      </c>
      <c r="AV1046" s="95">
        <v>20</v>
      </c>
      <c r="AW1046" s="95">
        <v>460</v>
      </c>
      <c r="AX1046" s="95"/>
      <c r="AY1046" s="95"/>
      <c r="AZ1046" s="95"/>
      <c r="BA1046" s="95">
        <v>1740</v>
      </c>
      <c r="BB1046" s="95" t="s">
        <v>25</v>
      </c>
      <c r="BC1046" s="95">
        <v>307</v>
      </c>
      <c r="BD1046" s="95"/>
      <c r="BE1046" s="95"/>
      <c r="BF1046" s="95"/>
      <c r="BG1046" s="95"/>
      <c r="BH1046" s="95"/>
      <c r="BI1046" s="95">
        <f t="shared" si="164"/>
        <v>85.483870967741936</v>
      </c>
      <c r="BJ1046" s="95">
        <f t="shared" si="165"/>
        <v>0.91428571428571426</v>
      </c>
      <c r="BK1046" s="95">
        <f t="shared" si="161"/>
        <v>0.85483870967741937</v>
      </c>
      <c r="BL1046" s="103">
        <f t="shared" si="162"/>
        <v>19.758009216589862</v>
      </c>
      <c r="BM1046" s="111">
        <f t="shared" si="163"/>
        <v>5488.3358934971839</v>
      </c>
      <c r="BN1046" s="132">
        <v>1.3003894839337877</v>
      </c>
      <c r="BO1046" s="132">
        <v>0.31061343719571571</v>
      </c>
      <c r="BP1046" s="133">
        <v>1.8998231171868962</v>
      </c>
      <c r="BQ1046" s="134"/>
      <c r="BR1046" s="134"/>
      <c r="BS1046" s="133"/>
      <c r="BT1046" s="93"/>
      <c r="BU1046" s="91"/>
      <c r="BV1046" s="91"/>
      <c r="BW1046" s="100"/>
    </row>
    <row r="1047" spans="1:75" s="4" customFormat="1">
      <c r="A1047" s="8" t="s">
        <v>783</v>
      </c>
      <c r="B1047" s="95" t="s">
        <v>486</v>
      </c>
      <c r="C1047" s="95" t="s">
        <v>587</v>
      </c>
      <c r="D1047" s="95" t="s">
        <v>659</v>
      </c>
      <c r="E1047" s="95" t="s">
        <v>660</v>
      </c>
      <c r="F1047" s="95" t="s">
        <v>661</v>
      </c>
      <c r="G1047" s="95" t="s">
        <v>49</v>
      </c>
      <c r="H1047" s="95" t="s">
        <v>465</v>
      </c>
      <c r="I1047" s="8">
        <v>-3.0842337169333298</v>
      </c>
      <c r="J1047" s="8">
        <v>37.662343801928102</v>
      </c>
      <c r="K1047" s="8">
        <v>1185.25473481739</v>
      </c>
      <c r="L1047" s="95" t="s">
        <v>1007</v>
      </c>
      <c r="M1047" s="8" t="s">
        <v>1882</v>
      </c>
      <c r="N1047" s="8">
        <v>1</v>
      </c>
      <c r="O1047" s="8" t="s">
        <v>1859</v>
      </c>
      <c r="P1047" s="8">
        <v>1.83</v>
      </c>
      <c r="Q1047" s="8">
        <v>6.4</v>
      </c>
      <c r="R1047" s="8">
        <v>0</v>
      </c>
      <c r="S1047" s="8">
        <v>3.59</v>
      </c>
      <c r="T1047" s="8">
        <v>4.82</v>
      </c>
      <c r="U1047" s="8">
        <v>7.53</v>
      </c>
      <c r="V1047" s="8">
        <v>179.69</v>
      </c>
      <c r="W1047" s="8">
        <v>4.2</v>
      </c>
      <c r="X1047" s="8">
        <v>4.58</v>
      </c>
      <c r="Y1047" s="8">
        <v>0.44</v>
      </c>
      <c r="Z1047" s="8">
        <v>0.71</v>
      </c>
      <c r="AA1047" s="8">
        <v>0.08</v>
      </c>
      <c r="AB1047" s="8">
        <v>85.14</v>
      </c>
      <c r="AC1047" s="8">
        <v>0.03</v>
      </c>
      <c r="AD1047" s="8">
        <v>0.17599999999999999</v>
      </c>
      <c r="AE1047" s="91">
        <v>0.79</v>
      </c>
      <c r="AF1047" s="92" t="s">
        <v>1860</v>
      </c>
      <c r="AG1047" s="92" t="s">
        <v>1860</v>
      </c>
      <c r="AH1047" s="92" t="s">
        <v>1860</v>
      </c>
      <c r="AI1047" s="95" t="s">
        <v>24</v>
      </c>
      <c r="AJ1047" t="s">
        <v>1890</v>
      </c>
      <c r="AK1047">
        <v>0</v>
      </c>
      <c r="AL1047">
        <v>0</v>
      </c>
      <c r="AM1047">
        <v>0</v>
      </c>
      <c r="AN1047" s="102">
        <v>42611</v>
      </c>
      <c r="AO1047" s="95">
        <v>247</v>
      </c>
      <c r="AP1047" s="95">
        <v>145</v>
      </c>
      <c r="AQ1047" s="95">
        <v>60</v>
      </c>
      <c r="AR1047" s="95">
        <v>12.48</v>
      </c>
      <c r="AS1047" s="95">
        <v>2.96</v>
      </c>
      <c r="AT1047" s="95">
        <v>0.44</v>
      </c>
      <c r="AU1047" s="104">
        <v>0.28000000000000003</v>
      </c>
      <c r="AV1047" s="95">
        <v>17</v>
      </c>
      <c r="AW1047" s="95">
        <v>300</v>
      </c>
      <c r="AX1047" s="95"/>
      <c r="AY1047" s="95"/>
      <c r="AZ1047" s="95"/>
      <c r="BA1047" s="95">
        <v>1765</v>
      </c>
      <c r="BB1047" s="95" t="s">
        <v>25</v>
      </c>
      <c r="BC1047" s="95">
        <v>312</v>
      </c>
      <c r="BD1047" s="95"/>
      <c r="BE1047" s="95"/>
      <c r="BF1047" s="95"/>
      <c r="BG1047" s="95"/>
      <c r="BH1047" s="95"/>
      <c r="BI1047" s="95">
        <f t="shared" ref="BI1047:BI1052" si="166">(AU1047/AT1047)*100</f>
        <v>63.636363636363647</v>
      </c>
      <c r="BJ1047" s="95">
        <f t="shared" ref="BJ1047:BJ1052" si="167">(100-AV1047)/(100-12.5)</f>
        <v>0.94857142857142862</v>
      </c>
      <c r="BK1047" s="95">
        <f t="shared" ref="BK1047:BK1052" si="168">BI1047/100</f>
        <v>0.63636363636363646</v>
      </c>
      <c r="BL1047" s="103">
        <f t="shared" ref="BL1047:BL1052" si="169">AS1047*BJ1047*BK1047</f>
        <v>1.7867636363636368</v>
      </c>
      <c r="BM1047" s="111">
        <f t="shared" ref="BM1047:BM1052" si="170">(10000/36)*BL1047</f>
        <v>496.32323232323245</v>
      </c>
      <c r="BN1047" s="132">
        <v>1.3381188118811882</v>
      </c>
      <c r="BO1047" s="132">
        <v>0.32297029702970298</v>
      </c>
      <c r="BP1047" s="133">
        <v>1.6632531870827549</v>
      </c>
      <c r="BQ1047" s="134"/>
      <c r="BR1047" s="134"/>
      <c r="BS1047" s="133"/>
      <c r="BT1047" s="93"/>
      <c r="BU1047" s="91"/>
      <c r="BV1047" s="91"/>
      <c r="BW1047" s="100"/>
    </row>
    <row r="1048" spans="1:75" s="4" customFormat="1">
      <c r="A1048" s="8" t="s">
        <v>783</v>
      </c>
      <c r="B1048" s="95" t="s">
        <v>486</v>
      </c>
      <c r="C1048" s="95" t="s">
        <v>587</v>
      </c>
      <c r="D1048" s="95" t="s">
        <v>659</v>
      </c>
      <c r="E1048" s="95" t="s">
        <v>660</v>
      </c>
      <c r="F1048" s="95" t="s">
        <v>661</v>
      </c>
      <c r="G1048" s="95" t="s">
        <v>49</v>
      </c>
      <c r="H1048" s="95" t="s">
        <v>465</v>
      </c>
      <c r="I1048" s="8"/>
      <c r="J1048" s="8"/>
      <c r="K1048" s="8"/>
      <c r="L1048" s="95" t="s">
        <v>1007</v>
      </c>
      <c r="M1048" s="8" t="s">
        <v>1882</v>
      </c>
      <c r="N1048" s="8">
        <v>1</v>
      </c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/>
      <c r="AD1048" s="8"/>
      <c r="AE1048" s="89"/>
      <c r="AF1048" s="90"/>
      <c r="AG1048" s="90"/>
      <c r="AH1048" s="90"/>
      <c r="AI1048" s="95" t="s">
        <v>26</v>
      </c>
      <c r="AJ1048" t="s">
        <v>1890</v>
      </c>
      <c r="AK1048">
        <v>0</v>
      </c>
      <c r="AL1048">
        <v>30</v>
      </c>
      <c r="AM1048">
        <v>30</v>
      </c>
      <c r="AN1048" s="102">
        <v>42611</v>
      </c>
      <c r="AO1048" s="95">
        <v>300</v>
      </c>
      <c r="AP1048" s="95">
        <v>164</v>
      </c>
      <c r="AQ1048" s="95">
        <v>52</v>
      </c>
      <c r="AR1048" s="95">
        <v>17.420000000000002</v>
      </c>
      <c r="AS1048" s="95">
        <v>2.76</v>
      </c>
      <c r="AT1048" s="95">
        <v>0.46</v>
      </c>
      <c r="AU1048" s="104">
        <v>0.32</v>
      </c>
      <c r="AV1048" s="95">
        <v>20</v>
      </c>
      <c r="AW1048" s="95">
        <v>360</v>
      </c>
      <c r="AX1048" s="95"/>
      <c r="AY1048" s="95"/>
      <c r="AZ1048" s="95"/>
      <c r="BA1048" s="95">
        <v>1766</v>
      </c>
      <c r="BB1048" s="95" t="s">
        <v>25</v>
      </c>
      <c r="BC1048" s="95">
        <v>312</v>
      </c>
      <c r="BD1048" s="95"/>
      <c r="BE1048" s="95"/>
      <c r="BF1048" s="95"/>
      <c r="BG1048" s="95"/>
      <c r="BH1048" s="95"/>
      <c r="BI1048" s="95">
        <f t="shared" si="166"/>
        <v>69.565217391304344</v>
      </c>
      <c r="BJ1048" s="95">
        <f t="shared" si="167"/>
        <v>0.91428571428571426</v>
      </c>
      <c r="BK1048" s="95">
        <f t="shared" si="168"/>
        <v>0.69565217391304346</v>
      </c>
      <c r="BL1048" s="103">
        <f t="shared" si="169"/>
        <v>1.7554285714285711</v>
      </c>
      <c r="BM1048" s="111">
        <f t="shared" si="170"/>
        <v>487.61904761904754</v>
      </c>
      <c r="BN1048" s="132">
        <v>1.4671600370027753</v>
      </c>
      <c r="BO1048" s="132">
        <v>0.37183163737280295</v>
      </c>
      <c r="BP1048" s="133">
        <v>1.0774734532440238</v>
      </c>
      <c r="BQ1048" s="134"/>
      <c r="BR1048" s="134"/>
      <c r="BS1048" s="133"/>
      <c r="BT1048" s="93"/>
      <c r="BU1048" s="91"/>
      <c r="BV1048" s="91"/>
      <c r="BW1048" s="100"/>
    </row>
    <row r="1049" spans="1:75" s="4" customFormat="1">
      <c r="A1049" s="8" t="s">
        <v>783</v>
      </c>
      <c r="B1049" s="95" t="s">
        <v>486</v>
      </c>
      <c r="C1049" s="95" t="s">
        <v>587</v>
      </c>
      <c r="D1049" s="95" t="s">
        <v>659</v>
      </c>
      <c r="E1049" s="95" t="s">
        <v>660</v>
      </c>
      <c r="F1049" s="95" t="s">
        <v>661</v>
      </c>
      <c r="G1049" s="95" t="s">
        <v>49</v>
      </c>
      <c r="H1049" s="95" t="s">
        <v>465</v>
      </c>
      <c r="I1049" s="8"/>
      <c r="J1049" s="8"/>
      <c r="K1049" s="8"/>
      <c r="L1049" s="95" t="s">
        <v>1007</v>
      </c>
      <c r="M1049" s="8" t="s">
        <v>1882</v>
      </c>
      <c r="N1049" s="8">
        <v>1</v>
      </c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  <c r="AD1049" s="8"/>
      <c r="AE1049" s="89"/>
      <c r="AF1049" s="90"/>
      <c r="AG1049" s="90"/>
      <c r="AH1049" s="90"/>
      <c r="AI1049" s="95" t="s">
        <v>27</v>
      </c>
      <c r="AJ1049" t="s">
        <v>1890</v>
      </c>
      <c r="AK1049">
        <v>100</v>
      </c>
      <c r="AL1049">
        <v>0</v>
      </c>
      <c r="AM1049">
        <v>30</v>
      </c>
      <c r="AN1049" s="102">
        <v>42611</v>
      </c>
      <c r="AO1049" s="95">
        <v>275</v>
      </c>
      <c r="AP1049" s="95">
        <v>122</v>
      </c>
      <c r="AQ1049" s="95">
        <v>32</v>
      </c>
      <c r="AR1049" s="95">
        <v>12.7</v>
      </c>
      <c r="AS1049" s="95">
        <v>2.56</v>
      </c>
      <c r="AT1049" s="95">
        <v>0.54</v>
      </c>
      <c r="AU1049" s="104">
        <v>0.42</v>
      </c>
      <c r="AV1049" s="95">
        <v>21</v>
      </c>
      <c r="AW1049" s="95">
        <v>340</v>
      </c>
      <c r="AX1049" s="95"/>
      <c r="AY1049" s="95"/>
      <c r="AZ1049" s="95"/>
      <c r="BA1049" s="95">
        <v>1767</v>
      </c>
      <c r="BB1049" s="95" t="s">
        <v>25</v>
      </c>
      <c r="BC1049" s="95">
        <v>312</v>
      </c>
      <c r="BD1049" s="95"/>
      <c r="BE1049" s="95"/>
      <c r="BF1049" s="95"/>
      <c r="BG1049" s="95"/>
      <c r="BH1049" s="95"/>
      <c r="BI1049" s="95">
        <f t="shared" si="166"/>
        <v>77.777777777777771</v>
      </c>
      <c r="BJ1049" s="95">
        <f t="shared" si="167"/>
        <v>0.9028571428571428</v>
      </c>
      <c r="BK1049" s="95">
        <f t="shared" si="168"/>
        <v>0.77777777777777768</v>
      </c>
      <c r="BL1049" s="103">
        <f t="shared" si="169"/>
        <v>1.7976888888888884</v>
      </c>
      <c r="BM1049" s="111">
        <f t="shared" si="170"/>
        <v>499.35802469135791</v>
      </c>
      <c r="BN1049" s="132">
        <v>1.3732876712328768</v>
      </c>
      <c r="BO1049" s="132">
        <v>0.31223091976516637</v>
      </c>
      <c r="BP1049" s="133">
        <v>0.96536329004523747</v>
      </c>
      <c r="BQ1049" s="134"/>
      <c r="BR1049" s="134"/>
      <c r="BS1049" s="133"/>
      <c r="BT1049" s="93"/>
      <c r="BU1049" s="91"/>
      <c r="BV1049" s="91"/>
      <c r="BW1049" s="100"/>
    </row>
    <row r="1050" spans="1:75" s="4" customFormat="1">
      <c r="A1050" s="8" t="s">
        <v>783</v>
      </c>
      <c r="B1050" s="95" t="s">
        <v>486</v>
      </c>
      <c r="C1050" s="95" t="s">
        <v>587</v>
      </c>
      <c r="D1050" s="95" t="s">
        <v>659</v>
      </c>
      <c r="E1050" s="95" t="s">
        <v>660</v>
      </c>
      <c r="F1050" s="95" t="s">
        <v>661</v>
      </c>
      <c r="G1050" s="95" t="s">
        <v>49</v>
      </c>
      <c r="H1050" s="95" t="s">
        <v>465</v>
      </c>
      <c r="I1050" s="8"/>
      <c r="J1050" s="8"/>
      <c r="K1050" s="8"/>
      <c r="L1050" s="95" t="s">
        <v>1007</v>
      </c>
      <c r="M1050" s="8" t="s">
        <v>1882</v>
      </c>
      <c r="N1050" s="8">
        <v>1</v>
      </c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8"/>
      <c r="AD1050" s="8"/>
      <c r="AE1050" s="89"/>
      <c r="AF1050" s="90"/>
      <c r="AG1050" s="90"/>
      <c r="AH1050" s="90"/>
      <c r="AI1050" s="95" t="s">
        <v>28</v>
      </c>
      <c r="AJ1050" t="s">
        <v>1890</v>
      </c>
      <c r="AK1050">
        <v>100</v>
      </c>
      <c r="AL1050">
        <v>30</v>
      </c>
      <c r="AM1050">
        <v>0</v>
      </c>
      <c r="AN1050" s="102">
        <v>42611</v>
      </c>
      <c r="AO1050" s="95">
        <v>363</v>
      </c>
      <c r="AP1050" s="95">
        <v>189</v>
      </c>
      <c r="AQ1050" s="95">
        <v>43</v>
      </c>
      <c r="AR1050" s="95">
        <v>23.98</v>
      </c>
      <c r="AS1050" s="95">
        <v>2.42</v>
      </c>
      <c r="AT1050" s="95">
        <v>0.38</v>
      </c>
      <c r="AU1050" s="104">
        <v>0.32</v>
      </c>
      <c r="AV1050" s="95">
        <v>22</v>
      </c>
      <c r="AW1050" s="95">
        <v>320</v>
      </c>
      <c r="AX1050" s="95"/>
      <c r="AY1050" s="95"/>
      <c r="AZ1050" s="95"/>
      <c r="BA1050" s="95">
        <v>1768</v>
      </c>
      <c r="BB1050" s="95" t="s">
        <v>25</v>
      </c>
      <c r="BC1050" s="95">
        <v>312</v>
      </c>
      <c r="BD1050" s="95"/>
      <c r="BE1050" s="95"/>
      <c r="BF1050" s="95"/>
      <c r="BG1050" s="95"/>
      <c r="BH1050" s="95"/>
      <c r="BI1050" s="95">
        <f t="shared" si="166"/>
        <v>84.210526315789465</v>
      </c>
      <c r="BJ1050" s="95">
        <f t="shared" si="167"/>
        <v>0.89142857142857146</v>
      </c>
      <c r="BK1050" s="95">
        <f t="shared" si="168"/>
        <v>0.84210526315789469</v>
      </c>
      <c r="BL1050" s="103">
        <f t="shared" si="169"/>
        <v>1.8166375939849624</v>
      </c>
      <c r="BM1050" s="111">
        <f t="shared" si="170"/>
        <v>504.62155388471177</v>
      </c>
      <c r="BN1050" s="132">
        <v>1.3765915768854067</v>
      </c>
      <c r="BO1050" s="132">
        <v>0.15788442703232128</v>
      </c>
      <c r="BP1050" s="133">
        <v>1.6733407348512901</v>
      </c>
      <c r="BQ1050" s="134"/>
      <c r="BR1050" s="134"/>
      <c r="BS1050" s="133"/>
      <c r="BT1050" s="93"/>
      <c r="BU1050" s="91"/>
      <c r="BV1050" s="91"/>
      <c r="BW1050" s="100"/>
    </row>
    <row r="1051" spans="1:75" s="4" customFormat="1">
      <c r="A1051" s="8" t="s">
        <v>783</v>
      </c>
      <c r="B1051" s="95" t="s">
        <v>486</v>
      </c>
      <c r="C1051" s="95" t="s">
        <v>587</v>
      </c>
      <c r="D1051" s="95" t="s">
        <v>659</v>
      </c>
      <c r="E1051" s="95" t="s">
        <v>660</v>
      </c>
      <c r="F1051" s="95" t="s">
        <v>661</v>
      </c>
      <c r="G1051" s="95" t="s">
        <v>49</v>
      </c>
      <c r="H1051" s="95" t="s">
        <v>465</v>
      </c>
      <c r="I1051" s="8"/>
      <c r="J1051" s="8"/>
      <c r="K1051" s="8"/>
      <c r="L1051" s="95" t="s">
        <v>1007</v>
      </c>
      <c r="M1051" s="8" t="s">
        <v>1882</v>
      </c>
      <c r="N1051" s="8">
        <v>1</v>
      </c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8"/>
      <c r="AD1051" s="8"/>
      <c r="AE1051" s="89"/>
      <c r="AF1051" s="90"/>
      <c r="AG1051" s="90"/>
      <c r="AH1051" s="90"/>
      <c r="AI1051" s="95" t="s">
        <v>29</v>
      </c>
      <c r="AJ1051" t="s">
        <v>1890</v>
      </c>
      <c r="AK1051">
        <v>100</v>
      </c>
      <c r="AL1051">
        <v>30</v>
      </c>
      <c r="AM1051">
        <v>30</v>
      </c>
      <c r="AN1051" s="102">
        <v>42611</v>
      </c>
      <c r="AO1051" s="95">
        <v>327</v>
      </c>
      <c r="AP1051" s="95">
        <v>167</v>
      </c>
      <c r="AQ1051" s="95">
        <v>47</v>
      </c>
      <c r="AR1051" s="95">
        <v>23.06</v>
      </c>
      <c r="AS1051" s="95">
        <v>2.56</v>
      </c>
      <c r="AT1051" s="95">
        <v>0.34</v>
      </c>
      <c r="AU1051" s="104">
        <v>0.28000000000000003</v>
      </c>
      <c r="AV1051" s="95">
        <v>20</v>
      </c>
      <c r="AW1051" s="95">
        <v>360</v>
      </c>
      <c r="AX1051" s="95"/>
      <c r="AY1051" s="95"/>
      <c r="AZ1051" s="95"/>
      <c r="BA1051" s="95">
        <v>1769</v>
      </c>
      <c r="BB1051" s="95" t="s">
        <v>25</v>
      </c>
      <c r="BC1051" s="95">
        <v>312</v>
      </c>
      <c r="BD1051" s="95"/>
      <c r="BE1051" s="95"/>
      <c r="BF1051" s="95"/>
      <c r="BG1051" s="95"/>
      <c r="BH1051" s="95"/>
      <c r="BI1051" s="95">
        <f t="shared" si="166"/>
        <v>82.352941176470594</v>
      </c>
      <c r="BJ1051" s="95">
        <f t="shared" si="167"/>
        <v>0.91428571428571426</v>
      </c>
      <c r="BK1051" s="95">
        <f t="shared" si="168"/>
        <v>0.82352941176470595</v>
      </c>
      <c r="BL1051" s="103">
        <f t="shared" si="169"/>
        <v>1.9275294117647062</v>
      </c>
      <c r="BM1051" s="111">
        <f t="shared" si="170"/>
        <v>535.42483660130722</v>
      </c>
      <c r="BN1051" s="132">
        <v>1.4733210671573138</v>
      </c>
      <c r="BO1051" s="132">
        <v>0.44089236430542783</v>
      </c>
      <c r="BP1051" s="133">
        <v>1.4267610096206607</v>
      </c>
      <c r="BQ1051" s="134"/>
      <c r="BR1051" s="134"/>
      <c r="BS1051" s="133"/>
      <c r="BT1051" s="93"/>
      <c r="BU1051" s="91"/>
      <c r="BV1051" s="91"/>
      <c r="BW1051" s="100"/>
    </row>
    <row r="1052" spans="1:75" s="4" customFormat="1">
      <c r="A1052" s="8" t="s">
        <v>783</v>
      </c>
      <c r="B1052" s="95" t="s">
        <v>486</v>
      </c>
      <c r="C1052" s="95" t="s">
        <v>587</v>
      </c>
      <c r="D1052" s="95" t="s">
        <v>659</v>
      </c>
      <c r="E1052" s="95" t="s">
        <v>660</v>
      </c>
      <c r="F1052" s="95" t="s">
        <v>661</v>
      </c>
      <c r="G1052" s="95" t="s">
        <v>49</v>
      </c>
      <c r="H1052" s="95" t="s">
        <v>465</v>
      </c>
      <c r="I1052" s="8"/>
      <c r="J1052" s="8"/>
      <c r="K1052" s="8"/>
      <c r="L1052" s="95" t="s">
        <v>1007</v>
      </c>
      <c r="M1052" s="8" t="s">
        <v>1882</v>
      </c>
      <c r="N1052" s="8">
        <v>1</v>
      </c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  <c r="AA1052" s="8"/>
      <c r="AB1052" s="8"/>
      <c r="AC1052" s="8"/>
      <c r="AD1052" s="8"/>
      <c r="AE1052" s="89"/>
      <c r="AF1052" s="90"/>
      <c r="AG1052" s="90"/>
      <c r="AH1052" s="90"/>
      <c r="AI1052" s="95" t="s">
        <v>30</v>
      </c>
      <c r="AJ1052" t="s">
        <v>1890</v>
      </c>
      <c r="AK1052">
        <v>100</v>
      </c>
      <c r="AL1052">
        <v>30</v>
      </c>
      <c r="AM1052">
        <v>30</v>
      </c>
      <c r="AN1052" s="102">
        <v>42611</v>
      </c>
      <c r="AO1052" s="95">
        <v>234</v>
      </c>
      <c r="AP1052" s="95">
        <v>157</v>
      </c>
      <c r="AQ1052" s="95">
        <v>37</v>
      </c>
      <c r="AR1052" s="95">
        <v>14.1</v>
      </c>
      <c r="AS1052" s="95">
        <v>2.14</v>
      </c>
      <c r="AT1052" s="95">
        <v>0.4</v>
      </c>
      <c r="AU1052" s="104">
        <v>0.3</v>
      </c>
      <c r="AV1052" s="95">
        <v>21</v>
      </c>
      <c r="AW1052" s="95">
        <v>380</v>
      </c>
      <c r="AX1052" s="95"/>
      <c r="AY1052" s="95"/>
      <c r="AZ1052" s="95"/>
      <c r="BA1052" s="95">
        <v>1770</v>
      </c>
      <c r="BB1052" s="95" t="s">
        <v>25</v>
      </c>
      <c r="BC1052" s="95">
        <v>312</v>
      </c>
      <c r="BD1052" s="95"/>
      <c r="BE1052" s="95"/>
      <c r="BF1052" s="95"/>
      <c r="BG1052" s="95"/>
      <c r="BH1052" s="95"/>
      <c r="BI1052" s="95">
        <f t="shared" si="166"/>
        <v>74.999999999999986</v>
      </c>
      <c r="BJ1052" s="95">
        <f t="shared" si="167"/>
        <v>0.9028571428571428</v>
      </c>
      <c r="BK1052" s="95">
        <f t="shared" si="168"/>
        <v>0.74999999999999989</v>
      </c>
      <c r="BL1052" s="103">
        <f t="shared" si="169"/>
        <v>1.4490857142857141</v>
      </c>
      <c r="BM1052" s="111">
        <f t="shared" si="170"/>
        <v>402.52380952380946</v>
      </c>
      <c r="BN1052" s="132">
        <v>2.4096895578551267</v>
      </c>
      <c r="BO1052" s="132">
        <v>0.65051740357478838</v>
      </c>
      <c r="BP1052" s="133">
        <v>1.0184384063300984</v>
      </c>
      <c r="BQ1052" s="134"/>
      <c r="BR1052" s="134"/>
      <c r="BS1052" s="133"/>
      <c r="BT1052" s="93"/>
      <c r="BU1052" s="91"/>
      <c r="BV1052" s="91"/>
      <c r="BW1052" s="100"/>
    </row>
    <row r="1053" spans="1:75" s="4" customFormat="1">
      <c r="A1053" s="8"/>
      <c r="B1053" s="95"/>
      <c r="C1053" s="95"/>
      <c r="D1053" s="95"/>
      <c r="E1053" s="95"/>
      <c r="F1053" s="95"/>
      <c r="G1053" s="95"/>
      <c r="H1053" s="95"/>
      <c r="I1053" s="8"/>
      <c r="J1053" s="8"/>
      <c r="K1053" s="8"/>
      <c r="L1053" s="95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8"/>
      <c r="AE1053" s="89"/>
      <c r="AF1053" s="90"/>
      <c r="AG1053" s="90"/>
      <c r="AH1053" s="90"/>
      <c r="AI1053" s="95"/>
      <c r="AJ1053"/>
      <c r="AK1053"/>
      <c r="AL1053"/>
      <c r="AM1053"/>
      <c r="AN1053" s="102"/>
      <c r="AO1053" s="95"/>
      <c r="AP1053" s="95"/>
      <c r="AQ1053" s="95"/>
      <c r="AR1053" s="95"/>
      <c r="AS1053" s="95"/>
      <c r="AT1053" s="95"/>
      <c r="AU1053" s="104"/>
      <c r="AV1053" s="95"/>
      <c r="AW1053" s="95"/>
      <c r="AX1053" s="95"/>
      <c r="AY1053" s="95"/>
      <c r="AZ1053" s="95"/>
      <c r="BA1053" s="95"/>
      <c r="BB1053" s="95"/>
      <c r="BC1053" s="95"/>
      <c r="BD1053" s="95"/>
      <c r="BE1053" s="95"/>
      <c r="BF1053" s="95"/>
      <c r="BG1053" s="95"/>
      <c r="BH1053" s="95"/>
      <c r="BI1053" s="95"/>
      <c r="BJ1053" s="95"/>
      <c r="BK1053" s="95"/>
      <c r="BL1053" s="103"/>
      <c r="BM1053" s="111"/>
      <c r="BN1053" s="132">
        <v>2.0964740450538688</v>
      </c>
      <c r="BO1053" s="132">
        <v>0.65523996082272284</v>
      </c>
      <c r="BP1053" s="133">
        <v>1.2100546517930952</v>
      </c>
      <c r="BQ1053" s="134"/>
      <c r="BR1053" s="134"/>
      <c r="BS1053" s="133"/>
      <c r="BT1053" s="93"/>
      <c r="BU1053" s="91"/>
      <c r="BV1053" s="91"/>
      <c r="BW1053" s="100"/>
    </row>
    <row r="1054" spans="1:75" s="4" customFormat="1">
      <c r="A1054" s="8"/>
      <c r="B1054" s="95"/>
      <c r="C1054" s="95"/>
      <c r="D1054" s="95"/>
      <c r="E1054" s="95"/>
      <c r="F1054" s="95"/>
      <c r="G1054" s="95"/>
      <c r="H1054" s="95"/>
      <c r="I1054" s="8"/>
      <c r="J1054" s="8"/>
      <c r="K1054" s="8"/>
      <c r="L1054" s="95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8"/>
      <c r="AC1054" s="8"/>
      <c r="AD1054" s="8"/>
      <c r="AE1054" s="89"/>
      <c r="AF1054" s="90"/>
      <c r="AG1054" s="90"/>
      <c r="AH1054" s="90"/>
      <c r="AI1054" s="95"/>
      <c r="AJ1054"/>
      <c r="AK1054"/>
      <c r="AL1054"/>
      <c r="AM1054"/>
      <c r="AN1054" s="102"/>
      <c r="AO1054" s="95"/>
      <c r="AP1054" s="95"/>
      <c r="AQ1054" s="95"/>
      <c r="AR1054" s="95"/>
      <c r="AS1054" s="95"/>
      <c r="AT1054" s="95"/>
      <c r="AU1054" s="104"/>
      <c r="AV1054" s="95"/>
      <c r="AW1054" s="95"/>
      <c r="AX1054" s="95"/>
      <c r="AY1054" s="95"/>
      <c r="AZ1054" s="95"/>
      <c r="BA1054" s="95"/>
      <c r="BB1054" s="95"/>
      <c r="BC1054" s="95"/>
      <c r="BD1054" s="95"/>
      <c r="BE1054" s="95"/>
      <c r="BF1054" s="95"/>
      <c r="BG1054" s="95"/>
      <c r="BH1054" s="95"/>
      <c r="BI1054" s="95"/>
      <c r="BJ1054" s="95"/>
      <c r="BK1054" s="95"/>
      <c r="BL1054" s="103"/>
      <c r="BM1054" s="111"/>
      <c r="BN1054" s="132">
        <v>1.4854596622889307</v>
      </c>
      <c r="BO1054" s="132">
        <v>0.59521575984990627</v>
      </c>
      <c r="BP1054" s="133">
        <v>1.631545915386919</v>
      </c>
      <c r="BQ1054" s="134"/>
      <c r="BR1054" s="134"/>
      <c r="BS1054" s="133"/>
      <c r="BT1054" s="93"/>
      <c r="BU1054" s="91"/>
      <c r="BV1054" s="91"/>
      <c r="BW1054" s="100"/>
    </row>
    <row r="1055" spans="1:75" s="4" customFormat="1">
      <c r="A1055" s="8"/>
      <c r="B1055" s="95"/>
      <c r="C1055" s="95"/>
      <c r="D1055" s="95"/>
      <c r="E1055" s="95"/>
      <c r="F1055" s="95"/>
      <c r="G1055" s="95"/>
      <c r="H1055" s="95"/>
      <c r="I1055" s="8"/>
      <c r="J1055" s="8"/>
      <c r="K1055" s="8"/>
      <c r="L1055" s="95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  <c r="AA1055" s="8"/>
      <c r="AB1055" s="8"/>
      <c r="AC1055" s="8"/>
      <c r="AD1055" s="8"/>
      <c r="AE1055" s="89"/>
      <c r="AF1055" s="90"/>
      <c r="AG1055" s="90"/>
      <c r="AH1055" s="90"/>
      <c r="AI1055" s="95"/>
      <c r="AJ1055"/>
      <c r="AK1055"/>
      <c r="AL1055"/>
      <c r="AM1055"/>
      <c r="AN1055" s="102"/>
      <c r="AO1055" s="95"/>
      <c r="AP1055" s="95"/>
      <c r="AQ1055" s="95"/>
      <c r="AR1055" s="95"/>
      <c r="AS1055" s="95"/>
      <c r="AT1055" s="95"/>
      <c r="AU1055" s="104"/>
      <c r="AV1055" s="95"/>
      <c r="AW1055" s="95"/>
      <c r="AX1055" s="95"/>
      <c r="AY1055" s="95"/>
      <c r="AZ1055" s="95"/>
      <c r="BA1055" s="95"/>
      <c r="BB1055" s="95"/>
      <c r="BC1055" s="95"/>
      <c r="BD1055" s="95"/>
      <c r="BE1055" s="95"/>
      <c r="BF1055" s="95"/>
      <c r="BG1055" s="95"/>
      <c r="BH1055" s="95"/>
      <c r="BI1055" s="95"/>
      <c r="BJ1055" s="95"/>
      <c r="BK1055" s="95"/>
      <c r="BL1055" s="103"/>
      <c r="BM1055" s="111"/>
      <c r="BN1055" s="132">
        <v>2.2063178677196444</v>
      </c>
      <c r="BO1055" s="132">
        <v>0.33114511352418557</v>
      </c>
      <c r="BP1055" s="133">
        <v>1.6183789679581022</v>
      </c>
      <c r="BQ1055" s="134"/>
      <c r="BR1055" s="134"/>
      <c r="BS1055" s="133"/>
      <c r="BT1055" s="93"/>
      <c r="BU1055" s="91"/>
      <c r="BV1055" s="91"/>
      <c r="BW1055" s="100"/>
    </row>
    <row r="1056" spans="1:75" s="4" customFormat="1">
      <c r="A1056" s="8"/>
      <c r="B1056" s="95"/>
      <c r="C1056" s="95"/>
      <c r="D1056" s="95"/>
      <c r="E1056" s="95"/>
      <c r="F1056" s="95"/>
      <c r="G1056" s="95"/>
      <c r="H1056" s="95"/>
      <c r="I1056" s="8"/>
      <c r="J1056" s="8"/>
      <c r="K1056" s="8"/>
      <c r="L1056" s="95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  <c r="AA1056" s="8"/>
      <c r="AB1056" s="8"/>
      <c r="AC1056" s="8"/>
      <c r="AD1056" s="8"/>
      <c r="AE1056" s="89"/>
      <c r="AF1056" s="90"/>
      <c r="AG1056" s="90"/>
      <c r="AH1056" s="90"/>
      <c r="AI1056" s="95"/>
      <c r="AJ1056"/>
      <c r="AK1056"/>
      <c r="AL1056"/>
      <c r="AM1056"/>
      <c r="AN1056" s="102"/>
      <c r="AO1056" s="95"/>
      <c r="AP1056" s="95"/>
      <c r="AQ1056" s="95"/>
      <c r="AR1056" s="95"/>
      <c r="AS1056" s="95"/>
      <c r="AT1056" s="95"/>
      <c r="AU1056" s="104"/>
      <c r="AV1056" s="95"/>
      <c r="AW1056" s="95"/>
      <c r="AX1056" s="95"/>
      <c r="AY1056" s="95"/>
      <c r="AZ1056" s="95"/>
      <c r="BA1056" s="95"/>
      <c r="BB1056" s="95"/>
      <c r="BC1056" s="95"/>
      <c r="BD1056" s="95"/>
      <c r="BE1056" s="95"/>
      <c r="BF1056" s="95"/>
      <c r="BG1056" s="95"/>
      <c r="BH1056" s="95"/>
      <c r="BI1056" s="95"/>
      <c r="BJ1056" s="95"/>
      <c r="BK1056" s="95"/>
      <c r="BL1056" s="103"/>
      <c r="BM1056" s="111"/>
      <c r="BN1056" s="132">
        <v>2.4055080721747388</v>
      </c>
      <c r="BO1056" s="132">
        <v>0.27825261158594494</v>
      </c>
      <c r="BP1056" s="133">
        <v>1.9368768865087955</v>
      </c>
      <c r="BQ1056" s="134"/>
      <c r="BR1056" s="134"/>
      <c r="BS1056" s="133"/>
      <c r="BT1056" s="93"/>
      <c r="BU1056" s="91"/>
      <c r="BV1056" s="91"/>
      <c r="BW1056" s="100"/>
    </row>
    <row r="1057" spans="1:75" s="4" customFormat="1">
      <c r="A1057" s="8"/>
      <c r="B1057" s="95"/>
      <c r="C1057" s="95"/>
      <c r="D1057" s="95"/>
      <c r="E1057" s="95"/>
      <c r="F1057" s="95"/>
      <c r="G1057" s="95"/>
      <c r="H1057" s="95"/>
      <c r="I1057" s="8"/>
      <c r="J1057" s="8"/>
      <c r="K1057" s="8"/>
      <c r="L1057" s="95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/>
      <c r="AD1057" s="8"/>
      <c r="AE1057" s="89"/>
      <c r="AF1057" s="90"/>
      <c r="AG1057" s="90"/>
      <c r="AH1057" s="90"/>
      <c r="AI1057" s="95"/>
      <c r="AJ1057"/>
      <c r="AK1057"/>
      <c r="AL1057"/>
      <c r="AM1057"/>
      <c r="AN1057" s="102"/>
      <c r="AO1057" s="95"/>
      <c r="AP1057" s="95"/>
      <c r="AQ1057" s="95"/>
      <c r="AR1057" s="95"/>
      <c r="AS1057" s="95"/>
      <c r="AT1057" s="95"/>
      <c r="AU1057" s="104"/>
      <c r="AV1057" s="95"/>
      <c r="AW1057" s="95"/>
      <c r="AX1057" s="95"/>
      <c r="AY1057" s="95"/>
      <c r="AZ1057" s="95"/>
      <c r="BA1057" s="95"/>
      <c r="BB1057" s="95"/>
      <c r="BC1057" s="95"/>
      <c r="BD1057" s="95"/>
      <c r="BE1057" s="95"/>
      <c r="BF1057" s="95"/>
      <c r="BG1057" s="95"/>
      <c r="BH1057" s="95"/>
      <c r="BI1057" s="95"/>
      <c r="BJ1057" s="95"/>
      <c r="BK1057" s="95"/>
      <c r="BL1057" s="103"/>
      <c r="BM1057" s="111"/>
      <c r="BN1057" s="132">
        <v>2.1295210166177911</v>
      </c>
      <c r="BO1057" s="132">
        <v>0.29144672531769306</v>
      </c>
      <c r="BP1057" s="133">
        <v>1.790190498252461</v>
      </c>
      <c r="BQ1057" s="134"/>
      <c r="BR1057" s="134"/>
      <c r="BS1057" s="133"/>
      <c r="BT1057" s="93"/>
      <c r="BU1057" s="91"/>
      <c r="BV1057" s="91"/>
      <c r="BW1057" s="100"/>
    </row>
    <row r="1058" spans="1:75" s="4" customFormat="1">
      <c r="A1058" s="8"/>
      <c r="B1058" s="95"/>
      <c r="C1058" s="95"/>
      <c r="D1058" s="95"/>
      <c r="E1058" s="95"/>
      <c r="F1058" s="95"/>
      <c r="G1058" s="95"/>
      <c r="H1058" s="95"/>
      <c r="I1058" s="8"/>
      <c r="J1058" s="8"/>
      <c r="K1058" s="8"/>
      <c r="L1058" s="95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  <c r="AA1058" s="8"/>
      <c r="AB1058" s="8"/>
      <c r="AC1058" s="8"/>
      <c r="AD1058" s="8"/>
      <c r="AE1058" s="89"/>
      <c r="AF1058" s="90"/>
      <c r="AG1058" s="90"/>
      <c r="AH1058" s="90"/>
      <c r="AI1058" s="95"/>
      <c r="AJ1058"/>
      <c r="AK1058"/>
      <c r="AL1058"/>
      <c r="AM1058"/>
      <c r="AN1058" s="102"/>
      <c r="AO1058" s="95"/>
      <c r="AP1058" s="95"/>
      <c r="AQ1058" s="95"/>
      <c r="AR1058" s="95"/>
      <c r="AS1058" s="95"/>
      <c r="AT1058" s="95"/>
      <c r="AU1058" s="104"/>
      <c r="AV1058" s="95"/>
      <c r="AW1058" s="95"/>
      <c r="AX1058" s="95"/>
      <c r="AY1058" s="95"/>
      <c r="AZ1058" s="95"/>
      <c r="BA1058" s="95"/>
      <c r="BB1058" s="95"/>
      <c r="BC1058" s="95"/>
      <c r="BD1058" s="95"/>
      <c r="BE1058" s="95"/>
      <c r="BF1058" s="95"/>
      <c r="BG1058" s="95"/>
      <c r="BH1058" s="95"/>
      <c r="BI1058" s="95"/>
      <c r="BJ1058" s="95"/>
      <c r="BK1058" s="95"/>
      <c r="BL1058" s="103"/>
      <c r="BM1058" s="111"/>
      <c r="BN1058" s="132">
        <v>1.5114200595829197</v>
      </c>
      <c r="BO1058" s="132">
        <v>0.52681231380337634</v>
      </c>
      <c r="BP1058" s="133">
        <v>2.2165625507264557</v>
      </c>
      <c r="BQ1058" s="134"/>
      <c r="BR1058" s="134"/>
      <c r="BS1058" s="133"/>
      <c r="BT1058" s="93"/>
      <c r="BU1058" s="91"/>
      <c r="BV1058" s="91"/>
      <c r="BW1058" s="100"/>
    </row>
    <row r="1059" spans="1:75">
      <c r="A1059" s="8" t="s">
        <v>783</v>
      </c>
      <c r="B1059" s="8" t="s">
        <v>486</v>
      </c>
      <c r="C1059" s="8" t="s">
        <v>587</v>
      </c>
      <c r="D1059" s="8" t="s">
        <v>621</v>
      </c>
      <c r="E1059" s="8" t="s">
        <v>624</v>
      </c>
      <c r="F1059" s="8" t="s">
        <v>625</v>
      </c>
      <c r="G1059" s="8" t="s">
        <v>49</v>
      </c>
      <c r="H1059" s="8" t="s">
        <v>386</v>
      </c>
      <c r="I1059" s="8">
        <v>-3.2268100937149802</v>
      </c>
      <c r="J1059" s="8">
        <v>37.041721046845801</v>
      </c>
      <c r="K1059" s="8">
        <v>1196.98384981456</v>
      </c>
      <c r="L1059" s="8" t="s">
        <v>1060</v>
      </c>
      <c r="M1059" s="8" t="s">
        <v>1882</v>
      </c>
      <c r="N1059" s="8">
        <v>1</v>
      </c>
      <c r="O1059" s="8" t="s">
        <v>1859</v>
      </c>
      <c r="P1059" s="8">
        <v>3.03</v>
      </c>
      <c r="Q1059" s="8">
        <v>6.7</v>
      </c>
      <c r="R1059" s="8">
        <v>0</v>
      </c>
      <c r="S1059" s="8">
        <v>9.7100000000000009</v>
      </c>
      <c r="T1059" s="8">
        <v>12.06</v>
      </c>
      <c r="U1059" s="8">
        <v>14.57</v>
      </c>
      <c r="V1059" s="8">
        <v>168.38</v>
      </c>
      <c r="W1059" s="8">
        <v>6.49</v>
      </c>
      <c r="X1059" s="8">
        <v>16.52</v>
      </c>
      <c r="Y1059" s="8">
        <v>0.94</v>
      </c>
      <c r="Z1059" s="8">
        <v>1.31</v>
      </c>
      <c r="AA1059" s="8">
        <v>0.09</v>
      </c>
      <c r="AB1059" s="8">
        <v>71.010000000000005</v>
      </c>
      <c r="AC1059" s="8">
        <v>0.41</v>
      </c>
      <c r="AD1059" s="8">
        <v>0.34899999999999998</v>
      </c>
      <c r="AE1059" s="91">
        <v>0.54</v>
      </c>
      <c r="AF1059" s="92" t="s">
        <v>1860</v>
      </c>
      <c r="AG1059" s="92" t="s">
        <v>1860</v>
      </c>
      <c r="AH1059" s="92" t="s">
        <v>1860</v>
      </c>
      <c r="AI1059" s="8" t="s">
        <v>24</v>
      </c>
      <c r="AJ1059" t="s">
        <v>1890</v>
      </c>
      <c r="AK1059">
        <v>0</v>
      </c>
      <c r="AL1059">
        <v>0</v>
      </c>
      <c r="AM1059">
        <v>0</v>
      </c>
      <c r="AN1059" s="9">
        <v>42603</v>
      </c>
      <c r="AO1059" s="8">
        <v>337</v>
      </c>
      <c r="AP1059" s="8">
        <v>201</v>
      </c>
      <c r="AQ1059" s="8">
        <v>140</v>
      </c>
      <c r="AR1059" s="8">
        <v>6.1</v>
      </c>
      <c r="AS1059" s="8">
        <v>5.0999999999999996</v>
      </c>
      <c r="AT1059" s="8">
        <v>0.42</v>
      </c>
      <c r="AU1059" s="12">
        <v>0.34</v>
      </c>
      <c r="AV1059" s="8">
        <v>19</v>
      </c>
      <c r="AW1059" s="8">
        <v>180</v>
      </c>
      <c r="AX1059" s="8"/>
      <c r="AY1059" s="8"/>
      <c r="AZ1059" s="8"/>
      <c r="BA1059" s="8">
        <v>1363</v>
      </c>
      <c r="BB1059" s="8" t="s">
        <v>25</v>
      </c>
      <c r="BC1059" s="8">
        <v>243</v>
      </c>
      <c r="BD1059" s="8"/>
      <c r="BE1059" s="8"/>
      <c r="BF1059" s="8"/>
      <c r="BG1059" s="8"/>
      <c r="BH1059" s="8"/>
      <c r="BI1059" s="8">
        <f t="shared" ref="BI1059:BI1064" si="171">(AU1059/AT1059)*100</f>
        <v>80.952380952380963</v>
      </c>
      <c r="BJ1059" s="8">
        <f t="shared" ref="BJ1059:BJ1064" si="172">(100-AV1059)/(100-12.5)</f>
        <v>0.92571428571428571</v>
      </c>
      <c r="BK1059" s="8">
        <f t="shared" ref="BK1059:BK1064" si="173">BI1059/100</f>
        <v>0.80952380952380965</v>
      </c>
      <c r="BL1059" s="10">
        <f t="shared" ref="BL1059:BL1064" si="174">AS1059*BJ1059*BK1059</f>
        <v>3.8218775510204082</v>
      </c>
      <c r="BM1059" s="3">
        <f t="shared" ref="BM1059:BM1064" si="175">(10000/36)*BL1059</f>
        <v>1061.6326530612246</v>
      </c>
      <c r="BN1059" s="132">
        <v>1.0845588235294119</v>
      </c>
      <c r="BO1059" s="132">
        <v>0.55928308823529416</v>
      </c>
      <c r="BP1059" s="133">
        <v>1.2611384207855503</v>
      </c>
      <c r="BQ1059" s="134">
        <v>0.7137404580152672</v>
      </c>
      <c r="BR1059" s="134">
        <v>0.17867366412213742</v>
      </c>
      <c r="BS1059" s="133">
        <v>1.785755834696376</v>
      </c>
      <c r="BT1059" s="93"/>
      <c r="BU1059" s="91"/>
      <c r="BV1059" s="91"/>
      <c r="BW1059" s="100"/>
    </row>
    <row r="1060" spans="1:75">
      <c r="A1060" s="8" t="s">
        <v>783</v>
      </c>
      <c r="B1060" s="8" t="s">
        <v>486</v>
      </c>
      <c r="C1060" s="8" t="s">
        <v>587</v>
      </c>
      <c r="D1060" s="8" t="s">
        <v>621</v>
      </c>
      <c r="E1060" s="8" t="s">
        <v>624</v>
      </c>
      <c r="F1060" s="8" t="s">
        <v>625</v>
      </c>
      <c r="G1060" s="8" t="s">
        <v>49</v>
      </c>
      <c r="H1060" s="8" t="s">
        <v>386</v>
      </c>
      <c r="I1060" s="8"/>
      <c r="J1060" s="8"/>
      <c r="K1060" s="8"/>
      <c r="L1060" s="8" t="s">
        <v>1060</v>
      </c>
      <c r="M1060" s="8" t="s">
        <v>1882</v>
      </c>
      <c r="N1060" s="8">
        <v>1</v>
      </c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  <c r="AA1060" s="8"/>
      <c r="AB1060" s="8"/>
      <c r="AC1060" s="8"/>
      <c r="AD1060" s="8"/>
      <c r="AE1060" s="89"/>
      <c r="AF1060" s="90"/>
      <c r="AG1060" s="90"/>
      <c r="AH1060" s="90"/>
      <c r="AI1060" s="8" t="s">
        <v>26</v>
      </c>
      <c r="AJ1060" t="s">
        <v>1890</v>
      </c>
      <c r="AK1060">
        <v>0</v>
      </c>
      <c r="AL1060">
        <v>30</v>
      </c>
      <c r="AM1060">
        <v>30</v>
      </c>
      <c r="AN1060" s="9">
        <v>42603</v>
      </c>
      <c r="AO1060" s="8">
        <v>303</v>
      </c>
      <c r="AP1060" s="8">
        <v>170</v>
      </c>
      <c r="AQ1060" s="8">
        <v>123</v>
      </c>
      <c r="AR1060" s="8">
        <v>7.48</v>
      </c>
      <c r="AS1060" s="8">
        <v>5.3</v>
      </c>
      <c r="AT1060" s="8">
        <v>0.46</v>
      </c>
      <c r="AU1060" s="12">
        <v>0.36</v>
      </c>
      <c r="AV1060" s="8">
        <v>19</v>
      </c>
      <c r="AW1060" s="8">
        <v>240</v>
      </c>
      <c r="AX1060" s="8"/>
      <c r="AY1060" s="8"/>
      <c r="AZ1060" s="8"/>
      <c r="BA1060" s="8">
        <v>1364</v>
      </c>
      <c r="BB1060" s="8" t="s">
        <v>25</v>
      </c>
      <c r="BC1060" s="8">
        <v>243</v>
      </c>
      <c r="BD1060" s="8"/>
      <c r="BE1060" s="8"/>
      <c r="BF1060" s="8"/>
      <c r="BG1060" s="8"/>
      <c r="BH1060" s="8"/>
      <c r="BI1060" s="8">
        <f t="shared" si="171"/>
        <v>78.260869565217376</v>
      </c>
      <c r="BJ1060" s="8">
        <f t="shared" si="172"/>
        <v>0.92571428571428571</v>
      </c>
      <c r="BK1060" s="8">
        <f t="shared" si="173"/>
        <v>0.78260869565217372</v>
      </c>
      <c r="BL1060" s="10">
        <f t="shared" si="174"/>
        <v>3.8397018633540361</v>
      </c>
      <c r="BM1060" s="3">
        <f t="shared" si="175"/>
        <v>1066.5838509316766</v>
      </c>
      <c r="BN1060" s="132">
        <v>1.0986842105263159</v>
      </c>
      <c r="BO1060" s="132">
        <v>0.46715225563909785</v>
      </c>
      <c r="BP1060" s="133">
        <v>1.3833792480752474</v>
      </c>
      <c r="BQ1060" s="134">
        <v>0.51935788479697831</v>
      </c>
      <c r="BR1060" s="134">
        <v>0.53493862134088777</v>
      </c>
      <c r="BS1060" s="133">
        <v>0.95173409198466918</v>
      </c>
      <c r="BT1060" s="93"/>
      <c r="BU1060" s="91"/>
      <c r="BV1060" s="91"/>
      <c r="BW1060" s="100"/>
    </row>
    <row r="1061" spans="1:75">
      <c r="A1061" s="8" t="s">
        <v>783</v>
      </c>
      <c r="B1061" s="8" t="s">
        <v>486</v>
      </c>
      <c r="C1061" s="8" t="s">
        <v>587</v>
      </c>
      <c r="D1061" s="8" t="s">
        <v>621</v>
      </c>
      <c r="E1061" s="8" t="s">
        <v>624</v>
      </c>
      <c r="F1061" s="8" t="s">
        <v>625</v>
      </c>
      <c r="G1061" s="8" t="s">
        <v>49</v>
      </c>
      <c r="H1061" s="8" t="s">
        <v>386</v>
      </c>
      <c r="I1061" s="8"/>
      <c r="J1061" s="8"/>
      <c r="K1061" s="8"/>
      <c r="L1061" s="8" t="s">
        <v>1060</v>
      </c>
      <c r="M1061" s="8" t="s">
        <v>1882</v>
      </c>
      <c r="N1061" s="8">
        <v>1</v>
      </c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  <c r="AA1061" s="8"/>
      <c r="AB1061" s="8"/>
      <c r="AC1061" s="8"/>
      <c r="AD1061" s="8"/>
      <c r="AE1061" s="89"/>
      <c r="AF1061" s="90"/>
      <c r="AG1061" s="90"/>
      <c r="AH1061" s="90"/>
      <c r="AI1061" s="8" t="s">
        <v>27</v>
      </c>
      <c r="AJ1061" t="s">
        <v>1890</v>
      </c>
      <c r="AK1061">
        <v>100</v>
      </c>
      <c r="AL1061">
        <v>0</v>
      </c>
      <c r="AM1061">
        <v>30</v>
      </c>
      <c r="AN1061" s="9">
        <v>42603</v>
      </c>
      <c r="AO1061" s="8">
        <v>290</v>
      </c>
      <c r="AP1061" s="8">
        <v>182</v>
      </c>
      <c r="AQ1061" s="8">
        <v>160</v>
      </c>
      <c r="AR1061" s="8">
        <v>11.08</v>
      </c>
      <c r="AS1061" s="8">
        <v>10.28</v>
      </c>
      <c r="AT1061" s="8">
        <v>0.6</v>
      </c>
      <c r="AU1061" s="12">
        <v>0.48</v>
      </c>
      <c r="AV1061" s="8">
        <v>15</v>
      </c>
      <c r="AW1061" s="8">
        <v>340</v>
      </c>
      <c r="AX1061" s="8"/>
      <c r="AY1061" s="8"/>
      <c r="AZ1061" s="8"/>
      <c r="BA1061" s="8">
        <v>1365</v>
      </c>
      <c r="BB1061" s="8" t="s">
        <v>25</v>
      </c>
      <c r="BC1061" s="8">
        <v>243</v>
      </c>
      <c r="BD1061" s="8"/>
      <c r="BE1061" s="8"/>
      <c r="BF1061" s="8"/>
      <c r="BG1061" s="8"/>
      <c r="BH1061" s="8"/>
      <c r="BI1061" s="8">
        <f t="shared" si="171"/>
        <v>80</v>
      </c>
      <c r="BJ1061" s="8">
        <f t="shared" si="172"/>
        <v>0.97142857142857142</v>
      </c>
      <c r="BK1061" s="8">
        <f t="shared" si="173"/>
        <v>0.8</v>
      </c>
      <c r="BL1061" s="10">
        <f t="shared" si="174"/>
        <v>7.9890285714285714</v>
      </c>
      <c r="BM1061" s="3">
        <f t="shared" si="175"/>
        <v>2219.1746031746029</v>
      </c>
      <c r="BN1061" s="132">
        <v>1.0817174515235457</v>
      </c>
      <c r="BO1061" s="132">
        <v>0.39644506001846724</v>
      </c>
      <c r="BP1061" s="133">
        <v>2.0199768541713592</v>
      </c>
      <c r="BQ1061" s="134">
        <v>0.51915708812260541</v>
      </c>
      <c r="BR1061" s="134">
        <v>0.64080459770114939</v>
      </c>
      <c r="BS1061" s="133">
        <v>1.0783811687492197</v>
      </c>
      <c r="BT1061" s="93"/>
      <c r="BU1061" s="91"/>
      <c r="BV1061" s="91"/>
      <c r="BW1061" s="100"/>
    </row>
    <row r="1062" spans="1:75">
      <c r="A1062" s="8" t="s">
        <v>783</v>
      </c>
      <c r="B1062" s="8" t="s">
        <v>486</v>
      </c>
      <c r="C1062" s="8" t="s">
        <v>587</v>
      </c>
      <c r="D1062" s="8" t="s">
        <v>621</v>
      </c>
      <c r="E1062" s="8" t="s">
        <v>624</v>
      </c>
      <c r="F1062" s="8" t="s">
        <v>625</v>
      </c>
      <c r="G1062" s="8" t="s">
        <v>49</v>
      </c>
      <c r="H1062" s="8" t="s">
        <v>386</v>
      </c>
      <c r="I1062" s="8"/>
      <c r="J1062" s="8"/>
      <c r="K1062" s="8"/>
      <c r="L1062" s="8" t="s">
        <v>1060</v>
      </c>
      <c r="M1062" s="8" t="s">
        <v>1882</v>
      </c>
      <c r="N1062" s="8">
        <v>1</v>
      </c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  <c r="AA1062" s="8"/>
      <c r="AB1062" s="8"/>
      <c r="AC1062" s="8"/>
      <c r="AD1062" s="8"/>
      <c r="AE1062" s="89"/>
      <c r="AF1062" s="90"/>
      <c r="AG1062" s="90"/>
      <c r="AH1062" s="90"/>
      <c r="AI1062" s="8" t="s">
        <v>28</v>
      </c>
      <c r="AJ1062" t="s">
        <v>1890</v>
      </c>
      <c r="AK1062">
        <v>100</v>
      </c>
      <c r="AL1062">
        <v>30</v>
      </c>
      <c r="AM1062">
        <v>0</v>
      </c>
      <c r="AN1062" s="9">
        <v>42603</v>
      </c>
      <c r="AO1062" s="8">
        <v>328</v>
      </c>
      <c r="AP1062" s="8">
        <v>208</v>
      </c>
      <c r="AQ1062" s="8">
        <v>182</v>
      </c>
      <c r="AR1062" s="8">
        <v>15.4</v>
      </c>
      <c r="AS1062" s="8">
        <v>13.88</v>
      </c>
      <c r="AT1062" s="8">
        <v>0.57999999999999996</v>
      </c>
      <c r="AU1062" s="12">
        <v>0.48</v>
      </c>
      <c r="AV1062" s="8">
        <v>14</v>
      </c>
      <c r="AW1062" s="8">
        <v>360</v>
      </c>
      <c r="AX1062" s="8"/>
      <c r="AY1062" s="8"/>
      <c r="AZ1062" s="8"/>
      <c r="BA1062" s="8">
        <v>1366</v>
      </c>
      <c r="BB1062" s="8" t="s">
        <v>25</v>
      </c>
      <c r="BC1062" s="8">
        <v>243</v>
      </c>
      <c r="BD1062" s="8"/>
      <c r="BE1062" s="8"/>
      <c r="BF1062" s="8"/>
      <c r="BG1062" s="8"/>
      <c r="BH1062" s="8"/>
      <c r="BI1062" s="8">
        <f t="shared" si="171"/>
        <v>82.758620689655174</v>
      </c>
      <c r="BJ1062" s="8">
        <f t="shared" si="172"/>
        <v>0.98285714285714287</v>
      </c>
      <c r="BK1062" s="8">
        <f t="shared" si="173"/>
        <v>0.82758620689655171</v>
      </c>
      <c r="BL1062" s="10">
        <f t="shared" si="174"/>
        <v>11.289978325123153</v>
      </c>
      <c r="BM1062" s="3">
        <f t="shared" si="175"/>
        <v>3136.1050903119867</v>
      </c>
      <c r="BN1062" s="132">
        <v>1.1252408477842004</v>
      </c>
      <c r="BO1062" s="132">
        <v>0.55780346820809246</v>
      </c>
      <c r="BP1062" s="133">
        <v>0.9507201093597013</v>
      </c>
      <c r="BQ1062" s="134">
        <v>0.61913875598086132</v>
      </c>
      <c r="BR1062" s="134">
        <v>0.34578947368421059</v>
      </c>
      <c r="BS1062" s="133">
        <v>1.0622517890193242</v>
      </c>
      <c r="BT1062" s="93"/>
      <c r="BU1062" s="91"/>
      <c r="BV1062" s="91"/>
      <c r="BW1062" s="100"/>
    </row>
    <row r="1063" spans="1:75">
      <c r="A1063" s="8" t="s">
        <v>783</v>
      </c>
      <c r="B1063" s="8" t="s">
        <v>486</v>
      </c>
      <c r="C1063" s="8" t="s">
        <v>587</v>
      </c>
      <c r="D1063" s="8" t="s">
        <v>621</v>
      </c>
      <c r="E1063" s="8" t="s">
        <v>624</v>
      </c>
      <c r="F1063" s="8" t="s">
        <v>625</v>
      </c>
      <c r="G1063" s="8" t="s">
        <v>49</v>
      </c>
      <c r="H1063" s="8" t="s">
        <v>386</v>
      </c>
      <c r="I1063" s="8"/>
      <c r="J1063" s="8"/>
      <c r="K1063" s="8"/>
      <c r="L1063" s="8" t="s">
        <v>1060</v>
      </c>
      <c r="M1063" s="8" t="s">
        <v>1882</v>
      </c>
      <c r="N1063" s="8">
        <v>1</v>
      </c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8"/>
      <c r="AD1063" s="8"/>
      <c r="AE1063" s="89"/>
      <c r="AF1063" s="90"/>
      <c r="AG1063" s="90"/>
      <c r="AH1063" s="90"/>
      <c r="AI1063" s="8" t="s">
        <v>29</v>
      </c>
      <c r="AJ1063" t="s">
        <v>1890</v>
      </c>
      <c r="AK1063">
        <v>100</v>
      </c>
      <c r="AL1063">
        <v>30</v>
      </c>
      <c r="AM1063">
        <v>30</v>
      </c>
      <c r="AN1063" s="9">
        <v>42603</v>
      </c>
      <c r="AO1063" s="8">
        <v>322</v>
      </c>
      <c r="AP1063" s="8">
        <v>201</v>
      </c>
      <c r="AQ1063" s="8">
        <v>187</v>
      </c>
      <c r="AR1063" s="8">
        <v>16.72</v>
      </c>
      <c r="AS1063" s="8">
        <v>18.440000000000001</v>
      </c>
      <c r="AT1063" s="8">
        <v>0.76</v>
      </c>
      <c r="AU1063" s="12">
        <v>0.64</v>
      </c>
      <c r="AV1063" s="8">
        <v>17</v>
      </c>
      <c r="AW1063" s="8">
        <v>360</v>
      </c>
      <c r="AX1063" s="8"/>
      <c r="AY1063" s="8"/>
      <c r="AZ1063" s="8"/>
      <c r="BA1063" s="8">
        <v>1367</v>
      </c>
      <c r="BB1063" s="8" t="s">
        <v>25</v>
      </c>
      <c r="BC1063" s="8">
        <v>243</v>
      </c>
      <c r="BD1063" s="8"/>
      <c r="BE1063" s="8"/>
      <c r="BF1063" s="8"/>
      <c r="BG1063" s="8"/>
      <c r="BH1063" s="8"/>
      <c r="BI1063" s="8">
        <f t="shared" si="171"/>
        <v>84.210526315789465</v>
      </c>
      <c r="BJ1063" s="8">
        <f t="shared" si="172"/>
        <v>0.94857142857142862</v>
      </c>
      <c r="BK1063" s="8">
        <f t="shared" si="173"/>
        <v>0.84210526315789469</v>
      </c>
      <c r="BL1063" s="10">
        <f t="shared" si="174"/>
        <v>14.729816541353387</v>
      </c>
      <c r="BM1063" s="3">
        <f t="shared" si="175"/>
        <v>4091.615705931496</v>
      </c>
      <c r="BN1063" s="132">
        <v>1.2036688617121354</v>
      </c>
      <c r="BO1063" s="132">
        <v>0.46984948259642528</v>
      </c>
      <c r="BP1063" s="133">
        <v>1.512000548239401</v>
      </c>
      <c r="BQ1063" s="134">
        <v>0.63649706457925637</v>
      </c>
      <c r="BR1063" s="134">
        <v>0.4082681017612525</v>
      </c>
      <c r="BS1063" s="133">
        <v>1.2033273088436973</v>
      </c>
      <c r="BT1063" s="93"/>
      <c r="BU1063" s="91"/>
      <c r="BV1063" s="91"/>
      <c r="BW1063" s="100"/>
    </row>
    <row r="1064" spans="1:75">
      <c r="A1064" s="8" t="s">
        <v>783</v>
      </c>
      <c r="B1064" s="8" t="s">
        <v>486</v>
      </c>
      <c r="C1064" s="8" t="s">
        <v>587</v>
      </c>
      <c r="D1064" s="8" t="s">
        <v>621</v>
      </c>
      <c r="E1064" s="8" t="s">
        <v>624</v>
      </c>
      <c r="F1064" s="8" t="s">
        <v>625</v>
      </c>
      <c r="G1064" s="8" t="s">
        <v>49</v>
      </c>
      <c r="H1064" s="8" t="s">
        <v>386</v>
      </c>
      <c r="I1064" s="8"/>
      <c r="J1064" s="8"/>
      <c r="K1064" s="8"/>
      <c r="L1064" s="8" t="s">
        <v>1060</v>
      </c>
      <c r="M1064" s="8" t="s">
        <v>1882</v>
      </c>
      <c r="N1064" s="8">
        <v>1</v>
      </c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  <c r="AA1064" s="8"/>
      <c r="AB1064" s="8"/>
      <c r="AC1064" s="8"/>
      <c r="AD1064" s="8"/>
      <c r="AE1064" s="89"/>
      <c r="AF1064" s="90"/>
      <c r="AG1064" s="90"/>
      <c r="AH1064" s="90"/>
      <c r="AI1064" s="8" t="s">
        <v>30</v>
      </c>
      <c r="AJ1064" t="s">
        <v>1890</v>
      </c>
      <c r="AK1064">
        <v>100</v>
      </c>
      <c r="AL1064">
        <v>30</v>
      </c>
      <c r="AM1064">
        <v>30</v>
      </c>
      <c r="AN1064" s="9">
        <v>42603</v>
      </c>
      <c r="AO1064" s="8">
        <v>288</v>
      </c>
      <c r="AP1064" s="8">
        <v>171</v>
      </c>
      <c r="AQ1064" s="8">
        <v>155</v>
      </c>
      <c r="AR1064" s="8">
        <v>13.52</v>
      </c>
      <c r="AS1064" s="8">
        <v>14.78</v>
      </c>
      <c r="AT1064" s="8">
        <v>0.62</v>
      </c>
      <c r="AU1064" s="12">
        <v>0.54</v>
      </c>
      <c r="AV1064" s="8">
        <v>15</v>
      </c>
      <c r="AW1064" s="8">
        <v>380</v>
      </c>
      <c r="AX1064" s="8"/>
      <c r="AY1064" s="8"/>
      <c r="AZ1064" s="8"/>
      <c r="BA1064" s="8">
        <v>1368</v>
      </c>
      <c r="BB1064" s="8" t="s">
        <v>25</v>
      </c>
      <c r="BC1064" s="8">
        <v>243</v>
      </c>
      <c r="BD1064" s="8"/>
      <c r="BE1064" s="8"/>
      <c r="BF1064" s="8"/>
      <c r="BG1064" s="8"/>
      <c r="BH1064" s="8"/>
      <c r="BI1064" s="8">
        <f t="shared" si="171"/>
        <v>87.096774193548399</v>
      </c>
      <c r="BJ1064" s="8">
        <f t="shared" si="172"/>
        <v>0.97142857142857142</v>
      </c>
      <c r="BK1064" s="8">
        <f t="shared" si="173"/>
        <v>0.87096774193548399</v>
      </c>
      <c r="BL1064" s="10">
        <f t="shared" si="174"/>
        <v>12.505105990783411</v>
      </c>
      <c r="BM1064" s="3">
        <f t="shared" si="175"/>
        <v>3473.6405529953918</v>
      </c>
      <c r="BN1064" s="132">
        <v>1.3857819905213271</v>
      </c>
      <c r="BO1064" s="132">
        <v>0.58578199052132707</v>
      </c>
      <c r="BP1064" s="133">
        <v>0.72299292807956439</v>
      </c>
      <c r="BQ1064" s="134">
        <v>0.79980657640232111</v>
      </c>
      <c r="BR1064" s="134">
        <v>0.34956479690522246</v>
      </c>
      <c r="BS1064" s="133">
        <v>1.2665170778033517</v>
      </c>
      <c r="BT1064" s="93"/>
      <c r="BU1064" s="91"/>
      <c r="BV1064" s="91"/>
      <c r="BW1064" s="100"/>
    </row>
    <row r="1065" spans="1:75">
      <c r="A1065" s="8" t="s">
        <v>783</v>
      </c>
      <c r="B1065" s="8" t="s">
        <v>486</v>
      </c>
      <c r="C1065" s="8" t="s">
        <v>587</v>
      </c>
      <c r="D1065" s="8" t="s">
        <v>621</v>
      </c>
      <c r="E1065" s="8" t="s">
        <v>624</v>
      </c>
      <c r="F1065" s="8" t="s">
        <v>626</v>
      </c>
      <c r="G1065" s="8" t="s">
        <v>49</v>
      </c>
      <c r="H1065" s="8" t="s">
        <v>390</v>
      </c>
      <c r="I1065" s="8">
        <v>-3.22151389981039</v>
      </c>
      <c r="J1065" s="8">
        <v>37.078487083252199</v>
      </c>
      <c r="K1065" s="8">
        <v>1200.3951967452499</v>
      </c>
      <c r="L1065" s="8" t="s">
        <v>1062</v>
      </c>
      <c r="M1065" s="8" t="s">
        <v>1882</v>
      </c>
      <c r="N1065" s="8">
        <v>1</v>
      </c>
      <c r="O1065" s="8" t="s">
        <v>1859</v>
      </c>
      <c r="P1065" s="8">
        <v>5.75</v>
      </c>
      <c r="Q1065" s="8">
        <v>6.5</v>
      </c>
      <c r="R1065" s="8">
        <v>0</v>
      </c>
      <c r="S1065" s="8">
        <v>8.43</v>
      </c>
      <c r="T1065" s="8">
        <v>10.84</v>
      </c>
      <c r="U1065" s="8">
        <v>6.87</v>
      </c>
      <c r="V1065" s="8">
        <v>136.07</v>
      </c>
      <c r="W1065" s="8">
        <v>6.57</v>
      </c>
      <c r="X1065" s="8">
        <v>8.56</v>
      </c>
      <c r="Y1065" s="8">
        <v>0.94</v>
      </c>
      <c r="Z1065" s="8">
        <v>1.21</v>
      </c>
      <c r="AA1065" s="8">
        <v>0.26</v>
      </c>
      <c r="AB1065" s="8">
        <v>127.51</v>
      </c>
      <c r="AC1065" s="8">
        <v>0.1</v>
      </c>
      <c r="AD1065" s="8">
        <v>0.54300000000000004</v>
      </c>
      <c r="AE1065" s="91">
        <v>0.54</v>
      </c>
      <c r="AF1065" s="92" t="s">
        <v>1860</v>
      </c>
      <c r="AG1065" s="92" t="s">
        <v>1860</v>
      </c>
      <c r="AH1065" s="92" t="s">
        <v>1860</v>
      </c>
      <c r="AI1065" s="8" t="s">
        <v>24</v>
      </c>
      <c r="AJ1065" t="s">
        <v>1890</v>
      </c>
      <c r="AK1065">
        <v>0</v>
      </c>
      <c r="AL1065">
        <v>0</v>
      </c>
      <c r="AM1065">
        <v>0</v>
      </c>
      <c r="AN1065" s="9">
        <v>42604</v>
      </c>
      <c r="AO1065" s="8">
        <v>351</v>
      </c>
      <c r="AP1065" s="8">
        <v>207</v>
      </c>
      <c r="AQ1065" s="8">
        <v>200</v>
      </c>
      <c r="AR1065" s="8">
        <v>20.16</v>
      </c>
      <c r="AS1065" s="8">
        <v>13.38</v>
      </c>
      <c r="AT1065" s="8">
        <v>0.52</v>
      </c>
      <c r="AU1065" s="12">
        <v>0.46</v>
      </c>
      <c r="AV1065" s="8">
        <v>13</v>
      </c>
      <c r="AW1065" s="8">
        <v>280</v>
      </c>
      <c r="AX1065" s="8"/>
      <c r="AY1065" s="8"/>
      <c r="AZ1065" s="8"/>
      <c r="BA1065" s="8">
        <v>1381</v>
      </c>
      <c r="BB1065" s="8" t="s">
        <v>25</v>
      </c>
      <c r="BC1065" s="8">
        <v>246</v>
      </c>
      <c r="BD1065" s="8"/>
      <c r="BE1065" s="8"/>
      <c r="BF1065" s="8"/>
      <c r="BG1065" s="8"/>
      <c r="BH1065" s="8"/>
      <c r="BI1065" s="8">
        <f t="shared" ref="BI1065:BI1082" si="176">(AU1065/AT1065)*100</f>
        <v>88.461538461538453</v>
      </c>
      <c r="BJ1065" s="8">
        <f t="shared" ref="BJ1065:BJ1082" si="177">(100-AV1065)/(100-12.5)</f>
        <v>0.99428571428571433</v>
      </c>
      <c r="BK1065" s="8">
        <f t="shared" ref="BK1065:BK1082" si="178">BI1065/100</f>
        <v>0.88461538461538458</v>
      </c>
      <c r="BL1065" s="10">
        <f t="shared" ref="BL1065:BL1082" si="179">AS1065*BJ1065*BK1065</f>
        <v>11.768518681318682</v>
      </c>
      <c r="BM1065" s="3">
        <f t="shared" ref="BM1065:BM1082" si="180">(10000/36)*BL1065</f>
        <v>3269.032967032967</v>
      </c>
      <c r="BN1065" s="132">
        <v>1.9391025641025641</v>
      </c>
      <c r="BO1065" s="132">
        <v>0.73489010989010983</v>
      </c>
      <c r="BP1065" s="133">
        <v>2.1102300104955738</v>
      </c>
      <c r="BQ1065" s="134"/>
      <c r="BR1065" s="134"/>
      <c r="BS1065" s="133"/>
      <c r="BT1065" s="93"/>
      <c r="BU1065" s="91"/>
      <c r="BV1065" s="91"/>
      <c r="BW1065" s="100"/>
    </row>
    <row r="1066" spans="1:75">
      <c r="A1066" s="8" t="s">
        <v>783</v>
      </c>
      <c r="B1066" s="8" t="s">
        <v>486</v>
      </c>
      <c r="C1066" s="8" t="s">
        <v>587</v>
      </c>
      <c r="D1066" s="8" t="s">
        <v>621</v>
      </c>
      <c r="E1066" s="8" t="s">
        <v>624</v>
      </c>
      <c r="F1066" s="8" t="s">
        <v>627</v>
      </c>
      <c r="G1066" s="8" t="s">
        <v>49</v>
      </c>
      <c r="H1066" s="8" t="s">
        <v>390</v>
      </c>
      <c r="I1066" s="8"/>
      <c r="J1066" s="8"/>
      <c r="K1066" s="8"/>
      <c r="L1066" s="8" t="s">
        <v>1062</v>
      </c>
      <c r="M1066" s="8" t="s">
        <v>1882</v>
      </c>
      <c r="N1066" s="8">
        <v>1</v>
      </c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  <c r="AA1066" s="8"/>
      <c r="AB1066" s="8"/>
      <c r="AC1066" s="8"/>
      <c r="AD1066" s="8"/>
      <c r="AE1066" s="89"/>
      <c r="AF1066" s="90"/>
      <c r="AG1066" s="90"/>
      <c r="AH1066" s="90"/>
      <c r="AI1066" s="8" t="s">
        <v>26</v>
      </c>
      <c r="AJ1066" t="s">
        <v>1890</v>
      </c>
      <c r="AK1066">
        <v>0</v>
      </c>
      <c r="AL1066">
        <v>40</v>
      </c>
      <c r="AM1066">
        <v>40</v>
      </c>
      <c r="AN1066" s="9">
        <v>42604</v>
      </c>
      <c r="AO1066" s="8">
        <v>346</v>
      </c>
      <c r="AP1066" s="8">
        <v>201</v>
      </c>
      <c r="AQ1066" s="8">
        <v>188</v>
      </c>
      <c r="AR1066" s="8">
        <v>20.82</v>
      </c>
      <c r="AS1066" s="8">
        <v>12.14</v>
      </c>
      <c r="AT1066" s="8">
        <v>0.74</v>
      </c>
      <c r="AU1066" s="12">
        <v>0.62</v>
      </c>
      <c r="AV1066" s="8">
        <v>12</v>
      </c>
      <c r="AW1066" s="8">
        <v>380</v>
      </c>
      <c r="AX1066" s="8"/>
      <c r="AY1066" s="8"/>
      <c r="AZ1066" s="8"/>
      <c r="BA1066" s="8">
        <v>1382</v>
      </c>
      <c r="BB1066" s="8" t="s">
        <v>25</v>
      </c>
      <c r="BC1066" s="8">
        <v>246</v>
      </c>
      <c r="BD1066" s="8"/>
      <c r="BE1066" s="8"/>
      <c r="BF1066" s="8"/>
      <c r="BG1066" s="8"/>
      <c r="BH1066" s="8"/>
      <c r="BI1066" s="8">
        <f t="shared" si="176"/>
        <v>83.78378378378379</v>
      </c>
      <c r="BJ1066" s="8">
        <f t="shared" si="177"/>
        <v>1.0057142857142858</v>
      </c>
      <c r="BK1066" s="8">
        <f t="shared" si="178"/>
        <v>0.83783783783783794</v>
      </c>
      <c r="BL1066" s="10">
        <f t="shared" si="179"/>
        <v>10.229473359073362</v>
      </c>
      <c r="BM1066" s="3">
        <f t="shared" si="180"/>
        <v>2841.5203775203781</v>
      </c>
      <c r="BN1066" s="132">
        <v>2.0852749301025164</v>
      </c>
      <c r="BO1066" s="132">
        <v>0.9268406337371855</v>
      </c>
      <c r="BP1066" s="133">
        <v>3.539869563392517</v>
      </c>
      <c r="BQ1066" s="134"/>
      <c r="BR1066" s="134"/>
      <c r="BS1066" s="133"/>
      <c r="BT1066" s="93"/>
      <c r="BU1066" s="91"/>
      <c r="BV1066" s="91"/>
      <c r="BW1066" s="100"/>
    </row>
    <row r="1067" spans="1:75">
      <c r="A1067" s="8" t="s">
        <v>783</v>
      </c>
      <c r="B1067" s="8" t="s">
        <v>486</v>
      </c>
      <c r="C1067" s="8" t="s">
        <v>587</v>
      </c>
      <c r="D1067" s="8" t="s">
        <v>621</v>
      </c>
      <c r="E1067" s="8" t="s">
        <v>624</v>
      </c>
      <c r="F1067" s="8" t="s">
        <v>664</v>
      </c>
      <c r="G1067" s="8" t="s">
        <v>49</v>
      </c>
      <c r="H1067" s="8" t="s">
        <v>390</v>
      </c>
      <c r="I1067" s="8"/>
      <c r="J1067" s="8"/>
      <c r="K1067" s="8"/>
      <c r="L1067" s="8" t="s">
        <v>1062</v>
      </c>
      <c r="M1067" s="8" t="s">
        <v>1882</v>
      </c>
      <c r="N1067" s="8">
        <v>1</v>
      </c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8"/>
      <c r="AD1067" s="8"/>
      <c r="AE1067" s="89"/>
      <c r="AF1067" s="90"/>
      <c r="AG1067" s="90"/>
      <c r="AH1067" s="90"/>
      <c r="AI1067" s="8" t="s">
        <v>27</v>
      </c>
      <c r="AJ1067" t="s">
        <v>1890</v>
      </c>
      <c r="AK1067">
        <v>120</v>
      </c>
      <c r="AL1067">
        <v>0</v>
      </c>
      <c r="AM1067">
        <v>40</v>
      </c>
      <c r="AN1067" s="9">
        <v>42604</v>
      </c>
      <c r="AO1067" s="8">
        <v>356</v>
      </c>
      <c r="AP1067" s="8">
        <v>211</v>
      </c>
      <c r="AQ1067" s="8">
        <v>214</v>
      </c>
      <c r="AR1067" s="8">
        <v>23.52</v>
      </c>
      <c r="AS1067" s="8">
        <v>21.18</v>
      </c>
      <c r="AT1067" s="8">
        <v>0.8</v>
      </c>
      <c r="AU1067" s="12">
        <v>0.7</v>
      </c>
      <c r="AV1067" s="8">
        <v>17</v>
      </c>
      <c r="AW1067" s="8">
        <v>380</v>
      </c>
      <c r="AX1067" s="8"/>
      <c r="AY1067" s="8"/>
      <c r="AZ1067" s="8"/>
      <c r="BA1067" s="8">
        <v>1383</v>
      </c>
      <c r="BB1067" s="8" t="s">
        <v>25</v>
      </c>
      <c r="BC1067" s="8">
        <v>246</v>
      </c>
      <c r="BD1067" s="8"/>
      <c r="BE1067" s="8"/>
      <c r="BF1067" s="8"/>
      <c r="BG1067" s="8"/>
      <c r="BH1067" s="8"/>
      <c r="BI1067" s="8">
        <f t="shared" si="176"/>
        <v>87.499999999999986</v>
      </c>
      <c r="BJ1067" s="8">
        <f t="shared" si="177"/>
        <v>0.94857142857142862</v>
      </c>
      <c r="BK1067" s="8">
        <f t="shared" si="178"/>
        <v>0.87499999999999989</v>
      </c>
      <c r="BL1067" s="10">
        <f t="shared" si="179"/>
        <v>17.579399999999996</v>
      </c>
      <c r="BM1067" s="3">
        <f t="shared" si="180"/>
        <v>4883.1666666666652</v>
      </c>
      <c r="BN1067" s="132">
        <v>2.0802583025830259</v>
      </c>
      <c r="BO1067" s="132">
        <v>0.8570110701107011</v>
      </c>
      <c r="BP1067" s="133">
        <v>1.7168960681960845</v>
      </c>
      <c r="BQ1067" s="134"/>
      <c r="BR1067" s="134"/>
      <c r="BS1067" s="133"/>
      <c r="BT1067" s="93"/>
      <c r="BU1067" s="91"/>
      <c r="BV1067" s="91"/>
      <c r="BW1067" s="100"/>
    </row>
    <row r="1068" spans="1:75">
      <c r="A1068" s="8" t="s">
        <v>783</v>
      </c>
      <c r="B1068" s="8" t="s">
        <v>486</v>
      </c>
      <c r="C1068" s="8" t="s">
        <v>587</v>
      </c>
      <c r="D1068" s="8" t="s">
        <v>621</v>
      </c>
      <c r="E1068" s="8" t="s">
        <v>624</v>
      </c>
      <c r="F1068" s="8" t="s">
        <v>665</v>
      </c>
      <c r="G1068" s="8" t="s">
        <v>49</v>
      </c>
      <c r="H1068" s="8" t="s">
        <v>390</v>
      </c>
      <c r="I1068" s="8"/>
      <c r="J1068" s="8"/>
      <c r="K1068" s="8"/>
      <c r="L1068" s="8" t="s">
        <v>1062</v>
      </c>
      <c r="M1068" s="8" t="s">
        <v>1882</v>
      </c>
      <c r="N1068" s="8">
        <v>1</v>
      </c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8"/>
      <c r="AD1068" s="8"/>
      <c r="AE1068" s="89"/>
      <c r="AF1068" s="90"/>
      <c r="AG1068" s="90"/>
      <c r="AH1068" s="90"/>
      <c r="AI1068" s="8" t="s">
        <v>28</v>
      </c>
      <c r="AJ1068" t="s">
        <v>1890</v>
      </c>
      <c r="AK1068">
        <v>120</v>
      </c>
      <c r="AL1068">
        <v>40</v>
      </c>
      <c r="AM1068">
        <v>0</v>
      </c>
      <c r="AN1068" s="9">
        <v>42604</v>
      </c>
      <c r="AO1068" s="8">
        <v>337</v>
      </c>
      <c r="AP1068" s="8">
        <v>197</v>
      </c>
      <c r="AQ1068" s="8">
        <v>193</v>
      </c>
      <c r="AR1068" s="8">
        <v>19.13</v>
      </c>
      <c r="AS1068" s="8">
        <v>16.38</v>
      </c>
      <c r="AT1068" s="8">
        <v>0.7</v>
      </c>
      <c r="AU1068" s="12">
        <v>0.6</v>
      </c>
      <c r="AV1068" s="8">
        <v>16</v>
      </c>
      <c r="AW1068" s="8">
        <v>400</v>
      </c>
      <c r="AX1068" s="8"/>
      <c r="AY1068" s="8"/>
      <c r="AZ1068" s="8"/>
      <c r="BA1068" s="8">
        <v>1384</v>
      </c>
      <c r="BB1068" s="8" t="s">
        <v>25</v>
      </c>
      <c r="BC1068" s="8">
        <v>246</v>
      </c>
      <c r="BD1068" s="8"/>
      <c r="BE1068" s="8"/>
      <c r="BF1068" s="8"/>
      <c r="BG1068" s="8"/>
      <c r="BH1068" s="8"/>
      <c r="BI1068" s="8">
        <f t="shared" si="176"/>
        <v>85.714285714285722</v>
      </c>
      <c r="BJ1068" s="8">
        <f t="shared" si="177"/>
        <v>0.96</v>
      </c>
      <c r="BK1068" s="8">
        <f t="shared" si="178"/>
        <v>0.85714285714285721</v>
      </c>
      <c r="BL1068" s="10">
        <f t="shared" si="179"/>
        <v>13.478399999999999</v>
      </c>
      <c r="BM1068" s="3">
        <f t="shared" si="180"/>
        <v>3743.9999999999995</v>
      </c>
      <c r="BN1068" s="132">
        <v>1.9266055045871562</v>
      </c>
      <c r="BO1068" s="132">
        <v>0.52844036697247709</v>
      </c>
      <c r="BP1068" s="133">
        <v>0.85229500042683115</v>
      </c>
      <c r="BQ1068" s="134"/>
      <c r="BR1068" s="134"/>
      <c r="BS1068" s="133"/>
      <c r="BT1068" s="93"/>
      <c r="BU1068" s="91"/>
      <c r="BV1068" s="91"/>
      <c r="BW1068" s="100"/>
    </row>
    <row r="1069" spans="1:75">
      <c r="A1069" s="8" t="s">
        <v>783</v>
      </c>
      <c r="B1069" s="8" t="s">
        <v>486</v>
      </c>
      <c r="C1069" s="8" t="s">
        <v>587</v>
      </c>
      <c r="D1069" s="8" t="s">
        <v>621</v>
      </c>
      <c r="E1069" s="8" t="s">
        <v>624</v>
      </c>
      <c r="F1069" s="8" t="s">
        <v>666</v>
      </c>
      <c r="G1069" s="8" t="s">
        <v>49</v>
      </c>
      <c r="H1069" s="8" t="s">
        <v>390</v>
      </c>
      <c r="I1069" s="8"/>
      <c r="J1069" s="8"/>
      <c r="K1069" s="8"/>
      <c r="L1069" s="8" t="s">
        <v>1062</v>
      </c>
      <c r="M1069" s="8" t="s">
        <v>1882</v>
      </c>
      <c r="N1069" s="8">
        <v>1</v>
      </c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8"/>
      <c r="AE1069" s="89"/>
      <c r="AF1069" s="90"/>
      <c r="AG1069" s="90"/>
      <c r="AH1069" s="90"/>
      <c r="AI1069" s="8" t="s">
        <v>29</v>
      </c>
      <c r="AJ1069" t="s">
        <v>1890</v>
      </c>
      <c r="AK1069">
        <v>120</v>
      </c>
      <c r="AL1069">
        <v>40</v>
      </c>
      <c r="AM1069">
        <v>40</v>
      </c>
      <c r="AN1069" s="9">
        <v>42604</v>
      </c>
      <c r="AO1069" s="8">
        <v>343</v>
      </c>
      <c r="AP1069" s="8">
        <v>205</v>
      </c>
      <c r="AQ1069" s="8">
        <v>198</v>
      </c>
      <c r="AR1069" s="8">
        <v>20.82</v>
      </c>
      <c r="AS1069" s="8">
        <v>17.5</v>
      </c>
      <c r="AT1069" s="8">
        <v>0.68</v>
      </c>
      <c r="AU1069" s="12">
        <v>0.56000000000000005</v>
      </c>
      <c r="AV1069" s="8">
        <v>12</v>
      </c>
      <c r="AW1069" s="8">
        <v>400</v>
      </c>
      <c r="AX1069" s="8"/>
      <c r="AY1069" s="8"/>
      <c r="AZ1069" s="8"/>
      <c r="BA1069" s="8">
        <v>1385</v>
      </c>
      <c r="BB1069" s="8" t="s">
        <v>25</v>
      </c>
      <c r="BC1069" s="8">
        <v>246</v>
      </c>
      <c r="BD1069" s="8"/>
      <c r="BE1069" s="8"/>
      <c r="BF1069" s="8"/>
      <c r="BG1069" s="8"/>
      <c r="BH1069" s="8"/>
      <c r="BI1069" s="8">
        <f t="shared" si="176"/>
        <v>82.352941176470594</v>
      </c>
      <c r="BJ1069" s="8">
        <f t="shared" si="177"/>
        <v>1.0057142857142858</v>
      </c>
      <c r="BK1069" s="8">
        <f t="shared" si="178"/>
        <v>0.82352941176470595</v>
      </c>
      <c r="BL1069" s="10">
        <f t="shared" si="179"/>
        <v>14.494117647058825</v>
      </c>
      <c r="BM1069" s="3">
        <f t="shared" si="180"/>
        <v>4026.1437908496737</v>
      </c>
      <c r="BN1069" s="132">
        <v>1.7724580454096741</v>
      </c>
      <c r="BO1069" s="132">
        <v>0.52912142152023689</v>
      </c>
      <c r="BP1069" s="133">
        <v>1.8114350847339222</v>
      </c>
      <c r="BQ1069" s="134"/>
      <c r="BR1069" s="134"/>
      <c r="BS1069" s="133"/>
      <c r="BT1069" s="93"/>
      <c r="BU1069" s="91"/>
      <c r="BV1069" s="91"/>
      <c r="BW1069" s="100"/>
    </row>
    <row r="1070" spans="1:75">
      <c r="A1070" s="8" t="s">
        <v>783</v>
      </c>
      <c r="B1070" s="8" t="s">
        <v>486</v>
      </c>
      <c r="C1070" s="8" t="s">
        <v>587</v>
      </c>
      <c r="D1070" s="8" t="s">
        <v>621</v>
      </c>
      <c r="E1070" s="8" t="s">
        <v>624</v>
      </c>
      <c r="F1070" s="8" t="s">
        <v>667</v>
      </c>
      <c r="G1070" s="8" t="s">
        <v>49</v>
      </c>
      <c r="H1070" s="8" t="s">
        <v>390</v>
      </c>
      <c r="I1070" s="8"/>
      <c r="J1070" s="8"/>
      <c r="K1070" s="8"/>
      <c r="L1070" s="8" t="s">
        <v>1062</v>
      </c>
      <c r="M1070" s="8" t="s">
        <v>1882</v>
      </c>
      <c r="N1070" s="8">
        <v>1</v>
      </c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  <c r="AA1070" s="8"/>
      <c r="AB1070" s="8"/>
      <c r="AC1070" s="8"/>
      <c r="AD1070" s="8"/>
      <c r="AE1070" s="89"/>
      <c r="AF1070" s="90"/>
      <c r="AG1070" s="90"/>
      <c r="AH1070" s="90"/>
      <c r="AI1070" s="8" t="s">
        <v>30</v>
      </c>
      <c r="AJ1070" t="s">
        <v>1890</v>
      </c>
      <c r="AK1070">
        <v>120</v>
      </c>
      <c r="AL1070">
        <v>40</v>
      </c>
      <c r="AM1070">
        <v>40</v>
      </c>
      <c r="AN1070" s="9">
        <v>42604</v>
      </c>
      <c r="AO1070" s="8">
        <v>326</v>
      </c>
      <c r="AP1070" s="8">
        <v>187</v>
      </c>
      <c r="AQ1070" s="8">
        <v>188</v>
      </c>
      <c r="AR1070" s="8">
        <v>17.86</v>
      </c>
      <c r="AS1070" s="8">
        <v>15.44</v>
      </c>
      <c r="AT1070" s="8">
        <v>0.76</v>
      </c>
      <c r="AU1070" s="12">
        <v>0.68</v>
      </c>
      <c r="AV1070" s="8">
        <v>12</v>
      </c>
      <c r="AW1070" s="8">
        <v>300</v>
      </c>
      <c r="AX1070" s="8"/>
      <c r="AY1070" s="8"/>
      <c r="AZ1070" s="8"/>
      <c r="BA1070" s="8">
        <v>1386</v>
      </c>
      <c r="BB1070" s="8" t="s">
        <v>25</v>
      </c>
      <c r="BC1070" s="8">
        <v>246</v>
      </c>
      <c r="BD1070" s="8"/>
      <c r="BE1070" s="8"/>
      <c r="BF1070" s="8"/>
      <c r="BG1070" s="8"/>
      <c r="BH1070" s="8"/>
      <c r="BI1070" s="8">
        <f t="shared" si="176"/>
        <v>89.473684210526315</v>
      </c>
      <c r="BJ1070" s="8">
        <f t="shared" si="177"/>
        <v>1.0057142857142858</v>
      </c>
      <c r="BK1070" s="8">
        <f t="shared" si="178"/>
        <v>0.89473684210526316</v>
      </c>
      <c r="BL1070" s="10">
        <f t="shared" si="179"/>
        <v>13.893678195488723</v>
      </c>
      <c r="BM1070" s="3">
        <f t="shared" si="180"/>
        <v>3859.355054302423</v>
      </c>
      <c r="BN1070" s="132">
        <v>1.6703036053130933</v>
      </c>
      <c r="BO1070" s="132">
        <v>0.94686907020872868</v>
      </c>
      <c r="BP1070" s="133">
        <v>1.629308814365972</v>
      </c>
      <c r="BQ1070" s="134"/>
      <c r="BR1070" s="134"/>
      <c r="BS1070" s="133"/>
      <c r="BT1070" s="93"/>
      <c r="BU1070" s="91"/>
      <c r="BV1070" s="91"/>
      <c r="BW1070" s="100"/>
    </row>
    <row r="1071" spans="1:75">
      <c r="A1071" s="8" t="s">
        <v>783</v>
      </c>
      <c r="B1071" s="8" t="s">
        <v>486</v>
      </c>
      <c r="C1071" s="8" t="s">
        <v>587</v>
      </c>
      <c r="D1071" s="8" t="s">
        <v>621</v>
      </c>
      <c r="E1071" s="8" t="s">
        <v>624</v>
      </c>
      <c r="F1071" s="8" t="s">
        <v>626</v>
      </c>
      <c r="G1071" s="8" t="s">
        <v>49</v>
      </c>
      <c r="H1071" s="8" t="s">
        <v>387</v>
      </c>
      <c r="I1071" s="8">
        <v>-3.2298585495168202</v>
      </c>
      <c r="J1071" s="8">
        <v>37.082612606458802</v>
      </c>
      <c r="K1071" s="8">
        <v>1171.3993911171899</v>
      </c>
      <c r="L1071" s="8" t="s">
        <v>1061</v>
      </c>
      <c r="M1071" s="8" t="s">
        <v>1882</v>
      </c>
      <c r="N1071" s="8">
        <v>1</v>
      </c>
      <c r="O1071" s="8" t="s">
        <v>1859</v>
      </c>
      <c r="P1071" s="8">
        <v>5.09</v>
      </c>
      <c r="Q1071" s="8">
        <v>6.6</v>
      </c>
      <c r="R1071" s="8">
        <v>0</v>
      </c>
      <c r="S1071" s="8">
        <v>8.0299999999999994</v>
      </c>
      <c r="T1071" s="8">
        <v>10.41</v>
      </c>
      <c r="U1071" s="8">
        <v>7.49</v>
      </c>
      <c r="V1071" s="8">
        <v>142.53</v>
      </c>
      <c r="W1071" s="8">
        <v>10.84</v>
      </c>
      <c r="X1071" s="8">
        <v>44.38</v>
      </c>
      <c r="Y1071" s="8">
        <v>0.64</v>
      </c>
      <c r="Z1071" s="8">
        <v>1.47</v>
      </c>
      <c r="AA1071" s="8">
        <v>0.27</v>
      </c>
      <c r="AB1071" s="8">
        <v>141.63</v>
      </c>
      <c r="AC1071" s="8">
        <v>0.17</v>
      </c>
      <c r="AD1071" s="8">
        <v>0.58599999999999997</v>
      </c>
      <c r="AE1071" s="91">
        <v>0.54</v>
      </c>
      <c r="AF1071" s="92" t="s">
        <v>1860</v>
      </c>
      <c r="AG1071" s="92" t="s">
        <v>1860</v>
      </c>
      <c r="AH1071" s="92" t="s">
        <v>1860</v>
      </c>
      <c r="AI1071" s="8" t="s">
        <v>24</v>
      </c>
      <c r="AJ1071" t="s">
        <v>1890</v>
      </c>
      <c r="AK1071">
        <v>0</v>
      </c>
      <c r="AL1071">
        <v>0</v>
      </c>
      <c r="AM1071">
        <v>0</v>
      </c>
      <c r="AN1071" s="9">
        <v>42603</v>
      </c>
      <c r="AO1071" s="8">
        <v>351</v>
      </c>
      <c r="AP1071" s="8">
        <v>208</v>
      </c>
      <c r="AQ1071" s="8">
        <v>149</v>
      </c>
      <c r="AR1071" s="8">
        <v>13.96</v>
      </c>
      <c r="AS1071" s="8">
        <v>8.2200000000000006</v>
      </c>
      <c r="AT1071" s="8">
        <v>0.52</v>
      </c>
      <c r="AU1071" s="12">
        <v>0.44</v>
      </c>
      <c r="AV1071" s="8">
        <v>11</v>
      </c>
      <c r="AW1071" s="8">
        <v>320</v>
      </c>
      <c r="AX1071" s="8"/>
      <c r="AY1071" s="8"/>
      <c r="AZ1071" s="8"/>
      <c r="BA1071" s="8">
        <v>1369</v>
      </c>
      <c r="BB1071" s="8" t="s">
        <v>25</v>
      </c>
      <c r="BC1071" s="8">
        <v>244</v>
      </c>
      <c r="BD1071" s="8"/>
      <c r="BE1071" s="8"/>
      <c r="BF1071" s="8"/>
      <c r="BG1071" s="8"/>
      <c r="BH1071" s="8"/>
      <c r="BI1071" s="8">
        <f t="shared" si="176"/>
        <v>84.615384615384613</v>
      </c>
      <c r="BJ1071" s="8">
        <f t="shared" si="177"/>
        <v>1.0171428571428571</v>
      </c>
      <c r="BK1071" s="8">
        <f t="shared" si="178"/>
        <v>0.84615384615384615</v>
      </c>
      <c r="BL1071" s="10">
        <f t="shared" si="179"/>
        <v>7.0746197802197814</v>
      </c>
      <c r="BM1071" s="3">
        <f t="shared" si="180"/>
        <v>1965.1721611721614</v>
      </c>
      <c r="BN1071" s="132">
        <v>1.3431372549019609</v>
      </c>
      <c r="BO1071" s="132">
        <v>0.75863678804855272</v>
      </c>
      <c r="BP1071" s="133">
        <v>1.4265735336760821</v>
      </c>
      <c r="BQ1071" s="134">
        <v>0.84340148698884754</v>
      </c>
      <c r="BR1071" s="134">
        <v>0.33847583643122675</v>
      </c>
      <c r="BS1071" s="133">
        <v>1.1058507452170667</v>
      </c>
      <c r="BT1071" s="93"/>
      <c r="BU1071" s="91"/>
      <c r="BV1071" s="91"/>
      <c r="BW1071" s="100"/>
    </row>
    <row r="1072" spans="1:75">
      <c r="A1072" s="8" t="s">
        <v>783</v>
      </c>
      <c r="B1072" s="8" t="s">
        <v>486</v>
      </c>
      <c r="C1072" s="8" t="s">
        <v>587</v>
      </c>
      <c r="D1072" s="8" t="s">
        <v>621</v>
      </c>
      <c r="E1072" s="8" t="s">
        <v>624</v>
      </c>
      <c r="F1072" s="8" t="s">
        <v>627</v>
      </c>
      <c r="G1072" s="8" t="s">
        <v>49</v>
      </c>
      <c r="H1072" s="8" t="s">
        <v>387</v>
      </c>
      <c r="I1072" s="8"/>
      <c r="J1072" s="8"/>
      <c r="K1072" s="8"/>
      <c r="L1072" s="8" t="s">
        <v>1061</v>
      </c>
      <c r="M1072" s="8" t="s">
        <v>1882</v>
      </c>
      <c r="N1072" s="8">
        <v>1</v>
      </c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  <c r="AA1072" s="8"/>
      <c r="AB1072" s="8"/>
      <c r="AC1072" s="8"/>
      <c r="AD1072" s="8"/>
      <c r="AE1072" s="89"/>
      <c r="AF1072" s="90"/>
      <c r="AG1072" s="90"/>
      <c r="AH1072" s="90"/>
      <c r="AI1072" s="8" t="s">
        <v>26</v>
      </c>
      <c r="AJ1072" t="s">
        <v>1890</v>
      </c>
      <c r="AK1072">
        <v>0</v>
      </c>
      <c r="AL1072">
        <v>30</v>
      </c>
      <c r="AM1072">
        <v>30</v>
      </c>
      <c r="AN1072" s="9">
        <v>42603</v>
      </c>
      <c r="AO1072" s="8">
        <v>366</v>
      </c>
      <c r="AP1072" s="8">
        <v>221</v>
      </c>
      <c r="AQ1072" s="8">
        <v>137</v>
      </c>
      <c r="AR1072" s="8">
        <v>15.98</v>
      </c>
      <c r="AS1072" s="8">
        <v>6.52</v>
      </c>
      <c r="AT1072" s="8">
        <v>0.38</v>
      </c>
      <c r="AU1072" s="12">
        <v>0.26</v>
      </c>
      <c r="AV1072" s="8">
        <v>12</v>
      </c>
      <c r="AW1072" s="8">
        <v>300</v>
      </c>
      <c r="AX1072" s="8"/>
      <c r="AY1072" s="8"/>
      <c r="AZ1072" s="8"/>
      <c r="BA1072" s="8">
        <v>1370</v>
      </c>
      <c r="BB1072" s="8" t="s">
        <v>25</v>
      </c>
      <c r="BC1072" s="8">
        <v>244</v>
      </c>
      <c r="BD1072" s="8"/>
      <c r="BE1072" s="8"/>
      <c r="BF1072" s="8"/>
      <c r="BG1072" s="8"/>
      <c r="BH1072" s="8"/>
      <c r="BI1072" s="8">
        <f t="shared" si="176"/>
        <v>68.421052631578945</v>
      </c>
      <c r="BJ1072" s="8">
        <f t="shared" si="177"/>
        <v>1.0057142857142858</v>
      </c>
      <c r="BK1072" s="8">
        <f t="shared" si="178"/>
        <v>0.68421052631578949</v>
      </c>
      <c r="BL1072" s="10">
        <f t="shared" si="179"/>
        <v>4.4865443609022559</v>
      </c>
      <c r="BM1072" s="3">
        <f t="shared" si="180"/>
        <v>1246.2623224728488</v>
      </c>
      <c r="BN1072" s="132">
        <v>1.6119888475836432</v>
      </c>
      <c r="BO1072" s="132">
        <v>0.47490706319702608</v>
      </c>
      <c r="BP1072" s="133">
        <v>1.740913953348175</v>
      </c>
      <c r="BQ1072" s="134">
        <v>0.49034926470588241</v>
      </c>
      <c r="BR1072" s="134">
        <v>0.13239889705882354</v>
      </c>
      <c r="BS1072" s="133">
        <v>1.6793147573983562</v>
      </c>
      <c r="BT1072" s="93"/>
      <c r="BU1072" s="91"/>
      <c r="BV1072" s="91"/>
      <c r="BW1072" s="100"/>
    </row>
    <row r="1073" spans="1:75">
      <c r="A1073" s="8" t="s">
        <v>783</v>
      </c>
      <c r="B1073" s="8" t="s">
        <v>486</v>
      </c>
      <c r="C1073" s="8" t="s">
        <v>587</v>
      </c>
      <c r="D1073" s="8" t="s">
        <v>621</v>
      </c>
      <c r="E1073" s="8" t="s">
        <v>624</v>
      </c>
      <c r="F1073" s="8" t="s">
        <v>664</v>
      </c>
      <c r="G1073" s="8" t="s">
        <v>49</v>
      </c>
      <c r="H1073" s="8" t="s">
        <v>387</v>
      </c>
      <c r="I1073" s="8"/>
      <c r="J1073" s="8"/>
      <c r="K1073" s="8"/>
      <c r="L1073" s="8" t="s">
        <v>1061</v>
      </c>
      <c r="M1073" s="8" t="s">
        <v>1882</v>
      </c>
      <c r="N1073" s="8">
        <v>1</v>
      </c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  <c r="AA1073" s="8"/>
      <c r="AB1073" s="8"/>
      <c r="AC1073" s="8"/>
      <c r="AD1073" s="8"/>
      <c r="AE1073" s="89"/>
      <c r="AF1073" s="90"/>
      <c r="AG1073" s="90"/>
      <c r="AH1073" s="90"/>
      <c r="AI1073" s="8" t="s">
        <v>27</v>
      </c>
      <c r="AJ1073" t="s">
        <v>1890</v>
      </c>
      <c r="AK1073">
        <v>100</v>
      </c>
      <c r="AL1073">
        <v>0</v>
      </c>
      <c r="AM1073">
        <v>30</v>
      </c>
      <c r="AN1073" s="9">
        <v>42603</v>
      </c>
      <c r="AO1073" s="8">
        <v>342</v>
      </c>
      <c r="AP1073" s="8">
        <v>205</v>
      </c>
      <c r="AQ1073" s="8">
        <v>190</v>
      </c>
      <c r="AR1073" s="8">
        <v>16.38</v>
      </c>
      <c r="AS1073" s="8">
        <v>17.34</v>
      </c>
      <c r="AT1073" s="8">
        <v>0.62</v>
      </c>
      <c r="AU1073" s="12">
        <v>0.52</v>
      </c>
      <c r="AV1073" s="8">
        <v>11</v>
      </c>
      <c r="AW1073" s="8">
        <v>360</v>
      </c>
      <c r="AX1073" s="8"/>
      <c r="AY1073" s="8"/>
      <c r="AZ1073" s="8"/>
      <c r="BA1073" s="8">
        <v>1371</v>
      </c>
      <c r="BB1073" s="8" t="s">
        <v>25</v>
      </c>
      <c r="BC1073" s="8">
        <v>244</v>
      </c>
      <c r="BD1073" s="8"/>
      <c r="BE1073" s="8"/>
      <c r="BF1073" s="8"/>
      <c r="BG1073" s="8"/>
      <c r="BH1073" s="8"/>
      <c r="BI1073" s="8">
        <f t="shared" si="176"/>
        <v>83.870967741935488</v>
      </c>
      <c r="BJ1073" s="8">
        <f t="shared" si="177"/>
        <v>1.0171428571428571</v>
      </c>
      <c r="BK1073" s="8">
        <f t="shared" si="178"/>
        <v>0.83870967741935487</v>
      </c>
      <c r="BL1073" s="10">
        <f t="shared" si="179"/>
        <v>14.792538248847926</v>
      </c>
      <c r="BM1073" s="3">
        <f t="shared" si="180"/>
        <v>4109.038402457757</v>
      </c>
      <c r="BN1073" s="132">
        <v>1.8843632958801497</v>
      </c>
      <c r="BO1073" s="132">
        <v>0.61235955056179769</v>
      </c>
      <c r="BP1073" s="133">
        <v>1.2867811959678084</v>
      </c>
      <c r="BQ1073" s="134">
        <v>0.46642134314627415</v>
      </c>
      <c r="BR1073" s="134">
        <v>0.11798528058877646</v>
      </c>
      <c r="BS1073" s="133">
        <v>1.8635308115946967</v>
      </c>
      <c r="BT1073" s="93"/>
      <c r="BU1073" s="91"/>
      <c r="BV1073" s="91"/>
      <c r="BW1073" s="100"/>
    </row>
    <row r="1074" spans="1:75">
      <c r="A1074" s="8" t="s">
        <v>783</v>
      </c>
      <c r="B1074" s="8" t="s">
        <v>486</v>
      </c>
      <c r="C1074" s="8" t="s">
        <v>587</v>
      </c>
      <c r="D1074" s="8" t="s">
        <v>621</v>
      </c>
      <c r="E1074" s="8" t="s">
        <v>624</v>
      </c>
      <c r="F1074" s="8" t="s">
        <v>665</v>
      </c>
      <c r="G1074" s="8" t="s">
        <v>49</v>
      </c>
      <c r="H1074" s="8" t="s">
        <v>387</v>
      </c>
      <c r="I1074" s="8"/>
      <c r="J1074" s="8"/>
      <c r="K1074" s="8"/>
      <c r="L1074" s="8" t="s">
        <v>1061</v>
      </c>
      <c r="M1074" s="8" t="s">
        <v>1882</v>
      </c>
      <c r="N1074" s="8">
        <v>1</v>
      </c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8"/>
      <c r="AC1074" s="8"/>
      <c r="AD1074" s="8"/>
      <c r="AE1074" s="89"/>
      <c r="AF1074" s="90"/>
      <c r="AG1074" s="90"/>
      <c r="AH1074" s="90"/>
      <c r="AI1074" s="8" t="s">
        <v>28</v>
      </c>
      <c r="AJ1074" t="s">
        <v>1890</v>
      </c>
      <c r="AK1074">
        <v>100</v>
      </c>
      <c r="AL1074">
        <v>30</v>
      </c>
      <c r="AM1074">
        <v>0</v>
      </c>
      <c r="AN1074" s="9">
        <v>42603</v>
      </c>
      <c r="AO1074" s="8">
        <v>335</v>
      </c>
      <c r="AP1074" s="8">
        <v>200</v>
      </c>
      <c r="AQ1074" s="8">
        <v>183</v>
      </c>
      <c r="AR1074" s="8">
        <v>19.52</v>
      </c>
      <c r="AS1074" s="8">
        <v>17.399999999999999</v>
      </c>
      <c r="AT1074" s="8">
        <v>0.57999999999999996</v>
      </c>
      <c r="AU1074" s="12">
        <v>0.48</v>
      </c>
      <c r="AV1074" s="8">
        <v>11</v>
      </c>
      <c r="AW1074" s="8">
        <v>400</v>
      </c>
      <c r="AX1074" s="8"/>
      <c r="AY1074" s="8"/>
      <c r="AZ1074" s="8"/>
      <c r="BA1074" s="8">
        <v>1372</v>
      </c>
      <c r="BB1074" s="8" t="s">
        <v>25</v>
      </c>
      <c r="BC1074" s="8">
        <v>244</v>
      </c>
      <c r="BD1074" s="8"/>
      <c r="BE1074" s="8"/>
      <c r="BF1074" s="8"/>
      <c r="BG1074" s="8"/>
      <c r="BH1074" s="8"/>
      <c r="BI1074" s="8">
        <f t="shared" si="176"/>
        <v>82.758620689655174</v>
      </c>
      <c r="BJ1074" s="8">
        <f t="shared" si="177"/>
        <v>1.0171428571428571</v>
      </c>
      <c r="BK1074" s="8">
        <f t="shared" si="178"/>
        <v>0.82758620689655171</v>
      </c>
      <c r="BL1074" s="10">
        <f t="shared" si="179"/>
        <v>14.646857142857142</v>
      </c>
      <c r="BM1074" s="3">
        <f t="shared" si="180"/>
        <v>4068.5714285714284</v>
      </c>
      <c r="BN1074" s="132">
        <v>1.6766882516188717</v>
      </c>
      <c r="BO1074" s="132">
        <v>0.76364477335800196</v>
      </c>
      <c r="BP1074" s="133">
        <v>1.9991597271729247</v>
      </c>
      <c r="BQ1074" s="134">
        <v>0.60504201680672265</v>
      </c>
      <c r="BR1074" s="134">
        <v>0.10102707749766575</v>
      </c>
      <c r="BS1074" s="133">
        <v>1.7059705471983302</v>
      </c>
      <c r="BT1074" s="93"/>
      <c r="BU1074" s="91"/>
      <c r="BV1074" s="91"/>
      <c r="BW1074" s="100"/>
    </row>
    <row r="1075" spans="1:75">
      <c r="A1075" s="8" t="s">
        <v>783</v>
      </c>
      <c r="B1075" s="8" t="s">
        <v>486</v>
      </c>
      <c r="C1075" s="8" t="s">
        <v>587</v>
      </c>
      <c r="D1075" s="8" t="s">
        <v>621</v>
      </c>
      <c r="E1075" s="8" t="s">
        <v>624</v>
      </c>
      <c r="F1075" s="8" t="s">
        <v>666</v>
      </c>
      <c r="G1075" s="8" t="s">
        <v>49</v>
      </c>
      <c r="H1075" s="8" t="s">
        <v>387</v>
      </c>
      <c r="I1075" s="8"/>
      <c r="J1075" s="8"/>
      <c r="K1075" s="8"/>
      <c r="L1075" s="8" t="s">
        <v>1061</v>
      </c>
      <c r="M1075" s="8" t="s">
        <v>1882</v>
      </c>
      <c r="N1075" s="8">
        <v>1</v>
      </c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8"/>
      <c r="AC1075" s="8"/>
      <c r="AD1075" s="8"/>
      <c r="AE1075" s="89"/>
      <c r="AF1075" s="90"/>
      <c r="AG1075" s="90"/>
      <c r="AH1075" s="90"/>
      <c r="AI1075" s="8" t="s">
        <v>29</v>
      </c>
      <c r="AJ1075" t="s">
        <v>1890</v>
      </c>
      <c r="AK1075">
        <v>100</v>
      </c>
      <c r="AL1075">
        <v>30</v>
      </c>
      <c r="AM1075">
        <v>30</v>
      </c>
      <c r="AN1075" s="9">
        <v>42603</v>
      </c>
      <c r="AO1075" s="8">
        <v>338</v>
      </c>
      <c r="AP1075" s="8">
        <v>212</v>
      </c>
      <c r="AQ1075" s="8">
        <v>185</v>
      </c>
      <c r="AR1075" s="8">
        <v>17.100000000000001</v>
      </c>
      <c r="AS1075" s="8">
        <v>13.58</v>
      </c>
      <c r="AT1075" s="8">
        <v>0.64</v>
      </c>
      <c r="AU1075" s="12">
        <v>0.54</v>
      </c>
      <c r="AV1075" s="8">
        <v>12</v>
      </c>
      <c r="AW1075" s="8">
        <v>380</v>
      </c>
      <c r="AX1075" s="8"/>
      <c r="AY1075" s="8"/>
      <c r="AZ1075" s="8"/>
      <c r="BA1075" s="8">
        <v>1373</v>
      </c>
      <c r="BB1075" s="8" t="s">
        <v>25</v>
      </c>
      <c r="BC1075" s="8">
        <v>244</v>
      </c>
      <c r="BD1075" s="8"/>
      <c r="BE1075" s="8"/>
      <c r="BF1075" s="8"/>
      <c r="BG1075" s="8"/>
      <c r="BH1075" s="8"/>
      <c r="BI1075" s="8">
        <f t="shared" si="176"/>
        <v>84.375</v>
      </c>
      <c r="BJ1075" s="8">
        <f t="shared" si="177"/>
        <v>1.0057142857142858</v>
      </c>
      <c r="BK1075" s="8">
        <f t="shared" si="178"/>
        <v>0.84375</v>
      </c>
      <c r="BL1075" s="10">
        <f t="shared" si="179"/>
        <v>11.5236</v>
      </c>
      <c r="BM1075" s="3">
        <f t="shared" si="180"/>
        <v>3201</v>
      </c>
      <c r="BN1075" s="132">
        <v>2.0181907571288105</v>
      </c>
      <c r="BO1075" s="132">
        <v>0.71828908554572279</v>
      </c>
      <c r="BP1075" s="133">
        <v>1.5333206952642677</v>
      </c>
      <c r="BQ1075" s="134">
        <v>0.97563261480787244</v>
      </c>
      <c r="BR1075" s="134">
        <v>9.8922211808809765E-2</v>
      </c>
      <c r="BS1075" s="133">
        <v>2.3440676749463183</v>
      </c>
      <c r="BT1075" s="93"/>
      <c r="BU1075" s="91"/>
      <c r="BV1075" s="91"/>
      <c r="BW1075" s="100"/>
    </row>
    <row r="1076" spans="1:75">
      <c r="A1076" s="8" t="s">
        <v>783</v>
      </c>
      <c r="B1076" s="8" t="s">
        <v>486</v>
      </c>
      <c r="C1076" s="8" t="s">
        <v>587</v>
      </c>
      <c r="D1076" s="8" t="s">
        <v>621</v>
      </c>
      <c r="E1076" s="8" t="s">
        <v>624</v>
      </c>
      <c r="F1076" s="8" t="s">
        <v>667</v>
      </c>
      <c r="G1076" s="8" t="s">
        <v>49</v>
      </c>
      <c r="H1076" s="8" t="s">
        <v>387</v>
      </c>
      <c r="I1076" s="8"/>
      <c r="J1076" s="8"/>
      <c r="K1076" s="8"/>
      <c r="L1076" s="8" t="s">
        <v>1061</v>
      </c>
      <c r="M1076" s="8" t="s">
        <v>1882</v>
      </c>
      <c r="N1076" s="8">
        <v>1</v>
      </c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  <c r="AA1076" s="8"/>
      <c r="AB1076" s="8"/>
      <c r="AC1076" s="8"/>
      <c r="AD1076" s="8"/>
      <c r="AE1076" s="89"/>
      <c r="AF1076" s="90"/>
      <c r="AG1076" s="90"/>
      <c r="AH1076" s="90"/>
      <c r="AI1076" s="8" t="s">
        <v>30</v>
      </c>
      <c r="AJ1076" t="s">
        <v>1890</v>
      </c>
      <c r="AK1076">
        <v>100</v>
      </c>
      <c r="AL1076">
        <v>30</v>
      </c>
      <c r="AM1076">
        <v>30</v>
      </c>
      <c r="AN1076" s="9">
        <v>42603</v>
      </c>
      <c r="AO1076" s="8">
        <v>378</v>
      </c>
      <c r="AP1076" s="8">
        <v>233</v>
      </c>
      <c r="AQ1076" s="8">
        <v>196</v>
      </c>
      <c r="AR1076" s="8">
        <v>22.58</v>
      </c>
      <c r="AS1076" s="8">
        <v>13.18</v>
      </c>
      <c r="AT1076" s="8">
        <v>0.6</v>
      </c>
      <c r="AU1076" s="12">
        <v>0.5</v>
      </c>
      <c r="AV1076" s="8">
        <v>10</v>
      </c>
      <c r="AW1076" s="8">
        <v>420</v>
      </c>
      <c r="AX1076" s="8"/>
      <c r="AY1076" s="8"/>
      <c r="AZ1076" s="8"/>
      <c r="BA1076" s="8">
        <v>1374</v>
      </c>
      <c r="BB1076" s="8" t="s">
        <v>25</v>
      </c>
      <c r="BC1076" s="8">
        <v>244</v>
      </c>
      <c r="BD1076" s="8"/>
      <c r="BE1076" s="8"/>
      <c r="BF1076" s="8"/>
      <c r="BG1076" s="8"/>
      <c r="BH1076" s="8"/>
      <c r="BI1076" s="8">
        <f t="shared" si="176"/>
        <v>83.333333333333343</v>
      </c>
      <c r="BJ1076" s="8">
        <f t="shared" si="177"/>
        <v>1.0285714285714285</v>
      </c>
      <c r="BK1076" s="8">
        <f t="shared" si="178"/>
        <v>0.83333333333333348</v>
      </c>
      <c r="BL1076" s="10">
        <f t="shared" si="179"/>
        <v>11.297142857142857</v>
      </c>
      <c r="BM1076" s="3">
        <f t="shared" si="180"/>
        <v>3138.0952380952381</v>
      </c>
      <c r="BN1076" s="132">
        <v>1.8408051235132665</v>
      </c>
      <c r="BO1076" s="132">
        <v>0.79643183897529746</v>
      </c>
      <c r="BP1076" s="133">
        <v>1.3649476549235309</v>
      </c>
      <c r="BQ1076" s="134">
        <v>0.64956011730205288</v>
      </c>
      <c r="BR1076" s="134">
        <v>0.13343108504398826</v>
      </c>
      <c r="BS1076" s="133">
        <v>2.057681900515564</v>
      </c>
      <c r="BT1076" s="93"/>
      <c r="BU1076" s="91"/>
      <c r="BV1076" s="91"/>
      <c r="BW1076" s="100"/>
    </row>
    <row r="1077" spans="1:75" s="4" customFormat="1">
      <c r="A1077" s="8" t="s">
        <v>783</v>
      </c>
      <c r="B1077" s="8" t="s">
        <v>486</v>
      </c>
      <c r="C1077" s="8" t="s">
        <v>587</v>
      </c>
      <c r="D1077" s="8" t="s">
        <v>621</v>
      </c>
      <c r="E1077" s="8" t="s">
        <v>622</v>
      </c>
      <c r="F1077" s="8" t="s">
        <v>623</v>
      </c>
      <c r="G1077" s="8" t="s">
        <v>49</v>
      </c>
      <c r="H1077" s="8" t="s">
        <v>385</v>
      </c>
      <c r="I1077" s="8">
        <v>-3.1913721228573699</v>
      </c>
      <c r="J1077" s="8">
        <v>37.072803157790197</v>
      </c>
      <c r="K1077" s="8">
        <v>1240.9945810455899</v>
      </c>
      <c r="L1077" s="8" t="s">
        <v>1059</v>
      </c>
      <c r="M1077" s="8" t="s">
        <v>1882</v>
      </c>
      <c r="N1077" s="8">
        <v>1</v>
      </c>
      <c r="O1077" s="8" t="s">
        <v>1859</v>
      </c>
      <c r="P1077" s="8">
        <v>1.97</v>
      </c>
      <c r="Q1077" s="8">
        <v>6.5</v>
      </c>
      <c r="R1077" s="8">
        <v>0</v>
      </c>
      <c r="S1077" s="8">
        <v>9.19</v>
      </c>
      <c r="T1077" s="8">
        <v>11.29</v>
      </c>
      <c r="U1077" s="8">
        <v>9.5500000000000007</v>
      </c>
      <c r="V1077" s="8">
        <v>124.76</v>
      </c>
      <c r="W1077" s="8">
        <v>4.25</v>
      </c>
      <c r="X1077" s="8">
        <v>18.510000000000002</v>
      </c>
      <c r="Y1077" s="8">
        <v>0.82</v>
      </c>
      <c r="Z1077" s="8">
        <v>1.19</v>
      </c>
      <c r="AA1077" s="8">
        <v>0.09</v>
      </c>
      <c r="AB1077" s="8">
        <v>155.75</v>
      </c>
      <c r="AC1077" s="8">
        <v>0.33</v>
      </c>
      <c r="AD1077" s="8">
        <v>0.218</v>
      </c>
      <c r="AE1077" s="91">
        <v>0.3</v>
      </c>
      <c r="AF1077" s="92" t="s">
        <v>1860</v>
      </c>
      <c r="AG1077" s="92" t="s">
        <v>1860</v>
      </c>
      <c r="AH1077" s="92" t="s">
        <v>1860</v>
      </c>
      <c r="AI1077" s="8" t="s">
        <v>24</v>
      </c>
      <c r="AJ1077" t="s">
        <v>1890</v>
      </c>
      <c r="AK1077">
        <v>0</v>
      </c>
      <c r="AL1077">
        <v>0</v>
      </c>
      <c r="AM1077">
        <v>0</v>
      </c>
      <c r="AN1077" s="9">
        <v>42603</v>
      </c>
      <c r="AO1077" s="8">
        <v>245</v>
      </c>
      <c r="AP1077" s="8">
        <v>155</v>
      </c>
      <c r="AQ1077" s="8">
        <v>121</v>
      </c>
      <c r="AR1077" s="8">
        <v>7.52</v>
      </c>
      <c r="AS1077" s="8">
        <v>8.8800000000000008</v>
      </c>
      <c r="AT1077" s="8">
        <v>0.68</v>
      </c>
      <c r="AU1077" s="12">
        <v>0.54</v>
      </c>
      <c r="AV1077" s="8">
        <v>19</v>
      </c>
      <c r="AW1077" s="8">
        <v>340</v>
      </c>
      <c r="AX1077" s="8"/>
      <c r="AY1077" s="8"/>
      <c r="AZ1077" s="8"/>
      <c r="BA1077" s="8">
        <v>1357</v>
      </c>
      <c r="BB1077" s="8" t="s">
        <v>25</v>
      </c>
      <c r="BC1077" s="8">
        <v>242</v>
      </c>
      <c r="BD1077" s="8"/>
      <c r="BE1077" s="8"/>
      <c r="BF1077" s="8"/>
      <c r="BG1077" s="8"/>
      <c r="BH1077" s="8"/>
      <c r="BI1077" s="8">
        <f t="shared" si="176"/>
        <v>79.411764705882348</v>
      </c>
      <c r="BJ1077" s="8">
        <f t="shared" si="177"/>
        <v>0.92571428571428571</v>
      </c>
      <c r="BK1077" s="8">
        <f t="shared" si="178"/>
        <v>0.79411764705882348</v>
      </c>
      <c r="BL1077" s="10">
        <f t="shared" si="179"/>
        <v>6.5279193277310927</v>
      </c>
      <c r="BM1077" s="14">
        <f t="shared" si="180"/>
        <v>1813.3109243697479</v>
      </c>
      <c r="BN1077" s="132">
        <v>1.8905803996194102</v>
      </c>
      <c r="BO1077" s="132">
        <v>0.75118934348239774</v>
      </c>
      <c r="BP1077" s="133">
        <v>1.4719173406265529</v>
      </c>
      <c r="BQ1077" s="134"/>
      <c r="BR1077" s="134"/>
      <c r="BS1077" s="133"/>
      <c r="BT1077" s="93"/>
      <c r="BU1077" s="91"/>
      <c r="BV1077" s="91"/>
      <c r="BW1077" s="100"/>
    </row>
    <row r="1078" spans="1:75" s="4" customFormat="1">
      <c r="A1078" s="8" t="s">
        <v>783</v>
      </c>
      <c r="B1078" s="8" t="s">
        <v>486</v>
      </c>
      <c r="C1078" s="8" t="s">
        <v>587</v>
      </c>
      <c r="D1078" s="8" t="s">
        <v>621</v>
      </c>
      <c r="E1078" s="8" t="s">
        <v>622</v>
      </c>
      <c r="F1078" s="8" t="s">
        <v>623</v>
      </c>
      <c r="G1078" s="8" t="s">
        <v>49</v>
      </c>
      <c r="H1078" s="8" t="s">
        <v>385</v>
      </c>
      <c r="I1078" s="8"/>
      <c r="J1078" s="8"/>
      <c r="K1078" s="8"/>
      <c r="L1078" s="8" t="s">
        <v>1059</v>
      </c>
      <c r="M1078" s="8" t="s">
        <v>1882</v>
      </c>
      <c r="N1078" s="8">
        <v>1</v>
      </c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  <c r="AA1078" s="8"/>
      <c r="AB1078" s="8"/>
      <c r="AC1078" s="8"/>
      <c r="AD1078" s="8"/>
      <c r="AE1078" s="89"/>
      <c r="AF1078" s="90"/>
      <c r="AG1078" s="90"/>
      <c r="AH1078" s="90"/>
      <c r="AI1078" s="8" t="s">
        <v>26</v>
      </c>
      <c r="AJ1078" t="s">
        <v>1890</v>
      </c>
      <c r="AK1078">
        <v>0</v>
      </c>
      <c r="AL1078">
        <v>30</v>
      </c>
      <c r="AM1078">
        <v>30</v>
      </c>
      <c r="AN1078" s="9">
        <v>42603</v>
      </c>
      <c r="AO1078" s="8">
        <v>353</v>
      </c>
      <c r="AP1078" s="8">
        <v>198</v>
      </c>
      <c r="AQ1078" s="8">
        <v>175</v>
      </c>
      <c r="AR1078" s="8">
        <v>12.32</v>
      </c>
      <c r="AS1078" s="8">
        <v>13.98</v>
      </c>
      <c r="AT1078" s="8">
        <v>0.72</v>
      </c>
      <c r="AU1078" s="12">
        <v>0.54</v>
      </c>
      <c r="AV1078" s="8">
        <v>18</v>
      </c>
      <c r="AW1078" s="8">
        <v>360</v>
      </c>
      <c r="AX1078" s="8"/>
      <c r="AY1078" s="8"/>
      <c r="AZ1078" s="8"/>
      <c r="BA1078" s="8">
        <v>1358</v>
      </c>
      <c r="BB1078" s="8" t="s">
        <v>25</v>
      </c>
      <c r="BC1078" s="8">
        <v>242</v>
      </c>
      <c r="BD1078" s="8"/>
      <c r="BE1078" s="8"/>
      <c r="BF1078" s="8"/>
      <c r="BG1078" s="8"/>
      <c r="BH1078" s="8"/>
      <c r="BI1078" s="8">
        <f t="shared" si="176"/>
        <v>75.000000000000014</v>
      </c>
      <c r="BJ1078" s="8">
        <f t="shared" si="177"/>
        <v>0.93714285714285717</v>
      </c>
      <c r="BK1078" s="8">
        <f t="shared" si="178"/>
        <v>0.75000000000000011</v>
      </c>
      <c r="BL1078" s="10">
        <f t="shared" si="179"/>
        <v>9.8259428571428593</v>
      </c>
      <c r="BM1078" s="14">
        <f t="shared" si="180"/>
        <v>2729.428571428572</v>
      </c>
      <c r="BN1078" s="132">
        <v>1.9559777571825767</v>
      </c>
      <c r="BO1078" s="132">
        <v>0.87256719184430032</v>
      </c>
      <c r="BP1078" s="133">
        <v>2.0768521905038155</v>
      </c>
      <c r="BQ1078" s="134"/>
      <c r="BR1078" s="134"/>
      <c r="BS1078" s="133"/>
      <c r="BT1078" s="93"/>
      <c r="BU1078" s="91"/>
      <c r="BV1078" s="91"/>
      <c r="BW1078" s="100"/>
    </row>
    <row r="1079" spans="1:75" s="4" customFormat="1">
      <c r="A1079" s="8" t="s">
        <v>783</v>
      </c>
      <c r="B1079" s="8" t="s">
        <v>486</v>
      </c>
      <c r="C1079" s="8" t="s">
        <v>587</v>
      </c>
      <c r="D1079" s="8" t="s">
        <v>621</v>
      </c>
      <c r="E1079" s="8" t="s">
        <v>622</v>
      </c>
      <c r="F1079" s="8" t="s">
        <v>623</v>
      </c>
      <c r="G1079" s="8" t="s">
        <v>49</v>
      </c>
      <c r="H1079" s="8" t="s">
        <v>385</v>
      </c>
      <c r="I1079" s="8"/>
      <c r="J1079" s="8"/>
      <c r="K1079" s="8"/>
      <c r="L1079" s="8" t="s">
        <v>1059</v>
      </c>
      <c r="M1079" s="8" t="s">
        <v>1882</v>
      </c>
      <c r="N1079" s="8">
        <v>1</v>
      </c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  <c r="AA1079" s="8"/>
      <c r="AB1079" s="8"/>
      <c r="AC1079" s="8"/>
      <c r="AD1079" s="8"/>
      <c r="AE1079" s="89"/>
      <c r="AF1079" s="90"/>
      <c r="AG1079" s="90"/>
      <c r="AH1079" s="90"/>
      <c r="AI1079" s="8" t="s">
        <v>27</v>
      </c>
      <c r="AJ1079" t="s">
        <v>1890</v>
      </c>
      <c r="AK1079">
        <v>100</v>
      </c>
      <c r="AL1079">
        <v>0</v>
      </c>
      <c r="AM1079">
        <v>30</v>
      </c>
      <c r="AN1079" s="9">
        <v>42603</v>
      </c>
      <c r="AO1079" s="8">
        <v>351</v>
      </c>
      <c r="AP1079" s="8">
        <v>203</v>
      </c>
      <c r="AQ1079" s="8">
        <v>170</v>
      </c>
      <c r="AR1079" s="8">
        <v>21.18</v>
      </c>
      <c r="AS1079" s="8">
        <v>14.34</v>
      </c>
      <c r="AT1079" s="8">
        <v>0.78</v>
      </c>
      <c r="AU1079" s="12">
        <v>0.6</v>
      </c>
      <c r="AV1079" s="8">
        <v>15</v>
      </c>
      <c r="AW1079" s="8">
        <v>460</v>
      </c>
      <c r="AX1079" s="8"/>
      <c r="AY1079" s="8"/>
      <c r="AZ1079" s="8"/>
      <c r="BA1079" s="8">
        <v>1359</v>
      </c>
      <c r="BB1079" s="8" t="s">
        <v>25</v>
      </c>
      <c r="BC1079" s="8">
        <v>242</v>
      </c>
      <c r="BD1079" s="8"/>
      <c r="BE1079" s="8"/>
      <c r="BF1079" s="8"/>
      <c r="BG1079" s="8"/>
      <c r="BH1079" s="8"/>
      <c r="BI1079" s="8">
        <f t="shared" si="176"/>
        <v>76.92307692307692</v>
      </c>
      <c r="BJ1079" s="8">
        <f t="shared" si="177"/>
        <v>0.97142857142857142</v>
      </c>
      <c r="BK1079" s="8">
        <f t="shared" si="178"/>
        <v>0.76923076923076916</v>
      </c>
      <c r="BL1079" s="10">
        <f t="shared" si="179"/>
        <v>10.715604395604394</v>
      </c>
      <c r="BM1079" s="14">
        <f t="shared" si="180"/>
        <v>2976.5567765567762</v>
      </c>
      <c r="BN1079" s="132">
        <v>2.4121813031161476</v>
      </c>
      <c r="BO1079" s="132">
        <v>0.75731822474032118</v>
      </c>
      <c r="BP1079" s="133">
        <v>1.132752329814386</v>
      </c>
      <c r="BQ1079" s="134"/>
      <c r="BR1079" s="134"/>
      <c r="BS1079" s="133"/>
      <c r="BT1079" s="93"/>
      <c r="BU1079" s="91"/>
      <c r="BV1079" s="91"/>
      <c r="BW1079" s="100"/>
    </row>
    <row r="1080" spans="1:75" s="4" customFormat="1">
      <c r="A1080" s="8" t="s">
        <v>783</v>
      </c>
      <c r="B1080" s="8" t="s">
        <v>486</v>
      </c>
      <c r="C1080" s="8" t="s">
        <v>587</v>
      </c>
      <c r="D1080" s="8" t="s">
        <v>621</v>
      </c>
      <c r="E1080" s="8" t="s">
        <v>622</v>
      </c>
      <c r="F1080" s="8" t="s">
        <v>623</v>
      </c>
      <c r="G1080" s="8" t="s">
        <v>49</v>
      </c>
      <c r="H1080" s="8" t="s">
        <v>385</v>
      </c>
      <c r="I1080" s="8"/>
      <c r="J1080" s="8"/>
      <c r="K1080" s="8"/>
      <c r="L1080" s="8" t="s">
        <v>1059</v>
      </c>
      <c r="M1080" s="8" t="s">
        <v>1882</v>
      </c>
      <c r="N1080" s="8">
        <v>1</v>
      </c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  <c r="AA1080" s="8"/>
      <c r="AB1080" s="8"/>
      <c r="AC1080" s="8"/>
      <c r="AD1080" s="8"/>
      <c r="AE1080" s="89"/>
      <c r="AF1080" s="90"/>
      <c r="AG1080" s="90"/>
      <c r="AH1080" s="90"/>
      <c r="AI1080" s="8" t="s">
        <v>28</v>
      </c>
      <c r="AJ1080" t="s">
        <v>1890</v>
      </c>
      <c r="AK1080">
        <v>100</v>
      </c>
      <c r="AL1080">
        <v>30</v>
      </c>
      <c r="AM1080">
        <v>0</v>
      </c>
      <c r="AN1080" s="9">
        <v>42603</v>
      </c>
      <c r="AO1080" s="8">
        <v>317</v>
      </c>
      <c r="AP1080" s="8">
        <v>185</v>
      </c>
      <c r="AQ1080" s="8">
        <v>175</v>
      </c>
      <c r="AR1080" s="8">
        <v>24.84</v>
      </c>
      <c r="AS1080" s="8">
        <v>17.64</v>
      </c>
      <c r="AT1080" s="8">
        <v>0.88</v>
      </c>
      <c r="AU1080" s="12">
        <v>0.76</v>
      </c>
      <c r="AV1080" s="8">
        <v>14</v>
      </c>
      <c r="AW1080" s="8">
        <v>560</v>
      </c>
      <c r="AX1080" s="8"/>
      <c r="AY1080" s="8"/>
      <c r="AZ1080" s="8"/>
      <c r="BA1080" s="8">
        <v>1360</v>
      </c>
      <c r="BB1080" s="8" t="s">
        <v>25</v>
      </c>
      <c r="BC1080" s="8">
        <v>242</v>
      </c>
      <c r="BD1080" s="8"/>
      <c r="BE1080" s="8"/>
      <c r="BF1080" s="8"/>
      <c r="BG1080" s="8"/>
      <c r="BH1080" s="8"/>
      <c r="BI1080" s="8">
        <f t="shared" si="176"/>
        <v>86.36363636363636</v>
      </c>
      <c r="BJ1080" s="8">
        <f t="shared" si="177"/>
        <v>0.98285714285714287</v>
      </c>
      <c r="BK1080" s="8">
        <f t="shared" si="178"/>
        <v>0.86363636363636365</v>
      </c>
      <c r="BL1080" s="10">
        <f t="shared" si="179"/>
        <v>14.973381818181821</v>
      </c>
      <c r="BM1080" s="14">
        <f t="shared" si="180"/>
        <v>4159.2727272727279</v>
      </c>
      <c r="BN1080" s="132">
        <v>2.4980787704130645</v>
      </c>
      <c r="BO1080" s="132">
        <v>1.3972142170989432</v>
      </c>
      <c r="BP1080" s="133">
        <v>1.247939520936636</v>
      </c>
      <c r="BQ1080" s="134"/>
      <c r="BR1080" s="134"/>
      <c r="BS1080" s="133"/>
      <c r="BT1080" s="93"/>
      <c r="BU1080" s="91"/>
      <c r="BV1080" s="91"/>
      <c r="BW1080" s="100"/>
    </row>
    <row r="1081" spans="1:75" s="4" customFormat="1">
      <c r="A1081" s="8" t="s">
        <v>783</v>
      </c>
      <c r="B1081" s="8" t="s">
        <v>486</v>
      </c>
      <c r="C1081" s="8" t="s">
        <v>587</v>
      </c>
      <c r="D1081" s="8" t="s">
        <v>621</v>
      </c>
      <c r="E1081" s="8" t="s">
        <v>622</v>
      </c>
      <c r="F1081" s="8" t="s">
        <v>623</v>
      </c>
      <c r="G1081" s="8" t="s">
        <v>49</v>
      </c>
      <c r="H1081" s="8" t="s">
        <v>385</v>
      </c>
      <c r="I1081" s="8"/>
      <c r="J1081" s="8"/>
      <c r="K1081" s="8"/>
      <c r="L1081" s="8" t="s">
        <v>1059</v>
      </c>
      <c r="M1081" s="8" t="s">
        <v>1882</v>
      </c>
      <c r="N1081" s="8">
        <v>1</v>
      </c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  <c r="AA1081" s="8"/>
      <c r="AB1081" s="8"/>
      <c r="AC1081" s="8"/>
      <c r="AD1081" s="8"/>
      <c r="AE1081" s="89"/>
      <c r="AF1081" s="90"/>
      <c r="AG1081" s="90"/>
      <c r="AH1081" s="90"/>
      <c r="AI1081" s="8" t="s">
        <v>29</v>
      </c>
      <c r="AJ1081" t="s">
        <v>1890</v>
      </c>
      <c r="AK1081">
        <v>100</v>
      </c>
      <c r="AL1081">
        <v>30</v>
      </c>
      <c r="AM1081">
        <v>30</v>
      </c>
      <c r="AN1081" s="9">
        <v>42603</v>
      </c>
      <c r="AO1081" s="8">
        <v>296</v>
      </c>
      <c r="AP1081" s="8">
        <v>142</v>
      </c>
      <c r="AQ1081" s="8">
        <v>136</v>
      </c>
      <c r="AR1081" s="8">
        <v>22.98</v>
      </c>
      <c r="AS1081" s="8">
        <v>12.62</v>
      </c>
      <c r="AT1081" s="8">
        <v>0.76</v>
      </c>
      <c r="AU1081" s="12">
        <v>0.57999999999999996</v>
      </c>
      <c r="AV1081" s="8">
        <v>14</v>
      </c>
      <c r="AW1081" s="8">
        <v>380</v>
      </c>
      <c r="AX1081" s="8"/>
      <c r="AY1081" s="8"/>
      <c r="AZ1081" s="8"/>
      <c r="BA1081" s="8">
        <v>1361</v>
      </c>
      <c r="BB1081" s="8" t="s">
        <v>25</v>
      </c>
      <c r="BC1081" s="8">
        <v>242</v>
      </c>
      <c r="BD1081" s="8"/>
      <c r="BE1081" s="8"/>
      <c r="BF1081" s="8"/>
      <c r="BG1081" s="8"/>
      <c r="BH1081" s="8"/>
      <c r="BI1081" s="8">
        <f t="shared" si="176"/>
        <v>76.315789473684205</v>
      </c>
      <c r="BJ1081" s="8">
        <f t="shared" si="177"/>
        <v>0.98285714285714287</v>
      </c>
      <c r="BK1081" s="8">
        <f t="shared" si="178"/>
        <v>0.76315789473684204</v>
      </c>
      <c r="BL1081" s="10">
        <f t="shared" si="179"/>
        <v>9.4659488721804497</v>
      </c>
      <c r="BM1081" s="14">
        <f t="shared" si="180"/>
        <v>2629.4302422723472</v>
      </c>
      <c r="BN1081" s="132">
        <v>1.727865796831314</v>
      </c>
      <c r="BO1081" s="132">
        <v>0.66262814538676595</v>
      </c>
      <c r="BP1081" s="133">
        <v>1.2926947124933958</v>
      </c>
      <c r="BQ1081" s="134"/>
      <c r="BR1081" s="134"/>
      <c r="BS1081" s="133"/>
      <c r="BT1081" s="93"/>
      <c r="BU1081" s="91"/>
      <c r="BV1081" s="91"/>
      <c r="BW1081" s="100"/>
    </row>
    <row r="1082" spans="1:75" s="4" customFormat="1">
      <c r="A1082" s="8" t="s">
        <v>783</v>
      </c>
      <c r="B1082" s="8" t="s">
        <v>486</v>
      </c>
      <c r="C1082" s="8" t="s">
        <v>587</v>
      </c>
      <c r="D1082" s="8" t="s">
        <v>621</v>
      </c>
      <c r="E1082" s="8" t="s">
        <v>622</v>
      </c>
      <c r="F1082" s="8" t="s">
        <v>623</v>
      </c>
      <c r="G1082" s="8" t="s">
        <v>49</v>
      </c>
      <c r="H1082" s="8" t="s">
        <v>385</v>
      </c>
      <c r="I1082" s="8"/>
      <c r="J1082" s="8"/>
      <c r="K1082" s="8"/>
      <c r="L1082" s="8" t="s">
        <v>1059</v>
      </c>
      <c r="M1082" s="8" t="s">
        <v>1882</v>
      </c>
      <c r="N1082" s="8">
        <v>1</v>
      </c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  <c r="AA1082" s="8"/>
      <c r="AB1082" s="8"/>
      <c r="AC1082" s="8"/>
      <c r="AD1082" s="8"/>
      <c r="AE1082" s="89"/>
      <c r="AF1082" s="90"/>
      <c r="AG1082" s="90"/>
      <c r="AH1082" s="90"/>
      <c r="AI1082" s="8" t="s">
        <v>30</v>
      </c>
      <c r="AJ1082" t="s">
        <v>1890</v>
      </c>
      <c r="AK1082">
        <v>100</v>
      </c>
      <c r="AL1082">
        <v>30</v>
      </c>
      <c r="AM1082">
        <v>30</v>
      </c>
      <c r="AN1082" s="9">
        <v>42603</v>
      </c>
      <c r="AO1082" s="8">
        <v>264</v>
      </c>
      <c r="AP1082" s="8">
        <v>146</v>
      </c>
      <c r="AQ1082" s="8">
        <v>133</v>
      </c>
      <c r="AR1082" s="8">
        <v>23.16</v>
      </c>
      <c r="AS1082" s="8">
        <v>13.3</v>
      </c>
      <c r="AT1082" s="8">
        <v>0.64</v>
      </c>
      <c r="AU1082" s="12">
        <v>0.52</v>
      </c>
      <c r="AV1082" s="8">
        <v>17</v>
      </c>
      <c r="AW1082" s="8">
        <v>440</v>
      </c>
      <c r="AX1082" s="8"/>
      <c r="AY1082" s="8"/>
      <c r="AZ1082" s="8"/>
      <c r="BA1082" s="8">
        <v>1362</v>
      </c>
      <c r="BB1082" s="8" t="s">
        <v>25</v>
      </c>
      <c r="BC1082" s="8">
        <v>242</v>
      </c>
      <c r="BD1082" s="8"/>
      <c r="BE1082" s="8"/>
      <c r="BF1082" s="8"/>
      <c r="BG1082" s="8"/>
      <c r="BH1082" s="8"/>
      <c r="BI1082" s="8">
        <f t="shared" si="176"/>
        <v>81.25</v>
      </c>
      <c r="BJ1082" s="8">
        <f t="shared" si="177"/>
        <v>0.94857142857142862</v>
      </c>
      <c r="BK1082" s="8">
        <f t="shared" si="178"/>
        <v>0.8125</v>
      </c>
      <c r="BL1082" s="10">
        <f t="shared" si="179"/>
        <v>10.250500000000001</v>
      </c>
      <c r="BM1082" s="14">
        <f t="shared" si="180"/>
        <v>2847.3611111111113</v>
      </c>
      <c r="BN1082" s="132">
        <v>1.9791873141724481</v>
      </c>
      <c r="BO1082" s="132">
        <v>0.40465807730426168</v>
      </c>
      <c r="BP1082" s="133">
        <v>1.247939520936636</v>
      </c>
      <c r="BQ1082" s="134"/>
      <c r="BR1082" s="134"/>
      <c r="BS1082" s="133"/>
      <c r="BT1082" s="93"/>
      <c r="BU1082" s="91"/>
      <c r="BV1082" s="91"/>
      <c r="BW1082" s="100"/>
    </row>
    <row r="1083" spans="1:75">
      <c r="A1083" s="8" t="s">
        <v>783</v>
      </c>
      <c r="B1083" s="8" t="s">
        <v>486</v>
      </c>
      <c r="C1083" s="8" t="s">
        <v>587</v>
      </c>
      <c r="D1083" s="8" t="s">
        <v>621</v>
      </c>
      <c r="E1083" s="8" t="s">
        <v>622</v>
      </c>
      <c r="F1083" s="8" t="s">
        <v>623</v>
      </c>
      <c r="G1083" s="8" t="s">
        <v>49</v>
      </c>
      <c r="H1083" s="8" t="s">
        <v>391</v>
      </c>
      <c r="I1083" s="8">
        <v>-3.2000534554385198</v>
      </c>
      <c r="J1083" s="8">
        <v>37.090027764824598</v>
      </c>
      <c r="K1083" s="8">
        <v>1228.5029956523999</v>
      </c>
      <c r="L1083" s="8" t="s">
        <v>392</v>
      </c>
      <c r="M1083" s="8" t="s">
        <v>1882</v>
      </c>
      <c r="N1083" s="8">
        <v>1</v>
      </c>
      <c r="O1083" s="8" t="s">
        <v>1859</v>
      </c>
      <c r="P1083" s="8">
        <v>2.0299999999999998</v>
      </c>
      <c r="Q1083" s="8">
        <v>6.9</v>
      </c>
      <c r="R1083" s="8">
        <v>0</v>
      </c>
      <c r="S1083" s="8">
        <v>9.07</v>
      </c>
      <c r="T1083" s="8">
        <v>10.69</v>
      </c>
      <c r="U1083" s="8">
        <v>11.55</v>
      </c>
      <c r="V1083" s="8">
        <v>110.21</v>
      </c>
      <c r="W1083" s="8">
        <v>17.95</v>
      </c>
      <c r="X1083" s="8">
        <v>14.53</v>
      </c>
      <c r="Y1083" s="8">
        <v>0.44</v>
      </c>
      <c r="Z1083" s="8">
        <v>1.1000000000000001</v>
      </c>
      <c r="AA1083" s="8">
        <v>0.08</v>
      </c>
      <c r="AB1083" s="8">
        <v>141.63</v>
      </c>
      <c r="AC1083" s="8">
        <v>0.1</v>
      </c>
      <c r="AD1083" s="8">
        <v>0.224</v>
      </c>
      <c r="AE1083" s="91">
        <v>1.03</v>
      </c>
      <c r="AF1083" s="92" t="s">
        <v>1860</v>
      </c>
      <c r="AG1083" s="92" t="s">
        <v>1860</v>
      </c>
      <c r="AH1083" s="92" t="s">
        <v>1860</v>
      </c>
      <c r="AI1083" s="8" t="s">
        <v>24</v>
      </c>
      <c r="AJ1083" t="s">
        <v>1890</v>
      </c>
      <c r="AK1083">
        <v>0</v>
      </c>
      <c r="AL1083">
        <v>0</v>
      </c>
      <c r="AM1083">
        <v>0</v>
      </c>
      <c r="AN1083" s="9">
        <v>42604</v>
      </c>
      <c r="AO1083" s="8">
        <v>221</v>
      </c>
      <c r="AP1083" s="8">
        <v>131</v>
      </c>
      <c r="AQ1083" s="8">
        <v>142</v>
      </c>
      <c r="AR1083" s="8">
        <v>6.8</v>
      </c>
      <c r="AS1083" s="8">
        <v>7.72</v>
      </c>
      <c r="AT1083" s="8">
        <v>0.54</v>
      </c>
      <c r="AU1083" s="12">
        <v>0.48</v>
      </c>
      <c r="AV1083" s="8">
        <v>17</v>
      </c>
      <c r="AW1083" s="8">
        <v>300</v>
      </c>
      <c r="AX1083" s="8"/>
      <c r="AY1083" s="8"/>
      <c r="AZ1083" s="8"/>
      <c r="BA1083" s="8">
        <v>1387</v>
      </c>
      <c r="BB1083" s="8" t="s">
        <v>25</v>
      </c>
      <c r="BC1083" s="8">
        <v>247</v>
      </c>
      <c r="BD1083" s="8"/>
      <c r="BE1083" s="8"/>
      <c r="BF1083" s="8"/>
      <c r="BG1083" s="8"/>
      <c r="BH1083" s="8"/>
      <c r="BI1083" s="8">
        <f t="shared" ref="BI1083:BI1094" si="181">(AU1083/AT1083)*100</f>
        <v>88.888888888888886</v>
      </c>
      <c r="BJ1083" s="8">
        <f t="shared" ref="BJ1083:BJ1094" si="182">(100-AV1083)/(100-12.5)</f>
        <v>0.94857142857142862</v>
      </c>
      <c r="BK1083" s="8">
        <f t="shared" ref="BK1083:BK1094" si="183">BI1083/100</f>
        <v>0.88888888888888884</v>
      </c>
      <c r="BL1083" s="10">
        <f t="shared" ref="BL1083:BL1094" si="184">AS1083*BJ1083*BK1083</f>
        <v>6.5093079365079367</v>
      </c>
      <c r="BM1083" s="3">
        <f t="shared" ref="BM1083:BM1094" si="185">(10000/36)*BL1083</f>
        <v>1808.1410934744267</v>
      </c>
      <c r="BN1083" s="132">
        <v>1.5565388397246804</v>
      </c>
      <c r="BO1083" s="132">
        <v>0.8195673549655853</v>
      </c>
      <c r="BP1083" s="133">
        <v>1.0080120833004527</v>
      </c>
      <c r="BQ1083" s="134">
        <v>0.65029761904761907</v>
      </c>
      <c r="BR1083" s="134">
        <v>0.1742559523809524</v>
      </c>
      <c r="BS1083" s="133">
        <v>2.1276466734721473</v>
      </c>
      <c r="BT1083" s="93"/>
      <c r="BU1083" s="91"/>
      <c r="BV1083" s="91"/>
      <c r="BW1083" s="100"/>
    </row>
    <row r="1084" spans="1:75">
      <c r="A1084" s="8" t="s">
        <v>783</v>
      </c>
      <c r="B1084" s="8" t="s">
        <v>486</v>
      </c>
      <c r="C1084" s="8" t="s">
        <v>587</v>
      </c>
      <c r="D1084" s="8" t="s">
        <v>621</v>
      </c>
      <c r="E1084" s="8" t="s">
        <v>622</v>
      </c>
      <c r="F1084" s="8" t="s">
        <v>623</v>
      </c>
      <c r="G1084" s="8" t="s">
        <v>49</v>
      </c>
      <c r="H1084" s="8" t="s">
        <v>391</v>
      </c>
      <c r="I1084" s="8"/>
      <c r="J1084" s="8"/>
      <c r="K1084" s="8"/>
      <c r="L1084" s="8" t="s">
        <v>392</v>
      </c>
      <c r="M1084" s="8" t="s">
        <v>1882</v>
      </c>
      <c r="N1084" s="8">
        <v>1</v>
      </c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  <c r="AA1084" s="8"/>
      <c r="AB1084" s="8"/>
      <c r="AC1084" s="8"/>
      <c r="AD1084" s="8"/>
      <c r="AE1084" s="89"/>
      <c r="AF1084" s="90"/>
      <c r="AG1084" s="90"/>
      <c r="AH1084" s="90"/>
      <c r="AI1084" s="8" t="s">
        <v>26</v>
      </c>
      <c r="AJ1084" t="s">
        <v>1890</v>
      </c>
      <c r="AK1084">
        <v>0</v>
      </c>
      <c r="AL1084">
        <v>30</v>
      </c>
      <c r="AM1084">
        <v>30</v>
      </c>
      <c r="AN1084" s="9">
        <v>42604</v>
      </c>
      <c r="AO1084" s="8">
        <v>291</v>
      </c>
      <c r="AP1084" s="8">
        <v>182</v>
      </c>
      <c r="AQ1084" s="8">
        <v>185</v>
      </c>
      <c r="AR1084" s="8">
        <v>9.82</v>
      </c>
      <c r="AS1084" s="8">
        <v>11.24</v>
      </c>
      <c r="AT1084" s="8">
        <v>0.56000000000000005</v>
      </c>
      <c r="AU1084" s="12">
        <v>0.44</v>
      </c>
      <c r="AV1084" s="8">
        <v>18</v>
      </c>
      <c r="AW1084" s="8">
        <v>220</v>
      </c>
      <c r="AX1084" s="8"/>
      <c r="AY1084" s="8"/>
      <c r="AZ1084" s="8"/>
      <c r="BA1084" s="8">
        <v>1388</v>
      </c>
      <c r="BB1084" s="8" t="s">
        <v>25</v>
      </c>
      <c r="BC1084" s="8">
        <v>247</v>
      </c>
      <c r="BD1084" s="8"/>
      <c r="BE1084" s="8"/>
      <c r="BF1084" s="8"/>
      <c r="BG1084" s="8"/>
      <c r="BH1084" s="8"/>
      <c r="BI1084" s="8">
        <f t="shared" si="181"/>
        <v>78.571428571428569</v>
      </c>
      <c r="BJ1084" s="8">
        <f t="shared" si="182"/>
        <v>0.93714285714285717</v>
      </c>
      <c r="BK1084" s="8">
        <f t="shared" si="183"/>
        <v>0.7857142857142857</v>
      </c>
      <c r="BL1084" s="10">
        <f t="shared" si="184"/>
        <v>8.2763102040816321</v>
      </c>
      <c r="BM1084" s="3">
        <f t="shared" si="185"/>
        <v>2298.9750566893422</v>
      </c>
      <c r="BN1084" s="132">
        <v>1.1652131782945738</v>
      </c>
      <c r="BO1084" s="132">
        <v>0.68265503875968991</v>
      </c>
      <c r="BP1084" s="133">
        <v>1.4306965785710994</v>
      </c>
      <c r="BQ1084" s="134">
        <v>0.41468435498627637</v>
      </c>
      <c r="BR1084" s="134">
        <v>0.12973467520585544</v>
      </c>
      <c r="BS1084" s="133">
        <v>1.1251605760642804</v>
      </c>
      <c r="BT1084" s="93"/>
      <c r="BU1084" s="91"/>
      <c r="BV1084" s="91"/>
      <c r="BW1084" s="100"/>
    </row>
    <row r="1085" spans="1:75">
      <c r="A1085" s="8" t="s">
        <v>783</v>
      </c>
      <c r="B1085" s="8" t="s">
        <v>486</v>
      </c>
      <c r="C1085" s="8" t="s">
        <v>587</v>
      </c>
      <c r="D1085" s="8" t="s">
        <v>621</v>
      </c>
      <c r="E1085" s="8" t="s">
        <v>622</v>
      </c>
      <c r="F1085" s="8" t="s">
        <v>623</v>
      </c>
      <c r="G1085" s="8" t="s">
        <v>49</v>
      </c>
      <c r="H1085" s="8" t="s">
        <v>391</v>
      </c>
      <c r="I1085" s="8"/>
      <c r="J1085" s="8"/>
      <c r="K1085" s="8"/>
      <c r="L1085" s="8" t="s">
        <v>392</v>
      </c>
      <c r="M1085" s="8" t="s">
        <v>1882</v>
      </c>
      <c r="N1085" s="8">
        <v>1</v>
      </c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8"/>
      <c r="AC1085" s="8"/>
      <c r="AD1085" s="8"/>
      <c r="AE1085" s="89"/>
      <c r="AF1085" s="90"/>
      <c r="AG1085" s="90"/>
      <c r="AH1085" s="90"/>
      <c r="AI1085" s="8" t="s">
        <v>27</v>
      </c>
      <c r="AJ1085" t="s">
        <v>1890</v>
      </c>
      <c r="AK1085">
        <v>100</v>
      </c>
      <c r="AL1085">
        <v>0</v>
      </c>
      <c r="AM1085">
        <v>30</v>
      </c>
      <c r="AN1085" s="9">
        <v>42604</v>
      </c>
      <c r="AO1085" s="8">
        <v>288</v>
      </c>
      <c r="AP1085" s="8">
        <v>181</v>
      </c>
      <c r="AQ1085" s="8">
        <v>175</v>
      </c>
      <c r="AR1085" s="8">
        <v>10.08</v>
      </c>
      <c r="AS1085" s="8">
        <v>10.02</v>
      </c>
      <c r="AT1085" s="8">
        <v>0.4</v>
      </c>
      <c r="AU1085" s="12">
        <v>0.32</v>
      </c>
      <c r="AV1085" s="8">
        <v>22</v>
      </c>
      <c r="AW1085" s="8">
        <v>340</v>
      </c>
      <c r="AX1085" s="8"/>
      <c r="AY1085" s="8"/>
      <c r="AZ1085" s="8"/>
      <c r="BA1085" s="8">
        <v>1389</v>
      </c>
      <c r="BB1085" s="8" t="s">
        <v>25</v>
      </c>
      <c r="BC1085" s="8">
        <v>247</v>
      </c>
      <c r="BD1085" s="8"/>
      <c r="BE1085" s="8"/>
      <c r="BF1085" s="8"/>
      <c r="BG1085" s="8"/>
      <c r="BH1085" s="8"/>
      <c r="BI1085" s="8">
        <f t="shared" si="181"/>
        <v>80</v>
      </c>
      <c r="BJ1085" s="8">
        <f t="shared" si="182"/>
        <v>0.89142857142857146</v>
      </c>
      <c r="BK1085" s="8">
        <f t="shared" si="183"/>
        <v>0.8</v>
      </c>
      <c r="BL1085" s="10">
        <f t="shared" si="184"/>
        <v>7.1456914285714292</v>
      </c>
      <c r="BM1085" s="3">
        <f t="shared" si="185"/>
        <v>1984.9142857142858</v>
      </c>
      <c r="BN1085" s="132">
        <v>1.218539865513929</v>
      </c>
      <c r="BO1085" s="132">
        <v>0.50432276657060526</v>
      </c>
      <c r="BP1085" s="133">
        <v>1.98754921880317</v>
      </c>
      <c r="BQ1085" s="134">
        <v>0.42763532763532763</v>
      </c>
      <c r="BR1085" s="134">
        <v>0.16842355175688509</v>
      </c>
      <c r="BS1085" s="133">
        <v>0.97831726639903194</v>
      </c>
      <c r="BT1085" s="93"/>
      <c r="BU1085" s="91"/>
      <c r="BV1085" s="91"/>
      <c r="BW1085" s="100"/>
    </row>
    <row r="1086" spans="1:75">
      <c r="A1086" s="8" t="s">
        <v>783</v>
      </c>
      <c r="B1086" s="8" t="s">
        <v>486</v>
      </c>
      <c r="C1086" s="8" t="s">
        <v>587</v>
      </c>
      <c r="D1086" s="8" t="s">
        <v>621</v>
      </c>
      <c r="E1086" s="8" t="s">
        <v>622</v>
      </c>
      <c r="F1086" s="8" t="s">
        <v>623</v>
      </c>
      <c r="G1086" s="8" t="s">
        <v>49</v>
      </c>
      <c r="H1086" s="8" t="s">
        <v>391</v>
      </c>
      <c r="I1086" s="8"/>
      <c r="J1086" s="8"/>
      <c r="K1086" s="8"/>
      <c r="L1086" s="8" t="s">
        <v>392</v>
      </c>
      <c r="M1086" s="8" t="s">
        <v>1882</v>
      </c>
      <c r="N1086" s="8">
        <v>1</v>
      </c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8"/>
      <c r="AD1086" s="8"/>
      <c r="AE1086" s="89"/>
      <c r="AF1086" s="90"/>
      <c r="AG1086" s="90"/>
      <c r="AH1086" s="90"/>
      <c r="AI1086" s="8" t="s">
        <v>28</v>
      </c>
      <c r="AJ1086" t="s">
        <v>1890</v>
      </c>
      <c r="AK1086">
        <v>100</v>
      </c>
      <c r="AL1086">
        <v>30</v>
      </c>
      <c r="AM1086">
        <v>0</v>
      </c>
      <c r="AN1086" s="9">
        <v>42604</v>
      </c>
      <c r="AO1086" s="8">
        <v>319</v>
      </c>
      <c r="AP1086" s="8">
        <v>192</v>
      </c>
      <c r="AQ1086" s="8">
        <v>187</v>
      </c>
      <c r="AR1086" s="8">
        <v>10.08</v>
      </c>
      <c r="AS1086" s="8">
        <v>10.24</v>
      </c>
      <c r="AT1086" s="8">
        <v>0.72</v>
      </c>
      <c r="AU1086" s="12">
        <v>0.54</v>
      </c>
      <c r="AV1086" s="8">
        <v>21</v>
      </c>
      <c r="AW1086" s="8">
        <v>400</v>
      </c>
      <c r="AX1086" s="8"/>
      <c r="AY1086" s="8"/>
      <c r="AZ1086" s="8"/>
      <c r="BA1086" s="8">
        <v>1390</v>
      </c>
      <c r="BB1086" s="8" t="s">
        <v>25</v>
      </c>
      <c r="BC1086" s="8">
        <v>247</v>
      </c>
      <c r="BD1086" s="8"/>
      <c r="BE1086" s="8"/>
      <c r="BF1086" s="8"/>
      <c r="BG1086" s="8"/>
      <c r="BH1086" s="8"/>
      <c r="BI1086" s="8">
        <f t="shared" si="181"/>
        <v>75.000000000000014</v>
      </c>
      <c r="BJ1086" s="8">
        <f t="shared" si="182"/>
        <v>0.9028571428571428</v>
      </c>
      <c r="BK1086" s="8">
        <f t="shared" si="183"/>
        <v>0.75000000000000011</v>
      </c>
      <c r="BL1086" s="10">
        <f t="shared" si="184"/>
        <v>6.9339428571428572</v>
      </c>
      <c r="BM1086" s="3">
        <f t="shared" si="185"/>
        <v>1926.0952380952381</v>
      </c>
      <c r="BN1086" s="132">
        <v>1.0904356060606062</v>
      </c>
      <c r="BO1086" s="132">
        <v>0.67660984848484851</v>
      </c>
      <c r="BP1086" s="133">
        <v>1.5193535392818163</v>
      </c>
      <c r="BQ1086" s="134">
        <v>0.38273073263558521</v>
      </c>
      <c r="BR1086" s="134">
        <v>0.12787821122740248</v>
      </c>
      <c r="BS1086" s="133">
        <v>1.0561875542580339</v>
      </c>
      <c r="BT1086" s="93"/>
      <c r="BU1086" s="91"/>
      <c r="BV1086" s="91"/>
      <c r="BW1086" s="100"/>
    </row>
    <row r="1087" spans="1:75">
      <c r="A1087" s="8" t="s">
        <v>783</v>
      </c>
      <c r="B1087" s="8" t="s">
        <v>486</v>
      </c>
      <c r="C1087" s="8" t="s">
        <v>587</v>
      </c>
      <c r="D1087" s="8" t="s">
        <v>621</v>
      </c>
      <c r="E1087" s="8" t="s">
        <v>622</v>
      </c>
      <c r="F1087" s="8" t="s">
        <v>623</v>
      </c>
      <c r="G1087" s="8" t="s">
        <v>49</v>
      </c>
      <c r="H1087" s="8" t="s">
        <v>391</v>
      </c>
      <c r="I1087" s="8"/>
      <c r="J1087" s="8"/>
      <c r="K1087" s="8"/>
      <c r="L1087" s="8" t="s">
        <v>392</v>
      </c>
      <c r="M1087" s="8" t="s">
        <v>1882</v>
      </c>
      <c r="N1087" s="8">
        <v>1</v>
      </c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  <c r="AA1087" s="8"/>
      <c r="AB1087" s="8"/>
      <c r="AC1087" s="8"/>
      <c r="AD1087" s="8"/>
      <c r="AE1087" s="89"/>
      <c r="AF1087" s="90"/>
      <c r="AG1087" s="90"/>
      <c r="AH1087" s="90"/>
      <c r="AI1087" s="8" t="s">
        <v>29</v>
      </c>
      <c r="AJ1087" t="s">
        <v>1890</v>
      </c>
      <c r="AK1087">
        <v>100</v>
      </c>
      <c r="AL1087">
        <v>30</v>
      </c>
      <c r="AM1087">
        <v>30</v>
      </c>
      <c r="AN1087" s="9">
        <v>42604</v>
      </c>
      <c r="AO1087" s="8">
        <v>332</v>
      </c>
      <c r="AP1087" s="8">
        <v>203</v>
      </c>
      <c r="AQ1087" s="8">
        <v>202</v>
      </c>
      <c r="AR1087" s="8">
        <v>12.64</v>
      </c>
      <c r="AS1087" s="8">
        <v>13.54</v>
      </c>
      <c r="AT1087" s="8">
        <v>0.76</v>
      </c>
      <c r="AU1087" s="12">
        <v>0.42</v>
      </c>
      <c r="AV1087" s="8">
        <v>19</v>
      </c>
      <c r="AW1087" s="8">
        <v>300</v>
      </c>
      <c r="AX1087" s="8"/>
      <c r="AY1087" s="8"/>
      <c r="AZ1087" s="8"/>
      <c r="BA1087" s="8">
        <v>1391</v>
      </c>
      <c r="BB1087" s="8" t="s">
        <v>25</v>
      </c>
      <c r="BC1087" s="8">
        <v>247</v>
      </c>
      <c r="BD1087" s="8"/>
      <c r="BE1087" s="8"/>
      <c r="BF1087" s="8"/>
      <c r="BG1087" s="8"/>
      <c r="BH1087" s="8"/>
      <c r="BI1087" s="8">
        <f t="shared" si="181"/>
        <v>55.263157894736835</v>
      </c>
      <c r="BJ1087" s="8">
        <f t="shared" si="182"/>
        <v>0.92571428571428571</v>
      </c>
      <c r="BK1087" s="8">
        <f t="shared" si="183"/>
        <v>0.55263157894736836</v>
      </c>
      <c r="BL1087" s="10">
        <f t="shared" si="184"/>
        <v>6.9267789473684198</v>
      </c>
      <c r="BM1087" s="3">
        <f t="shared" si="185"/>
        <v>1924.1052631578943</v>
      </c>
      <c r="BN1087" s="132">
        <v>1.0992680695333945</v>
      </c>
      <c r="BO1087" s="132">
        <v>0.46797804208600186</v>
      </c>
      <c r="BP1087" s="133">
        <v>1.3756056825107887</v>
      </c>
      <c r="BQ1087" s="134">
        <v>0.47959183673469385</v>
      </c>
      <c r="BR1087" s="134">
        <v>0.21794990723562149</v>
      </c>
      <c r="BS1087" s="133">
        <v>0.95562901810591894</v>
      </c>
      <c r="BT1087" s="93"/>
      <c r="BU1087" s="91"/>
      <c r="BV1087" s="91"/>
      <c r="BW1087" s="100"/>
    </row>
    <row r="1088" spans="1:75">
      <c r="A1088" s="8" t="s">
        <v>783</v>
      </c>
      <c r="B1088" s="8" t="s">
        <v>486</v>
      </c>
      <c r="C1088" s="8" t="s">
        <v>587</v>
      </c>
      <c r="D1088" s="8" t="s">
        <v>621</v>
      </c>
      <c r="E1088" s="8" t="s">
        <v>622</v>
      </c>
      <c r="F1088" s="8" t="s">
        <v>623</v>
      </c>
      <c r="G1088" s="8" t="s">
        <v>49</v>
      </c>
      <c r="H1088" s="8" t="s">
        <v>391</v>
      </c>
      <c r="I1088" s="8"/>
      <c r="J1088" s="8"/>
      <c r="K1088" s="8"/>
      <c r="L1088" s="8" t="s">
        <v>392</v>
      </c>
      <c r="M1088" s="8" t="s">
        <v>1882</v>
      </c>
      <c r="N1088" s="8">
        <v>1</v>
      </c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8"/>
      <c r="AC1088" s="8"/>
      <c r="AD1088" s="8"/>
      <c r="AE1088" s="89"/>
      <c r="AF1088" s="90"/>
      <c r="AG1088" s="90"/>
      <c r="AH1088" s="90"/>
      <c r="AI1088" s="8" t="s">
        <v>30</v>
      </c>
      <c r="AJ1088" t="s">
        <v>1890</v>
      </c>
      <c r="AK1088">
        <v>100</v>
      </c>
      <c r="AL1088">
        <v>30</v>
      </c>
      <c r="AM1088">
        <v>30</v>
      </c>
      <c r="AN1088" s="9">
        <v>42604</v>
      </c>
      <c r="AO1088" s="8">
        <v>320</v>
      </c>
      <c r="AP1088" s="8">
        <v>195</v>
      </c>
      <c r="AQ1088" s="8">
        <v>186</v>
      </c>
      <c r="AR1088" s="8">
        <v>12.26</v>
      </c>
      <c r="AS1088" s="8">
        <v>11.26</v>
      </c>
      <c r="AT1088" s="8">
        <v>0.6</v>
      </c>
      <c r="AU1088" s="12">
        <v>0.52</v>
      </c>
      <c r="AV1088" s="8">
        <v>21</v>
      </c>
      <c r="AW1088" s="8">
        <v>300</v>
      </c>
      <c r="AX1088" s="8"/>
      <c r="AY1088" s="8"/>
      <c r="AZ1088" s="8"/>
      <c r="BA1088" s="8">
        <v>1392</v>
      </c>
      <c r="BB1088" s="8" t="s">
        <v>25</v>
      </c>
      <c r="BC1088" s="8">
        <v>247</v>
      </c>
      <c r="BD1088" s="8"/>
      <c r="BE1088" s="8"/>
      <c r="BF1088" s="8"/>
      <c r="BG1088" s="8"/>
      <c r="BH1088" s="8"/>
      <c r="BI1088" s="8">
        <f t="shared" si="181"/>
        <v>86.666666666666671</v>
      </c>
      <c r="BJ1088" s="8">
        <f t="shared" si="182"/>
        <v>0.9028571428571428</v>
      </c>
      <c r="BK1088" s="8">
        <f t="shared" si="183"/>
        <v>0.8666666666666667</v>
      </c>
      <c r="BL1088" s="10">
        <f t="shared" si="184"/>
        <v>8.8106819047619034</v>
      </c>
      <c r="BM1088" s="3">
        <f t="shared" si="185"/>
        <v>2447.4116402116397</v>
      </c>
      <c r="BN1088" s="132">
        <v>1.5880474452554745</v>
      </c>
      <c r="BO1088" s="132">
        <v>0.72034671532846717</v>
      </c>
      <c r="BP1088" s="133">
        <v>1.4712122432269574</v>
      </c>
      <c r="BQ1088" s="134">
        <v>0.44252199413489735</v>
      </c>
      <c r="BR1088" s="134">
        <v>0.17214076246334312</v>
      </c>
      <c r="BS1088" s="133">
        <v>1.1241247362162357</v>
      </c>
      <c r="BT1088" s="93"/>
      <c r="BU1088" s="91"/>
      <c r="BV1088" s="91"/>
      <c r="BW1088" s="100"/>
    </row>
    <row r="1089" spans="1:75">
      <c r="A1089" s="8" t="s">
        <v>783</v>
      </c>
      <c r="B1089" s="8" t="s">
        <v>486</v>
      </c>
      <c r="C1089" s="8" t="s">
        <v>587</v>
      </c>
      <c r="D1089" s="8" t="s">
        <v>621</v>
      </c>
      <c r="E1089" s="8" t="s">
        <v>624</v>
      </c>
      <c r="F1089" s="8" t="s">
        <v>627</v>
      </c>
      <c r="G1089" s="8" t="s">
        <v>49</v>
      </c>
      <c r="H1089" s="8" t="s">
        <v>388</v>
      </c>
      <c r="I1089" s="8">
        <v>-3.2404859280303202</v>
      </c>
      <c r="J1089" s="8">
        <v>37.090097030871199</v>
      </c>
      <c r="K1089" s="8">
        <v>1138.06155593415</v>
      </c>
      <c r="L1089" s="8" t="s">
        <v>389</v>
      </c>
      <c r="M1089" s="8" t="s">
        <v>1882</v>
      </c>
      <c r="N1089" s="8">
        <v>1</v>
      </c>
      <c r="O1089" s="8" t="s">
        <v>1859</v>
      </c>
      <c r="P1089" s="8">
        <v>5.2</v>
      </c>
      <c r="Q1089" s="8">
        <v>6.5</v>
      </c>
      <c r="R1089" s="8">
        <v>0</v>
      </c>
      <c r="S1089" s="8">
        <v>9.59</v>
      </c>
      <c r="T1089" s="8">
        <v>11.09</v>
      </c>
      <c r="U1089" s="8">
        <v>20.74</v>
      </c>
      <c r="V1089" s="8">
        <v>19.73</v>
      </c>
      <c r="W1089" s="8">
        <v>2.46</v>
      </c>
      <c r="X1089" s="8">
        <v>8.56</v>
      </c>
      <c r="Y1089" s="8">
        <v>0.82</v>
      </c>
      <c r="Z1089" s="8">
        <v>0.59</v>
      </c>
      <c r="AA1089" s="8">
        <v>0.09</v>
      </c>
      <c r="AB1089" s="8">
        <v>56.89</v>
      </c>
      <c r="AC1089" s="8">
        <v>0.24</v>
      </c>
      <c r="AD1089" s="8">
        <v>0.52600000000000002</v>
      </c>
      <c r="AE1089" s="91">
        <v>0.54</v>
      </c>
      <c r="AF1089" s="92" t="s">
        <v>1860</v>
      </c>
      <c r="AG1089" s="92" t="s">
        <v>1860</v>
      </c>
      <c r="AH1089" s="92" t="s">
        <v>1860</v>
      </c>
      <c r="AI1089" s="8" t="s">
        <v>24</v>
      </c>
      <c r="AJ1089" t="s">
        <v>1890</v>
      </c>
      <c r="AK1089">
        <v>0</v>
      </c>
      <c r="AL1089">
        <v>0</v>
      </c>
      <c r="AM1089">
        <v>0</v>
      </c>
      <c r="AN1089" s="9">
        <v>42604</v>
      </c>
      <c r="AO1089" s="8">
        <v>323</v>
      </c>
      <c r="AP1089" s="8">
        <v>190</v>
      </c>
      <c r="AQ1089" s="8">
        <v>157</v>
      </c>
      <c r="AR1089" s="8">
        <v>16.02</v>
      </c>
      <c r="AS1089" s="8">
        <v>6.4</v>
      </c>
      <c r="AT1089" s="8">
        <v>0.4</v>
      </c>
      <c r="AU1089" s="12">
        <v>0.34</v>
      </c>
      <c r="AV1089" s="8">
        <v>13</v>
      </c>
      <c r="AW1089" s="8">
        <v>280</v>
      </c>
      <c r="AX1089" s="8"/>
      <c r="AY1089" s="8"/>
      <c r="AZ1089" s="8"/>
      <c r="BA1089" s="8">
        <v>1375</v>
      </c>
      <c r="BB1089" s="8" t="s">
        <v>25</v>
      </c>
      <c r="BC1089" s="8">
        <v>245</v>
      </c>
      <c r="BD1089" s="8"/>
      <c r="BE1089" s="8"/>
      <c r="BF1089" s="8"/>
      <c r="BG1089" s="8"/>
      <c r="BH1089" s="8"/>
      <c r="BI1089" s="8">
        <f t="shared" si="181"/>
        <v>85</v>
      </c>
      <c r="BJ1089" s="8">
        <f t="shared" si="182"/>
        <v>0.99428571428571433</v>
      </c>
      <c r="BK1089" s="8">
        <f t="shared" si="183"/>
        <v>0.85</v>
      </c>
      <c r="BL1089" s="10">
        <f t="shared" si="184"/>
        <v>5.4089142857142862</v>
      </c>
      <c r="BM1089" s="3">
        <f t="shared" si="185"/>
        <v>1502.4761904761906</v>
      </c>
      <c r="BN1089" s="132">
        <v>1.6190476190476191</v>
      </c>
      <c r="BO1089" s="132">
        <v>0.49299719887955179</v>
      </c>
      <c r="BP1089" s="133">
        <v>1.4382395566108872</v>
      </c>
      <c r="BQ1089" s="134">
        <v>0.37864734299516911</v>
      </c>
      <c r="BR1089" s="134">
        <v>0.18009661835748794</v>
      </c>
      <c r="BS1089" s="133">
        <v>1.149657393095231</v>
      </c>
      <c r="BT1089" s="93"/>
      <c r="BU1089" s="91"/>
      <c r="BV1089" s="91"/>
      <c r="BW1089" s="100"/>
    </row>
    <row r="1090" spans="1:75">
      <c r="A1090" s="8" t="s">
        <v>783</v>
      </c>
      <c r="B1090" s="8" t="s">
        <v>486</v>
      </c>
      <c r="C1090" s="8" t="s">
        <v>587</v>
      </c>
      <c r="D1090" s="8" t="s">
        <v>621</v>
      </c>
      <c r="E1090" s="8" t="s">
        <v>624</v>
      </c>
      <c r="F1090" s="8" t="s">
        <v>664</v>
      </c>
      <c r="G1090" s="8" t="s">
        <v>49</v>
      </c>
      <c r="H1090" s="8" t="s">
        <v>388</v>
      </c>
      <c r="I1090" s="8"/>
      <c r="J1090" s="8"/>
      <c r="K1090" s="8"/>
      <c r="L1090" s="8" t="s">
        <v>389</v>
      </c>
      <c r="M1090" s="8" t="s">
        <v>1882</v>
      </c>
      <c r="N1090" s="8">
        <v>1</v>
      </c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  <c r="AA1090" s="8"/>
      <c r="AB1090" s="8"/>
      <c r="AC1090" s="8"/>
      <c r="AD1090" s="8"/>
      <c r="AE1090" s="89"/>
      <c r="AF1090" s="90"/>
      <c r="AG1090" s="90"/>
      <c r="AH1090" s="90"/>
      <c r="AI1090" s="8" t="s">
        <v>26</v>
      </c>
      <c r="AJ1090" t="s">
        <v>1890</v>
      </c>
      <c r="AK1090">
        <v>0</v>
      </c>
      <c r="AL1090">
        <v>30</v>
      </c>
      <c r="AM1090">
        <v>30</v>
      </c>
      <c r="AN1090" s="9">
        <v>42604</v>
      </c>
      <c r="AO1090" s="8">
        <v>283</v>
      </c>
      <c r="AP1090" s="8">
        <v>162</v>
      </c>
      <c r="AQ1090" s="8">
        <v>155</v>
      </c>
      <c r="AR1090" s="8">
        <v>16.32</v>
      </c>
      <c r="AS1090" s="8">
        <v>8.2200000000000006</v>
      </c>
      <c r="AT1090" s="8">
        <v>0.57999999999999996</v>
      </c>
      <c r="AU1090" s="12">
        <v>0.46</v>
      </c>
      <c r="AV1090" s="8">
        <v>14</v>
      </c>
      <c r="AW1090" s="8">
        <v>260</v>
      </c>
      <c r="AX1090" s="8"/>
      <c r="AY1090" s="8"/>
      <c r="AZ1090" s="8"/>
      <c r="BA1090" s="8">
        <v>1376</v>
      </c>
      <c r="BB1090" s="8" t="s">
        <v>25</v>
      </c>
      <c r="BC1090" s="8">
        <v>245</v>
      </c>
      <c r="BD1090" s="8"/>
      <c r="BE1090" s="8"/>
      <c r="BF1090" s="8"/>
      <c r="BG1090" s="8"/>
      <c r="BH1090" s="8"/>
      <c r="BI1090" s="8">
        <f t="shared" si="181"/>
        <v>79.310344827586221</v>
      </c>
      <c r="BJ1090" s="8">
        <f t="shared" si="182"/>
        <v>0.98285714285714287</v>
      </c>
      <c r="BK1090" s="8">
        <f t="shared" si="183"/>
        <v>0.79310344827586221</v>
      </c>
      <c r="BL1090" s="10">
        <f t="shared" si="184"/>
        <v>6.4075507389162576</v>
      </c>
      <c r="BM1090" s="3">
        <f t="shared" si="185"/>
        <v>1779.875205254516</v>
      </c>
      <c r="BN1090" s="132">
        <v>1.8933823529411766</v>
      </c>
      <c r="BO1090" s="132">
        <v>0.50689338235294124</v>
      </c>
      <c r="BP1090" s="133">
        <v>1.5818561502328043</v>
      </c>
      <c r="BQ1090" s="134">
        <v>0.47867298578199058</v>
      </c>
      <c r="BR1090" s="134">
        <v>5.4028436018957342E-2</v>
      </c>
      <c r="BS1090" s="133">
        <v>2.1080135595885761</v>
      </c>
      <c r="BT1090" s="93"/>
      <c r="BU1090" s="91"/>
      <c r="BV1090" s="91"/>
      <c r="BW1090" s="100"/>
    </row>
    <row r="1091" spans="1:75">
      <c r="A1091" s="8" t="s">
        <v>783</v>
      </c>
      <c r="B1091" s="8" t="s">
        <v>486</v>
      </c>
      <c r="C1091" s="8" t="s">
        <v>587</v>
      </c>
      <c r="D1091" s="8" t="s">
        <v>621</v>
      </c>
      <c r="E1091" s="8" t="s">
        <v>624</v>
      </c>
      <c r="F1091" s="8" t="s">
        <v>665</v>
      </c>
      <c r="G1091" s="8" t="s">
        <v>49</v>
      </c>
      <c r="H1091" s="8" t="s">
        <v>388</v>
      </c>
      <c r="I1091" s="8"/>
      <c r="J1091" s="8"/>
      <c r="K1091" s="8"/>
      <c r="L1091" s="8" t="s">
        <v>389</v>
      </c>
      <c r="M1091" s="8" t="s">
        <v>1882</v>
      </c>
      <c r="N1091" s="8">
        <v>1</v>
      </c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  <c r="AA1091" s="8"/>
      <c r="AB1091" s="8"/>
      <c r="AC1091" s="8"/>
      <c r="AD1091" s="8"/>
      <c r="AE1091" s="89"/>
      <c r="AF1091" s="90"/>
      <c r="AG1091" s="90"/>
      <c r="AH1091" s="90"/>
      <c r="AI1091" s="8" t="s">
        <v>27</v>
      </c>
      <c r="AJ1091" t="s">
        <v>1890</v>
      </c>
      <c r="AK1091">
        <v>100</v>
      </c>
      <c r="AL1091">
        <v>0</v>
      </c>
      <c r="AM1091">
        <v>30</v>
      </c>
      <c r="AN1091" s="9">
        <v>42604</v>
      </c>
      <c r="AO1091" s="8">
        <v>285</v>
      </c>
      <c r="AP1091" s="8">
        <v>164</v>
      </c>
      <c r="AQ1091" s="8">
        <v>166</v>
      </c>
      <c r="AR1091" s="8">
        <v>19.22</v>
      </c>
      <c r="AS1091" s="8">
        <v>20.56</v>
      </c>
      <c r="AT1091" s="8">
        <v>0.8</v>
      </c>
      <c r="AU1091" s="12">
        <v>0.6</v>
      </c>
      <c r="AV1091" s="8">
        <v>16</v>
      </c>
      <c r="AW1091" s="8">
        <v>420</v>
      </c>
      <c r="AX1091" s="8"/>
      <c r="AY1091" s="8"/>
      <c r="AZ1091" s="8"/>
      <c r="BA1091" s="8">
        <v>1377</v>
      </c>
      <c r="BB1091" s="8" t="s">
        <v>25</v>
      </c>
      <c r="BC1091" s="8">
        <v>245</v>
      </c>
      <c r="BD1091" s="8"/>
      <c r="BE1091" s="8"/>
      <c r="BF1091" s="8"/>
      <c r="BG1091" s="8"/>
      <c r="BH1091" s="8"/>
      <c r="BI1091" s="8">
        <f t="shared" si="181"/>
        <v>74.999999999999986</v>
      </c>
      <c r="BJ1091" s="8">
        <f t="shared" si="182"/>
        <v>0.96</v>
      </c>
      <c r="BK1091" s="8">
        <f t="shared" si="183"/>
        <v>0.74999999999999989</v>
      </c>
      <c r="BL1091" s="10">
        <f t="shared" si="184"/>
        <v>14.803199999999995</v>
      </c>
      <c r="BM1091" s="3">
        <f t="shared" si="185"/>
        <v>4111.9999999999982</v>
      </c>
      <c r="BN1091" s="132">
        <v>1.8177226813590455</v>
      </c>
      <c r="BO1091" s="132">
        <v>0.50367309458218557</v>
      </c>
      <c r="BP1091" s="133">
        <v>1.4217224938781079</v>
      </c>
      <c r="BQ1091" s="134">
        <v>0.37379784102060848</v>
      </c>
      <c r="BR1091" s="134">
        <v>6.6094210009813539E-2</v>
      </c>
      <c r="BS1091" s="133">
        <v>1.1677089321428498</v>
      </c>
      <c r="BT1091" s="93"/>
      <c r="BU1091" s="91"/>
      <c r="BV1091" s="91"/>
      <c r="BW1091" s="100"/>
    </row>
    <row r="1092" spans="1:75">
      <c r="A1092" s="8" t="s">
        <v>783</v>
      </c>
      <c r="B1092" s="8" t="s">
        <v>486</v>
      </c>
      <c r="C1092" s="8" t="s">
        <v>587</v>
      </c>
      <c r="D1092" s="8" t="s">
        <v>621</v>
      </c>
      <c r="E1092" s="8" t="s">
        <v>624</v>
      </c>
      <c r="F1092" s="8" t="s">
        <v>666</v>
      </c>
      <c r="G1092" s="8" t="s">
        <v>49</v>
      </c>
      <c r="H1092" s="8" t="s">
        <v>388</v>
      </c>
      <c r="I1092" s="8"/>
      <c r="J1092" s="8"/>
      <c r="K1092" s="8"/>
      <c r="L1092" s="8" t="s">
        <v>389</v>
      </c>
      <c r="M1092" s="8" t="s">
        <v>1882</v>
      </c>
      <c r="N1092" s="8">
        <v>1</v>
      </c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  <c r="AA1092" s="8"/>
      <c r="AB1092" s="8"/>
      <c r="AC1092" s="8"/>
      <c r="AD1092" s="8"/>
      <c r="AE1092" s="89"/>
      <c r="AF1092" s="90"/>
      <c r="AG1092" s="90"/>
      <c r="AH1092" s="90"/>
      <c r="AI1092" s="8" t="s">
        <v>28</v>
      </c>
      <c r="AJ1092" t="s">
        <v>1890</v>
      </c>
      <c r="AK1092">
        <v>100</v>
      </c>
      <c r="AL1092">
        <v>30</v>
      </c>
      <c r="AM1092">
        <v>0</v>
      </c>
      <c r="AN1092" s="9">
        <v>42604</v>
      </c>
      <c r="AO1092" s="8">
        <v>290</v>
      </c>
      <c r="AP1092" s="8">
        <v>172</v>
      </c>
      <c r="AQ1092" s="8">
        <v>175</v>
      </c>
      <c r="AR1092" s="8">
        <v>22.02</v>
      </c>
      <c r="AS1092" s="8">
        <v>20.2</v>
      </c>
      <c r="AT1092" s="8">
        <v>1.1200000000000001</v>
      </c>
      <c r="AU1092" s="12">
        <v>0.9</v>
      </c>
      <c r="AV1092" s="8">
        <v>15</v>
      </c>
      <c r="AW1092" s="8">
        <v>420</v>
      </c>
      <c r="AX1092" s="8"/>
      <c r="AY1092" s="8"/>
      <c r="AZ1092" s="8"/>
      <c r="BA1092" s="8">
        <v>1378</v>
      </c>
      <c r="BB1092" s="8" t="s">
        <v>25</v>
      </c>
      <c r="BC1092" s="8">
        <v>245</v>
      </c>
      <c r="BD1092" s="8"/>
      <c r="BE1092" s="8"/>
      <c r="BF1092" s="8"/>
      <c r="BG1092" s="8"/>
      <c r="BH1092" s="8"/>
      <c r="BI1092" s="8">
        <f t="shared" si="181"/>
        <v>80.357142857142847</v>
      </c>
      <c r="BJ1092" s="8">
        <f t="shared" si="182"/>
        <v>0.97142857142857142</v>
      </c>
      <c r="BK1092" s="8">
        <f t="shared" si="183"/>
        <v>0.80357142857142849</v>
      </c>
      <c r="BL1092" s="10">
        <f t="shared" si="184"/>
        <v>15.768367346938774</v>
      </c>
      <c r="BM1092" s="3">
        <f t="shared" si="185"/>
        <v>4380.1020408163258</v>
      </c>
      <c r="BN1092" s="132">
        <v>2.1142180094786731</v>
      </c>
      <c r="BO1092" s="132">
        <v>0.84407582938388614</v>
      </c>
      <c r="BP1092" s="133">
        <v>0.92739782577039687</v>
      </c>
      <c r="BQ1092" s="134">
        <v>0.4228334956183058</v>
      </c>
      <c r="BR1092" s="134">
        <v>5.5452775073028239E-2</v>
      </c>
      <c r="BS1092" s="133">
        <v>1.6241978837120761</v>
      </c>
      <c r="BT1092" s="93"/>
      <c r="BU1092" s="91"/>
      <c r="BV1092" s="91"/>
      <c r="BW1092" s="100"/>
    </row>
    <row r="1093" spans="1:75">
      <c r="A1093" s="8" t="s">
        <v>783</v>
      </c>
      <c r="B1093" s="8" t="s">
        <v>486</v>
      </c>
      <c r="C1093" s="8" t="s">
        <v>587</v>
      </c>
      <c r="D1093" s="8" t="s">
        <v>621</v>
      </c>
      <c r="E1093" s="8" t="s">
        <v>624</v>
      </c>
      <c r="F1093" s="8" t="s">
        <v>667</v>
      </c>
      <c r="G1093" s="8" t="s">
        <v>49</v>
      </c>
      <c r="H1093" s="8" t="s">
        <v>388</v>
      </c>
      <c r="I1093" s="8"/>
      <c r="J1093" s="8"/>
      <c r="K1093" s="8"/>
      <c r="L1093" s="8" t="s">
        <v>389</v>
      </c>
      <c r="M1093" s="8" t="s">
        <v>1882</v>
      </c>
      <c r="N1093" s="8">
        <v>1</v>
      </c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8"/>
      <c r="AD1093" s="8"/>
      <c r="AE1093" s="89"/>
      <c r="AF1093" s="90"/>
      <c r="AG1093" s="90"/>
      <c r="AH1093" s="90"/>
      <c r="AI1093" s="8" t="s">
        <v>29</v>
      </c>
      <c r="AJ1093" t="s">
        <v>1890</v>
      </c>
      <c r="AK1093">
        <v>100</v>
      </c>
      <c r="AL1093">
        <v>30</v>
      </c>
      <c r="AM1093">
        <v>30</v>
      </c>
      <c r="AN1093" s="9">
        <v>42604</v>
      </c>
      <c r="AO1093" s="8">
        <v>262</v>
      </c>
      <c r="AP1093" s="8">
        <v>149</v>
      </c>
      <c r="AQ1093" s="8">
        <v>154</v>
      </c>
      <c r="AR1093" s="8">
        <v>19.36</v>
      </c>
      <c r="AS1093" s="8">
        <v>17.84</v>
      </c>
      <c r="AT1093" s="8">
        <v>0.98</v>
      </c>
      <c r="AU1093" s="12">
        <v>0.78</v>
      </c>
      <c r="AV1093" s="8">
        <v>14</v>
      </c>
      <c r="AW1093" s="8">
        <v>540</v>
      </c>
      <c r="AX1093" s="8"/>
      <c r="AY1093" s="8"/>
      <c r="AZ1093" s="8"/>
      <c r="BA1093" s="8">
        <v>1379</v>
      </c>
      <c r="BB1093" s="8" t="s">
        <v>25</v>
      </c>
      <c r="BC1093" s="8">
        <v>245</v>
      </c>
      <c r="BD1093" s="8"/>
      <c r="BE1093" s="8"/>
      <c r="BF1093" s="8"/>
      <c r="BG1093" s="8"/>
      <c r="BH1093" s="8"/>
      <c r="BI1093" s="8">
        <f t="shared" si="181"/>
        <v>79.591836734693871</v>
      </c>
      <c r="BJ1093" s="8">
        <f t="shared" si="182"/>
        <v>0.98285714285714287</v>
      </c>
      <c r="BK1093" s="8">
        <f t="shared" si="183"/>
        <v>0.79591836734693866</v>
      </c>
      <c r="BL1093" s="10">
        <f t="shared" si="184"/>
        <v>13.955769096209911</v>
      </c>
      <c r="BM1093" s="3">
        <f t="shared" si="185"/>
        <v>3876.6025267249752</v>
      </c>
      <c r="BN1093" s="132">
        <v>1.7537453183520599</v>
      </c>
      <c r="BO1093" s="132">
        <v>0.49625468164794012</v>
      </c>
      <c r="BP1093" s="133">
        <v>1.2613162822076756</v>
      </c>
      <c r="BQ1093" s="134">
        <v>0.48072763028515242</v>
      </c>
      <c r="BR1093" s="134">
        <v>9.0658800393313671E-2</v>
      </c>
      <c r="BS1093" s="133">
        <v>1.5619129580292865</v>
      </c>
      <c r="BT1093" s="93"/>
      <c r="BU1093" s="91"/>
      <c r="BV1093" s="91"/>
      <c r="BW1093" s="100"/>
    </row>
    <row r="1094" spans="1:75">
      <c r="A1094" s="8" t="s">
        <v>783</v>
      </c>
      <c r="B1094" s="8" t="s">
        <v>486</v>
      </c>
      <c r="C1094" s="8" t="s">
        <v>587</v>
      </c>
      <c r="D1094" s="8" t="s">
        <v>621</v>
      </c>
      <c r="E1094" s="8" t="s">
        <v>624</v>
      </c>
      <c r="F1094" s="8" t="s">
        <v>668</v>
      </c>
      <c r="G1094" s="8" t="s">
        <v>49</v>
      </c>
      <c r="H1094" s="8" t="s">
        <v>388</v>
      </c>
      <c r="I1094" s="8"/>
      <c r="J1094" s="8"/>
      <c r="K1094" s="8"/>
      <c r="L1094" s="8" t="s">
        <v>389</v>
      </c>
      <c r="M1094" s="8" t="s">
        <v>1882</v>
      </c>
      <c r="N1094" s="8">
        <v>1</v>
      </c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  <c r="AA1094" s="8"/>
      <c r="AB1094" s="8"/>
      <c r="AC1094" s="8"/>
      <c r="AD1094" s="8"/>
      <c r="AE1094" s="89"/>
      <c r="AF1094" s="90"/>
      <c r="AG1094" s="90"/>
      <c r="AH1094" s="90"/>
      <c r="AI1094" s="8" t="s">
        <v>30</v>
      </c>
      <c r="AJ1094" t="s">
        <v>1890</v>
      </c>
      <c r="AK1094">
        <v>100</v>
      </c>
      <c r="AL1094">
        <v>30</v>
      </c>
      <c r="AM1094">
        <v>30</v>
      </c>
      <c r="AN1094" s="9">
        <v>42604</v>
      </c>
      <c r="AO1094" s="8">
        <v>288</v>
      </c>
      <c r="AP1094" s="8">
        <v>148</v>
      </c>
      <c r="AQ1094" s="8">
        <v>150</v>
      </c>
      <c r="AR1094" s="8">
        <v>14.86</v>
      </c>
      <c r="AS1094" s="8">
        <v>15.56</v>
      </c>
      <c r="AT1094" s="8">
        <v>0.94</v>
      </c>
      <c r="AU1094" s="12">
        <v>0.82</v>
      </c>
      <c r="AV1094" s="8">
        <v>14</v>
      </c>
      <c r="AW1094" s="8">
        <v>480</v>
      </c>
      <c r="AX1094" s="8"/>
      <c r="AY1094" s="8"/>
      <c r="AZ1094" s="8"/>
      <c r="BA1094" s="8">
        <v>1380</v>
      </c>
      <c r="BB1094" s="8" t="s">
        <v>25</v>
      </c>
      <c r="BC1094" s="8">
        <v>245</v>
      </c>
      <c r="BD1094" s="8"/>
      <c r="BE1094" s="8"/>
      <c r="BF1094" s="8"/>
      <c r="BG1094" s="8"/>
      <c r="BH1094" s="8"/>
      <c r="BI1094" s="8">
        <f t="shared" si="181"/>
        <v>87.2340425531915</v>
      </c>
      <c r="BJ1094" s="8">
        <f t="shared" si="182"/>
        <v>0.98285714285714287</v>
      </c>
      <c r="BK1094" s="8">
        <f t="shared" si="183"/>
        <v>0.87234042553191504</v>
      </c>
      <c r="BL1094" s="10">
        <f t="shared" si="184"/>
        <v>13.340926443769</v>
      </c>
      <c r="BM1094" s="3">
        <f t="shared" si="185"/>
        <v>3705.8129010469443</v>
      </c>
      <c r="BN1094" s="132">
        <v>0.94031954887218061</v>
      </c>
      <c r="BO1094" s="132">
        <v>0.50563909774436089</v>
      </c>
      <c r="BP1094" s="133">
        <v>1.0925011129818483</v>
      </c>
      <c r="BQ1094" s="134">
        <v>0.61198884758364314</v>
      </c>
      <c r="BR1094" s="134">
        <v>5.1951672862453543E-2</v>
      </c>
      <c r="BS1094" s="133">
        <v>1.8657939982738339</v>
      </c>
      <c r="BT1094" s="93"/>
      <c r="BU1094" s="91"/>
      <c r="BV1094" s="91"/>
      <c r="BW1094" s="100"/>
    </row>
    <row r="1095" spans="1:75">
      <c r="A1095" s="8"/>
      <c r="B1095" s="8"/>
      <c r="C1095" s="8"/>
      <c r="D1095" s="8"/>
      <c r="E1095" s="8"/>
      <c r="F1095" s="8"/>
      <c r="G1095" s="8"/>
      <c r="H1095" s="8"/>
      <c r="I1095" s="8"/>
      <c r="J1095" s="8"/>
      <c r="K1095" s="8"/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  <c r="Y1095" s="8"/>
      <c r="Z1095" s="8"/>
      <c r="AA1095" s="8"/>
      <c r="AB1095" s="8"/>
      <c r="AC1095" s="8"/>
      <c r="AD1095" s="8"/>
      <c r="AE1095" s="89"/>
      <c r="AF1095" s="90"/>
      <c r="AG1095" s="90"/>
      <c r="AH1095" s="90"/>
      <c r="AI1095" s="8"/>
      <c r="AN1095" s="9"/>
      <c r="AO1095" s="8"/>
      <c r="AP1095" s="8"/>
      <c r="AQ1095" s="8"/>
      <c r="AR1095" s="8"/>
      <c r="AS1095" s="8"/>
      <c r="AT1095" s="8"/>
      <c r="AU1095" s="12"/>
      <c r="AV1095" s="8"/>
      <c r="AW1095" s="8"/>
      <c r="AX1095" s="8"/>
      <c r="AY1095" s="8"/>
      <c r="AZ1095" s="8"/>
      <c r="BA1095" s="8"/>
      <c r="BB1095" s="8"/>
      <c r="BC1095" s="8"/>
      <c r="BD1095" s="8"/>
      <c r="BE1095" s="8"/>
      <c r="BF1095" s="8"/>
      <c r="BG1095" s="8"/>
      <c r="BH1095" s="8"/>
      <c r="BI1095" s="8"/>
      <c r="BJ1095" s="8"/>
      <c r="BK1095" s="8"/>
      <c r="BL1095" s="10"/>
      <c r="BM1095" s="3"/>
      <c r="BN1095" s="132">
        <v>1.2554709800190296</v>
      </c>
      <c r="BO1095" s="132">
        <v>0.51665080875356806</v>
      </c>
      <c r="BP1095" s="133">
        <v>0.74397137529026525</v>
      </c>
      <c r="BQ1095" s="134">
        <v>0.40394981412639402</v>
      </c>
      <c r="BR1095" s="134">
        <v>3.7574349442379189E-2</v>
      </c>
      <c r="BS1095" s="133">
        <v>1.7233030315447084</v>
      </c>
      <c r="BT1095" s="93"/>
      <c r="BU1095" s="91"/>
      <c r="BV1095" s="91"/>
      <c r="BW1095" s="100"/>
    </row>
    <row r="1096" spans="1:75">
      <c r="A1096" s="8"/>
      <c r="B1096" s="8"/>
      <c r="C1096" s="8"/>
      <c r="D1096" s="8"/>
      <c r="E1096" s="8"/>
      <c r="F1096" s="8"/>
      <c r="G1096" s="8"/>
      <c r="H1096" s="8"/>
      <c r="I1096" s="8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  <c r="AA1096" s="8"/>
      <c r="AB1096" s="8"/>
      <c r="AC1096" s="8"/>
      <c r="AD1096" s="8"/>
      <c r="AE1096" s="89"/>
      <c r="AF1096" s="90"/>
      <c r="AG1096" s="90"/>
      <c r="AH1096" s="90"/>
      <c r="AI1096" s="8"/>
      <c r="AN1096" s="9"/>
      <c r="AO1096" s="8"/>
      <c r="AP1096" s="8"/>
      <c r="AQ1096" s="8"/>
      <c r="AR1096" s="8"/>
      <c r="AS1096" s="8"/>
      <c r="AT1096" s="8"/>
      <c r="AU1096" s="12"/>
      <c r="AV1096" s="8"/>
      <c r="AW1096" s="8"/>
      <c r="AX1096" s="8"/>
      <c r="AY1096" s="8"/>
      <c r="AZ1096" s="8"/>
      <c r="BA1096" s="8"/>
      <c r="BB1096" s="8"/>
      <c r="BC1096" s="8"/>
      <c r="BD1096" s="8"/>
      <c r="BE1096" s="8"/>
      <c r="BF1096" s="8"/>
      <c r="BG1096" s="8"/>
      <c r="BH1096" s="8"/>
      <c r="BI1096" s="8"/>
      <c r="BJ1096" s="8"/>
      <c r="BK1096" s="8"/>
      <c r="BL1096" s="10"/>
      <c r="BM1096" s="3"/>
      <c r="BN1096" s="132">
        <v>1.5226833976833978</v>
      </c>
      <c r="BO1096" s="132">
        <v>0.68339768339768348</v>
      </c>
      <c r="BP1096" s="133">
        <v>0.70797823312272146</v>
      </c>
      <c r="BQ1096" s="134">
        <v>0.50277264325323479</v>
      </c>
      <c r="BR1096" s="134">
        <v>0.10295748613678374</v>
      </c>
      <c r="BS1096" s="133">
        <v>1.4311092510459147</v>
      </c>
      <c r="BT1096" s="93"/>
      <c r="BU1096" s="91"/>
      <c r="BV1096" s="91"/>
      <c r="BW1096" s="100"/>
    </row>
    <row r="1097" spans="1:75">
      <c r="A1097" s="8"/>
      <c r="B1097" s="8"/>
      <c r="C1097" s="8"/>
      <c r="D1097" s="8"/>
      <c r="E1097" s="8"/>
      <c r="F1097" s="8"/>
      <c r="G1097" s="8"/>
      <c r="H1097" s="8"/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  <c r="AA1097" s="8"/>
      <c r="AB1097" s="8"/>
      <c r="AC1097" s="8"/>
      <c r="AD1097" s="8"/>
      <c r="AE1097" s="89"/>
      <c r="AF1097" s="90"/>
      <c r="AG1097" s="90"/>
      <c r="AH1097" s="90"/>
      <c r="AI1097" s="8"/>
      <c r="AN1097" s="9"/>
      <c r="AO1097" s="8"/>
      <c r="AP1097" s="8"/>
      <c r="AQ1097" s="8"/>
      <c r="AR1097" s="8"/>
      <c r="AS1097" s="8"/>
      <c r="AT1097" s="8"/>
      <c r="AU1097" s="12"/>
      <c r="AV1097" s="8"/>
      <c r="AW1097" s="8"/>
      <c r="AX1097" s="8"/>
      <c r="AY1097" s="8"/>
      <c r="AZ1097" s="8"/>
      <c r="BA1097" s="8"/>
      <c r="BB1097" s="8"/>
      <c r="BC1097" s="8"/>
      <c r="BD1097" s="8"/>
      <c r="BE1097" s="8"/>
      <c r="BF1097" s="8"/>
      <c r="BG1097" s="8"/>
      <c r="BH1097" s="8"/>
      <c r="BI1097" s="8"/>
      <c r="BJ1097" s="8"/>
      <c r="BK1097" s="8"/>
      <c r="BL1097" s="10"/>
      <c r="BM1097" s="3"/>
      <c r="BN1097" s="132">
        <v>1.4189686924493556</v>
      </c>
      <c r="BO1097" s="132">
        <v>0.59760589318600366</v>
      </c>
      <c r="BP1097" s="133">
        <v>1.2048515500175696</v>
      </c>
      <c r="BQ1097" s="134">
        <v>0.43403093721565061</v>
      </c>
      <c r="BR1097" s="134">
        <v>7.0291173794358508E-2</v>
      </c>
      <c r="BS1097" s="133">
        <v>1.3742593102605776</v>
      </c>
      <c r="BT1097" s="93"/>
      <c r="BU1097" s="91"/>
      <c r="BV1097" s="91"/>
      <c r="BW1097" s="100"/>
    </row>
    <row r="1098" spans="1:75">
      <c r="A1098" s="8"/>
      <c r="B1098" s="8"/>
      <c r="C1098" s="8"/>
      <c r="D1098" s="8"/>
      <c r="E1098" s="8"/>
      <c r="F1098" s="8"/>
      <c r="G1098" s="8"/>
      <c r="H1098" s="8"/>
      <c r="I1098" s="8"/>
      <c r="J1098" s="8"/>
      <c r="K1098" s="8"/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  <c r="AA1098" s="8"/>
      <c r="AB1098" s="8"/>
      <c r="AC1098" s="8"/>
      <c r="AD1098" s="8"/>
      <c r="AE1098" s="89"/>
      <c r="AF1098" s="90"/>
      <c r="AG1098" s="90"/>
      <c r="AH1098" s="90"/>
      <c r="AI1098" s="8"/>
      <c r="AN1098" s="9"/>
      <c r="AO1098" s="8"/>
      <c r="AP1098" s="8"/>
      <c r="AQ1098" s="8"/>
      <c r="AR1098" s="8"/>
      <c r="AS1098" s="8"/>
      <c r="AT1098" s="8"/>
      <c r="AU1098" s="12"/>
      <c r="AV1098" s="8"/>
      <c r="AW1098" s="8"/>
      <c r="AX1098" s="8"/>
      <c r="AY1098" s="8"/>
      <c r="AZ1098" s="8"/>
      <c r="BA1098" s="8"/>
      <c r="BB1098" s="8"/>
      <c r="BC1098" s="8"/>
      <c r="BD1098" s="8"/>
      <c r="BE1098" s="8"/>
      <c r="BF1098" s="8"/>
      <c r="BG1098" s="8"/>
      <c r="BH1098" s="8"/>
      <c r="BI1098" s="8"/>
      <c r="BJ1098" s="8"/>
      <c r="BK1098" s="8"/>
      <c r="BL1098" s="10"/>
      <c r="BM1098" s="3"/>
      <c r="BN1098" s="132">
        <v>1.5318559556786706</v>
      </c>
      <c r="BO1098" s="132">
        <v>0.620960295475531</v>
      </c>
      <c r="BP1098" s="133">
        <v>1.8439969020562079</v>
      </c>
      <c r="BQ1098" s="134">
        <v>0.90049751243781095</v>
      </c>
      <c r="BR1098" s="134">
        <v>9.4278606965174136E-2</v>
      </c>
      <c r="BS1098" s="133">
        <v>1.6927655234876793</v>
      </c>
      <c r="BT1098" s="93"/>
      <c r="BU1098" s="91"/>
      <c r="BV1098" s="91"/>
      <c r="BW1098" s="100"/>
    </row>
    <row r="1099" spans="1:75">
      <c r="A1099" s="8"/>
      <c r="B1099" s="8"/>
      <c r="C1099" s="8"/>
      <c r="D1099" s="8"/>
      <c r="E1099" s="8"/>
      <c r="F1099" s="8"/>
      <c r="G1099" s="8"/>
      <c r="H1099" s="8"/>
      <c r="I1099" s="8"/>
      <c r="J1099" s="8"/>
      <c r="K1099" s="8"/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8"/>
      <c r="Y1099" s="8"/>
      <c r="Z1099" s="8"/>
      <c r="AA1099" s="8"/>
      <c r="AB1099" s="8"/>
      <c r="AC1099" s="8"/>
      <c r="AD1099" s="8"/>
      <c r="AE1099" s="89"/>
      <c r="AF1099" s="90"/>
      <c r="AG1099" s="90"/>
      <c r="AH1099" s="90"/>
      <c r="AI1099" s="8"/>
      <c r="AN1099" s="9"/>
      <c r="AO1099" s="8"/>
      <c r="AP1099" s="8"/>
      <c r="AQ1099" s="8"/>
      <c r="AR1099" s="8"/>
      <c r="AS1099" s="8"/>
      <c r="AT1099" s="8"/>
      <c r="AU1099" s="12"/>
      <c r="AV1099" s="8"/>
      <c r="AW1099" s="8"/>
      <c r="AX1099" s="8"/>
      <c r="AY1099" s="8"/>
      <c r="AZ1099" s="8"/>
      <c r="BA1099" s="8"/>
      <c r="BB1099" s="8"/>
      <c r="BC1099" s="8"/>
      <c r="BD1099" s="8"/>
      <c r="BE1099" s="8"/>
      <c r="BF1099" s="8"/>
      <c r="BG1099" s="8"/>
      <c r="BH1099" s="8"/>
      <c r="BI1099" s="8"/>
      <c r="BJ1099" s="8"/>
      <c r="BK1099" s="8"/>
      <c r="BL1099" s="10"/>
      <c r="BM1099" s="3"/>
      <c r="BN1099" s="132">
        <v>1.5368007850834151</v>
      </c>
      <c r="BO1099" s="132">
        <v>0.58194308145240436</v>
      </c>
      <c r="BP1099" s="133">
        <v>0.88160044858898556</v>
      </c>
      <c r="BQ1099" s="134">
        <v>0.72521246458923527</v>
      </c>
      <c r="BR1099" s="134">
        <v>7.6628895184135987E-2</v>
      </c>
      <c r="BS1099" s="133">
        <v>1.6425540077304368</v>
      </c>
      <c r="BT1099" s="93"/>
      <c r="BU1099" s="91"/>
      <c r="BV1099" s="91"/>
      <c r="BW1099" s="100"/>
    </row>
    <row r="1100" spans="1:75">
      <c r="A1100" s="8"/>
      <c r="B1100" s="8"/>
      <c r="C1100" s="8"/>
      <c r="D1100" s="8"/>
      <c r="E1100" s="8"/>
      <c r="F1100" s="8"/>
      <c r="G1100" s="8"/>
      <c r="H1100" s="8"/>
      <c r="I1100" s="8"/>
      <c r="J1100" s="8"/>
      <c r="K1100" s="8"/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8"/>
      <c r="Y1100" s="8"/>
      <c r="Z1100" s="8"/>
      <c r="AA1100" s="8"/>
      <c r="AB1100" s="8"/>
      <c r="AC1100" s="8"/>
      <c r="AD1100" s="8"/>
      <c r="AE1100" s="89"/>
      <c r="AF1100" s="90"/>
      <c r="AG1100" s="90"/>
      <c r="AH1100" s="90"/>
      <c r="AI1100" s="8"/>
      <c r="AN1100" s="9"/>
      <c r="AO1100" s="8"/>
      <c r="AP1100" s="8"/>
      <c r="AQ1100" s="8"/>
      <c r="AR1100" s="8"/>
      <c r="AS1100" s="8"/>
      <c r="AT1100" s="8"/>
      <c r="AU1100" s="12"/>
      <c r="AV1100" s="8"/>
      <c r="AW1100" s="8"/>
      <c r="AX1100" s="8"/>
      <c r="AY1100" s="8"/>
      <c r="AZ1100" s="8"/>
      <c r="BA1100" s="8"/>
      <c r="BB1100" s="8"/>
      <c r="BC1100" s="8"/>
      <c r="BD1100" s="8"/>
      <c r="BE1100" s="8"/>
      <c r="BF1100" s="8"/>
      <c r="BG1100" s="8"/>
      <c r="BH1100" s="8"/>
      <c r="BI1100" s="8"/>
      <c r="BJ1100" s="8"/>
      <c r="BK1100" s="8"/>
      <c r="BL1100" s="10"/>
      <c r="BM1100" s="3"/>
      <c r="BN1100" s="132">
        <v>1.3959107806691449</v>
      </c>
      <c r="BO1100" s="132">
        <v>0.38726765799256502</v>
      </c>
      <c r="BP1100" s="133">
        <v>1.3820243222691011</v>
      </c>
      <c r="BQ1100" s="134">
        <v>0.65754082612872233</v>
      </c>
      <c r="BR1100" s="134">
        <v>6.9692603266090294E-2</v>
      </c>
      <c r="BS1100" s="133">
        <v>1.560816843609947</v>
      </c>
      <c r="BT1100" s="93"/>
      <c r="BU1100" s="91"/>
      <c r="BV1100" s="91"/>
      <c r="BW1100" s="100"/>
    </row>
    <row r="1101" spans="1:75">
      <c r="A1101" s="8"/>
      <c r="B1101" s="8"/>
      <c r="C1101" s="8"/>
      <c r="D1101" s="8"/>
      <c r="E1101" s="8"/>
      <c r="F1101" s="8"/>
      <c r="G1101" s="8"/>
      <c r="H1101" s="8"/>
      <c r="I1101" s="8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  <c r="Y1101" s="8"/>
      <c r="Z1101" s="8"/>
      <c r="AA1101" s="8"/>
      <c r="AB1101" s="8"/>
      <c r="AC1101" s="8"/>
      <c r="AD1101" s="8"/>
      <c r="AE1101" s="89"/>
      <c r="AF1101" s="90"/>
      <c r="AG1101" s="90"/>
      <c r="AH1101" s="90"/>
      <c r="AI1101" s="8"/>
      <c r="AN1101" s="9"/>
      <c r="AO1101" s="8"/>
      <c r="AP1101" s="8"/>
      <c r="AQ1101" s="8"/>
      <c r="AR1101" s="8"/>
      <c r="AS1101" s="8"/>
      <c r="AT1101" s="8"/>
      <c r="AU1101" s="12"/>
      <c r="AV1101" s="8"/>
      <c r="AW1101" s="8"/>
      <c r="AX1101" s="8"/>
      <c r="AY1101" s="8"/>
      <c r="AZ1101" s="8"/>
      <c r="BA1101" s="8"/>
      <c r="BB1101" s="8"/>
      <c r="BC1101" s="8"/>
      <c r="BD1101" s="8"/>
      <c r="BE1101" s="8"/>
      <c r="BF1101" s="8"/>
      <c r="BG1101" s="8"/>
      <c r="BH1101" s="8"/>
      <c r="BI1101" s="8"/>
      <c r="BJ1101" s="8"/>
      <c r="BK1101" s="8"/>
      <c r="BL1101" s="10"/>
      <c r="BM1101" s="3"/>
      <c r="BN1101" s="132">
        <v>1.6213408876298396</v>
      </c>
      <c r="BO1101" s="132">
        <v>0.5250236071765817</v>
      </c>
      <c r="BP1101" s="133">
        <v>1.1728013141249307</v>
      </c>
      <c r="BQ1101" s="134">
        <v>0.65202369200394861</v>
      </c>
      <c r="BR1101" s="134">
        <v>6.6041461006910177E-2</v>
      </c>
      <c r="BS1101" s="133">
        <v>1.7926821812487923</v>
      </c>
      <c r="BT1101" s="93"/>
      <c r="BU1101" s="91"/>
      <c r="BV1101" s="91"/>
      <c r="BW1101" s="100"/>
    </row>
    <row r="1102" spans="1:75">
      <c r="A1102" s="8"/>
      <c r="B1102" s="8"/>
      <c r="C1102" s="8"/>
      <c r="D1102" s="8"/>
      <c r="E1102" s="8"/>
      <c r="F1102" s="8"/>
      <c r="G1102" s="8"/>
      <c r="H1102" s="8"/>
      <c r="I1102" s="8"/>
      <c r="J1102" s="8"/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8"/>
      <c r="Y1102" s="8"/>
      <c r="Z1102" s="8"/>
      <c r="AA1102" s="8"/>
      <c r="AB1102" s="8"/>
      <c r="AC1102" s="8"/>
      <c r="AD1102" s="8"/>
      <c r="AE1102" s="89"/>
      <c r="AF1102" s="90"/>
      <c r="AG1102" s="90"/>
      <c r="AH1102" s="90"/>
      <c r="AI1102" s="8"/>
      <c r="AN1102" s="9"/>
      <c r="AO1102" s="8"/>
      <c r="AP1102" s="8"/>
      <c r="AQ1102" s="8"/>
      <c r="AR1102" s="8"/>
      <c r="AS1102" s="8"/>
      <c r="AT1102" s="8"/>
      <c r="AU1102" s="12"/>
      <c r="AV1102" s="8"/>
      <c r="AW1102" s="8"/>
      <c r="AX1102" s="8"/>
      <c r="AY1102" s="8"/>
      <c r="AZ1102" s="8"/>
      <c r="BA1102" s="8"/>
      <c r="BB1102" s="8"/>
      <c r="BC1102" s="8"/>
      <c r="BD1102" s="8"/>
      <c r="BE1102" s="8"/>
      <c r="BF1102" s="8"/>
      <c r="BG1102" s="8"/>
      <c r="BH1102" s="8"/>
      <c r="BI1102" s="8"/>
      <c r="BJ1102" s="8"/>
      <c r="BK1102" s="8"/>
      <c r="BL1102" s="10"/>
      <c r="BM1102" s="3"/>
      <c r="BN1102" s="132">
        <v>1.1811059907834103</v>
      </c>
      <c r="BO1102" s="132">
        <v>0.47834101382488481</v>
      </c>
      <c r="BP1102" s="133">
        <v>1.0457957002201339</v>
      </c>
      <c r="BQ1102" s="134">
        <v>0.65046728971962631</v>
      </c>
      <c r="BR1102" s="134">
        <v>0.14448598130841123</v>
      </c>
      <c r="BS1102" s="133">
        <v>1.9838928922316625</v>
      </c>
      <c r="BT1102" s="93"/>
      <c r="BU1102" s="91"/>
      <c r="BV1102" s="91"/>
      <c r="BW1102" s="100"/>
    </row>
    <row r="1103" spans="1:75">
      <c r="A1103" s="8"/>
      <c r="B1103" s="8"/>
      <c r="C1103" s="8"/>
      <c r="D1103" s="8"/>
      <c r="E1103" s="8"/>
      <c r="F1103" s="8"/>
      <c r="G1103" s="8"/>
      <c r="H1103" s="8"/>
      <c r="I1103" s="8"/>
      <c r="J1103" s="8"/>
      <c r="K1103" s="8"/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8"/>
      <c r="Y1103" s="8"/>
      <c r="Z1103" s="8"/>
      <c r="AA1103" s="8"/>
      <c r="AB1103" s="8"/>
      <c r="AC1103" s="8"/>
      <c r="AD1103" s="8"/>
      <c r="AE1103" s="89"/>
      <c r="AF1103" s="90"/>
      <c r="AG1103" s="90"/>
      <c r="AH1103" s="90"/>
      <c r="AI1103" s="8"/>
      <c r="AN1103" s="9"/>
      <c r="AO1103" s="8"/>
      <c r="AP1103" s="8"/>
      <c r="AQ1103" s="8"/>
      <c r="AR1103" s="8"/>
      <c r="AS1103" s="8"/>
      <c r="AT1103" s="8"/>
      <c r="AU1103" s="12"/>
      <c r="AV1103" s="8"/>
      <c r="AW1103" s="8"/>
      <c r="AX1103" s="8"/>
      <c r="AY1103" s="8"/>
      <c r="AZ1103" s="8"/>
      <c r="BA1103" s="8"/>
      <c r="BB1103" s="8"/>
      <c r="BC1103" s="8"/>
      <c r="BD1103" s="8"/>
      <c r="BE1103" s="8"/>
      <c r="BF1103" s="8"/>
      <c r="BG1103" s="8"/>
      <c r="BH1103" s="8"/>
      <c r="BI1103" s="8"/>
      <c r="BJ1103" s="8"/>
      <c r="BK1103" s="8"/>
      <c r="BL1103" s="10"/>
      <c r="BM1103" s="3"/>
      <c r="BN1103" s="132">
        <v>1.6905417814508725</v>
      </c>
      <c r="BO1103" s="132">
        <v>0.52433425160697889</v>
      </c>
      <c r="BP1103" s="133">
        <v>1.7627578659999923</v>
      </c>
      <c r="BQ1103" s="134">
        <v>0.83760683760683763</v>
      </c>
      <c r="BR1103" s="134">
        <v>0.28528015194681861</v>
      </c>
      <c r="BS1103" s="133">
        <v>1.9065473334687988</v>
      </c>
      <c r="BT1103" s="93"/>
      <c r="BU1103" s="91"/>
      <c r="BV1103" s="91"/>
      <c r="BW1103" s="100"/>
    </row>
    <row r="1104" spans="1:75">
      <c r="A1104" s="8"/>
      <c r="B1104" s="8"/>
      <c r="C1104" s="8"/>
      <c r="D1104" s="8"/>
      <c r="E1104" s="8"/>
      <c r="F1104" s="8"/>
      <c r="G1104" s="8"/>
      <c r="H1104" s="8"/>
      <c r="I1104" s="8"/>
      <c r="J1104" s="8"/>
      <c r="K1104" s="8"/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8"/>
      <c r="Y1104" s="8"/>
      <c r="Z1104" s="8"/>
      <c r="AA1104" s="8"/>
      <c r="AB1104" s="8"/>
      <c r="AC1104" s="8"/>
      <c r="AD1104" s="8"/>
      <c r="AE1104" s="89"/>
      <c r="AF1104" s="90"/>
      <c r="AG1104" s="90"/>
      <c r="AH1104" s="90"/>
      <c r="AI1104" s="8"/>
      <c r="AN1104" s="9"/>
      <c r="AO1104" s="8"/>
      <c r="AP1104" s="8"/>
      <c r="AQ1104" s="8"/>
      <c r="AR1104" s="8"/>
      <c r="AS1104" s="8"/>
      <c r="AT1104" s="8"/>
      <c r="AU1104" s="12"/>
      <c r="AV1104" s="8"/>
      <c r="AW1104" s="8"/>
      <c r="AX1104" s="8"/>
      <c r="AY1104" s="8"/>
      <c r="AZ1104" s="8"/>
      <c r="BA1104" s="8"/>
      <c r="BB1104" s="8"/>
      <c r="BC1104" s="8"/>
      <c r="BD1104" s="8"/>
      <c r="BE1104" s="8"/>
      <c r="BF1104" s="8"/>
      <c r="BG1104" s="8"/>
      <c r="BH1104" s="8"/>
      <c r="BI1104" s="8"/>
      <c r="BJ1104" s="8"/>
      <c r="BK1104" s="8"/>
      <c r="BL1104" s="10"/>
      <c r="BM1104" s="3"/>
      <c r="BN1104" s="132">
        <v>1.6083333333333334</v>
      </c>
      <c r="BO1104" s="132">
        <v>0.52990196078431373</v>
      </c>
      <c r="BP1104" s="133">
        <v>2.0131768516795399</v>
      </c>
      <c r="BQ1104" s="134">
        <v>0.81207729468599021</v>
      </c>
      <c r="BR1104" s="134">
        <v>0.12859903381642512</v>
      </c>
      <c r="BS1104" s="133">
        <v>2.3484502581883402</v>
      </c>
      <c r="BT1104" s="93"/>
      <c r="BU1104" s="91"/>
      <c r="BV1104" s="91"/>
      <c r="BW1104" s="100"/>
    </row>
    <row r="1105" spans="1:75">
      <c r="A1105" s="8"/>
      <c r="B1105" s="8"/>
      <c r="C1105" s="8"/>
      <c r="D1105" s="8"/>
      <c r="E1105" s="8"/>
      <c r="F1105" s="8"/>
      <c r="G1105" s="8"/>
      <c r="H1105" s="8"/>
      <c r="I1105" s="8"/>
      <c r="J1105" s="8"/>
      <c r="K1105" s="8"/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8"/>
      <c r="Y1105" s="8"/>
      <c r="Z1105" s="8"/>
      <c r="AA1105" s="8"/>
      <c r="AB1105" s="8"/>
      <c r="AC1105" s="8"/>
      <c r="AD1105" s="8"/>
      <c r="AE1105" s="89"/>
      <c r="AF1105" s="90"/>
      <c r="AG1105" s="90"/>
      <c r="AH1105" s="90"/>
      <c r="AI1105" s="8"/>
      <c r="AN1105" s="9"/>
      <c r="AO1105" s="8"/>
      <c r="AP1105" s="8"/>
      <c r="AQ1105" s="8"/>
      <c r="AR1105" s="8"/>
      <c r="AS1105" s="8"/>
      <c r="AT1105" s="8"/>
      <c r="AU1105" s="12"/>
      <c r="AV1105" s="8"/>
      <c r="AW1105" s="8"/>
      <c r="AX1105" s="8"/>
      <c r="AY1105" s="8"/>
      <c r="AZ1105" s="8"/>
      <c r="BA1105" s="8"/>
      <c r="BB1105" s="8"/>
      <c r="BC1105" s="8"/>
      <c r="BD1105" s="8"/>
      <c r="BE1105" s="8"/>
      <c r="BF1105" s="8"/>
      <c r="BG1105" s="8"/>
      <c r="BH1105" s="8"/>
      <c r="BI1105" s="8"/>
      <c r="BJ1105" s="8"/>
      <c r="BK1105" s="8"/>
      <c r="BL1105" s="10"/>
      <c r="BM1105" s="3"/>
      <c r="BN1105" s="132">
        <v>1.7311776061776061</v>
      </c>
      <c r="BO1105" s="132">
        <v>0.92181467181467203</v>
      </c>
      <c r="BP1105" s="133">
        <v>1.170539402236551</v>
      </c>
      <c r="BQ1105" s="134">
        <v>0.85898617511520747</v>
      </c>
      <c r="BR1105" s="134">
        <v>8.6129032258064522E-2</v>
      </c>
      <c r="BS1105" s="133">
        <v>1.0412589632355116</v>
      </c>
      <c r="BT1105" s="93"/>
      <c r="BU1105" s="91"/>
      <c r="BV1105" s="91"/>
      <c r="BW1105" s="100"/>
    </row>
    <row r="1106" spans="1:75">
      <c r="A1106" s="8"/>
      <c r="B1106" s="8"/>
      <c r="C1106" s="8"/>
      <c r="D1106" s="8"/>
      <c r="E1106" s="8"/>
      <c r="F1106" s="8"/>
      <c r="G1106" s="8"/>
      <c r="H1106" s="8"/>
      <c r="I1106" s="8"/>
      <c r="J1106" s="8"/>
      <c r="K1106" s="8"/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8"/>
      <c r="Y1106" s="8"/>
      <c r="Z1106" s="8"/>
      <c r="AA1106" s="8"/>
      <c r="AB1106" s="8"/>
      <c r="AC1106" s="8"/>
      <c r="AD1106" s="8"/>
      <c r="AE1106" s="89"/>
      <c r="AF1106" s="90"/>
      <c r="AG1106" s="90"/>
      <c r="AH1106" s="90"/>
      <c r="AI1106" s="8"/>
      <c r="AN1106" s="9"/>
      <c r="AO1106" s="8"/>
      <c r="AP1106" s="8"/>
      <c r="AQ1106" s="8"/>
      <c r="AR1106" s="8"/>
      <c r="AS1106" s="8"/>
      <c r="AT1106" s="8"/>
      <c r="AU1106" s="12"/>
      <c r="AV1106" s="8"/>
      <c r="AW1106" s="8"/>
      <c r="AX1106" s="8"/>
      <c r="AY1106" s="8"/>
      <c r="AZ1106" s="8"/>
      <c r="BA1106" s="8"/>
      <c r="BB1106" s="8"/>
      <c r="BC1106" s="8"/>
      <c r="BD1106" s="8"/>
      <c r="BE1106" s="8"/>
      <c r="BF1106" s="8"/>
      <c r="BG1106" s="8"/>
      <c r="BH1106" s="8"/>
      <c r="BI1106" s="8"/>
      <c r="BJ1106" s="8"/>
      <c r="BK1106" s="8"/>
      <c r="BL1106" s="10"/>
      <c r="BM1106" s="3"/>
      <c r="BN1106" s="132">
        <v>1.3691460055096421</v>
      </c>
      <c r="BO1106" s="132">
        <v>0.47199265381083566</v>
      </c>
      <c r="BP1106" s="133">
        <v>1.2320277648501641</v>
      </c>
      <c r="BQ1106" s="134">
        <v>1.158869395711501</v>
      </c>
      <c r="BR1106" s="134">
        <v>0.16598440545808971</v>
      </c>
      <c r="BS1106" s="133">
        <v>1.807284660762287</v>
      </c>
      <c r="BT1106" s="93"/>
      <c r="BU1106" s="91"/>
      <c r="BV1106" s="91"/>
      <c r="BW1106" s="100"/>
    </row>
    <row r="1107" spans="1:75">
      <c r="A1107" s="8" t="s">
        <v>783</v>
      </c>
      <c r="B1107" s="8" t="s">
        <v>486</v>
      </c>
      <c r="C1107" s="8" t="s">
        <v>581</v>
      </c>
      <c r="D1107" s="8" t="s">
        <v>598</v>
      </c>
      <c r="E1107" s="8" t="s">
        <v>600</v>
      </c>
      <c r="F1107" s="8" t="s">
        <v>601</v>
      </c>
      <c r="G1107" s="8" t="s">
        <v>49</v>
      </c>
      <c r="H1107" s="8" t="s">
        <v>329</v>
      </c>
      <c r="I1107" s="8">
        <v>-3.33568016850298</v>
      </c>
      <c r="J1107" s="8">
        <v>36.919556770590397</v>
      </c>
      <c r="K1107" s="8">
        <v>1265.91947211918</v>
      </c>
      <c r="L1107" s="8" t="s">
        <v>1054</v>
      </c>
      <c r="M1107" s="8" t="s">
        <v>1882</v>
      </c>
      <c r="N1107" s="8">
        <v>1</v>
      </c>
      <c r="O1107" s="8" t="s">
        <v>1859</v>
      </c>
      <c r="P1107" s="8">
        <v>4.53</v>
      </c>
      <c r="Q1107" s="8">
        <v>6.5</v>
      </c>
      <c r="R1107" s="8">
        <v>0</v>
      </c>
      <c r="S1107" s="8">
        <v>8.4700000000000006</v>
      </c>
      <c r="T1107" s="8">
        <v>10.06</v>
      </c>
      <c r="U1107" s="8">
        <v>27.61</v>
      </c>
      <c r="V1107" s="8">
        <v>8.42</v>
      </c>
      <c r="W1107" s="8">
        <v>12.4</v>
      </c>
      <c r="X1107" s="8">
        <v>8.56</v>
      </c>
      <c r="Y1107" s="8">
        <v>0.44</v>
      </c>
      <c r="Z1107" s="8">
        <v>1.06</v>
      </c>
      <c r="AA1107" s="8">
        <v>0.09</v>
      </c>
      <c r="AB1107" s="8">
        <v>42.77</v>
      </c>
      <c r="AC1107" s="8">
        <v>0.25</v>
      </c>
      <c r="AD1107" s="8">
        <v>0.51500000000000001</v>
      </c>
      <c r="AE1107" s="91">
        <v>1.28</v>
      </c>
      <c r="AF1107" s="92" t="s">
        <v>1860</v>
      </c>
      <c r="AG1107" s="92" t="s">
        <v>1860</v>
      </c>
      <c r="AH1107" s="92" t="s">
        <v>1860</v>
      </c>
      <c r="AI1107" s="8" t="s">
        <v>24</v>
      </c>
      <c r="AJ1107" t="s">
        <v>1890</v>
      </c>
      <c r="AK1107">
        <v>0</v>
      </c>
      <c r="AL1107">
        <v>0</v>
      </c>
      <c r="AM1107">
        <v>0</v>
      </c>
      <c r="AN1107" s="9">
        <v>42585</v>
      </c>
      <c r="AO1107" s="8">
        <v>322</v>
      </c>
      <c r="AP1107" s="8">
        <v>165</v>
      </c>
      <c r="AQ1107" s="8">
        <v>164</v>
      </c>
      <c r="AR1107" s="8">
        <v>12.56</v>
      </c>
      <c r="AS1107" s="8">
        <v>18.399999999999999</v>
      </c>
      <c r="AT1107" s="8">
        <v>0.74</v>
      </c>
      <c r="AU1107" s="12">
        <v>0.57999999999999996</v>
      </c>
      <c r="AV1107" s="8">
        <v>17</v>
      </c>
      <c r="AW1107" s="8">
        <v>560</v>
      </c>
      <c r="AX1107" s="8"/>
      <c r="AY1107" s="8"/>
      <c r="AZ1107" s="8"/>
      <c r="BA1107" s="8">
        <v>1171</v>
      </c>
      <c r="BB1107" s="8" t="s">
        <v>25</v>
      </c>
      <c r="BC1107" s="8">
        <v>211</v>
      </c>
      <c r="BD1107" s="8"/>
      <c r="BE1107" s="8"/>
      <c r="BF1107" s="8"/>
      <c r="BG1107" s="8"/>
      <c r="BH1107" s="8"/>
      <c r="BI1107" s="8">
        <f t="shared" ref="BI1107:BI1112" si="186">(AU1107/AT1107)*100</f>
        <v>78.378378378378372</v>
      </c>
      <c r="BJ1107" s="8">
        <f t="shared" ref="BJ1107:BJ1112" si="187">(100-AV1107)/(100-12.5)</f>
        <v>0.94857142857142862</v>
      </c>
      <c r="BK1107" s="8">
        <f t="shared" ref="BK1107:BK1112" si="188">BI1107/100</f>
        <v>0.78378378378378377</v>
      </c>
      <c r="BL1107" s="10">
        <f t="shared" ref="BL1107:BL1112" si="189">AS1107*BJ1107*BK1107</f>
        <v>13.679938223938223</v>
      </c>
      <c r="BM1107" s="3">
        <f t="shared" ref="BM1107:BM1112" si="190">(10000/36)*BL1107</f>
        <v>3799.9828399828393</v>
      </c>
      <c r="BN1107" s="132">
        <v>1.3813481071098801</v>
      </c>
      <c r="BO1107" s="132">
        <v>0.71375807940904901</v>
      </c>
      <c r="BP1107" s="133">
        <v>0.9972602127248309</v>
      </c>
      <c r="BQ1107" s="134">
        <v>1.3262586377097729</v>
      </c>
      <c r="BR1107" s="134">
        <v>0.2472359328726555</v>
      </c>
      <c r="BS1107" s="133">
        <v>2.7348567842106259</v>
      </c>
      <c r="BT1107" s="93"/>
      <c r="BU1107" s="91"/>
      <c r="BV1107" s="91"/>
      <c r="BW1107" s="100"/>
    </row>
    <row r="1108" spans="1:75">
      <c r="A1108" s="8" t="s">
        <v>783</v>
      </c>
      <c r="B1108" s="8" t="s">
        <v>486</v>
      </c>
      <c r="C1108" s="8" t="s">
        <v>581</v>
      </c>
      <c r="D1108" s="8" t="s">
        <v>598</v>
      </c>
      <c r="E1108" s="8" t="s">
        <v>600</v>
      </c>
      <c r="F1108" s="8" t="s">
        <v>601</v>
      </c>
      <c r="G1108" s="8" t="s">
        <v>49</v>
      </c>
      <c r="H1108" s="8" t="s">
        <v>329</v>
      </c>
      <c r="I1108" s="8"/>
      <c r="J1108" s="8"/>
      <c r="K1108" s="8"/>
      <c r="L1108" s="8" t="s">
        <v>1054</v>
      </c>
      <c r="M1108" s="8" t="s">
        <v>1882</v>
      </c>
      <c r="N1108" s="8">
        <v>1</v>
      </c>
      <c r="O1108" s="8"/>
      <c r="P1108" s="8"/>
      <c r="Q1108" s="8"/>
      <c r="R1108" s="8"/>
      <c r="S1108" s="8"/>
      <c r="T1108" s="8"/>
      <c r="U1108" s="8"/>
      <c r="V1108" s="8"/>
      <c r="W1108" s="8"/>
      <c r="X1108" s="8"/>
      <c r="Y1108" s="8"/>
      <c r="Z1108" s="8"/>
      <c r="AA1108" s="8"/>
      <c r="AB1108" s="8"/>
      <c r="AC1108" s="8"/>
      <c r="AD1108" s="8"/>
      <c r="AE1108" s="89"/>
      <c r="AF1108" s="90"/>
      <c r="AG1108" s="90"/>
      <c r="AH1108" s="90"/>
      <c r="AI1108" s="8" t="s">
        <v>26</v>
      </c>
      <c r="AJ1108" t="s">
        <v>1890</v>
      </c>
      <c r="AK1108">
        <v>0</v>
      </c>
      <c r="AL1108">
        <v>50</v>
      </c>
      <c r="AM1108">
        <v>50</v>
      </c>
      <c r="AN1108" s="9">
        <v>42585</v>
      </c>
      <c r="AO1108" s="8">
        <v>302</v>
      </c>
      <c r="AP1108" s="8">
        <v>166</v>
      </c>
      <c r="AQ1108" s="8">
        <v>157</v>
      </c>
      <c r="AR1108" s="8">
        <v>22.24</v>
      </c>
      <c r="AS1108" s="8">
        <v>15.04</v>
      </c>
      <c r="AT1108" s="8">
        <v>0.68</v>
      </c>
      <c r="AU1108" s="12">
        <v>0.54</v>
      </c>
      <c r="AV1108" s="8">
        <v>22</v>
      </c>
      <c r="AW1108" s="8">
        <v>440</v>
      </c>
      <c r="AX1108" s="8"/>
      <c r="AY1108" s="8"/>
      <c r="AZ1108" s="8"/>
      <c r="BA1108" s="8">
        <v>1172</v>
      </c>
      <c r="BB1108" s="8" t="s">
        <v>25</v>
      </c>
      <c r="BC1108" s="8">
        <v>211</v>
      </c>
      <c r="BD1108" s="8"/>
      <c r="BE1108" s="8"/>
      <c r="BF1108" s="8"/>
      <c r="BG1108" s="8"/>
      <c r="BH1108" s="8"/>
      <c r="BI1108" s="8">
        <f t="shared" si="186"/>
        <v>79.411764705882348</v>
      </c>
      <c r="BJ1108" s="8">
        <f t="shared" si="187"/>
        <v>0.89142857142857146</v>
      </c>
      <c r="BK1108" s="8">
        <f t="shared" si="188"/>
        <v>0.79411764705882348</v>
      </c>
      <c r="BL1108" s="10">
        <f t="shared" si="189"/>
        <v>10.646803361344537</v>
      </c>
      <c r="BM1108" s="3">
        <f t="shared" si="190"/>
        <v>2957.4453781512602</v>
      </c>
      <c r="BN1108" s="132">
        <v>1.3906542056074769</v>
      </c>
      <c r="BO1108" s="132">
        <v>0.32481308411214949</v>
      </c>
      <c r="BP1108" s="133">
        <v>1.648007440464393</v>
      </c>
      <c r="BQ1108" s="134">
        <v>0.6475170399221033</v>
      </c>
      <c r="BR1108" s="134">
        <v>8.6611489776046741E-2</v>
      </c>
      <c r="BS1108" s="133">
        <v>1.1877774338254425</v>
      </c>
      <c r="BT1108" s="93"/>
      <c r="BU1108" s="91"/>
      <c r="BV1108" s="91"/>
      <c r="BW1108" s="100"/>
    </row>
    <row r="1109" spans="1:75">
      <c r="A1109" s="8" t="s">
        <v>783</v>
      </c>
      <c r="B1109" s="8" t="s">
        <v>486</v>
      </c>
      <c r="C1109" s="8" t="s">
        <v>581</v>
      </c>
      <c r="D1109" s="8" t="s">
        <v>598</v>
      </c>
      <c r="E1109" s="8" t="s">
        <v>600</v>
      </c>
      <c r="F1109" s="8" t="s">
        <v>601</v>
      </c>
      <c r="G1109" s="8" t="s">
        <v>49</v>
      </c>
      <c r="H1109" s="8" t="s">
        <v>329</v>
      </c>
      <c r="I1109" s="8"/>
      <c r="J1109" s="8"/>
      <c r="K1109" s="8"/>
      <c r="L1109" s="8" t="s">
        <v>1054</v>
      </c>
      <c r="M1109" s="8" t="s">
        <v>1882</v>
      </c>
      <c r="N1109" s="8">
        <v>1</v>
      </c>
      <c r="O1109" s="8"/>
      <c r="P1109" s="8"/>
      <c r="Q1109" s="8"/>
      <c r="R1109" s="8"/>
      <c r="S1109" s="8"/>
      <c r="T1109" s="8"/>
      <c r="U1109" s="8"/>
      <c r="V1109" s="8"/>
      <c r="W1109" s="8"/>
      <c r="X1109" s="8"/>
      <c r="Y1109" s="8"/>
      <c r="Z1109" s="8"/>
      <c r="AA1109" s="8"/>
      <c r="AB1109" s="8"/>
      <c r="AC1109" s="8"/>
      <c r="AD1109" s="8"/>
      <c r="AE1109" s="89"/>
      <c r="AF1109" s="90"/>
      <c r="AG1109" s="90"/>
      <c r="AH1109" s="90"/>
      <c r="AI1109" s="8" t="s">
        <v>27</v>
      </c>
      <c r="AJ1109" t="s">
        <v>1890</v>
      </c>
      <c r="AK1109">
        <v>140</v>
      </c>
      <c r="AL1109">
        <v>0</v>
      </c>
      <c r="AM1109">
        <v>50</v>
      </c>
      <c r="AN1109" s="9">
        <v>42585</v>
      </c>
      <c r="AO1109" s="8">
        <v>274</v>
      </c>
      <c r="AP1109" s="8">
        <v>153</v>
      </c>
      <c r="AQ1109" s="8">
        <v>146</v>
      </c>
      <c r="AR1109" s="8">
        <v>20.079999999999998</v>
      </c>
      <c r="AS1109" s="8">
        <v>20.36</v>
      </c>
      <c r="AT1109" s="8">
        <v>0.8</v>
      </c>
      <c r="AU1109" s="12">
        <v>0.6</v>
      </c>
      <c r="AV1109" s="8">
        <v>21</v>
      </c>
      <c r="AW1109" s="8">
        <v>400</v>
      </c>
      <c r="AX1109" s="8"/>
      <c r="AY1109" s="8"/>
      <c r="AZ1109" s="8"/>
      <c r="BA1109" s="8">
        <v>1173</v>
      </c>
      <c r="BB1109" s="8" t="s">
        <v>25</v>
      </c>
      <c r="BC1109" s="8">
        <v>211</v>
      </c>
      <c r="BD1109" s="8"/>
      <c r="BE1109" s="8"/>
      <c r="BF1109" s="8"/>
      <c r="BG1109" s="8"/>
      <c r="BH1109" s="8"/>
      <c r="BI1109" s="8">
        <f t="shared" si="186"/>
        <v>74.999999999999986</v>
      </c>
      <c r="BJ1109" s="8">
        <f t="shared" si="187"/>
        <v>0.9028571428571428</v>
      </c>
      <c r="BK1109" s="8">
        <f t="shared" si="188"/>
        <v>0.74999999999999989</v>
      </c>
      <c r="BL1109" s="10">
        <f t="shared" si="189"/>
        <v>13.786628571428569</v>
      </c>
      <c r="BM1109" s="3">
        <f t="shared" si="190"/>
        <v>3829.6190476190468</v>
      </c>
      <c r="BN1109" s="132">
        <v>1.4133027522935782</v>
      </c>
      <c r="BO1109" s="132">
        <v>0.35252293577981653</v>
      </c>
      <c r="BP1109" s="133">
        <v>1.0672213637170775</v>
      </c>
      <c r="BQ1109" s="134">
        <v>0.66931479642502489</v>
      </c>
      <c r="BR1109" s="134">
        <v>0.14622641509433962</v>
      </c>
      <c r="BS1109" s="133">
        <v>1.0162251307383983</v>
      </c>
      <c r="BT1109" s="93"/>
      <c r="BU1109" s="91"/>
      <c r="BV1109" s="91"/>
      <c r="BW1109" s="100"/>
    </row>
    <row r="1110" spans="1:75">
      <c r="A1110" s="8" t="s">
        <v>783</v>
      </c>
      <c r="B1110" s="8" t="s">
        <v>486</v>
      </c>
      <c r="C1110" s="8" t="s">
        <v>581</v>
      </c>
      <c r="D1110" s="8" t="s">
        <v>598</v>
      </c>
      <c r="E1110" s="8" t="s">
        <v>600</v>
      </c>
      <c r="F1110" s="8" t="s">
        <v>601</v>
      </c>
      <c r="G1110" s="8" t="s">
        <v>49</v>
      </c>
      <c r="H1110" s="8" t="s">
        <v>329</v>
      </c>
      <c r="I1110" s="8"/>
      <c r="J1110" s="8"/>
      <c r="K1110" s="8"/>
      <c r="L1110" s="8" t="s">
        <v>1054</v>
      </c>
      <c r="M1110" s="8" t="s">
        <v>1882</v>
      </c>
      <c r="N1110" s="8">
        <v>1</v>
      </c>
      <c r="O1110" s="8"/>
      <c r="P1110" s="8"/>
      <c r="Q1110" s="8"/>
      <c r="R1110" s="8"/>
      <c r="S1110" s="8"/>
      <c r="T1110" s="8"/>
      <c r="U1110" s="8"/>
      <c r="V1110" s="8"/>
      <c r="W1110" s="8"/>
      <c r="X1110" s="8"/>
      <c r="Y1110" s="8"/>
      <c r="Z1110" s="8"/>
      <c r="AA1110" s="8"/>
      <c r="AB1110" s="8"/>
      <c r="AC1110" s="8"/>
      <c r="AD1110" s="8"/>
      <c r="AE1110" s="89"/>
      <c r="AF1110" s="90"/>
      <c r="AG1110" s="90"/>
      <c r="AH1110" s="90"/>
      <c r="AI1110" s="8" t="s">
        <v>28</v>
      </c>
      <c r="AJ1110" t="s">
        <v>1890</v>
      </c>
      <c r="AK1110">
        <v>140</v>
      </c>
      <c r="AL1110">
        <v>50</v>
      </c>
      <c r="AM1110">
        <v>0</v>
      </c>
      <c r="AN1110" s="9">
        <v>42585</v>
      </c>
      <c r="AO1110" s="8">
        <v>330</v>
      </c>
      <c r="AP1110" s="8">
        <v>184</v>
      </c>
      <c r="AQ1110" s="8">
        <v>161</v>
      </c>
      <c r="AR1110" s="8">
        <v>18.14</v>
      </c>
      <c r="AS1110" s="8">
        <v>19.52</v>
      </c>
      <c r="AT1110" s="8">
        <v>0.88</v>
      </c>
      <c r="AU1110" s="12">
        <v>0.66</v>
      </c>
      <c r="AV1110" s="8">
        <v>18</v>
      </c>
      <c r="AW1110" s="8">
        <v>360</v>
      </c>
      <c r="AX1110" s="8"/>
      <c r="AY1110" s="8"/>
      <c r="AZ1110" s="8"/>
      <c r="BA1110" s="8">
        <v>1174</v>
      </c>
      <c r="BB1110" s="8" t="s">
        <v>25</v>
      </c>
      <c r="BC1110" s="8">
        <v>211</v>
      </c>
      <c r="BD1110" s="8"/>
      <c r="BE1110" s="8"/>
      <c r="BF1110" s="8"/>
      <c r="BG1110" s="8"/>
      <c r="BH1110" s="8"/>
      <c r="BI1110" s="8">
        <f t="shared" si="186"/>
        <v>75</v>
      </c>
      <c r="BJ1110" s="8">
        <f t="shared" si="187"/>
        <v>0.93714285714285717</v>
      </c>
      <c r="BK1110" s="8">
        <f t="shared" si="188"/>
        <v>0.75</v>
      </c>
      <c r="BL1110" s="10">
        <f t="shared" si="189"/>
        <v>13.719771428571429</v>
      </c>
      <c r="BM1110" s="3">
        <f t="shared" si="190"/>
        <v>3811.0476190476188</v>
      </c>
      <c r="BN1110" s="132"/>
      <c r="BO1110" s="132"/>
      <c r="BP1110" s="133"/>
      <c r="BQ1110" s="134">
        <v>0.62266928361138374</v>
      </c>
      <c r="BR1110" s="134">
        <v>6.2757605495583901E-2</v>
      </c>
      <c r="BS1110" s="133">
        <v>0.92707683317734824</v>
      </c>
      <c r="BT1110" s="93"/>
      <c r="BU1110" s="91"/>
      <c r="BV1110" s="91"/>
      <c r="BW1110" s="100"/>
    </row>
    <row r="1111" spans="1:75">
      <c r="A1111" s="8" t="s">
        <v>783</v>
      </c>
      <c r="B1111" s="8" t="s">
        <v>486</v>
      </c>
      <c r="C1111" s="8" t="s">
        <v>581</v>
      </c>
      <c r="D1111" s="8" t="s">
        <v>598</v>
      </c>
      <c r="E1111" s="8" t="s">
        <v>600</v>
      </c>
      <c r="F1111" s="8" t="s">
        <v>601</v>
      </c>
      <c r="G1111" s="8" t="s">
        <v>49</v>
      </c>
      <c r="H1111" s="8" t="s">
        <v>329</v>
      </c>
      <c r="I1111" s="8"/>
      <c r="J1111" s="8"/>
      <c r="K1111" s="8"/>
      <c r="L1111" s="8" t="s">
        <v>1054</v>
      </c>
      <c r="M1111" s="8" t="s">
        <v>1882</v>
      </c>
      <c r="N1111" s="8">
        <v>1</v>
      </c>
      <c r="O1111" s="8"/>
      <c r="P1111" s="8"/>
      <c r="Q1111" s="8"/>
      <c r="R1111" s="8"/>
      <c r="S1111" s="8"/>
      <c r="T1111" s="8"/>
      <c r="U1111" s="8"/>
      <c r="V1111" s="8"/>
      <c r="W1111" s="8"/>
      <c r="X1111" s="8"/>
      <c r="Y1111" s="8"/>
      <c r="Z1111" s="8"/>
      <c r="AA1111" s="8"/>
      <c r="AB1111" s="8"/>
      <c r="AC1111" s="8"/>
      <c r="AD1111" s="8"/>
      <c r="AE1111" s="89"/>
      <c r="AF1111" s="90"/>
      <c r="AG1111" s="90"/>
      <c r="AH1111" s="90"/>
      <c r="AI1111" s="8" t="s">
        <v>29</v>
      </c>
      <c r="AJ1111" t="s">
        <v>1890</v>
      </c>
      <c r="AK1111">
        <v>140</v>
      </c>
      <c r="AL1111">
        <v>50</v>
      </c>
      <c r="AM1111">
        <v>50</v>
      </c>
      <c r="AN1111" s="9">
        <v>42585</v>
      </c>
      <c r="AO1111" s="8">
        <v>307</v>
      </c>
      <c r="AP1111" s="8">
        <v>169</v>
      </c>
      <c r="AQ1111" s="8">
        <v>146</v>
      </c>
      <c r="AR1111" s="8">
        <v>18.96</v>
      </c>
      <c r="AS1111" s="8">
        <v>21.02</v>
      </c>
      <c r="AT1111" s="8">
        <v>0.96</v>
      </c>
      <c r="AU1111" s="12">
        <v>0.74</v>
      </c>
      <c r="AV1111" s="8">
        <v>18</v>
      </c>
      <c r="AW1111" s="8">
        <v>380</v>
      </c>
      <c r="AX1111" s="8"/>
      <c r="AY1111" s="8"/>
      <c r="AZ1111" s="8"/>
      <c r="BA1111" s="8">
        <v>1175</v>
      </c>
      <c r="BB1111" s="8" t="s">
        <v>25</v>
      </c>
      <c r="BC1111" s="8">
        <v>211</v>
      </c>
      <c r="BD1111" s="8"/>
      <c r="BE1111" s="8"/>
      <c r="BF1111" s="8"/>
      <c r="BG1111" s="8"/>
      <c r="BH1111" s="8"/>
      <c r="BI1111" s="8">
        <f t="shared" si="186"/>
        <v>77.083333333333343</v>
      </c>
      <c r="BJ1111" s="8">
        <f t="shared" si="187"/>
        <v>0.93714285714285717</v>
      </c>
      <c r="BK1111" s="8">
        <f t="shared" si="188"/>
        <v>0.77083333333333348</v>
      </c>
      <c r="BL1111" s="10">
        <f t="shared" si="189"/>
        <v>15.184447619047623</v>
      </c>
      <c r="BM1111" s="3">
        <f t="shared" si="190"/>
        <v>4217.9021164021169</v>
      </c>
      <c r="BN1111" s="132">
        <v>1.5322115384615387</v>
      </c>
      <c r="BO1111" s="132">
        <v>0.36298076923076922</v>
      </c>
      <c r="BP1111" s="133">
        <v>1.184642081586696</v>
      </c>
      <c r="BQ1111" s="134">
        <v>0.81100917431192665</v>
      </c>
      <c r="BR1111" s="134">
        <v>0.14082568807339449</v>
      </c>
      <c r="BS1111" s="133">
        <v>1.0470300578201841</v>
      </c>
      <c r="BT1111" s="93"/>
      <c r="BU1111" s="91"/>
      <c r="BV1111" s="91"/>
      <c r="BW1111" s="100"/>
    </row>
    <row r="1112" spans="1:75">
      <c r="A1112" s="8" t="s">
        <v>783</v>
      </c>
      <c r="B1112" s="8" t="s">
        <v>486</v>
      </c>
      <c r="C1112" s="8" t="s">
        <v>581</v>
      </c>
      <c r="D1112" s="8" t="s">
        <v>598</v>
      </c>
      <c r="E1112" s="8" t="s">
        <v>600</v>
      </c>
      <c r="F1112" s="8" t="s">
        <v>601</v>
      </c>
      <c r="G1112" s="8" t="s">
        <v>49</v>
      </c>
      <c r="H1112" s="8" t="s">
        <v>329</v>
      </c>
      <c r="I1112" s="8"/>
      <c r="J1112" s="8"/>
      <c r="K1112" s="8"/>
      <c r="L1112" s="8" t="s">
        <v>1054</v>
      </c>
      <c r="M1112" s="8" t="s">
        <v>1882</v>
      </c>
      <c r="N1112" s="8">
        <v>1</v>
      </c>
      <c r="O1112" s="8"/>
      <c r="P1112" s="8"/>
      <c r="Q1112" s="8"/>
      <c r="R1112" s="8"/>
      <c r="S1112" s="8"/>
      <c r="T1112" s="8"/>
      <c r="U1112" s="8"/>
      <c r="V1112" s="8"/>
      <c r="W1112" s="8"/>
      <c r="X1112" s="8"/>
      <c r="Y1112" s="8"/>
      <c r="Z1112" s="8"/>
      <c r="AA1112" s="8"/>
      <c r="AB1112" s="8"/>
      <c r="AC1112" s="8"/>
      <c r="AD1112" s="8"/>
      <c r="AE1112" s="89"/>
      <c r="AF1112" s="90"/>
      <c r="AG1112" s="90"/>
      <c r="AH1112" s="90"/>
      <c r="AI1112" s="8" t="s">
        <v>30</v>
      </c>
      <c r="AJ1112" t="s">
        <v>1890</v>
      </c>
      <c r="AK1112">
        <v>140</v>
      </c>
      <c r="AL1112">
        <v>50</v>
      </c>
      <c r="AM1112">
        <v>50</v>
      </c>
      <c r="AN1112" s="9">
        <v>42585</v>
      </c>
      <c r="AO1112" s="8">
        <v>312</v>
      </c>
      <c r="AP1112" s="8">
        <v>168</v>
      </c>
      <c r="AQ1112" s="8">
        <v>155</v>
      </c>
      <c r="AR1112" s="8">
        <v>20.02</v>
      </c>
      <c r="AS1112" s="8">
        <v>19.8</v>
      </c>
      <c r="AT1112" s="8">
        <v>1.06</v>
      </c>
      <c r="AU1112" s="12">
        <v>0.82</v>
      </c>
      <c r="AV1112" s="8">
        <v>21</v>
      </c>
      <c r="AW1112" s="8">
        <v>460</v>
      </c>
      <c r="AX1112" s="8"/>
      <c r="AY1112" s="8"/>
      <c r="AZ1112" s="8"/>
      <c r="BA1112" s="8">
        <v>1176</v>
      </c>
      <c r="BB1112" s="8" t="s">
        <v>25</v>
      </c>
      <c r="BC1112" s="8">
        <v>211</v>
      </c>
      <c r="BD1112" s="8"/>
      <c r="BE1112" s="8"/>
      <c r="BF1112" s="8"/>
      <c r="BG1112" s="8"/>
      <c r="BH1112" s="8"/>
      <c r="BI1112" s="8">
        <f t="shared" si="186"/>
        <v>77.35849056603773</v>
      </c>
      <c r="BJ1112" s="8">
        <f t="shared" si="187"/>
        <v>0.9028571428571428</v>
      </c>
      <c r="BK1112" s="8">
        <f t="shared" si="188"/>
        <v>0.7735849056603773</v>
      </c>
      <c r="BL1112" s="10">
        <f t="shared" si="189"/>
        <v>13.829045822102424</v>
      </c>
      <c r="BM1112" s="3">
        <f t="shared" si="190"/>
        <v>3841.4016172506731</v>
      </c>
      <c r="BN1112" s="132">
        <v>1.5768472906403939</v>
      </c>
      <c r="BO1112" s="132">
        <v>0.56748768472906408</v>
      </c>
      <c r="BP1112" s="133">
        <v>2.6774991019886096</v>
      </c>
      <c r="BQ1112" s="134">
        <v>0.92359121298949387</v>
      </c>
      <c r="BR1112" s="134">
        <v>0.13414517669531997</v>
      </c>
      <c r="BS1112" s="133">
        <v>1.2026077769593368</v>
      </c>
      <c r="BT1112" s="93"/>
      <c r="BU1112" s="91"/>
      <c r="BV1112" s="91"/>
      <c r="BW1112" s="100"/>
    </row>
    <row r="1113" spans="1:75">
      <c r="A1113" s="8"/>
      <c r="B1113" s="8"/>
      <c r="C1113" s="8"/>
      <c r="D1113" s="8"/>
      <c r="E1113" s="8"/>
      <c r="F1113" s="8"/>
      <c r="G1113" s="8"/>
      <c r="H1113" s="8"/>
      <c r="I1113" s="8"/>
      <c r="J1113" s="8"/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/>
      <c r="Y1113" s="8"/>
      <c r="Z1113" s="8"/>
      <c r="AA1113" s="8"/>
      <c r="AB1113" s="8"/>
      <c r="AC1113" s="8"/>
      <c r="AD1113" s="8"/>
      <c r="AE1113" s="89"/>
      <c r="AF1113" s="90"/>
      <c r="AG1113" s="90"/>
      <c r="AH1113" s="90"/>
      <c r="AI1113" s="8"/>
      <c r="AN1113" s="9"/>
      <c r="AO1113" s="8"/>
      <c r="AP1113" s="8"/>
      <c r="AQ1113" s="8"/>
      <c r="AR1113" s="8"/>
      <c r="AS1113" s="8"/>
      <c r="AT1113" s="8"/>
      <c r="AU1113" s="12"/>
      <c r="AV1113" s="8"/>
      <c r="AW1113" s="8"/>
      <c r="AX1113" s="8"/>
      <c r="AY1113" s="8"/>
      <c r="AZ1113" s="8"/>
      <c r="BA1113" s="8"/>
      <c r="BB1113" s="8"/>
      <c r="BC1113" s="8"/>
      <c r="BD1113" s="8"/>
      <c r="BE1113" s="8"/>
      <c r="BF1113" s="8"/>
      <c r="BG1113" s="8"/>
      <c r="BH1113" s="8"/>
      <c r="BI1113" s="8"/>
      <c r="BJ1113" s="8"/>
      <c r="BK1113" s="8"/>
      <c r="BL1113" s="10"/>
      <c r="BM1113" s="3"/>
      <c r="BN1113" s="132">
        <v>1.776328052190121</v>
      </c>
      <c r="BO1113" s="132">
        <v>0.84669151910531226</v>
      </c>
      <c r="BP1113" s="133">
        <v>1.5562959753705703</v>
      </c>
      <c r="BQ1113" s="134"/>
      <c r="BR1113" s="134"/>
      <c r="BS1113" s="133"/>
      <c r="BT1113" s="93"/>
      <c r="BU1113" s="91"/>
      <c r="BV1113" s="91"/>
      <c r="BW1113" s="100"/>
    </row>
    <row r="1114" spans="1:75">
      <c r="A1114" s="8"/>
      <c r="B1114" s="8"/>
      <c r="C1114" s="8"/>
      <c r="D1114" s="8"/>
      <c r="E1114" s="8"/>
      <c r="F1114" s="8"/>
      <c r="G1114" s="8"/>
      <c r="H1114" s="8"/>
      <c r="I1114" s="8"/>
      <c r="J1114" s="8"/>
      <c r="K1114" s="8"/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8"/>
      <c r="Y1114" s="8"/>
      <c r="Z1114" s="8"/>
      <c r="AA1114" s="8"/>
      <c r="AB1114" s="8"/>
      <c r="AC1114" s="8"/>
      <c r="AD1114" s="8"/>
      <c r="AE1114" s="89"/>
      <c r="AF1114" s="90"/>
      <c r="AG1114" s="90"/>
      <c r="AH1114" s="90"/>
      <c r="AI1114" s="8"/>
      <c r="AN1114" s="9"/>
      <c r="AO1114" s="8"/>
      <c r="AP1114" s="8"/>
      <c r="AQ1114" s="8"/>
      <c r="AR1114" s="8"/>
      <c r="AS1114" s="8"/>
      <c r="AT1114" s="8"/>
      <c r="AU1114" s="12"/>
      <c r="AV1114" s="8"/>
      <c r="AW1114" s="8"/>
      <c r="AX1114" s="8"/>
      <c r="AY1114" s="8"/>
      <c r="AZ1114" s="8"/>
      <c r="BA1114" s="8"/>
      <c r="BB1114" s="8"/>
      <c r="BC1114" s="8"/>
      <c r="BD1114" s="8"/>
      <c r="BE1114" s="8"/>
      <c r="BF1114" s="8"/>
      <c r="BG1114" s="8"/>
      <c r="BH1114" s="8"/>
      <c r="BI1114" s="8"/>
      <c r="BJ1114" s="8"/>
      <c r="BK1114" s="8"/>
      <c r="BL1114" s="10"/>
      <c r="BM1114" s="3"/>
      <c r="BN1114" s="132">
        <v>1.7168099331423115</v>
      </c>
      <c r="BO1114" s="132">
        <v>0.45191021967526268</v>
      </c>
      <c r="BP1114" s="133">
        <v>1.1453107317939368</v>
      </c>
      <c r="BQ1114" s="134"/>
      <c r="BR1114" s="134"/>
      <c r="BS1114" s="133"/>
      <c r="BT1114" s="93"/>
      <c r="BU1114" s="91"/>
      <c r="BV1114" s="91"/>
      <c r="BW1114" s="100"/>
    </row>
    <row r="1115" spans="1:75">
      <c r="A1115" s="8"/>
      <c r="B1115" s="8"/>
      <c r="C1115" s="8"/>
      <c r="D1115" s="8"/>
      <c r="E1115" s="8"/>
      <c r="F1115" s="8"/>
      <c r="G1115" s="8"/>
      <c r="H1115" s="8"/>
      <c r="I1115" s="8"/>
      <c r="J1115" s="8"/>
      <c r="K1115" s="8"/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8"/>
      <c r="Y1115" s="8"/>
      <c r="Z1115" s="8"/>
      <c r="AA1115" s="8"/>
      <c r="AB1115" s="8"/>
      <c r="AC1115" s="8"/>
      <c r="AD1115" s="8"/>
      <c r="AE1115" s="89"/>
      <c r="AF1115" s="90"/>
      <c r="AG1115" s="90"/>
      <c r="AH1115" s="90"/>
      <c r="AI1115" s="8"/>
      <c r="AN1115" s="9"/>
      <c r="AO1115" s="8"/>
      <c r="AP1115" s="8"/>
      <c r="AQ1115" s="8"/>
      <c r="AR1115" s="8"/>
      <c r="AS1115" s="8"/>
      <c r="AT1115" s="8"/>
      <c r="AU1115" s="12"/>
      <c r="AV1115" s="8"/>
      <c r="AW1115" s="8"/>
      <c r="AX1115" s="8"/>
      <c r="AY1115" s="8"/>
      <c r="AZ1115" s="8"/>
      <c r="BA1115" s="8"/>
      <c r="BB1115" s="8"/>
      <c r="BC1115" s="8"/>
      <c r="BD1115" s="8"/>
      <c r="BE1115" s="8"/>
      <c r="BF1115" s="8"/>
      <c r="BG1115" s="8"/>
      <c r="BH1115" s="8"/>
      <c r="BI1115" s="8"/>
      <c r="BJ1115" s="8"/>
      <c r="BK1115" s="8"/>
      <c r="BL1115" s="10"/>
      <c r="BM1115" s="3"/>
      <c r="BN1115" s="132">
        <v>1.6307541625857003</v>
      </c>
      <c r="BO1115" s="132">
        <v>0.62634671890303628</v>
      </c>
      <c r="BP1115" s="133">
        <v>1.3355340355595027</v>
      </c>
      <c r="BQ1115" s="134"/>
      <c r="BR1115" s="134"/>
      <c r="BS1115" s="133"/>
      <c r="BT1115" s="93"/>
      <c r="BU1115" s="91"/>
      <c r="BV1115" s="91"/>
      <c r="BW1115" s="100"/>
    </row>
    <row r="1116" spans="1:75">
      <c r="A1116" s="8"/>
      <c r="B1116" s="8"/>
      <c r="C1116" s="8"/>
      <c r="D1116" s="8"/>
      <c r="E1116" s="8"/>
      <c r="F1116" s="8"/>
      <c r="G1116" s="8"/>
      <c r="H1116" s="8"/>
      <c r="I1116" s="8"/>
      <c r="J1116" s="8"/>
      <c r="K1116" s="8"/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8"/>
      <c r="Y1116" s="8"/>
      <c r="Z1116" s="8"/>
      <c r="AA1116" s="8"/>
      <c r="AB1116" s="8"/>
      <c r="AC1116" s="8"/>
      <c r="AD1116" s="8"/>
      <c r="AE1116" s="89"/>
      <c r="AF1116" s="90"/>
      <c r="AG1116" s="90"/>
      <c r="AH1116" s="90"/>
      <c r="AI1116" s="8"/>
      <c r="AN1116" s="9"/>
      <c r="AO1116" s="8"/>
      <c r="AP1116" s="8"/>
      <c r="AQ1116" s="8"/>
      <c r="AR1116" s="8"/>
      <c r="AS1116" s="8"/>
      <c r="AT1116" s="8"/>
      <c r="AU1116" s="12"/>
      <c r="AV1116" s="8"/>
      <c r="AW1116" s="8"/>
      <c r="AX1116" s="8"/>
      <c r="AY1116" s="8"/>
      <c r="AZ1116" s="8"/>
      <c r="BA1116" s="8"/>
      <c r="BB1116" s="8"/>
      <c r="BC1116" s="8"/>
      <c r="BD1116" s="8"/>
      <c r="BE1116" s="8"/>
      <c r="BF1116" s="8"/>
      <c r="BG1116" s="8"/>
      <c r="BH1116" s="8"/>
      <c r="BI1116" s="8"/>
      <c r="BJ1116" s="8"/>
      <c r="BK1116" s="8"/>
      <c r="BL1116" s="10"/>
      <c r="BM1116" s="3"/>
      <c r="BN1116" s="132">
        <v>1.8594202898550727</v>
      </c>
      <c r="BO1116" s="132">
        <v>0.4416908212560387</v>
      </c>
      <c r="BP1116" s="133">
        <v>0.97619934429525135</v>
      </c>
      <c r="BQ1116" s="134"/>
      <c r="BR1116" s="134"/>
      <c r="BS1116" s="133"/>
      <c r="BT1116" s="93"/>
      <c r="BU1116" s="91"/>
      <c r="BV1116" s="91"/>
      <c r="BW1116" s="100"/>
    </row>
    <row r="1117" spans="1:75">
      <c r="A1117" s="8"/>
      <c r="B1117" s="8"/>
      <c r="C1117" s="8"/>
      <c r="D1117" s="8"/>
      <c r="E1117" s="8"/>
      <c r="F1117" s="8"/>
      <c r="G1117" s="8"/>
      <c r="H1117" s="8"/>
      <c r="I1117" s="8"/>
      <c r="J1117" s="8"/>
      <c r="K1117" s="8"/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  <c r="AA1117" s="8"/>
      <c r="AB1117" s="8"/>
      <c r="AC1117" s="8"/>
      <c r="AD1117" s="8"/>
      <c r="AE1117" s="89"/>
      <c r="AF1117" s="90"/>
      <c r="AG1117" s="90"/>
      <c r="AH1117" s="90"/>
      <c r="AI1117" s="8"/>
      <c r="AN1117" s="9"/>
      <c r="AO1117" s="8"/>
      <c r="AP1117" s="8"/>
      <c r="AQ1117" s="8"/>
      <c r="AR1117" s="8"/>
      <c r="AS1117" s="8"/>
      <c r="AT1117" s="8"/>
      <c r="AU1117" s="12"/>
      <c r="AV1117" s="8"/>
      <c r="AW1117" s="8"/>
      <c r="AX1117" s="8"/>
      <c r="AY1117" s="8"/>
      <c r="AZ1117" s="8"/>
      <c r="BA1117" s="8"/>
      <c r="BB1117" s="8"/>
      <c r="BC1117" s="8"/>
      <c r="BD1117" s="8"/>
      <c r="BE1117" s="8"/>
      <c r="BF1117" s="8"/>
      <c r="BG1117" s="8"/>
      <c r="BH1117" s="8"/>
      <c r="BI1117" s="8"/>
      <c r="BJ1117" s="8"/>
      <c r="BK1117" s="8"/>
      <c r="BL1117" s="10"/>
      <c r="BM1117" s="3"/>
      <c r="BN1117" s="132">
        <v>1.6681547619047621</v>
      </c>
      <c r="BO1117" s="132">
        <v>0.36726190476190473</v>
      </c>
      <c r="BP1117" s="133">
        <v>1.2599141767789321</v>
      </c>
      <c r="BQ1117" s="134"/>
      <c r="BR1117" s="134"/>
      <c r="BS1117" s="133"/>
      <c r="BT1117" s="93"/>
      <c r="BU1117" s="91"/>
      <c r="BV1117" s="91"/>
      <c r="BW1117" s="100"/>
    </row>
    <row r="1118" spans="1:75">
      <c r="A1118" s="8"/>
      <c r="B1118" s="8"/>
      <c r="C1118" s="8"/>
      <c r="D1118" s="8"/>
      <c r="E1118" s="8"/>
      <c r="F1118" s="8"/>
      <c r="G1118" s="8"/>
      <c r="H1118" s="8"/>
      <c r="I1118" s="8"/>
      <c r="J1118" s="8"/>
      <c r="K1118" s="8"/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8"/>
      <c r="Y1118" s="8"/>
      <c r="Z1118" s="8"/>
      <c r="AA1118" s="8"/>
      <c r="AB1118" s="8"/>
      <c r="AC1118" s="8"/>
      <c r="AD1118" s="8"/>
      <c r="AE1118" s="89"/>
      <c r="AF1118" s="90"/>
      <c r="AG1118" s="90"/>
      <c r="AH1118" s="90"/>
      <c r="AI1118" s="8"/>
      <c r="AN1118" s="9"/>
      <c r="AO1118" s="8"/>
      <c r="AP1118" s="8"/>
      <c r="AQ1118" s="8"/>
      <c r="AR1118" s="8"/>
      <c r="AS1118" s="8"/>
      <c r="AT1118" s="8"/>
      <c r="AU1118" s="12"/>
      <c r="AV1118" s="8"/>
      <c r="AW1118" s="8"/>
      <c r="AX1118" s="8"/>
      <c r="AY1118" s="8"/>
      <c r="AZ1118" s="8"/>
      <c r="BA1118" s="8"/>
      <c r="BB1118" s="8"/>
      <c r="BC1118" s="8"/>
      <c r="BD1118" s="8"/>
      <c r="BE1118" s="8"/>
      <c r="BF1118" s="8"/>
      <c r="BG1118" s="8"/>
      <c r="BH1118" s="8"/>
      <c r="BI1118" s="8"/>
      <c r="BJ1118" s="8"/>
      <c r="BK1118" s="8"/>
      <c r="BL1118" s="10"/>
      <c r="BM1118" s="3"/>
      <c r="BN1118" s="132">
        <v>2.034761904761905</v>
      </c>
      <c r="BO1118" s="132">
        <v>0.82714285714285729</v>
      </c>
      <c r="BP1118" s="133">
        <v>1.2350929615216308</v>
      </c>
      <c r="BQ1118" s="134"/>
      <c r="BR1118" s="134"/>
      <c r="BS1118" s="133"/>
      <c r="BT1118" s="93"/>
      <c r="BU1118" s="91"/>
      <c r="BV1118" s="91"/>
      <c r="BW1118" s="100"/>
    </row>
    <row r="1119" spans="1:75">
      <c r="A1119" s="8" t="s">
        <v>783</v>
      </c>
      <c r="B1119" s="8" t="s">
        <v>486</v>
      </c>
      <c r="C1119" s="8" t="s">
        <v>581</v>
      </c>
      <c r="D1119" s="8" t="s">
        <v>598</v>
      </c>
      <c r="E1119" s="8" t="s">
        <v>599</v>
      </c>
      <c r="F1119" s="8" t="s">
        <v>599</v>
      </c>
      <c r="G1119" s="8" t="s">
        <v>49</v>
      </c>
      <c r="H1119" s="8" t="s">
        <v>328</v>
      </c>
      <c r="I1119" s="8">
        <v>-3.38830831537167</v>
      </c>
      <c r="J1119" s="8">
        <v>36.966461156979399</v>
      </c>
      <c r="K1119" s="8">
        <v>1010.5032935102701</v>
      </c>
      <c r="L1119" s="8" t="s">
        <v>1053</v>
      </c>
      <c r="M1119" s="8" t="s">
        <v>1882</v>
      </c>
      <c r="N1119" s="8">
        <v>1</v>
      </c>
      <c r="O1119" s="8" t="s">
        <v>1859</v>
      </c>
      <c r="P1119" s="8">
        <v>3.16</v>
      </c>
      <c r="Q1119" s="8">
        <v>6.9</v>
      </c>
      <c r="R1119" s="8">
        <v>0</v>
      </c>
      <c r="S1119" s="8">
        <v>1.03</v>
      </c>
      <c r="T1119" s="8">
        <v>1.58</v>
      </c>
      <c r="U1119" s="8">
        <v>8.11</v>
      </c>
      <c r="V1119" s="8">
        <v>242.7</v>
      </c>
      <c r="W1119" s="8">
        <v>22.85</v>
      </c>
      <c r="X1119" s="8">
        <v>6.57</v>
      </c>
      <c r="Y1119" s="8">
        <v>0.15</v>
      </c>
      <c r="Z1119" s="8">
        <v>0.33</v>
      </c>
      <c r="AA1119" s="8">
        <v>7.0000000000000007E-2</v>
      </c>
      <c r="AB1119" s="8">
        <v>85.14</v>
      </c>
      <c r="AC1119" s="8">
        <v>0.36</v>
      </c>
      <c r="AD1119" s="8">
        <v>0.27300000000000002</v>
      </c>
      <c r="AE1119" s="91">
        <v>0.79</v>
      </c>
      <c r="AF1119" s="92" t="s">
        <v>1860</v>
      </c>
      <c r="AG1119" s="92" t="s">
        <v>1860</v>
      </c>
      <c r="AH1119" s="92" t="s">
        <v>1860</v>
      </c>
      <c r="AI1119" s="8" t="s">
        <v>24</v>
      </c>
      <c r="AJ1119" t="s">
        <v>1890</v>
      </c>
      <c r="AK1119">
        <v>0</v>
      </c>
      <c r="AL1119">
        <v>0</v>
      </c>
      <c r="AM1119">
        <v>0</v>
      </c>
      <c r="AN1119" s="9">
        <v>42585</v>
      </c>
      <c r="AO1119" s="8">
        <v>250</v>
      </c>
      <c r="AP1119" s="8">
        <v>108</v>
      </c>
      <c r="AQ1119" s="8">
        <v>116</v>
      </c>
      <c r="AR1119" s="8">
        <v>10.46</v>
      </c>
      <c r="AS1119" s="8">
        <v>16.32</v>
      </c>
      <c r="AT1119" s="8">
        <v>0.88</v>
      </c>
      <c r="AU1119" s="12">
        <v>0.76</v>
      </c>
      <c r="AV1119" s="8">
        <v>15</v>
      </c>
      <c r="AW1119" s="8">
        <v>280</v>
      </c>
      <c r="AX1119" s="8"/>
      <c r="AY1119" s="8"/>
      <c r="AZ1119" s="8"/>
      <c r="BA1119" s="8">
        <v>1165</v>
      </c>
      <c r="BB1119" s="8" t="s">
        <v>25</v>
      </c>
      <c r="BC1119" s="8">
        <v>210</v>
      </c>
      <c r="BD1119" s="8"/>
      <c r="BE1119" s="8"/>
      <c r="BF1119" s="8"/>
      <c r="BG1119" s="8"/>
      <c r="BH1119" s="8"/>
      <c r="BI1119" s="8">
        <f t="shared" ref="BI1119:BI1124" si="191">(AU1119/AT1119)*100</f>
        <v>86.36363636363636</v>
      </c>
      <c r="BJ1119" s="8">
        <f t="shared" ref="BJ1119:BJ1124" si="192">(100-AV1119)/(100-12.5)</f>
        <v>0.97142857142857142</v>
      </c>
      <c r="BK1119" s="8">
        <f t="shared" ref="BK1119:BK1124" si="193">BI1119/100</f>
        <v>0.86363636363636365</v>
      </c>
      <c r="BL1119" s="10">
        <f t="shared" ref="BL1119:BL1124" si="194">AS1119*BJ1119*BK1119</f>
        <v>13.691844155844157</v>
      </c>
      <c r="BM1119" s="3">
        <f t="shared" ref="BM1119:BM1124" si="195">(10000/36)*BL1119</f>
        <v>3803.2900432900433</v>
      </c>
      <c r="BN1119" s="132">
        <v>2.0333988212180749</v>
      </c>
      <c r="BO1119" s="132">
        <v>0.92043222003929259</v>
      </c>
      <c r="BP1119" s="133">
        <v>1.3696396980409244</v>
      </c>
      <c r="BQ1119" s="134">
        <v>0.58133971291866038</v>
      </c>
      <c r="BR1119" s="134">
        <v>4.4205741626794262E-2</v>
      </c>
      <c r="BS1119" s="133">
        <v>1.0545081525808309</v>
      </c>
      <c r="BT1119" s="93"/>
      <c r="BU1119" s="91"/>
      <c r="BV1119" s="91"/>
      <c r="BW1119" s="100"/>
    </row>
    <row r="1120" spans="1:75">
      <c r="A1120" s="8" t="s">
        <v>783</v>
      </c>
      <c r="B1120" s="8" t="s">
        <v>486</v>
      </c>
      <c r="C1120" s="8" t="s">
        <v>581</v>
      </c>
      <c r="D1120" s="8" t="s">
        <v>598</v>
      </c>
      <c r="E1120" s="8" t="s">
        <v>599</v>
      </c>
      <c r="F1120" s="8" t="s">
        <v>599</v>
      </c>
      <c r="G1120" s="8" t="s">
        <v>49</v>
      </c>
      <c r="H1120" s="8" t="s">
        <v>328</v>
      </c>
      <c r="I1120" s="8"/>
      <c r="J1120" s="8"/>
      <c r="K1120" s="8"/>
      <c r="L1120" s="8" t="s">
        <v>1053</v>
      </c>
      <c r="M1120" s="8" t="s">
        <v>1882</v>
      </c>
      <c r="N1120" s="8">
        <v>1</v>
      </c>
      <c r="O1120" s="8"/>
      <c r="P1120" s="8"/>
      <c r="Q1120" s="8"/>
      <c r="R1120" s="8"/>
      <c r="S1120" s="8"/>
      <c r="T1120" s="8"/>
      <c r="U1120" s="8"/>
      <c r="V1120" s="8"/>
      <c r="W1120" s="8"/>
      <c r="X1120" s="8"/>
      <c r="Y1120" s="8"/>
      <c r="Z1120" s="8"/>
      <c r="AA1120" s="8"/>
      <c r="AB1120" s="8"/>
      <c r="AC1120" s="8"/>
      <c r="AD1120" s="8"/>
      <c r="AE1120" s="89"/>
      <c r="AF1120" s="90"/>
      <c r="AG1120" s="90"/>
      <c r="AH1120" s="90"/>
      <c r="AI1120" s="8" t="s">
        <v>26</v>
      </c>
      <c r="AJ1120" t="s">
        <v>1890</v>
      </c>
      <c r="AK1120">
        <v>0</v>
      </c>
      <c r="AL1120">
        <v>40</v>
      </c>
      <c r="AM1120">
        <v>40</v>
      </c>
      <c r="AN1120" s="9">
        <v>42585</v>
      </c>
      <c r="AO1120" s="8">
        <v>227</v>
      </c>
      <c r="AP1120" s="8">
        <v>129</v>
      </c>
      <c r="AQ1120" s="8">
        <v>103</v>
      </c>
      <c r="AR1120" s="8">
        <v>12.68</v>
      </c>
      <c r="AS1120" s="8">
        <v>19.36</v>
      </c>
      <c r="AT1120" s="8">
        <v>1.1200000000000001</v>
      </c>
      <c r="AU1120" s="12">
        <v>0.82</v>
      </c>
      <c r="AV1120" s="8">
        <v>18</v>
      </c>
      <c r="AW1120" s="8">
        <v>580</v>
      </c>
      <c r="AX1120" s="8"/>
      <c r="AY1120" s="8"/>
      <c r="AZ1120" s="8"/>
      <c r="BA1120" s="8">
        <v>1166</v>
      </c>
      <c r="BB1120" s="8" t="s">
        <v>25</v>
      </c>
      <c r="BC1120" s="8">
        <v>210</v>
      </c>
      <c r="BD1120" s="8"/>
      <c r="BE1120" s="8"/>
      <c r="BF1120" s="8"/>
      <c r="BG1120" s="8"/>
      <c r="BH1120" s="8"/>
      <c r="BI1120" s="8">
        <f t="shared" si="191"/>
        <v>73.214285714285694</v>
      </c>
      <c r="BJ1120" s="8">
        <f t="shared" si="192"/>
        <v>0.93714285714285717</v>
      </c>
      <c r="BK1120" s="8">
        <f t="shared" si="193"/>
        <v>0.73214285714285698</v>
      </c>
      <c r="BL1120" s="10">
        <f t="shared" si="194"/>
        <v>13.283330612244894</v>
      </c>
      <c r="BM1120" s="3">
        <f t="shared" si="195"/>
        <v>3689.8140589569148</v>
      </c>
      <c r="BN1120" s="132">
        <v>1.2786885245901638</v>
      </c>
      <c r="BO1120" s="132">
        <v>0.48649951783992285</v>
      </c>
      <c r="BP1120" s="133">
        <v>1.9652806145549082</v>
      </c>
      <c r="BQ1120" s="134">
        <v>0.70183930300096808</v>
      </c>
      <c r="BR1120" s="134">
        <v>0.17691190706679574</v>
      </c>
      <c r="BS1120" s="133">
        <v>1.2189064302772756</v>
      </c>
      <c r="BT1120" s="93"/>
      <c r="BU1120" s="91"/>
      <c r="BV1120" s="91"/>
      <c r="BW1120" s="100"/>
    </row>
    <row r="1121" spans="1:75">
      <c r="A1121" s="8" t="s">
        <v>783</v>
      </c>
      <c r="B1121" s="8" t="s">
        <v>486</v>
      </c>
      <c r="C1121" s="8" t="s">
        <v>581</v>
      </c>
      <c r="D1121" s="8" t="s">
        <v>598</v>
      </c>
      <c r="E1121" s="8" t="s">
        <v>599</v>
      </c>
      <c r="F1121" s="8" t="s">
        <v>599</v>
      </c>
      <c r="G1121" s="8" t="s">
        <v>49</v>
      </c>
      <c r="H1121" s="8" t="s">
        <v>328</v>
      </c>
      <c r="I1121" s="8"/>
      <c r="J1121" s="8"/>
      <c r="K1121" s="8"/>
      <c r="L1121" s="8" t="s">
        <v>1053</v>
      </c>
      <c r="M1121" s="8" t="s">
        <v>1882</v>
      </c>
      <c r="N1121" s="8">
        <v>1</v>
      </c>
      <c r="O1121" s="8"/>
      <c r="P1121" s="8"/>
      <c r="Q1121" s="8"/>
      <c r="R1121" s="8"/>
      <c r="S1121" s="8"/>
      <c r="T1121" s="8"/>
      <c r="U1121" s="8"/>
      <c r="V1121" s="8"/>
      <c r="W1121" s="8"/>
      <c r="X1121" s="8"/>
      <c r="Y1121" s="8"/>
      <c r="Z1121" s="8"/>
      <c r="AA1121" s="8"/>
      <c r="AB1121" s="8"/>
      <c r="AC1121" s="8"/>
      <c r="AD1121" s="8"/>
      <c r="AE1121" s="89"/>
      <c r="AF1121" s="90"/>
      <c r="AG1121" s="90"/>
      <c r="AH1121" s="90"/>
      <c r="AI1121" s="8" t="s">
        <v>27</v>
      </c>
      <c r="AJ1121" t="s">
        <v>1890</v>
      </c>
      <c r="AK1121">
        <v>120</v>
      </c>
      <c r="AL1121">
        <v>0</v>
      </c>
      <c r="AM1121">
        <v>40</v>
      </c>
      <c r="AN1121" s="9">
        <v>42585</v>
      </c>
      <c r="AO1121" s="8">
        <v>176</v>
      </c>
      <c r="AP1121" s="8">
        <v>91</v>
      </c>
      <c r="AQ1121" s="8">
        <v>78</v>
      </c>
      <c r="AR1121" s="8">
        <v>9.5399999999999991</v>
      </c>
      <c r="AS1121" s="8">
        <v>12.86</v>
      </c>
      <c r="AT1121" s="8">
        <v>1.06</v>
      </c>
      <c r="AU1121" s="12">
        <v>0.86</v>
      </c>
      <c r="AV1121" s="8">
        <v>17</v>
      </c>
      <c r="AW1121" s="8">
        <v>440</v>
      </c>
      <c r="AX1121" s="8"/>
      <c r="AY1121" s="8"/>
      <c r="AZ1121" s="8"/>
      <c r="BA1121" s="8">
        <v>1167</v>
      </c>
      <c r="BB1121" s="8" t="s">
        <v>25</v>
      </c>
      <c r="BC1121" s="8">
        <v>210</v>
      </c>
      <c r="BD1121" s="8"/>
      <c r="BE1121" s="8"/>
      <c r="BF1121" s="8"/>
      <c r="BG1121" s="8"/>
      <c r="BH1121" s="8"/>
      <c r="BI1121" s="8">
        <f t="shared" si="191"/>
        <v>81.132075471698101</v>
      </c>
      <c r="BJ1121" s="8">
        <f t="shared" si="192"/>
        <v>0.94857142857142862</v>
      </c>
      <c r="BK1121" s="8">
        <f t="shared" si="193"/>
        <v>0.81132075471698106</v>
      </c>
      <c r="BL1121" s="10">
        <f t="shared" si="194"/>
        <v>9.8970005390835567</v>
      </c>
      <c r="BM1121" s="3">
        <f t="shared" si="195"/>
        <v>2749.1668164120988</v>
      </c>
      <c r="BN1121" s="132">
        <v>1.421904761904762</v>
      </c>
      <c r="BO1121" s="132">
        <v>0.52428571428571435</v>
      </c>
      <c r="BP1121" s="133">
        <v>1.2867988633833327</v>
      </c>
      <c r="BQ1121" s="134">
        <v>0.63937442502299913</v>
      </c>
      <c r="BR1121" s="134">
        <v>0.17879484820607175</v>
      </c>
      <c r="BS1121" s="133">
        <v>1.0499197451922728</v>
      </c>
      <c r="BT1121" s="93"/>
      <c r="BU1121" s="91"/>
      <c r="BV1121" s="91"/>
      <c r="BW1121" s="100"/>
    </row>
    <row r="1122" spans="1:75">
      <c r="A1122" s="8" t="s">
        <v>783</v>
      </c>
      <c r="B1122" s="8" t="s">
        <v>486</v>
      </c>
      <c r="C1122" s="8" t="s">
        <v>581</v>
      </c>
      <c r="D1122" s="8" t="s">
        <v>598</v>
      </c>
      <c r="E1122" s="8" t="s">
        <v>599</v>
      </c>
      <c r="F1122" s="8" t="s">
        <v>599</v>
      </c>
      <c r="G1122" s="8" t="s">
        <v>49</v>
      </c>
      <c r="H1122" s="8" t="s">
        <v>328</v>
      </c>
      <c r="I1122" s="8"/>
      <c r="J1122" s="8"/>
      <c r="K1122" s="8"/>
      <c r="L1122" s="8" t="s">
        <v>1053</v>
      </c>
      <c r="M1122" s="8" t="s">
        <v>1882</v>
      </c>
      <c r="N1122" s="8">
        <v>1</v>
      </c>
      <c r="O1122" s="8"/>
      <c r="P1122" s="8"/>
      <c r="Q1122" s="8"/>
      <c r="R1122" s="8"/>
      <c r="S1122" s="8"/>
      <c r="T1122" s="8"/>
      <c r="U1122" s="8"/>
      <c r="V1122" s="8"/>
      <c r="W1122" s="8"/>
      <c r="X1122" s="8"/>
      <c r="Y1122" s="8"/>
      <c r="Z1122" s="8"/>
      <c r="AA1122" s="8"/>
      <c r="AB1122" s="8"/>
      <c r="AC1122" s="8"/>
      <c r="AD1122" s="8"/>
      <c r="AE1122" s="89"/>
      <c r="AF1122" s="90"/>
      <c r="AG1122" s="90"/>
      <c r="AH1122" s="90"/>
      <c r="AI1122" s="8" t="s">
        <v>28</v>
      </c>
      <c r="AJ1122" t="s">
        <v>1890</v>
      </c>
      <c r="AK1122">
        <v>120</v>
      </c>
      <c r="AL1122">
        <v>40</v>
      </c>
      <c r="AM1122">
        <v>0</v>
      </c>
      <c r="AN1122" s="9">
        <v>42585</v>
      </c>
      <c r="AO1122" s="8">
        <v>274</v>
      </c>
      <c r="AP1122" s="8">
        <v>155</v>
      </c>
      <c r="AQ1122" s="8">
        <v>142</v>
      </c>
      <c r="AR1122" s="8">
        <v>14.68</v>
      </c>
      <c r="AS1122" s="8">
        <v>22.04</v>
      </c>
      <c r="AT1122" s="8">
        <v>0.94</v>
      </c>
      <c r="AU1122" s="12">
        <v>0.78</v>
      </c>
      <c r="AV1122" s="8">
        <v>18</v>
      </c>
      <c r="AW1122" s="8">
        <v>420</v>
      </c>
      <c r="AX1122" s="8"/>
      <c r="AY1122" s="8"/>
      <c r="AZ1122" s="8"/>
      <c r="BA1122" s="8">
        <v>1168</v>
      </c>
      <c r="BB1122" s="8" t="s">
        <v>25</v>
      </c>
      <c r="BC1122" s="8">
        <v>210</v>
      </c>
      <c r="BD1122" s="8"/>
      <c r="BE1122" s="8"/>
      <c r="BF1122" s="8"/>
      <c r="BG1122" s="8"/>
      <c r="BH1122" s="8"/>
      <c r="BI1122" s="8">
        <f t="shared" si="191"/>
        <v>82.978723404255334</v>
      </c>
      <c r="BJ1122" s="8">
        <f t="shared" si="192"/>
        <v>0.93714285714285717</v>
      </c>
      <c r="BK1122" s="8">
        <f t="shared" si="193"/>
        <v>0.82978723404255339</v>
      </c>
      <c r="BL1122" s="10">
        <f t="shared" si="194"/>
        <v>17.138947112462009</v>
      </c>
      <c r="BM1122" s="3">
        <f t="shared" si="195"/>
        <v>4760.8186423505576</v>
      </c>
      <c r="BN1122" s="132">
        <v>1.0703048180924288</v>
      </c>
      <c r="BO1122" s="132">
        <v>0.3625860373647985</v>
      </c>
      <c r="BP1122" s="133">
        <v>1.0277442413402147</v>
      </c>
      <c r="BQ1122" s="134">
        <v>0.59330819981149863</v>
      </c>
      <c r="BR1122" s="134">
        <v>0.18034872761545712</v>
      </c>
      <c r="BS1122" s="133">
        <v>1.2977770452505584</v>
      </c>
      <c r="BT1122" s="93"/>
      <c r="BU1122" s="91"/>
      <c r="BV1122" s="91"/>
      <c r="BW1122" s="100"/>
    </row>
    <row r="1123" spans="1:75">
      <c r="A1123" s="8" t="s">
        <v>783</v>
      </c>
      <c r="B1123" s="8" t="s">
        <v>486</v>
      </c>
      <c r="C1123" s="8" t="s">
        <v>581</v>
      </c>
      <c r="D1123" s="8" t="s">
        <v>598</v>
      </c>
      <c r="E1123" s="8" t="s">
        <v>599</v>
      </c>
      <c r="F1123" s="8" t="s">
        <v>599</v>
      </c>
      <c r="G1123" s="8" t="s">
        <v>49</v>
      </c>
      <c r="H1123" s="8" t="s">
        <v>328</v>
      </c>
      <c r="I1123" s="8"/>
      <c r="J1123" s="8"/>
      <c r="K1123" s="8"/>
      <c r="L1123" s="8" t="s">
        <v>1053</v>
      </c>
      <c r="M1123" s="8" t="s">
        <v>1882</v>
      </c>
      <c r="N1123" s="8">
        <v>1</v>
      </c>
      <c r="O1123" s="8"/>
      <c r="P1123" s="8"/>
      <c r="Q1123" s="8"/>
      <c r="R1123" s="8"/>
      <c r="S1123" s="8"/>
      <c r="T1123" s="8"/>
      <c r="U1123" s="8"/>
      <c r="V1123" s="8"/>
      <c r="W1123" s="8"/>
      <c r="X1123" s="8"/>
      <c r="Y1123" s="8"/>
      <c r="Z1123" s="8"/>
      <c r="AA1123" s="8"/>
      <c r="AB1123" s="8"/>
      <c r="AC1123" s="8"/>
      <c r="AD1123" s="8"/>
      <c r="AE1123" s="89"/>
      <c r="AF1123" s="90"/>
      <c r="AG1123" s="90"/>
      <c r="AH1123" s="90"/>
      <c r="AI1123" s="8" t="s">
        <v>29</v>
      </c>
      <c r="AJ1123" t="s">
        <v>1890</v>
      </c>
      <c r="AK1123">
        <v>120</v>
      </c>
      <c r="AL1123">
        <v>40</v>
      </c>
      <c r="AM1123">
        <v>40</v>
      </c>
      <c r="AN1123" s="9">
        <v>42585</v>
      </c>
      <c r="AO1123" s="8">
        <v>203</v>
      </c>
      <c r="AP1123" s="8">
        <v>128</v>
      </c>
      <c r="AQ1123" s="8">
        <v>116</v>
      </c>
      <c r="AR1123" s="8">
        <v>17.239999999999998</v>
      </c>
      <c r="AS1123" s="8">
        <v>23.98</v>
      </c>
      <c r="AT1123" s="8">
        <v>1.44</v>
      </c>
      <c r="AU1123" s="12">
        <v>1.22</v>
      </c>
      <c r="AV1123" s="8">
        <v>16</v>
      </c>
      <c r="AW1123" s="8">
        <v>560</v>
      </c>
      <c r="AX1123" s="8"/>
      <c r="AY1123" s="8"/>
      <c r="AZ1123" s="8"/>
      <c r="BA1123" s="8">
        <v>1169</v>
      </c>
      <c r="BB1123" s="8" t="s">
        <v>25</v>
      </c>
      <c r="BC1123" s="8">
        <v>210</v>
      </c>
      <c r="BD1123" s="8"/>
      <c r="BE1123" s="8"/>
      <c r="BF1123" s="8"/>
      <c r="BG1123" s="8"/>
      <c r="BH1123" s="8"/>
      <c r="BI1123" s="8">
        <f t="shared" si="191"/>
        <v>84.722222222222214</v>
      </c>
      <c r="BJ1123" s="8">
        <f t="shared" si="192"/>
        <v>0.96</v>
      </c>
      <c r="BK1123" s="8">
        <f t="shared" si="193"/>
        <v>0.8472222222222221</v>
      </c>
      <c r="BL1123" s="10">
        <f t="shared" si="194"/>
        <v>19.503733333333333</v>
      </c>
      <c r="BM1123" s="3">
        <f t="shared" si="195"/>
        <v>5417.7037037037035</v>
      </c>
      <c r="BN1123" s="132">
        <v>1.9258416742493176</v>
      </c>
      <c r="BO1123" s="132">
        <v>0.74112829845313932</v>
      </c>
      <c r="BP1123" s="133">
        <v>1.0062310412360427</v>
      </c>
      <c r="BQ1123" s="134">
        <v>0.93709825528007351</v>
      </c>
      <c r="BR1123" s="134">
        <v>0.19370982552800739</v>
      </c>
      <c r="BS1123" s="133">
        <v>1.2283538592401124</v>
      </c>
      <c r="BT1123" s="93"/>
      <c r="BU1123" s="91"/>
      <c r="BV1123" s="91"/>
      <c r="BW1123" s="100"/>
    </row>
    <row r="1124" spans="1:75">
      <c r="A1124" s="8" t="s">
        <v>783</v>
      </c>
      <c r="B1124" s="95" t="s">
        <v>486</v>
      </c>
      <c r="C1124" s="95" t="s">
        <v>581</v>
      </c>
      <c r="D1124" s="95" t="s">
        <v>598</v>
      </c>
      <c r="E1124" s="95" t="s">
        <v>599</v>
      </c>
      <c r="F1124" s="95" t="s">
        <v>599</v>
      </c>
      <c r="G1124" s="95" t="s">
        <v>49</v>
      </c>
      <c r="H1124" s="95" t="s">
        <v>328</v>
      </c>
      <c r="I1124" s="8"/>
      <c r="J1124" s="8"/>
      <c r="K1124" s="8"/>
      <c r="L1124" s="8" t="s">
        <v>1053</v>
      </c>
      <c r="M1124" s="8" t="s">
        <v>1882</v>
      </c>
      <c r="N1124" s="8">
        <v>1</v>
      </c>
      <c r="O1124" s="8"/>
      <c r="P1124" s="8"/>
      <c r="Q1124" s="8"/>
      <c r="R1124" s="8"/>
      <c r="S1124" s="8"/>
      <c r="T1124" s="8"/>
      <c r="U1124" s="8"/>
      <c r="V1124" s="8"/>
      <c r="W1124" s="8"/>
      <c r="X1124" s="8"/>
      <c r="Y1124" s="8"/>
      <c r="Z1124" s="8"/>
      <c r="AA1124" s="8"/>
      <c r="AB1124" s="8"/>
      <c r="AC1124" s="8"/>
      <c r="AD1124" s="8"/>
      <c r="AE1124" s="89"/>
      <c r="AF1124" s="90"/>
      <c r="AG1124" s="90"/>
      <c r="AH1124" s="90"/>
      <c r="AI1124" s="8" t="s">
        <v>30</v>
      </c>
      <c r="AJ1124" t="s">
        <v>1890</v>
      </c>
      <c r="AK1124">
        <v>120</v>
      </c>
      <c r="AL1124">
        <v>40</v>
      </c>
      <c r="AM1124">
        <v>40</v>
      </c>
      <c r="AN1124" s="9">
        <v>42585</v>
      </c>
      <c r="AO1124" s="8">
        <v>176</v>
      </c>
      <c r="AP1124" s="8">
        <v>92</v>
      </c>
      <c r="AQ1124" s="8">
        <v>91</v>
      </c>
      <c r="AR1124" s="8">
        <v>14.4</v>
      </c>
      <c r="AS1124" s="8">
        <v>22.18</v>
      </c>
      <c r="AT1124" s="8">
        <v>1.2</v>
      </c>
      <c r="AU1124" s="12">
        <v>1</v>
      </c>
      <c r="AV1124" s="8">
        <v>19</v>
      </c>
      <c r="AW1124" s="8">
        <v>520</v>
      </c>
      <c r="AX1124" s="8"/>
      <c r="AY1124" s="8"/>
      <c r="AZ1124" s="8"/>
      <c r="BA1124" s="8">
        <v>1170</v>
      </c>
      <c r="BB1124" s="8" t="s">
        <v>25</v>
      </c>
      <c r="BC1124" s="8">
        <v>210</v>
      </c>
      <c r="BD1124" s="8"/>
      <c r="BE1124" s="8"/>
      <c r="BF1124" s="8"/>
      <c r="BG1124" s="8"/>
      <c r="BH1124" s="8"/>
      <c r="BI1124" s="8">
        <f t="shared" si="191"/>
        <v>83.333333333333343</v>
      </c>
      <c r="BJ1124" s="8">
        <f t="shared" si="192"/>
        <v>0.92571428571428571</v>
      </c>
      <c r="BK1124" s="8">
        <f t="shared" si="193"/>
        <v>0.83333333333333348</v>
      </c>
      <c r="BL1124" s="10">
        <f t="shared" si="194"/>
        <v>17.11028571428572</v>
      </c>
      <c r="BM1124" s="3">
        <f t="shared" si="195"/>
        <v>4752.857142857144</v>
      </c>
      <c r="BN1124" s="132">
        <v>1.9245454545454546</v>
      </c>
      <c r="BO1124" s="132">
        <v>0.46318181818181819</v>
      </c>
      <c r="BP1124" s="133">
        <v>0.92391929478163992</v>
      </c>
      <c r="BQ1124" s="134">
        <v>0.88725939505041251</v>
      </c>
      <c r="BR1124" s="134">
        <v>0.10036663611365719</v>
      </c>
      <c r="BS1124" s="133">
        <v>1.0100467639293933</v>
      </c>
      <c r="BT1124" s="93"/>
      <c r="BU1124" s="91"/>
      <c r="BV1124" s="91"/>
      <c r="BW1124" s="100"/>
    </row>
    <row r="1125" spans="1:75">
      <c r="A1125" s="8" t="s">
        <v>783</v>
      </c>
      <c r="B1125" s="95" t="s">
        <v>486</v>
      </c>
      <c r="C1125" s="95" t="s">
        <v>581</v>
      </c>
      <c r="D1125" s="95" t="s">
        <v>598</v>
      </c>
      <c r="E1125" s="95" t="s">
        <v>612</v>
      </c>
      <c r="F1125" s="95" t="s">
        <v>612</v>
      </c>
      <c r="G1125" s="95" t="s">
        <v>49</v>
      </c>
      <c r="H1125" s="95" t="s">
        <v>348</v>
      </c>
      <c r="I1125" s="8">
        <v>-3.4366043043266998</v>
      </c>
      <c r="J1125" s="8">
        <v>36.914458629223098</v>
      </c>
      <c r="K1125" s="8">
        <v>1021.3230601144101</v>
      </c>
      <c r="L1125" s="8" t="s">
        <v>349</v>
      </c>
      <c r="M1125" s="8" t="s">
        <v>1882</v>
      </c>
      <c r="N1125" s="8">
        <v>1</v>
      </c>
      <c r="O1125" s="8" t="s">
        <v>1859</v>
      </c>
      <c r="P1125" s="8">
        <v>1.27</v>
      </c>
      <c r="Q1125" s="8">
        <v>7.2</v>
      </c>
      <c r="R1125" s="8">
        <v>0</v>
      </c>
      <c r="S1125" s="8">
        <v>3.31</v>
      </c>
      <c r="T1125" s="8">
        <v>4.76</v>
      </c>
      <c r="U1125" s="8">
        <v>12.66</v>
      </c>
      <c r="V1125" s="8">
        <v>191</v>
      </c>
      <c r="W1125" s="8">
        <v>12.23</v>
      </c>
      <c r="X1125" s="8">
        <v>8.56</v>
      </c>
      <c r="Y1125" s="8">
        <v>0.4</v>
      </c>
      <c r="Z1125" s="8">
        <v>0.84</v>
      </c>
      <c r="AA1125" s="8">
        <v>0.2</v>
      </c>
      <c r="AB1125" s="8">
        <v>71.010000000000005</v>
      </c>
      <c r="AC1125" s="8">
        <v>0.23</v>
      </c>
      <c r="AD1125" s="8">
        <v>0.13</v>
      </c>
      <c r="AE1125" s="91">
        <v>0.79</v>
      </c>
      <c r="AF1125" s="92" t="s">
        <v>1860</v>
      </c>
      <c r="AG1125" s="92" t="s">
        <v>1860</v>
      </c>
      <c r="AH1125" s="92" t="s">
        <v>1860</v>
      </c>
      <c r="AI1125" s="8" t="s">
        <v>24</v>
      </c>
      <c r="AJ1125" t="s">
        <v>1890</v>
      </c>
      <c r="AK1125">
        <v>0</v>
      </c>
      <c r="AL1125">
        <v>0</v>
      </c>
      <c r="AM1125">
        <v>0</v>
      </c>
      <c r="AN1125" s="9">
        <v>42588</v>
      </c>
      <c r="AO1125" s="8">
        <v>369</v>
      </c>
      <c r="AP1125" s="8">
        <v>204</v>
      </c>
      <c r="AQ1125" s="8">
        <v>168</v>
      </c>
      <c r="AR1125" s="8">
        <v>26.04</v>
      </c>
      <c r="AS1125" s="8">
        <v>14.98</v>
      </c>
      <c r="AT1125" s="8">
        <v>0.76</v>
      </c>
      <c r="AU1125" s="12">
        <v>0.6</v>
      </c>
      <c r="AV1125" s="8">
        <v>16</v>
      </c>
      <c r="AW1125" s="8">
        <v>440</v>
      </c>
      <c r="AX1125" s="8"/>
      <c r="AY1125" s="8"/>
      <c r="AZ1125" s="8"/>
      <c r="BA1125" s="8">
        <v>1237</v>
      </c>
      <c r="BB1125" s="8" t="s">
        <v>25</v>
      </c>
      <c r="BC1125" s="8">
        <v>222</v>
      </c>
      <c r="BD1125" s="8"/>
      <c r="BE1125" s="8"/>
      <c r="BF1125" s="8"/>
      <c r="BG1125" s="8"/>
      <c r="BH1125" s="8"/>
      <c r="BI1125" s="8">
        <f t="shared" ref="BI1125:BI1130" si="196">(AU1125/AT1125)*100</f>
        <v>78.94736842105263</v>
      </c>
      <c r="BJ1125" s="8">
        <f t="shared" ref="BJ1125:BJ1130" si="197">(100-AV1125)/(100-12.5)</f>
        <v>0.96</v>
      </c>
      <c r="BK1125" s="8">
        <f t="shared" ref="BK1125:BK1130" si="198">BI1125/100</f>
        <v>0.78947368421052633</v>
      </c>
      <c r="BL1125" s="10">
        <f t="shared" ref="BL1125:BL1130" si="199">AS1125*BJ1125*BK1125</f>
        <v>11.353263157894737</v>
      </c>
      <c r="BM1125" s="11"/>
      <c r="BN1125" s="132"/>
      <c r="BO1125" s="132"/>
      <c r="BP1125" s="133"/>
      <c r="BQ1125" s="134"/>
      <c r="BR1125" s="134"/>
      <c r="BS1125" s="133"/>
      <c r="BT1125" s="93"/>
      <c r="BU1125" s="91"/>
      <c r="BV1125" s="91"/>
      <c r="BW1125" s="100"/>
    </row>
    <row r="1126" spans="1:75">
      <c r="A1126" s="8" t="s">
        <v>783</v>
      </c>
      <c r="B1126" s="95" t="s">
        <v>486</v>
      </c>
      <c r="C1126" s="95" t="s">
        <v>581</v>
      </c>
      <c r="D1126" s="95" t="s">
        <v>598</v>
      </c>
      <c r="E1126" s="95" t="s">
        <v>612</v>
      </c>
      <c r="F1126" s="95" t="s">
        <v>612</v>
      </c>
      <c r="G1126" s="95" t="s">
        <v>49</v>
      </c>
      <c r="H1126" s="95" t="s">
        <v>348</v>
      </c>
      <c r="I1126" s="8"/>
      <c r="J1126" s="8"/>
      <c r="K1126" s="8"/>
      <c r="L1126" s="8" t="s">
        <v>349</v>
      </c>
      <c r="M1126" s="8" t="s">
        <v>1882</v>
      </c>
      <c r="N1126" s="8">
        <v>1</v>
      </c>
      <c r="O1126" s="8"/>
      <c r="P1126" s="8"/>
      <c r="Q1126" s="8"/>
      <c r="R1126" s="8"/>
      <c r="S1126" s="8"/>
      <c r="T1126" s="8"/>
      <c r="U1126" s="8"/>
      <c r="V1126" s="8"/>
      <c r="W1126" s="8"/>
      <c r="X1126" s="8"/>
      <c r="Y1126" s="8"/>
      <c r="Z1126" s="8"/>
      <c r="AA1126" s="8"/>
      <c r="AB1126" s="8"/>
      <c r="AC1126" s="8"/>
      <c r="AD1126" s="8"/>
      <c r="AE1126" s="89"/>
      <c r="AF1126" s="90"/>
      <c r="AG1126" s="90"/>
      <c r="AH1126" s="90"/>
      <c r="AI1126" s="8" t="s">
        <v>26</v>
      </c>
      <c r="AJ1126" t="s">
        <v>1890</v>
      </c>
      <c r="AK1126">
        <v>0</v>
      </c>
      <c r="AL1126">
        <v>30</v>
      </c>
      <c r="AM1126">
        <v>30</v>
      </c>
      <c r="AN1126" s="9">
        <v>42588</v>
      </c>
      <c r="AO1126" s="8">
        <v>298</v>
      </c>
      <c r="AP1126" s="8">
        <v>169</v>
      </c>
      <c r="AQ1126" s="8">
        <v>99</v>
      </c>
      <c r="AR1126" s="8">
        <v>23.26</v>
      </c>
      <c r="AS1126" s="8">
        <v>7.22</v>
      </c>
      <c r="AT1126" s="8">
        <v>0.66</v>
      </c>
      <c r="AU1126" s="12">
        <v>0.5</v>
      </c>
      <c r="AV1126" s="8">
        <v>17</v>
      </c>
      <c r="AW1126" s="8">
        <v>420</v>
      </c>
      <c r="AX1126" s="8"/>
      <c r="AY1126" s="8"/>
      <c r="AZ1126" s="8"/>
      <c r="BA1126" s="8">
        <v>1238</v>
      </c>
      <c r="BB1126" s="8" t="s">
        <v>25</v>
      </c>
      <c r="BC1126" s="8">
        <v>222</v>
      </c>
      <c r="BD1126" s="8"/>
      <c r="BE1126" s="8"/>
      <c r="BF1126" s="8"/>
      <c r="BG1126" s="8"/>
      <c r="BH1126" s="8"/>
      <c r="BI1126" s="8">
        <f t="shared" si="196"/>
        <v>75.757575757575751</v>
      </c>
      <c r="BJ1126" s="8">
        <f t="shared" si="197"/>
        <v>0.94857142857142862</v>
      </c>
      <c r="BK1126" s="8">
        <f t="shared" si="198"/>
        <v>0.75757575757575746</v>
      </c>
      <c r="BL1126" s="10">
        <f t="shared" si="199"/>
        <v>5.1883982683982683</v>
      </c>
      <c r="BM1126" s="11">
        <f>(10000/36)*BL1126</f>
        <v>1441.2217412217412</v>
      </c>
      <c r="BN1126" s="132">
        <v>2.1236263736263736</v>
      </c>
      <c r="BO1126" s="132">
        <v>0.48626373626373626</v>
      </c>
      <c r="BP1126" s="133">
        <v>0.79249376061646049</v>
      </c>
      <c r="BQ1126" s="134"/>
      <c r="BR1126" s="134"/>
      <c r="BS1126" s="133"/>
      <c r="BT1126" s="93"/>
      <c r="BU1126" s="91"/>
      <c r="BV1126" s="91"/>
      <c r="BW1126" s="100"/>
    </row>
    <row r="1127" spans="1:75">
      <c r="A1127" s="8" t="s">
        <v>783</v>
      </c>
      <c r="B1127" s="95" t="s">
        <v>486</v>
      </c>
      <c r="C1127" s="95" t="s">
        <v>581</v>
      </c>
      <c r="D1127" s="95" t="s">
        <v>598</v>
      </c>
      <c r="E1127" s="95" t="s">
        <v>612</v>
      </c>
      <c r="F1127" s="95" t="s">
        <v>612</v>
      </c>
      <c r="G1127" s="95" t="s">
        <v>49</v>
      </c>
      <c r="H1127" s="95" t="s">
        <v>348</v>
      </c>
      <c r="I1127" s="8"/>
      <c r="J1127" s="8"/>
      <c r="K1127" s="8"/>
      <c r="L1127" s="8" t="s">
        <v>349</v>
      </c>
      <c r="M1127" s="8" t="s">
        <v>1882</v>
      </c>
      <c r="N1127" s="8">
        <v>1</v>
      </c>
      <c r="O1127" s="8"/>
      <c r="P1127" s="8"/>
      <c r="Q1127" s="8"/>
      <c r="R1127" s="8"/>
      <c r="S1127" s="8"/>
      <c r="T1127" s="8"/>
      <c r="U1127" s="8"/>
      <c r="V1127" s="8"/>
      <c r="W1127" s="8"/>
      <c r="X1127" s="8"/>
      <c r="Y1127" s="8"/>
      <c r="Z1127" s="8"/>
      <c r="AA1127" s="8"/>
      <c r="AB1127" s="8"/>
      <c r="AC1127" s="8"/>
      <c r="AD1127" s="8"/>
      <c r="AE1127" s="89"/>
      <c r="AF1127" s="90"/>
      <c r="AG1127" s="90"/>
      <c r="AH1127" s="90"/>
      <c r="AI1127" s="8" t="s">
        <v>27</v>
      </c>
      <c r="AJ1127" t="s">
        <v>1890</v>
      </c>
      <c r="AK1127">
        <v>100</v>
      </c>
      <c r="AL1127">
        <v>0</v>
      </c>
      <c r="AM1127">
        <v>30</v>
      </c>
      <c r="AN1127" s="9">
        <v>42588</v>
      </c>
      <c r="AO1127" s="8">
        <v>244</v>
      </c>
      <c r="AP1127" s="8">
        <v>152</v>
      </c>
      <c r="AQ1127" s="8">
        <v>87</v>
      </c>
      <c r="AR1127" s="8">
        <v>23.02</v>
      </c>
      <c r="AS1127" s="8">
        <v>6.18</v>
      </c>
      <c r="AT1127" s="8">
        <v>0.6</v>
      </c>
      <c r="AU1127" s="12">
        <v>0.56000000000000005</v>
      </c>
      <c r="AV1127" s="8">
        <v>16</v>
      </c>
      <c r="AW1127" s="8">
        <v>660</v>
      </c>
      <c r="AX1127" s="8"/>
      <c r="AY1127" s="8"/>
      <c r="AZ1127" s="8"/>
      <c r="BA1127" s="8">
        <v>1239</v>
      </c>
      <c r="BB1127" s="8" t="s">
        <v>25</v>
      </c>
      <c r="BC1127" s="8">
        <v>222</v>
      </c>
      <c r="BD1127" s="8"/>
      <c r="BE1127" s="8"/>
      <c r="BF1127" s="8"/>
      <c r="BG1127" s="8"/>
      <c r="BH1127" s="8"/>
      <c r="BI1127" s="8">
        <f t="shared" si="196"/>
        <v>93.333333333333343</v>
      </c>
      <c r="BJ1127" s="8">
        <f t="shared" si="197"/>
        <v>0.96</v>
      </c>
      <c r="BK1127" s="8">
        <f t="shared" si="198"/>
        <v>0.93333333333333346</v>
      </c>
      <c r="BL1127" s="10">
        <f t="shared" si="199"/>
        <v>5.53728</v>
      </c>
      <c r="BM1127" s="11">
        <f>(10000/36)*BL1127</f>
        <v>1538.1333333333332</v>
      </c>
      <c r="BN1127" s="132">
        <v>2.4604147031102732</v>
      </c>
      <c r="BO1127" s="132">
        <v>1.3350612629594723</v>
      </c>
      <c r="BP1127" s="133">
        <v>1.1591058405047447</v>
      </c>
      <c r="BQ1127" s="134"/>
      <c r="BR1127" s="134"/>
      <c r="BS1127" s="133"/>
      <c r="BT1127" s="93"/>
      <c r="BU1127" s="91"/>
      <c r="BV1127" s="91"/>
      <c r="BW1127" s="100"/>
    </row>
    <row r="1128" spans="1:75">
      <c r="A1128" s="8" t="s">
        <v>783</v>
      </c>
      <c r="B1128" s="95" t="s">
        <v>486</v>
      </c>
      <c r="C1128" s="95" t="s">
        <v>581</v>
      </c>
      <c r="D1128" s="95" t="s">
        <v>598</v>
      </c>
      <c r="E1128" s="95" t="s">
        <v>612</v>
      </c>
      <c r="F1128" s="95" t="s">
        <v>612</v>
      </c>
      <c r="G1128" s="95" t="s">
        <v>49</v>
      </c>
      <c r="H1128" s="95" t="s">
        <v>348</v>
      </c>
      <c r="I1128" s="8"/>
      <c r="J1128" s="8"/>
      <c r="K1128" s="8"/>
      <c r="L1128" s="8" t="s">
        <v>349</v>
      </c>
      <c r="M1128" s="8" t="s">
        <v>1882</v>
      </c>
      <c r="N1128" s="8">
        <v>1</v>
      </c>
      <c r="O1128" s="8"/>
      <c r="P1128" s="8"/>
      <c r="Q1128" s="8"/>
      <c r="R1128" s="8"/>
      <c r="S1128" s="8"/>
      <c r="T1128" s="8"/>
      <c r="U1128" s="8"/>
      <c r="V1128" s="8"/>
      <c r="W1128" s="8"/>
      <c r="X1128" s="8"/>
      <c r="Y1128" s="8"/>
      <c r="Z1128" s="8"/>
      <c r="AA1128" s="8"/>
      <c r="AB1128" s="8"/>
      <c r="AC1128" s="8"/>
      <c r="AD1128" s="8"/>
      <c r="AE1128" s="89"/>
      <c r="AF1128" s="90"/>
      <c r="AG1128" s="90"/>
      <c r="AH1128" s="90"/>
      <c r="AI1128" s="8" t="s">
        <v>28</v>
      </c>
      <c r="AJ1128" t="s">
        <v>1890</v>
      </c>
      <c r="AK1128">
        <v>100</v>
      </c>
      <c r="AL1128">
        <v>30</v>
      </c>
      <c r="AM1128">
        <v>0</v>
      </c>
      <c r="AN1128" s="9">
        <v>42588</v>
      </c>
      <c r="AO1128" s="8">
        <v>338</v>
      </c>
      <c r="AP1128" s="8">
        <v>214</v>
      </c>
      <c r="AQ1128" s="8">
        <v>177</v>
      </c>
      <c r="AR1128" s="8">
        <v>25.2</v>
      </c>
      <c r="AS1128" s="8">
        <v>14.74</v>
      </c>
      <c r="AT1128" s="8">
        <v>0.64</v>
      </c>
      <c r="AU1128" s="12">
        <v>0.5</v>
      </c>
      <c r="AV1128" s="8">
        <v>17</v>
      </c>
      <c r="AW1128" s="8">
        <v>440</v>
      </c>
      <c r="AX1128" s="8"/>
      <c r="AY1128" s="8"/>
      <c r="AZ1128" s="8"/>
      <c r="BA1128" s="8">
        <v>1240</v>
      </c>
      <c r="BB1128" s="8" t="s">
        <v>25</v>
      </c>
      <c r="BC1128" s="8">
        <v>222</v>
      </c>
      <c r="BD1128" s="8"/>
      <c r="BE1128" s="8"/>
      <c r="BF1128" s="8"/>
      <c r="BG1128" s="8"/>
      <c r="BH1128" s="8"/>
      <c r="BI1128" s="8">
        <f t="shared" si="196"/>
        <v>78.125</v>
      </c>
      <c r="BJ1128" s="8">
        <f t="shared" si="197"/>
        <v>0.94857142857142862</v>
      </c>
      <c r="BK1128" s="8">
        <f t="shared" si="198"/>
        <v>0.78125</v>
      </c>
      <c r="BL1128" s="10">
        <f t="shared" si="199"/>
        <v>10.923392857142858</v>
      </c>
      <c r="BM1128" s="11">
        <f>(10000/36)*BL1128</f>
        <v>3034.2757936507937</v>
      </c>
      <c r="BN1128" s="132">
        <v>2.221525096525097</v>
      </c>
      <c r="BO1128" s="132">
        <v>0.8527992277992279</v>
      </c>
      <c r="BP1128" s="133">
        <v>1.5913392283544527</v>
      </c>
      <c r="BQ1128" s="134"/>
      <c r="BR1128" s="134"/>
      <c r="BS1128" s="133"/>
      <c r="BT1128" s="93"/>
      <c r="BU1128" s="91"/>
      <c r="BV1128" s="91"/>
      <c r="BW1128" s="100"/>
    </row>
    <row r="1129" spans="1:75">
      <c r="A1129" s="8" t="s">
        <v>783</v>
      </c>
      <c r="B1129" s="95" t="s">
        <v>486</v>
      </c>
      <c r="C1129" s="95" t="s">
        <v>581</v>
      </c>
      <c r="D1129" s="95" t="s">
        <v>598</v>
      </c>
      <c r="E1129" s="95" t="s">
        <v>612</v>
      </c>
      <c r="F1129" s="95" t="s">
        <v>612</v>
      </c>
      <c r="G1129" s="95" t="s">
        <v>49</v>
      </c>
      <c r="H1129" s="95" t="s">
        <v>348</v>
      </c>
      <c r="I1129" s="8"/>
      <c r="J1129" s="8"/>
      <c r="K1129" s="8"/>
      <c r="L1129" s="8" t="s">
        <v>349</v>
      </c>
      <c r="M1129" s="8" t="s">
        <v>1882</v>
      </c>
      <c r="N1129" s="8">
        <v>1</v>
      </c>
      <c r="O1129" s="8"/>
      <c r="P1129" s="8"/>
      <c r="Q1129" s="8"/>
      <c r="R1129" s="8"/>
      <c r="S1129" s="8"/>
      <c r="T1129" s="8"/>
      <c r="U1129" s="8"/>
      <c r="V1129" s="8"/>
      <c r="W1129" s="8"/>
      <c r="X1129" s="8"/>
      <c r="Y1129" s="8"/>
      <c r="Z1129" s="8"/>
      <c r="AA1129" s="8"/>
      <c r="AB1129" s="8"/>
      <c r="AC1129" s="8"/>
      <c r="AD1129" s="8"/>
      <c r="AE1129" s="89"/>
      <c r="AF1129" s="90"/>
      <c r="AG1129" s="90"/>
      <c r="AH1129" s="90"/>
      <c r="AI1129" s="8" t="s">
        <v>29</v>
      </c>
      <c r="AJ1129" t="s">
        <v>1890</v>
      </c>
      <c r="AK1129">
        <v>100</v>
      </c>
      <c r="AL1129">
        <v>30</v>
      </c>
      <c r="AM1129">
        <v>30</v>
      </c>
      <c r="AN1129" s="9">
        <v>42588</v>
      </c>
      <c r="AO1129" s="8">
        <v>335</v>
      </c>
      <c r="AP1129" s="8">
        <v>199</v>
      </c>
      <c r="AQ1129" s="8">
        <v>112</v>
      </c>
      <c r="AR1129" s="8">
        <v>24.14</v>
      </c>
      <c r="AS1129" s="8">
        <v>19.36</v>
      </c>
      <c r="AT1129" s="8">
        <v>0.78</v>
      </c>
      <c r="AU1129" s="12">
        <v>0.66</v>
      </c>
      <c r="AV1129" s="8">
        <v>14</v>
      </c>
      <c r="AW1129" s="8">
        <v>440</v>
      </c>
      <c r="AX1129" s="8"/>
      <c r="AY1129" s="8"/>
      <c r="AZ1129" s="8"/>
      <c r="BA1129" s="8">
        <v>1241</v>
      </c>
      <c r="BB1129" s="8" t="s">
        <v>25</v>
      </c>
      <c r="BC1129" s="8">
        <v>222</v>
      </c>
      <c r="BD1129" s="8"/>
      <c r="BE1129" s="8"/>
      <c r="BF1129" s="8"/>
      <c r="BG1129" s="8"/>
      <c r="BH1129" s="8"/>
      <c r="BI1129" s="8">
        <f t="shared" si="196"/>
        <v>84.615384615384613</v>
      </c>
      <c r="BJ1129" s="8">
        <f t="shared" si="197"/>
        <v>0.98285714285714287</v>
      </c>
      <c r="BK1129" s="8">
        <f t="shared" si="198"/>
        <v>0.84615384615384615</v>
      </c>
      <c r="BL1129" s="10">
        <f t="shared" si="199"/>
        <v>16.100712087912086</v>
      </c>
      <c r="BM1129" s="11">
        <f>(10000/36)*BL1129</f>
        <v>4472.4200244200238</v>
      </c>
      <c r="BN1129" s="132">
        <v>1.7946341463414635</v>
      </c>
      <c r="BO1129" s="132">
        <v>0.53804878048780491</v>
      </c>
      <c r="BP1129" s="133">
        <v>1.6835688622504532</v>
      </c>
      <c r="BQ1129" s="134"/>
      <c r="BR1129" s="134"/>
      <c r="BS1129" s="133"/>
      <c r="BT1129" s="93"/>
      <c r="BU1129" s="91"/>
      <c r="BV1129" s="91"/>
      <c r="BW1129" s="100"/>
    </row>
    <row r="1130" spans="1:75">
      <c r="A1130" s="8" t="s">
        <v>783</v>
      </c>
      <c r="B1130" s="95" t="s">
        <v>486</v>
      </c>
      <c r="C1130" s="95" t="s">
        <v>581</v>
      </c>
      <c r="D1130" s="95" t="s">
        <v>598</v>
      </c>
      <c r="E1130" s="95" t="s">
        <v>612</v>
      </c>
      <c r="F1130" s="95" t="s">
        <v>612</v>
      </c>
      <c r="G1130" s="95" t="s">
        <v>49</v>
      </c>
      <c r="H1130" s="95" t="s">
        <v>348</v>
      </c>
      <c r="I1130" s="8"/>
      <c r="J1130" s="8"/>
      <c r="K1130" s="8"/>
      <c r="L1130" s="8" t="s">
        <v>349</v>
      </c>
      <c r="M1130" s="8" t="s">
        <v>1882</v>
      </c>
      <c r="N1130" s="8">
        <v>1</v>
      </c>
      <c r="O1130" s="8"/>
      <c r="P1130" s="8"/>
      <c r="Q1130" s="8"/>
      <c r="R1130" s="8"/>
      <c r="S1130" s="8"/>
      <c r="T1130" s="8"/>
      <c r="U1130" s="8"/>
      <c r="V1130" s="8"/>
      <c r="W1130" s="8"/>
      <c r="X1130" s="8"/>
      <c r="Y1130" s="8"/>
      <c r="Z1130" s="8"/>
      <c r="AA1130" s="8"/>
      <c r="AB1130" s="8"/>
      <c r="AC1130" s="8"/>
      <c r="AD1130" s="8"/>
      <c r="AE1130" s="89"/>
      <c r="AF1130" s="90"/>
      <c r="AG1130" s="90"/>
      <c r="AH1130" s="90"/>
      <c r="AI1130" s="8" t="s">
        <v>30</v>
      </c>
      <c r="AJ1130" t="s">
        <v>1890</v>
      </c>
      <c r="AK1130">
        <v>100</v>
      </c>
      <c r="AL1130">
        <v>30</v>
      </c>
      <c r="AM1130">
        <v>30</v>
      </c>
      <c r="AN1130" s="9">
        <v>42588</v>
      </c>
      <c r="AO1130" s="8">
        <v>304</v>
      </c>
      <c r="AP1130" s="8">
        <v>159</v>
      </c>
      <c r="AQ1130" s="95">
        <v>174</v>
      </c>
      <c r="AR1130" s="95">
        <v>21.44</v>
      </c>
      <c r="AS1130" s="95">
        <v>15.24</v>
      </c>
      <c r="AT1130" s="8">
        <v>0.86</v>
      </c>
      <c r="AU1130" s="12">
        <v>0.7</v>
      </c>
      <c r="AV1130" s="8">
        <v>16</v>
      </c>
      <c r="AW1130" s="8">
        <v>460</v>
      </c>
      <c r="AX1130" s="8"/>
      <c r="AY1130" s="8"/>
      <c r="AZ1130" s="8"/>
      <c r="BA1130" s="8">
        <v>1242</v>
      </c>
      <c r="BB1130" s="8" t="s">
        <v>25</v>
      </c>
      <c r="BC1130" s="8">
        <v>222</v>
      </c>
      <c r="BD1130" s="8"/>
      <c r="BE1130" s="8"/>
      <c r="BF1130" s="8"/>
      <c r="BG1130" s="8"/>
      <c r="BH1130" s="8"/>
      <c r="BI1130" s="8">
        <f t="shared" si="196"/>
        <v>81.395348837209298</v>
      </c>
      <c r="BJ1130" s="8">
        <f t="shared" si="197"/>
        <v>0.96</v>
      </c>
      <c r="BK1130" s="8">
        <f t="shared" si="198"/>
        <v>0.81395348837209303</v>
      </c>
      <c r="BL1130" s="10">
        <f t="shared" si="199"/>
        <v>11.90846511627907</v>
      </c>
      <c r="BM1130" s="11">
        <f>(10000/36)*BL1130</f>
        <v>3307.9069767441861</v>
      </c>
      <c r="BN1130" s="132">
        <v>1.4563419117647061</v>
      </c>
      <c r="BO1130" s="132">
        <v>0.52619485294117652</v>
      </c>
      <c r="BP1130" s="133">
        <v>1.23183809484514</v>
      </c>
      <c r="BQ1130" s="134"/>
      <c r="BR1130" s="134"/>
      <c r="BS1130" s="133"/>
      <c r="BT1130" s="93"/>
      <c r="BU1130" s="91"/>
      <c r="BV1130" s="91"/>
      <c r="BW1130" s="100"/>
    </row>
    <row r="1131" spans="1:75">
      <c r="A1131" s="8" t="s">
        <v>783</v>
      </c>
      <c r="B1131" s="95" t="s">
        <v>486</v>
      </c>
      <c r="C1131" s="95" t="s">
        <v>581</v>
      </c>
      <c r="D1131" s="95" t="s">
        <v>598</v>
      </c>
      <c r="E1131" s="95" t="s">
        <v>611</v>
      </c>
      <c r="F1131" s="95" t="s">
        <v>611</v>
      </c>
      <c r="G1131" s="95" t="s">
        <v>49</v>
      </c>
      <c r="H1131" s="95" t="s">
        <v>360</v>
      </c>
      <c r="I1131" s="8">
        <v>-3.45243396460994</v>
      </c>
      <c r="J1131" s="8">
        <v>36.852881683859202</v>
      </c>
      <c r="K1131" s="8">
        <v>1004.8313758829599</v>
      </c>
      <c r="L1131" s="8" t="s">
        <v>361</v>
      </c>
      <c r="M1131" s="8" t="s">
        <v>1882</v>
      </c>
      <c r="N1131" s="8">
        <v>1</v>
      </c>
      <c r="O1131" s="8" t="s">
        <v>1859</v>
      </c>
      <c r="P1131" s="8">
        <v>1.26</v>
      </c>
      <c r="Q1131" s="8">
        <v>7.7</v>
      </c>
      <c r="R1131" s="8">
        <v>0</v>
      </c>
      <c r="S1131" s="8">
        <v>9.11</v>
      </c>
      <c r="T1131" s="8">
        <v>11.15</v>
      </c>
      <c r="U1131" s="8">
        <v>9.1199999999999992</v>
      </c>
      <c r="V1131" s="8">
        <v>18.12</v>
      </c>
      <c r="W1131" s="8">
        <v>14.66</v>
      </c>
      <c r="X1131" s="8">
        <v>14.53</v>
      </c>
      <c r="Y1131" s="8">
        <v>0.93</v>
      </c>
      <c r="Z1131" s="8">
        <v>0.86</v>
      </c>
      <c r="AA1131" s="8">
        <v>0.26</v>
      </c>
      <c r="AB1131" s="8">
        <v>113.38</v>
      </c>
      <c r="AC1131" s="8">
        <v>0.43</v>
      </c>
      <c r="AD1131" s="8">
        <v>0.112</v>
      </c>
      <c r="AE1131" s="91">
        <v>0.54</v>
      </c>
      <c r="AF1131" s="92" t="s">
        <v>1860</v>
      </c>
      <c r="AG1131" s="92" t="s">
        <v>1860</v>
      </c>
      <c r="AH1131" s="92" t="s">
        <v>1860</v>
      </c>
      <c r="AI1131" s="8" t="s">
        <v>24</v>
      </c>
      <c r="AJ1131" t="s">
        <v>1890</v>
      </c>
      <c r="AK1131">
        <v>0</v>
      </c>
      <c r="AL1131">
        <v>0</v>
      </c>
      <c r="AM1131">
        <v>0</v>
      </c>
      <c r="AN1131" s="9">
        <v>42593</v>
      </c>
      <c r="AO1131" s="8">
        <v>300</v>
      </c>
      <c r="AP1131" s="8">
        <v>181</v>
      </c>
      <c r="AQ1131" s="8">
        <v>182</v>
      </c>
      <c r="AR1131" s="8">
        <v>17.440000000000001</v>
      </c>
      <c r="AS1131" s="8">
        <v>21.16</v>
      </c>
      <c r="AT1131" s="8">
        <v>0.84</v>
      </c>
      <c r="AU1131" s="12">
        <v>0.66</v>
      </c>
      <c r="AV1131" s="8">
        <v>21</v>
      </c>
      <c r="AW1131" s="8">
        <v>520</v>
      </c>
      <c r="AX1131" s="8"/>
      <c r="AY1131" s="8"/>
      <c r="AZ1131" s="8"/>
      <c r="BA1131" s="8">
        <v>1279</v>
      </c>
      <c r="BB1131" s="8" t="s">
        <v>25</v>
      </c>
      <c r="BC1131" s="8">
        <v>229</v>
      </c>
      <c r="BD1131" s="8"/>
      <c r="BE1131" s="8"/>
      <c r="BF1131" s="8"/>
      <c r="BG1131" s="8"/>
      <c r="BH1131" s="8"/>
      <c r="BI1131" s="8">
        <f t="shared" ref="BI1131:BI1148" si="200">(AU1131/AT1131)*100</f>
        <v>78.571428571428584</v>
      </c>
      <c r="BJ1131" s="8">
        <f t="shared" ref="BJ1131:BJ1148" si="201">(100-AV1131)/(100-12.5)</f>
        <v>0.9028571428571428</v>
      </c>
      <c r="BK1131" s="8">
        <f t="shared" ref="BK1131:BK1148" si="202">BI1131/100</f>
        <v>0.78571428571428581</v>
      </c>
      <c r="BL1131" s="10">
        <f t="shared" ref="BL1131:BL1148" si="203">AS1131*BJ1131*BK1131</f>
        <v>15.010644897959185</v>
      </c>
      <c r="BM1131" s="3">
        <f t="shared" ref="BM1131:BM1148" si="204">(10000/36)*BL1131</f>
        <v>4169.6235827664404</v>
      </c>
      <c r="BN1131" s="132">
        <v>1.1973180076628351</v>
      </c>
      <c r="BO1131" s="132">
        <v>0.43443486590038316</v>
      </c>
      <c r="BP1131" s="133">
        <v>1.6107742564309762</v>
      </c>
      <c r="BQ1131" s="134">
        <v>1.1179828734538535</v>
      </c>
      <c r="BR1131" s="134">
        <v>0.20780209324452903</v>
      </c>
      <c r="BS1131" s="133">
        <v>0.71166788074560783</v>
      </c>
      <c r="BT1131" s="93"/>
      <c r="BU1131" s="91"/>
      <c r="BV1131" s="91"/>
      <c r="BW1131" s="100"/>
    </row>
    <row r="1132" spans="1:75">
      <c r="A1132" s="8" t="s">
        <v>783</v>
      </c>
      <c r="B1132" s="8" t="s">
        <v>486</v>
      </c>
      <c r="C1132" s="8" t="s">
        <v>581</v>
      </c>
      <c r="D1132" s="8" t="s">
        <v>598</v>
      </c>
      <c r="E1132" s="8" t="s">
        <v>611</v>
      </c>
      <c r="F1132" s="8" t="s">
        <v>611</v>
      </c>
      <c r="G1132" s="8" t="s">
        <v>49</v>
      </c>
      <c r="H1132" s="8" t="s">
        <v>360</v>
      </c>
      <c r="I1132" s="8"/>
      <c r="J1132" s="8"/>
      <c r="K1132" s="8"/>
      <c r="L1132" s="8" t="s">
        <v>361</v>
      </c>
      <c r="M1132" s="8" t="s">
        <v>1882</v>
      </c>
      <c r="N1132" s="8">
        <v>1</v>
      </c>
      <c r="O1132" s="8"/>
      <c r="P1132" s="8"/>
      <c r="Q1132" s="8"/>
      <c r="R1132" s="8"/>
      <c r="S1132" s="8"/>
      <c r="T1132" s="8"/>
      <c r="U1132" s="8"/>
      <c r="V1132" s="8"/>
      <c r="W1132" s="8"/>
      <c r="X1132" s="8"/>
      <c r="Y1132" s="8"/>
      <c r="Z1132" s="8"/>
      <c r="AA1132" s="8"/>
      <c r="AB1132" s="8"/>
      <c r="AC1132" s="8"/>
      <c r="AD1132" s="8"/>
      <c r="AE1132" s="89"/>
      <c r="AF1132" s="90"/>
      <c r="AG1132" s="90"/>
      <c r="AH1132" s="90"/>
      <c r="AI1132" s="8" t="s">
        <v>26</v>
      </c>
      <c r="AJ1132" t="s">
        <v>1890</v>
      </c>
      <c r="AK1132">
        <v>0</v>
      </c>
      <c r="AL1132">
        <v>30</v>
      </c>
      <c r="AM1132">
        <v>30</v>
      </c>
      <c r="AN1132" s="9">
        <v>42593</v>
      </c>
      <c r="AO1132" s="8">
        <v>298</v>
      </c>
      <c r="AP1132" s="8">
        <v>178</v>
      </c>
      <c r="AQ1132" s="8">
        <v>164</v>
      </c>
      <c r="AR1132" s="8">
        <v>20.440000000000001</v>
      </c>
      <c r="AS1132" s="8">
        <v>16.62</v>
      </c>
      <c r="AT1132" s="8">
        <v>0.8</v>
      </c>
      <c r="AU1132" s="12">
        <v>0.64</v>
      </c>
      <c r="AV1132" s="8">
        <v>18</v>
      </c>
      <c r="AW1132" s="8">
        <v>400</v>
      </c>
      <c r="AX1132" s="8"/>
      <c r="AY1132" s="8"/>
      <c r="AZ1132" s="8"/>
      <c r="BA1132" s="8">
        <v>1280</v>
      </c>
      <c r="BB1132" s="8" t="s">
        <v>25</v>
      </c>
      <c r="BC1132" s="8">
        <v>229</v>
      </c>
      <c r="BD1132" s="8"/>
      <c r="BE1132" s="8"/>
      <c r="BF1132" s="8"/>
      <c r="BG1132" s="8"/>
      <c r="BH1132" s="8"/>
      <c r="BI1132" s="8">
        <f t="shared" si="200"/>
        <v>80</v>
      </c>
      <c r="BJ1132" s="8">
        <f t="shared" si="201"/>
        <v>0.93714285714285717</v>
      </c>
      <c r="BK1132" s="8">
        <f t="shared" si="202"/>
        <v>0.8</v>
      </c>
      <c r="BL1132" s="10">
        <f t="shared" si="203"/>
        <v>12.46025142857143</v>
      </c>
      <c r="BM1132" s="3">
        <f t="shared" si="204"/>
        <v>3461.1809523809529</v>
      </c>
      <c r="BN1132" s="132">
        <v>1.5156695156695157</v>
      </c>
      <c r="BO1132" s="132">
        <v>0.62678062678062674</v>
      </c>
      <c r="BP1132" s="133">
        <v>0.64743421320624961</v>
      </c>
      <c r="BQ1132" s="134">
        <v>0.73644859813084118</v>
      </c>
      <c r="BR1132" s="134">
        <v>0.13200934579439252</v>
      </c>
      <c r="BS1132" s="133">
        <v>0.69903078753610626</v>
      </c>
      <c r="BT1132" s="93"/>
      <c r="BU1132" s="91"/>
      <c r="BV1132" s="91"/>
      <c r="BW1132" s="100"/>
    </row>
    <row r="1133" spans="1:75">
      <c r="A1133" s="8" t="s">
        <v>783</v>
      </c>
      <c r="B1133" s="8" t="s">
        <v>486</v>
      </c>
      <c r="C1133" s="8" t="s">
        <v>581</v>
      </c>
      <c r="D1133" s="8" t="s">
        <v>598</v>
      </c>
      <c r="E1133" s="8" t="s">
        <v>611</v>
      </c>
      <c r="F1133" s="8" t="s">
        <v>611</v>
      </c>
      <c r="G1133" s="8" t="s">
        <v>49</v>
      </c>
      <c r="H1133" s="8" t="s">
        <v>360</v>
      </c>
      <c r="I1133" s="8"/>
      <c r="J1133" s="8"/>
      <c r="K1133" s="8"/>
      <c r="L1133" s="8" t="s">
        <v>361</v>
      </c>
      <c r="M1133" s="8" t="s">
        <v>1882</v>
      </c>
      <c r="N1133" s="8">
        <v>1</v>
      </c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  <c r="AA1133" s="8"/>
      <c r="AB1133" s="8"/>
      <c r="AC1133" s="8"/>
      <c r="AD1133" s="8"/>
      <c r="AE1133" s="89"/>
      <c r="AF1133" s="90"/>
      <c r="AG1133" s="90"/>
      <c r="AH1133" s="90"/>
      <c r="AI1133" s="8" t="s">
        <v>27</v>
      </c>
      <c r="AJ1133" t="s">
        <v>1890</v>
      </c>
      <c r="AK1133">
        <v>100</v>
      </c>
      <c r="AL1133">
        <v>0</v>
      </c>
      <c r="AM1133">
        <v>30</v>
      </c>
      <c r="AN1133" s="9">
        <v>42593</v>
      </c>
      <c r="AO1133" s="8">
        <v>328</v>
      </c>
      <c r="AP1133" s="8">
        <v>201</v>
      </c>
      <c r="AQ1133" s="8">
        <v>182</v>
      </c>
      <c r="AR1133" s="8">
        <v>24.46</v>
      </c>
      <c r="AS1133" s="8">
        <v>24.52</v>
      </c>
      <c r="AT1133" s="8">
        <v>0.98</v>
      </c>
      <c r="AU1133" s="12">
        <v>0.78</v>
      </c>
      <c r="AV1133" s="8">
        <v>17</v>
      </c>
      <c r="AW1133" s="8">
        <v>480</v>
      </c>
      <c r="AX1133" s="8"/>
      <c r="AY1133" s="8"/>
      <c r="AZ1133" s="8"/>
      <c r="BA1133" s="8">
        <v>1281</v>
      </c>
      <c r="BB1133" s="8" t="s">
        <v>25</v>
      </c>
      <c r="BC1133" s="8">
        <v>229</v>
      </c>
      <c r="BD1133" s="8"/>
      <c r="BE1133" s="8"/>
      <c r="BF1133" s="8"/>
      <c r="BG1133" s="8"/>
      <c r="BH1133" s="8"/>
      <c r="BI1133" s="8">
        <f t="shared" si="200"/>
        <v>79.591836734693871</v>
      </c>
      <c r="BJ1133" s="8">
        <f t="shared" si="201"/>
        <v>0.94857142857142862</v>
      </c>
      <c r="BK1133" s="8">
        <f t="shared" si="202"/>
        <v>0.79591836734693866</v>
      </c>
      <c r="BL1133" s="10">
        <f t="shared" si="203"/>
        <v>18.512242565597663</v>
      </c>
      <c r="BM1133" s="3">
        <f t="shared" si="204"/>
        <v>5142.2896015549068</v>
      </c>
      <c r="BN1133" s="132">
        <v>1.4995206136145733</v>
      </c>
      <c r="BO1133" s="132">
        <v>0.62032598274209017</v>
      </c>
      <c r="BP1133" s="133">
        <v>1.5469642971526785</v>
      </c>
      <c r="BQ1133" s="134">
        <v>0.78873917228103951</v>
      </c>
      <c r="BR1133" s="134">
        <v>0.1808950914340712</v>
      </c>
      <c r="BS1133" s="133">
        <v>0.86276840382459208</v>
      </c>
      <c r="BT1133" s="93"/>
      <c r="BU1133" s="91"/>
      <c r="BV1133" s="91"/>
      <c r="BW1133" s="100"/>
    </row>
    <row r="1134" spans="1:75">
      <c r="A1134" s="8" t="s">
        <v>783</v>
      </c>
      <c r="B1134" s="8" t="s">
        <v>486</v>
      </c>
      <c r="C1134" s="8" t="s">
        <v>581</v>
      </c>
      <c r="D1134" s="8" t="s">
        <v>598</v>
      </c>
      <c r="E1134" s="8" t="s">
        <v>611</v>
      </c>
      <c r="F1134" s="8" t="s">
        <v>611</v>
      </c>
      <c r="G1134" s="8" t="s">
        <v>49</v>
      </c>
      <c r="H1134" s="8" t="s">
        <v>360</v>
      </c>
      <c r="I1134" s="8"/>
      <c r="J1134" s="8"/>
      <c r="K1134" s="8"/>
      <c r="L1134" s="8" t="s">
        <v>361</v>
      </c>
      <c r="M1134" s="8" t="s">
        <v>1882</v>
      </c>
      <c r="N1134" s="8">
        <v>1</v>
      </c>
      <c r="O1134" s="8"/>
      <c r="P1134" s="8"/>
      <c r="Q1134" s="8"/>
      <c r="R1134" s="8"/>
      <c r="S1134" s="8"/>
      <c r="T1134" s="8"/>
      <c r="U1134" s="8"/>
      <c r="V1134" s="8"/>
      <c r="W1134" s="8"/>
      <c r="X1134" s="8"/>
      <c r="Y1134" s="8"/>
      <c r="Z1134" s="8"/>
      <c r="AA1134" s="8"/>
      <c r="AB1134" s="8"/>
      <c r="AC1134" s="8"/>
      <c r="AD1134" s="8"/>
      <c r="AE1134" s="89"/>
      <c r="AF1134" s="90"/>
      <c r="AG1134" s="90"/>
      <c r="AH1134" s="90"/>
      <c r="AI1134" s="8" t="s">
        <v>28</v>
      </c>
      <c r="AJ1134" t="s">
        <v>1890</v>
      </c>
      <c r="AK1134">
        <v>100</v>
      </c>
      <c r="AL1134">
        <v>30</v>
      </c>
      <c r="AM1134">
        <v>0</v>
      </c>
      <c r="AN1134" s="9">
        <v>42593</v>
      </c>
      <c r="AO1134" s="8">
        <v>369</v>
      </c>
      <c r="AP1134" s="8">
        <v>206</v>
      </c>
      <c r="AQ1134" s="8">
        <v>188</v>
      </c>
      <c r="AR1134" s="8">
        <v>25.16</v>
      </c>
      <c r="AS1134" s="8">
        <v>25.88</v>
      </c>
      <c r="AT1134" s="8">
        <v>1.2</v>
      </c>
      <c r="AU1134" s="12">
        <v>0.98</v>
      </c>
      <c r="AV1134" s="8">
        <v>20</v>
      </c>
      <c r="AW1134" s="8">
        <v>440</v>
      </c>
      <c r="AX1134" s="8"/>
      <c r="AY1134" s="8"/>
      <c r="AZ1134" s="8"/>
      <c r="BA1134" s="8">
        <v>1282</v>
      </c>
      <c r="BB1134" s="8" t="s">
        <v>25</v>
      </c>
      <c r="BC1134" s="8">
        <v>229</v>
      </c>
      <c r="BD1134" s="8"/>
      <c r="BE1134" s="8"/>
      <c r="BF1134" s="8"/>
      <c r="BG1134" s="8"/>
      <c r="BH1134" s="8"/>
      <c r="BI1134" s="8">
        <f t="shared" si="200"/>
        <v>81.666666666666671</v>
      </c>
      <c r="BJ1134" s="8">
        <f t="shared" si="201"/>
        <v>0.91428571428571426</v>
      </c>
      <c r="BK1134" s="8">
        <f t="shared" si="202"/>
        <v>0.81666666666666676</v>
      </c>
      <c r="BL1134" s="10">
        <f t="shared" si="203"/>
        <v>19.323733333333333</v>
      </c>
      <c r="BM1134" s="3">
        <f t="shared" si="204"/>
        <v>5367.7037037037035</v>
      </c>
      <c r="BN1134" s="132">
        <v>1.5873694207027542</v>
      </c>
      <c r="BO1134" s="132">
        <v>0.68945868945868938</v>
      </c>
      <c r="BP1134" s="133">
        <v>2.0837547522425957</v>
      </c>
      <c r="BQ1134" s="134">
        <v>1.1764705882352942</v>
      </c>
      <c r="BR1134" s="134">
        <v>0.17702205882352942</v>
      </c>
      <c r="BS1134" s="133">
        <v>0.94056866420364615</v>
      </c>
      <c r="BT1134" s="93"/>
      <c r="BU1134" s="91"/>
      <c r="BV1134" s="91"/>
      <c r="BW1134" s="100"/>
    </row>
    <row r="1135" spans="1:75">
      <c r="A1135" s="8" t="s">
        <v>783</v>
      </c>
      <c r="B1135" s="8" t="s">
        <v>486</v>
      </c>
      <c r="C1135" s="8" t="s">
        <v>581</v>
      </c>
      <c r="D1135" s="8" t="s">
        <v>598</v>
      </c>
      <c r="E1135" s="8" t="s">
        <v>611</v>
      </c>
      <c r="F1135" s="8" t="s">
        <v>611</v>
      </c>
      <c r="G1135" s="8" t="s">
        <v>49</v>
      </c>
      <c r="H1135" s="8" t="s">
        <v>360</v>
      </c>
      <c r="I1135" s="8"/>
      <c r="J1135" s="8"/>
      <c r="K1135" s="8"/>
      <c r="L1135" s="8" t="s">
        <v>361</v>
      </c>
      <c r="M1135" s="8" t="s">
        <v>1882</v>
      </c>
      <c r="N1135" s="8">
        <v>1</v>
      </c>
      <c r="O1135" s="8"/>
      <c r="P1135" s="8"/>
      <c r="Q1135" s="8"/>
      <c r="R1135" s="8"/>
      <c r="S1135" s="8"/>
      <c r="T1135" s="8"/>
      <c r="U1135" s="8"/>
      <c r="V1135" s="8"/>
      <c r="W1135" s="8"/>
      <c r="X1135" s="8"/>
      <c r="Y1135" s="8"/>
      <c r="Z1135" s="8"/>
      <c r="AA1135" s="8"/>
      <c r="AB1135" s="8"/>
      <c r="AC1135" s="8"/>
      <c r="AD1135" s="8"/>
      <c r="AE1135" s="89"/>
      <c r="AF1135" s="90"/>
      <c r="AG1135" s="90"/>
      <c r="AH1135" s="90"/>
      <c r="AI1135" s="8" t="s">
        <v>29</v>
      </c>
      <c r="AJ1135" t="s">
        <v>1890</v>
      </c>
      <c r="AK1135">
        <v>100</v>
      </c>
      <c r="AL1135">
        <v>30</v>
      </c>
      <c r="AM1135">
        <v>30</v>
      </c>
      <c r="AN1135" s="9">
        <v>42593</v>
      </c>
      <c r="AO1135" s="8">
        <v>357</v>
      </c>
      <c r="AP1135" s="8">
        <v>207</v>
      </c>
      <c r="AQ1135" s="8">
        <v>191</v>
      </c>
      <c r="AR1135" s="8">
        <v>24.42</v>
      </c>
      <c r="AS1135" s="8">
        <v>24.06</v>
      </c>
      <c r="AT1135" s="8">
        <v>0.98</v>
      </c>
      <c r="AU1135" s="12">
        <v>0.76</v>
      </c>
      <c r="AV1135" s="8">
        <v>20</v>
      </c>
      <c r="AW1135" s="8">
        <v>460</v>
      </c>
      <c r="AX1135" s="8"/>
      <c r="AY1135" s="8"/>
      <c r="AZ1135" s="8"/>
      <c r="BA1135" s="8">
        <v>1283</v>
      </c>
      <c r="BB1135" s="8" t="s">
        <v>25</v>
      </c>
      <c r="BC1135" s="8">
        <v>229</v>
      </c>
      <c r="BD1135" s="8"/>
      <c r="BE1135" s="8"/>
      <c r="BF1135" s="8"/>
      <c r="BG1135" s="8"/>
      <c r="BH1135" s="8"/>
      <c r="BI1135" s="8">
        <f t="shared" si="200"/>
        <v>77.551020408163268</v>
      </c>
      <c r="BJ1135" s="8">
        <f t="shared" si="201"/>
        <v>0.91428571428571426</v>
      </c>
      <c r="BK1135" s="8">
        <f t="shared" si="202"/>
        <v>0.77551020408163263</v>
      </c>
      <c r="BL1135" s="10">
        <f t="shared" si="203"/>
        <v>17.059451895043729</v>
      </c>
      <c r="BM1135" s="3">
        <f t="shared" si="204"/>
        <v>4738.7366375121464</v>
      </c>
      <c r="BN1135" s="132">
        <v>2.060455896927651</v>
      </c>
      <c r="BO1135" s="132">
        <v>1.0232903865213083</v>
      </c>
      <c r="BP1135" s="133">
        <v>1.1053882347493029</v>
      </c>
      <c r="BQ1135" s="134">
        <v>0.78087649402390436</v>
      </c>
      <c r="BR1135" s="134">
        <v>0.12579681274900398</v>
      </c>
      <c r="BS1135" s="133">
        <v>1.0584193233633703</v>
      </c>
      <c r="BT1135" s="93"/>
      <c r="BU1135" s="91"/>
      <c r="BV1135" s="91"/>
      <c r="BW1135" s="100"/>
    </row>
    <row r="1136" spans="1:75">
      <c r="A1136" s="8" t="s">
        <v>783</v>
      </c>
      <c r="B1136" s="8" t="s">
        <v>486</v>
      </c>
      <c r="C1136" s="8" t="s">
        <v>581</v>
      </c>
      <c r="D1136" s="8" t="s">
        <v>598</v>
      </c>
      <c r="E1136" s="8" t="s">
        <v>611</v>
      </c>
      <c r="F1136" s="8" t="s">
        <v>611</v>
      </c>
      <c r="G1136" s="8" t="s">
        <v>49</v>
      </c>
      <c r="H1136" s="8" t="s">
        <v>360</v>
      </c>
      <c r="I1136" s="8"/>
      <c r="J1136" s="8"/>
      <c r="K1136" s="8"/>
      <c r="L1136" s="8" t="s">
        <v>361</v>
      </c>
      <c r="M1136" s="8" t="s">
        <v>1882</v>
      </c>
      <c r="N1136" s="8">
        <v>1</v>
      </c>
      <c r="O1136" s="8"/>
      <c r="P1136" s="8"/>
      <c r="Q1136" s="8"/>
      <c r="R1136" s="8"/>
      <c r="S1136" s="8"/>
      <c r="T1136" s="8"/>
      <c r="U1136" s="8"/>
      <c r="V1136" s="8"/>
      <c r="W1136" s="8"/>
      <c r="X1136" s="8"/>
      <c r="Y1136" s="8"/>
      <c r="Z1136" s="8"/>
      <c r="AA1136" s="8"/>
      <c r="AB1136" s="8"/>
      <c r="AC1136" s="8"/>
      <c r="AD1136" s="8"/>
      <c r="AE1136" s="89"/>
      <c r="AF1136" s="90"/>
      <c r="AG1136" s="90"/>
      <c r="AH1136" s="90"/>
      <c r="AI1136" s="8" t="s">
        <v>30</v>
      </c>
      <c r="AJ1136" t="s">
        <v>1890</v>
      </c>
      <c r="AK1136">
        <v>100</v>
      </c>
      <c r="AL1136">
        <v>30</v>
      </c>
      <c r="AM1136">
        <v>30</v>
      </c>
      <c r="AN1136" s="9">
        <v>42593</v>
      </c>
      <c r="AO1136" s="8">
        <v>341</v>
      </c>
      <c r="AP1136" s="8">
        <v>209</v>
      </c>
      <c r="AQ1136" s="8">
        <v>187</v>
      </c>
      <c r="AR1136" s="8">
        <v>24.74</v>
      </c>
      <c r="AS1136" s="8">
        <v>25.06</v>
      </c>
      <c r="AT1136" s="8">
        <v>1.02</v>
      </c>
      <c r="AU1136" s="12">
        <v>0.84</v>
      </c>
      <c r="AV1136" s="8">
        <v>19</v>
      </c>
      <c r="AW1136" s="8">
        <v>460</v>
      </c>
      <c r="AX1136" s="8"/>
      <c r="AY1136" s="8"/>
      <c r="AZ1136" s="8"/>
      <c r="BA1136" s="8">
        <v>1284</v>
      </c>
      <c r="BB1136" s="8" t="s">
        <v>25</v>
      </c>
      <c r="BC1136" s="8">
        <v>229</v>
      </c>
      <c r="BD1136" s="8"/>
      <c r="BE1136" s="8"/>
      <c r="BF1136" s="8"/>
      <c r="BG1136" s="8"/>
      <c r="BH1136" s="8"/>
      <c r="BI1136" s="8">
        <f t="shared" si="200"/>
        <v>82.35294117647058</v>
      </c>
      <c r="BJ1136" s="8">
        <f t="shared" si="201"/>
        <v>0.92571428571428571</v>
      </c>
      <c r="BK1136" s="8">
        <f t="shared" si="202"/>
        <v>0.82352941176470584</v>
      </c>
      <c r="BL1136" s="10">
        <f t="shared" si="203"/>
        <v>19.104564705882353</v>
      </c>
      <c r="BM1136" s="3">
        <f t="shared" si="204"/>
        <v>5306.8235294117649</v>
      </c>
      <c r="BN1136" s="132">
        <v>1.2002909796314261</v>
      </c>
      <c r="BO1136" s="132">
        <v>0.63676042677012612</v>
      </c>
      <c r="BP1136" s="133">
        <v>1.1453290205752054</v>
      </c>
      <c r="BQ1136" s="134">
        <v>1.078740157480315</v>
      </c>
      <c r="BR1136" s="134">
        <v>0.1641732283464567</v>
      </c>
      <c r="BS1136" s="133">
        <v>0.73618399868467888</v>
      </c>
      <c r="BT1136" s="93"/>
      <c r="BU1136" s="91"/>
      <c r="BV1136" s="91"/>
      <c r="BW1136" s="100"/>
    </row>
    <row r="1137" spans="1:75">
      <c r="A1137" s="8" t="s">
        <v>783</v>
      </c>
      <c r="B1137" s="8" t="s">
        <v>486</v>
      </c>
      <c r="C1137" s="8" t="s">
        <v>581</v>
      </c>
      <c r="D1137" s="8" t="s">
        <v>598</v>
      </c>
      <c r="E1137" s="8" t="s">
        <v>611</v>
      </c>
      <c r="F1137" s="8" t="s">
        <v>611</v>
      </c>
      <c r="G1137" s="8" t="s">
        <v>49</v>
      </c>
      <c r="H1137" s="8" t="s">
        <v>355</v>
      </c>
      <c r="I1137" s="8">
        <v>-3.4526958372033998</v>
      </c>
      <c r="J1137" s="8">
        <v>36.8434538492751</v>
      </c>
      <c r="K1137" s="8">
        <v>1028.99638582688</v>
      </c>
      <c r="L1137" s="8" t="s">
        <v>356</v>
      </c>
      <c r="M1137" s="8" t="s">
        <v>1882</v>
      </c>
      <c r="N1137" s="8">
        <v>1</v>
      </c>
      <c r="O1137" s="8" t="s">
        <v>1859</v>
      </c>
      <c r="P1137" s="8">
        <v>0.73</v>
      </c>
      <c r="Q1137" s="8">
        <v>7.8</v>
      </c>
      <c r="R1137" s="8">
        <v>0</v>
      </c>
      <c r="S1137" s="8">
        <v>9.43</v>
      </c>
      <c r="T1137" s="8">
        <v>12.25</v>
      </c>
      <c r="U1137" s="8">
        <v>15.89</v>
      </c>
      <c r="V1137" s="8">
        <v>81.13</v>
      </c>
      <c r="W1137" s="8">
        <v>9.73</v>
      </c>
      <c r="X1137" s="8">
        <v>20.5</v>
      </c>
      <c r="Y1137" s="8">
        <v>0.93</v>
      </c>
      <c r="Z1137" s="8">
        <v>1.38</v>
      </c>
      <c r="AA1137" s="8">
        <v>0.51</v>
      </c>
      <c r="AB1137" s="8">
        <v>113.38</v>
      </c>
      <c r="AC1137" s="8">
        <v>0.35</v>
      </c>
      <c r="AD1137" s="8">
        <v>6.8000000000000005E-2</v>
      </c>
      <c r="AE1137" s="91">
        <v>1.77</v>
      </c>
      <c r="AF1137" s="92" t="s">
        <v>1860</v>
      </c>
      <c r="AG1137" s="92" t="s">
        <v>1860</v>
      </c>
      <c r="AH1137" s="92" t="s">
        <v>1860</v>
      </c>
      <c r="AI1137" s="8" t="s">
        <v>24</v>
      </c>
      <c r="AJ1137" t="s">
        <v>1890</v>
      </c>
      <c r="AK1137">
        <v>0</v>
      </c>
      <c r="AL1137">
        <v>0</v>
      </c>
      <c r="AM1137">
        <v>0</v>
      </c>
      <c r="AN1137" s="12">
        <v>42591</v>
      </c>
      <c r="AO1137" s="8">
        <v>357</v>
      </c>
      <c r="AP1137" s="8">
        <v>185</v>
      </c>
      <c r="AQ1137" s="8">
        <v>180</v>
      </c>
      <c r="AR1137" s="8">
        <v>17.32</v>
      </c>
      <c r="AS1137" s="10">
        <v>16.28</v>
      </c>
      <c r="AT1137" s="11">
        <v>0.76</v>
      </c>
      <c r="AU1137" s="12">
        <v>0.6</v>
      </c>
      <c r="AV1137" s="12">
        <v>20</v>
      </c>
      <c r="AW1137" s="8">
        <v>320</v>
      </c>
      <c r="AX1137" s="8"/>
      <c r="AY1137" s="8"/>
      <c r="AZ1137" s="8"/>
      <c r="BA1137" s="8">
        <v>1261</v>
      </c>
      <c r="BB1137" s="8" t="s">
        <v>25</v>
      </c>
      <c r="BC1137" s="8">
        <v>226</v>
      </c>
      <c r="BD1137" s="8"/>
      <c r="BE1137" s="8"/>
      <c r="BF1137" s="8"/>
      <c r="BG1137" s="8"/>
      <c r="BH1137" s="8"/>
      <c r="BI1137" s="8">
        <f t="shared" si="200"/>
        <v>78.94736842105263</v>
      </c>
      <c r="BJ1137" s="8">
        <f t="shared" si="201"/>
        <v>0.91428571428571426</v>
      </c>
      <c r="BK1137" s="8">
        <f t="shared" si="202"/>
        <v>0.78947368421052633</v>
      </c>
      <c r="BL1137" s="8">
        <f t="shared" si="203"/>
        <v>11.750977443609022</v>
      </c>
      <c r="BM1137" s="3">
        <f>(10000/36)*BL1137</f>
        <v>3264.1604010025062</v>
      </c>
      <c r="BN1137" s="132">
        <v>1.2249757045675411</v>
      </c>
      <c r="BO1137" s="132">
        <v>0.47604470359572404</v>
      </c>
      <c r="BP1137" s="133">
        <v>1.3651905071579347</v>
      </c>
      <c r="BQ1137" s="134">
        <v>0.99279538904899145</v>
      </c>
      <c r="BR1137" s="134">
        <v>0.16042267050912584</v>
      </c>
      <c r="BS1137" s="133">
        <v>0.869700454721542</v>
      </c>
      <c r="BT1137" s="93"/>
      <c r="BU1137" s="91"/>
      <c r="BV1137" s="91"/>
      <c r="BW1137" s="100"/>
    </row>
    <row r="1138" spans="1:75">
      <c r="A1138" s="8" t="s">
        <v>783</v>
      </c>
      <c r="B1138" s="8" t="s">
        <v>486</v>
      </c>
      <c r="C1138" s="8" t="s">
        <v>581</v>
      </c>
      <c r="D1138" s="8" t="s">
        <v>598</v>
      </c>
      <c r="E1138" s="8" t="s">
        <v>611</v>
      </c>
      <c r="F1138" s="8" t="s">
        <v>611</v>
      </c>
      <c r="G1138" s="8" t="s">
        <v>49</v>
      </c>
      <c r="H1138" s="8" t="s">
        <v>355</v>
      </c>
      <c r="I1138" s="8"/>
      <c r="J1138" s="8"/>
      <c r="K1138" s="8"/>
      <c r="L1138" s="8" t="s">
        <v>356</v>
      </c>
      <c r="M1138" s="8" t="s">
        <v>1882</v>
      </c>
      <c r="N1138" s="8">
        <v>1</v>
      </c>
      <c r="O1138" s="8"/>
      <c r="P1138" s="8"/>
      <c r="Q1138" s="8"/>
      <c r="R1138" s="8"/>
      <c r="S1138" s="8"/>
      <c r="T1138" s="8"/>
      <c r="U1138" s="8"/>
      <c r="V1138" s="8"/>
      <c r="W1138" s="8"/>
      <c r="X1138" s="8"/>
      <c r="Y1138" s="8"/>
      <c r="Z1138" s="8"/>
      <c r="AA1138" s="8"/>
      <c r="AB1138" s="8"/>
      <c r="AC1138" s="8"/>
      <c r="AD1138" s="8"/>
      <c r="AE1138" s="89"/>
      <c r="AF1138" s="90"/>
      <c r="AG1138" s="90"/>
      <c r="AH1138" s="90"/>
      <c r="AI1138" s="8" t="s">
        <v>26</v>
      </c>
      <c r="AJ1138" t="s">
        <v>1890</v>
      </c>
      <c r="AK1138">
        <v>0</v>
      </c>
      <c r="AL1138">
        <v>30</v>
      </c>
      <c r="AM1138">
        <v>30</v>
      </c>
      <c r="AN1138" s="9">
        <v>42591</v>
      </c>
      <c r="AO1138" s="8">
        <v>352</v>
      </c>
      <c r="AP1138" s="8">
        <v>208</v>
      </c>
      <c r="AQ1138" s="8">
        <v>210</v>
      </c>
      <c r="AR1138" s="8">
        <v>20.260000000000002</v>
      </c>
      <c r="AS1138" s="8">
        <v>22.86</v>
      </c>
      <c r="AT1138" s="8">
        <v>1.01</v>
      </c>
      <c r="AU1138" s="12">
        <v>0.82</v>
      </c>
      <c r="AV1138" s="8">
        <v>16</v>
      </c>
      <c r="AW1138" s="8">
        <v>440</v>
      </c>
      <c r="AX1138" s="8"/>
      <c r="AY1138" s="8"/>
      <c r="AZ1138" s="8"/>
      <c r="BA1138" s="8">
        <v>1262</v>
      </c>
      <c r="BB1138" s="8" t="s">
        <v>25</v>
      </c>
      <c r="BC1138" s="8">
        <v>226</v>
      </c>
      <c r="BD1138" s="8"/>
      <c r="BE1138" s="8"/>
      <c r="BF1138" s="8"/>
      <c r="BG1138" s="8"/>
      <c r="BH1138" s="8"/>
      <c r="BI1138" s="8">
        <f t="shared" si="200"/>
        <v>81.188118811881182</v>
      </c>
      <c r="BJ1138" s="8">
        <f t="shared" si="201"/>
        <v>0.96</v>
      </c>
      <c r="BK1138" s="8">
        <f t="shared" si="202"/>
        <v>0.81188118811881183</v>
      </c>
      <c r="BL1138" s="10">
        <f t="shared" si="203"/>
        <v>17.817219801980198</v>
      </c>
      <c r="BM1138" s="3">
        <f t="shared" si="204"/>
        <v>4949.227722772277</v>
      </c>
      <c r="BN1138" s="132">
        <v>1.3705994291151287</v>
      </c>
      <c r="BO1138" s="132">
        <v>0.3903901046622264</v>
      </c>
      <c r="BP1138" s="133">
        <v>1.4109159917790053</v>
      </c>
      <c r="BQ1138" s="134">
        <v>0.73859315589353614</v>
      </c>
      <c r="BR1138" s="134">
        <v>0.22328897338403045</v>
      </c>
      <c r="BS1138" s="133">
        <v>0.89799552567273566</v>
      </c>
      <c r="BT1138" s="93"/>
      <c r="BU1138" s="91"/>
      <c r="BV1138" s="91"/>
      <c r="BW1138" s="100"/>
    </row>
    <row r="1139" spans="1:75">
      <c r="A1139" s="8" t="s">
        <v>783</v>
      </c>
      <c r="B1139" s="8" t="s">
        <v>486</v>
      </c>
      <c r="C1139" s="8" t="s">
        <v>581</v>
      </c>
      <c r="D1139" s="8" t="s">
        <v>598</v>
      </c>
      <c r="E1139" s="8" t="s">
        <v>611</v>
      </c>
      <c r="F1139" s="8" t="s">
        <v>611</v>
      </c>
      <c r="G1139" s="8" t="s">
        <v>49</v>
      </c>
      <c r="H1139" s="8" t="s">
        <v>355</v>
      </c>
      <c r="I1139" s="8"/>
      <c r="J1139" s="8"/>
      <c r="K1139" s="8"/>
      <c r="L1139" s="8" t="s">
        <v>356</v>
      </c>
      <c r="M1139" s="8" t="s">
        <v>1882</v>
      </c>
      <c r="N1139" s="8">
        <v>1</v>
      </c>
      <c r="O1139" s="8"/>
      <c r="P1139" s="8"/>
      <c r="Q1139" s="8"/>
      <c r="R1139" s="8"/>
      <c r="S1139" s="8"/>
      <c r="T1139" s="8"/>
      <c r="U1139" s="8"/>
      <c r="V1139" s="8"/>
      <c r="W1139" s="8"/>
      <c r="X1139" s="8"/>
      <c r="Y1139" s="8"/>
      <c r="Z1139" s="8"/>
      <c r="AA1139" s="8"/>
      <c r="AB1139" s="8"/>
      <c r="AC1139" s="8"/>
      <c r="AD1139" s="8"/>
      <c r="AE1139" s="89"/>
      <c r="AF1139" s="90"/>
      <c r="AG1139" s="90"/>
      <c r="AH1139" s="90"/>
      <c r="AI1139" s="8" t="s">
        <v>27</v>
      </c>
      <c r="AJ1139" t="s">
        <v>1890</v>
      </c>
      <c r="AK1139">
        <v>100</v>
      </c>
      <c r="AL1139">
        <v>0</v>
      </c>
      <c r="AM1139">
        <v>30</v>
      </c>
      <c r="AN1139" s="9">
        <v>42591</v>
      </c>
      <c r="AO1139" s="8">
        <v>373</v>
      </c>
      <c r="AP1139" s="8">
        <v>211</v>
      </c>
      <c r="AQ1139" s="8">
        <v>219</v>
      </c>
      <c r="AR1139" s="8">
        <v>22.48</v>
      </c>
      <c r="AS1139" s="8">
        <v>25.26</v>
      </c>
      <c r="AT1139" s="8">
        <v>1.1399999999999999</v>
      </c>
      <c r="AU1139" s="12">
        <v>0.9</v>
      </c>
      <c r="AV1139" s="8">
        <v>19</v>
      </c>
      <c r="AW1139" s="8">
        <v>500</v>
      </c>
      <c r="AX1139" s="8"/>
      <c r="AY1139" s="8"/>
      <c r="AZ1139" s="8"/>
      <c r="BA1139" s="8">
        <v>1263</v>
      </c>
      <c r="BB1139" s="8" t="s">
        <v>25</v>
      </c>
      <c r="BC1139" s="8">
        <v>226</v>
      </c>
      <c r="BD1139" s="8"/>
      <c r="BE1139" s="8"/>
      <c r="BF1139" s="8"/>
      <c r="BG1139" s="8"/>
      <c r="BH1139" s="8"/>
      <c r="BI1139" s="8">
        <f t="shared" si="200"/>
        <v>78.947368421052644</v>
      </c>
      <c r="BJ1139" s="8">
        <f t="shared" si="201"/>
        <v>0.92571428571428571</v>
      </c>
      <c r="BK1139" s="8">
        <f t="shared" si="202"/>
        <v>0.78947368421052644</v>
      </c>
      <c r="BL1139" s="10">
        <f t="shared" si="203"/>
        <v>18.460691729323312</v>
      </c>
      <c r="BM1139" s="3">
        <f t="shared" si="204"/>
        <v>5127.9699248120305</v>
      </c>
      <c r="BN1139" s="132">
        <v>1.2117647058823531</v>
      </c>
      <c r="BO1139" s="132">
        <v>0.49705882352941183</v>
      </c>
      <c r="BP1139" s="133">
        <v>1.9014365873786983</v>
      </c>
      <c r="BQ1139" s="134">
        <v>1.1306483300589392</v>
      </c>
      <c r="BR1139" s="134">
        <v>0.26340864440078593</v>
      </c>
      <c r="BS1139" s="133">
        <v>1.0052443090899479</v>
      </c>
      <c r="BT1139" s="93"/>
      <c r="BU1139" s="91"/>
      <c r="BV1139" s="91"/>
      <c r="BW1139" s="100"/>
    </row>
    <row r="1140" spans="1:75">
      <c r="A1140" s="8" t="s">
        <v>783</v>
      </c>
      <c r="B1140" s="8" t="s">
        <v>486</v>
      </c>
      <c r="C1140" s="8" t="s">
        <v>581</v>
      </c>
      <c r="D1140" s="8" t="s">
        <v>598</v>
      </c>
      <c r="E1140" s="8" t="s">
        <v>611</v>
      </c>
      <c r="F1140" s="8" t="s">
        <v>611</v>
      </c>
      <c r="G1140" s="8" t="s">
        <v>49</v>
      </c>
      <c r="H1140" s="8" t="s">
        <v>355</v>
      </c>
      <c r="I1140" s="8"/>
      <c r="J1140" s="8"/>
      <c r="K1140" s="8"/>
      <c r="L1140" s="8" t="s">
        <v>356</v>
      </c>
      <c r="M1140" s="8" t="s">
        <v>1882</v>
      </c>
      <c r="N1140" s="8">
        <v>1</v>
      </c>
      <c r="O1140" s="8"/>
      <c r="P1140" s="8"/>
      <c r="Q1140" s="8"/>
      <c r="R1140" s="8"/>
      <c r="S1140" s="8"/>
      <c r="T1140" s="8"/>
      <c r="U1140" s="8"/>
      <c r="V1140" s="8"/>
      <c r="W1140" s="8"/>
      <c r="X1140" s="8"/>
      <c r="Y1140" s="8"/>
      <c r="Z1140" s="8"/>
      <c r="AA1140" s="8"/>
      <c r="AB1140" s="8"/>
      <c r="AC1140" s="8"/>
      <c r="AD1140" s="8"/>
      <c r="AE1140" s="89"/>
      <c r="AF1140" s="90"/>
      <c r="AG1140" s="90"/>
      <c r="AH1140" s="90"/>
      <c r="AI1140" s="8" t="s">
        <v>28</v>
      </c>
      <c r="AJ1140" t="s">
        <v>1890</v>
      </c>
      <c r="AK1140">
        <v>100</v>
      </c>
      <c r="AL1140">
        <v>30</v>
      </c>
      <c r="AM1140">
        <v>0</v>
      </c>
      <c r="AN1140" s="9">
        <v>42591</v>
      </c>
      <c r="AO1140" s="8">
        <v>365</v>
      </c>
      <c r="AP1140" s="8">
        <v>201</v>
      </c>
      <c r="AQ1140" s="8">
        <v>205</v>
      </c>
      <c r="AR1140" s="8">
        <v>22.1</v>
      </c>
      <c r="AS1140" s="8">
        <v>24.46</v>
      </c>
      <c r="AT1140" s="8">
        <v>1.1399999999999999</v>
      </c>
      <c r="AU1140" s="12">
        <v>0.86</v>
      </c>
      <c r="AV1140" s="8">
        <v>18</v>
      </c>
      <c r="AW1140" s="8">
        <v>440</v>
      </c>
      <c r="AX1140" s="8"/>
      <c r="AY1140" s="8"/>
      <c r="AZ1140" s="8"/>
      <c r="BA1140" s="8">
        <v>1264</v>
      </c>
      <c r="BB1140" s="8" t="s">
        <v>25</v>
      </c>
      <c r="BC1140" s="8">
        <v>226</v>
      </c>
      <c r="BD1140" s="8"/>
      <c r="BE1140" s="8"/>
      <c r="BF1140" s="8"/>
      <c r="BG1140" s="8"/>
      <c r="BH1140" s="8"/>
      <c r="BI1140" s="8">
        <f t="shared" si="200"/>
        <v>75.438596491228068</v>
      </c>
      <c r="BJ1140" s="8">
        <f t="shared" si="201"/>
        <v>0.93714285714285717</v>
      </c>
      <c r="BK1140" s="8">
        <f t="shared" si="202"/>
        <v>0.75438596491228072</v>
      </c>
      <c r="BL1140" s="10">
        <f t="shared" si="203"/>
        <v>17.292423057644111</v>
      </c>
      <c r="BM1140" s="3">
        <f t="shared" si="204"/>
        <v>4803.450849345586</v>
      </c>
      <c r="BN1140" s="132">
        <v>1.0814176245210727</v>
      </c>
      <c r="BO1140" s="132">
        <v>0.36920498084291187</v>
      </c>
      <c r="BP1140" s="133">
        <v>1.1277005451045721</v>
      </c>
      <c r="BQ1140" s="134">
        <v>0.70084666039510812</v>
      </c>
      <c r="BR1140" s="134">
        <v>0.15634995296331136</v>
      </c>
      <c r="BS1140" s="133">
        <v>0.78845296317536462</v>
      </c>
      <c r="BT1140" s="93"/>
      <c r="BU1140" s="91"/>
      <c r="BV1140" s="91"/>
      <c r="BW1140" s="100"/>
    </row>
    <row r="1141" spans="1:75">
      <c r="A1141" s="8" t="s">
        <v>783</v>
      </c>
      <c r="B1141" s="8" t="s">
        <v>486</v>
      </c>
      <c r="C1141" s="8" t="s">
        <v>581</v>
      </c>
      <c r="D1141" s="8" t="s">
        <v>598</v>
      </c>
      <c r="E1141" s="8" t="s">
        <v>611</v>
      </c>
      <c r="F1141" s="8" t="s">
        <v>611</v>
      </c>
      <c r="G1141" s="8" t="s">
        <v>49</v>
      </c>
      <c r="H1141" s="8" t="s">
        <v>355</v>
      </c>
      <c r="I1141" s="8"/>
      <c r="J1141" s="8"/>
      <c r="K1141" s="8"/>
      <c r="L1141" s="8" t="s">
        <v>356</v>
      </c>
      <c r="M1141" s="8" t="s">
        <v>1882</v>
      </c>
      <c r="N1141" s="8">
        <v>1</v>
      </c>
      <c r="O1141" s="8"/>
      <c r="P1141" s="8"/>
      <c r="Q1141" s="8"/>
      <c r="R1141" s="8"/>
      <c r="S1141" s="8"/>
      <c r="T1141" s="8"/>
      <c r="U1141" s="8"/>
      <c r="V1141" s="8"/>
      <c r="W1141" s="8"/>
      <c r="X1141" s="8"/>
      <c r="Y1141" s="8"/>
      <c r="Z1141" s="8"/>
      <c r="AA1141" s="8"/>
      <c r="AB1141" s="8"/>
      <c r="AC1141" s="8"/>
      <c r="AD1141" s="8"/>
      <c r="AE1141" s="89"/>
      <c r="AF1141" s="90"/>
      <c r="AG1141" s="90"/>
      <c r="AH1141" s="90"/>
      <c r="AI1141" s="8" t="s">
        <v>29</v>
      </c>
      <c r="AJ1141" t="s">
        <v>1890</v>
      </c>
      <c r="AK1141">
        <v>100</v>
      </c>
      <c r="AL1141">
        <v>30</v>
      </c>
      <c r="AM1141">
        <v>30</v>
      </c>
      <c r="AN1141" s="9">
        <v>42591</v>
      </c>
      <c r="AO1141" s="8">
        <v>342</v>
      </c>
      <c r="AP1141" s="8">
        <v>172</v>
      </c>
      <c r="AQ1141" s="8">
        <v>168</v>
      </c>
      <c r="AR1141" s="8">
        <v>21.16</v>
      </c>
      <c r="AS1141" s="8">
        <v>22.84</v>
      </c>
      <c r="AT1141" s="8">
        <v>1.06</v>
      </c>
      <c r="AU1141" s="12">
        <v>0.86</v>
      </c>
      <c r="AV1141" s="8">
        <v>19</v>
      </c>
      <c r="AW1141" s="8">
        <v>520</v>
      </c>
      <c r="AX1141" s="8"/>
      <c r="AY1141" s="8"/>
      <c r="AZ1141" s="8"/>
      <c r="BA1141" s="8">
        <v>1265</v>
      </c>
      <c r="BB1141" s="8" t="s">
        <v>25</v>
      </c>
      <c r="BC1141" s="8">
        <v>226</v>
      </c>
      <c r="BD1141" s="8"/>
      <c r="BE1141" s="8"/>
      <c r="BF1141" s="8"/>
      <c r="BG1141" s="8"/>
      <c r="BH1141" s="8"/>
      <c r="BI1141" s="8">
        <f t="shared" si="200"/>
        <v>81.132075471698101</v>
      </c>
      <c r="BJ1141" s="8">
        <f t="shared" si="201"/>
        <v>0.92571428571428571</v>
      </c>
      <c r="BK1141" s="8">
        <f t="shared" si="202"/>
        <v>0.81132075471698106</v>
      </c>
      <c r="BL1141" s="10">
        <f t="shared" si="203"/>
        <v>17.154009703504041</v>
      </c>
      <c r="BM1141" s="3">
        <f t="shared" si="204"/>
        <v>4765.0026954177893</v>
      </c>
      <c r="BN1141" s="132">
        <v>1.4602870813397131</v>
      </c>
      <c r="BO1141" s="132">
        <v>0.57320574162679427</v>
      </c>
      <c r="BP1141" s="133">
        <v>1.847704104052591</v>
      </c>
      <c r="BQ1141" s="134">
        <v>0.70772946859903396</v>
      </c>
      <c r="BR1141" s="134">
        <v>9.193236714975847E-2</v>
      </c>
      <c r="BS1141" s="133">
        <v>0.92497824239355619</v>
      </c>
      <c r="BT1141" s="93"/>
      <c r="BU1141" s="91"/>
      <c r="BV1141" s="91"/>
      <c r="BW1141" s="100"/>
    </row>
    <row r="1142" spans="1:75">
      <c r="A1142" s="8" t="s">
        <v>783</v>
      </c>
      <c r="B1142" s="8" t="s">
        <v>486</v>
      </c>
      <c r="C1142" s="8" t="s">
        <v>581</v>
      </c>
      <c r="D1142" s="8" t="s">
        <v>598</v>
      </c>
      <c r="E1142" s="8" t="s">
        <v>611</v>
      </c>
      <c r="F1142" s="8" t="s">
        <v>611</v>
      </c>
      <c r="G1142" s="8" t="s">
        <v>49</v>
      </c>
      <c r="H1142" s="8" t="s">
        <v>355</v>
      </c>
      <c r="I1142" s="8"/>
      <c r="J1142" s="8"/>
      <c r="K1142" s="8"/>
      <c r="L1142" s="8" t="s">
        <v>356</v>
      </c>
      <c r="M1142" s="8" t="s">
        <v>1882</v>
      </c>
      <c r="N1142" s="8">
        <v>1</v>
      </c>
      <c r="O1142" s="8"/>
      <c r="P1142" s="8"/>
      <c r="Q1142" s="8"/>
      <c r="R1142" s="8"/>
      <c r="S1142" s="8"/>
      <c r="T1142" s="8"/>
      <c r="U1142" s="8"/>
      <c r="V1142" s="8"/>
      <c r="W1142" s="8"/>
      <c r="X1142" s="8"/>
      <c r="Y1142" s="8"/>
      <c r="Z1142" s="8"/>
      <c r="AA1142" s="8"/>
      <c r="AB1142" s="8"/>
      <c r="AC1142" s="8"/>
      <c r="AD1142" s="8"/>
      <c r="AE1142" s="89"/>
      <c r="AF1142" s="90"/>
      <c r="AG1142" s="90"/>
      <c r="AH1142" s="90"/>
      <c r="AI1142" s="8" t="s">
        <v>30</v>
      </c>
      <c r="AJ1142" t="s">
        <v>1890</v>
      </c>
      <c r="AK1142">
        <v>100</v>
      </c>
      <c r="AL1142">
        <v>30</v>
      </c>
      <c r="AM1142">
        <v>30</v>
      </c>
      <c r="AN1142" s="9">
        <v>42591</v>
      </c>
      <c r="AO1142" s="8">
        <v>356</v>
      </c>
      <c r="AP1142" s="8">
        <v>188</v>
      </c>
      <c r="AQ1142" s="8">
        <v>180</v>
      </c>
      <c r="AR1142" s="8">
        <v>24.64</v>
      </c>
      <c r="AS1142" s="8">
        <v>24.98</v>
      </c>
      <c r="AT1142" s="8">
        <v>1.2</v>
      </c>
      <c r="AU1142" s="12">
        <v>0.94</v>
      </c>
      <c r="AV1142" s="8">
        <v>22</v>
      </c>
      <c r="AW1142" s="8">
        <v>580</v>
      </c>
      <c r="AX1142" s="8"/>
      <c r="AY1142" s="8"/>
      <c r="AZ1142" s="8"/>
      <c r="BA1142" s="8">
        <v>1266</v>
      </c>
      <c r="BB1142" s="8" t="s">
        <v>25</v>
      </c>
      <c r="BC1142" s="8">
        <v>226</v>
      </c>
      <c r="BD1142" s="8"/>
      <c r="BE1142" s="8"/>
      <c r="BF1142" s="8"/>
      <c r="BG1142" s="8"/>
      <c r="BH1142" s="8"/>
      <c r="BI1142" s="8">
        <f t="shared" si="200"/>
        <v>78.333333333333329</v>
      </c>
      <c r="BJ1142" s="8">
        <f t="shared" si="201"/>
        <v>0.89142857142857146</v>
      </c>
      <c r="BK1142" s="8">
        <f t="shared" si="202"/>
        <v>0.78333333333333333</v>
      </c>
      <c r="BL1142" s="10">
        <f t="shared" si="203"/>
        <v>17.443177142857142</v>
      </c>
      <c r="BM1142" s="3">
        <f t="shared" si="204"/>
        <v>4845.3269841269839</v>
      </c>
      <c r="BN1142" s="132">
        <v>1.5975836431226769</v>
      </c>
      <c r="BO1142" s="132">
        <v>0.8833643122676581</v>
      </c>
      <c r="BP1142" s="133">
        <v>2.1764357573622788</v>
      </c>
      <c r="BQ1142" s="134">
        <v>0.95865758754863806</v>
      </c>
      <c r="BR1142" s="134">
        <v>7.4805447470817119E-2</v>
      </c>
      <c r="BS1142" s="133">
        <v>0.8926252010983543</v>
      </c>
      <c r="BT1142" s="93"/>
      <c r="BU1142" s="91"/>
      <c r="BV1142" s="91"/>
      <c r="BW1142" s="100"/>
    </row>
    <row r="1143" spans="1:75">
      <c r="A1143" s="8" t="s">
        <v>783</v>
      </c>
      <c r="B1143" s="8" t="s">
        <v>486</v>
      </c>
      <c r="C1143" s="8" t="s">
        <v>581</v>
      </c>
      <c r="D1143" s="8" t="s">
        <v>598</v>
      </c>
      <c r="E1143" s="8" t="s">
        <v>611</v>
      </c>
      <c r="F1143" s="8" t="s">
        <v>611</v>
      </c>
      <c r="G1143" s="8" t="s">
        <v>49</v>
      </c>
      <c r="H1143" s="8" t="s">
        <v>357</v>
      </c>
      <c r="I1143" s="8">
        <v>-3.4545145229784602</v>
      </c>
      <c r="J1143" s="8">
        <v>36.850118322874401</v>
      </c>
      <c r="K1143" s="8">
        <v>1009.27692990234</v>
      </c>
      <c r="L1143" s="8" t="s">
        <v>358</v>
      </c>
      <c r="M1143" s="8" t="s">
        <v>1882</v>
      </c>
      <c r="N1143" s="8">
        <v>1</v>
      </c>
      <c r="O1143" s="8" t="s">
        <v>1859</v>
      </c>
      <c r="P1143" s="8">
        <v>1.43</v>
      </c>
      <c r="Q1143" s="8">
        <v>6.1</v>
      </c>
      <c r="R1143" s="8">
        <v>0</v>
      </c>
      <c r="S1143" s="8">
        <v>9.51</v>
      </c>
      <c r="T1143" s="8">
        <v>11.71</v>
      </c>
      <c r="U1143" s="8">
        <v>8.06</v>
      </c>
      <c r="V1143" s="8">
        <v>137.68</v>
      </c>
      <c r="W1143" s="8">
        <v>2.4</v>
      </c>
      <c r="X1143" s="8">
        <v>16.52</v>
      </c>
      <c r="Y1143" s="8">
        <v>0.85</v>
      </c>
      <c r="Z1143" s="8">
        <v>1.26</v>
      </c>
      <c r="AA1143" s="8">
        <v>0.08</v>
      </c>
      <c r="AB1143" s="8">
        <v>127.51</v>
      </c>
      <c r="AC1143" s="8">
        <v>0.02</v>
      </c>
      <c r="AD1143" s="8">
        <v>0.111</v>
      </c>
      <c r="AE1143" s="91">
        <v>1.52</v>
      </c>
      <c r="AF1143" s="92" t="s">
        <v>1860</v>
      </c>
      <c r="AG1143" s="92" t="s">
        <v>1860</v>
      </c>
      <c r="AH1143" s="92" t="s">
        <v>1860</v>
      </c>
      <c r="AI1143" s="8" t="s">
        <v>24</v>
      </c>
      <c r="AJ1143" t="s">
        <v>1890</v>
      </c>
      <c r="AK1143">
        <v>0</v>
      </c>
      <c r="AL1143">
        <v>0</v>
      </c>
      <c r="AM1143">
        <v>0</v>
      </c>
      <c r="AN1143" s="9">
        <v>42591</v>
      </c>
      <c r="AO1143" s="8">
        <v>265</v>
      </c>
      <c r="AP1143" s="8">
        <v>141</v>
      </c>
      <c r="AQ1143" s="8">
        <v>23</v>
      </c>
      <c r="AR1143" s="8">
        <v>5.84</v>
      </c>
      <c r="AS1143" s="8">
        <v>0.44</v>
      </c>
      <c r="AT1143" s="8">
        <v>0.12</v>
      </c>
      <c r="AU1143" s="12">
        <v>0.06</v>
      </c>
      <c r="AV1143" s="8">
        <v>14</v>
      </c>
      <c r="AW1143" s="8">
        <v>160</v>
      </c>
      <c r="AX1143" s="8"/>
      <c r="AY1143" s="8"/>
      <c r="AZ1143" s="8"/>
      <c r="BA1143" s="8">
        <v>1267</v>
      </c>
      <c r="BB1143" s="8" t="s">
        <v>25</v>
      </c>
      <c r="BC1143" s="8">
        <v>227</v>
      </c>
      <c r="BD1143" s="8"/>
      <c r="BE1143" s="8"/>
      <c r="BF1143" s="8"/>
      <c r="BG1143" s="8"/>
      <c r="BH1143" s="8"/>
      <c r="BI1143" s="8">
        <f t="shared" si="200"/>
        <v>50</v>
      </c>
      <c r="BJ1143" s="8">
        <f t="shared" si="201"/>
        <v>0.98285714285714287</v>
      </c>
      <c r="BK1143" s="8">
        <f t="shared" si="202"/>
        <v>0.5</v>
      </c>
      <c r="BL1143" s="10">
        <f t="shared" si="203"/>
        <v>0.21622857142857144</v>
      </c>
      <c r="BM1143" s="11">
        <f t="shared" si="204"/>
        <v>60.063492063492063</v>
      </c>
      <c r="BN1143" s="132">
        <v>1.6658653846153848</v>
      </c>
      <c r="BO1143" s="132">
        <v>1.0000000000000002</v>
      </c>
      <c r="BP1143" s="133">
        <v>1.4781148360385366</v>
      </c>
      <c r="BQ1143" s="134"/>
      <c r="BR1143" s="134"/>
      <c r="BS1143" s="133"/>
      <c r="BT1143" s="93"/>
      <c r="BU1143" s="91"/>
      <c r="BV1143" s="91"/>
      <c r="BW1143" s="100"/>
    </row>
    <row r="1144" spans="1:75">
      <c r="A1144" s="8" t="s">
        <v>783</v>
      </c>
      <c r="B1144" s="8" t="s">
        <v>486</v>
      </c>
      <c r="C1144" s="8" t="s">
        <v>581</v>
      </c>
      <c r="D1144" s="8" t="s">
        <v>598</v>
      </c>
      <c r="E1144" s="8" t="s">
        <v>611</v>
      </c>
      <c r="F1144" s="8" t="s">
        <v>611</v>
      </c>
      <c r="G1144" s="8" t="s">
        <v>49</v>
      </c>
      <c r="H1144" s="8" t="s">
        <v>357</v>
      </c>
      <c r="I1144" s="8"/>
      <c r="J1144" s="8"/>
      <c r="K1144" s="8"/>
      <c r="L1144" s="8" t="s">
        <v>358</v>
      </c>
      <c r="M1144" s="8" t="s">
        <v>1882</v>
      </c>
      <c r="N1144" s="8">
        <v>1</v>
      </c>
      <c r="O1144" s="8"/>
      <c r="P1144" s="8"/>
      <c r="Q1144" s="8"/>
      <c r="R1144" s="8"/>
      <c r="S1144" s="8"/>
      <c r="T1144" s="8"/>
      <c r="U1144" s="8"/>
      <c r="V1144" s="8"/>
      <c r="W1144" s="8"/>
      <c r="X1144" s="8"/>
      <c r="Y1144" s="8"/>
      <c r="Z1144" s="8"/>
      <c r="AA1144" s="8"/>
      <c r="AB1144" s="8"/>
      <c r="AC1144" s="8"/>
      <c r="AD1144" s="8"/>
      <c r="AE1144" s="89"/>
      <c r="AF1144" s="90"/>
      <c r="AG1144" s="90"/>
      <c r="AH1144" s="90"/>
      <c r="AI1144" s="8" t="s">
        <v>26</v>
      </c>
      <c r="AJ1144" t="s">
        <v>1890</v>
      </c>
      <c r="AK1144">
        <v>0</v>
      </c>
      <c r="AL1144">
        <v>30</v>
      </c>
      <c r="AM1144">
        <v>30</v>
      </c>
      <c r="AN1144" s="9">
        <v>42591</v>
      </c>
      <c r="AO1144" s="8">
        <v>319</v>
      </c>
      <c r="AP1144" s="8">
        <v>166</v>
      </c>
      <c r="AQ1144" s="8">
        <v>79</v>
      </c>
      <c r="AR1144" s="8">
        <v>13.14</v>
      </c>
      <c r="AS1144" s="8">
        <v>7.48</v>
      </c>
      <c r="AT1144" s="8">
        <v>0.72</v>
      </c>
      <c r="AU1144" s="12">
        <v>0.56000000000000005</v>
      </c>
      <c r="AV1144" s="8">
        <v>20</v>
      </c>
      <c r="AW1144" s="8">
        <v>380</v>
      </c>
      <c r="AX1144" s="8"/>
      <c r="AY1144" s="8"/>
      <c r="AZ1144" s="8"/>
      <c r="BA1144" s="8">
        <v>1268</v>
      </c>
      <c r="BB1144" s="8" t="s">
        <v>25</v>
      </c>
      <c r="BC1144" s="8">
        <v>227</v>
      </c>
      <c r="BD1144" s="8"/>
      <c r="BE1144" s="8"/>
      <c r="BF1144" s="8"/>
      <c r="BG1144" s="8"/>
      <c r="BH1144" s="8"/>
      <c r="BI1144" s="8">
        <f t="shared" si="200"/>
        <v>77.777777777777786</v>
      </c>
      <c r="BJ1144" s="8">
        <f t="shared" si="201"/>
        <v>0.91428571428571426</v>
      </c>
      <c r="BK1144" s="8">
        <f t="shared" si="202"/>
        <v>0.7777777777777779</v>
      </c>
      <c r="BL1144" s="10">
        <f t="shared" si="203"/>
        <v>5.3191111111111118</v>
      </c>
      <c r="BM1144" s="11">
        <f t="shared" si="204"/>
        <v>1477.5308641975309</v>
      </c>
      <c r="BN1144" s="132">
        <v>1.4814298978644382</v>
      </c>
      <c r="BO1144" s="132">
        <v>0.65923862581244197</v>
      </c>
      <c r="BP1144" s="133">
        <v>1.134340587568387</v>
      </c>
      <c r="BQ1144" s="134"/>
      <c r="BR1144" s="134"/>
      <c r="BS1144" s="133"/>
      <c r="BT1144" s="93"/>
      <c r="BU1144" s="91"/>
      <c r="BV1144" s="91"/>
      <c r="BW1144" s="100"/>
    </row>
    <row r="1145" spans="1:75">
      <c r="A1145" s="8" t="s">
        <v>783</v>
      </c>
      <c r="B1145" s="8" t="s">
        <v>486</v>
      </c>
      <c r="C1145" s="8" t="s">
        <v>581</v>
      </c>
      <c r="D1145" s="8" t="s">
        <v>598</v>
      </c>
      <c r="E1145" s="8" t="s">
        <v>611</v>
      </c>
      <c r="F1145" s="8" t="s">
        <v>611</v>
      </c>
      <c r="G1145" s="8" t="s">
        <v>49</v>
      </c>
      <c r="H1145" s="8" t="s">
        <v>357</v>
      </c>
      <c r="I1145" s="8"/>
      <c r="J1145" s="8"/>
      <c r="K1145" s="8"/>
      <c r="L1145" s="8" t="s">
        <v>358</v>
      </c>
      <c r="M1145" s="8" t="s">
        <v>1882</v>
      </c>
      <c r="N1145" s="8">
        <v>1</v>
      </c>
      <c r="O1145" s="8"/>
      <c r="P1145" s="8"/>
      <c r="Q1145" s="8"/>
      <c r="R1145" s="8"/>
      <c r="S1145" s="8"/>
      <c r="T1145" s="8"/>
      <c r="U1145" s="8"/>
      <c r="V1145" s="8"/>
      <c r="W1145" s="8"/>
      <c r="X1145" s="8"/>
      <c r="Y1145" s="8"/>
      <c r="Z1145" s="8"/>
      <c r="AA1145" s="8"/>
      <c r="AB1145" s="8"/>
      <c r="AC1145" s="8"/>
      <c r="AD1145" s="8"/>
      <c r="AE1145" s="89"/>
      <c r="AF1145" s="90"/>
      <c r="AG1145" s="90"/>
      <c r="AH1145" s="90"/>
      <c r="AI1145" s="8" t="s">
        <v>27</v>
      </c>
      <c r="AJ1145" t="s">
        <v>1890</v>
      </c>
      <c r="AK1145">
        <v>100</v>
      </c>
      <c r="AL1145">
        <v>0</v>
      </c>
      <c r="AM1145">
        <v>30</v>
      </c>
      <c r="AN1145" s="9">
        <v>42591</v>
      </c>
      <c r="AO1145" s="8">
        <v>302</v>
      </c>
      <c r="AP1145" s="8">
        <v>167</v>
      </c>
      <c r="AQ1145" s="8">
        <v>170</v>
      </c>
      <c r="AR1145" s="8">
        <v>24.64</v>
      </c>
      <c r="AS1145" s="8">
        <v>24.06</v>
      </c>
      <c r="AT1145" s="8">
        <v>0.98</v>
      </c>
      <c r="AU1145" s="12">
        <v>0.76</v>
      </c>
      <c r="AV1145" s="8">
        <v>20</v>
      </c>
      <c r="AW1145" s="8">
        <v>620</v>
      </c>
      <c r="AX1145" s="8"/>
      <c r="AY1145" s="8"/>
      <c r="AZ1145" s="8"/>
      <c r="BA1145" s="8">
        <v>1269</v>
      </c>
      <c r="BB1145" s="8" t="s">
        <v>25</v>
      </c>
      <c r="BC1145" s="8">
        <v>227</v>
      </c>
      <c r="BD1145" s="8"/>
      <c r="BE1145" s="8"/>
      <c r="BF1145" s="8"/>
      <c r="BG1145" s="8"/>
      <c r="BH1145" s="8"/>
      <c r="BI1145" s="8">
        <f t="shared" si="200"/>
        <v>77.551020408163268</v>
      </c>
      <c r="BJ1145" s="8">
        <f t="shared" si="201"/>
        <v>0.91428571428571426</v>
      </c>
      <c r="BK1145" s="8">
        <f t="shared" si="202"/>
        <v>0.77551020408163263</v>
      </c>
      <c r="BL1145" s="10">
        <f t="shared" si="203"/>
        <v>17.059451895043729</v>
      </c>
      <c r="BM1145" s="11">
        <f t="shared" si="204"/>
        <v>4738.7366375121464</v>
      </c>
      <c r="BN1145" s="132">
        <v>1.8900643974241031</v>
      </c>
      <c r="BO1145" s="132">
        <v>0.98574057037718499</v>
      </c>
      <c r="BP1145" s="133">
        <v>1.8334211763770576</v>
      </c>
      <c r="BQ1145" s="134"/>
      <c r="BR1145" s="134"/>
      <c r="BS1145" s="133"/>
      <c r="BT1145" s="93"/>
      <c r="BU1145" s="91"/>
      <c r="BV1145" s="91"/>
      <c r="BW1145" s="100"/>
    </row>
    <row r="1146" spans="1:75">
      <c r="A1146" s="8" t="s">
        <v>783</v>
      </c>
      <c r="B1146" s="8" t="s">
        <v>486</v>
      </c>
      <c r="C1146" s="8" t="s">
        <v>581</v>
      </c>
      <c r="D1146" s="8" t="s">
        <v>598</v>
      </c>
      <c r="E1146" s="8" t="s">
        <v>611</v>
      </c>
      <c r="F1146" s="8" t="s">
        <v>611</v>
      </c>
      <c r="G1146" s="8" t="s">
        <v>49</v>
      </c>
      <c r="H1146" s="8" t="s">
        <v>357</v>
      </c>
      <c r="I1146" s="8"/>
      <c r="J1146" s="8"/>
      <c r="K1146" s="8"/>
      <c r="L1146" s="8" t="s">
        <v>358</v>
      </c>
      <c r="M1146" s="8" t="s">
        <v>1882</v>
      </c>
      <c r="N1146" s="8">
        <v>1</v>
      </c>
      <c r="O1146" s="8"/>
      <c r="P1146" s="8"/>
      <c r="Q1146" s="8"/>
      <c r="R1146" s="8"/>
      <c r="S1146" s="8"/>
      <c r="T1146" s="8"/>
      <c r="U1146" s="8"/>
      <c r="V1146" s="8"/>
      <c r="W1146" s="8"/>
      <c r="X1146" s="8"/>
      <c r="Y1146" s="8"/>
      <c r="Z1146" s="8"/>
      <c r="AA1146" s="8"/>
      <c r="AB1146" s="8"/>
      <c r="AC1146" s="8"/>
      <c r="AD1146" s="8"/>
      <c r="AE1146" s="89"/>
      <c r="AF1146" s="90"/>
      <c r="AG1146" s="90"/>
      <c r="AH1146" s="90"/>
      <c r="AI1146" s="8" t="s">
        <v>28</v>
      </c>
      <c r="AJ1146" t="s">
        <v>1890</v>
      </c>
      <c r="AK1146">
        <v>100</v>
      </c>
      <c r="AL1146">
        <v>30</v>
      </c>
      <c r="AM1146">
        <v>0</v>
      </c>
      <c r="AN1146" s="9">
        <v>42591</v>
      </c>
      <c r="AO1146" s="8">
        <v>289</v>
      </c>
      <c r="AP1146" s="8">
        <v>155</v>
      </c>
      <c r="AQ1146" s="8">
        <v>144</v>
      </c>
      <c r="AR1146" s="8">
        <v>22</v>
      </c>
      <c r="AS1146" s="8">
        <v>15.96</v>
      </c>
      <c r="AT1146" s="8">
        <v>0.84</v>
      </c>
      <c r="AU1146" s="12">
        <v>0.64</v>
      </c>
      <c r="AV1146" s="8">
        <v>19</v>
      </c>
      <c r="AW1146" s="8">
        <v>420</v>
      </c>
      <c r="AX1146" s="8"/>
      <c r="AY1146" s="8"/>
      <c r="AZ1146" s="8"/>
      <c r="BA1146" s="8">
        <v>1270</v>
      </c>
      <c r="BB1146" s="8" t="s">
        <v>25</v>
      </c>
      <c r="BC1146" s="8">
        <v>227</v>
      </c>
      <c r="BD1146" s="8"/>
      <c r="BE1146" s="8"/>
      <c r="BF1146" s="8"/>
      <c r="BG1146" s="8"/>
      <c r="BH1146" s="8"/>
      <c r="BI1146" s="8">
        <f t="shared" si="200"/>
        <v>76.190476190476204</v>
      </c>
      <c r="BJ1146" s="8">
        <f t="shared" si="201"/>
        <v>0.92571428571428571</v>
      </c>
      <c r="BK1146" s="8">
        <f t="shared" si="202"/>
        <v>0.76190476190476208</v>
      </c>
      <c r="BL1146" s="10">
        <f t="shared" si="203"/>
        <v>11.256685714285718</v>
      </c>
      <c r="BM1146" s="11">
        <f t="shared" si="204"/>
        <v>3126.8571428571436</v>
      </c>
      <c r="BN1146" s="132">
        <v>1.8855480116391858</v>
      </c>
      <c r="BO1146" s="132">
        <v>0.64548981571290009</v>
      </c>
      <c r="BP1146" s="133">
        <v>1.4202495425531754</v>
      </c>
      <c r="BQ1146" s="134"/>
      <c r="BR1146" s="134"/>
      <c r="BS1146" s="133"/>
      <c r="BT1146" s="93"/>
      <c r="BU1146" s="91"/>
      <c r="BV1146" s="91"/>
      <c r="BW1146" s="100"/>
    </row>
    <row r="1147" spans="1:75">
      <c r="A1147" s="8" t="s">
        <v>783</v>
      </c>
      <c r="B1147" s="8" t="s">
        <v>486</v>
      </c>
      <c r="C1147" s="8" t="s">
        <v>581</v>
      </c>
      <c r="D1147" s="8" t="s">
        <v>598</v>
      </c>
      <c r="E1147" s="8" t="s">
        <v>611</v>
      </c>
      <c r="F1147" s="8" t="s">
        <v>611</v>
      </c>
      <c r="G1147" s="8" t="s">
        <v>49</v>
      </c>
      <c r="H1147" s="8" t="s">
        <v>357</v>
      </c>
      <c r="I1147" s="8"/>
      <c r="J1147" s="8"/>
      <c r="K1147" s="8"/>
      <c r="L1147" s="8" t="s">
        <v>358</v>
      </c>
      <c r="M1147" s="8" t="s">
        <v>1882</v>
      </c>
      <c r="N1147" s="8">
        <v>1</v>
      </c>
      <c r="O1147" s="8"/>
      <c r="P1147" s="8"/>
      <c r="Q1147" s="8"/>
      <c r="R1147" s="8"/>
      <c r="S1147" s="8"/>
      <c r="T1147" s="8"/>
      <c r="U1147" s="8"/>
      <c r="V1147" s="8"/>
      <c r="W1147" s="8"/>
      <c r="X1147" s="8"/>
      <c r="Y1147" s="8"/>
      <c r="Z1147" s="8"/>
      <c r="AA1147" s="8"/>
      <c r="AB1147" s="8"/>
      <c r="AC1147" s="8"/>
      <c r="AD1147" s="8"/>
      <c r="AE1147" s="89"/>
      <c r="AF1147" s="90"/>
      <c r="AG1147" s="90"/>
      <c r="AH1147" s="90"/>
      <c r="AI1147" s="8" t="s">
        <v>29</v>
      </c>
      <c r="AJ1147" t="s">
        <v>1890</v>
      </c>
      <c r="AK1147">
        <v>100</v>
      </c>
      <c r="AL1147">
        <v>30</v>
      </c>
      <c r="AM1147">
        <v>30</v>
      </c>
      <c r="AN1147" s="9">
        <v>42591</v>
      </c>
      <c r="AO1147" s="8">
        <v>313</v>
      </c>
      <c r="AP1147" s="8">
        <v>175</v>
      </c>
      <c r="AQ1147" s="8">
        <v>165</v>
      </c>
      <c r="AR1147" s="8">
        <v>23.88</v>
      </c>
      <c r="AS1147" s="8">
        <v>14.3</v>
      </c>
      <c r="AT1147" s="8">
        <v>0.84</v>
      </c>
      <c r="AU1147" s="12">
        <v>0.56000000000000005</v>
      </c>
      <c r="AV1147" s="8">
        <v>20</v>
      </c>
      <c r="AW1147" s="8">
        <v>620</v>
      </c>
      <c r="AX1147" s="8"/>
      <c r="AY1147" s="8"/>
      <c r="AZ1147" s="8"/>
      <c r="BA1147" s="8">
        <v>1271</v>
      </c>
      <c r="BB1147" s="8" t="s">
        <v>25</v>
      </c>
      <c r="BC1147" s="8">
        <v>227</v>
      </c>
      <c r="BD1147" s="8"/>
      <c r="BE1147" s="8"/>
      <c r="BF1147" s="8"/>
      <c r="BG1147" s="8"/>
      <c r="BH1147" s="8"/>
      <c r="BI1147" s="8">
        <f t="shared" si="200"/>
        <v>66.666666666666671</v>
      </c>
      <c r="BJ1147" s="8">
        <f t="shared" si="201"/>
        <v>0.91428571428571426</v>
      </c>
      <c r="BK1147" s="8">
        <f t="shared" si="202"/>
        <v>0.66666666666666674</v>
      </c>
      <c r="BL1147" s="10">
        <f t="shared" si="203"/>
        <v>8.7161904761904783</v>
      </c>
      <c r="BM1147" s="11">
        <f t="shared" si="204"/>
        <v>2421.1640211640215</v>
      </c>
      <c r="BN1147" s="132">
        <v>1.7485465116279073</v>
      </c>
      <c r="BO1147" s="132">
        <v>0.91812015503875966</v>
      </c>
      <c r="BP1147" s="133">
        <v>1.5060829502492938</v>
      </c>
      <c r="BQ1147" s="134"/>
      <c r="BR1147" s="134"/>
      <c r="BS1147" s="133"/>
      <c r="BT1147" s="93"/>
      <c r="BU1147" s="91"/>
      <c r="BV1147" s="91"/>
      <c r="BW1147" s="100"/>
    </row>
    <row r="1148" spans="1:75">
      <c r="A1148" s="8" t="s">
        <v>783</v>
      </c>
      <c r="B1148" s="8" t="s">
        <v>486</v>
      </c>
      <c r="C1148" s="8" t="s">
        <v>581</v>
      </c>
      <c r="D1148" s="8" t="s">
        <v>598</v>
      </c>
      <c r="E1148" s="8" t="s">
        <v>611</v>
      </c>
      <c r="F1148" s="8" t="s">
        <v>611</v>
      </c>
      <c r="G1148" s="8" t="s">
        <v>49</v>
      </c>
      <c r="H1148" s="8" t="s">
        <v>357</v>
      </c>
      <c r="I1148" s="8"/>
      <c r="J1148" s="8"/>
      <c r="K1148" s="8"/>
      <c r="L1148" s="8" t="s">
        <v>358</v>
      </c>
      <c r="M1148" s="8" t="s">
        <v>1882</v>
      </c>
      <c r="N1148" s="8">
        <v>1</v>
      </c>
      <c r="O1148" s="8"/>
      <c r="P1148" s="8"/>
      <c r="Q1148" s="8"/>
      <c r="R1148" s="8"/>
      <c r="S1148" s="8"/>
      <c r="T1148" s="8"/>
      <c r="U1148" s="8"/>
      <c r="V1148" s="8"/>
      <c r="W1148" s="8"/>
      <c r="X1148" s="8"/>
      <c r="Y1148" s="8"/>
      <c r="Z1148" s="8"/>
      <c r="AA1148" s="8"/>
      <c r="AB1148" s="8"/>
      <c r="AC1148" s="8"/>
      <c r="AD1148" s="8"/>
      <c r="AE1148" s="89"/>
      <c r="AF1148" s="90"/>
      <c r="AG1148" s="90"/>
      <c r="AH1148" s="90"/>
      <c r="AI1148" s="8" t="s">
        <v>30</v>
      </c>
      <c r="AJ1148" t="s">
        <v>1890</v>
      </c>
      <c r="AK1148">
        <v>100</v>
      </c>
      <c r="AL1148">
        <v>30</v>
      </c>
      <c r="AM1148">
        <v>30</v>
      </c>
      <c r="AN1148" s="9">
        <v>42591</v>
      </c>
      <c r="AO1148" s="8">
        <v>320</v>
      </c>
      <c r="AP1148" s="8">
        <v>192</v>
      </c>
      <c r="AQ1148" s="8">
        <v>175</v>
      </c>
      <c r="AR1148" s="8">
        <v>26.5</v>
      </c>
      <c r="AS1148" s="8">
        <v>18.54</v>
      </c>
      <c r="AT1148" s="8">
        <v>0.7</v>
      </c>
      <c r="AU1148" s="12">
        <v>0.5</v>
      </c>
      <c r="AV1148" s="8">
        <v>20</v>
      </c>
      <c r="AW1148" s="8">
        <v>700</v>
      </c>
      <c r="AX1148" s="8"/>
      <c r="AY1148" s="8"/>
      <c r="AZ1148" s="8"/>
      <c r="BA1148" s="8">
        <v>1272</v>
      </c>
      <c r="BB1148" s="8" t="s">
        <v>25</v>
      </c>
      <c r="BC1148" s="8">
        <v>227</v>
      </c>
      <c r="BD1148" s="8"/>
      <c r="BE1148" s="8"/>
      <c r="BF1148" s="8"/>
      <c r="BG1148" s="8"/>
      <c r="BH1148" s="8"/>
      <c r="BI1148" s="8">
        <f t="shared" si="200"/>
        <v>71.428571428571431</v>
      </c>
      <c r="BJ1148" s="8">
        <f t="shared" si="201"/>
        <v>0.91428571428571426</v>
      </c>
      <c r="BK1148" s="8">
        <f t="shared" si="202"/>
        <v>0.7142857142857143</v>
      </c>
      <c r="BL1148" s="10">
        <f t="shared" si="203"/>
        <v>12.107755102040816</v>
      </c>
      <c r="BM1148" s="11">
        <f t="shared" si="204"/>
        <v>3363.2653061224487</v>
      </c>
      <c r="BN1148" s="132">
        <v>2.2217348927875245</v>
      </c>
      <c r="BO1148" s="132">
        <v>1.0906432748538013</v>
      </c>
      <c r="BP1148" s="133">
        <v>1.5345251392488695</v>
      </c>
      <c r="BQ1148" s="134"/>
      <c r="BR1148" s="134"/>
      <c r="BS1148" s="133"/>
      <c r="BT1148" s="93"/>
      <c r="BU1148" s="91"/>
      <c r="BV1148" s="91"/>
      <c r="BW1148" s="100"/>
    </row>
    <row r="1149" spans="1:75">
      <c r="A1149" s="8"/>
      <c r="B1149" s="8"/>
      <c r="C1149" s="8"/>
      <c r="D1149" s="8"/>
      <c r="E1149" s="8"/>
      <c r="F1149" s="8"/>
      <c r="G1149" s="8"/>
      <c r="H1149" s="8"/>
      <c r="I1149" s="8"/>
      <c r="J1149" s="8"/>
      <c r="K1149" s="8"/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8"/>
      <c r="Y1149" s="8"/>
      <c r="Z1149" s="8"/>
      <c r="AA1149" s="8"/>
      <c r="AB1149" s="8"/>
      <c r="AC1149" s="8"/>
      <c r="AD1149" s="8"/>
      <c r="AE1149" s="89"/>
      <c r="AF1149" s="90"/>
      <c r="AG1149" s="90"/>
      <c r="AH1149" s="90"/>
      <c r="AI1149" s="8"/>
      <c r="AN1149" s="9"/>
      <c r="AO1149" s="8"/>
      <c r="AP1149" s="8"/>
      <c r="AQ1149" s="8"/>
      <c r="AR1149" s="8"/>
      <c r="AS1149" s="8"/>
      <c r="AT1149" s="8"/>
      <c r="AU1149" s="12"/>
      <c r="AV1149" s="8"/>
      <c r="AW1149" s="8"/>
      <c r="AX1149" s="8"/>
      <c r="AY1149" s="8"/>
      <c r="AZ1149" s="8"/>
      <c r="BA1149" s="8"/>
      <c r="BB1149" s="8"/>
      <c r="BC1149" s="8"/>
      <c r="BD1149" s="8"/>
      <c r="BE1149" s="8"/>
      <c r="BF1149" s="8"/>
      <c r="BG1149" s="8"/>
      <c r="BH1149" s="8"/>
      <c r="BI1149" s="8"/>
      <c r="BJ1149" s="8"/>
      <c r="BK1149" s="8"/>
      <c r="BL1149" s="10"/>
      <c r="BM1149" s="11"/>
      <c r="BN1149" s="132">
        <v>1.754948162111216</v>
      </c>
      <c r="BO1149" s="132">
        <v>0.68049010367577756</v>
      </c>
      <c r="BP1149" s="133">
        <v>2.0229696805709567</v>
      </c>
      <c r="BQ1149" s="134"/>
      <c r="BR1149" s="134"/>
      <c r="BS1149" s="133"/>
      <c r="BT1149" s="93"/>
      <c r="BU1149" s="91"/>
      <c r="BV1149" s="91"/>
      <c r="BW1149" s="100"/>
    </row>
    <row r="1150" spans="1:75">
      <c r="A1150" s="8"/>
      <c r="B1150" s="8"/>
      <c r="C1150" s="8"/>
      <c r="D1150" s="8"/>
      <c r="E1150" s="8"/>
      <c r="F1150" s="8"/>
      <c r="G1150" s="8"/>
      <c r="H1150" s="8"/>
      <c r="I1150" s="8"/>
      <c r="J1150" s="8"/>
      <c r="K1150" s="8"/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8"/>
      <c r="Y1150" s="8"/>
      <c r="Z1150" s="8"/>
      <c r="AA1150" s="8"/>
      <c r="AB1150" s="8"/>
      <c r="AC1150" s="8"/>
      <c r="AD1150" s="8"/>
      <c r="AE1150" s="89"/>
      <c r="AF1150" s="90"/>
      <c r="AG1150" s="90"/>
      <c r="AH1150" s="90"/>
      <c r="AI1150" s="8"/>
      <c r="AN1150" s="9"/>
      <c r="AO1150" s="8"/>
      <c r="AP1150" s="8"/>
      <c r="AQ1150" s="8"/>
      <c r="AR1150" s="8"/>
      <c r="AS1150" s="8"/>
      <c r="AT1150" s="8"/>
      <c r="AU1150" s="12"/>
      <c r="AV1150" s="8"/>
      <c r="AW1150" s="8"/>
      <c r="AX1150" s="8"/>
      <c r="AY1150" s="8"/>
      <c r="AZ1150" s="8"/>
      <c r="BA1150" s="8"/>
      <c r="BB1150" s="8"/>
      <c r="BC1150" s="8"/>
      <c r="BD1150" s="8"/>
      <c r="BE1150" s="8"/>
      <c r="BF1150" s="8"/>
      <c r="BG1150" s="8"/>
      <c r="BH1150" s="8"/>
      <c r="BI1150" s="8"/>
      <c r="BJ1150" s="8"/>
      <c r="BK1150" s="8"/>
      <c r="BL1150" s="10"/>
      <c r="BM1150" s="11"/>
      <c r="BN1150" s="132">
        <v>1.7470703125</v>
      </c>
      <c r="BO1150" s="132">
        <v>0.61181640625</v>
      </c>
      <c r="BP1150" s="133">
        <v>1.4742001424602285</v>
      </c>
      <c r="BQ1150" s="134"/>
      <c r="BR1150" s="134"/>
      <c r="BS1150" s="133"/>
      <c r="BT1150" s="93"/>
      <c r="BU1150" s="91"/>
      <c r="BV1150" s="91"/>
      <c r="BW1150" s="100"/>
    </row>
    <row r="1151" spans="1:75">
      <c r="A1151" s="8"/>
      <c r="B1151" s="8"/>
      <c r="C1151" s="8"/>
      <c r="D1151" s="8"/>
      <c r="E1151" s="8"/>
      <c r="F1151" s="8"/>
      <c r="G1151" s="8"/>
      <c r="H1151" s="8"/>
      <c r="I1151" s="8"/>
      <c r="J1151" s="8"/>
      <c r="K1151" s="8"/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8"/>
      <c r="Y1151" s="8"/>
      <c r="Z1151" s="8"/>
      <c r="AA1151" s="8"/>
      <c r="AB1151" s="8"/>
      <c r="AC1151" s="8"/>
      <c r="AD1151" s="8"/>
      <c r="AE1151" s="89"/>
      <c r="AF1151" s="90"/>
      <c r="AG1151" s="90"/>
      <c r="AH1151" s="90"/>
      <c r="AI1151" s="8"/>
      <c r="AN1151" s="9"/>
      <c r="AO1151" s="8"/>
      <c r="AP1151" s="8"/>
      <c r="AQ1151" s="8"/>
      <c r="AR1151" s="8"/>
      <c r="AS1151" s="8"/>
      <c r="AT1151" s="8"/>
      <c r="AU1151" s="12"/>
      <c r="AV1151" s="8"/>
      <c r="AW1151" s="8"/>
      <c r="AX1151" s="8"/>
      <c r="AY1151" s="8"/>
      <c r="AZ1151" s="8"/>
      <c r="BA1151" s="8"/>
      <c r="BB1151" s="8"/>
      <c r="BC1151" s="8"/>
      <c r="BD1151" s="8"/>
      <c r="BE1151" s="8"/>
      <c r="BF1151" s="8"/>
      <c r="BG1151" s="8"/>
      <c r="BH1151" s="8"/>
      <c r="BI1151" s="8"/>
      <c r="BJ1151" s="8"/>
      <c r="BK1151" s="8"/>
      <c r="BL1151" s="10"/>
      <c r="BM1151" s="11"/>
      <c r="BN1151" s="132">
        <v>2.0577864838393731</v>
      </c>
      <c r="BO1151" s="132">
        <v>0.70274240940254662</v>
      </c>
      <c r="BP1151" s="133">
        <v>1.6131169248241464</v>
      </c>
      <c r="BQ1151" s="134"/>
      <c r="BR1151" s="134"/>
      <c r="BS1151" s="133"/>
      <c r="BT1151" s="93"/>
      <c r="BU1151" s="91"/>
      <c r="BV1151" s="91"/>
      <c r="BW1151" s="100"/>
    </row>
    <row r="1152" spans="1:75">
      <c r="A1152" s="8"/>
      <c r="B1152" s="8"/>
      <c r="C1152" s="8"/>
      <c r="D1152" s="8"/>
      <c r="E1152" s="8"/>
      <c r="F1152" s="8"/>
      <c r="G1152" s="8"/>
      <c r="H1152" s="8"/>
      <c r="I1152" s="8"/>
      <c r="J1152" s="8"/>
      <c r="K1152" s="8"/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8"/>
      <c r="Y1152" s="8"/>
      <c r="Z1152" s="8"/>
      <c r="AA1152" s="8"/>
      <c r="AB1152" s="8"/>
      <c r="AC1152" s="8"/>
      <c r="AD1152" s="8"/>
      <c r="AE1152" s="89"/>
      <c r="AF1152" s="90"/>
      <c r="AG1152" s="90"/>
      <c r="AH1152" s="90"/>
      <c r="AI1152" s="8"/>
      <c r="AN1152" s="9"/>
      <c r="AO1152" s="8"/>
      <c r="AP1152" s="8"/>
      <c r="AQ1152" s="8"/>
      <c r="AR1152" s="8"/>
      <c r="AS1152" s="8"/>
      <c r="AT1152" s="8"/>
      <c r="AU1152" s="12"/>
      <c r="AV1152" s="8"/>
      <c r="AW1152" s="8"/>
      <c r="AX1152" s="8"/>
      <c r="AY1152" s="8"/>
      <c r="AZ1152" s="8"/>
      <c r="BA1152" s="8"/>
      <c r="BB1152" s="8"/>
      <c r="BC1152" s="8"/>
      <c r="BD1152" s="8"/>
      <c r="BE1152" s="8"/>
      <c r="BF1152" s="8"/>
      <c r="BG1152" s="8"/>
      <c r="BH1152" s="8"/>
      <c r="BI1152" s="8"/>
      <c r="BJ1152" s="8"/>
      <c r="BK1152" s="8"/>
      <c r="BL1152" s="10"/>
      <c r="BM1152" s="11"/>
      <c r="BN1152" s="132">
        <v>1.9232283464566933</v>
      </c>
      <c r="BO1152" s="132">
        <v>0.65698818897637801</v>
      </c>
      <c r="BP1152" s="133">
        <v>1.6276585599121318</v>
      </c>
      <c r="BQ1152" s="134"/>
      <c r="BR1152" s="134"/>
      <c r="BS1152" s="133"/>
      <c r="BT1152" s="93"/>
      <c r="BU1152" s="91"/>
      <c r="BV1152" s="91"/>
      <c r="BW1152" s="100"/>
    </row>
    <row r="1153" spans="1:75">
      <c r="A1153" s="8"/>
      <c r="B1153" s="8"/>
      <c r="C1153" s="8"/>
      <c r="D1153" s="8"/>
      <c r="E1153" s="8"/>
      <c r="F1153" s="8"/>
      <c r="G1153" s="8"/>
      <c r="H1153" s="8"/>
      <c r="I1153" s="8"/>
      <c r="J1153" s="8"/>
      <c r="K1153" s="8"/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8"/>
      <c r="Y1153" s="8"/>
      <c r="Z1153" s="8"/>
      <c r="AA1153" s="8"/>
      <c r="AB1153" s="8"/>
      <c r="AC1153" s="8"/>
      <c r="AD1153" s="8"/>
      <c r="AE1153" s="89"/>
      <c r="AF1153" s="90"/>
      <c r="AG1153" s="90"/>
      <c r="AH1153" s="90"/>
      <c r="AI1153" s="8"/>
      <c r="AN1153" s="9"/>
      <c r="AO1153" s="8"/>
      <c r="AP1153" s="8"/>
      <c r="AQ1153" s="8"/>
      <c r="AR1153" s="8"/>
      <c r="AS1153" s="8"/>
      <c r="AT1153" s="8"/>
      <c r="AU1153" s="12"/>
      <c r="AV1153" s="8"/>
      <c r="AW1153" s="8"/>
      <c r="AX1153" s="8"/>
      <c r="AY1153" s="8"/>
      <c r="AZ1153" s="8"/>
      <c r="BA1153" s="8"/>
      <c r="BB1153" s="8"/>
      <c r="BC1153" s="8"/>
      <c r="BD1153" s="8"/>
      <c r="BE1153" s="8"/>
      <c r="BF1153" s="8"/>
      <c r="BG1153" s="8"/>
      <c r="BH1153" s="8"/>
      <c r="BI1153" s="8"/>
      <c r="BJ1153" s="8"/>
      <c r="BK1153" s="8"/>
      <c r="BL1153" s="10"/>
      <c r="BM1153" s="11"/>
      <c r="BN1153" s="132">
        <v>1.902439024390244</v>
      </c>
      <c r="BO1153" s="132">
        <v>0.80065666041275807</v>
      </c>
      <c r="BP1153" s="133">
        <v>1.6448741792958179</v>
      </c>
      <c r="BQ1153" s="134"/>
      <c r="BR1153" s="134"/>
      <c r="BS1153" s="133"/>
      <c r="BT1153" s="93"/>
      <c r="BU1153" s="91"/>
      <c r="BV1153" s="91"/>
      <c r="BW1153" s="100"/>
    </row>
    <row r="1154" spans="1:75">
      <c r="A1154" s="8"/>
      <c r="B1154" s="8"/>
      <c r="C1154" s="8"/>
      <c r="D1154" s="8"/>
      <c r="E1154" s="8"/>
      <c r="F1154" s="8"/>
      <c r="G1154" s="8"/>
      <c r="H1154" s="8"/>
      <c r="I1154" s="8"/>
      <c r="J1154" s="8"/>
      <c r="K1154" s="8"/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8"/>
      <c r="Y1154" s="8"/>
      <c r="Z1154" s="8"/>
      <c r="AA1154" s="8"/>
      <c r="AB1154" s="8"/>
      <c r="AC1154" s="8"/>
      <c r="AD1154" s="8"/>
      <c r="AE1154" s="89"/>
      <c r="AF1154" s="90"/>
      <c r="AG1154" s="90"/>
      <c r="AH1154" s="90"/>
      <c r="AI1154" s="8"/>
      <c r="AN1154" s="9"/>
      <c r="AO1154" s="8"/>
      <c r="AP1154" s="8"/>
      <c r="AQ1154" s="8"/>
      <c r="AR1154" s="8"/>
      <c r="AS1154" s="8"/>
      <c r="AT1154" s="8"/>
      <c r="AU1154" s="12"/>
      <c r="AV1154" s="8"/>
      <c r="AW1154" s="8"/>
      <c r="AX1154" s="8"/>
      <c r="AY1154" s="8"/>
      <c r="AZ1154" s="8"/>
      <c r="BA1154" s="8"/>
      <c r="BB1154" s="8"/>
      <c r="BC1154" s="8"/>
      <c r="BD1154" s="8"/>
      <c r="BE1154" s="8"/>
      <c r="BF1154" s="8"/>
      <c r="BG1154" s="8"/>
      <c r="BH1154" s="8"/>
      <c r="BI1154" s="8"/>
      <c r="BJ1154" s="8"/>
      <c r="BK1154" s="8"/>
      <c r="BL1154" s="10"/>
      <c r="BM1154" s="11"/>
      <c r="BN1154" s="132">
        <v>1.2165853658536587</v>
      </c>
      <c r="BO1154" s="132">
        <v>0.55560975609756103</v>
      </c>
      <c r="BP1154" s="133">
        <v>1.3536266738880729</v>
      </c>
      <c r="BQ1154" s="134"/>
      <c r="BR1154" s="134"/>
      <c r="BS1154" s="133"/>
      <c r="BT1154" s="93"/>
      <c r="BU1154" s="91"/>
      <c r="BV1154" s="91"/>
      <c r="BW1154" s="100"/>
    </row>
    <row r="1155" spans="1:75">
      <c r="A1155" s="8"/>
      <c r="B1155" s="8"/>
      <c r="C1155" s="8"/>
      <c r="D1155" s="8"/>
      <c r="E1155" s="8"/>
      <c r="F1155" s="8"/>
      <c r="G1155" s="8"/>
      <c r="H1155" s="8"/>
      <c r="I1155" s="8"/>
      <c r="J1155" s="8"/>
      <c r="K1155" s="8"/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8"/>
      <c r="Y1155" s="8"/>
      <c r="Z1155" s="8"/>
      <c r="AA1155" s="8"/>
      <c r="AB1155" s="8"/>
      <c r="AC1155" s="8"/>
      <c r="AD1155" s="8"/>
      <c r="AE1155" s="89"/>
      <c r="AF1155" s="90"/>
      <c r="AG1155" s="90"/>
      <c r="AH1155" s="90"/>
      <c r="AI1155" s="8"/>
      <c r="AN1155" s="9"/>
      <c r="AO1155" s="8"/>
      <c r="AP1155" s="8"/>
      <c r="AQ1155" s="8"/>
      <c r="AR1155" s="8"/>
      <c r="AS1155" s="8"/>
      <c r="AT1155" s="8"/>
      <c r="AU1155" s="12"/>
      <c r="AV1155" s="8"/>
      <c r="AW1155" s="8"/>
      <c r="AX1155" s="8"/>
      <c r="AY1155" s="8"/>
      <c r="AZ1155" s="8"/>
      <c r="BA1155" s="8"/>
      <c r="BB1155" s="8"/>
      <c r="BC1155" s="8"/>
      <c r="BD1155" s="8"/>
      <c r="BE1155" s="8"/>
      <c r="BF1155" s="8"/>
      <c r="BG1155" s="8"/>
      <c r="BH1155" s="8"/>
      <c r="BI1155" s="8"/>
      <c r="BJ1155" s="8"/>
      <c r="BK1155" s="8"/>
      <c r="BL1155" s="10"/>
      <c r="BM1155" s="11"/>
      <c r="BN1155" s="132">
        <v>1.5328167730173201</v>
      </c>
      <c r="BO1155" s="132">
        <v>0.96125797629899723</v>
      </c>
      <c r="BP1155" s="133">
        <v>1.3819633556920849</v>
      </c>
      <c r="BQ1155" s="134"/>
      <c r="BR1155" s="134"/>
      <c r="BS1155" s="133"/>
      <c r="BT1155" s="93"/>
      <c r="BU1155" s="91"/>
      <c r="BV1155" s="91"/>
      <c r="BW1155" s="100"/>
    </row>
    <row r="1156" spans="1:75">
      <c r="A1156" s="8"/>
      <c r="B1156" s="8"/>
      <c r="C1156" s="8"/>
      <c r="D1156" s="8"/>
      <c r="E1156" s="8"/>
      <c r="F1156" s="8"/>
      <c r="G1156" s="8"/>
      <c r="H1156" s="8"/>
      <c r="I1156" s="8"/>
      <c r="J1156" s="8"/>
      <c r="K1156" s="8"/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8"/>
      <c r="Y1156" s="8"/>
      <c r="Z1156" s="8"/>
      <c r="AA1156" s="8"/>
      <c r="AB1156" s="8"/>
      <c r="AC1156" s="8"/>
      <c r="AD1156" s="8"/>
      <c r="AE1156" s="89"/>
      <c r="AF1156" s="90"/>
      <c r="AG1156" s="90"/>
      <c r="AH1156" s="90"/>
      <c r="AI1156" s="8"/>
      <c r="AN1156" s="9"/>
      <c r="AO1156" s="8"/>
      <c r="AP1156" s="8"/>
      <c r="AQ1156" s="8"/>
      <c r="AR1156" s="8"/>
      <c r="AS1156" s="8"/>
      <c r="AT1156" s="8"/>
      <c r="AU1156" s="12"/>
      <c r="AV1156" s="8"/>
      <c r="AW1156" s="8"/>
      <c r="AX1156" s="8"/>
      <c r="AY1156" s="8"/>
      <c r="AZ1156" s="8"/>
      <c r="BA1156" s="8"/>
      <c r="BB1156" s="8"/>
      <c r="BC1156" s="8"/>
      <c r="BD1156" s="8"/>
      <c r="BE1156" s="8"/>
      <c r="BF1156" s="8"/>
      <c r="BG1156" s="8"/>
      <c r="BH1156" s="8"/>
      <c r="BI1156" s="8"/>
      <c r="BJ1156" s="8"/>
      <c r="BK1156" s="8"/>
      <c r="BL1156" s="10"/>
      <c r="BM1156" s="11"/>
      <c r="BN1156" s="132">
        <v>1.7739726027397262</v>
      </c>
      <c r="BO1156" s="132">
        <v>1.1066536203522506</v>
      </c>
      <c r="BP1156" s="133">
        <v>1.5839725647144787</v>
      </c>
      <c r="BQ1156" s="134"/>
      <c r="BR1156" s="134"/>
      <c r="BS1156" s="133"/>
      <c r="BT1156" s="93"/>
      <c r="BU1156" s="91"/>
      <c r="BV1156" s="91"/>
      <c r="BW1156" s="100"/>
    </row>
    <row r="1157" spans="1:75">
      <c r="A1157" s="8"/>
      <c r="B1157" s="8"/>
      <c r="C1157" s="8"/>
      <c r="D1157" s="8"/>
      <c r="E1157" s="8"/>
      <c r="F1157" s="8"/>
      <c r="G1157" s="8"/>
      <c r="H1157" s="8"/>
      <c r="I1157" s="8"/>
      <c r="J1157" s="8"/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8"/>
      <c r="Y1157" s="8"/>
      <c r="Z1157" s="8"/>
      <c r="AA1157" s="8"/>
      <c r="AB1157" s="8"/>
      <c r="AC1157" s="8"/>
      <c r="AD1157" s="8"/>
      <c r="AE1157" s="89"/>
      <c r="AF1157" s="90"/>
      <c r="AG1157" s="90"/>
      <c r="AH1157" s="90"/>
      <c r="AI1157" s="8"/>
      <c r="AN1157" s="9"/>
      <c r="AO1157" s="8"/>
      <c r="AP1157" s="8"/>
      <c r="AQ1157" s="8"/>
      <c r="AR1157" s="8"/>
      <c r="AS1157" s="8"/>
      <c r="AT1157" s="8"/>
      <c r="AU1157" s="12"/>
      <c r="AV1157" s="8"/>
      <c r="AW1157" s="8"/>
      <c r="AX1157" s="8"/>
      <c r="AY1157" s="8"/>
      <c r="AZ1157" s="8"/>
      <c r="BA1157" s="8"/>
      <c r="BB1157" s="8"/>
      <c r="BC1157" s="8"/>
      <c r="BD1157" s="8"/>
      <c r="BE1157" s="8"/>
      <c r="BF1157" s="8"/>
      <c r="BG1157" s="8"/>
      <c r="BH1157" s="8"/>
      <c r="BI1157" s="8"/>
      <c r="BJ1157" s="8"/>
      <c r="BK1157" s="8"/>
      <c r="BL1157" s="10"/>
      <c r="BM1157" s="11"/>
      <c r="BN1157" s="132">
        <v>1.3862581244196843</v>
      </c>
      <c r="BO1157" s="132">
        <v>0.72376973073351902</v>
      </c>
      <c r="BP1157" s="133">
        <v>2.3114499959287964</v>
      </c>
      <c r="BQ1157" s="134"/>
      <c r="BR1157" s="134"/>
      <c r="BS1157" s="133"/>
      <c r="BT1157" s="93"/>
      <c r="BU1157" s="91"/>
      <c r="BV1157" s="91"/>
      <c r="BW1157" s="100"/>
    </row>
    <row r="1158" spans="1:75">
      <c r="A1158" s="8"/>
      <c r="B1158" s="8"/>
      <c r="C1158" s="8"/>
      <c r="D1158" s="8"/>
      <c r="E1158" s="8"/>
      <c r="F1158" s="8"/>
      <c r="G1158" s="8"/>
      <c r="H1158" s="8"/>
      <c r="I1158" s="8"/>
      <c r="J1158" s="8"/>
      <c r="K1158" s="8"/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8"/>
      <c r="Y1158" s="8"/>
      <c r="Z1158" s="8"/>
      <c r="AA1158" s="8"/>
      <c r="AB1158" s="8"/>
      <c r="AC1158" s="8"/>
      <c r="AD1158" s="8"/>
      <c r="AE1158" s="89"/>
      <c r="AF1158" s="90"/>
      <c r="AG1158" s="90"/>
      <c r="AH1158" s="90"/>
      <c r="AI1158" s="8"/>
      <c r="AN1158" s="9"/>
      <c r="AO1158" s="8"/>
      <c r="AP1158" s="8"/>
      <c r="AQ1158" s="8"/>
      <c r="AR1158" s="8"/>
      <c r="AS1158" s="8"/>
      <c r="AT1158" s="8"/>
      <c r="AU1158" s="12"/>
      <c r="AV1158" s="8"/>
      <c r="AW1158" s="8"/>
      <c r="AX1158" s="8"/>
      <c r="AY1158" s="8"/>
      <c r="AZ1158" s="8"/>
      <c r="BA1158" s="8"/>
      <c r="BB1158" s="8"/>
      <c r="BC1158" s="8"/>
      <c r="BD1158" s="8"/>
      <c r="BE1158" s="8"/>
      <c r="BF1158" s="8"/>
      <c r="BG1158" s="8"/>
      <c r="BH1158" s="8"/>
      <c r="BI1158" s="8"/>
      <c r="BJ1158" s="8"/>
      <c r="BK1158" s="8"/>
      <c r="BL1158" s="10"/>
      <c r="BM1158" s="11"/>
      <c r="BN1158" s="132">
        <v>1.6344455348380764</v>
      </c>
      <c r="BO1158" s="132">
        <v>0.57262021589793921</v>
      </c>
      <c r="BP1158" s="133">
        <v>1.3641034564539272</v>
      </c>
      <c r="BQ1158" s="134"/>
      <c r="BR1158" s="134"/>
      <c r="BS1158" s="133"/>
      <c r="BT1158" s="93"/>
      <c r="BU1158" s="91"/>
      <c r="BV1158" s="91"/>
      <c r="BW1158" s="100"/>
    </row>
    <row r="1159" spans="1:75">
      <c r="A1159" s="8"/>
      <c r="B1159" s="8"/>
      <c r="C1159" s="8"/>
      <c r="D1159" s="8"/>
      <c r="E1159" s="8"/>
      <c r="F1159" s="8"/>
      <c r="G1159" s="8"/>
      <c r="H1159" s="8"/>
      <c r="I1159" s="8"/>
      <c r="J1159" s="8"/>
      <c r="K1159" s="8"/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8"/>
      <c r="Y1159" s="8"/>
      <c r="Z1159" s="8"/>
      <c r="AA1159" s="8"/>
      <c r="AB1159" s="8"/>
      <c r="AC1159" s="8"/>
      <c r="AD1159" s="8"/>
      <c r="AE1159" s="89"/>
      <c r="AF1159" s="90"/>
      <c r="AG1159" s="90"/>
      <c r="AH1159" s="90"/>
      <c r="AI1159" s="8"/>
      <c r="AN1159" s="9"/>
      <c r="AO1159" s="8"/>
      <c r="AP1159" s="8"/>
      <c r="AQ1159" s="8"/>
      <c r="AR1159" s="8"/>
      <c r="AS1159" s="8"/>
      <c r="AT1159" s="8"/>
      <c r="AU1159" s="12"/>
      <c r="AV1159" s="8"/>
      <c r="AW1159" s="8"/>
      <c r="AX1159" s="8"/>
      <c r="AY1159" s="8"/>
      <c r="AZ1159" s="8"/>
      <c r="BA1159" s="8"/>
      <c r="BB1159" s="8"/>
      <c r="BC1159" s="8"/>
      <c r="BD1159" s="8"/>
      <c r="BE1159" s="8"/>
      <c r="BF1159" s="8"/>
      <c r="BG1159" s="8"/>
      <c r="BH1159" s="8"/>
      <c r="BI1159" s="8"/>
      <c r="BJ1159" s="8"/>
      <c r="BK1159" s="8"/>
      <c r="BL1159" s="10"/>
      <c r="BM1159" s="11"/>
      <c r="BN1159" s="132">
        <v>1.8164206642066423</v>
      </c>
      <c r="BO1159" s="132">
        <v>0.97416974169741699</v>
      </c>
      <c r="BP1159" s="133">
        <v>1.5388879566106513</v>
      </c>
      <c r="BQ1159" s="134"/>
      <c r="BR1159" s="134"/>
      <c r="BS1159" s="133"/>
      <c r="BT1159" s="93"/>
      <c r="BU1159" s="91"/>
      <c r="BV1159" s="91"/>
      <c r="BW1159" s="100"/>
    </row>
    <row r="1160" spans="1:75">
      <c r="A1160" s="8"/>
      <c r="B1160" s="8"/>
      <c r="C1160" s="8"/>
      <c r="D1160" s="8"/>
      <c r="E1160" s="8"/>
      <c r="F1160" s="8"/>
      <c r="G1160" s="8"/>
      <c r="H1160" s="8"/>
      <c r="I1160" s="8"/>
      <c r="J1160" s="8"/>
      <c r="K1160" s="8"/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  <c r="X1160" s="8"/>
      <c r="Y1160" s="8"/>
      <c r="Z1160" s="8"/>
      <c r="AA1160" s="8"/>
      <c r="AB1160" s="8"/>
      <c r="AC1160" s="8"/>
      <c r="AD1160" s="8"/>
      <c r="AE1160" s="89"/>
      <c r="AF1160" s="90"/>
      <c r="AG1160" s="90"/>
      <c r="AH1160" s="90"/>
      <c r="AI1160" s="8"/>
      <c r="AN1160" s="9"/>
      <c r="AO1160" s="8"/>
      <c r="AP1160" s="8"/>
      <c r="AQ1160" s="8"/>
      <c r="AR1160" s="8"/>
      <c r="AS1160" s="8"/>
      <c r="AT1160" s="8"/>
      <c r="AU1160" s="12"/>
      <c r="AV1160" s="8"/>
      <c r="AW1160" s="8"/>
      <c r="AX1160" s="8"/>
      <c r="AY1160" s="8"/>
      <c r="AZ1160" s="8"/>
      <c r="BA1160" s="8"/>
      <c r="BB1160" s="8"/>
      <c r="BC1160" s="8"/>
      <c r="BD1160" s="8"/>
      <c r="BE1160" s="8"/>
      <c r="BF1160" s="8"/>
      <c r="BG1160" s="8"/>
      <c r="BH1160" s="8"/>
      <c r="BI1160" s="8"/>
      <c r="BJ1160" s="8"/>
      <c r="BK1160" s="8"/>
      <c r="BL1160" s="10"/>
      <c r="BM1160" s="11"/>
      <c r="BN1160" s="132">
        <v>1.5256175663311986</v>
      </c>
      <c r="BO1160" s="132">
        <v>0.85956084172003666</v>
      </c>
      <c r="BP1160" s="133">
        <v>1.4122634013444204</v>
      </c>
      <c r="BQ1160" s="134"/>
      <c r="BR1160" s="134"/>
      <c r="BS1160" s="133"/>
      <c r="BT1160" s="93"/>
      <c r="BU1160" s="91"/>
      <c r="BV1160" s="91"/>
      <c r="BW1160" s="100"/>
    </row>
    <row r="1161" spans="1:75">
      <c r="A1161" s="8" t="s">
        <v>783</v>
      </c>
      <c r="B1161" s="8" t="s">
        <v>486</v>
      </c>
      <c r="C1161" s="8" t="s">
        <v>581</v>
      </c>
      <c r="D1161" s="8" t="s">
        <v>582</v>
      </c>
      <c r="E1161" s="8" t="s">
        <v>583</v>
      </c>
      <c r="F1161" s="8" t="s">
        <v>584</v>
      </c>
      <c r="G1161" s="8" t="s">
        <v>282</v>
      </c>
      <c r="H1161" s="8" t="s">
        <v>315</v>
      </c>
      <c r="I1161" s="8">
        <v>-3.32916084106476</v>
      </c>
      <c r="J1161" s="8">
        <v>36.367936489044297</v>
      </c>
      <c r="K1161" s="8">
        <v>1384.48380874952</v>
      </c>
      <c r="L1161" s="8" t="s">
        <v>1041</v>
      </c>
      <c r="M1161" s="8" t="s">
        <v>1882</v>
      </c>
      <c r="N1161" s="8">
        <v>1</v>
      </c>
      <c r="O1161" s="8" t="s">
        <v>1859</v>
      </c>
      <c r="P1161" s="8">
        <v>1.18</v>
      </c>
      <c r="Q1161" s="8">
        <v>6.4</v>
      </c>
      <c r="R1161" s="8">
        <v>0</v>
      </c>
      <c r="S1161" s="8">
        <v>5.34</v>
      </c>
      <c r="T1161" s="8">
        <v>6.33</v>
      </c>
      <c r="U1161" s="8">
        <v>9.82</v>
      </c>
      <c r="V1161" s="8">
        <v>106.8</v>
      </c>
      <c r="W1161" s="8">
        <v>5.46</v>
      </c>
      <c r="X1161" s="8">
        <v>3.11</v>
      </c>
      <c r="Y1161" s="8">
        <v>0.18</v>
      </c>
      <c r="Z1161" s="8">
        <v>0.73</v>
      </c>
      <c r="AA1161" s="8">
        <v>0.09</v>
      </c>
      <c r="AB1161" s="8">
        <v>166.86</v>
      </c>
      <c r="AC1161" s="8">
        <v>0.08</v>
      </c>
      <c r="AD1161" s="8">
        <v>0.1</v>
      </c>
      <c r="AE1161" s="91">
        <v>1.47</v>
      </c>
      <c r="AF1161" s="92" t="s">
        <v>1860</v>
      </c>
      <c r="AG1161" s="92" t="s">
        <v>1860</v>
      </c>
      <c r="AH1161" s="92" t="s">
        <v>1860</v>
      </c>
      <c r="AI1161" s="8" t="s">
        <v>24</v>
      </c>
      <c r="AJ1161" t="s">
        <v>1890</v>
      </c>
      <c r="AK1161">
        <v>0</v>
      </c>
      <c r="AL1161">
        <v>0</v>
      </c>
      <c r="AM1161">
        <v>0</v>
      </c>
      <c r="AN1161" s="9">
        <v>42577</v>
      </c>
      <c r="AO1161" s="8">
        <v>314</v>
      </c>
      <c r="AP1161" s="8">
        <v>186</v>
      </c>
      <c r="AQ1161" s="8">
        <v>140</v>
      </c>
      <c r="AR1161" s="8">
        <v>20.7</v>
      </c>
      <c r="AS1161" s="8">
        <v>13.7</v>
      </c>
      <c r="AT1161" s="8">
        <v>0.82</v>
      </c>
      <c r="AU1161" s="12">
        <v>0.57999999999999996</v>
      </c>
      <c r="AV1161" s="8">
        <v>19</v>
      </c>
      <c r="AW1161" s="8">
        <v>440</v>
      </c>
      <c r="AX1161" s="8"/>
      <c r="AY1161" s="8"/>
      <c r="AZ1161" s="8"/>
      <c r="BA1161" s="8">
        <v>1093</v>
      </c>
      <c r="BB1161" s="8" t="s">
        <v>25</v>
      </c>
      <c r="BC1161" s="8">
        <v>198</v>
      </c>
      <c r="BD1161" s="8"/>
      <c r="BE1161" s="8"/>
      <c r="BF1161" s="8"/>
      <c r="BG1161" s="8"/>
      <c r="BH1161" s="8"/>
      <c r="BI1161" s="8">
        <f t="shared" ref="BI1161:BI1190" si="205">(AU1161/AT1161)*100</f>
        <v>70.731707317073173</v>
      </c>
      <c r="BJ1161" s="8">
        <f t="shared" ref="BJ1161:BJ1190" si="206">(100-AV1161)/(100-12.5)</f>
        <v>0.92571428571428571</v>
      </c>
      <c r="BK1161" s="8">
        <f t="shared" ref="BK1161:BK1190" si="207">BI1161/100</f>
        <v>0.70731707317073178</v>
      </c>
      <c r="BL1161" s="10">
        <f t="shared" ref="BL1161:BL1190" si="208">AS1161*BJ1161*BK1161</f>
        <v>8.9703972125435545</v>
      </c>
      <c r="BM1161" s="3">
        <f t="shared" ref="BM1161:BM1190" si="209">(10000/36)*BL1161</f>
        <v>2491.7770034843206</v>
      </c>
      <c r="BN1161" s="132"/>
      <c r="BO1161" s="132"/>
      <c r="BP1161" s="133"/>
      <c r="BQ1161" s="134">
        <v>0.52323420074349447</v>
      </c>
      <c r="BR1161" s="134">
        <v>6.9563197026022316E-2</v>
      </c>
      <c r="BS1161" s="133">
        <v>1.1480013195729952</v>
      </c>
      <c r="BT1161" s="93"/>
      <c r="BU1161" s="91"/>
      <c r="BV1161" s="91"/>
      <c r="BW1161" s="100"/>
    </row>
    <row r="1162" spans="1:75">
      <c r="A1162" s="8" t="s">
        <v>783</v>
      </c>
      <c r="B1162" s="8" t="s">
        <v>486</v>
      </c>
      <c r="C1162" s="8" t="s">
        <v>581</v>
      </c>
      <c r="D1162" s="8" t="s">
        <v>582</v>
      </c>
      <c r="E1162" s="8" t="s">
        <v>583</v>
      </c>
      <c r="F1162" s="8" t="s">
        <v>584</v>
      </c>
      <c r="G1162" s="8" t="s">
        <v>282</v>
      </c>
      <c r="H1162" s="8" t="s">
        <v>315</v>
      </c>
      <c r="I1162" s="8"/>
      <c r="J1162" s="8"/>
      <c r="K1162" s="8"/>
      <c r="L1162" s="8" t="s">
        <v>1041</v>
      </c>
      <c r="M1162" s="8" t="s">
        <v>1882</v>
      </c>
      <c r="N1162" s="8">
        <v>1</v>
      </c>
      <c r="O1162" s="8"/>
      <c r="P1162" s="8"/>
      <c r="Q1162" s="8"/>
      <c r="R1162" s="8"/>
      <c r="S1162" s="8"/>
      <c r="T1162" s="8"/>
      <c r="U1162" s="8"/>
      <c r="V1162" s="8"/>
      <c r="W1162" s="8"/>
      <c r="X1162" s="8"/>
      <c r="Y1162" s="8"/>
      <c r="Z1162" s="8"/>
      <c r="AA1162" s="8"/>
      <c r="AB1162" s="8"/>
      <c r="AC1162" s="8"/>
      <c r="AD1162" s="8"/>
      <c r="AE1162" s="89"/>
      <c r="AF1162" s="90"/>
      <c r="AG1162" s="90"/>
      <c r="AH1162" s="90"/>
      <c r="AI1162" s="8" t="s">
        <v>26</v>
      </c>
      <c r="AJ1162" t="s">
        <v>1890</v>
      </c>
      <c r="AK1162">
        <v>0</v>
      </c>
      <c r="AL1162">
        <v>40</v>
      </c>
      <c r="AM1162">
        <v>40</v>
      </c>
      <c r="AN1162" s="9">
        <v>42577</v>
      </c>
      <c r="AO1162" s="8">
        <v>334</v>
      </c>
      <c r="AP1162" s="8">
        <v>170</v>
      </c>
      <c r="AQ1162" s="8">
        <v>126</v>
      </c>
      <c r="AR1162" s="8">
        <v>21.8</v>
      </c>
      <c r="AS1162" s="8">
        <v>10.4</v>
      </c>
      <c r="AT1162" s="8">
        <v>0.9</v>
      </c>
      <c r="AU1162" s="12">
        <v>0.57999999999999996</v>
      </c>
      <c r="AV1162" s="8">
        <v>19</v>
      </c>
      <c r="AW1162" s="8">
        <v>440</v>
      </c>
      <c r="AX1162" s="8"/>
      <c r="AY1162" s="8"/>
      <c r="AZ1162" s="8"/>
      <c r="BA1162" s="8">
        <v>1094</v>
      </c>
      <c r="BB1162" s="8" t="s">
        <v>25</v>
      </c>
      <c r="BC1162" s="8">
        <v>198</v>
      </c>
      <c r="BD1162" s="8"/>
      <c r="BE1162" s="8"/>
      <c r="BF1162" s="8"/>
      <c r="BG1162" s="8"/>
      <c r="BH1162" s="8"/>
      <c r="BI1162" s="8">
        <f t="shared" si="205"/>
        <v>64.444444444444443</v>
      </c>
      <c r="BJ1162" s="8">
        <f t="shared" si="206"/>
        <v>0.92571428571428571</v>
      </c>
      <c r="BK1162" s="8">
        <f t="shared" si="207"/>
        <v>0.64444444444444438</v>
      </c>
      <c r="BL1162" s="10">
        <f t="shared" si="208"/>
        <v>6.2043428571428567</v>
      </c>
      <c r="BM1162" s="3">
        <f t="shared" si="209"/>
        <v>1723.4285714285713</v>
      </c>
      <c r="BN1162" s="132">
        <v>1.488174077578051</v>
      </c>
      <c r="BO1162" s="132">
        <v>0.86376537369914874</v>
      </c>
      <c r="BP1162" s="133">
        <v>1.4474196346970438</v>
      </c>
      <c r="BQ1162" s="134">
        <v>0.60009718172983484</v>
      </c>
      <c r="BR1162" s="134">
        <v>4.8736637512147706E-2</v>
      </c>
      <c r="BS1162" s="133">
        <v>1.8161989282598063</v>
      </c>
      <c r="BT1162" s="93"/>
      <c r="BU1162" s="91"/>
      <c r="BV1162" s="91"/>
      <c r="BW1162" s="100"/>
    </row>
    <row r="1163" spans="1:75">
      <c r="A1163" s="8" t="s">
        <v>783</v>
      </c>
      <c r="B1163" s="8" t="s">
        <v>486</v>
      </c>
      <c r="C1163" s="8" t="s">
        <v>581</v>
      </c>
      <c r="D1163" s="8" t="s">
        <v>582</v>
      </c>
      <c r="E1163" s="8" t="s">
        <v>583</v>
      </c>
      <c r="F1163" s="8" t="s">
        <v>584</v>
      </c>
      <c r="G1163" s="8" t="s">
        <v>282</v>
      </c>
      <c r="H1163" s="8" t="s">
        <v>315</v>
      </c>
      <c r="I1163" s="8"/>
      <c r="J1163" s="8"/>
      <c r="K1163" s="8"/>
      <c r="L1163" s="8" t="s">
        <v>1041</v>
      </c>
      <c r="M1163" s="8" t="s">
        <v>1882</v>
      </c>
      <c r="N1163" s="8">
        <v>1</v>
      </c>
      <c r="O1163" s="8"/>
      <c r="P1163" s="8"/>
      <c r="Q1163" s="8"/>
      <c r="R1163" s="8"/>
      <c r="S1163" s="8"/>
      <c r="T1163" s="8"/>
      <c r="U1163" s="8"/>
      <c r="V1163" s="8"/>
      <c r="W1163" s="8"/>
      <c r="X1163" s="8"/>
      <c r="Y1163" s="8"/>
      <c r="Z1163" s="8"/>
      <c r="AA1163" s="8"/>
      <c r="AB1163" s="8"/>
      <c r="AC1163" s="8"/>
      <c r="AD1163" s="8"/>
      <c r="AE1163" s="89"/>
      <c r="AF1163" s="90"/>
      <c r="AG1163" s="90"/>
      <c r="AH1163" s="90"/>
      <c r="AI1163" s="8" t="s">
        <v>27</v>
      </c>
      <c r="AJ1163" t="s">
        <v>1890</v>
      </c>
      <c r="AK1163">
        <v>120</v>
      </c>
      <c r="AL1163">
        <v>0</v>
      </c>
      <c r="AM1163">
        <v>40</v>
      </c>
      <c r="AN1163" s="9">
        <v>42577</v>
      </c>
      <c r="AO1163" s="8">
        <v>300</v>
      </c>
      <c r="AP1163" s="8">
        <v>179</v>
      </c>
      <c r="AQ1163" s="8">
        <v>147</v>
      </c>
      <c r="AR1163" s="8">
        <v>21.1</v>
      </c>
      <c r="AS1163" s="8">
        <v>16.3</v>
      </c>
      <c r="AT1163" s="8">
        <v>0.9</v>
      </c>
      <c r="AU1163" s="12">
        <v>0.74</v>
      </c>
      <c r="AV1163" s="8">
        <v>18</v>
      </c>
      <c r="AW1163" s="8">
        <v>520</v>
      </c>
      <c r="AX1163" s="8"/>
      <c r="AY1163" s="8"/>
      <c r="AZ1163" s="8"/>
      <c r="BA1163" s="8">
        <v>1095</v>
      </c>
      <c r="BB1163" s="8" t="s">
        <v>25</v>
      </c>
      <c r="BC1163" s="8">
        <v>198</v>
      </c>
      <c r="BD1163" s="8"/>
      <c r="BE1163" s="8"/>
      <c r="BF1163" s="8"/>
      <c r="BG1163" s="8"/>
      <c r="BH1163" s="8"/>
      <c r="BI1163" s="8">
        <f t="shared" si="205"/>
        <v>82.222222222222214</v>
      </c>
      <c r="BJ1163" s="8">
        <f t="shared" si="206"/>
        <v>0.93714285714285717</v>
      </c>
      <c r="BK1163" s="8">
        <f t="shared" si="207"/>
        <v>0.82222222222222219</v>
      </c>
      <c r="BL1163" s="10">
        <f t="shared" si="208"/>
        <v>12.559796825396825</v>
      </c>
      <c r="BM1163" s="3">
        <f t="shared" si="209"/>
        <v>3488.8324514991182</v>
      </c>
      <c r="BN1163" s="132">
        <v>1.5661157024793388</v>
      </c>
      <c r="BO1163" s="132">
        <v>0.91322314049586795</v>
      </c>
      <c r="BP1163" s="133">
        <v>0.68659241589790898</v>
      </c>
      <c r="BQ1163" s="134">
        <v>0.93142857142857149</v>
      </c>
      <c r="BR1163" s="134">
        <v>0.10280952380952381</v>
      </c>
      <c r="BS1163" s="133">
        <v>1.5915217872781131</v>
      </c>
      <c r="BT1163" s="93"/>
      <c r="BU1163" s="91"/>
      <c r="BV1163" s="91"/>
      <c r="BW1163" s="100"/>
    </row>
    <row r="1164" spans="1:75">
      <c r="A1164" s="8" t="s">
        <v>783</v>
      </c>
      <c r="B1164" s="8" t="s">
        <v>486</v>
      </c>
      <c r="C1164" s="8" t="s">
        <v>581</v>
      </c>
      <c r="D1164" s="8" t="s">
        <v>582</v>
      </c>
      <c r="E1164" s="8" t="s">
        <v>583</v>
      </c>
      <c r="F1164" s="8" t="s">
        <v>584</v>
      </c>
      <c r="G1164" s="8" t="s">
        <v>282</v>
      </c>
      <c r="H1164" s="8" t="s">
        <v>315</v>
      </c>
      <c r="I1164" s="8"/>
      <c r="J1164" s="8"/>
      <c r="K1164" s="8"/>
      <c r="L1164" s="8" t="s">
        <v>1041</v>
      </c>
      <c r="M1164" s="8" t="s">
        <v>1882</v>
      </c>
      <c r="N1164" s="8">
        <v>1</v>
      </c>
      <c r="O1164" s="8"/>
      <c r="P1164" s="8"/>
      <c r="Q1164" s="8"/>
      <c r="R1164" s="8"/>
      <c r="S1164" s="8"/>
      <c r="T1164" s="8"/>
      <c r="U1164" s="8"/>
      <c r="V1164" s="8"/>
      <c r="W1164" s="8"/>
      <c r="X1164" s="8"/>
      <c r="Y1164" s="8"/>
      <c r="Z1164" s="8"/>
      <c r="AA1164" s="8"/>
      <c r="AB1164" s="8"/>
      <c r="AC1164" s="8"/>
      <c r="AD1164" s="8"/>
      <c r="AE1164" s="89"/>
      <c r="AF1164" s="90"/>
      <c r="AG1164" s="90"/>
      <c r="AH1164" s="90"/>
      <c r="AI1164" s="8" t="s">
        <v>28</v>
      </c>
      <c r="AJ1164" t="s">
        <v>1890</v>
      </c>
      <c r="AK1164">
        <v>120</v>
      </c>
      <c r="AL1164">
        <v>40</v>
      </c>
      <c r="AM1164">
        <v>0</v>
      </c>
      <c r="AN1164" s="9">
        <v>42577</v>
      </c>
      <c r="AO1164" s="8">
        <v>274</v>
      </c>
      <c r="AP1164" s="8">
        <v>157</v>
      </c>
      <c r="AQ1164" s="8">
        <v>152</v>
      </c>
      <c r="AR1164" s="8">
        <v>18.100000000000001</v>
      </c>
      <c r="AS1164" s="8">
        <v>17.260000000000002</v>
      </c>
      <c r="AT1164" s="8">
        <v>0.94</v>
      </c>
      <c r="AU1164" s="12">
        <v>0.74</v>
      </c>
      <c r="AV1164" s="8">
        <v>17</v>
      </c>
      <c r="AW1164" s="8">
        <v>520</v>
      </c>
      <c r="AX1164" s="8"/>
      <c r="AY1164" s="8"/>
      <c r="AZ1164" s="8"/>
      <c r="BA1164" s="8">
        <v>1096</v>
      </c>
      <c r="BB1164" s="8" t="s">
        <v>25</v>
      </c>
      <c r="BC1164" s="8">
        <v>198</v>
      </c>
      <c r="BD1164" s="8"/>
      <c r="BE1164" s="8"/>
      <c r="BF1164" s="8"/>
      <c r="BG1164" s="8"/>
      <c r="BH1164" s="8"/>
      <c r="BI1164" s="8">
        <f t="shared" si="205"/>
        <v>78.723404255319153</v>
      </c>
      <c r="BJ1164" s="8">
        <f t="shared" si="206"/>
        <v>0.94857142857142862</v>
      </c>
      <c r="BK1164" s="8">
        <f t="shared" si="207"/>
        <v>0.78723404255319152</v>
      </c>
      <c r="BL1164" s="10">
        <f t="shared" si="208"/>
        <v>12.888865653495442</v>
      </c>
      <c r="BM1164" s="3">
        <f t="shared" si="209"/>
        <v>3580.2404593042893</v>
      </c>
      <c r="BN1164" s="132">
        <v>1.8112391930835734</v>
      </c>
      <c r="BO1164" s="132">
        <v>1.0518731988472623</v>
      </c>
      <c r="BP1164" s="133">
        <v>0.95724388043887187</v>
      </c>
      <c r="BQ1164" s="134">
        <v>0.74833808167141502</v>
      </c>
      <c r="BR1164" s="134">
        <v>8.3285849952516616E-2</v>
      </c>
      <c r="BS1164" s="133">
        <v>1.436588099476404</v>
      </c>
      <c r="BT1164" s="93"/>
      <c r="BU1164" s="91"/>
      <c r="BV1164" s="91"/>
      <c r="BW1164" s="100"/>
    </row>
    <row r="1165" spans="1:75">
      <c r="A1165" s="8" t="s">
        <v>783</v>
      </c>
      <c r="B1165" s="8" t="s">
        <v>486</v>
      </c>
      <c r="C1165" s="8" t="s">
        <v>581</v>
      </c>
      <c r="D1165" s="8" t="s">
        <v>582</v>
      </c>
      <c r="E1165" s="8" t="s">
        <v>583</v>
      </c>
      <c r="F1165" s="8" t="s">
        <v>584</v>
      </c>
      <c r="G1165" s="8" t="s">
        <v>282</v>
      </c>
      <c r="H1165" s="8" t="s">
        <v>315</v>
      </c>
      <c r="I1165" s="8"/>
      <c r="J1165" s="8"/>
      <c r="K1165" s="8"/>
      <c r="L1165" s="8" t="s">
        <v>1041</v>
      </c>
      <c r="M1165" s="8" t="s">
        <v>1882</v>
      </c>
      <c r="N1165" s="8">
        <v>1</v>
      </c>
      <c r="O1165" s="8"/>
      <c r="P1165" s="8"/>
      <c r="Q1165" s="8"/>
      <c r="R1165" s="8"/>
      <c r="S1165" s="8"/>
      <c r="T1165" s="8"/>
      <c r="U1165" s="8"/>
      <c r="V1165" s="8"/>
      <c r="W1165" s="8"/>
      <c r="X1165" s="8"/>
      <c r="Y1165" s="8"/>
      <c r="Z1165" s="8"/>
      <c r="AA1165" s="8"/>
      <c r="AB1165" s="8"/>
      <c r="AC1165" s="8"/>
      <c r="AD1165" s="8"/>
      <c r="AE1165" s="89"/>
      <c r="AF1165" s="90"/>
      <c r="AG1165" s="90"/>
      <c r="AH1165" s="90"/>
      <c r="AI1165" s="8" t="s">
        <v>29</v>
      </c>
      <c r="AJ1165" t="s">
        <v>1890</v>
      </c>
      <c r="AK1165">
        <v>120</v>
      </c>
      <c r="AL1165">
        <v>40</v>
      </c>
      <c r="AM1165">
        <v>40</v>
      </c>
      <c r="AN1165" s="9">
        <v>42577</v>
      </c>
      <c r="AO1165" s="8">
        <v>301</v>
      </c>
      <c r="AP1165" s="8">
        <v>184</v>
      </c>
      <c r="AQ1165" s="8">
        <v>161</v>
      </c>
      <c r="AR1165" s="8">
        <v>21.2</v>
      </c>
      <c r="AS1165" s="8">
        <v>18.12</v>
      </c>
      <c r="AT1165" s="8">
        <v>0.86</v>
      </c>
      <c r="AU1165" s="12">
        <v>0.72</v>
      </c>
      <c r="AV1165" s="8">
        <v>18</v>
      </c>
      <c r="AW1165" s="8">
        <v>500</v>
      </c>
      <c r="AX1165" s="8"/>
      <c r="AY1165" s="8"/>
      <c r="AZ1165" s="8"/>
      <c r="BA1165" s="8">
        <v>1097</v>
      </c>
      <c r="BB1165" s="8" t="s">
        <v>25</v>
      </c>
      <c r="BC1165" s="8">
        <v>198</v>
      </c>
      <c r="BD1165" s="8"/>
      <c r="BE1165" s="8"/>
      <c r="BF1165" s="8"/>
      <c r="BG1165" s="8"/>
      <c r="BH1165" s="8"/>
      <c r="BI1165" s="8">
        <f t="shared" si="205"/>
        <v>83.720930232558132</v>
      </c>
      <c r="BJ1165" s="8">
        <f t="shared" si="206"/>
        <v>0.93714285714285717</v>
      </c>
      <c r="BK1165" s="8">
        <f t="shared" si="207"/>
        <v>0.83720930232558133</v>
      </c>
      <c r="BL1165" s="10">
        <f t="shared" si="208"/>
        <v>14.216675083056479</v>
      </c>
      <c r="BM1165" s="3">
        <f t="shared" si="209"/>
        <v>3949.0764119601331</v>
      </c>
      <c r="BN1165" s="132">
        <v>1.5693257359924024</v>
      </c>
      <c r="BO1165" s="132">
        <v>0.88176638176638178</v>
      </c>
      <c r="BP1165" s="133">
        <v>0.90425984977023599</v>
      </c>
      <c r="BQ1165" s="134">
        <v>0.82808022922636104</v>
      </c>
      <c r="BR1165" s="134">
        <v>9.3170964660936009E-2</v>
      </c>
      <c r="BS1165" s="133">
        <v>1.6338769307236394</v>
      </c>
      <c r="BT1165" s="93"/>
      <c r="BU1165" s="91"/>
      <c r="BV1165" s="91"/>
      <c r="BW1165" s="100"/>
    </row>
    <row r="1166" spans="1:75">
      <c r="A1166" s="8" t="s">
        <v>783</v>
      </c>
      <c r="B1166" s="8" t="s">
        <v>486</v>
      </c>
      <c r="C1166" s="8" t="s">
        <v>581</v>
      </c>
      <c r="D1166" s="8" t="s">
        <v>582</v>
      </c>
      <c r="E1166" s="8" t="s">
        <v>583</v>
      </c>
      <c r="F1166" s="8" t="s">
        <v>584</v>
      </c>
      <c r="G1166" s="8" t="s">
        <v>282</v>
      </c>
      <c r="H1166" s="8" t="s">
        <v>315</v>
      </c>
      <c r="I1166" s="8"/>
      <c r="J1166" s="8"/>
      <c r="K1166" s="8"/>
      <c r="L1166" s="8" t="s">
        <v>1041</v>
      </c>
      <c r="M1166" s="8" t="s">
        <v>1882</v>
      </c>
      <c r="N1166" s="8">
        <v>1</v>
      </c>
      <c r="O1166" s="8"/>
      <c r="P1166" s="8"/>
      <c r="Q1166" s="8"/>
      <c r="R1166" s="8"/>
      <c r="S1166" s="8"/>
      <c r="T1166" s="8"/>
      <c r="U1166" s="8"/>
      <c r="V1166" s="8"/>
      <c r="W1166" s="8"/>
      <c r="X1166" s="8"/>
      <c r="Y1166" s="8"/>
      <c r="Z1166" s="8"/>
      <c r="AA1166" s="8"/>
      <c r="AB1166" s="8"/>
      <c r="AC1166" s="8"/>
      <c r="AD1166" s="8"/>
      <c r="AE1166" s="89"/>
      <c r="AF1166" s="90"/>
      <c r="AG1166" s="90"/>
      <c r="AH1166" s="90"/>
      <c r="AI1166" s="8" t="s">
        <v>30</v>
      </c>
      <c r="AJ1166" t="s">
        <v>1890</v>
      </c>
      <c r="AK1166">
        <v>120</v>
      </c>
      <c r="AL1166">
        <v>40</v>
      </c>
      <c r="AM1166">
        <v>40</v>
      </c>
      <c r="AN1166" s="9">
        <v>42577</v>
      </c>
      <c r="AO1166" s="8">
        <v>298</v>
      </c>
      <c r="AP1166" s="8">
        <v>154</v>
      </c>
      <c r="AQ1166" s="8">
        <v>131</v>
      </c>
      <c r="AR1166" s="8">
        <v>19.2</v>
      </c>
      <c r="AS1166" s="8">
        <v>19.88</v>
      </c>
      <c r="AT1166" s="8">
        <v>0.9</v>
      </c>
      <c r="AU1166" s="12">
        <v>0.76</v>
      </c>
      <c r="AV1166" s="8">
        <v>15</v>
      </c>
      <c r="AW1166" s="8">
        <v>540</v>
      </c>
      <c r="AX1166" s="8"/>
      <c r="AY1166" s="8"/>
      <c r="AZ1166" s="8"/>
      <c r="BA1166" s="8">
        <v>1098</v>
      </c>
      <c r="BB1166" s="8" t="s">
        <v>25</v>
      </c>
      <c r="BC1166" s="8">
        <v>198</v>
      </c>
      <c r="BD1166" s="8"/>
      <c r="BE1166" s="8"/>
      <c r="BF1166" s="8"/>
      <c r="BG1166" s="8"/>
      <c r="BH1166" s="8"/>
      <c r="BI1166" s="8">
        <f t="shared" si="205"/>
        <v>84.444444444444443</v>
      </c>
      <c r="BJ1166" s="8">
        <f t="shared" si="206"/>
        <v>0.97142857142857142</v>
      </c>
      <c r="BK1166" s="8">
        <f t="shared" si="207"/>
        <v>0.84444444444444444</v>
      </c>
      <c r="BL1166" s="10">
        <f t="shared" si="208"/>
        <v>16.30791111111111</v>
      </c>
      <c r="BM1166" s="3">
        <f t="shared" si="209"/>
        <v>4529.9753086419751</v>
      </c>
      <c r="BN1166" s="132">
        <v>1.5308755760368664</v>
      </c>
      <c r="BO1166" s="132">
        <v>0.87419354838709684</v>
      </c>
      <c r="BP1166" s="133">
        <v>1.0474585190759858</v>
      </c>
      <c r="BQ1166" s="134">
        <v>0.6840633737185462</v>
      </c>
      <c r="BR1166" s="134">
        <v>6.7753960857409132E-2</v>
      </c>
      <c r="BS1166" s="133">
        <v>1.2990302961866274</v>
      </c>
      <c r="BT1166" s="93"/>
      <c r="BU1166" s="91"/>
      <c r="BV1166" s="91"/>
      <c r="BW1166" s="100"/>
    </row>
    <row r="1167" spans="1:75">
      <c r="A1167" s="8" t="s">
        <v>783</v>
      </c>
      <c r="B1167" s="8" t="s">
        <v>486</v>
      </c>
      <c r="C1167" s="8" t="s">
        <v>581</v>
      </c>
      <c r="D1167" s="8" t="s">
        <v>582</v>
      </c>
      <c r="E1167" s="8" t="s">
        <v>583</v>
      </c>
      <c r="F1167" s="8" t="s">
        <v>584</v>
      </c>
      <c r="G1167" s="8" t="s">
        <v>282</v>
      </c>
      <c r="H1167" s="8" t="s">
        <v>314</v>
      </c>
      <c r="I1167" s="8">
        <v>-3.3381814544201198</v>
      </c>
      <c r="J1167" s="8">
        <v>36.362930472057201</v>
      </c>
      <c r="K1167" s="8">
        <v>1407.7322286815499</v>
      </c>
      <c r="L1167" s="8" t="s">
        <v>1040</v>
      </c>
      <c r="M1167" s="8" t="s">
        <v>1882</v>
      </c>
      <c r="N1167" s="8">
        <v>1</v>
      </c>
      <c r="O1167" s="8" t="s">
        <v>1859</v>
      </c>
      <c r="P1167" s="8">
        <v>1.27</v>
      </c>
      <c r="Q1167" s="8">
        <v>6.7</v>
      </c>
      <c r="R1167" s="8">
        <v>0</v>
      </c>
      <c r="S1167" s="8">
        <v>6.81</v>
      </c>
      <c r="T1167" s="8">
        <v>8.0399999999999991</v>
      </c>
      <c r="U1167" s="8">
        <v>11.8</v>
      </c>
      <c r="V1167" s="8">
        <v>154.87</v>
      </c>
      <c r="W1167" s="8">
        <v>7.83</v>
      </c>
      <c r="X1167" s="8">
        <v>3.11</v>
      </c>
      <c r="Y1167" s="8">
        <v>0.34</v>
      </c>
      <c r="Z1167" s="8">
        <v>0.82</v>
      </c>
      <c r="AA1167" s="8">
        <v>0.08</v>
      </c>
      <c r="AB1167" s="8">
        <v>92.35</v>
      </c>
      <c r="AC1167" s="8">
        <v>0.09</v>
      </c>
      <c r="AD1167" s="8">
        <v>0.121</v>
      </c>
      <c r="AE1167" s="91">
        <v>2.1</v>
      </c>
      <c r="AF1167" s="92" t="s">
        <v>1860</v>
      </c>
      <c r="AG1167" s="92" t="s">
        <v>1860</v>
      </c>
      <c r="AH1167" s="92" t="s">
        <v>1860</v>
      </c>
      <c r="AI1167" s="8" t="s">
        <v>24</v>
      </c>
      <c r="AJ1167" t="s">
        <v>1890</v>
      </c>
      <c r="AK1167">
        <v>0</v>
      </c>
      <c r="AL1167">
        <v>0</v>
      </c>
      <c r="AM1167">
        <v>0</v>
      </c>
      <c r="AN1167" s="9">
        <v>42577</v>
      </c>
      <c r="AO1167" s="8">
        <v>327</v>
      </c>
      <c r="AP1167" s="8">
        <v>177</v>
      </c>
      <c r="AQ1167" s="8">
        <v>143</v>
      </c>
      <c r="AR1167" s="8">
        <v>22</v>
      </c>
      <c r="AS1167" s="8">
        <v>13.06</v>
      </c>
      <c r="AT1167" s="8">
        <v>0.64</v>
      </c>
      <c r="AU1167" s="12">
        <v>0.52</v>
      </c>
      <c r="AV1167" s="8">
        <v>21</v>
      </c>
      <c r="AW1167" s="8">
        <v>620</v>
      </c>
      <c r="AX1167" s="8"/>
      <c r="AY1167" s="8"/>
      <c r="AZ1167" s="8"/>
      <c r="BA1167" s="8">
        <v>1087</v>
      </c>
      <c r="BB1167" s="8" t="s">
        <v>25</v>
      </c>
      <c r="BC1167" s="8">
        <v>197</v>
      </c>
      <c r="BD1167" s="8"/>
      <c r="BE1167" s="8"/>
      <c r="BF1167" s="8"/>
      <c r="BG1167" s="8"/>
      <c r="BH1167" s="8"/>
      <c r="BI1167" s="8">
        <f t="shared" si="205"/>
        <v>81.25</v>
      </c>
      <c r="BJ1167" s="8">
        <f t="shared" si="206"/>
        <v>0.9028571428571428</v>
      </c>
      <c r="BK1167" s="8">
        <f t="shared" si="207"/>
        <v>0.8125</v>
      </c>
      <c r="BL1167" s="10">
        <f t="shared" si="208"/>
        <v>9.5804428571428577</v>
      </c>
      <c r="BM1167" s="3">
        <f t="shared" si="209"/>
        <v>2661.2341269841272</v>
      </c>
      <c r="BN1167" s="132">
        <v>1.6555661274976212</v>
      </c>
      <c r="BO1167" s="132">
        <v>0.93625118934348239</v>
      </c>
      <c r="BP1167" s="133">
        <v>0.90826861213734811</v>
      </c>
      <c r="BQ1167" s="134">
        <v>1.3551625239005738</v>
      </c>
      <c r="BR1167" s="134">
        <v>0.23107074569789676</v>
      </c>
      <c r="BS1167" s="133">
        <v>2.0494950293740444</v>
      </c>
      <c r="BT1167" s="93"/>
      <c r="BU1167" s="91"/>
      <c r="BV1167" s="91"/>
      <c r="BW1167" s="100"/>
    </row>
    <row r="1168" spans="1:75">
      <c r="A1168" s="8" t="s">
        <v>783</v>
      </c>
      <c r="B1168" s="8" t="s">
        <v>486</v>
      </c>
      <c r="C1168" s="8" t="s">
        <v>581</v>
      </c>
      <c r="D1168" s="8" t="s">
        <v>582</v>
      </c>
      <c r="E1168" s="8" t="s">
        <v>583</v>
      </c>
      <c r="F1168" s="8" t="s">
        <v>584</v>
      </c>
      <c r="G1168" s="8" t="s">
        <v>282</v>
      </c>
      <c r="H1168" s="8" t="s">
        <v>314</v>
      </c>
      <c r="I1168" s="8"/>
      <c r="J1168" s="8"/>
      <c r="K1168" s="8"/>
      <c r="L1168" s="8" t="s">
        <v>1040</v>
      </c>
      <c r="M1168" s="8" t="s">
        <v>1882</v>
      </c>
      <c r="N1168" s="8">
        <v>1</v>
      </c>
      <c r="O1168" s="8"/>
      <c r="P1168" s="8"/>
      <c r="Q1168" s="8"/>
      <c r="R1168" s="8"/>
      <c r="S1168" s="8"/>
      <c r="T1168" s="8"/>
      <c r="U1168" s="8"/>
      <c r="V1168" s="8"/>
      <c r="W1168" s="8"/>
      <c r="X1168" s="8"/>
      <c r="Y1168" s="8"/>
      <c r="Z1168" s="8"/>
      <c r="AA1168" s="8"/>
      <c r="AB1168" s="8"/>
      <c r="AC1168" s="8"/>
      <c r="AD1168" s="8"/>
      <c r="AE1168" s="89"/>
      <c r="AF1168" s="90"/>
      <c r="AG1168" s="90"/>
      <c r="AH1168" s="90"/>
      <c r="AI1168" s="8" t="s">
        <v>26</v>
      </c>
      <c r="AJ1168" t="s">
        <v>1890</v>
      </c>
      <c r="AK1168">
        <v>0</v>
      </c>
      <c r="AL1168">
        <v>40</v>
      </c>
      <c r="AM1168">
        <v>40</v>
      </c>
      <c r="AN1168" s="9">
        <v>42576</v>
      </c>
      <c r="AO1168" s="8">
        <v>330</v>
      </c>
      <c r="AP1168" s="8">
        <v>181</v>
      </c>
      <c r="AQ1168" s="8">
        <v>150</v>
      </c>
      <c r="AR1168" s="8">
        <v>19.2</v>
      </c>
      <c r="AS1168" s="8">
        <v>14.84</v>
      </c>
      <c r="AT1168" s="8">
        <v>0.74</v>
      </c>
      <c r="AU1168" s="12">
        <v>0.6</v>
      </c>
      <c r="AV1168" s="8">
        <v>19</v>
      </c>
      <c r="AW1168" s="8">
        <v>320</v>
      </c>
      <c r="AX1168" s="8"/>
      <c r="AY1168" s="8"/>
      <c r="AZ1168" s="8"/>
      <c r="BA1168" s="8">
        <v>1088</v>
      </c>
      <c r="BB1168" s="8" t="s">
        <v>25</v>
      </c>
      <c r="BC1168" s="8">
        <v>197</v>
      </c>
      <c r="BD1168" s="8"/>
      <c r="BE1168" s="8"/>
      <c r="BF1168" s="8"/>
      <c r="BG1168" s="8"/>
      <c r="BH1168" s="8"/>
      <c r="BI1168" s="8">
        <f t="shared" si="205"/>
        <v>81.081081081081081</v>
      </c>
      <c r="BJ1168" s="8">
        <f t="shared" si="206"/>
        <v>0.92571428571428571</v>
      </c>
      <c r="BK1168" s="8">
        <f t="shared" si="207"/>
        <v>0.81081081081081086</v>
      </c>
      <c r="BL1168" s="10">
        <f t="shared" si="208"/>
        <v>11.138594594594595</v>
      </c>
      <c r="BM1168" s="3">
        <f t="shared" si="209"/>
        <v>3094.0540540540542</v>
      </c>
      <c r="BN1168" s="132">
        <v>1.9576923076923078</v>
      </c>
      <c r="BO1168" s="132">
        <v>1.0903846153846155</v>
      </c>
      <c r="BP1168" s="133">
        <v>1.0545019481187636</v>
      </c>
      <c r="BQ1168" s="134">
        <v>0.61190476190476195</v>
      </c>
      <c r="BR1168" s="134">
        <v>0.13066666666666671</v>
      </c>
      <c r="BS1168" s="133">
        <v>1.7045581214682506</v>
      </c>
      <c r="BT1168" s="93"/>
      <c r="BU1168" s="91"/>
      <c r="BV1168" s="91"/>
      <c r="BW1168" s="100"/>
    </row>
    <row r="1169" spans="1:75">
      <c r="A1169" s="8" t="s">
        <v>783</v>
      </c>
      <c r="B1169" s="8" t="s">
        <v>486</v>
      </c>
      <c r="C1169" s="8" t="s">
        <v>581</v>
      </c>
      <c r="D1169" s="8" t="s">
        <v>582</v>
      </c>
      <c r="E1169" s="8" t="s">
        <v>583</v>
      </c>
      <c r="F1169" s="8" t="s">
        <v>584</v>
      </c>
      <c r="G1169" s="8" t="s">
        <v>282</v>
      </c>
      <c r="H1169" s="8" t="s">
        <v>314</v>
      </c>
      <c r="I1169" s="8"/>
      <c r="J1169" s="8"/>
      <c r="K1169" s="8"/>
      <c r="L1169" s="8" t="s">
        <v>1040</v>
      </c>
      <c r="M1169" s="8" t="s">
        <v>1882</v>
      </c>
      <c r="N1169" s="8">
        <v>1</v>
      </c>
      <c r="O1169" s="8"/>
      <c r="P1169" s="8"/>
      <c r="Q1169" s="8"/>
      <c r="R1169" s="8"/>
      <c r="S1169" s="8"/>
      <c r="T1169" s="8"/>
      <c r="U1169" s="8"/>
      <c r="V1169" s="8"/>
      <c r="W1169" s="8"/>
      <c r="X1169" s="8"/>
      <c r="Y1169" s="8"/>
      <c r="Z1169" s="8"/>
      <c r="AA1169" s="8"/>
      <c r="AB1169" s="8"/>
      <c r="AC1169" s="8"/>
      <c r="AD1169" s="8"/>
      <c r="AE1169" s="89"/>
      <c r="AF1169" s="90"/>
      <c r="AG1169" s="90"/>
      <c r="AH1169" s="90"/>
      <c r="AI1169" s="8" t="s">
        <v>27</v>
      </c>
      <c r="AJ1169" t="s">
        <v>1890</v>
      </c>
      <c r="AK1169">
        <v>120</v>
      </c>
      <c r="AL1169">
        <v>0</v>
      </c>
      <c r="AM1169">
        <v>40</v>
      </c>
      <c r="AN1169" s="9">
        <v>42576</v>
      </c>
      <c r="AO1169" s="8">
        <v>377</v>
      </c>
      <c r="AP1169" s="8">
        <v>203</v>
      </c>
      <c r="AQ1169" s="8">
        <v>191</v>
      </c>
      <c r="AR1169" s="8">
        <v>26</v>
      </c>
      <c r="AS1169" s="8">
        <v>20.46</v>
      </c>
      <c r="AT1169" s="8">
        <v>0.86</v>
      </c>
      <c r="AU1169" s="12">
        <v>0.64</v>
      </c>
      <c r="AV1169" s="8">
        <v>20</v>
      </c>
      <c r="AW1169" s="8">
        <v>420</v>
      </c>
      <c r="AX1169" s="8"/>
      <c r="AY1169" s="8"/>
      <c r="AZ1169" s="8"/>
      <c r="BA1169" s="8">
        <v>1089</v>
      </c>
      <c r="BB1169" s="8" t="s">
        <v>25</v>
      </c>
      <c r="BC1169" s="8">
        <v>197</v>
      </c>
      <c r="BD1169" s="8"/>
      <c r="BE1169" s="8"/>
      <c r="BF1169" s="8"/>
      <c r="BG1169" s="8"/>
      <c r="BH1169" s="8"/>
      <c r="BI1169" s="8">
        <f t="shared" si="205"/>
        <v>74.418604651162795</v>
      </c>
      <c r="BJ1169" s="8">
        <f t="shared" si="206"/>
        <v>0.91428571428571426</v>
      </c>
      <c r="BK1169" s="8">
        <f t="shared" si="207"/>
        <v>0.7441860465116279</v>
      </c>
      <c r="BL1169" s="10">
        <f t="shared" si="208"/>
        <v>13.92095681063123</v>
      </c>
      <c r="BM1169" s="3">
        <f t="shared" si="209"/>
        <v>3866.9324473975639</v>
      </c>
      <c r="BN1169" s="132">
        <v>1.9173748819641172</v>
      </c>
      <c r="BO1169" s="132">
        <v>1.1633616619452314</v>
      </c>
      <c r="BP1169" s="133">
        <v>0.86597084384236833</v>
      </c>
      <c r="BQ1169" s="134">
        <v>0.92973231357552588</v>
      </c>
      <c r="BR1169" s="134">
        <v>0.18073613766730404</v>
      </c>
      <c r="BS1169" s="133">
        <v>2.8143998663702301</v>
      </c>
      <c r="BT1169" s="93"/>
      <c r="BU1169" s="91"/>
      <c r="BV1169" s="91"/>
      <c r="BW1169" s="100"/>
    </row>
    <row r="1170" spans="1:75">
      <c r="A1170" s="8" t="s">
        <v>783</v>
      </c>
      <c r="B1170" s="8" t="s">
        <v>486</v>
      </c>
      <c r="C1170" s="8" t="s">
        <v>581</v>
      </c>
      <c r="D1170" s="8" t="s">
        <v>582</v>
      </c>
      <c r="E1170" s="8" t="s">
        <v>583</v>
      </c>
      <c r="F1170" s="8" t="s">
        <v>584</v>
      </c>
      <c r="G1170" s="8" t="s">
        <v>282</v>
      </c>
      <c r="H1170" s="8" t="s">
        <v>314</v>
      </c>
      <c r="I1170" s="8"/>
      <c r="J1170" s="8"/>
      <c r="K1170" s="8"/>
      <c r="L1170" s="8" t="s">
        <v>1040</v>
      </c>
      <c r="M1170" s="8" t="s">
        <v>1882</v>
      </c>
      <c r="N1170" s="8">
        <v>1</v>
      </c>
      <c r="O1170" s="8"/>
      <c r="P1170" s="8"/>
      <c r="Q1170" s="8"/>
      <c r="R1170" s="8"/>
      <c r="S1170" s="8"/>
      <c r="T1170" s="8"/>
      <c r="U1170" s="8"/>
      <c r="V1170" s="8"/>
      <c r="W1170" s="8"/>
      <c r="X1170" s="8"/>
      <c r="Y1170" s="8"/>
      <c r="Z1170" s="8"/>
      <c r="AA1170" s="8"/>
      <c r="AB1170" s="8"/>
      <c r="AC1170" s="8"/>
      <c r="AD1170" s="8"/>
      <c r="AE1170" s="89"/>
      <c r="AF1170" s="90"/>
      <c r="AG1170" s="90"/>
      <c r="AH1170" s="90"/>
      <c r="AI1170" s="8" t="s">
        <v>28</v>
      </c>
      <c r="AJ1170" t="s">
        <v>1890</v>
      </c>
      <c r="AK1170">
        <v>120</v>
      </c>
      <c r="AL1170">
        <v>40</v>
      </c>
      <c r="AM1170">
        <v>0</v>
      </c>
      <c r="AN1170" s="9">
        <v>42576</v>
      </c>
      <c r="AO1170" s="8">
        <v>337</v>
      </c>
      <c r="AP1170" s="8">
        <v>190</v>
      </c>
      <c r="AQ1170" s="8">
        <v>193</v>
      </c>
      <c r="AR1170" s="8">
        <v>24.6</v>
      </c>
      <c r="AS1170" s="8">
        <v>21.56</v>
      </c>
      <c r="AT1170" s="8">
        <v>0.8</v>
      </c>
      <c r="AU1170" s="12">
        <v>0.64</v>
      </c>
      <c r="AV1170" s="8">
        <v>17</v>
      </c>
      <c r="AW1170" s="8">
        <v>560</v>
      </c>
      <c r="AX1170" s="8"/>
      <c r="AY1170" s="8"/>
      <c r="AZ1170" s="8"/>
      <c r="BA1170" s="8">
        <v>1090</v>
      </c>
      <c r="BB1170" s="8" t="s">
        <v>25</v>
      </c>
      <c r="BC1170" s="8">
        <v>197</v>
      </c>
      <c r="BD1170" s="8"/>
      <c r="BE1170" s="8"/>
      <c r="BF1170" s="8"/>
      <c r="BG1170" s="8"/>
      <c r="BH1170" s="8"/>
      <c r="BI1170" s="8">
        <f t="shared" si="205"/>
        <v>80</v>
      </c>
      <c r="BJ1170" s="8">
        <f t="shared" si="206"/>
        <v>0.94857142857142862</v>
      </c>
      <c r="BK1170" s="8">
        <f t="shared" si="207"/>
        <v>0.8</v>
      </c>
      <c r="BL1170" s="10">
        <f t="shared" si="208"/>
        <v>16.360960000000002</v>
      </c>
      <c r="BM1170" s="3">
        <f t="shared" si="209"/>
        <v>4544.7111111111117</v>
      </c>
      <c r="BN1170" s="132">
        <v>1.8190661478599222</v>
      </c>
      <c r="BO1170" s="132">
        <v>1.0077821011673154</v>
      </c>
      <c r="BP1170" s="133">
        <v>0.9294031226536188</v>
      </c>
      <c r="BQ1170" s="134">
        <v>0.71121495327102802</v>
      </c>
      <c r="BR1170" s="134">
        <v>0.12939252336448601</v>
      </c>
      <c r="BS1170" s="133">
        <v>2.5574954284071967</v>
      </c>
      <c r="BT1170" s="93"/>
      <c r="BU1170" s="91"/>
      <c r="BV1170" s="91"/>
      <c r="BW1170" s="100"/>
    </row>
    <row r="1171" spans="1:75">
      <c r="A1171" s="8" t="s">
        <v>783</v>
      </c>
      <c r="B1171" s="8" t="s">
        <v>486</v>
      </c>
      <c r="C1171" s="8" t="s">
        <v>581</v>
      </c>
      <c r="D1171" s="8" t="s">
        <v>582</v>
      </c>
      <c r="E1171" s="8" t="s">
        <v>583</v>
      </c>
      <c r="F1171" s="8" t="s">
        <v>584</v>
      </c>
      <c r="G1171" s="8" t="s">
        <v>282</v>
      </c>
      <c r="H1171" s="8" t="s">
        <v>314</v>
      </c>
      <c r="I1171" s="8"/>
      <c r="J1171" s="8"/>
      <c r="K1171" s="8"/>
      <c r="L1171" s="8" t="s">
        <v>1040</v>
      </c>
      <c r="M1171" s="8" t="s">
        <v>1882</v>
      </c>
      <c r="N1171" s="8">
        <v>1</v>
      </c>
      <c r="O1171" s="8"/>
      <c r="P1171" s="8"/>
      <c r="Q1171" s="8"/>
      <c r="R1171" s="8"/>
      <c r="S1171" s="8"/>
      <c r="T1171" s="8"/>
      <c r="U1171" s="8"/>
      <c r="V1171" s="8"/>
      <c r="W1171" s="8"/>
      <c r="X1171" s="8"/>
      <c r="Y1171" s="8"/>
      <c r="Z1171" s="8"/>
      <c r="AA1171" s="8"/>
      <c r="AB1171" s="8"/>
      <c r="AC1171" s="8"/>
      <c r="AD1171" s="8"/>
      <c r="AE1171" s="89"/>
      <c r="AF1171" s="90"/>
      <c r="AG1171" s="90"/>
      <c r="AH1171" s="90"/>
      <c r="AI1171" s="8" t="s">
        <v>29</v>
      </c>
      <c r="AJ1171" t="s">
        <v>1890</v>
      </c>
      <c r="AK1171">
        <v>120</v>
      </c>
      <c r="AL1171">
        <v>40</v>
      </c>
      <c r="AM1171">
        <v>40</v>
      </c>
      <c r="AN1171" s="9">
        <v>42576</v>
      </c>
      <c r="AO1171" s="8">
        <v>326</v>
      </c>
      <c r="AP1171" s="8">
        <v>211</v>
      </c>
      <c r="AQ1171" s="8">
        <v>198</v>
      </c>
      <c r="AR1171" s="8">
        <v>25.2</v>
      </c>
      <c r="AS1171" s="8">
        <v>23.18</v>
      </c>
      <c r="AT1171" s="8">
        <v>0.9</v>
      </c>
      <c r="AU1171" s="12">
        <v>0.68</v>
      </c>
      <c r="AV1171" s="8">
        <v>20</v>
      </c>
      <c r="AW1171" s="8">
        <v>700</v>
      </c>
      <c r="AX1171" s="8"/>
      <c r="AY1171" s="8"/>
      <c r="AZ1171" s="8"/>
      <c r="BA1171" s="8">
        <v>1091</v>
      </c>
      <c r="BB1171" s="8" t="s">
        <v>25</v>
      </c>
      <c r="BC1171" s="8">
        <v>197</v>
      </c>
      <c r="BD1171" s="8"/>
      <c r="BE1171" s="8"/>
      <c r="BF1171" s="8"/>
      <c r="BG1171" s="8"/>
      <c r="BH1171" s="8"/>
      <c r="BI1171" s="8">
        <f t="shared" si="205"/>
        <v>75.555555555555557</v>
      </c>
      <c r="BJ1171" s="8">
        <f t="shared" si="206"/>
        <v>0.91428571428571426</v>
      </c>
      <c r="BK1171" s="8">
        <f t="shared" si="207"/>
        <v>0.75555555555555554</v>
      </c>
      <c r="BL1171" s="10">
        <f t="shared" si="208"/>
        <v>16.012596825396823</v>
      </c>
      <c r="BM1171" s="3">
        <f t="shared" si="209"/>
        <v>4447.9435626102286</v>
      </c>
      <c r="BN1171" s="132">
        <v>2.19677734375</v>
      </c>
      <c r="BO1171" s="132">
        <v>1.130859375</v>
      </c>
      <c r="BP1171" s="133">
        <v>1.2679777974214665</v>
      </c>
      <c r="BQ1171" s="134">
        <v>0.72267759562841538</v>
      </c>
      <c r="BR1171" s="134">
        <v>0.11038251366120219</v>
      </c>
      <c r="BS1171" s="133">
        <v>2.3130146651708428</v>
      </c>
      <c r="BT1171" s="93"/>
      <c r="BU1171" s="91"/>
      <c r="BV1171" s="91"/>
      <c r="BW1171" s="100"/>
    </row>
    <row r="1172" spans="1:75">
      <c r="A1172" s="8" t="s">
        <v>783</v>
      </c>
      <c r="B1172" s="8" t="s">
        <v>486</v>
      </c>
      <c r="C1172" s="8" t="s">
        <v>581</v>
      </c>
      <c r="D1172" s="8" t="s">
        <v>582</v>
      </c>
      <c r="E1172" s="8" t="s">
        <v>583</v>
      </c>
      <c r="F1172" s="8" t="s">
        <v>584</v>
      </c>
      <c r="G1172" s="8" t="s">
        <v>282</v>
      </c>
      <c r="H1172" s="8" t="s">
        <v>314</v>
      </c>
      <c r="I1172" s="8"/>
      <c r="J1172" s="8"/>
      <c r="K1172" s="8"/>
      <c r="L1172" s="8" t="s">
        <v>1040</v>
      </c>
      <c r="M1172" s="8" t="s">
        <v>1882</v>
      </c>
      <c r="N1172" s="8">
        <v>1</v>
      </c>
      <c r="O1172" s="8"/>
      <c r="P1172" s="8"/>
      <c r="Q1172" s="8"/>
      <c r="R1172" s="8"/>
      <c r="S1172" s="8"/>
      <c r="T1172" s="8"/>
      <c r="U1172" s="8"/>
      <c r="V1172" s="8"/>
      <c r="W1172" s="8"/>
      <c r="X1172" s="8"/>
      <c r="Y1172" s="8"/>
      <c r="Z1172" s="8"/>
      <c r="AA1172" s="8"/>
      <c r="AB1172" s="8"/>
      <c r="AC1172" s="8"/>
      <c r="AD1172" s="8"/>
      <c r="AE1172" s="89"/>
      <c r="AF1172" s="90"/>
      <c r="AG1172" s="90"/>
      <c r="AH1172" s="90"/>
      <c r="AI1172" s="8" t="s">
        <v>30</v>
      </c>
      <c r="AJ1172" t="s">
        <v>1890</v>
      </c>
      <c r="AK1172">
        <v>120</v>
      </c>
      <c r="AL1172">
        <v>40</v>
      </c>
      <c r="AM1172">
        <v>40</v>
      </c>
      <c r="AN1172" s="9">
        <v>42576</v>
      </c>
      <c r="AO1172" s="8">
        <v>335</v>
      </c>
      <c r="AP1172" s="8">
        <v>190</v>
      </c>
      <c r="AQ1172" s="8">
        <v>194</v>
      </c>
      <c r="AR1172" s="8">
        <v>26.1</v>
      </c>
      <c r="AS1172" s="8">
        <v>22.2</v>
      </c>
      <c r="AT1172" s="8">
        <v>0.74</v>
      </c>
      <c r="AU1172" s="12">
        <v>0.56000000000000005</v>
      </c>
      <c r="AV1172" s="8">
        <v>20</v>
      </c>
      <c r="AW1172" s="8">
        <v>620</v>
      </c>
      <c r="AX1172" s="8"/>
      <c r="AY1172" s="8"/>
      <c r="AZ1172" s="8"/>
      <c r="BA1172" s="8">
        <v>1092</v>
      </c>
      <c r="BB1172" s="8" t="s">
        <v>25</v>
      </c>
      <c r="BC1172" s="8">
        <v>197</v>
      </c>
      <c r="BD1172" s="8"/>
      <c r="BE1172" s="8"/>
      <c r="BF1172" s="8"/>
      <c r="BG1172" s="8"/>
      <c r="BH1172" s="8"/>
      <c r="BI1172" s="8">
        <f t="shared" si="205"/>
        <v>75.675675675675677</v>
      </c>
      <c r="BJ1172" s="8">
        <f t="shared" si="206"/>
        <v>0.91428571428571426</v>
      </c>
      <c r="BK1172" s="8">
        <f t="shared" si="207"/>
        <v>0.7567567567567568</v>
      </c>
      <c r="BL1172" s="10">
        <f t="shared" si="208"/>
        <v>15.36</v>
      </c>
      <c r="BM1172" s="3">
        <f t="shared" si="209"/>
        <v>4266.6666666666661</v>
      </c>
      <c r="BN1172" s="132">
        <v>2.1911357340720223</v>
      </c>
      <c r="BO1172" s="132">
        <v>1.2072945521698986</v>
      </c>
      <c r="BP1172" s="133">
        <v>0.94246019116568458</v>
      </c>
      <c r="BQ1172" s="134">
        <v>0.96812559467174142</v>
      </c>
      <c r="BR1172" s="134">
        <v>9.9191246431969554E-2</v>
      </c>
      <c r="BS1172" s="133">
        <v>2.7908052264098218</v>
      </c>
      <c r="BT1172" s="93"/>
      <c r="BU1172" s="91"/>
      <c r="BV1172" s="91"/>
      <c r="BW1172" s="100"/>
    </row>
    <row r="1173" spans="1:75">
      <c r="A1173" s="8" t="s">
        <v>783</v>
      </c>
      <c r="B1173" s="8" t="s">
        <v>486</v>
      </c>
      <c r="C1173" s="8" t="s">
        <v>581</v>
      </c>
      <c r="D1173" s="8" t="s">
        <v>582</v>
      </c>
      <c r="E1173" s="8" t="s">
        <v>583</v>
      </c>
      <c r="F1173" s="8" t="s">
        <v>584</v>
      </c>
      <c r="G1173" s="8" t="s">
        <v>282</v>
      </c>
      <c r="H1173" s="8" t="s">
        <v>306</v>
      </c>
      <c r="I1173" s="8">
        <v>-3.34665084469865</v>
      </c>
      <c r="J1173" s="8">
        <v>36.355538700236004</v>
      </c>
      <c r="K1173" s="8">
        <v>1420.4966866145801</v>
      </c>
      <c r="L1173" s="8" t="s">
        <v>1036</v>
      </c>
      <c r="M1173" s="8" t="s">
        <v>1882</v>
      </c>
      <c r="N1173" s="8">
        <v>1</v>
      </c>
      <c r="O1173" s="8" t="s">
        <v>1859</v>
      </c>
      <c r="P1173" s="8">
        <v>1.62</v>
      </c>
      <c r="Q1173" s="8">
        <v>6.8</v>
      </c>
      <c r="R1173" s="8">
        <v>0</v>
      </c>
      <c r="S1173" s="8">
        <v>9.23</v>
      </c>
      <c r="T1173" s="8">
        <v>10.57</v>
      </c>
      <c r="U1173" s="8">
        <v>5.97</v>
      </c>
      <c r="V1173" s="8">
        <v>113.96</v>
      </c>
      <c r="W1173" s="8">
        <v>7.72</v>
      </c>
      <c r="X1173" s="8">
        <v>6.08</v>
      </c>
      <c r="Y1173" s="8">
        <v>0.46</v>
      </c>
      <c r="Z1173" s="8">
        <v>0.79</v>
      </c>
      <c r="AA1173" s="8">
        <v>0.09</v>
      </c>
      <c r="AB1173" s="8">
        <v>103.82</v>
      </c>
      <c r="AC1173" s="8">
        <v>0.21</v>
      </c>
      <c r="AD1173" s="8">
        <v>0.128</v>
      </c>
      <c r="AE1173" s="91">
        <v>1.47</v>
      </c>
      <c r="AF1173" s="92" t="s">
        <v>1860</v>
      </c>
      <c r="AG1173" s="92" t="s">
        <v>1860</v>
      </c>
      <c r="AH1173" s="92" t="s">
        <v>1860</v>
      </c>
      <c r="AI1173" s="8" t="s">
        <v>24</v>
      </c>
      <c r="AJ1173" t="s">
        <v>1890</v>
      </c>
      <c r="AK1173">
        <v>0</v>
      </c>
      <c r="AL1173">
        <v>0</v>
      </c>
      <c r="AM1173">
        <v>0</v>
      </c>
      <c r="AN1173" s="9">
        <v>42574</v>
      </c>
      <c r="AO1173" s="8">
        <v>351</v>
      </c>
      <c r="AP1173" s="8">
        <v>197</v>
      </c>
      <c r="AQ1173" s="8">
        <v>54</v>
      </c>
      <c r="AR1173" s="8">
        <v>25.5</v>
      </c>
      <c r="AS1173" s="8">
        <v>3.18</v>
      </c>
      <c r="AT1173" s="8">
        <v>0.48</v>
      </c>
      <c r="AU1173" s="8">
        <v>0.36</v>
      </c>
      <c r="AV1173" s="8">
        <v>19</v>
      </c>
      <c r="AW1173" s="8">
        <v>620</v>
      </c>
      <c r="AX1173" s="8"/>
      <c r="AY1173" s="8"/>
      <c r="AZ1173" s="8"/>
      <c r="BA1173" s="8">
        <v>1051</v>
      </c>
      <c r="BB1173" s="8" t="s">
        <v>25</v>
      </c>
      <c r="BC1173" s="8">
        <v>191</v>
      </c>
      <c r="BD1173" s="8"/>
      <c r="BE1173" s="8"/>
      <c r="BF1173" s="8"/>
      <c r="BG1173" s="8"/>
      <c r="BH1173" s="8"/>
      <c r="BI1173" s="8">
        <f t="shared" si="205"/>
        <v>75</v>
      </c>
      <c r="BJ1173" s="8">
        <f t="shared" si="206"/>
        <v>0.92571428571428571</v>
      </c>
      <c r="BK1173" s="8">
        <f t="shared" si="207"/>
        <v>0.75</v>
      </c>
      <c r="BL1173" s="10">
        <f t="shared" si="208"/>
        <v>2.2078285714285717</v>
      </c>
      <c r="BM1173" s="3">
        <f t="shared" si="209"/>
        <v>613.28571428571433</v>
      </c>
      <c r="BN1173" s="132">
        <v>1.5658263305322131</v>
      </c>
      <c r="BO1173" s="132">
        <v>0.869747899159664</v>
      </c>
      <c r="BP1173" s="133">
        <v>1.1456266841560578</v>
      </c>
      <c r="BQ1173" s="134">
        <v>2.0817399617590824</v>
      </c>
      <c r="BR1173" s="134">
        <v>0.27213193116634798</v>
      </c>
      <c r="BS1173" s="133">
        <v>3.8156490004417627</v>
      </c>
      <c r="BT1173" s="93"/>
      <c r="BU1173" s="91"/>
      <c r="BV1173" s="91"/>
      <c r="BW1173" s="100"/>
    </row>
    <row r="1174" spans="1:75">
      <c r="A1174" s="8" t="s">
        <v>783</v>
      </c>
      <c r="B1174" s="8" t="s">
        <v>486</v>
      </c>
      <c r="C1174" s="8" t="s">
        <v>581</v>
      </c>
      <c r="D1174" s="8" t="s">
        <v>582</v>
      </c>
      <c r="E1174" s="8" t="s">
        <v>583</v>
      </c>
      <c r="F1174" s="8" t="s">
        <v>584</v>
      </c>
      <c r="G1174" s="8" t="s">
        <v>282</v>
      </c>
      <c r="H1174" s="8" t="s">
        <v>306</v>
      </c>
      <c r="I1174" s="8"/>
      <c r="J1174" s="8"/>
      <c r="K1174" s="8"/>
      <c r="L1174" s="8" t="s">
        <v>1036</v>
      </c>
      <c r="M1174" s="8" t="s">
        <v>1882</v>
      </c>
      <c r="N1174" s="8">
        <v>1</v>
      </c>
      <c r="O1174" s="8"/>
      <c r="P1174" s="8"/>
      <c r="Q1174" s="8"/>
      <c r="R1174" s="8"/>
      <c r="S1174" s="8"/>
      <c r="T1174" s="8"/>
      <c r="U1174" s="8"/>
      <c r="V1174" s="8"/>
      <c r="W1174" s="8"/>
      <c r="X1174" s="8"/>
      <c r="Y1174" s="8"/>
      <c r="Z1174" s="8"/>
      <c r="AA1174" s="8"/>
      <c r="AB1174" s="8"/>
      <c r="AC1174" s="8"/>
      <c r="AD1174" s="8"/>
      <c r="AE1174" s="89"/>
      <c r="AF1174" s="90"/>
      <c r="AG1174" s="90"/>
      <c r="AH1174" s="90"/>
      <c r="AI1174" s="8" t="s">
        <v>26</v>
      </c>
      <c r="AJ1174" t="s">
        <v>1890</v>
      </c>
      <c r="AK1174">
        <v>0</v>
      </c>
      <c r="AL1174">
        <v>40</v>
      </c>
      <c r="AM1174">
        <v>40</v>
      </c>
      <c r="AN1174" s="9">
        <v>42574</v>
      </c>
      <c r="AO1174" s="8">
        <v>322</v>
      </c>
      <c r="AP1174" s="8">
        <v>167</v>
      </c>
      <c r="AQ1174" s="8">
        <v>126</v>
      </c>
      <c r="AR1174" s="8">
        <v>22.6</v>
      </c>
      <c r="AS1174" s="8">
        <v>9.6999999999999993</v>
      </c>
      <c r="AT1174" s="8">
        <v>0.64</v>
      </c>
      <c r="AU1174" s="12">
        <v>0.56000000000000005</v>
      </c>
      <c r="AV1174" s="8">
        <v>24</v>
      </c>
      <c r="AW1174" s="8">
        <v>520</v>
      </c>
      <c r="AX1174" s="8"/>
      <c r="AY1174" s="8"/>
      <c r="AZ1174" s="8"/>
      <c r="BA1174" s="8">
        <v>1052</v>
      </c>
      <c r="BB1174" s="8" t="s">
        <v>25</v>
      </c>
      <c r="BC1174" s="8">
        <v>191</v>
      </c>
      <c r="BD1174" s="8"/>
      <c r="BE1174" s="8"/>
      <c r="BF1174" s="8"/>
      <c r="BG1174" s="8"/>
      <c r="BH1174" s="8"/>
      <c r="BI1174" s="8">
        <f t="shared" si="205"/>
        <v>87.500000000000014</v>
      </c>
      <c r="BJ1174" s="8">
        <f t="shared" si="206"/>
        <v>0.86857142857142855</v>
      </c>
      <c r="BK1174" s="8">
        <f t="shared" si="207"/>
        <v>0.87500000000000011</v>
      </c>
      <c r="BL1174" s="10">
        <f t="shared" si="208"/>
        <v>7.3719999999999999</v>
      </c>
      <c r="BM1174" s="3">
        <f t="shared" si="209"/>
        <v>2047.7777777777776</v>
      </c>
      <c r="BN1174" s="132">
        <v>1.8885199240986719</v>
      </c>
      <c r="BO1174" s="132">
        <v>1.0370018975332069</v>
      </c>
      <c r="BP1174" s="133">
        <v>0.77789215842592707</v>
      </c>
      <c r="BQ1174" s="134">
        <v>0.81389698736637517</v>
      </c>
      <c r="BR1174" s="134">
        <v>0.17769679300291544</v>
      </c>
      <c r="BS1174" s="133">
        <v>2.3149389174573241</v>
      </c>
      <c r="BT1174" s="93"/>
      <c r="BU1174" s="91"/>
      <c r="BV1174" s="91"/>
      <c r="BW1174" s="100"/>
    </row>
    <row r="1175" spans="1:75">
      <c r="A1175" s="8" t="s">
        <v>783</v>
      </c>
      <c r="B1175" s="8" t="s">
        <v>486</v>
      </c>
      <c r="C1175" s="8" t="s">
        <v>581</v>
      </c>
      <c r="D1175" s="8" t="s">
        <v>582</v>
      </c>
      <c r="E1175" s="8" t="s">
        <v>583</v>
      </c>
      <c r="F1175" s="8" t="s">
        <v>584</v>
      </c>
      <c r="G1175" s="8" t="s">
        <v>282</v>
      </c>
      <c r="H1175" s="8" t="s">
        <v>306</v>
      </c>
      <c r="I1175" s="8"/>
      <c r="J1175" s="8"/>
      <c r="K1175" s="8"/>
      <c r="L1175" s="8" t="s">
        <v>1036</v>
      </c>
      <c r="M1175" s="8" t="s">
        <v>1882</v>
      </c>
      <c r="N1175" s="8">
        <v>1</v>
      </c>
      <c r="O1175" s="8"/>
      <c r="P1175" s="8"/>
      <c r="Q1175" s="8"/>
      <c r="R1175" s="8"/>
      <c r="S1175" s="8"/>
      <c r="T1175" s="8"/>
      <c r="U1175" s="8"/>
      <c r="V1175" s="8"/>
      <c r="W1175" s="8"/>
      <c r="X1175" s="8"/>
      <c r="Y1175" s="8"/>
      <c r="Z1175" s="8"/>
      <c r="AA1175" s="8"/>
      <c r="AB1175" s="8"/>
      <c r="AC1175" s="8"/>
      <c r="AD1175" s="8"/>
      <c r="AE1175" s="89"/>
      <c r="AF1175" s="90"/>
      <c r="AG1175" s="90"/>
      <c r="AH1175" s="90"/>
      <c r="AI1175" s="8" t="s">
        <v>27</v>
      </c>
      <c r="AJ1175" t="s">
        <v>1890</v>
      </c>
      <c r="AK1175">
        <v>120</v>
      </c>
      <c r="AL1175">
        <v>0</v>
      </c>
      <c r="AM1175">
        <v>40</v>
      </c>
      <c r="AN1175" s="9">
        <v>42574</v>
      </c>
      <c r="AO1175" s="8">
        <v>376</v>
      </c>
      <c r="AP1175" s="8">
        <v>174</v>
      </c>
      <c r="AQ1175" s="8">
        <v>115</v>
      </c>
      <c r="AR1175" s="8">
        <v>24.5</v>
      </c>
      <c r="AS1175" s="8">
        <v>10.48</v>
      </c>
      <c r="AT1175" s="8">
        <v>0.56000000000000005</v>
      </c>
      <c r="AU1175" s="12">
        <v>0.38</v>
      </c>
      <c r="AV1175" s="8">
        <v>21</v>
      </c>
      <c r="AW1175" s="8">
        <v>800</v>
      </c>
      <c r="AX1175" s="8"/>
      <c r="AY1175" s="8"/>
      <c r="AZ1175" s="8"/>
      <c r="BA1175" s="8">
        <v>1053</v>
      </c>
      <c r="BB1175" s="8" t="s">
        <v>25</v>
      </c>
      <c r="BC1175" s="8">
        <v>191</v>
      </c>
      <c r="BD1175" s="8"/>
      <c r="BE1175" s="8"/>
      <c r="BF1175" s="8"/>
      <c r="BG1175" s="8"/>
      <c r="BH1175" s="8"/>
      <c r="BI1175" s="8">
        <f t="shared" si="205"/>
        <v>67.857142857142847</v>
      </c>
      <c r="BJ1175" s="8">
        <f t="shared" si="206"/>
        <v>0.9028571428571428</v>
      </c>
      <c r="BK1175" s="8">
        <f t="shared" si="207"/>
        <v>0.67857142857142849</v>
      </c>
      <c r="BL1175" s="10">
        <f t="shared" si="208"/>
        <v>6.4206040816326517</v>
      </c>
      <c r="BM1175" s="3">
        <f t="shared" si="209"/>
        <v>1783.5011337868477</v>
      </c>
      <c r="BN1175" s="132">
        <v>1.8367826904985887</v>
      </c>
      <c r="BO1175" s="132">
        <v>1.0992474129821261</v>
      </c>
      <c r="BP1175" s="133">
        <v>1.8385639406583232</v>
      </c>
      <c r="BQ1175" s="134">
        <v>1.3792775665399239</v>
      </c>
      <c r="BR1175" s="134">
        <v>0.28968631178707227</v>
      </c>
      <c r="BS1175" s="133">
        <v>3.1986114518931625</v>
      </c>
      <c r="BT1175" s="93"/>
      <c r="BU1175" s="91"/>
      <c r="BV1175" s="91"/>
      <c r="BW1175" s="100"/>
    </row>
    <row r="1176" spans="1:75">
      <c r="A1176" s="8" t="s">
        <v>783</v>
      </c>
      <c r="B1176" s="8" t="s">
        <v>486</v>
      </c>
      <c r="C1176" s="8" t="s">
        <v>581</v>
      </c>
      <c r="D1176" s="8" t="s">
        <v>582</v>
      </c>
      <c r="E1176" s="8" t="s">
        <v>583</v>
      </c>
      <c r="F1176" s="8" t="s">
        <v>584</v>
      </c>
      <c r="G1176" s="8" t="s">
        <v>282</v>
      </c>
      <c r="H1176" s="8" t="s">
        <v>306</v>
      </c>
      <c r="I1176" s="8"/>
      <c r="J1176" s="8"/>
      <c r="K1176" s="8"/>
      <c r="L1176" s="8" t="s">
        <v>1036</v>
      </c>
      <c r="M1176" s="8" t="s">
        <v>1882</v>
      </c>
      <c r="N1176" s="8">
        <v>1</v>
      </c>
      <c r="O1176" s="8"/>
      <c r="P1176" s="8"/>
      <c r="Q1176" s="8"/>
      <c r="R1176" s="8"/>
      <c r="S1176" s="8"/>
      <c r="T1176" s="8"/>
      <c r="U1176" s="8"/>
      <c r="V1176" s="8"/>
      <c r="W1176" s="8"/>
      <c r="X1176" s="8"/>
      <c r="Y1176" s="8"/>
      <c r="Z1176" s="8"/>
      <c r="AA1176" s="8"/>
      <c r="AB1176" s="8"/>
      <c r="AC1176" s="8"/>
      <c r="AD1176" s="8"/>
      <c r="AE1176" s="89"/>
      <c r="AF1176" s="90"/>
      <c r="AG1176" s="90"/>
      <c r="AH1176" s="90"/>
      <c r="AI1176" s="8" t="s">
        <v>28</v>
      </c>
      <c r="AJ1176" t="s">
        <v>1890</v>
      </c>
      <c r="AK1176">
        <v>120</v>
      </c>
      <c r="AL1176">
        <v>40</v>
      </c>
      <c r="AM1176">
        <v>0</v>
      </c>
      <c r="AN1176" s="9">
        <v>42574</v>
      </c>
      <c r="AO1176" s="8">
        <v>372</v>
      </c>
      <c r="AP1176" s="8">
        <v>199</v>
      </c>
      <c r="AQ1176" s="8">
        <v>142</v>
      </c>
      <c r="AR1176" s="8">
        <v>23.3</v>
      </c>
      <c r="AS1176" s="8">
        <v>12.32</v>
      </c>
      <c r="AT1176" s="8">
        <v>0.78</v>
      </c>
      <c r="AU1176" s="12">
        <v>0.64</v>
      </c>
      <c r="AV1176" s="8">
        <v>23</v>
      </c>
      <c r="AW1176" s="8">
        <v>720</v>
      </c>
      <c r="AX1176" s="8"/>
      <c r="AY1176" s="8"/>
      <c r="AZ1176" s="8"/>
      <c r="BA1176" s="8">
        <v>1054</v>
      </c>
      <c r="BB1176" s="8" t="s">
        <v>25</v>
      </c>
      <c r="BC1176" s="8">
        <v>191</v>
      </c>
      <c r="BD1176" s="8"/>
      <c r="BE1176" s="8"/>
      <c r="BF1176" s="8"/>
      <c r="BG1176" s="8"/>
      <c r="BH1176" s="8"/>
      <c r="BI1176" s="8">
        <f t="shared" si="205"/>
        <v>82.051282051282044</v>
      </c>
      <c r="BJ1176" s="8">
        <f t="shared" si="206"/>
        <v>0.88</v>
      </c>
      <c r="BK1176" s="8">
        <f t="shared" si="207"/>
        <v>0.82051282051282048</v>
      </c>
      <c r="BL1176" s="10">
        <f t="shared" si="208"/>
        <v>8.8956717948717952</v>
      </c>
      <c r="BM1176" s="3">
        <f t="shared" si="209"/>
        <v>2471.0199430199432</v>
      </c>
      <c r="BN1176" s="132">
        <v>1.7061032863849768</v>
      </c>
      <c r="BO1176" s="132">
        <v>1.0192488262910799</v>
      </c>
      <c r="BP1176" s="133">
        <v>1.0579475786608759</v>
      </c>
      <c r="BQ1176" s="134">
        <v>1.2529469548133594</v>
      </c>
      <c r="BR1176" s="134">
        <v>0.225098231827112</v>
      </c>
      <c r="BS1176" s="133">
        <v>3.1127637230650178</v>
      </c>
      <c r="BT1176" s="93"/>
      <c r="BU1176" s="91"/>
      <c r="BV1176" s="91"/>
      <c r="BW1176" s="100"/>
    </row>
    <row r="1177" spans="1:75">
      <c r="A1177" s="8" t="s">
        <v>783</v>
      </c>
      <c r="B1177" s="8" t="s">
        <v>486</v>
      </c>
      <c r="C1177" s="8" t="s">
        <v>581</v>
      </c>
      <c r="D1177" s="8" t="s">
        <v>582</v>
      </c>
      <c r="E1177" s="8" t="s">
        <v>583</v>
      </c>
      <c r="F1177" s="8" t="s">
        <v>584</v>
      </c>
      <c r="G1177" s="8" t="s">
        <v>282</v>
      </c>
      <c r="H1177" s="8" t="s">
        <v>306</v>
      </c>
      <c r="I1177" s="8"/>
      <c r="J1177" s="8"/>
      <c r="K1177" s="8"/>
      <c r="L1177" s="8" t="s">
        <v>1036</v>
      </c>
      <c r="M1177" s="8" t="s">
        <v>1882</v>
      </c>
      <c r="N1177" s="8">
        <v>1</v>
      </c>
      <c r="O1177" s="8"/>
      <c r="P1177" s="8"/>
      <c r="Q1177" s="8"/>
      <c r="R1177" s="8"/>
      <c r="S1177" s="8"/>
      <c r="T1177" s="8"/>
      <c r="U1177" s="8"/>
      <c r="V1177" s="8"/>
      <c r="W1177" s="8"/>
      <c r="X1177" s="8"/>
      <c r="Y1177" s="8"/>
      <c r="Z1177" s="8"/>
      <c r="AA1177" s="8"/>
      <c r="AB1177" s="8"/>
      <c r="AC1177" s="8"/>
      <c r="AD1177" s="8"/>
      <c r="AE1177" s="89"/>
      <c r="AF1177" s="90"/>
      <c r="AG1177" s="90"/>
      <c r="AH1177" s="90"/>
      <c r="AI1177" s="8" t="s">
        <v>29</v>
      </c>
      <c r="AJ1177" t="s">
        <v>1890</v>
      </c>
      <c r="AK1177">
        <v>120</v>
      </c>
      <c r="AL1177">
        <v>40</v>
      </c>
      <c r="AM1177">
        <v>40</v>
      </c>
      <c r="AN1177" s="9">
        <v>42574</v>
      </c>
      <c r="AO1177" s="8">
        <v>316</v>
      </c>
      <c r="AP1177" s="8">
        <v>172</v>
      </c>
      <c r="AQ1177" s="8">
        <v>120</v>
      </c>
      <c r="AR1177" s="8">
        <v>23.3</v>
      </c>
      <c r="AS1177" s="8">
        <v>12.32</v>
      </c>
      <c r="AT1177" s="8">
        <v>0.78</v>
      </c>
      <c r="AU1177" s="12">
        <v>0.64</v>
      </c>
      <c r="AV1177" s="8">
        <v>23</v>
      </c>
      <c r="AW1177" s="8">
        <v>720</v>
      </c>
      <c r="AX1177" s="8"/>
      <c r="AY1177" s="8"/>
      <c r="AZ1177" s="8"/>
      <c r="BA1177" s="8">
        <v>1055</v>
      </c>
      <c r="BB1177" s="8" t="s">
        <v>25</v>
      </c>
      <c r="BC1177" s="8">
        <v>191</v>
      </c>
      <c r="BD1177" s="8"/>
      <c r="BE1177" s="8"/>
      <c r="BF1177" s="8"/>
      <c r="BG1177" s="8"/>
      <c r="BH1177" s="8"/>
      <c r="BI1177" s="8">
        <f t="shared" si="205"/>
        <v>82.051282051282044</v>
      </c>
      <c r="BJ1177" s="8">
        <f t="shared" si="206"/>
        <v>0.88</v>
      </c>
      <c r="BK1177" s="8">
        <f t="shared" si="207"/>
        <v>0.82051282051282048</v>
      </c>
      <c r="BL1177" s="10">
        <f t="shared" si="208"/>
        <v>8.8956717948717952</v>
      </c>
      <c r="BM1177" s="3">
        <f t="shared" si="209"/>
        <v>2471.0199430199432</v>
      </c>
      <c r="BN1177" s="132">
        <v>0.85674157303370779</v>
      </c>
      <c r="BO1177" s="132">
        <v>0.55009363295880154</v>
      </c>
      <c r="BP1177" s="133">
        <v>0.82550341139932681</v>
      </c>
      <c r="BQ1177" s="134">
        <v>1.5499533146591973</v>
      </c>
      <c r="BR1177" s="134">
        <v>0.27861811391223157</v>
      </c>
      <c r="BS1177" s="133">
        <v>2.8854111009729539</v>
      </c>
      <c r="BT1177" s="93"/>
      <c r="BU1177" s="91"/>
      <c r="BV1177" s="91"/>
      <c r="BW1177" s="100"/>
    </row>
    <row r="1178" spans="1:75">
      <c r="A1178" s="8" t="s">
        <v>783</v>
      </c>
      <c r="B1178" s="8" t="s">
        <v>486</v>
      </c>
      <c r="C1178" s="8" t="s">
        <v>581</v>
      </c>
      <c r="D1178" s="8" t="s">
        <v>582</v>
      </c>
      <c r="E1178" s="8" t="s">
        <v>583</v>
      </c>
      <c r="F1178" s="8" t="s">
        <v>584</v>
      </c>
      <c r="G1178" s="8" t="s">
        <v>282</v>
      </c>
      <c r="H1178" s="8" t="s">
        <v>306</v>
      </c>
      <c r="I1178" s="8"/>
      <c r="J1178" s="8"/>
      <c r="K1178" s="8"/>
      <c r="L1178" s="8" t="s">
        <v>1036</v>
      </c>
      <c r="M1178" s="8" t="s">
        <v>1882</v>
      </c>
      <c r="N1178" s="8">
        <v>1</v>
      </c>
      <c r="O1178" s="8"/>
      <c r="P1178" s="8"/>
      <c r="Q1178" s="8"/>
      <c r="R1178" s="8"/>
      <c r="S1178" s="8"/>
      <c r="T1178" s="8"/>
      <c r="U1178" s="8"/>
      <c r="V1178" s="8"/>
      <c r="W1178" s="8"/>
      <c r="X1178" s="8"/>
      <c r="Y1178" s="8"/>
      <c r="Z1178" s="8"/>
      <c r="AA1178" s="8"/>
      <c r="AB1178" s="8"/>
      <c r="AC1178" s="8"/>
      <c r="AD1178" s="8"/>
      <c r="AE1178" s="89"/>
      <c r="AF1178" s="90"/>
      <c r="AG1178" s="90"/>
      <c r="AH1178" s="90"/>
      <c r="AI1178" s="8" t="s">
        <v>30</v>
      </c>
      <c r="AJ1178" t="s">
        <v>1890</v>
      </c>
      <c r="AK1178">
        <v>120</v>
      </c>
      <c r="AL1178">
        <v>40</v>
      </c>
      <c r="AM1178">
        <v>40</v>
      </c>
      <c r="AN1178" s="9">
        <v>42574</v>
      </c>
      <c r="AO1178" s="8">
        <v>310</v>
      </c>
      <c r="AP1178" s="8">
        <v>175</v>
      </c>
      <c r="AQ1178" s="8">
        <v>113</v>
      </c>
      <c r="AR1178" s="8">
        <v>24.6</v>
      </c>
      <c r="AS1178" s="8">
        <v>11.98</v>
      </c>
      <c r="AT1178" s="8">
        <v>0.5</v>
      </c>
      <c r="AU1178" s="12">
        <v>0.54</v>
      </c>
      <c r="AV1178" s="8">
        <v>20</v>
      </c>
      <c r="AW1178" s="8">
        <v>480</v>
      </c>
      <c r="AX1178" s="8"/>
      <c r="AY1178" s="8"/>
      <c r="AZ1178" s="8"/>
      <c r="BA1178" s="8">
        <v>1056</v>
      </c>
      <c r="BB1178" s="8" t="s">
        <v>25</v>
      </c>
      <c r="BC1178" s="8">
        <v>191</v>
      </c>
      <c r="BD1178" s="8"/>
      <c r="BE1178" s="8"/>
      <c r="BF1178" s="8"/>
      <c r="BG1178" s="8"/>
      <c r="BH1178" s="8"/>
      <c r="BI1178" s="8">
        <f t="shared" si="205"/>
        <v>108</v>
      </c>
      <c r="BJ1178" s="8">
        <f t="shared" si="206"/>
        <v>0.91428571428571426</v>
      </c>
      <c r="BK1178" s="8">
        <f t="shared" si="207"/>
        <v>1.08</v>
      </c>
      <c r="BL1178" s="10">
        <f t="shared" si="208"/>
        <v>11.829394285714287</v>
      </c>
      <c r="BM1178" s="3">
        <f t="shared" si="209"/>
        <v>3285.9428571428575</v>
      </c>
      <c r="BN1178" s="132">
        <v>1.4803921568627452</v>
      </c>
      <c r="BO1178" s="132">
        <v>0.72352941176470598</v>
      </c>
      <c r="BP1178" s="133">
        <v>0.86009593530558437</v>
      </c>
      <c r="BQ1178" s="134">
        <v>1.2007797270955167</v>
      </c>
      <c r="BR1178" s="134">
        <v>0.19658869395711501</v>
      </c>
      <c r="BS1178" s="133">
        <v>3.3560796182286436</v>
      </c>
      <c r="BT1178" s="93"/>
      <c r="BU1178" s="91"/>
      <c r="BV1178" s="91"/>
      <c r="BW1178" s="100"/>
    </row>
    <row r="1179" spans="1:75" s="4" customFormat="1">
      <c r="A1179" s="8" t="s">
        <v>783</v>
      </c>
      <c r="B1179" s="8" t="s">
        <v>486</v>
      </c>
      <c r="C1179" s="8" t="s">
        <v>581</v>
      </c>
      <c r="D1179" s="8" t="s">
        <v>582</v>
      </c>
      <c r="E1179" s="8" t="s">
        <v>583</v>
      </c>
      <c r="F1179" s="8" t="s">
        <v>584</v>
      </c>
      <c r="G1179" s="8" t="s">
        <v>49</v>
      </c>
      <c r="H1179" s="8" t="s">
        <v>353</v>
      </c>
      <c r="I1179" s="8">
        <v>-3.3325408410036901</v>
      </c>
      <c r="J1179" s="8">
        <v>36.350144069063397</v>
      </c>
      <c r="K1179" s="8">
        <v>1466.3468608866399</v>
      </c>
      <c r="L1179" s="8" t="s">
        <v>354</v>
      </c>
      <c r="M1179" s="8" t="s">
        <v>1882</v>
      </c>
      <c r="N1179" s="8">
        <v>1</v>
      </c>
      <c r="O1179" s="8" t="s">
        <v>1859</v>
      </c>
      <c r="P1179" s="8">
        <v>1.72</v>
      </c>
      <c r="Q1179" s="8">
        <v>6.6</v>
      </c>
      <c r="R1179" s="8">
        <v>0</v>
      </c>
      <c r="S1179" s="8">
        <v>4.1399999999999997</v>
      </c>
      <c r="T1179" s="8">
        <v>5.33</v>
      </c>
      <c r="U1179" s="8">
        <v>8.8699999999999992</v>
      </c>
      <c r="V1179" s="8">
        <v>108.84</v>
      </c>
      <c r="W1179" s="8">
        <v>11.31</v>
      </c>
      <c r="X1179" s="8">
        <v>1.63</v>
      </c>
      <c r="Y1179" s="8">
        <v>0.24</v>
      </c>
      <c r="Z1179" s="8">
        <v>0.88</v>
      </c>
      <c r="AA1179" s="8">
        <v>7.0000000000000007E-2</v>
      </c>
      <c r="AB1179" s="8">
        <v>92.35</v>
      </c>
      <c r="AC1179" s="8">
        <v>0.15</v>
      </c>
      <c r="AD1179" s="8">
        <v>0.13500000000000001</v>
      </c>
      <c r="AE1179" s="91">
        <v>2.1</v>
      </c>
      <c r="AF1179" s="92" t="s">
        <v>1860</v>
      </c>
      <c r="AG1179" s="92" t="s">
        <v>1860</v>
      </c>
      <c r="AH1179" s="92" t="s">
        <v>1860</v>
      </c>
      <c r="AI1179" s="8" t="s">
        <v>24</v>
      </c>
      <c r="AJ1179" t="s">
        <v>1890</v>
      </c>
      <c r="AK1179">
        <v>0</v>
      </c>
      <c r="AL1179">
        <v>0</v>
      </c>
      <c r="AM1179">
        <v>0</v>
      </c>
      <c r="AN1179" s="9">
        <v>42590</v>
      </c>
      <c r="AO1179" s="8">
        <v>301</v>
      </c>
      <c r="AP1179" s="8">
        <v>197</v>
      </c>
      <c r="AQ1179" s="8">
        <v>161</v>
      </c>
      <c r="AR1179" s="8">
        <v>23.44</v>
      </c>
      <c r="AS1179" s="8">
        <v>11.9</v>
      </c>
      <c r="AT1179" s="8">
        <v>0.84</v>
      </c>
      <c r="AU1179" s="12">
        <v>0.64</v>
      </c>
      <c r="AV1179" s="8">
        <v>17</v>
      </c>
      <c r="AW1179" s="8">
        <v>420</v>
      </c>
      <c r="AX1179" s="8"/>
      <c r="AY1179" s="8"/>
      <c r="AZ1179" s="8"/>
      <c r="BA1179" s="8">
        <v>1255</v>
      </c>
      <c r="BB1179" s="8" t="s">
        <v>25</v>
      </c>
      <c r="BC1179" s="8">
        <v>225</v>
      </c>
      <c r="BD1179" s="8"/>
      <c r="BE1179" s="8"/>
      <c r="BF1179" s="8"/>
      <c r="BG1179" s="8"/>
      <c r="BH1179" s="8"/>
      <c r="BI1179" s="8">
        <f t="shared" si="205"/>
        <v>76.190476190476204</v>
      </c>
      <c r="BJ1179" s="8">
        <f t="shared" si="206"/>
        <v>0.94857142857142862</v>
      </c>
      <c r="BK1179" s="8">
        <f t="shared" si="207"/>
        <v>0.76190476190476208</v>
      </c>
      <c r="BL1179" s="10">
        <f t="shared" si="208"/>
        <v>8.600380952380954</v>
      </c>
      <c r="BM1179" s="14">
        <f t="shared" si="209"/>
        <v>2388.9947089947095</v>
      </c>
      <c r="BN1179" s="132">
        <v>1.5004830917874397</v>
      </c>
      <c r="BO1179" s="132">
        <v>0.65458937198067646</v>
      </c>
      <c r="BP1179" s="133">
        <v>1.9724306215052858</v>
      </c>
      <c r="BQ1179" s="134"/>
      <c r="BR1179" s="134"/>
      <c r="BS1179" s="133"/>
      <c r="BT1179" s="93"/>
      <c r="BU1179" s="91"/>
      <c r="BV1179" s="91"/>
      <c r="BW1179" s="100"/>
    </row>
    <row r="1180" spans="1:75" s="4" customFormat="1">
      <c r="A1180" s="8" t="s">
        <v>783</v>
      </c>
      <c r="B1180" s="8" t="s">
        <v>486</v>
      </c>
      <c r="C1180" s="8" t="s">
        <v>581</v>
      </c>
      <c r="D1180" s="8" t="s">
        <v>582</v>
      </c>
      <c r="E1180" s="8" t="s">
        <v>583</v>
      </c>
      <c r="F1180" s="8" t="s">
        <v>584</v>
      </c>
      <c r="G1180" s="8" t="s">
        <v>49</v>
      </c>
      <c r="H1180" s="8" t="s">
        <v>353</v>
      </c>
      <c r="I1180" s="8"/>
      <c r="J1180" s="8"/>
      <c r="K1180" s="8"/>
      <c r="L1180" s="8" t="s">
        <v>354</v>
      </c>
      <c r="M1180" s="8" t="s">
        <v>1882</v>
      </c>
      <c r="N1180" s="8">
        <v>1</v>
      </c>
      <c r="O1180" s="8"/>
      <c r="P1180" s="8"/>
      <c r="Q1180" s="8"/>
      <c r="R1180" s="8"/>
      <c r="S1180" s="8"/>
      <c r="T1180" s="8"/>
      <c r="U1180" s="8"/>
      <c r="V1180" s="8"/>
      <c r="W1180" s="8"/>
      <c r="X1180" s="8"/>
      <c r="Y1180" s="8"/>
      <c r="Z1180" s="8"/>
      <c r="AA1180" s="8"/>
      <c r="AB1180" s="8"/>
      <c r="AC1180" s="8"/>
      <c r="AD1180" s="8"/>
      <c r="AE1180" s="89"/>
      <c r="AF1180" s="90"/>
      <c r="AG1180" s="90"/>
      <c r="AH1180" s="90"/>
      <c r="AI1180" s="8" t="s">
        <v>26</v>
      </c>
      <c r="AJ1180" t="s">
        <v>1890</v>
      </c>
      <c r="AK1180">
        <v>0</v>
      </c>
      <c r="AL1180">
        <v>40</v>
      </c>
      <c r="AM1180">
        <v>40</v>
      </c>
      <c r="AN1180" s="9">
        <v>42590</v>
      </c>
      <c r="AO1180" s="8">
        <v>332</v>
      </c>
      <c r="AP1180" s="8">
        <v>206</v>
      </c>
      <c r="AQ1180" s="8">
        <v>162</v>
      </c>
      <c r="AR1180" s="8">
        <v>22.56</v>
      </c>
      <c r="AS1180" s="8">
        <v>12.46</v>
      </c>
      <c r="AT1180" s="8">
        <v>0.82</v>
      </c>
      <c r="AU1180" s="12">
        <v>0.62</v>
      </c>
      <c r="AV1180" s="8">
        <v>18</v>
      </c>
      <c r="AW1180" s="8">
        <v>380</v>
      </c>
      <c r="AX1180" s="8"/>
      <c r="AY1180" s="8"/>
      <c r="AZ1180" s="8"/>
      <c r="BA1180" s="8">
        <v>1256</v>
      </c>
      <c r="BB1180" s="8" t="s">
        <v>25</v>
      </c>
      <c r="BC1180" s="8">
        <v>225</v>
      </c>
      <c r="BD1180" s="8"/>
      <c r="BE1180" s="8"/>
      <c r="BF1180" s="8"/>
      <c r="BG1180" s="8"/>
      <c r="BH1180" s="8"/>
      <c r="BI1180" s="8">
        <f t="shared" si="205"/>
        <v>75.609756097560975</v>
      </c>
      <c r="BJ1180" s="8">
        <f t="shared" si="206"/>
        <v>0.93714285714285717</v>
      </c>
      <c r="BK1180" s="8">
        <f t="shared" si="207"/>
        <v>0.75609756097560976</v>
      </c>
      <c r="BL1180" s="10">
        <f t="shared" si="208"/>
        <v>8.8288000000000011</v>
      </c>
      <c r="BM1180" s="14">
        <f t="shared" si="209"/>
        <v>2452.4444444444448</v>
      </c>
      <c r="BN1180" s="132">
        <v>1.4041030534351144</v>
      </c>
      <c r="BO1180" s="132">
        <v>0.8334923664122138</v>
      </c>
      <c r="BP1180" s="133">
        <v>1.704180561075562</v>
      </c>
      <c r="BQ1180" s="134"/>
      <c r="BR1180" s="134"/>
      <c r="BS1180" s="133"/>
      <c r="BT1180" s="93"/>
      <c r="BU1180" s="91"/>
      <c r="BV1180" s="91"/>
      <c r="BW1180" s="100"/>
    </row>
    <row r="1181" spans="1:75" s="4" customFormat="1">
      <c r="A1181" s="8" t="s">
        <v>783</v>
      </c>
      <c r="B1181" s="8" t="s">
        <v>486</v>
      </c>
      <c r="C1181" s="8" t="s">
        <v>581</v>
      </c>
      <c r="D1181" s="8" t="s">
        <v>582</v>
      </c>
      <c r="E1181" s="8" t="s">
        <v>583</v>
      </c>
      <c r="F1181" s="8" t="s">
        <v>584</v>
      </c>
      <c r="G1181" s="8" t="s">
        <v>49</v>
      </c>
      <c r="H1181" s="8" t="s">
        <v>353</v>
      </c>
      <c r="I1181" s="8"/>
      <c r="J1181" s="8"/>
      <c r="K1181" s="8"/>
      <c r="L1181" s="8" t="s">
        <v>354</v>
      </c>
      <c r="M1181" s="8" t="s">
        <v>1882</v>
      </c>
      <c r="N1181" s="8">
        <v>1</v>
      </c>
      <c r="O1181" s="8"/>
      <c r="P1181" s="8"/>
      <c r="Q1181" s="8"/>
      <c r="R1181" s="8"/>
      <c r="S1181" s="8"/>
      <c r="T1181" s="8"/>
      <c r="U1181" s="8"/>
      <c r="V1181" s="8"/>
      <c r="W1181" s="8"/>
      <c r="X1181" s="8"/>
      <c r="Y1181" s="8"/>
      <c r="Z1181" s="8"/>
      <c r="AA1181" s="8"/>
      <c r="AB1181" s="8"/>
      <c r="AC1181" s="8"/>
      <c r="AD1181" s="8"/>
      <c r="AE1181" s="89"/>
      <c r="AF1181" s="90"/>
      <c r="AG1181" s="90"/>
      <c r="AH1181" s="90"/>
      <c r="AI1181" s="8" t="s">
        <v>27</v>
      </c>
      <c r="AJ1181" t="s">
        <v>1890</v>
      </c>
      <c r="AK1181">
        <v>120</v>
      </c>
      <c r="AL1181">
        <v>0</v>
      </c>
      <c r="AM1181">
        <v>40</v>
      </c>
      <c r="AN1181" s="9">
        <v>42590</v>
      </c>
      <c r="AO1181" s="8">
        <v>346</v>
      </c>
      <c r="AP1181" s="8">
        <v>209</v>
      </c>
      <c r="AQ1181" s="8">
        <v>183</v>
      </c>
      <c r="AR1181" s="8">
        <v>24.74</v>
      </c>
      <c r="AS1181" s="8">
        <v>17.78</v>
      </c>
      <c r="AT1181" s="8">
        <v>0.92</v>
      </c>
      <c r="AU1181" s="12">
        <v>0.64</v>
      </c>
      <c r="AV1181" s="8">
        <v>20</v>
      </c>
      <c r="AW1181" s="8">
        <v>640</v>
      </c>
      <c r="AX1181" s="8"/>
      <c r="AY1181" s="8"/>
      <c r="AZ1181" s="8"/>
      <c r="BA1181" s="8">
        <v>1257</v>
      </c>
      <c r="BB1181" s="8" t="s">
        <v>25</v>
      </c>
      <c r="BC1181" s="8">
        <v>225</v>
      </c>
      <c r="BD1181" s="8"/>
      <c r="BE1181" s="8"/>
      <c r="BF1181" s="8"/>
      <c r="BG1181" s="8"/>
      <c r="BH1181" s="8"/>
      <c r="BI1181" s="8">
        <f t="shared" si="205"/>
        <v>69.565217391304344</v>
      </c>
      <c r="BJ1181" s="8">
        <f t="shared" si="206"/>
        <v>0.91428571428571426</v>
      </c>
      <c r="BK1181" s="8">
        <f t="shared" si="207"/>
        <v>0.69565217391304346</v>
      </c>
      <c r="BL1181" s="10">
        <f t="shared" si="208"/>
        <v>11.308521739130434</v>
      </c>
      <c r="BM1181" s="14">
        <f t="shared" si="209"/>
        <v>3141.2560386473428</v>
      </c>
      <c r="BN1181" s="132">
        <v>1.4372093023255814</v>
      </c>
      <c r="BO1181" s="132">
        <v>0.80093023255813967</v>
      </c>
      <c r="BP1181" s="133">
        <v>1.7552875085042834</v>
      </c>
      <c r="BQ1181" s="134"/>
      <c r="BR1181" s="134"/>
      <c r="BS1181" s="133"/>
      <c r="BT1181" s="93"/>
      <c r="BU1181" s="91"/>
      <c r="BV1181" s="91"/>
      <c r="BW1181" s="100"/>
    </row>
    <row r="1182" spans="1:75" s="4" customFormat="1">
      <c r="A1182" s="8" t="s">
        <v>783</v>
      </c>
      <c r="B1182" s="8" t="s">
        <v>486</v>
      </c>
      <c r="C1182" s="8" t="s">
        <v>581</v>
      </c>
      <c r="D1182" s="8" t="s">
        <v>582</v>
      </c>
      <c r="E1182" s="8" t="s">
        <v>583</v>
      </c>
      <c r="F1182" s="8" t="s">
        <v>584</v>
      </c>
      <c r="G1182" s="8" t="s">
        <v>49</v>
      </c>
      <c r="H1182" s="8" t="s">
        <v>353</v>
      </c>
      <c r="I1182" s="8"/>
      <c r="J1182" s="8"/>
      <c r="K1182" s="8"/>
      <c r="L1182" s="8" t="s">
        <v>354</v>
      </c>
      <c r="M1182" s="8" t="s">
        <v>1882</v>
      </c>
      <c r="N1182" s="8">
        <v>1</v>
      </c>
      <c r="O1182" s="8"/>
      <c r="P1182" s="8"/>
      <c r="Q1182" s="8"/>
      <c r="R1182" s="8"/>
      <c r="S1182" s="8"/>
      <c r="T1182" s="8"/>
      <c r="U1182" s="8"/>
      <c r="V1182" s="8"/>
      <c r="W1182" s="8"/>
      <c r="X1182" s="8"/>
      <c r="Y1182" s="8"/>
      <c r="Z1182" s="8"/>
      <c r="AA1182" s="8"/>
      <c r="AB1182" s="8"/>
      <c r="AC1182" s="8"/>
      <c r="AD1182" s="8"/>
      <c r="AE1182" s="89"/>
      <c r="AF1182" s="90"/>
      <c r="AG1182" s="90"/>
      <c r="AH1182" s="90"/>
      <c r="AI1182" s="8" t="s">
        <v>28</v>
      </c>
      <c r="AJ1182" t="s">
        <v>1890</v>
      </c>
      <c r="AK1182">
        <v>120</v>
      </c>
      <c r="AL1182">
        <v>40</v>
      </c>
      <c r="AM1182">
        <v>0</v>
      </c>
      <c r="AN1182" s="9">
        <v>42590</v>
      </c>
      <c r="AO1182" s="8">
        <v>351</v>
      </c>
      <c r="AP1182" s="8">
        <v>192</v>
      </c>
      <c r="AQ1182" s="8">
        <v>167</v>
      </c>
      <c r="AR1182" s="8">
        <v>23.22</v>
      </c>
      <c r="AS1182" s="8">
        <v>16.66</v>
      </c>
      <c r="AT1182" s="8">
        <v>0.88</v>
      </c>
      <c r="AU1182" s="12">
        <v>0.66</v>
      </c>
      <c r="AV1182" s="8">
        <v>19</v>
      </c>
      <c r="AW1182" s="8">
        <v>560</v>
      </c>
      <c r="AX1182" s="8"/>
      <c r="AY1182" s="8"/>
      <c r="AZ1182" s="8"/>
      <c r="BA1182" s="8">
        <v>1258</v>
      </c>
      <c r="BB1182" s="8" t="s">
        <v>25</v>
      </c>
      <c r="BC1182" s="8">
        <v>225</v>
      </c>
      <c r="BD1182" s="8"/>
      <c r="BE1182" s="8"/>
      <c r="BF1182" s="8"/>
      <c r="BG1182" s="8"/>
      <c r="BH1182" s="8"/>
      <c r="BI1182" s="8">
        <f t="shared" si="205"/>
        <v>75</v>
      </c>
      <c r="BJ1182" s="8">
        <f t="shared" si="206"/>
        <v>0.92571428571428571</v>
      </c>
      <c r="BK1182" s="8">
        <f t="shared" si="207"/>
        <v>0.75</v>
      </c>
      <c r="BL1182" s="10">
        <f t="shared" si="208"/>
        <v>11.566800000000001</v>
      </c>
      <c r="BM1182" s="14">
        <f t="shared" si="209"/>
        <v>3213</v>
      </c>
      <c r="BN1182" s="132">
        <v>1.4985590778097984</v>
      </c>
      <c r="BO1182" s="132">
        <v>0.89337175792507217</v>
      </c>
      <c r="BP1182" s="133">
        <v>1.6149409518690248</v>
      </c>
      <c r="BQ1182" s="134"/>
      <c r="BR1182" s="134"/>
      <c r="BS1182" s="133"/>
      <c r="BT1182" s="93"/>
      <c r="BU1182" s="91"/>
      <c r="BV1182" s="91"/>
      <c r="BW1182" s="100"/>
    </row>
    <row r="1183" spans="1:75" s="4" customFormat="1">
      <c r="A1183" s="8" t="s">
        <v>783</v>
      </c>
      <c r="B1183" s="8" t="s">
        <v>486</v>
      </c>
      <c r="C1183" s="8" t="s">
        <v>581</v>
      </c>
      <c r="D1183" s="8" t="s">
        <v>582</v>
      </c>
      <c r="E1183" s="8" t="s">
        <v>583</v>
      </c>
      <c r="F1183" s="8" t="s">
        <v>584</v>
      </c>
      <c r="G1183" s="8" t="s">
        <v>49</v>
      </c>
      <c r="H1183" s="8" t="s">
        <v>353</v>
      </c>
      <c r="I1183" s="8"/>
      <c r="J1183" s="8"/>
      <c r="K1183" s="8"/>
      <c r="L1183" s="8" t="s">
        <v>354</v>
      </c>
      <c r="M1183" s="8" t="s">
        <v>1882</v>
      </c>
      <c r="N1183" s="8">
        <v>1</v>
      </c>
      <c r="O1183" s="8"/>
      <c r="P1183" s="8"/>
      <c r="Q1183" s="8"/>
      <c r="R1183" s="8"/>
      <c r="S1183" s="8"/>
      <c r="T1183" s="8"/>
      <c r="U1183" s="8"/>
      <c r="V1183" s="8"/>
      <c r="W1183" s="8"/>
      <c r="X1183" s="8"/>
      <c r="Y1183" s="8"/>
      <c r="Z1183" s="8"/>
      <c r="AA1183" s="8"/>
      <c r="AB1183" s="8"/>
      <c r="AC1183" s="8"/>
      <c r="AD1183" s="8"/>
      <c r="AE1183" s="89"/>
      <c r="AF1183" s="90"/>
      <c r="AG1183" s="90"/>
      <c r="AH1183" s="90"/>
      <c r="AI1183" s="8" t="s">
        <v>29</v>
      </c>
      <c r="AJ1183" t="s">
        <v>1890</v>
      </c>
      <c r="AK1183">
        <v>120</v>
      </c>
      <c r="AL1183">
        <v>40</v>
      </c>
      <c r="AM1183">
        <v>40</v>
      </c>
      <c r="AN1183" s="9">
        <v>42590</v>
      </c>
      <c r="AO1183" s="8">
        <v>323</v>
      </c>
      <c r="AP1183" s="8">
        <v>189</v>
      </c>
      <c r="AQ1183" s="8">
        <v>169</v>
      </c>
      <c r="AR1183" s="8">
        <v>23.66</v>
      </c>
      <c r="AS1183" s="8">
        <v>12.6</v>
      </c>
      <c r="AT1183" s="8">
        <v>0.88</v>
      </c>
      <c r="AU1183" s="12">
        <v>0.62</v>
      </c>
      <c r="AV1183" s="8">
        <v>20</v>
      </c>
      <c r="AW1183" s="8">
        <v>520</v>
      </c>
      <c r="AX1183" s="8"/>
      <c r="AY1183" s="8"/>
      <c r="AZ1183" s="8"/>
      <c r="BA1183" s="8">
        <v>1259</v>
      </c>
      <c r="BB1183" s="8" t="s">
        <v>25</v>
      </c>
      <c r="BC1183" s="8">
        <v>225</v>
      </c>
      <c r="BD1183" s="8"/>
      <c r="BE1183" s="8"/>
      <c r="BF1183" s="8"/>
      <c r="BG1183" s="8"/>
      <c r="BH1183" s="8"/>
      <c r="BI1183" s="8">
        <f t="shared" si="205"/>
        <v>70.454545454545453</v>
      </c>
      <c r="BJ1183" s="8">
        <f t="shared" si="206"/>
        <v>0.91428571428571426</v>
      </c>
      <c r="BK1183" s="8">
        <f t="shared" si="207"/>
        <v>0.70454545454545459</v>
      </c>
      <c r="BL1183" s="10">
        <f t="shared" si="208"/>
        <v>8.1163636363636371</v>
      </c>
      <c r="BM1183" s="14">
        <f t="shared" si="209"/>
        <v>2254.5454545454545</v>
      </c>
      <c r="BN1183" s="132">
        <v>1.3568665377176015</v>
      </c>
      <c r="BO1183" s="132">
        <v>0.79932301740812373</v>
      </c>
      <c r="BP1183" s="133">
        <v>1.5893268620595407</v>
      </c>
      <c r="BQ1183" s="134"/>
      <c r="BR1183" s="134"/>
      <c r="BS1183" s="133"/>
      <c r="BT1183" s="93"/>
      <c r="BU1183" s="91"/>
      <c r="BV1183" s="91"/>
      <c r="BW1183" s="100"/>
    </row>
    <row r="1184" spans="1:75" s="4" customFormat="1">
      <c r="A1184" s="8" t="s">
        <v>783</v>
      </c>
      <c r="B1184" s="8" t="s">
        <v>486</v>
      </c>
      <c r="C1184" s="8" t="s">
        <v>581</v>
      </c>
      <c r="D1184" s="8" t="s">
        <v>582</v>
      </c>
      <c r="E1184" s="8" t="s">
        <v>583</v>
      </c>
      <c r="F1184" s="8" t="s">
        <v>584</v>
      </c>
      <c r="G1184" s="8" t="s">
        <v>49</v>
      </c>
      <c r="H1184" s="8" t="s">
        <v>353</v>
      </c>
      <c r="I1184" s="8"/>
      <c r="J1184" s="8"/>
      <c r="K1184" s="8"/>
      <c r="L1184" s="8" t="s">
        <v>354</v>
      </c>
      <c r="M1184" s="8" t="s">
        <v>1882</v>
      </c>
      <c r="N1184" s="8">
        <v>1</v>
      </c>
      <c r="O1184" s="8"/>
      <c r="P1184" s="8"/>
      <c r="Q1184" s="8"/>
      <c r="R1184" s="8"/>
      <c r="S1184" s="8"/>
      <c r="T1184" s="8"/>
      <c r="U1184" s="8"/>
      <c r="V1184" s="8"/>
      <c r="W1184" s="8"/>
      <c r="X1184" s="8"/>
      <c r="Y1184" s="8"/>
      <c r="Z1184" s="8"/>
      <c r="AA1184" s="8"/>
      <c r="AB1184" s="8"/>
      <c r="AC1184" s="8"/>
      <c r="AD1184" s="8"/>
      <c r="AE1184" s="89"/>
      <c r="AF1184" s="90"/>
      <c r="AG1184" s="90"/>
      <c r="AH1184" s="90"/>
      <c r="AI1184" s="8" t="s">
        <v>30</v>
      </c>
      <c r="AJ1184" t="s">
        <v>1890</v>
      </c>
      <c r="AK1184">
        <v>120</v>
      </c>
      <c r="AL1184">
        <v>40</v>
      </c>
      <c r="AM1184">
        <v>40</v>
      </c>
      <c r="AN1184" s="9">
        <v>42590</v>
      </c>
      <c r="AO1184" s="8">
        <v>320</v>
      </c>
      <c r="AP1184" s="8">
        <v>178</v>
      </c>
      <c r="AQ1184" s="8">
        <v>148</v>
      </c>
      <c r="AR1184" s="8">
        <v>24.1</v>
      </c>
      <c r="AS1184" s="8">
        <v>11.7</v>
      </c>
      <c r="AT1184" s="8">
        <v>0.92</v>
      </c>
      <c r="AU1184" s="12">
        <v>0.7</v>
      </c>
      <c r="AV1184" s="8">
        <v>21</v>
      </c>
      <c r="AW1184" s="8">
        <v>560</v>
      </c>
      <c r="AX1184" s="8"/>
      <c r="AY1184" s="8"/>
      <c r="AZ1184" s="8"/>
      <c r="BA1184" s="8">
        <v>1260</v>
      </c>
      <c r="BB1184" s="8" t="s">
        <v>25</v>
      </c>
      <c r="BC1184" s="8">
        <v>225</v>
      </c>
      <c r="BD1184" s="8"/>
      <c r="BE1184" s="8"/>
      <c r="BF1184" s="8"/>
      <c r="BG1184" s="8"/>
      <c r="BH1184" s="8"/>
      <c r="BI1184" s="8">
        <f t="shared" si="205"/>
        <v>76.086956521739125</v>
      </c>
      <c r="BJ1184" s="8">
        <f t="shared" si="206"/>
        <v>0.9028571428571428</v>
      </c>
      <c r="BK1184" s="8">
        <f t="shared" si="207"/>
        <v>0.76086956521739124</v>
      </c>
      <c r="BL1184" s="10">
        <f t="shared" si="208"/>
        <v>8.0373913043478247</v>
      </c>
      <c r="BM1184" s="14">
        <f t="shared" si="209"/>
        <v>2232.6086956521735</v>
      </c>
      <c r="BN1184" s="132">
        <v>1.6007944389275075</v>
      </c>
      <c r="BO1184" s="132">
        <v>0.76762661370407159</v>
      </c>
      <c r="BP1184" s="133">
        <v>1.8484428966097113</v>
      </c>
      <c r="BQ1184" s="134"/>
      <c r="BR1184" s="134"/>
      <c r="BS1184" s="133"/>
      <c r="BT1184" s="93"/>
      <c r="BU1184" s="91"/>
      <c r="BV1184" s="91"/>
      <c r="BW1184" s="100"/>
    </row>
    <row r="1185" spans="1:75">
      <c r="A1185" s="8" t="s">
        <v>783</v>
      </c>
      <c r="B1185" s="8" t="s">
        <v>486</v>
      </c>
      <c r="C1185" s="8" t="s">
        <v>581</v>
      </c>
      <c r="D1185" s="8" t="s">
        <v>582</v>
      </c>
      <c r="E1185" s="8" t="s">
        <v>583</v>
      </c>
      <c r="F1185" s="8" t="s">
        <v>584</v>
      </c>
      <c r="G1185" s="8" t="s">
        <v>282</v>
      </c>
      <c r="H1185" s="8" t="s">
        <v>307</v>
      </c>
      <c r="I1185" s="8">
        <v>-3.3478158173734198</v>
      </c>
      <c r="J1185" s="8">
        <v>36.361128628027899</v>
      </c>
      <c r="K1185" s="8">
        <v>1401.31528284756</v>
      </c>
      <c r="L1185" s="8" t="s">
        <v>1037</v>
      </c>
      <c r="M1185" s="8" t="s">
        <v>1882</v>
      </c>
      <c r="N1185" s="8">
        <v>1</v>
      </c>
      <c r="O1185" s="8" t="s">
        <v>1859</v>
      </c>
      <c r="P1185" s="8">
        <v>1.77</v>
      </c>
      <c r="Q1185" s="8">
        <v>7.3</v>
      </c>
      <c r="R1185" s="8">
        <v>0</v>
      </c>
      <c r="S1185" s="8">
        <v>8.36</v>
      </c>
      <c r="T1185" s="8">
        <v>9.84</v>
      </c>
      <c r="U1185" s="8">
        <v>17.21</v>
      </c>
      <c r="V1185" s="8">
        <v>116</v>
      </c>
      <c r="W1185" s="8">
        <v>9.2200000000000006</v>
      </c>
      <c r="X1185" s="8">
        <v>6.08</v>
      </c>
      <c r="Y1185" s="8">
        <v>0.63</v>
      </c>
      <c r="Z1185" s="8">
        <v>0.76</v>
      </c>
      <c r="AA1185" s="8">
        <v>0.08</v>
      </c>
      <c r="AB1185" s="8">
        <v>75.16</v>
      </c>
      <c r="AC1185" s="8">
        <v>0.49</v>
      </c>
      <c r="AD1185" s="8">
        <v>0.17100000000000001</v>
      </c>
      <c r="AE1185" s="91">
        <v>1.47</v>
      </c>
      <c r="AF1185" s="92" t="s">
        <v>1860</v>
      </c>
      <c r="AG1185" s="92" t="s">
        <v>1860</v>
      </c>
      <c r="AH1185" s="92" t="s">
        <v>1860</v>
      </c>
      <c r="AI1185" s="8" t="s">
        <v>24</v>
      </c>
      <c r="AJ1185" t="s">
        <v>1890</v>
      </c>
      <c r="AK1185">
        <v>0</v>
      </c>
      <c r="AL1185">
        <v>0</v>
      </c>
      <c r="AM1185">
        <v>0</v>
      </c>
      <c r="AN1185" s="9">
        <v>42574</v>
      </c>
      <c r="AO1185" s="8">
        <v>360</v>
      </c>
      <c r="AP1185" s="8">
        <v>191</v>
      </c>
      <c r="AQ1185" s="8">
        <v>165</v>
      </c>
      <c r="AR1185" s="8">
        <v>22.8</v>
      </c>
      <c r="AS1185" s="8">
        <v>12.12</v>
      </c>
      <c r="AT1185" s="8">
        <v>0.52</v>
      </c>
      <c r="AU1185" s="12">
        <v>0.4</v>
      </c>
      <c r="AV1185" s="8">
        <v>17</v>
      </c>
      <c r="AW1185" s="8">
        <v>460</v>
      </c>
      <c r="AX1185" s="8"/>
      <c r="AY1185" s="8"/>
      <c r="AZ1185" s="8"/>
      <c r="BA1185" s="8">
        <v>1057</v>
      </c>
      <c r="BB1185" s="8" t="s">
        <v>25</v>
      </c>
      <c r="BC1185" s="8">
        <v>192</v>
      </c>
      <c r="BD1185" s="8"/>
      <c r="BE1185" s="8"/>
      <c r="BF1185" s="8"/>
      <c r="BG1185" s="8"/>
      <c r="BH1185" s="8"/>
      <c r="BI1185" s="8">
        <f t="shared" si="205"/>
        <v>76.923076923076934</v>
      </c>
      <c r="BJ1185" s="8">
        <f t="shared" si="206"/>
        <v>0.94857142857142862</v>
      </c>
      <c r="BK1185" s="8">
        <f t="shared" si="207"/>
        <v>0.76923076923076938</v>
      </c>
      <c r="BL1185" s="10">
        <f t="shared" si="208"/>
        <v>8.8436043956043981</v>
      </c>
      <c r="BM1185" s="3">
        <f t="shared" si="209"/>
        <v>2456.5567765567771</v>
      </c>
      <c r="BN1185" s="132">
        <v>2.1009756097560977</v>
      </c>
      <c r="BO1185" s="132">
        <v>1.0682926829268293</v>
      </c>
      <c r="BP1185" s="133">
        <v>1.6339216486588666</v>
      </c>
      <c r="BQ1185" s="134">
        <v>1.1048707753479126</v>
      </c>
      <c r="BR1185" s="134">
        <v>0.19701789264413522</v>
      </c>
      <c r="BS1185" s="133">
        <v>1.5430743041855075</v>
      </c>
      <c r="BT1185" s="93"/>
      <c r="BU1185" s="91"/>
      <c r="BV1185" s="91"/>
      <c r="BW1185" s="100"/>
    </row>
    <row r="1186" spans="1:75">
      <c r="A1186" s="8" t="s">
        <v>783</v>
      </c>
      <c r="B1186" s="8" t="s">
        <v>486</v>
      </c>
      <c r="C1186" s="8" t="s">
        <v>581</v>
      </c>
      <c r="D1186" s="8" t="s">
        <v>582</v>
      </c>
      <c r="E1186" s="8" t="s">
        <v>583</v>
      </c>
      <c r="F1186" s="8" t="s">
        <v>584</v>
      </c>
      <c r="G1186" s="8" t="s">
        <v>282</v>
      </c>
      <c r="H1186" s="8" t="s">
        <v>307</v>
      </c>
      <c r="I1186" s="8"/>
      <c r="J1186" s="8"/>
      <c r="K1186" s="8"/>
      <c r="L1186" s="8" t="s">
        <v>1037</v>
      </c>
      <c r="M1186" s="8" t="s">
        <v>1882</v>
      </c>
      <c r="N1186" s="8">
        <v>1</v>
      </c>
      <c r="O1186" s="8"/>
      <c r="P1186" s="8"/>
      <c r="Q1186" s="8"/>
      <c r="R1186" s="8"/>
      <c r="S1186" s="8"/>
      <c r="T1186" s="8"/>
      <c r="U1186" s="8"/>
      <c r="V1186" s="8"/>
      <c r="W1186" s="8"/>
      <c r="X1186" s="8"/>
      <c r="Y1186" s="8"/>
      <c r="Z1186" s="8"/>
      <c r="AA1186" s="8"/>
      <c r="AB1186" s="8"/>
      <c r="AC1186" s="8"/>
      <c r="AD1186" s="8"/>
      <c r="AE1186" s="89"/>
      <c r="AF1186" s="90"/>
      <c r="AG1186" s="90"/>
      <c r="AH1186" s="90"/>
      <c r="AI1186" s="8" t="s">
        <v>26</v>
      </c>
      <c r="AJ1186" t="s">
        <v>1890</v>
      </c>
      <c r="AK1186">
        <v>0</v>
      </c>
      <c r="AL1186">
        <v>40</v>
      </c>
      <c r="AM1186">
        <v>40</v>
      </c>
      <c r="AN1186" s="9">
        <v>42574</v>
      </c>
      <c r="AO1186" s="8">
        <v>338</v>
      </c>
      <c r="AP1186" s="8">
        <v>184</v>
      </c>
      <c r="AQ1186" s="8">
        <v>146</v>
      </c>
      <c r="AR1186" s="8">
        <v>22.2</v>
      </c>
      <c r="AS1186" s="8">
        <v>10.64</v>
      </c>
      <c r="AT1186" s="8">
        <v>0.68</v>
      </c>
      <c r="AU1186" s="12">
        <v>0.44</v>
      </c>
      <c r="AV1186" s="8">
        <v>21</v>
      </c>
      <c r="AW1186" s="8">
        <v>440</v>
      </c>
      <c r="AX1186" s="8"/>
      <c r="AY1186" s="8"/>
      <c r="AZ1186" s="8"/>
      <c r="BA1186" s="8">
        <v>1058</v>
      </c>
      <c r="BB1186" s="8" t="s">
        <v>25</v>
      </c>
      <c r="BC1186" s="8">
        <v>192</v>
      </c>
      <c r="BD1186" s="8"/>
      <c r="BE1186" s="8"/>
      <c r="BF1186" s="8"/>
      <c r="BG1186" s="8"/>
      <c r="BH1186" s="8"/>
      <c r="BI1186" s="8">
        <f t="shared" si="205"/>
        <v>64.705882352941174</v>
      </c>
      <c r="BJ1186" s="8">
        <f t="shared" si="206"/>
        <v>0.9028571428571428</v>
      </c>
      <c r="BK1186" s="8">
        <f t="shared" si="207"/>
        <v>0.64705882352941169</v>
      </c>
      <c r="BL1186" s="10">
        <f t="shared" si="208"/>
        <v>6.2159058823529412</v>
      </c>
      <c r="BM1186" s="3">
        <f t="shared" si="209"/>
        <v>1726.6405228758169</v>
      </c>
      <c r="BN1186" s="132">
        <v>1.6414092664092665</v>
      </c>
      <c r="BO1186" s="132">
        <v>0.76592664092664098</v>
      </c>
      <c r="BP1186" s="133">
        <v>1.7968327749777575</v>
      </c>
      <c r="BQ1186" s="134">
        <v>0.67247879359095186</v>
      </c>
      <c r="BR1186" s="134">
        <v>8.0018850141376052E-2</v>
      </c>
      <c r="BS1186" s="133">
        <v>1.3949295535564739</v>
      </c>
      <c r="BT1186" s="93"/>
      <c r="BU1186" s="91"/>
      <c r="BV1186" s="91"/>
      <c r="BW1186" s="100"/>
    </row>
    <row r="1187" spans="1:75">
      <c r="A1187" s="8" t="s">
        <v>783</v>
      </c>
      <c r="B1187" s="8" t="s">
        <v>486</v>
      </c>
      <c r="C1187" s="8" t="s">
        <v>581</v>
      </c>
      <c r="D1187" s="8" t="s">
        <v>582</v>
      </c>
      <c r="E1187" s="8" t="s">
        <v>583</v>
      </c>
      <c r="F1187" s="8" t="s">
        <v>584</v>
      </c>
      <c r="G1187" s="8" t="s">
        <v>282</v>
      </c>
      <c r="H1187" s="8" t="s">
        <v>307</v>
      </c>
      <c r="I1187" s="8"/>
      <c r="J1187" s="8"/>
      <c r="K1187" s="8"/>
      <c r="L1187" s="8" t="s">
        <v>1037</v>
      </c>
      <c r="M1187" s="8" t="s">
        <v>1882</v>
      </c>
      <c r="N1187" s="8">
        <v>1</v>
      </c>
      <c r="O1187" s="8"/>
      <c r="P1187" s="8"/>
      <c r="Q1187" s="8"/>
      <c r="R1187" s="8"/>
      <c r="S1187" s="8"/>
      <c r="T1187" s="8"/>
      <c r="U1187" s="8"/>
      <c r="V1187" s="8"/>
      <c r="W1187" s="8"/>
      <c r="X1187" s="8"/>
      <c r="Y1187" s="8"/>
      <c r="Z1187" s="8"/>
      <c r="AA1187" s="8"/>
      <c r="AB1187" s="8"/>
      <c r="AC1187" s="8"/>
      <c r="AD1187" s="8"/>
      <c r="AE1187" s="89"/>
      <c r="AF1187" s="90"/>
      <c r="AG1187" s="90"/>
      <c r="AH1187" s="90"/>
      <c r="AI1187" s="8" t="s">
        <v>27</v>
      </c>
      <c r="AJ1187" t="s">
        <v>1890</v>
      </c>
      <c r="AK1187">
        <v>120</v>
      </c>
      <c r="AL1187">
        <v>0</v>
      </c>
      <c r="AM1187">
        <v>40</v>
      </c>
      <c r="AN1187" s="9">
        <v>42574</v>
      </c>
      <c r="AO1187" s="8">
        <v>374</v>
      </c>
      <c r="AP1187" s="8">
        <v>197</v>
      </c>
      <c r="AQ1187" s="8">
        <v>174</v>
      </c>
      <c r="AR1187" s="8">
        <v>23.1</v>
      </c>
      <c r="AS1187" s="8">
        <v>11.86</v>
      </c>
      <c r="AT1187" s="8">
        <v>0.5</v>
      </c>
      <c r="AU1187" s="12">
        <v>0.34</v>
      </c>
      <c r="AV1187" s="8">
        <v>20</v>
      </c>
      <c r="AW1187" s="8">
        <v>460</v>
      </c>
      <c r="AX1187" s="8"/>
      <c r="AY1187" s="8"/>
      <c r="AZ1187" s="8"/>
      <c r="BA1187" s="8">
        <v>1059</v>
      </c>
      <c r="BB1187" s="8" t="s">
        <v>25</v>
      </c>
      <c r="BC1187" s="8">
        <v>192</v>
      </c>
      <c r="BD1187" s="8"/>
      <c r="BE1187" s="8"/>
      <c r="BF1187" s="8"/>
      <c r="BG1187" s="8"/>
      <c r="BH1187" s="8"/>
      <c r="BI1187" s="8">
        <f t="shared" si="205"/>
        <v>68</v>
      </c>
      <c r="BJ1187" s="8">
        <f t="shared" si="206"/>
        <v>0.91428571428571426</v>
      </c>
      <c r="BK1187" s="8">
        <f t="shared" si="207"/>
        <v>0.68</v>
      </c>
      <c r="BL1187" s="10">
        <f t="shared" si="208"/>
        <v>7.3735314285714288</v>
      </c>
      <c r="BM1187" s="3">
        <f t="shared" si="209"/>
        <v>2048.2031746031748</v>
      </c>
      <c r="BN1187" s="132">
        <v>1.8660714285714286</v>
      </c>
      <c r="BO1187" s="132">
        <v>1.0371240601503759</v>
      </c>
      <c r="BP1187" s="133">
        <v>1.1788158416131276</v>
      </c>
      <c r="BQ1187" s="134">
        <v>1.2845849802371543</v>
      </c>
      <c r="BR1187" s="134">
        <v>0.11304347826086958</v>
      </c>
      <c r="BS1187" s="133">
        <v>2.3485789694652919</v>
      </c>
      <c r="BT1187" s="93"/>
      <c r="BU1187" s="91"/>
      <c r="BV1187" s="91"/>
      <c r="BW1187" s="100"/>
    </row>
    <row r="1188" spans="1:75">
      <c r="A1188" s="8" t="s">
        <v>783</v>
      </c>
      <c r="B1188" s="8" t="s">
        <v>486</v>
      </c>
      <c r="C1188" s="8" t="s">
        <v>581</v>
      </c>
      <c r="D1188" s="8" t="s">
        <v>582</v>
      </c>
      <c r="E1188" s="8" t="s">
        <v>583</v>
      </c>
      <c r="F1188" s="8" t="s">
        <v>584</v>
      </c>
      <c r="G1188" s="8" t="s">
        <v>282</v>
      </c>
      <c r="H1188" s="8" t="s">
        <v>307</v>
      </c>
      <c r="I1188" s="8"/>
      <c r="J1188" s="8"/>
      <c r="K1188" s="8"/>
      <c r="L1188" s="8" t="s">
        <v>1037</v>
      </c>
      <c r="M1188" s="8" t="s">
        <v>1882</v>
      </c>
      <c r="N1188" s="8">
        <v>1</v>
      </c>
      <c r="O1188" s="8"/>
      <c r="P1188" s="8"/>
      <c r="Q1188" s="8"/>
      <c r="R1188" s="8"/>
      <c r="S1188" s="8"/>
      <c r="T1188" s="8"/>
      <c r="U1188" s="8"/>
      <c r="V1188" s="8"/>
      <c r="W1188" s="8"/>
      <c r="X1188" s="8"/>
      <c r="Y1188" s="8"/>
      <c r="Z1188" s="8"/>
      <c r="AA1188" s="8"/>
      <c r="AB1188" s="8"/>
      <c r="AC1188" s="8"/>
      <c r="AD1188" s="8"/>
      <c r="AE1188" s="89"/>
      <c r="AF1188" s="90"/>
      <c r="AG1188" s="90"/>
      <c r="AH1188" s="90"/>
      <c r="AI1188" s="8" t="s">
        <v>28</v>
      </c>
      <c r="AJ1188" t="s">
        <v>1890</v>
      </c>
      <c r="AK1188">
        <v>120</v>
      </c>
      <c r="AL1188">
        <v>40</v>
      </c>
      <c r="AM1188">
        <v>0</v>
      </c>
      <c r="AN1188" s="9">
        <v>42574</v>
      </c>
      <c r="AO1188" s="8">
        <v>334</v>
      </c>
      <c r="AP1188" s="8">
        <v>168</v>
      </c>
      <c r="AQ1188" s="8">
        <v>134</v>
      </c>
      <c r="AR1188" s="8">
        <v>20.3</v>
      </c>
      <c r="AS1188" s="8">
        <v>9.2899999999999991</v>
      </c>
      <c r="AT1188" s="8">
        <v>0.57999999999999996</v>
      </c>
      <c r="AU1188" s="12">
        <v>0.46</v>
      </c>
      <c r="AV1188" s="8">
        <v>20</v>
      </c>
      <c r="AW1188" s="8">
        <v>400</v>
      </c>
      <c r="AX1188" s="8"/>
      <c r="AY1188" s="8"/>
      <c r="AZ1188" s="8"/>
      <c r="BA1188" s="8">
        <v>1060</v>
      </c>
      <c r="BB1188" s="8" t="s">
        <v>25</v>
      </c>
      <c r="BC1188" s="8">
        <v>192</v>
      </c>
      <c r="BD1188" s="8"/>
      <c r="BE1188" s="8"/>
      <c r="BF1188" s="8"/>
      <c r="BG1188" s="8"/>
      <c r="BH1188" s="8"/>
      <c r="BI1188" s="8">
        <f t="shared" si="205"/>
        <v>79.310344827586221</v>
      </c>
      <c r="BJ1188" s="8">
        <f t="shared" si="206"/>
        <v>0.91428571428571426</v>
      </c>
      <c r="BK1188" s="8">
        <f t="shared" si="207"/>
        <v>0.79310344827586221</v>
      </c>
      <c r="BL1188" s="10">
        <f t="shared" si="208"/>
        <v>6.7363940886699512</v>
      </c>
      <c r="BM1188" s="3">
        <f t="shared" si="209"/>
        <v>1871.2205801860975</v>
      </c>
      <c r="BN1188" s="132">
        <v>1.6592356687898091</v>
      </c>
      <c r="BO1188" s="132">
        <v>0.62784349408553242</v>
      </c>
      <c r="BP1188" s="133">
        <v>2.4898267448033011</v>
      </c>
      <c r="BQ1188" s="134">
        <v>0.73686635944700463</v>
      </c>
      <c r="BR1188" s="134">
        <v>7.9262672811059906E-2</v>
      </c>
      <c r="BS1188" s="133">
        <v>1.7950241259438027</v>
      </c>
      <c r="BT1188" s="93"/>
      <c r="BU1188" s="91"/>
      <c r="BV1188" s="91"/>
      <c r="BW1188" s="100"/>
    </row>
    <row r="1189" spans="1:75">
      <c r="A1189" s="8" t="s">
        <v>783</v>
      </c>
      <c r="B1189" s="8" t="s">
        <v>486</v>
      </c>
      <c r="C1189" s="8" t="s">
        <v>581</v>
      </c>
      <c r="D1189" s="8" t="s">
        <v>582</v>
      </c>
      <c r="E1189" s="8" t="s">
        <v>583</v>
      </c>
      <c r="F1189" s="8" t="s">
        <v>584</v>
      </c>
      <c r="G1189" s="8" t="s">
        <v>282</v>
      </c>
      <c r="H1189" s="8" t="s">
        <v>307</v>
      </c>
      <c r="I1189" s="8"/>
      <c r="J1189" s="8"/>
      <c r="K1189" s="8"/>
      <c r="L1189" s="8" t="s">
        <v>1037</v>
      </c>
      <c r="M1189" s="8" t="s">
        <v>1882</v>
      </c>
      <c r="N1189" s="8">
        <v>1</v>
      </c>
      <c r="O1189" s="8"/>
      <c r="P1189" s="8"/>
      <c r="Q1189" s="8"/>
      <c r="R1189" s="8"/>
      <c r="S1189" s="8"/>
      <c r="T1189" s="8"/>
      <c r="U1189" s="8"/>
      <c r="V1189" s="8"/>
      <c r="W1189" s="8"/>
      <c r="X1189" s="8"/>
      <c r="Y1189" s="8"/>
      <c r="Z1189" s="8"/>
      <c r="AA1189" s="8"/>
      <c r="AB1189" s="8"/>
      <c r="AC1189" s="8"/>
      <c r="AD1189" s="8"/>
      <c r="AE1189" s="89"/>
      <c r="AF1189" s="90"/>
      <c r="AG1189" s="90"/>
      <c r="AH1189" s="90"/>
      <c r="AI1189" s="8" t="s">
        <v>29</v>
      </c>
      <c r="AJ1189" t="s">
        <v>1890</v>
      </c>
      <c r="AK1189">
        <v>120</v>
      </c>
      <c r="AL1189">
        <v>40</v>
      </c>
      <c r="AM1189">
        <v>40</v>
      </c>
      <c r="AN1189" s="9">
        <v>42574</v>
      </c>
      <c r="AO1189" s="8">
        <v>349</v>
      </c>
      <c r="AP1189" s="8">
        <v>204</v>
      </c>
      <c r="AQ1189" s="8">
        <v>154</v>
      </c>
      <c r="AR1189" s="8">
        <v>19.100000000000001</v>
      </c>
      <c r="AS1189" s="8">
        <v>10.32</v>
      </c>
      <c r="AT1189" s="8">
        <v>0.64</v>
      </c>
      <c r="AU1189" s="12">
        <v>0.46</v>
      </c>
      <c r="AV1189" s="8">
        <v>20</v>
      </c>
      <c r="AW1189" s="8">
        <v>360</v>
      </c>
      <c r="AX1189" s="8"/>
      <c r="AY1189" s="8"/>
      <c r="AZ1189" s="8"/>
      <c r="BA1189" s="8">
        <v>1061</v>
      </c>
      <c r="BB1189" s="8" t="s">
        <v>25</v>
      </c>
      <c r="BC1189" s="8">
        <v>192</v>
      </c>
      <c r="BD1189" s="8"/>
      <c r="BE1189" s="8"/>
      <c r="BF1189" s="8"/>
      <c r="BG1189" s="8"/>
      <c r="BH1189" s="8"/>
      <c r="BI1189" s="8">
        <f t="shared" si="205"/>
        <v>71.875</v>
      </c>
      <c r="BJ1189" s="8">
        <f t="shared" si="206"/>
        <v>0.91428571428571426</v>
      </c>
      <c r="BK1189" s="8">
        <f t="shared" si="207"/>
        <v>0.71875</v>
      </c>
      <c r="BL1189" s="10">
        <f t="shared" si="208"/>
        <v>6.781714285714286</v>
      </c>
      <c r="BM1189" s="3">
        <f t="shared" si="209"/>
        <v>1883.8095238095239</v>
      </c>
      <c r="BN1189" s="132">
        <v>2.4598257502420133</v>
      </c>
      <c r="BO1189" s="132">
        <v>1.5203291384317521</v>
      </c>
      <c r="BP1189" s="133">
        <v>1.9277906892446648</v>
      </c>
      <c r="BQ1189" s="134">
        <v>0.85560747663551395</v>
      </c>
      <c r="BR1189" s="134">
        <v>9.827102803738319E-2</v>
      </c>
      <c r="BS1189" s="133">
        <v>1.2740392006059702</v>
      </c>
      <c r="BT1189" s="93"/>
      <c r="BU1189" s="91"/>
      <c r="BV1189" s="91"/>
      <c r="BW1189" s="100"/>
    </row>
    <row r="1190" spans="1:75">
      <c r="A1190" s="8" t="s">
        <v>783</v>
      </c>
      <c r="B1190" s="8" t="s">
        <v>486</v>
      </c>
      <c r="C1190" s="8" t="s">
        <v>581</v>
      </c>
      <c r="D1190" s="8" t="s">
        <v>582</v>
      </c>
      <c r="E1190" s="8" t="s">
        <v>583</v>
      </c>
      <c r="F1190" s="8" t="s">
        <v>584</v>
      </c>
      <c r="G1190" s="8" t="s">
        <v>282</v>
      </c>
      <c r="H1190" s="8" t="s">
        <v>307</v>
      </c>
      <c r="I1190" s="8"/>
      <c r="J1190" s="8"/>
      <c r="K1190" s="8"/>
      <c r="L1190" s="8" t="s">
        <v>1037</v>
      </c>
      <c r="M1190" s="8" t="s">
        <v>1882</v>
      </c>
      <c r="N1190" s="8">
        <v>1</v>
      </c>
      <c r="O1190" s="8"/>
      <c r="P1190" s="8"/>
      <c r="Q1190" s="8"/>
      <c r="R1190" s="8"/>
      <c r="S1190" s="8"/>
      <c r="T1190" s="8"/>
      <c r="U1190" s="8"/>
      <c r="V1190" s="8"/>
      <c r="W1190" s="8"/>
      <c r="X1190" s="8"/>
      <c r="Y1190" s="8"/>
      <c r="Z1190" s="8"/>
      <c r="AA1190" s="8"/>
      <c r="AB1190" s="8"/>
      <c r="AC1190" s="8"/>
      <c r="AD1190" s="8"/>
      <c r="AE1190" s="89"/>
      <c r="AF1190" s="90"/>
      <c r="AG1190" s="90"/>
      <c r="AH1190" s="90"/>
      <c r="AI1190" s="8" t="s">
        <v>30</v>
      </c>
      <c r="AJ1190" t="s">
        <v>1890</v>
      </c>
      <c r="AK1190">
        <v>120</v>
      </c>
      <c r="AL1190">
        <v>40</v>
      </c>
      <c r="AM1190">
        <v>40</v>
      </c>
      <c r="AN1190" s="9">
        <v>42574</v>
      </c>
      <c r="AO1190" s="8">
        <v>323</v>
      </c>
      <c r="AP1190" s="8">
        <v>183</v>
      </c>
      <c r="AQ1190" s="8">
        <v>153</v>
      </c>
      <c r="AR1190" s="8">
        <v>21.7</v>
      </c>
      <c r="AS1190" s="8">
        <v>14.3</v>
      </c>
      <c r="AT1190" s="8">
        <v>0.66</v>
      </c>
      <c r="AU1190" s="12">
        <v>0.54</v>
      </c>
      <c r="AV1190" s="8">
        <v>20</v>
      </c>
      <c r="AW1190" s="8">
        <v>480</v>
      </c>
      <c r="AX1190" s="8"/>
      <c r="AY1190" s="8"/>
      <c r="AZ1190" s="8"/>
      <c r="BA1190" s="8">
        <v>1062</v>
      </c>
      <c r="BB1190" s="8" t="s">
        <v>25</v>
      </c>
      <c r="BC1190" s="8">
        <v>192</v>
      </c>
      <c r="BD1190" s="8"/>
      <c r="BE1190" s="8"/>
      <c r="BF1190" s="8"/>
      <c r="BG1190" s="8"/>
      <c r="BH1190" s="8"/>
      <c r="BI1190" s="8">
        <f t="shared" si="205"/>
        <v>81.818181818181827</v>
      </c>
      <c r="BJ1190" s="8">
        <f t="shared" si="206"/>
        <v>0.91428571428571426</v>
      </c>
      <c r="BK1190" s="8">
        <f t="shared" si="207"/>
        <v>0.81818181818181823</v>
      </c>
      <c r="BL1190" s="10">
        <f t="shared" si="208"/>
        <v>10.697142857142858</v>
      </c>
      <c r="BM1190" s="3">
        <f t="shared" si="209"/>
        <v>2971.4285714285716</v>
      </c>
      <c r="BN1190" s="132">
        <v>1.5710280373831773</v>
      </c>
      <c r="BO1190" s="132">
        <v>0.5228971962616823</v>
      </c>
      <c r="BP1190" s="133">
        <v>2.180064196638575</v>
      </c>
      <c r="BQ1190" s="134">
        <v>1.0647113594040969</v>
      </c>
      <c r="BR1190" s="134">
        <v>0.12090316573556797</v>
      </c>
      <c r="BS1190" s="133">
        <v>1.1243493176919932</v>
      </c>
      <c r="BT1190" s="93"/>
      <c r="BU1190" s="91"/>
      <c r="BV1190" s="91"/>
      <c r="BW1190" s="100"/>
    </row>
    <row r="1191" spans="1:75">
      <c r="A1191" s="8" t="s">
        <v>783</v>
      </c>
      <c r="B1191" s="8" t="s">
        <v>486</v>
      </c>
      <c r="C1191" s="8" t="s">
        <v>581</v>
      </c>
      <c r="D1191" s="8" t="s">
        <v>582</v>
      </c>
      <c r="E1191" s="8" t="s">
        <v>583</v>
      </c>
      <c r="F1191" s="8" t="s">
        <v>584</v>
      </c>
      <c r="G1191" s="8" t="s">
        <v>282</v>
      </c>
      <c r="H1191" s="8" t="s">
        <v>313</v>
      </c>
      <c r="I1191" s="8">
        <v>-3.3441858790487702</v>
      </c>
      <c r="J1191" s="8">
        <v>36.3603567020009</v>
      </c>
      <c r="K1191" s="8">
        <v>1403.3769447033101</v>
      </c>
      <c r="L1191" s="8" t="s">
        <v>1039</v>
      </c>
      <c r="M1191" s="8" t="s">
        <v>1882</v>
      </c>
      <c r="N1191" s="8">
        <v>1</v>
      </c>
      <c r="O1191" s="8" t="s">
        <v>1859</v>
      </c>
      <c r="P1191" s="8">
        <v>1.73</v>
      </c>
      <c r="Q1191" s="8">
        <v>8.1999999999999993</v>
      </c>
      <c r="R1191" s="8">
        <v>0</v>
      </c>
      <c r="S1191" s="8">
        <v>8.44</v>
      </c>
      <c r="T1191" s="8">
        <v>9.61</v>
      </c>
      <c r="U1191" s="8">
        <v>14.96</v>
      </c>
      <c r="V1191" s="8">
        <v>97.59</v>
      </c>
      <c r="W1191" s="8">
        <v>7.67</v>
      </c>
      <c r="X1191" s="8">
        <v>4.5999999999999996</v>
      </c>
      <c r="Y1191" s="8">
        <v>0.27</v>
      </c>
      <c r="Z1191" s="8">
        <v>0.82</v>
      </c>
      <c r="AA1191" s="8">
        <v>0.09</v>
      </c>
      <c r="AB1191" s="8">
        <v>69.430000000000007</v>
      </c>
      <c r="AC1191" s="8">
        <v>0.35</v>
      </c>
      <c r="AD1191" s="8">
        <v>0.11700000000000001</v>
      </c>
      <c r="AE1191" s="91">
        <v>2.73</v>
      </c>
      <c r="AF1191" s="92" t="s">
        <v>1860</v>
      </c>
      <c r="AG1191" s="92" t="s">
        <v>1860</v>
      </c>
      <c r="AH1191" s="92" t="s">
        <v>1860</v>
      </c>
      <c r="AI1191" s="8" t="s">
        <v>24</v>
      </c>
      <c r="AJ1191" t="s">
        <v>1890</v>
      </c>
      <c r="AK1191">
        <v>0</v>
      </c>
      <c r="AL1191">
        <v>0</v>
      </c>
      <c r="AM1191">
        <v>0</v>
      </c>
      <c r="AN1191" s="9">
        <v>42576</v>
      </c>
      <c r="AO1191" s="8">
        <v>213</v>
      </c>
      <c r="AP1191" s="8">
        <v>107</v>
      </c>
      <c r="AQ1191" s="8">
        <v>94</v>
      </c>
      <c r="AR1191" s="8">
        <v>24</v>
      </c>
      <c r="AS1191" s="8">
        <v>12.44</v>
      </c>
      <c r="AT1191" s="8">
        <v>0.78</v>
      </c>
      <c r="AU1191" s="12">
        <v>0.62</v>
      </c>
      <c r="AV1191" s="8">
        <v>19</v>
      </c>
      <c r="AW1191" s="8">
        <v>320</v>
      </c>
      <c r="AX1191" s="8"/>
      <c r="AY1191" s="8"/>
      <c r="AZ1191" s="8"/>
      <c r="BA1191" s="8">
        <v>1081</v>
      </c>
      <c r="BB1191" s="8" t="s">
        <v>25</v>
      </c>
      <c r="BC1191" s="8">
        <v>196</v>
      </c>
      <c r="BD1191" s="8"/>
      <c r="BE1191" s="8"/>
      <c r="BF1191" s="8"/>
      <c r="BG1191" s="8"/>
      <c r="BH1191" s="8"/>
      <c r="BI1191" s="8">
        <f t="shared" ref="BI1191:BI1202" si="210">(AU1191/AT1191)*100</f>
        <v>79.487179487179489</v>
      </c>
      <c r="BJ1191" s="8">
        <f t="shared" ref="BJ1191:BJ1202" si="211">(100-AV1191)/(100-12.5)</f>
        <v>0.92571428571428571</v>
      </c>
      <c r="BK1191" s="8">
        <f t="shared" ref="BK1191:BK1202" si="212">BI1191/100</f>
        <v>0.79487179487179493</v>
      </c>
      <c r="BL1191" s="10">
        <f t="shared" ref="BL1191:BL1202" si="213">AS1191*BJ1191*BK1191</f>
        <v>9.1536527472527478</v>
      </c>
      <c r="BM1191" s="3">
        <f t="shared" ref="BM1191:BM1202" si="214">(10000/36)*BL1191</f>
        <v>2542.6813186813188</v>
      </c>
      <c r="BN1191" s="132">
        <v>1.7472577696526508</v>
      </c>
      <c r="BO1191" s="132">
        <v>0.3439213893967093</v>
      </c>
      <c r="BP1191" s="133">
        <v>2.0428606366547717</v>
      </c>
      <c r="BQ1191" s="134">
        <v>0.72372227579556414</v>
      </c>
      <c r="BR1191" s="134">
        <v>7.936354869816778E-2</v>
      </c>
      <c r="BS1191" s="133">
        <v>0.97691380308446285</v>
      </c>
      <c r="BT1191" s="93"/>
      <c r="BU1191" s="91"/>
      <c r="BV1191" s="91"/>
      <c r="BW1191" s="100"/>
    </row>
    <row r="1192" spans="1:75">
      <c r="A1192" s="8" t="s">
        <v>783</v>
      </c>
      <c r="B1192" s="8" t="s">
        <v>486</v>
      </c>
      <c r="C1192" s="8" t="s">
        <v>581</v>
      </c>
      <c r="D1192" s="8" t="s">
        <v>582</v>
      </c>
      <c r="E1192" s="8" t="s">
        <v>583</v>
      </c>
      <c r="F1192" s="8" t="s">
        <v>584</v>
      </c>
      <c r="G1192" s="8" t="s">
        <v>282</v>
      </c>
      <c r="H1192" s="8" t="s">
        <v>313</v>
      </c>
      <c r="I1192" s="8"/>
      <c r="J1192" s="8"/>
      <c r="K1192" s="8"/>
      <c r="L1192" s="8" t="s">
        <v>1039</v>
      </c>
      <c r="M1192" s="8" t="s">
        <v>1882</v>
      </c>
      <c r="N1192" s="8">
        <v>1</v>
      </c>
      <c r="O1192" s="8"/>
      <c r="P1192" s="8"/>
      <c r="Q1192" s="8"/>
      <c r="R1192" s="8"/>
      <c r="S1192" s="8"/>
      <c r="T1192" s="8"/>
      <c r="U1192" s="8"/>
      <c r="V1192" s="8"/>
      <c r="W1192" s="8"/>
      <c r="X1192" s="8"/>
      <c r="Y1192" s="8"/>
      <c r="Z1192" s="8"/>
      <c r="AA1192" s="8"/>
      <c r="AB1192" s="8"/>
      <c r="AC1192" s="8"/>
      <c r="AD1192" s="8"/>
      <c r="AE1192" s="89"/>
      <c r="AF1192" s="90"/>
      <c r="AG1192" s="90"/>
      <c r="AH1192" s="90"/>
      <c r="AI1192" s="8" t="s">
        <v>26</v>
      </c>
      <c r="AJ1192" t="s">
        <v>1890</v>
      </c>
      <c r="AK1192">
        <v>0</v>
      </c>
      <c r="AL1192">
        <v>40</v>
      </c>
      <c r="AM1192">
        <v>40</v>
      </c>
      <c r="AN1192" s="9">
        <v>42576</v>
      </c>
      <c r="AO1192" s="8">
        <v>340</v>
      </c>
      <c r="AP1192" s="8">
        <v>174</v>
      </c>
      <c r="AQ1192" s="8">
        <v>178</v>
      </c>
      <c r="AR1192" s="8">
        <v>24.4</v>
      </c>
      <c r="AS1192" s="8">
        <v>20.68</v>
      </c>
      <c r="AT1192" s="8">
        <v>0.78</v>
      </c>
      <c r="AU1192" s="12">
        <v>0.44</v>
      </c>
      <c r="AV1192" s="8">
        <v>23</v>
      </c>
      <c r="AW1192" s="8">
        <v>520</v>
      </c>
      <c r="AX1192" s="8"/>
      <c r="AY1192" s="8"/>
      <c r="AZ1192" s="8"/>
      <c r="BA1192" s="8">
        <v>1082</v>
      </c>
      <c r="BB1192" s="8" t="s">
        <v>25</v>
      </c>
      <c r="BC1192" s="8">
        <v>196</v>
      </c>
      <c r="BD1192" s="8"/>
      <c r="BE1192" s="8"/>
      <c r="BF1192" s="8"/>
      <c r="BG1192" s="8"/>
      <c r="BH1192" s="8"/>
      <c r="BI1192" s="8">
        <f t="shared" si="210"/>
        <v>56.410256410256409</v>
      </c>
      <c r="BJ1192" s="8">
        <f t="shared" si="211"/>
        <v>0.88</v>
      </c>
      <c r="BK1192" s="8">
        <f t="shared" si="212"/>
        <v>0.5641025641025641</v>
      </c>
      <c r="BL1192" s="10">
        <f t="shared" si="213"/>
        <v>10.265764102564102</v>
      </c>
      <c r="BM1192" s="3">
        <f t="shared" si="214"/>
        <v>2851.6011396011395</v>
      </c>
      <c r="BN1192" s="132">
        <v>1.9328571428571431</v>
      </c>
      <c r="BO1192" s="132">
        <v>0.38171428571428578</v>
      </c>
      <c r="BP1192" s="133">
        <v>1.8908951736610349</v>
      </c>
      <c r="BQ1192" s="134">
        <v>0.71689723320158105</v>
      </c>
      <c r="BR1192" s="134">
        <v>6.0276679841897239E-2</v>
      </c>
      <c r="BS1192" s="133">
        <v>0.96262275254174723</v>
      </c>
      <c r="BT1192" s="93"/>
      <c r="BU1192" s="91"/>
      <c r="BV1192" s="91"/>
      <c r="BW1192" s="100"/>
    </row>
    <row r="1193" spans="1:75">
      <c r="A1193" s="8" t="s">
        <v>783</v>
      </c>
      <c r="B1193" s="8" t="s">
        <v>486</v>
      </c>
      <c r="C1193" s="8" t="s">
        <v>581</v>
      </c>
      <c r="D1193" s="8" t="s">
        <v>582</v>
      </c>
      <c r="E1193" s="8" t="s">
        <v>583</v>
      </c>
      <c r="F1193" s="8" t="s">
        <v>584</v>
      </c>
      <c r="G1193" s="8" t="s">
        <v>282</v>
      </c>
      <c r="H1193" s="8" t="s">
        <v>313</v>
      </c>
      <c r="I1193" s="8"/>
      <c r="J1193" s="8"/>
      <c r="K1193" s="8"/>
      <c r="L1193" s="8" t="s">
        <v>1039</v>
      </c>
      <c r="M1193" s="8" t="s">
        <v>1882</v>
      </c>
      <c r="N1193" s="8">
        <v>1</v>
      </c>
      <c r="O1193" s="8"/>
      <c r="P1193" s="8"/>
      <c r="Q1193" s="8"/>
      <c r="R1193" s="8"/>
      <c r="S1193" s="8"/>
      <c r="T1193" s="8"/>
      <c r="U1193" s="8"/>
      <c r="V1193" s="8"/>
      <c r="W1193" s="8"/>
      <c r="X1193" s="8"/>
      <c r="Y1193" s="8"/>
      <c r="Z1193" s="8"/>
      <c r="AA1193" s="8"/>
      <c r="AB1193" s="8"/>
      <c r="AC1193" s="8"/>
      <c r="AD1193" s="8"/>
      <c r="AE1193" s="89"/>
      <c r="AF1193" s="90"/>
      <c r="AG1193" s="90"/>
      <c r="AH1193" s="90"/>
      <c r="AI1193" s="8" t="s">
        <v>27</v>
      </c>
      <c r="AJ1193" t="s">
        <v>1890</v>
      </c>
      <c r="AK1193">
        <v>120</v>
      </c>
      <c r="AL1193">
        <v>0</v>
      </c>
      <c r="AM1193">
        <v>40</v>
      </c>
      <c r="AN1193" s="9">
        <v>42576</v>
      </c>
      <c r="AO1193" s="8">
        <v>219</v>
      </c>
      <c r="AP1193" s="8">
        <v>110</v>
      </c>
      <c r="AQ1193" s="8">
        <v>82</v>
      </c>
      <c r="AR1193" s="8">
        <v>21.9</v>
      </c>
      <c r="AS1193" s="8">
        <v>12.92</v>
      </c>
      <c r="AT1193" s="8">
        <v>0.94</v>
      </c>
      <c r="AU1193" s="12">
        <v>0.68</v>
      </c>
      <c r="AV1193" s="8">
        <v>22</v>
      </c>
      <c r="AW1193" s="8">
        <v>460</v>
      </c>
      <c r="AX1193" s="8"/>
      <c r="AY1193" s="8"/>
      <c r="AZ1193" s="8"/>
      <c r="BA1193" s="8">
        <v>1083</v>
      </c>
      <c r="BB1193" s="8" t="s">
        <v>25</v>
      </c>
      <c r="BC1193" s="8">
        <v>196</v>
      </c>
      <c r="BD1193" s="8"/>
      <c r="BE1193" s="8"/>
      <c r="BF1193" s="8"/>
      <c r="BG1193" s="8"/>
      <c r="BH1193" s="8"/>
      <c r="BI1193" s="8">
        <f t="shared" si="210"/>
        <v>72.340425531914903</v>
      </c>
      <c r="BJ1193" s="8">
        <f t="shared" si="211"/>
        <v>0.89142857142857146</v>
      </c>
      <c r="BK1193" s="8">
        <f t="shared" si="212"/>
        <v>0.72340425531914898</v>
      </c>
      <c r="BL1193" s="10">
        <f t="shared" si="213"/>
        <v>8.3316328267477218</v>
      </c>
      <c r="BM1193" s="3">
        <f t="shared" si="214"/>
        <v>2314.3424518743673</v>
      </c>
      <c r="BN1193" s="132">
        <v>2.8041666666666667</v>
      </c>
      <c r="BO1193" s="132">
        <v>1.1365740740740742</v>
      </c>
      <c r="BP1193" s="133">
        <v>2.0420313141894253</v>
      </c>
      <c r="BQ1193" s="134">
        <v>0.546875</v>
      </c>
      <c r="BR1193" s="134">
        <v>6.6714015151515163E-2</v>
      </c>
      <c r="BS1193" s="133">
        <v>1.1435143628799249</v>
      </c>
      <c r="BT1193" s="93"/>
      <c r="BU1193" s="91"/>
      <c r="BV1193" s="91"/>
      <c r="BW1193" s="100"/>
    </row>
    <row r="1194" spans="1:75">
      <c r="A1194" s="8" t="s">
        <v>783</v>
      </c>
      <c r="B1194" s="8" t="s">
        <v>486</v>
      </c>
      <c r="C1194" s="8" t="s">
        <v>581</v>
      </c>
      <c r="D1194" s="8" t="s">
        <v>582</v>
      </c>
      <c r="E1194" s="8" t="s">
        <v>583</v>
      </c>
      <c r="F1194" s="8" t="s">
        <v>584</v>
      </c>
      <c r="G1194" s="8" t="s">
        <v>282</v>
      </c>
      <c r="H1194" s="8" t="s">
        <v>313</v>
      </c>
      <c r="I1194" s="8"/>
      <c r="J1194" s="8"/>
      <c r="K1194" s="8"/>
      <c r="L1194" s="8" t="s">
        <v>1039</v>
      </c>
      <c r="M1194" s="8" t="s">
        <v>1882</v>
      </c>
      <c r="N1194" s="8">
        <v>1</v>
      </c>
      <c r="O1194" s="8"/>
      <c r="P1194" s="8"/>
      <c r="Q1194" s="8"/>
      <c r="R1194" s="8"/>
      <c r="S1194" s="8"/>
      <c r="T1194" s="8"/>
      <c r="U1194" s="8"/>
      <c r="V1194" s="8"/>
      <c r="W1194" s="8"/>
      <c r="X1194" s="8"/>
      <c r="Y1194" s="8"/>
      <c r="Z1194" s="8"/>
      <c r="AA1194" s="8"/>
      <c r="AB1194" s="8"/>
      <c r="AC1194" s="8"/>
      <c r="AD1194" s="8"/>
      <c r="AE1194" s="89"/>
      <c r="AF1194" s="90"/>
      <c r="AG1194" s="90"/>
      <c r="AH1194" s="90"/>
      <c r="AI1194" s="8" t="s">
        <v>28</v>
      </c>
      <c r="AJ1194" t="s">
        <v>1890</v>
      </c>
      <c r="AK1194">
        <v>120</v>
      </c>
      <c r="AL1194">
        <v>40</v>
      </c>
      <c r="AM1194">
        <v>0</v>
      </c>
      <c r="AN1194" s="9">
        <v>42576</v>
      </c>
      <c r="AO1194" s="8">
        <v>321</v>
      </c>
      <c r="AP1194" s="8">
        <v>179</v>
      </c>
      <c r="AQ1194" s="8">
        <v>142</v>
      </c>
      <c r="AR1194" s="8">
        <v>23.3</v>
      </c>
      <c r="AS1194" s="8">
        <v>19.739999999999998</v>
      </c>
      <c r="AT1194" s="8">
        <v>1.02</v>
      </c>
      <c r="AU1194" s="12">
        <v>0.74</v>
      </c>
      <c r="AV1194" s="8">
        <v>23</v>
      </c>
      <c r="AW1194" s="8">
        <v>540</v>
      </c>
      <c r="AX1194" s="8"/>
      <c r="AY1194" s="8"/>
      <c r="AZ1194" s="8"/>
      <c r="BA1194" s="8">
        <v>1084</v>
      </c>
      <c r="BB1194" s="8" t="s">
        <v>25</v>
      </c>
      <c r="BC1194" s="8">
        <v>196</v>
      </c>
      <c r="BD1194" s="8"/>
      <c r="BE1194" s="8"/>
      <c r="BF1194" s="8"/>
      <c r="BG1194" s="8"/>
      <c r="BH1194" s="8"/>
      <c r="BI1194" s="8">
        <f t="shared" si="210"/>
        <v>72.549019607843135</v>
      </c>
      <c r="BJ1194" s="8">
        <f t="shared" si="211"/>
        <v>0.88</v>
      </c>
      <c r="BK1194" s="8">
        <f t="shared" si="212"/>
        <v>0.72549019607843135</v>
      </c>
      <c r="BL1194" s="10">
        <f t="shared" si="213"/>
        <v>12.602635294117645</v>
      </c>
      <c r="BM1194" s="3">
        <f t="shared" si="214"/>
        <v>3500.7320261437903</v>
      </c>
      <c r="BN1194" s="132">
        <v>2.36181640625</v>
      </c>
      <c r="BO1194" s="132">
        <v>0.86718750000000011</v>
      </c>
      <c r="BP1194" s="133">
        <v>1.7135188967874933</v>
      </c>
      <c r="BQ1194" s="134">
        <v>0.86485239852398532</v>
      </c>
      <c r="BR1194" s="134">
        <v>5.8394833948339483E-2</v>
      </c>
      <c r="BS1194" s="133">
        <v>0.89868470993749838</v>
      </c>
      <c r="BT1194" s="93"/>
      <c r="BU1194" s="91"/>
      <c r="BV1194" s="91"/>
      <c r="BW1194" s="100"/>
    </row>
    <row r="1195" spans="1:75">
      <c r="A1195" s="8" t="s">
        <v>783</v>
      </c>
      <c r="B1195" s="8" t="s">
        <v>486</v>
      </c>
      <c r="C1195" s="8" t="s">
        <v>581</v>
      </c>
      <c r="D1195" s="8" t="s">
        <v>582</v>
      </c>
      <c r="E1195" s="8" t="s">
        <v>583</v>
      </c>
      <c r="F1195" s="8" t="s">
        <v>584</v>
      </c>
      <c r="G1195" s="8" t="s">
        <v>282</v>
      </c>
      <c r="H1195" s="8" t="s">
        <v>313</v>
      </c>
      <c r="I1195" s="8"/>
      <c r="J1195" s="8"/>
      <c r="K1195" s="8"/>
      <c r="L1195" s="8" t="s">
        <v>1039</v>
      </c>
      <c r="M1195" s="8" t="s">
        <v>1882</v>
      </c>
      <c r="N1195" s="8">
        <v>1</v>
      </c>
      <c r="O1195" s="8"/>
      <c r="P1195" s="8"/>
      <c r="Q1195" s="8"/>
      <c r="R1195" s="8"/>
      <c r="S1195" s="8"/>
      <c r="T1195" s="8"/>
      <c r="U1195" s="8"/>
      <c r="V1195" s="8"/>
      <c r="W1195" s="8"/>
      <c r="X1195" s="8"/>
      <c r="Y1195" s="8"/>
      <c r="Z1195" s="8"/>
      <c r="AA1195" s="8"/>
      <c r="AB1195" s="8"/>
      <c r="AC1195" s="8"/>
      <c r="AD1195" s="8"/>
      <c r="AE1195" s="89"/>
      <c r="AF1195" s="90"/>
      <c r="AG1195" s="90"/>
      <c r="AH1195" s="90"/>
      <c r="AI1195" s="8" t="s">
        <v>29</v>
      </c>
      <c r="AJ1195" t="s">
        <v>1890</v>
      </c>
      <c r="AK1195">
        <v>120</v>
      </c>
      <c r="AL1195">
        <v>40</v>
      </c>
      <c r="AM1195">
        <v>40</v>
      </c>
      <c r="AN1195" s="9">
        <v>42576</v>
      </c>
      <c r="AO1195" s="8">
        <v>244</v>
      </c>
      <c r="AP1195" s="8">
        <v>190</v>
      </c>
      <c r="AQ1195" s="8">
        <v>168</v>
      </c>
      <c r="AR1195" s="8">
        <v>23.2</v>
      </c>
      <c r="AS1195" s="8">
        <v>22.24</v>
      </c>
      <c r="AT1195" s="8">
        <v>1.04</v>
      </c>
      <c r="AU1195" s="12">
        <v>0.74</v>
      </c>
      <c r="AV1195" s="8">
        <v>23</v>
      </c>
      <c r="AW1195" s="8">
        <v>540</v>
      </c>
      <c r="AX1195" s="8"/>
      <c r="AY1195" s="8"/>
      <c r="AZ1195" s="8"/>
      <c r="BA1195" s="8">
        <v>1085</v>
      </c>
      <c r="BB1195" s="8" t="s">
        <v>25</v>
      </c>
      <c r="BC1195" s="8">
        <v>196</v>
      </c>
      <c r="BD1195" s="8"/>
      <c r="BE1195" s="8"/>
      <c r="BF1195" s="8"/>
      <c r="BG1195" s="8"/>
      <c r="BH1195" s="8"/>
      <c r="BI1195" s="8">
        <f t="shared" si="210"/>
        <v>71.153846153846146</v>
      </c>
      <c r="BJ1195" s="8">
        <f t="shared" si="211"/>
        <v>0.88</v>
      </c>
      <c r="BK1195" s="8">
        <f t="shared" si="212"/>
        <v>0.71153846153846145</v>
      </c>
      <c r="BL1195" s="10">
        <f t="shared" si="213"/>
        <v>13.925661538461535</v>
      </c>
      <c r="BM1195" s="3">
        <f t="shared" si="214"/>
        <v>3868.239316239315</v>
      </c>
      <c r="BN1195" s="132">
        <v>2.0587668593448938</v>
      </c>
      <c r="BO1195" s="132">
        <v>0.82466281310211953</v>
      </c>
      <c r="BP1195" s="133">
        <v>1.8106967755485577</v>
      </c>
      <c r="BQ1195" s="134">
        <v>1.0806603773584906</v>
      </c>
      <c r="BR1195" s="134">
        <v>8.7877358490566049E-2</v>
      </c>
      <c r="BS1195" s="133">
        <v>1.212620699014471</v>
      </c>
      <c r="BT1195" s="93"/>
      <c r="BU1195" s="91"/>
      <c r="BV1195" s="91"/>
      <c r="BW1195" s="100"/>
    </row>
    <row r="1196" spans="1:75">
      <c r="A1196" s="8" t="s">
        <v>783</v>
      </c>
      <c r="B1196" s="8" t="s">
        <v>486</v>
      </c>
      <c r="C1196" s="8" t="s">
        <v>581</v>
      </c>
      <c r="D1196" s="8" t="s">
        <v>582</v>
      </c>
      <c r="E1196" s="8" t="s">
        <v>583</v>
      </c>
      <c r="F1196" s="8" t="s">
        <v>584</v>
      </c>
      <c r="G1196" s="8" t="s">
        <v>282</v>
      </c>
      <c r="H1196" s="8" t="s">
        <v>313</v>
      </c>
      <c r="I1196" s="8"/>
      <c r="J1196" s="8"/>
      <c r="K1196" s="8"/>
      <c r="L1196" s="8" t="s">
        <v>1039</v>
      </c>
      <c r="M1196" s="8" t="s">
        <v>1882</v>
      </c>
      <c r="N1196" s="8">
        <v>1</v>
      </c>
      <c r="O1196" s="8"/>
      <c r="P1196" s="8"/>
      <c r="Q1196" s="8"/>
      <c r="R1196" s="8"/>
      <c r="S1196" s="8"/>
      <c r="T1196" s="8"/>
      <c r="U1196" s="8"/>
      <c r="V1196" s="8"/>
      <c r="W1196" s="8"/>
      <c r="X1196" s="8"/>
      <c r="Y1196" s="8"/>
      <c r="Z1196" s="8"/>
      <c r="AA1196" s="8"/>
      <c r="AB1196" s="8"/>
      <c r="AC1196" s="8"/>
      <c r="AD1196" s="8"/>
      <c r="AE1196" s="89"/>
      <c r="AF1196" s="90"/>
      <c r="AG1196" s="90"/>
      <c r="AH1196" s="90"/>
      <c r="AI1196" s="8" t="s">
        <v>30</v>
      </c>
      <c r="AJ1196" t="s">
        <v>1890</v>
      </c>
      <c r="AK1196">
        <v>120</v>
      </c>
      <c r="AL1196">
        <v>40</v>
      </c>
      <c r="AM1196">
        <v>40</v>
      </c>
      <c r="AN1196" s="9">
        <v>42576</v>
      </c>
      <c r="AO1196" s="8">
        <v>253</v>
      </c>
      <c r="AP1196" s="8">
        <v>169</v>
      </c>
      <c r="AQ1196" s="8">
        <v>132</v>
      </c>
      <c r="AR1196" s="8">
        <v>21.2</v>
      </c>
      <c r="AS1196" s="8">
        <v>18.88</v>
      </c>
      <c r="AT1196" s="8">
        <v>1.06</v>
      </c>
      <c r="AU1196" s="12">
        <v>0.8</v>
      </c>
      <c r="AV1196" s="8">
        <v>23</v>
      </c>
      <c r="AW1196" s="8">
        <v>480</v>
      </c>
      <c r="AX1196" s="8"/>
      <c r="AY1196" s="8"/>
      <c r="AZ1196" s="8"/>
      <c r="BA1196" s="8">
        <v>1086</v>
      </c>
      <c r="BB1196" s="8" t="s">
        <v>25</v>
      </c>
      <c r="BC1196" s="8">
        <v>196</v>
      </c>
      <c r="BD1196" s="8"/>
      <c r="BE1196" s="8"/>
      <c r="BF1196" s="8"/>
      <c r="BG1196" s="8"/>
      <c r="BH1196" s="8"/>
      <c r="BI1196" s="8">
        <f t="shared" si="210"/>
        <v>75.471698113207552</v>
      </c>
      <c r="BJ1196" s="8">
        <f t="shared" si="211"/>
        <v>0.88</v>
      </c>
      <c r="BK1196" s="8">
        <f t="shared" si="212"/>
        <v>0.75471698113207553</v>
      </c>
      <c r="BL1196" s="10">
        <f t="shared" si="213"/>
        <v>12.539169811320756</v>
      </c>
      <c r="BM1196" s="3">
        <f t="shared" si="214"/>
        <v>3483.1027253668767</v>
      </c>
      <c r="BN1196" s="132">
        <v>1.9356243949661183</v>
      </c>
      <c r="BO1196" s="132">
        <v>0.87899322362052279</v>
      </c>
      <c r="BP1196" s="133">
        <v>1.9326749655209159</v>
      </c>
      <c r="BQ1196" s="134">
        <v>0.85108481262327429</v>
      </c>
      <c r="BR1196" s="134">
        <v>8.357988165680473E-2</v>
      </c>
      <c r="BS1196" s="133">
        <v>1.2292528602918207</v>
      </c>
      <c r="BT1196" s="93"/>
      <c r="BU1196" s="91"/>
      <c r="BV1196" s="91"/>
      <c r="BW1196" s="100"/>
    </row>
    <row r="1197" spans="1:75">
      <c r="A1197" s="8" t="s">
        <v>783</v>
      </c>
      <c r="B1197" s="8" t="s">
        <v>486</v>
      </c>
      <c r="C1197" s="8" t="s">
        <v>581</v>
      </c>
      <c r="D1197" s="8" t="s">
        <v>582</v>
      </c>
      <c r="E1197" s="8" t="s">
        <v>583</v>
      </c>
      <c r="F1197" s="8" t="s">
        <v>584</v>
      </c>
      <c r="G1197" s="8" t="s">
        <v>282</v>
      </c>
      <c r="H1197" s="8" t="s">
        <v>316</v>
      </c>
      <c r="I1197" s="8">
        <v>-3.3404580006643201</v>
      </c>
      <c r="J1197" s="8">
        <v>36.361936191925601</v>
      </c>
      <c r="K1197" s="8">
        <v>1410.1941383368201</v>
      </c>
      <c r="L1197" s="8" t="s">
        <v>1042</v>
      </c>
      <c r="M1197" s="8" t="s">
        <v>1882</v>
      </c>
      <c r="N1197" s="8">
        <v>1</v>
      </c>
      <c r="O1197" s="8" t="s">
        <v>1859</v>
      </c>
      <c r="P1197" s="8">
        <v>1.59</v>
      </c>
      <c r="Q1197" s="8">
        <v>8.1</v>
      </c>
      <c r="R1197" s="8">
        <v>0</v>
      </c>
      <c r="S1197" s="8">
        <v>8.2799999999999994</v>
      </c>
      <c r="T1197" s="8">
        <v>9.76</v>
      </c>
      <c r="U1197" s="8">
        <v>15.86</v>
      </c>
      <c r="V1197" s="8">
        <v>99.64</v>
      </c>
      <c r="W1197" s="8">
        <v>10.199999999999999</v>
      </c>
      <c r="X1197" s="8">
        <v>6.08</v>
      </c>
      <c r="Y1197" s="8">
        <v>0.45</v>
      </c>
      <c r="Z1197" s="8">
        <v>0.95</v>
      </c>
      <c r="AA1197" s="8">
        <v>0.08</v>
      </c>
      <c r="AB1197" s="8">
        <v>75.16</v>
      </c>
      <c r="AC1197" s="8">
        <v>0.25</v>
      </c>
      <c r="AD1197" s="8">
        <v>0.124</v>
      </c>
      <c r="AE1197" s="91">
        <v>2.1</v>
      </c>
      <c r="AF1197" s="92" t="s">
        <v>1860</v>
      </c>
      <c r="AG1197" s="92" t="s">
        <v>1860</v>
      </c>
      <c r="AH1197" s="92" t="s">
        <v>1860</v>
      </c>
      <c r="AI1197" s="8" t="s">
        <v>24</v>
      </c>
      <c r="AJ1197" t="s">
        <v>1890</v>
      </c>
      <c r="AK1197">
        <v>0</v>
      </c>
      <c r="AL1197">
        <v>0</v>
      </c>
      <c r="AM1197">
        <v>0</v>
      </c>
      <c r="AN1197" s="9">
        <v>42577</v>
      </c>
      <c r="AO1197" s="8">
        <v>188</v>
      </c>
      <c r="AP1197" s="8">
        <v>93</v>
      </c>
      <c r="AQ1197" s="8">
        <v>75</v>
      </c>
      <c r="AR1197" s="8">
        <v>16.5</v>
      </c>
      <c r="AS1197" s="8">
        <v>10.76</v>
      </c>
      <c r="AT1197" s="8">
        <v>0.98</v>
      </c>
      <c r="AU1197" s="12">
        <v>0.72</v>
      </c>
      <c r="AV1197" s="8">
        <v>19</v>
      </c>
      <c r="AW1197" s="8">
        <v>600</v>
      </c>
      <c r="AX1197" s="8"/>
      <c r="AY1197" s="8"/>
      <c r="AZ1197" s="8"/>
      <c r="BA1197" s="8">
        <v>1099</v>
      </c>
      <c r="BB1197" s="8" t="s">
        <v>25</v>
      </c>
      <c r="BC1197" s="8">
        <v>199</v>
      </c>
      <c r="BD1197" s="8"/>
      <c r="BE1197" s="8"/>
      <c r="BF1197" s="8"/>
      <c r="BG1197" s="8"/>
      <c r="BH1197" s="8"/>
      <c r="BI1197" s="8">
        <f t="shared" si="210"/>
        <v>73.469387755102048</v>
      </c>
      <c r="BJ1197" s="8">
        <f t="shared" si="211"/>
        <v>0.92571428571428571</v>
      </c>
      <c r="BK1197" s="8">
        <f t="shared" si="212"/>
        <v>0.73469387755102045</v>
      </c>
      <c r="BL1197" s="10">
        <f t="shared" si="213"/>
        <v>7.318054810495628</v>
      </c>
      <c r="BM1197" s="3"/>
      <c r="BN1197" s="132">
        <v>1.8811475409836067</v>
      </c>
      <c r="BO1197" s="132">
        <v>0.72768670309653916</v>
      </c>
      <c r="BP1197" s="133">
        <v>1.9615838871204085</v>
      </c>
      <c r="BQ1197" s="134">
        <v>0.7713326941514862</v>
      </c>
      <c r="BR1197" s="134">
        <v>8.8207094918504314E-2</v>
      </c>
      <c r="BS1197" s="133">
        <v>1.3070200811585695</v>
      </c>
      <c r="BT1197" s="93"/>
      <c r="BU1197" s="91"/>
      <c r="BV1197" s="91"/>
      <c r="BW1197" s="100"/>
    </row>
    <row r="1198" spans="1:75">
      <c r="A1198" s="8" t="s">
        <v>783</v>
      </c>
      <c r="B1198" s="8" t="s">
        <v>486</v>
      </c>
      <c r="C1198" s="8" t="s">
        <v>581</v>
      </c>
      <c r="D1198" s="8" t="s">
        <v>582</v>
      </c>
      <c r="E1198" s="8" t="s">
        <v>583</v>
      </c>
      <c r="F1198" s="8" t="s">
        <v>584</v>
      </c>
      <c r="G1198" s="8" t="s">
        <v>282</v>
      </c>
      <c r="H1198" s="8" t="s">
        <v>316</v>
      </c>
      <c r="I1198" s="8"/>
      <c r="J1198" s="8"/>
      <c r="K1198" s="8"/>
      <c r="L1198" s="8" t="s">
        <v>1042</v>
      </c>
      <c r="M1198" s="8" t="s">
        <v>1882</v>
      </c>
      <c r="N1198" s="8">
        <v>1</v>
      </c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  <c r="AA1198" s="8"/>
      <c r="AB1198" s="8"/>
      <c r="AC1198" s="8"/>
      <c r="AD1198" s="8"/>
      <c r="AE1198" s="89"/>
      <c r="AF1198" s="90"/>
      <c r="AG1198" s="90"/>
      <c r="AH1198" s="90"/>
      <c r="AI1198" s="8" t="s">
        <v>26</v>
      </c>
      <c r="AJ1198" t="s">
        <v>1890</v>
      </c>
      <c r="AK1198">
        <v>0</v>
      </c>
      <c r="AL1198">
        <v>40</v>
      </c>
      <c r="AM1198">
        <v>40</v>
      </c>
      <c r="AN1198" s="9">
        <v>42577</v>
      </c>
      <c r="AO1198" s="8">
        <v>203</v>
      </c>
      <c r="AP1198" s="8">
        <v>143</v>
      </c>
      <c r="AQ1198" s="8">
        <v>94</v>
      </c>
      <c r="AR1198" s="8">
        <v>24.2</v>
      </c>
      <c r="AS1198" s="8">
        <v>12.86</v>
      </c>
      <c r="AT1198" s="8">
        <v>0.84</v>
      </c>
      <c r="AU1198" s="12">
        <v>0.66</v>
      </c>
      <c r="AV1198" s="8">
        <v>19</v>
      </c>
      <c r="AW1198" s="8">
        <v>560</v>
      </c>
      <c r="AX1198" s="8"/>
      <c r="AY1198" s="8"/>
      <c r="AZ1198" s="8"/>
      <c r="BA1198" s="8">
        <v>1100</v>
      </c>
      <c r="BB1198" s="8" t="s">
        <v>25</v>
      </c>
      <c r="BC1198" s="8">
        <v>199</v>
      </c>
      <c r="BD1198" s="8"/>
      <c r="BE1198" s="8"/>
      <c r="BF1198" s="8"/>
      <c r="BG1198" s="8"/>
      <c r="BH1198" s="8"/>
      <c r="BI1198" s="8">
        <f t="shared" si="210"/>
        <v>78.571428571428584</v>
      </c>
      <c r="BJ1198" s="8">
        <f t="shared" si="211"/>
        <v>0.92571428571428571</v>
      </c>
      <c r="BK1198" s="8">
        <f t="shared" si="212"/>
        <v>0.78571428571428581</v>
      </c>
      <c r="BL1198" s="10">
        <f t="shared" si="213"/>
        <v>9.3536816326530623</v>
      </c>
      <c r="BM1198" s="3"/>
      <c r="BN1198" s="132">
        <v>2.0322731524789526</v>
      </c>
      <c r="BO1198" s="132">
        <v>0.90271281571562212</v>
      </c>
      <c r="BP1198" s="133">
        <v>1.6874231209025723</v>
      </c>
      <c r="BQ1198" s="134">
        <v>0.66326530612244905</v>
      </c>
      <c r="BR1198" s="134">
        <v>9.4120505344995151E-2</v>
      </c>
      <c r="BS1198" s="133">
        <v>1.2491525179352179</v>
      </c>
      <c r="BT1198" s="93"/>
      <c r="BU1198" s="91"/>
      <c r="BV1198" s="91"/>
      <c r="BW1198" s="100"/>
    </row>
    <row r="1199" spans="1:75">
      <c r="A1199" s="8" t="s">
        <v>783</v>
      </c>
      <c r="B1199" s="8" t="s">
        <v>486</v>
      </c>
      <c r="C1199" s="8" t="s">
        <v>581</v>
      </c>
      <c r="D1199" s="8" t="s">
        <v>582</v>
      </c>
      <c r="E1199" s="8" t="s">
        <v>583</v>
      </c>
      <c r="F1199" s="8" t="s">
        <v>584</v>
      </c>
      <c r="G1199" s="8" t="s">
        <v>282</v>
      </c>
      <c r="H1199" s="8" t="s">
        <v>316</v>
      </c>
      <c r="I1199" s="8"/>
      <c r="J1199" s="8"/>
      <c r="K1199" s="8"/>
      <c r="L1199" s="8" t="s">
        <v>1042</v>
      </c>
      <c r="M1199" s="8" t="s">
        <v>1882</v>
      </c>
      <c r="N1199" s="8">
        <v>1</v>
      </c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8"/>
      <c r="AD1199" s="8"/>
      <c r="AE1199" s="89"/>
      <c r="AF1199" s="90"/>
      <c r="AG1199" s="90"/>
      <c r="AH1199" s="90"/>
      <c r="AI1199" s="8" t="s">
        <v>27</v>
      </c>
      <c r="AJ1199" t="s">
        <v>1890</v>
      </c>
      <c r="AK1199">
        <v>120</v>
      </c>
      <c r="AL1199">
        <v>0</v>
      </c>
      <c r="AM1199">
        <v>40</v>
      </c>
      <c r="AN1199" s="9">
        <v>42577</v>
      </c>
      <c r="AO1199" s="8">
        <v>336</v>
      </c>
      <c r="AP1199" s="8">
        <v>219</v>
      </c>
      <c r="AQ1199" s="8">
        <v>151</v>
      </c>
      <c r="AR1199" s="8">
        <v>24.4</v>
      </c>
      <c r="AS1199" s="8">
        <v>15.94</v>
      </c>
      <c r="AT1199" s="8">
        <v>0.72</v>
      </c>
      <c r="AU1199" s="12">
        <v>0.57999999999999996</v>
      </c>
      <c r="AV1199" s="8">
        <v>19</v>
      </c>
      <c r="AW1199" s="8">
        <v>480</v>
      </c>
      <c r="AX1199" s="8"/>
      <c r="AY1199" s="8"/>
      <c r="AZ1199" s="8"/>
      <c r="BA1199" s="8">
        <v>1101</v>
      </c>
      <c r="BB1199" s="8" t="s">
        <v>25</v>
      </c>
      <c r="BC1199" s="8">
        <v>199</v>
      </c>
      <c r="BD1199" s="8"/>
      <c r="BE1199" s="8"/>
      <c r="BF1199" s="8"/>
      <c r="BG1199" s="8"/>
      <c r="BH1199" s="8"/>
      <c r="BI1199" s="8">
        <f t="shared" si="210"/>
        <v>80.555555555555557</v>
      </c>
      <c r="BJ1199" s="8">
        <f t="shared" si="211"/>
        <v>0.92571428571428571</v>
      </c>
      <c r="BK1199" s="8">
        <f t="shared" si="212"/>
        <v>0.80555555555555558</v>
      </c>
      <c r="BL1199" s="10">
        <f t="shared" si="213"/>
        <v>11.886685714285715</v>
      </c>
      <c r="BM1199" s="3">
        <f t="shared" si="214"/>
        <v>3301.8571428571431</v>
      </c>
      <c r="BN1199" s="132">
        <v>1.9118511263467191</v>
      </c>
      <c r="BO1199" s="132">
        <v>0.83349657198824689</v>
      </c>
      <c r="BP1199" s="133">
        <v>1.3330492824442788</v>
      </c>
      <c r="BQ1199" s="134">
        <v>1.2763671875</v>
      </c>
      <c r="BR1199" s="134">
        <v>9.8291015624999992E-2</v>
      </c>
      <c r="BS1199" s="133">
        <v>1.3312714303206914</v>
      </c>
      <c r="BT1199" s="93"/>
      <c r="BU1199" s="91"/>
      <c r="BV1199" s="91"/>
      <c r="BW1199" s="100"/>
    </row>
    <row r="1200" spans="1:75">
      <c r="A1200" s="8" t="s">
        <v>783</v>
      </c>
      <c r="B1200" s="8" t="s">
        <v>486</v>
      </c>
      <c r="C1200" s="8" t="s">
        <v>581</v>
      </c>
      <c r="D1200" s="8" t="s">
        <v>582</v>
      </c>
      <c r="E1200" s="8" t="s">
        <v>583</v>
      </c>
      <c r="F1200" s="8" t="s">
        <v>584</v>
      </c>
      <c r="G1200" s="8" t="s">
        <v>282</v>
      </c>
      <c r="H1200" s="8" t="s">
        <v>316</v>
      </c>
      <c r="I1200" s="8"/>
      <c r="J1200" s="8"/>
      <c r="K1200" s="8"/>
      <c r="L1200" s="8" t="s">
        <v>1042</v>
      </c>
      <c r="M1200" s="8" t="s">
        <v>1882</v>
      </c>
      <c r="N1200" s="8">
        <v>1</v>
      </c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9"/>
      <c r="AF1200" s="90"/>
      <c r="AG1200" s="90"/>
      <c r="AH1200" s="90"/>
      <c r="AI1200" s="8" t="s">
        <v>28</v>
      </c>
      <c r="AJ1200" t="s">
        <v>1890</v>
      </c>
      <c r="AK1200">
        <v>120</v>
      </c>
      <c r="AL1200">
        <v>40</v>
      </c>
      <c r="AM1200">
        <v>0</v>
      </c>
      <c r="AN1200" s="9">
        <v>42577</v>
      </c>
      <c r="AO1200" s="8">
        <v>306</v>
      </c>
      <c r="AP1200" s="8">
        <v>195</v>
      </c>
      <c r="AQ1200" s="8">
        <v>150</v>
      </c>
      <c r="AR1200" s="8">
        <v>22.6</v>
      </c>
      <c r="AS1200" s="8">
        <v>17.260000000000002</v>
      </c>
      <c r="AT1200" s="8">
        <v>0.88</v>
      </c>
      <c r="AU1200" s="12">
        <v>0.62</v>
      </c>
      <c r="AV1200" s="8">
        <v>18</v>
      </c>
      <c r="AW1200" s="8">
        <v>540</v>
      </c>
      <c r="AX1200" s="8"/>
      <c r="AY1200" s="8"/>
      <c r="AZ1200" s="8"/>
      <c r="BA1200" s="8">
        <v>1102</v>
      </c>
      <c r="BB1200" s="8" t="s">
        <v>25</v>
      </c>
      <c r="BC1200" s="8">
        <v>199</v>
      </c>
      <c r="BD1200" s="8"/>
      <c r="BE1200" s="8"/>
      <c r="BF1200" s="8"/>
      <c r="BG1200" s="8"/>
      <c r="BH1200" s="8"/>
      <c r="BI1200" s="8">
        <f t="shared" si="210"/>
        <v>70.454545454545453</v>
      </c>
      <c r="BJ1200" s="8">
        <f t="shared" si="211"/>
        <v>0.93714285714285717</v>
      </c>
      <c r="BK1200" s="8">
        <f t="shared" si="212"/>
        <v>0.70454545454545459</v>
      </c>
      <c r="BL1200" s="10">
        <f t="shared" si="213"/>
        <v>11.396083116883121</v>
      </c>
      <c r="BM1200" s="3">
        <f t="shared" si="214"/>
        <v>3165.5786435786445</v>
      </c>
      <c r="BN1200" s="132">
        <v>2.220414201183432</v>
      </c>
      <c r="BO1200" s="132">
        <v>0.92702169625246544</v>
      </c>
      <c r="BP1200" s="133">
        <v>1.843872512034018</v>
      </c>
      <c r="BQ1200" s="134">
        <v>1.2974559686888454</v>
      </c>
      <c r="BR1200" s="134">
        <v>0.13502935420743642</v>
      </c>
      <c r="BS1200" s="133">
        <v>1.1815569150696681</v>
      </c>
      <c r="BT1200" s="93"/>
      <c r="BU1200" s="91"/>
      <c r="BV1200" s="91"/>
      <c r="BW1200" s="100"/>
    </row>
    <row r="1201" spans="1:75">
      <c r="A1201" s="8" t="s">
        <v>783</v>
      </c>
      <c r="B1201" s="8" t="s">
        <v>486</v>
      </c>
      <c r="C1201" s="8" t="s">
        <v>581</v>
      </c>
      <c r="D1201" s="8" t="s">
        <v>582</v>
      </c>
      <c r="E1201" s="8" t="s">
        <v>583</v>
      </c>
      <c r="F1201" s="8" t="s">
        <v>584</v>
      </c>
      <c r="G1201" s="8" t="s">
        <v>282</v>
      </c>
      <c r="H1201" s="8" t="s">
        <v>316</v>
      </c>
      <c r="I1201" s="8"/>
      <c r="J1201" s="8"/>
      <c r="K1201" s="8"/>
      <c r="L1201" s="8" t="s">
        <v>1042</v>
      </c>
      <c r="M1201" s="8" t="s">
        <v>1882</v>
      </c>
      <c r="N1201" s="8">
        <v>1</v>
      </c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9"/>
      <c r="AF1201" s="90"/>
      <c r="AG1201" s="90"/>
      <c r="AH1201" s="90"/>
      <c r="AI1201" s="8" t="s">
        <v>29</v>
      </c>
      <c r="AJ1201" t="s">
        <v>1890</v>
      </c>
      <c r="AK1201">
        <v>120</v>
      </c>
      <c r="AL1201">
        <v>40</v>
      </c>
      <c r="AM1201">
        <v>40</v>
      </c>
      <c r="AN1201" s="9">
        <v>42577</v>
      </c>
      <c r="AO1201" s="8">
        <v>306</v>
      </c>
      <c r="AP1201" s="8">
        <v>195</v>
      </c>
      <c r="AQ1201" s="8">
        <v>150</v>
      </c>
      <c r="AR1201" s="8">
        <v>22.6</v>
      </c>
      <c r="AS1201" s="8">
        <v>17.260000000000002</v>
      </c>
      <c r="AT1201" s="8">
        <v>0.88</v>
      </c>
      <c r="AU1201" s="12">
        <v>0.62</v>
      </c>
      <c r="AV1201" s="8">
        <v>17</v>
      </c>
      <c r="AW1201" s="8">
        <v>540</v>
      </c>
      <c r="AX1201" s="8"/>
      <c r="AY1201" s="8"/>
      <c r="AZ1201" s="8"/>
      <c r="BA1201" s="8">
        <v>1103</v>
      </c>
      <c r="BB1201" s="8" t="s">
        <v>25</v>
      </c>
      <c r="BC1201" s="8">
        <v>199</v>
      </c>
      <c r="BD1201" s="8"/>
      <c r="BE1201" s="8"/>
      <c r="BF1201" s="8"/>
      <c r="BG1201" s="8"/>
      <c r="BH1201" s="8"/>
      <c r="BI1201" s="8">
        <f t="shared" si="210"/>
        <v>70.454545454545453</v>
      </c>
      <c r="BJ1201" s="8">
        <f t="shared" si="211"/>
        <v>0.94857142857142862</v>
      </c>
      <c r="BK1201" s="8">
        <f t="shared" si="212"/>
        <v>0.70454545454545459</v>
      </c>
      <c r="BL1201" s="10">
        <f t="shared" si="213"/>
        <v>11.535059740259742</v>
      </c>
      <c r="BM1201" s="3">
        <f t="shared" si="214"/>
        <v>3204.1832611832615</v>
      </c>
      <c r="BN1201" s="132">
        <v>1.2596330275229359</v>
      </c>
      <c r="BO1201" s="132">
        <v>0.5036697247706422</v>
      </c>
      <c r="BP1201" s="133">
        <v>1.6044315415481885</v>
      </c>
      <c r="BQ1201" s="134">
        <v>1.2295968534906587</v>
      </c>
      <c r="BR1201" s="134">
        <v>0.10103244837758113</v>
      </c>
      <c r="BS1201" s="133">
        <v>1.6467750824087393</v>
      </c>
      <c r="BT1201" s="93"/>
      <c r="BU1201" s="91"/>
      <c r="BV1201" s="91"/>
      <c r="BW1201" s="100"/>
    </row>
    <row r="1202" spans="1:75">
      <c r="A1202" s="8" t="s">
        <v>783</v>
      </c>
      <c r="B1202" s="8" t="s">
        <v>486</v>
      </c>
      <c r="C1202" s="8" t="s">
        <v>581</v>
      </c>
      <c r="D1202" s="8" t="s">
        <v>582</v>
      </c>
      <c r="E1202" s="8" t="s">
        <v>583</v>
      </c>
      <c r="F1202" s="8" t="s">
        <v>584</v>
      </c>
      <c r="G1202" s="8" t="s">
        <v>282</v>
      </c>
      <c r="H1202" s="8" t="s">
        <v>316</v>
      </c>
      <c r="I1202" s="8"/>
      <c r="J1202" s="8"/>
      <c r="K1202" s="8"/>
      <c r="L1202" s="8" t="s">
        <v>1042</v>
      </c>
      <c r="M1202" s="8" t="s">
        <v>1882</v>
      </c>
      <c r="N1202" s="8">
        <v>1</v>
      </c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8"/>
      <c r="AD1202" s="8"/>
      <c r="AE1202" s="89"/>
      <c r="AF1202" s="90"/>
      <c r="AG1202" s="90"/>
      <c r="AH1202" s="90"/>
      <c r="AI1202" s="8" t="s">
        <v>30</v>
      </c>
      <c r="AJ1202" t="s">
        <v>1890</v>
      </c>
      <c r="AK1202">
        <v>120</v>
      </c>
      <c r="AL1202">
        <v>40</v>
      </c>
      <c r="AM1202">
        <v>40</v>
      </c>
      <c r="AN1202" s="9">
        <v>42577</v>
      </c>
      <c r="AO1202" s="8">
        <v>246</v>
      </c>
      <c r="AP1202" s="8">
        <v>173</v>
      </c>
      <c r="AQ1202" s="8">
        <v>145</v>
      </c>
      <c r="AR1202" s="8">
        <v>22.3</v>
      </c>
      <c r="AS1202" s="8">
        <v>14.66</v>
      </c>
      <c r="AT1202" s="8">
        <v>0.68</v>
      </c>
      <c r="AU1202" s="12">
        <v>0.57999999999999996</v>
      </c>
      <c r="AV1202" s="8">
        <v>16</v>
      </c>
      <c r="AW1202" s="8">
        <v>680</v>
      </c>
      <c r="AX1202" s="8"/>
      <c r="AY1202" s="8"/>
      <c r="AZ1202" s="8"/>
      <c r="BA1202" s="8">
        <v>1104</v>
      </c>
      <c r="BB1202" s="8" t="s">
        <v>25</v>
      </c>
      <c r="BC1202" s="8">
        <v>199</v>
      </c>
      <c r="BD1202" s="8"/>
      <c r="BE1202" s="8"/>
      <c r="BF1202" s="8"/>
      <c r="BG1202" s="8"/>
      <c r="BH1202" s="8"/>
      <c r="BI1202" s="8">
        <f t="shared" si="210"/>
        <v>85.294117647058812</v>
      </c>
      <c r="BJ1202" s="8">
        <f t="shared" si="211"/>
        <v>0.96</v>
      </c>
      <c r="BK1202" s="8">
        <f t="shared" si="212"/>
        <v>0.85294117647058809</v>
      </c>
      <c r="BL1202" s="10">
        <f t="shared" si="213"/>
        <v>12.003952941176468</v>
      </c>
      <c r="BM1202" s="3">
        <f t="shared" si="214"/>
        <v>3334.4313725490188</v>
      </c>
      <c r="BN1202" s="132">
        <v>2.5527831094049906</v>
      </c>
      <c r="BO1202" s="132">
        <v>1.4078694817658348</v>
      </c>
      <c r="BP1202" s="133">
        <v>1.6697957188798482</v>
      </c>
      <c r="BQ1202" s="134">
        <v>1.7980225988700564</v>
      </c>
      <c r="BR1202" s="134">
        <v>0.20564971751412431</v>
      </c>
      <c r="BS1202" s="133">
        <v>0.99053607298460944</v>
      </c>
      <c r="BT1202" s="93"/>
      <c r="BU1202" s="91"/>
      <c r="BV1202" s="91"/>
      <c r="BW1202" s="100"/>
    </row>
    <row r="1203" spans="1:75">
      <c r="A1203" s="8"/>
      <c r="B1203" s="8"/>
      <c r="C1203" s="8"/>
      <c r="D1203" s="8"/>
      <c r="E1203" s="8"/>
      <c r="F1203" s="8"/>
      <c r="G1203" s="8"/>
      <c r="H1203" s="8"/>
      <c r="I1203" s="8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  <c r="Y1203" s="8"/>
      <c r="Z1203" s="8"/>
      <c r="AA1203" s="8"/>
      <c r="AB1203" s="8"/>
      <c r="AC1203" s="8"/>
      <c r="AD1203" s="8"/>
      <c r="AE1203" s="89"/>
      <c r="AF1203" s="90"/>
      <c r="AG1203" s="90"/>
      <c r="AH1203" s="90"/>
      <c r="AI1203" s="8"/>
      <c r="AN1203" s="9"/>
      <c r="AO1203" s="8"/>
      <c r="AP1203" s="8"/>
      <c r="AQ1203" s="8"/>
      <c r="AR1203" s="8"/>
      <c r="AS1203" s="8"/>
      <c r="AT1203" s="8"/>
      <c r="AU1203" s="12"/>
      <c r="AV1203" s="8"/>
      <c r="AW1203" s="8"/>
      <c r="AX1203" s="8"/>
      <c r="AY1203" s="8"/>
      <c r="AZ1203" s="8"/>
      <c r="BA1203" s="8"/>
      <c r="BB1203" s="8"/>
      <c r="BC1203" s="8"/>
      <c r="BD1203" s="8"/>
      <c r="BE1203" s="8"/>
      <c r="BF1203" s="8"/>
      <c r="BG1203" s="8"/>
      <c r="BH1203" s="8"/>
      <c r="BI1203" s="8"/>
      <c r="BJ1203" s="8"/>
      <c r="BK1203" s="8"/>
      <c r="BL1203" s="10"/>
      <c r="BM1203" s="3"/>
      <c r="BN1203" s="132">
        <v>2.0380487804878049</v>
      </c>
      <c r="BO1203" s="132">
        <v>1.1039024390243903</v>
      </c>
      <c r="BP1203" s="133">
        <v>1.4454518569435983</v>
      </c>
      <c r="BQ1203" s="134"/>
      <c r="BR1203" s="134"/>
      <c r="BS1203" s="133"/>
      <c r="BT1203" s="93"/>
      <c r="BU1203" s="91"/>
      <c r="BV1203" s="91"/>
      <c r="BW1203" s="100"/>
    </row>
    <row r="1204" spans="1:75">
      <c r="A1204" s="8"/>
      <c r="B1204" s="8"/>
      <c r="C1204" s="8"/>
      <c r="D1204" s="8"/>
      <c r="E1204" s="8"/>
      <c r="F1204" s="8"/>
      <c r="G1204" s="8"/>
      <c r="H1204" s="8"/>
      <c r="I1204" s="8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8"/>
      <c r="AD1204" s="8"/>
      <c r="AE1204" s="89"/>
      <c r="AF1204" s="90"/>
      <c r="AG1204" s="90"/>
      <c r="AH1204" s="90"/>
      <c r="AI1204" s="8"/>
      <c r="AN1204" s="9"/>
      <c r="AO1204" s="8"/>
      <c r="AP1204" s="8"/>
      <c r="AQ1204" s="8"/>
      <c r="AR1204" s="8"/>
      <c r="AS1204" s="8"/>
      <c r="AT1204" s="8"/>
      <c r="AU1204" s="12"/>
      <c r="AV1204" s="8"/>
      <c r="AW1204" s="8"/>
      <c r="AX1204" s="8"/>
      <c r="AY1204" s="8"/>
      <c r="AZ1204" s="8"/>
      <c r="BA1204" s="8"/>
      <c r="BB1204" s="8"/>
      <c r="BC1204" s="8"/>
      <c r="BD1204" s="8"/>
      <c r="BE1204" s="8"/>
      <c r="BF1204" s="8"/>
      <c r="BG1204" s="8"/>
      <c r="BH1204" s="8"/>
      <c r="BI1204" s="8"/>
      <c r="BJ1204" s="8"/>
      <c r="BK1204" s="8"/>
      <c r="BL1204" s="10"/>
      <c r="BM1204" s="3"/>
      <c r="BN1204" s="132">
        <v>2.1354961832061066</v>
      </c>
      <c r="BO1204" s="132">
        <v>1.2671755725190839</v>
      </c>
      <c r="BP1204" s="133">
        <v>1.5554525953214628</v>
      </c>
      <c r="BQ1204" s="134"/>
      <c r="BR1204" s="134"/>
      <c r="BS1204" s="133"/>
      <c r="BT1204" s="93"/>
      <c r="BU1204" s="91"/>
      <c r="BV1204" s="91"/>
      <c r="BW1204" s="100"/>
    </row>
    <row r="1205" spans="1:75">
      <c r="A1205" s="8"/>
      <c r="B1205" s="8"/>
      <c r="C1205" s="8"/>
      <c r="D1205" s="8"/>
      <c r="E1205" s="8"/>
      <c r="F1205" s="8"/>
      <c r="G1205" s="8"/>
      <c r="H1205" s="8"/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9"/>
      <c r="AF1205" s="90"/>
      <c r="AG1205" s="90"/>
      <c r="AH1205" s="90"/>
      <c r="AI1205" s="8"/>
      <c r="AN1205" s="9"/>
      <c r="AO1205" s="8"/>
      <c r="AP1205" s="8"/>
      <c r="AQ1205" s="8"/>
      <c r="AR1205" s="8"/>
      <c r="AS1205" s="8"/>
      <c r="AT1205" s="8"/>
      <c r="AU1205" s="12"/>
      <c r="AV1205" s="8"/>
      <c r="AW1205" s="8"/>
      <c r="AX1205" s="8"/>
      <c r="AY1205" s="8"/>
      <c r="AZ1205" s="8"/>
      <c r="BA1205" s="8"/>
      <c r="BB1205" s="8"/>
      <c r="BC1205" s="8"/>
      <c r="BD1205" s="8"/>
      <c r="BE1205" s="8"/>
      <c r="BF1205" s="8"/>
      <c r="BG1205" s="8"/>
      <c r="BH1205" s="8"/>
      <c r="BI1205" s="8"/>
      <c r="BJ1205" s="8"/>
      <c r="BK1205" s="8"/>
      <c r="BL1205" s="10"/>
      <c r="BM1205" s="3"/>
      <c r="BN1205" s="132">
        <v>2.1114427860696514</v>
      </c>
      <c r="BO1205" s="132">
        <v>1.1835820895522386</v>
      </c>
      <c r="BP1205" s="133">
        <v>1.6971958416800004</v>
      </c>
      <c r="BQ1205" s="134"/>
      <c r="BR1205" s="134"/>
      <c r="BS1205" s="133"/>
      <c r="BT1205" s="93"/>
      <c r="BU1205" s="91"/>
      <c r="BV1205" s="91"/>
      <c r="BW1205" s="100"/>
    </row>
    <row r="1206" spans="1:75">
      <c r="A1206" s="8"/>
      <c r="B1206" s="8"/>
      <c r="C1206" s="8"/>
      <c r="D1206" s="8"/>
      <c r="E1206" s="8"/>
      <c r="F1206" s="8"/>
      <c r="G1206" s="8"/>
      <c r="H1206" s="8"/>
      <c r="I1206" s="8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/>
      <c r="Y1206" s="8"/>
      <c r="Z1206" s="8"/>
      <c r="AA1206" s="8"/>
      <c r="AB1206" s="8"/>
      <c r="AC1206" s="8"/>
      <c r="AD1206" s="8"/>
      <c r="AE1206" s="89"/>
      <c r="AF1206" s="90"/>
      <c r="AG1206" s="90"/>
      <c r="AH1206" s="90"/>
      <c r="AI1206" s="8"/>
      <c r="AN1206" s="9"/>
      <c r="AO1206" s="8"/>
      <c r="AP1206" s="8"/>
      <c r="AQ1206" s="8"/>
      <c r="AR1206" s="8"/>
      <c r="AS1206" s="8"/>
      <c r="AT1206" s="8"/>
      <c r="AU1206" s="12"/>
      <c r="AV1206" s="8"/>
      <c r="AW1206" s="8"/>
      <c r="AX1206" s="8"/>
      <c r="AY1206" s="8"/>
      <c r="AZ1206" s="8"/>
      <c r="BA1206" s="8"/>
      <c r="BB1206" s="8"/>
      <c r="BC1206" s="8"/>
      <c r="BD1206" s="8"/>
      <c r="BE1206" s="8"/>
      <c r="BF1206" s="8"/>
      <c r="BG1206" s="8"/>
      <c r="BH1206" s="8"/>
      <c r="BI1206" s="8"/>
      <c r="BJ1206" s="8"/>
      <c r="BK1206" s="8"/>
      <c r="BL1206" s="10"/>
      <c r="BM1206" s="3"/>
      <c r="BN1206" s="132">
        <v>1.9454545454545453</v>
      </c>
      <c r="BO1206" s="132">
        <v>1.1076555023923447</v>
      </c>
      <c r="BP1206" s="133">
        <v>1.3993168818459443</v>
      </c>
      <c r="BQ1206" s="134"/>
      <c r="BR1206" s="134"/>
      <c r="BS1206" s="133"/>
      <c r="BT1206" s="93"/>
      <c r="BU1206" s="91"/>
      <c r="BV1206" s="91"/>
      <c r="BW1206" s="100"/>
    </row>
    <row r="1207" spans="1:75">
      <c r="A1207" s="8"/>
      <c r="B1207" s="8"/>
      <c r="C1207" s="8"/>
      <c r="D1207" s="8"/>
      <c r="E1207" s="8"/>
      <c r="F1207" s="8"/>
      <c r="G1207" s="8"/>
      <c r="H1207" s="8"/>
      <c r="I1207" s="8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8"/>
      <c r="AD1207" s="8"/>
      <c r="AE1207" s="89"/>
      <c r="AF1207" s="90"/>
      <c r="AG1207" s="90"/>
      <c r="AH1207" s="90"/>
      <c r="AI1207" s="8"/>
      <c r="AN1207" s="9"/>
      <c r="AO1207" s="8"/>
      <c r="AP1207" s="8"/>
      <c r="AQ1207" s="8"/>
      <c r="AR1207" s="8"/>
      <c r="AS1207" s="8"/>
      <c r="AT1207" s="8"/>
      <c r="AU1207" s="12"/>
      <c r="AV1207" s="8"/>
      <c r="AW1207" s="8"/>
      <c r="AX1207" s="8"/>
      <c r="AY1207" s="8"/>
      <c r="AZ1207" s="8"/>
      <c r="BA1207" s="8"/>
      <c r="BB1207" s="8"/>
      <c r="BC1207" s="8"/>
      <c r="BD1207" s="8"/>
      <c r="BE1207" s="8"/>
      <c r="BF1207" s="8"/>
      <c r="BG1207" s="8"/>
      <c r="BH1207" s="8"/>
      <c r="BI1207" s="8"/>
      <c r="BJ1207" s="8"/>
      <c r="BK1207" s="8"/>
      <c r="BL1207" s="10"/>
      <c r="BM1207" s="3"/>
      <c r="BN1207" s="132">
        <v>2.0249768732654951</v>
      </c>
      <c r="BO1207" s="132">
        <v>0.95282146160962078</v>
      </c>
      <c r="BP1207" s="133">
        <v>1.8654593121749041</v>
      </c>
      <c r="BQ1207" s="134"/>
      <c r="BR1207" s="134"/>
      <c r="BS1207" s="133"/>
      <c r="BT1207" s="93"/>
      <c r="BU1207" s="91"/>
      <c r="BV1207" s="91"/>
      <c r="BW1207" s="100"/>
    </row>
    <row r="1208" spans="1:75">
      <c r="A1208" s="8"/>
      <c r="B1208" s="8"/>
      <c r="C1208" s="8"/>
      <c r="D1208" s="8"/>
      <c r="E1208" s="8"/>
      <c r="F1208" s="8"/>
      <c r="G1208" s="8"/>
      <c r="H1208" s="8"/>
      <c r="I1208" s="8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  <c r="Y1208" s="8"/>
      <c r="Z1208" s="8"/>
      <c r="AA1208" s="8"/>
      <c r="AB1208" s="8"/>
      <c r="AC1208" s="8"/>
      <c r="AD1208" s="8"/>
      <c r="AE1208" s="89"/>
      <c r="AF1208" s="90"/>
      <c r="AG1208" s="90"/>
      <c r="AH1208" s="90"/>
      <c r="AI1208" s="8"/>
      <c r="AN1208" s="9"/>
      <c r="AO1208" s="8"/>
      <c r="AP1208" s="8"/>
      <c r="AQ1208" s="8"/>
      <c r="AR1208" s="8"/>
      <c r="AS1208" s="8"/>
      <c r="AT1208" s="8"/>
      <c r="AU1208" s="12"/>
      <c r="AV1208" s="8"/>
      <c r="AW1208" s="8"/>
      <c r="AX1208" s="8"/>
      <c r="AY1208" s="8"/>
      <c r="AZ1208" s="8"/>
      <c r="BA1208" s="8"/>
      <c r="BB1208" s="8"/>
      <c r="BC1208" s="8"/>
      <c r="BD1208" s="8"/>
      <c r="BE1208" s="8"/>
      <c r="BF1208" s="8"/>
      <c r="BG1208" s="8"/>
      <c r="BH1208" s="8"/>
      <c r="BI1208" s="8"/>
      <c r="BJ1208" s="8"/>
      <c r="BK1208" s="8"/>
      <c r="BL1208" s="10"/>
      <c r="BM1208" s="3"/>
      <c r="BN1208" s="132">
        <v>1.5504201680672269</v>
      </c>
      <c r="BO1208" s="132">
        <v>0.8529411764705882</v>
      </c>
      <c r="BP1208" s="133">
        <v>1.5743860070622671</v>
      </c>
      <c r="BQ1208" s="134"/>
      <c r="BR1208" s="134"/>
      <c r="BS1208" s="133"/>
      <c r="BT1208" s="93"/>
      <c r="BU1208" s="91"/>
      <c r="BV1208" s="91"/>
      <c r="BW1208" s="100"/>
    </row>
    <row r="1209" spans="1:75">
      <c r="A1209" s="8" t="s">
        <v>783</v>
      </c>
      <c r="B1209" s="8" t="s">
        <v>486</v>
      </c>
      <c r="C1209" s="8" t="s">
        <v>581</v>
      </c>
      <c r="D1209" s="8" t="s">
        <v>582</v>
      </c>
      <c r="E1209" s="8" t="s">
        <v>583</v>
      </c>
      <c r="F1209" s="8" t="s">
        <v>586</v>
      </c>
      <c r="G1209" s="8" t="s">
        <v>49</v>
      </c>
      <c r="H1209" s="8" t="s">
        <v>351</v>
      </c>
      <c r="I1209" s="8">
        <v>-3.3400659048742298</v>
      </c>
      <c r="J1209" s="8">
        <v>36.334112835325897</v>
      </c>
      <c r="K1209" s="8">
        <v>1480.7819695739699</v>
      </c>
      <c r="L1209" s="8" t="s">
        <v>352</v>
      </c>
      <c r="M1209" s="8" t="s">
        <v>1882</v>
      </c>
      <c r="N1209" s="8">
        <v>1</v>
      </c>
      <c r="O1209" s="8" t="s">
        <v>1859</v>
      </c>
      <c r="P1209" s="8">
        <v>1.59</v>
      </c>
      <c r="Q1209" s="8">
        <v>6.9</v>
      </c>
      <c r="R1209" s="8">
        <v>0</v>
      </c>
      <c r="S1209" s="8">
        <v>6.29</v>
      </c>
      <c r="T1209" s="8">
        <v>7.56</v>
      </c>
      <c r="U1209" s="8">
        <v>12.52</v>
      </c>
      <c r="V1209" s="8">
        <v>142.6</v>
      </c>
      <c r="W1209" s="8">
        <v>10.050000000000001</v>
      </c>
      <c r="X1209" s="8">
        <v>3.11</v>
      </c>
      <c r="Y1209" s="8">
        <v>0.35</v>
      </c>
      <c r="Z1209" s="8">
        <v>0.84</v>
      </c>
      <c r="AA1209" s="8">
        <v>0.08</v>
      </c>
      <c r="AB1209" s="8">
        <v>98.09</v>
      </c>
      <c r="AC1209" s="8">
        <v>0.13</v>
      </c>
      <c r="AD1209" s="8">
        <v>0.16500000000000001</v>
      </c>
      <c r="AE1209" s="91">
        <v>2.1</v>
      </c>
      <c r="AF1209" s="92" t="s">
        <v>1860</v>
      </c>
      <c r="AG1209" s="92" t="s">
        <v>1860</v>
      </c>
      <c r="AH1209" s="92" t="s">
        <v>1860</v>
      </c>
      <c r="AI1209" s="8" t="s">
        <v>24</v>
      </c>
      <c r="AJ1209" t="s">
        <v>1890</v>
      </c>
      <c r="AK1209">
        <v>0</v>
      </c>
      <c r="AL1209">
        <v>0</v>
      </c>
      <c r="AM1209">
        <v>0</v>
      </c>
      <c r="AN1209" s="9">
        <v>42590</v>
      </c>
      <c r="AO1209" s="8">
        <v>347</v>
      </c>
      <c r="AP1209" s="8">
        <v>231</v>
      </c>
      <c r="AQ1209" s="8">
        <v>163</v>
      </c>
      <c r="AR1209" s="8">
        <v>25.3</v>
      </c>
      <c r="AS1209" s="8">
        <v>18.399999999999999</v>
      </c>
      <c r="AT1209" s="8">
        <v>1.1000000000000001</v>
      </c>
      <c r="AU1209" s="12">
        <v>0.86</v>
      </c>
      <c r="AV1209" s="8">
        <v>22</v>
      </c>
      <c r="AW1209" s="8">
        <v>700</v>
      </c>
      <c r="AX1209" s="8"/>
      <c r="AY1209" s="8"/>
      <c r="AZ1209" s="8"/>
      <c r="BA1209" s="8">
        <v>1249</v>
      </c>
      <c r="BB1209" s="8" t="s">
        <v>25</v>
      </c>
      <c r="BC1209" s="8">
        <v>224</v>
      </c>
      <c r="BD1209" s="8"/>
      <c r="BE1209" s="8"/>
      <c r="BF1209" s="8"/>
      <c r="BG1209" s="8"/>
      <c r="BH1209" s="8"/>
      <c r="BI1209" s="8">
        <f t="shared" ref="BI1209:BI1214" si="215">(AU1209/AT1209)*100</f>
        <v>78.181818181818173</v>
      </c>
      <c r="BJ1209" s="8">
        <f t="shared" ref="BJ1209:BJ1214" si="216">(100-AV1209)/(100-12.5)</f>
        <v>0.89142857142857146</v>
      </c>
      <c r="BK1209" s="8">
        <f t="shared" ref="BK1209:BK1214" si="217">BI1209/100</f>
        <v>0.78181818181818175</v>
      </c>
      <c r="BL1209" s="10">
        <f t="shared" ref="BL1209:BL1214" si="218">AS1209*BJ1209*BK1209</f>
        <v>12.823605194805193</v>
      </c>
      <c r="BM1209" s="3">
        <f t="shared" ref="BM1209:BM1214" si="219">(10000/36)*BL1209</f>
        <v>3562.1125541125534</v>
      </c>
      <c r="BN1209" s="132">
        <v>1.8570075757575757</v>
      </c>
      <c r="BO1209" s="132">
        <v>1.0198863636363638</v>
      </c>
      <c r="BP1209" s="133">
        <v>2.1898753366947856</v>
      </c>
      <c r="BQ1209" s="134">
        <v>0.49266144814090024</v>
      </c>
      <c r="BR1209" s="134">
        <v>0.18238747553816048</v>
      </c>
      <c r="BS1209" s="133">
        <v>0.8390840565573332</v>
      </c>
      <c r="BT1209" s="93"/>
      <c r="BU1209" s="91"/>
      <c r="BV1209" s="91"/>
      <c r="BW1209" s="100"/>
    </row>
    <row r="1210" spans="1:75">
      <c r="A1210" s="8" t="s">
        <v>783</v>
      </c>
      <c r="B1210" s="8" t="s">
        <v>486</v>
      </c>
      <c r="C1210" s="8" t="s">
        <v>581</v>
      </c>
      <c r="D1210" s="8" t="s">
        <v>582</v>
      </c>
      <c r="E1210" s="8" t="s">
        <v>583</v>
      </c>
      <c r="F1210" s="8" t="s">
        <v>586</v>
      </c>
      <c r="G1210" s="8" t="s">
        <v>49</v>
      </c>
      <c r="H1210" s="8" t="s">
        <v>351</v>
      </c>
      <c r="I1210" s="8"/>
      <c r="J1210" s="8"/>
      <c r="K1210" s="8"/>
      <c r="L1210" s="8" t="s">
        <v>352</v>
      </c>
      <c r="M1210" s="8" t="s">
        <v>1882</v>
      </c>
      <c r="N1210" s="8">
        <v>1</v>
      </c>
      <c r="O1210" s="8"/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  <c r="AA1210" s="8"/>
      <c r="AB1210" s="8"/>
      <c r="AC1210" s="8"/>
      <c r="AD1210" s="8"/>
      <c r="AE1210" s="89"/>
      <c r="AF1210" s="90"/>
      <c r="AG1210" s="90"/>
      <c r="AH1210" s="90"/>
      <c r="AI1210" s="8" t="s">
        <v>26</v>
      </c>
      <c r="AJ1210" t="s">
        <v>1890</v>
      </c>
      <c r="AK1210">
        <v>0</v>
      </c>
      <c r="AL1210">
        <v>40</v>
      </c>
      <c r="AM1210">
        <v>40</v>
      </c>
      <c r="AN1210" s="9">
        <v>42590</v>
      </c>
      <c r="AO1210" s="8">
        <v>369</v>
      </c>
      <c r="AP1210" s="8">
        <v>209</v>
      </c>
      <c r="AQ1210" s="8">
        <v>187</v>
      </c>
      <c r="AR1210" s="8">
        <v>26.26</v>
      </c>
      <c r="AS1210" s="8">
        <v>22.8</v>
      </c>
      <c r="AT1210" s="8">
        <v>0.98</v>
      </c>
      <c r="AU1210" s="12">
        <v>0.78</v>
      </c>
      <c r="AV1210" s="8">
        <v>20</v>
      </c>
      <c r="AW1210" s="8">
        <v>720</v>
      </c>
      <c r="AX1210" s="8"/>
      <c r="AY1210" s="8"/>
      <c r="AZ1210" s="8"/>
      <c r="BA1210" s="8">
        <v>1250</v>
      </c>
      <c r="BB1210" s="8" t="s">
        <v>25</v>
      </c>
      <c r="BC1210" s="8">
        <v>224</v>
      </c>
      <c r="BD1210" s="8"/>
      <c r="BE1210" s="8"/>
      <c r="BF1210" s="8"/>
      <c r="BG1210" s="8"/>
      <c r="BH1210" s="8"/>
      <c r="BI1210" s="8">
        <f t="shared" si="215"/>
        <v>79.591836734693871</v>
      </c>
      <c r="BJ1210" s="8">
        <f t="shared" si="216"/>
        <v>0.91428571428571426</v>
      </c>
      <c r="BK1210" s="8">
        <f t="shared" si="217"/>
        <v>0.79591836734693866</v>
      </c>
      <c r="BL1210" s="10">
        <f t="shared" si="218"/>
        <v>16.591486880466469</v>
      </c>
      <c r="BM1210" s="3">
        <f t="shared" si="219"/>
        <v>4608.7463556851299</v>
      </c>
      <c r="BN1210" s="132">
        <v>2.0598690364826941</v>
      </c>
      <c r="BO1210" s="132">
        <v>1.1393826005612724</v>
      </c>
      <c r="BP1210" s="133">
        <v>1.7920297984810467</v>
      </c>
      <c r="BQ1210" s="134">
        <v>0.45462512171372932</v>
      </c>
      <c r="BR1210" s="134">
        <v>0.17210321324245376</v>
      </c>
      <c r="BS1210" s="133">
        <v>0.64580933710976074</v>
      </c>
      <c r="BT1210" s="93"/>
      <c r="BU1210" s="91"/>
      <c r="BV1210" s="91"/>
      <c r="BW1210" s="100"/>
    </row>
    <row r="1211" spans="1:75">
      <c r="A1211" s="8" t="s">
        <v>783</v>
      </c>
      <c r="B1211" s="8" t="s">
        <v>486</v>
      </c>
      <c r="C1211" s="8" t="s">
        <v>581</v>
      </c>
      <c r="D1211" s="8" t="s">
        <v>582</v>
      </c>
      <c r="E1211" s="8" t="s">
        <v>583</v>
      </c>
      <c r="F1211" s="8" t="s">
        <v>586</v>
      </c>
      <c r="G1211" s="8" t="s">
        <v>49</v>
      </c>
      <c r="H1211" s="8" t="s">
        <v>351</v>
      </c>
      <c r="I1211" s="8"/>
      <c r="J1211" s="8"/>
      <c r="K1211" s="8"/>
      <c r="L1211" s="8" t="s">
        <v>352</v>
      </c>
      <c r="M1211" s="8" t="s">
        <v>1882</v>
      </c>
      <c r="N1211" s="8">
        <v>1</v>
      </c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8"/>
      <c r="Z1211" s="8"/>
      <c r="AA1211" s="8"/>
      <c r="AB1211" s="8"/>
      <c r="AC1211" s="8"/>
      <c r="AD1211" s="8"/>
      <c r="AE1211" s="89"/>
      <c r="AF1211" s="90"/>
      <c r="AG1211" s="90"/>
      <c r="AH1211" s="90"/>
      <c r="AI1211" s="8" t="s">
        <v>27</v>
      </c>
      <c r="AJ1211" t="s">
        <v>1890</v>
      </c>
      <c r="AK1211">
        <v>120</v>
      </c>
      <c r="AL1211">
        <v>0</v>
      </c>
      <c r="AM1211">
        <v>40</v>
      </c>
      <c r="AN1211" s="9">
        <v>42590</v>
      </c>
      <c r="AO1211" s="8">
        <v>359</v>
      </c>
      <c r="AP1211" s="8">
        <v>211</v>
      </c>
      <c r="AQ1211" s="8">
        <v>203</v>
      </c>
      <c r="AR1211" s="8">
        <v>28.42</v>
      </c>
      <c r="AS1211" s="8">
        <v>24.64</v>
      </c>
      <c r="AT1211" s="8">
        <v>1.06</v>
      </c>
      <c r="AU1211" s="12">
        <v>0.84</v>
      </c>
      <c r="AV1211" s="8">
        <v>20</v>
      </c>
      <c r="AW1211" s="8">
        <v>700</v>
      </c>
      <c r="AX1211" s="8"/>
      <c r="AY1211" s="8"/>
      <c r="AZ1211" s="8"/>
      <c r="BA1211" s="8">
        <v>1251</v>
      </c>
      <c r="BB1211" s="8" t="s">
        <v>25</v>
      </c>
      <c r="BC1211" s="8">
        <v>224</v>
      </c>
      <c r="BD1211" s="8"/>
      <c r="BE1211" s="8"/>
      <c r="BF1211" s="8"/>
      <c r="BG1211" s="8"/>
      <c r="BH1211" s="8"/>
      <c r="BI1211" s="8">
        <f t="shared" si="215"/>
        <v>79.245283018867923</v>
      </c>
      <c r="BJ1211" s="8">
        <f t="shared" si="216"/>
        <v>0.91428571428571426</v>
      </c>
      <c r="BK1211" s="8">
        <f t="shared" si="217"/>
        <v>0.79245283018867918</v>
      </c>
      <c r="BL1211" s="10">
        <f t="shared" si="218"/>
        <v>17.852377358490564</v>
      </c>
      <c r="BM1211" s="3">
        <f t="shared" si="219"/>
        <v>4958.9937106918233</v>
      </c>
      <c r="BN1211" s="132">
        <v>2.2100591715976332</v>
      </c>
      <c r="BO1211" s="132">
        <v>1.2396449704142012</v>
      </c>
      <c r="BP1211" s="133">
        <v>2.6057767276506461</v>
      </c>
      <c r="BQ1211" s="134">
        <v>1.5655963302752296</v>
      </c>
      <c r="BR1211" s="134">
        <v>0.19715596330275231</v>
      </c>
      <c r="BS1211" s="133">
        <v>0.85806710534920727</v>
      </c>
      <c r="BT1211" s="93"/>
      <c r="BU1211" s="91"/>
      <c r="BV1211" s="91"/>
      <c r="BW1211" s="100"/>
    </row>
    <row r="1212" spans="1:75">
      <c r="A1212" s="8" t="s">
        <v>783</v>
      </c>
      <c r="B1212" s="8" t="s">
        <v>486</v>
      </c>
      <c r="C1212" s="8" t="s">
        <v>581</v>
      </c>
      <c r="D1212" s="8" t="s">
        <v>582</v>
      </c>
      <c r="E1212" s="8" t="s">
        <v>583</v>
      </c>
      <c r="F1212" s="8" t="s">
        <v>586</v>
      </c>
      <c r="G1212" s="8" t="s">
        <v>49</v>
      </c>
      <c r="H1212" s="8" t="s">
        <v>351</v>
      </c>
      <c r="I1212" s="8"/>
      <c r="J1212" s="8"/>
      <c r="K1212" s="8"/>
      <c r="L1212" s="8" t="s">
        <v>352</v>
      </c>
      <c r="M1212" s="8" t="s">
        <v>1882</v>
      </c>
      <c r="N1212" s="8">
        <v>1</v>
      </c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8"/>
      <c r="AC1212" s="8"/>
      <c r="AD1212" s="8"/>
      <c r="AE1212" s="89"/>
      <c r="AF1212" s="90"/>
      <c r="AG1212" s="90"/>
      <c r="AH1212" s="90"/>
      <c r="AI1212" s="8" t="s">
        <v>28</v>
      </c>
      <c r="AJ1212" t="s">
        <v>1890</v>
      </c>
      <c r="AK1212">
        <v>120</v>
      </c>
      <c r="AL1212">
        <v>40</v>
      </c>
      <c r="AM1212">
        <v>0</v>
      </c>
      <c r="AN1212" s="9">
        <v>42590</v>
      </c>
      <c r="AO1212" s="8">
        <v>308</v>
      </c>
      <c r="AP1212" s="8">
        <v>184</v>
      </c>
      <c r="AQ1212" s="8">
        <v>181</v>
      </c>
      <c r="AR1212" s="8">
        <v>26.76</v>
      </c>
      <c r="AS1212" s="8">
        <v>25.18</v>
      </c>
      <c r="AT1212" s="8">
        <v>1.24</v>
      </c>
      <c r="AU1212" s="12">
        <v>0.98</v>
      </c>
      <c r="AV1212" s="8">
        <v>17</v>
      </c>
      <c r="AW1212" s="8">
        <v>820</v>
      </c>
      <c r="AX1212" s="8"/>
      <c r="AY1212" s="8"/>
      <c r="AZ1212" s="8"/>
      <c r="BA1212" s="8">
        <v>1252</v>
      </c>
      <c r="BB1212" s="8" t="s">
        <v>25</v>
      </c>
      <c r="BC1212" s="8">
        <v>224</v>
      </c>
      <c r="BD1212" s="8"/>
      <c r="BE1212" s="8"/>
      <c r="BF1212" s="8"/>
      <c r="BG1212" s="8"/>
      <c r="BH1212" s="8"/>
      <c r="BI1212" s="8">
        <f t="shared" si="215"/>
        <v>79.032258064516128</v>
      </c>
      <c r="BJ1212" s="8">
        <f t="shared" si="216"/>
        <v>0.94857142857142862</v>
      </c>
      <c r="BK1212" s="8">
        <f t="shared" si="217"/>
        <v>0.79032258064516125</v>
      </c>
      <c r="BL1212" s="10">
        <f t="shared" si="218"/>
        <v>18.876877419354841</v>
      </c>
      <c r="BM1212" s="3">
        <f t="shared" si="219"/>
        <v>5243.5770609318997</v>
      </c>
      <c r="BN1212" s="132">
        <v>1.4913627639155471</v>
      </c>
      <c r="BO1212" s="132">
        <v>0.95249520153550882</v>
      </c>
      <c r="BP1212" s="133">
        <v>1.2370726634573928</v>
      </c>
      <c r="BQ1212" s="134"/>
      <c r="BR1212" s="134"/>
      <c r="BS1212" s="133"/>
      <c r="BT1212" s="93"/>
      <c r="BU1212" s="91"/>
      <c r="BV1212" s="91"/>
      <c r="BW1212" s="100"/>
    </row>
    <row r="1213" spans="1:75">
      <c r="A1213" s="8" t="s">
        <v>783</v>
      </c>
      <c r="B1213" s="8" t="s">
        <v>486</v>
      </c>
      <c r="C1213" s="8" t="s">
        <v>581</v>
      </c>
      <c r="D1213" s="8" t="s">
        <v>582</v>
      </c>
      <c r="E1213" s="8" t="s">
        <v>583</v>
      </c>
      <c r="F1213" s="8" t="s">
        <v>586</v>
      </c>
      <c r="G1213" s="8" t="s">
        <v>49</v>
      </c>
      <c r="H1213" s="8" t="s">
        <v>351</v>
      </c>
      <c r="I1213" s="8"/>
      <c r="J1213" s="8"/>
      <c r="K1213" s="8"/>
      <c r="L1213" s="8" t="s">
        <v>352</v>
      </c>
      <c r="M1213" s="8" t="s">
        <v>1882</v>
      </c>
      <c r="N1213" s="8">
        <v>1</v>
      </c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9"/>
      <c r="AF1213" s="90"/>
      <c r="AG1213" s="90"/>
      <c r="AH1213" s="90"/>
      <c r="AI1213" s="8" t="s">
        <v>29</v>
      </c>
      <c r="AJ1213" t="s">
        <v>1890</v>
      </c>
      <c r="AK1213">
        <v>120</v>
      </c>
      <c r="AL1213">
        <v>40</v>
      </c>
      <c r="AM1213">
        <v>40</v>
      </c>
      <c r="AN1213" s="9">
        <v>42590</v>
      </c>
      <c r="AO1213" s="8">
        <v>358</v>
      </c>
      <c r="AP1213" s="8">
        <v>189</v>
      </c>
      <c r="AQ1213" s="8">
        <v>177</v>
      </c>
      <c r="AR1213" s="8">
        <v>26.44</v>
      </c>
      <c r="AS1213" s="8">
        <v>23.14</v>
      </c>
      <c r="AT1213" s="8">
        <v>1.1399999999999999</v>
      </c>
      <c r="AU1213" s="12">
        <v>0.9</v>
      </c>
      <c r="AV1213" s="8">
        <v>19</v>
      </c>
      <c r="AW1213" s="8">
        <v>700</v>
      </c>
      <c r="AX1213" s="8"/>
      <c r="AY1213" s="8"/>
      <c r="AZ1213" s="8"/>
      <c r="BA1213" s="8">
        <v>1253</v>
      </c>
      <c r="BB1213" s="8" t="s">
        <v>25</v>
      </c>
      <c r="BC1213" s="8">
        <v>224</v>
      </c>
      <c r="BD1213" s="8"/>
      <c r="BE1213" s="8"/>
      <c r="BF1213" s="8"/>
      <c r="BG1213" s="8"/>
      <c r="BH1213" s="8"/>
      <c r="BI1213" s="8">
        <f t="shared" si="215"/>
        <v>78.947368421052644</v>
      </c>
      <c r="BJ1213" s="8">
        <f t="shared" si="216"/>
        <v>0.92571428571428571</v>
      </c>
      <c r="BK1213" s="8">
        <f t="shared" si="217"/>
        <v>0.78947368421052644</v>
      </c>
      <c r="BL1213" s="10">
        <f t="shared" si="218"/>
        <v>16.911338345864664</v>
      </c>
      <c r="BM1213" s="3">
        <f t="shared" si="219"/>
        <v>4697.5939849624065</v>
      </c>
      <c r="BN1213" s="132">
        <v>1.7938894277400583</v>
      </c>
      <c r="BO1213" s="132">
        <v>0.84869059165858396</v>
      </c>
      <c r="BP1213" s="133">
        <v>1.1051300993002833</v>
      </c>
      <c r="BQ1213" s="134">
        <v>0.85624999999999996</v>
      </c>
      <c r="BR1213" s="134">
        <v>0.11884615384615385</v>
      </c>
      <c r="BS1213" s="133">
        <v>0.93670598612716172</v>
      </c>
      <c r="BT1213" s="93"/>
      <c r="BU1213" s="91"/>
      <c r="BV1213" s="91"/>
      <c r="BW1213" s="100"/>
    </row>
    <row r="1214" spans="1:75">
      <c r="A1214" s="8" t="s">
        <v>783</v>
      </c>
      <c r="B1214" s="8" t="s">
        <v>486</v>
      </c>
      <c r="C1214" s="8" t="s">
        <v>581</v>
      </c>
      <c r="D1214" s="8" t="s">
        <v>582</v>
      </c>
      <c r="E1214" s="8" t="s">
        <v>583</v>
      </c>
      <c r="F1214" s="8" t="s">
        <v>586</v>
      </c>
      <c r="G1214" s="8" t="s">
        <v>49</v>
      </c>
      <c r="H1214" s="8" t="s">
        <v>351</v>
      </c>
      <c r="I1214" s="8"/>
      <c r="J1214" s="8"/>
      <c r="K1214" s="8"/>
      <c r="L1214" s="8" t="s">
        <v>352</v>
      </c>
      <c r="M1214" s="8" t="s">
        <v>1882</v>
      </c>
      <c r="N1214" s="8">
        <v>1</v>
      </c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/>
      <c r="AD1214" s="8"/>
      <c r="AE1214" s="89"/>
      <c r="AF1214" s="90"/>
      <c r="AG1214" s="90"/>
      <c r="AH1214" s="90"/>
      <c r="AI1214" s="8" t="s">
        <v>30</v>
      </c>
      <c r="AJ1214" t="s">
        <v>1890</v>
      </c>
      <c r="AK1214">
        <v>120</v>
      </c>
      <c r="AL1214">
        <v>40</v>
      </c>
      <c r="AM1214">
        <v>40</v>
      </c>
      <c r="AN1214" s="9">
        <v>42590</v>
      </c>
      <c r="AO1214" s="8">
        <v>352</v>
      </c>
      <c r="AP1214" s="8">
        <v>196</v>
      </c>
      <c r="AQ1214" s="8">
        <v>181</v>
      </c>
      <c r="AR1214" s="8">
        <v>26.6</v>
      </c>
      <c r="AS1214" s="8">
        <v>22.86</v>
      </c>
      <c r="AT1214" s="8">
        <v>0.9</v>
      </c>
      <c r="AU1214" s="12">
        <v>0.64</v>
      </c>
      <c r="AV1214" s="8">
        <v>18</v>
      </c>
      <c r="AW1214" s="8">
        <v>860</v>
      </c>
      <c r="AX1214" s="8"/>
      <c r="AY1214" s="8"/>
      <c r="AZ1214" s="8"/>
      <c r="BA1214" s="8">
        <v>1254</v>
      </c>
      <c r="BB1214" s="8" t="s">
        <v>25</v>
      </c>
      <c r="BC1214" s="8">
        <v>224</v>
      </c>
      <c r="BD1214" s="8"/>
      <c r="BE1214" s="8"/>
      <c r="BF1214" s="8"/>
      <c r="BG1214" s="8"/>
      <c r="BH1214" s="8"/>
      <c r="BI1214" s="8">
        <f t="shared" si="215"/>
        <v>71.111111111111114</v>
      </c>
      <c r="BJ1214" s="8">
        <f t="shared" si="216"/>
        <v>0.93714285714285717</v>
      </c>
      <c r="BK1214" s="8">
        <f t="shared" si="217"/>
        <v>0.71111111111111114</v>
      </c>
      <c r="BL1214" s="10">
        <f t="shared" si="218"/>
        <v>15.234194285714286</v>
      </c>
      <c r="BM1214" s="3">
        <f t="shared" si="219"/>
        <v>4231.7206349206353</v>
      </c>
      <c r="BN1214" s="132">
        <v>1.9132111861137899</v>
      </c>
      <c r="BO1214" s="132">
        <v>1.0891996142719385</v>
      </c>
      <c r="BP1214" s="133">
        <v>1.1423041004040793</v>
      </c>
      <c r="BQ1214" s="134">
        <v>1.02734375</v>
      </c>
      <c r="BR1214" s="134">
        <v>0.240234375</v>
      </c>
      <c r="BS1214" s="133">
        <v>0.83744522050936965</v>
      </c>
      <c r="BT1214" s="93"/>
      <c r="BU1214" s="91"/>
      <c r="BV1214" s="91"/>
      <c r="BW1214" s="100"/>
    </row>
    <row r="1215" spans="1:75">
      <c r="A1215" s="8" t="s">
        <v>783</v>
      </c>
      <c r="B1215" s="8" t="s">
        <v>486</v>
      </c>
      <c r="C1215" s="8" t="s">
        <v>581</v>
      </c>
      <c r="D1215" s="8" t="s">
        <v>582</v>
      </c>
      <c r="E1215" s="8" t="s">
        <v>583</v>
      </c>
      <c r="F1215" s="8" t="s">
        <v>586</v>
      </c>
      <c r="G1215" s="8" t="s">
        <v>282</v>
      </c>
      <c r="H1215" s="8" t="s">
        <v>311</v>
      </c>
      <c r="I1215" s="8">
        <v>-3.3562963383417599</v>
      </c>
      <c r="J1215" s="8">
        <v>36.323821366398597</v>
      </c>
      <c r="K1215" s="8">
        <v>1476.99104360007</v>
      </c>
      <c r="L1215" s="8" t="s">
        <v>312</v>
      </c>
      <c r="M1215" s="8" t="s">
        <v>1882</v>
      </c>
      <c r="N1215" s="8">
        <v>1</v>
      </c>
      <c r="O1215" s="8" t="s">
        <v>1859</v>
      </c>
      <c r="P1215" s="8">
        <v>1.69</v>
      </c>
      <c r="Q1215" s="8">
        <v>7.5</v>
      </c>
      <c r="R1215" s="8">
        <v>0</v>
      </c>
      <c r="S1215" s="8">
        <v>8.9499999999999993</v>
      </c>
      <c r="T1215" s="8">
        <v>10.3</v>
      </c>
      <c r="U1215" s="8">
        <v>22.84</v>
      </c>
      <c r="V1215" s="8">
        <v>101.68</v>
      </c>
      <c r="W1215" s="8">
        <v>5.93</v>
      </c>
      <c r="X1215" s="8">
        <v>4.5999999999999996</v>
      </c>
      <c r="Y1215" s="8">
        <v>0.42</v>
      </c>
      <c r="Z1215" s="8">
        <v>0.84</v>
      </c>
      <c r="AA1215" s="8">
        <v>0.09</v>
      </c>
      <c r="AB1215" s="8">
        <v>63.7</v>
      </c>
      <c r="AC1215" s="8">
        <v>0.5</v>
      </c>
      <c r="AD1215" s="8">
        <v>0.16900000000000001</v>
      </c>
      <c r="AE1215" s="91">
        <v>1.47</v>
      </c>
      <c r="AF1215" s="92">
        <v>20</v>
      </c>
      <c r="AG1215" s="92">
        <v>20</v>
      </c>
      <c r="AH1215" s="92">
        <v>60</v>
      </c>
      <c r="AI1215" s="8" t="s">
        <v>24</v>
      </c>
      <c r="AJ1215" t="s">
        <v>1890</v>
      </c>
      <c r="AK1215">
        <v>0</v>
      </c>
      <c r="AL1215">
        <v>0</v>
      </c>
      <c r="AM1215">
        <v>0</v>
      </c>
      <c r="AN1215" s="9">
        <v>42576</v>
      </c>
      <c r="AO1215" s="8">
        <v>272</v>
      </c>
      <c r="AP1215" s="8">
        <v>151</v>
      </c>
      <c r="AQ1215" s="8">
        <v>143</v>
      </c>
      <c r="AR1215" s="8">
        <v>23</v>
      </c>
      <c r="AS1215" s="8">
        <v>19.920000000000002</v>
      </c>
      <c r="AT1215" s="8">
        <v>0.76</v>
      </c>
      <c r="AU1215" s="12">
        <v>0.56000000000000005</v>
      </c>
      <c r="AV1215" s="8">
        <v>18</v>
      </c>
      <c r="AW1215" s="8">
        <v>540</v>
      </c>
      <c r="AX1215" s="8"/>
      <c r="AY1215" s="8"/>
      <c r="AZ1215" s="8"/>
      <c r="BA1215" s="8">
        <v>1075</v>
      </c>
      <c r="BB1215" s="8" t="s">
        <v>25</v>
      </c>
      <c r="BC1215" s="8">
        <v>195</v>
      </c>
      <c r="BD1215" s="8"/>
      <c r="BE1215" s="8"/>
      <c r="BF1215" s="8"/>
      <c r="BG1215" s="8"/>
      <c r="BH1215" s="8"/>
      <c r="BI1215" s="8">
        <f t="shared" ref="BI1215:BI1226" si="220">(AU1215/AT1215)*100</f>
        <v>73.684210526315795</v>
      </c>
      <c r="BJ1215" s="8">
        <f t="shared" ref="BJ1215:BJ1226" si="221">(100-AV1215)/(100-12.5)</f>
        <v>0.93714285714285717</v>
      </c>
      <c r="BK1215" s="8">
        <f t="shared" ref="BK1215:BK1226" si="222">BI1215/100</f>
        <v>0.73684210526315796</v>
      </c>
      <c r="BL1215" s="10">
        <f t="shared" ref="BL1215:BL1226" si="223">AS1215*BJ1215*BK1215</f>
        <v>13.75528421052632</v>
      </c>
      <c r="BM1215" s="3">
        <f t="shared" ref="BM1215:BM1226" si="224">(10000/36)*BL1215</f>
        <v>3820.9122807017552</v>
      </c>
      <c r="BN1215" s="132">
        <v>1.6860687022900764</v>
      </c>
      <c r="BO1215" s="132">
        <v>0.77862595419847336</v>
      </c>
      <c r="BP1215" s="133">
        <v>1.0577084719049352</v>
      </c>
      <c r="BQ1215" s="134">
        <v>0.81348107109879964</v>
      </c>
      <c r="BR1215" s="134">
        <v>0.11888273314866114</v>
      </c>
      <c r="BS1215" s="133">
        <v>0.971329002317318</v>
      </c>
      <c r="BT1215" s="93"/>
      <c r="BU1215" s="91"/>
      <c r="BV1215" s="91"/>
      <c r="BW1215" s="100"/>
    </row>
    <row r="1216" spans="1:75">
      <c r="A1216" s="8" t="s">
        <v>783</v>
      </c>
      <c r="B1216" s="8" t="s">
        <v>486</v>
      </c>
      <c r="C1216" s="8" t="s">
        <v>581</v>
      </c>
      <c r="D1216" s="8" t="s">
        <v>582</v>
      </c>
      <c r="E1216" s="8" t="s">
        <v>583</v>
      </c>
      <c r="F1216" s="8" t="s">
        <v>586</v>
      </c>
      <c r="G1216" s="8" t="s">
        <v>282</v>
      </c>
      <c r="H1216" s="8" t="s">
        <v>311</v>
      </c>
      <c r="I1216" s="8"/>
      <c r="J1216" s="8"/>
      <c r="K1216" s="8"/>
      <c r="L1216" s="8" t="s">
        <v>312</v>
      </c>
      <c r="M1216" s="8" t="s">
        <v>1882</v>
      </c>
      <c r="N1216" s="8">
        <v>1</v>
      </c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  <c r="AA1216" s="8"/>
      <c r="AB1216" s="8"/>
      <c r="AC1216" s="8"/>
      <c r="AD1216" s="8"/>
      <c r="AE1216" s="89"/>
      <c r="AF1216" s="90"/>
      <c r="AG1216" s="90"/>
      <c r="AH1216" s="90"/>
      <c r="AI1216" s="8" t="s">
        <v>26</v>
      </c>
      <c r="AJ1216" t="s">
        <v>1890</v>
      </c>
      <c r="AK1216">
        <v>0</v>
      </c>
      <c r="AL1216">
        <v>40</v>
      </c>
      <c r="AM1216">
        <v>40</v>
      </c>
      <c r="AN1216" s="9">
        <v>42576</v>
      </c>
      <c r="AO1216" s="8">
        <v>276</v>
      </c>
      <c r="AP1216" s="8">
        <v>151</v>
      </c>
      <c r="AQ1216" s="8">
        <v>154</v>
      </c>
      <c r="AR1216" s="8">
        <v>21.3</v>
      </c>
      <c r="AS1216" s="8">
        <v>20.239999999999998</v>
      </c>
      <c r="AT1216" s="8">
        <v>0.8</v>
      </c>
      <c r="AU1216" s="12">
        <v>0.62</v>
      </c>
      <c r="AV1216" s="8">
        <v>17</v>
      </c>
      <c r="AW1216" s="8">
        <v>560</v>
      </c>
      <c r="AX1216" s="8"/>
      <c r="AY1216" s="8"/>
      <c r="AZ1216" s="8"/>
      <c r="BA1216" s="8">
        <v>1076</v>
      </c>
      <c r="BB1216" s="8" t="s">
        <v>25</v>
      </c>
      <c r="BC1216" s="8">
        <v>195</v>
      </c>
      <c r="BD1216" s="8"/>
      <c r="BE1216" s="8"/>
      <c r="BF1216" s="8"/>
      <c r="BG1216" s="8"/>
      <c r="BH1216" s="8"/>
      <c r="BI1216" s="8">
        <f t="shared" si="220"/>
        <v>77.499999999999986</v>
      </c>
      <c r="BJ1216" s="8">
        <f t="shared" si="221"/>
        <v>0.94857142857142862</v>
      </c>
      <c r="BK1216" s="8">
        <f t="shared" si="222"/>
        <v>0.77499999999999991</v>
      </c>
      <c r="BL1216" s="10">
        <f t="shared" si="223"/>
        <v>14.879291428571428</v>
      </c>
      <c r="BM1216" s="3">
        <f t="shared" si="224"/>
        <v>4133.1365079365078</v>
      </c>
      <c r="BN1216" s="132">
        <v>1.9059829059829061</v>
      </c>
      <c r="BO1216" s="132">
        <v>0.95679012345679004</v>
      </c>
      <c r="BP1216" s="133">
        <v>1.2443441151439885</v>
      </c>
      <c r="BQ1216" s="134">
        <v>1.4097158570119159</v>
      </c>
      <c r="BR1216" s="134">
        <v>0.20765352887259392</v>
      </c>
      <c r="BS1216" s="133">
        <v>0.92856059926543355</v>
      </c>
      <c r="BT1216" s="93"/>
      <c r="BU1216" s="91"/>
      <c r="BV1216" s="91"/>
      <c r="BW1216" s="100"/>
    </row>
    <row r="1217" spans="1:75">
      <c r="A1217" s="8" t="s">
        <v>783</v>
      </c>
      <c r="B1217" s="8" t="s">
        <v>486</v>
      </c>
      <c r="C1217" s="8" t="s">
        <v>581</v>
      </c>
      <c r="D1217" s="8" t="s">
        <v>582</v>
      </c>
      <c r="E1217" s="8" t="s">
        <v>583</v>
      </c>
      <c r="F1217" s="8" t="s">
        <v>586</v>
      </c>
      <c r="G1217" s="8" t="s">
        <v>282</v>
      </c>
      <c r="H1217" s="8" t="s">
        <v>311</v>
      </c>
      <c r="I1217" s="8"/>
      <c r="J1217" s="8"/>
      <c r="K1217" s="8"/>
      <c r="L1217" s="8" t="s">
        <v>312</v>
      </c>
      <c r="M1217" s="8" t="s">
        <v>1882</v>
      </c>
      <c r="N1217" s="8">
        <v>1</v>
      </c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8"/>
      <c r="AC1217" s="8"/>
      <c r="AD1217" s="8"/>
      <c r="AE1217" s="89"/>
      <c r="AF1217" s="90"/>
      <c r="AG1217" s="90"/>
      <c r="AH1217" s="90"/>
      <c r="AI1217" s="8" t="s">
        <v>27</v>
      </c>
      <c r="AJ1217" t="s">
        <v>1890</v>
      </c>
      <c r="AK1217">
        <v>120</v>
      </c>
      <c r="AL1217">
        <v>0</v>
      </c>
      <c r="AM1217">
        <v>40</v>
      </c>
      <c r="AN1217" s="9">
        <v>42576</v>
      </c>
      <c r="AO1217" s="8">
        <v>277</v>
      </c>
      <c r="AP1217" s="8">
        <v>171</v>
      </c>
      <c r="AQ1217" s="8">
        <v>161</v>
      </c>
      <c r="AR1217" s="8">
        <v>23.9</v>
      </c>
      <c r="AS1217" s="8">
        <v>17.04</v>
      </c>
      <c r="AT1217" s="8">
        <v>0.8</v>
      </c>
      <c r="AU1217" s="12">
        <v>0.62</v>
      </c>
      <c r="AV1217" s="8">
        <v>20</v>
      </c>
      <c r="AW1217" s="8">
        <v>580</v>
      </c>
      <c r="AX1217" s="8"/>
      <c r="AY1217" s="8"/>
      <c r="AZ1217" s="8"/>
      <c r="BA1217" s="8">
        <v>1077</v>
      </c>
      <c r="BB1217" s="8" t="s">
        <v>25</v>
      </c>
      <c r="BC1217" s="8">
        <v>195</v>
      </c>
      <c r="BD1217" s="8"/>
      <c r="BE1217" s="8"/>
      <c r="BF1217" s="8"/>
      <c r="BG1217" s="8"/>
      <c r="BH1217" s="8"/>
      <c r="BI1217" s="8">
        <f t="shared" si="220"/>
        <v>77.499999999999986</v>
      </c>
      <c r="BJ1217" s="8">
        <f t="shared" si="221"/>
        <v>0.91428571428571426</v>
      </c>
      <c r="BK1217" s="8">
        <f t="shared" si="222"/>
        <v>0.77499999999999991</v>
      </c>
      <c r="BL1217" s="10">
        <f t="shared" si="223"/>
        <v>12.074057142857141</v>
      </c>
      <c r="BM1217" s="3">
        <f t="shared" si="224"/>
        <v>3353.9047619047615</v>
      </c>
      <c r="BN1217" s="132">
        <v>1.804162724692526</v>
      </c>
      <c r="BO1217" s="132">
        <v>0.69772942289498585</v>
      </c>
      <c r="BP1217" s="133">
        <v>1.2014020683196009</v>
      </c>
      <c r="BQ1217" s="134">
        <v>1.139289145052834</v>
      </c>
      <c r="BR1217" s="134">
        <v>0.12949087415946209</v>
      </c>
      <c r="BS1217" s="133">
        <v>0.7864320341154325</v>
      </c>
      <c r="BT1217" s="93"/>
      <c r="BU1217" s="91"/>
      <c r="BV1217" s="91"/>
      <c r="BW1217" s="100"/>
    </row>
    <row r="1218" spans="1:75">
      <c r="A1218" s="8" t="s">
        <v>783</v>
      </c>
      <c r="B1218" s="8" t="s">
        <v>486</v>
      </c>
      <c r="C1218" s="8" t="s">
        <v>581</v>
      </c>
      <c r="D1218" s="8" t="s">
        <v>582</v>
      </c>
      <c r="E1218" s="8" t="s">
        <v>583</v>
      </c>
      <c r="F1218" s="8" t="s">
        <v>586</v>
      </c>
      <c r="G1218" s="8" t="s">
        <v>282</v>
      </c>
      <c r="H1218" s="8" t="s">
        <v>311</v>
      </c>
      <c r="I1218" s="8"/>
      <c r="J1218" s="8"/>
      <c r="K1218" s="8"/>
      <c r="L1218" s="8" t="s">
        <v>312</v>
      </c>
      <c r="M1218" s="8" t="s">
        <v>1882</v>
      </c>
      <c r="N1218" s="8">
        <v>1</v>
      </c>
      <c r="O1218" s="8"/>
      <c r="P1218" s="8"/>
      <c r="Q1218" s="8"/>
      <c r="R1218" s="8"/>
      <c r="S1218" s="8"/>
      <c r="T1218" s="8"/>
      <c r="U1218" s="8"/>
      <c r="V1218" s="8"/>
      <c r="W1218" s="8"/>
      <c r="X1218" s="8"/>
      <c r="Y1218" s="8"/>
      <c r="Z1218" s="8"/>
      <c r="AA1218" s="8"/>
      <c r="AB1218" s="8"/>
      <c r="AC1218" s="8"/>
      <c r="AD1218" s="8"/>
      <c r="AE1218" s="89"/>
      <c r="AF1218" s="90"/>
      <c r="AG1218" s="90"/>
      <c r="AH1218" s="90"/>
      <c r="AI1218" s="8" t="s">
        <v>28</v>
      </c>
      <c r="AJ1218" t="s">
        <v>1890</v>
      </c>
      <c r="AK1218">
        <v>120</v>
      </c>
      <c r="AL1218">
        <v>40</v>
      </c>
      <c r="AM1218">
        <v>0</v>
      </c>
      <c r="AN1218" s="9">
        <v>42576</v>
      </c>
      <c r="AO1218" s="8">
        <v>286</v>
      </c>
      <c r="AP1218" s="8">
        <v>174</v>
      </c>
      <c r="AQ1218" s="8">
        <v>176</v>
      </c>
      <c r="AR1218" s="8">
        <v>22.8</v>
      </c>
      <c r="AS1218" s="8">
        <v>18.16</v>
      </c>
      <c r="AT1218" s="8">
        <v>0.86</v>
      </c>
      <c r="AU1218" s="12">
        <v>0.62</v>
      </c>
      <c r="AV1218" s="8">
        <v>18</v>
      </c>
      <c r="AW1218" s="8">
        <v>520</v>
      </c>
      <c r="AX1218" s="8"/>
      <c r="AY1218" s="8"/>
      <c r="AZ1218" s="8"/>
      <c r="BA1218" s="8">
        <v>1078</v>
      </c>
      <c r="BB1218" s="8" t="s">
        <v>25</v>
      </c>
      <c r="BC1218" s="8">
        <v>195</v>
      </c>
      <c r="BD1218" s="8"/>
      <c r="BE1218" s="8"/>
      <c r="BF1218" s="8"/>
      <c r="BG1218" s="8"/>
      <c r="BH1218" s="8"/>
      <c r="BI1218" s="8">
        <f t="shared" si="220"/>
        <v>72.093023255813961</v>
      </c>
      <c r="BJ1218" s="8">
        <f t="shared" si="221"/>
        <v>0.93714285714285717</v>
      </c>
      <c r="BK1218" s="8">
        <f t="shared" si="222"/>
        <v>0.72093023255813959</v>
      </c>
      <c r="BL1218" s="10">
        <f t="shared" si="223"/>
        <v>12.26916146179402</v>
      </c>
      <c r="BM1218" s="3">
        <f t="shared" si="224"/>
        <v>3408.1004060538944</v>
      </c>
      <c r="BN1218" s="132">
        <v>1.7738205365402406</v>
      </c>
      <c r="BO1218" s="132">
        <v>0.74236817761332097</v>
      </c>
      <c r="BP1218" s="133">
        <v>1.4444637521424031</v>
      </c>
      <c r="BQ1218" s="134">
        <v>1.303921568627451</v>
      </c>
      <c r="BR1218" s="134">
        <v>0.14000933706816063</v>
      </c>
      <c r="BS1218" s="133">
        <v>0.94590066647860682</v>
      </c>
      <c r="BT1218" s="93"/>
      <c r="BU1218" s="91"/>
      <c r="BV1218" s="91"/>
      <c r="BW1218" s="100"/>
    </row>
    <row r="1219" spans="1:75">
      <c r="A1219" s="8" t="s">
        <v>783</v>
      </c>
      <c r="B1219" s="8" t="s">
        <v>486</v>
      </c>
      <c r="C1219" s="8" t="s">
        <v>581</v>
      </c>
      <c r="D1219" s="8" t="s">
        <v>582</v>
      </c>
      <c r="E1219" s="8" t="s">
        <v>583</v>
      </c>
      <c r="F1219" s="8" t="s">
        <v>586</v>
      </c>
      <c r="G1219" s="8" t="s">
        <v>282</v>
      </c>
      <c r="H1219" s="8" t="s">
        <v>311</v>
      </c>
      <c r="I1219" s="8"/>
      <c r="J1219" s="8"/>
      <c r="K1219" s="8"/>
      <c r="L1219" s="8" t="s">
        <v>312</v>
      </c>
      <c r="M1219" s="8" t="s">
        <v>1882</v>
      </c>
      <c r="N1219" s="8">
        <v>1</v>
      </c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8"/>
      <c r="AC1219" s="8"/>
      <c r="AD1219" s="8"/>
      <c r="AE1219" s="89"/>
      <c r="AF1219" s="90"/>
      <c r="AG1219" s="90"/>
      <c r="AH1219" s="90"/>
      <c r="AI1219" s="8" t="s">
        <v>29</v>
      </c>
      <c r="AJ1219" t="s">
        <v>1890</v>
      </c>
      <c r="AK1219">
        <v>120</v>
      </c>
      <c r="AL1219">
        <v>40</v>
      </c>
      <c r="AM1219">
        <v>40</v>
      </c>
      <c r="AN1219" s="9">
        <v>42576</v>
      </c>
      <c r="AO1219" s="8">
        <v>275</v>
      </c>
      <c r="AP1219" s="8">
        <v>185</v>
      </c>
      <c r="AQ1219" s="8">
        <v>146</v>
      </c>
      <c r="AR1219" s="8">
        <v>23.9</v>
      </c>
      <c r="AS1219" s="8">
        <v>18.48</v>
      </c>
      <c r="AT1219" s="8">
        <v>0.86</v>
      </c>
      <c r="AU1219" s="12">
        <v>0.68</v>
      </c>
      <c r="AV1219" s="8">
        <v>18</v>
      </c>
      <c r="AW1219" s="8">
        <v>740</v>
      </c>
      <c r="AX1219" s="8"/>
      <c r="AY1219" s="8"/>
      <c r="AZ1219" s="8"/>
      <c r="BA1219" s="8">
        <v>1079</v>
      </c>
      <c r="BB1219" s="8" t="s">
        <v>25</v>
      </c>
      <c r="BC1219" s="8">
        <v>195</v>
      </c>
      <c r="BD1219" s="8"/>
      <c r="BE1219" s="8"/>
      <c r="BF1219" s="8"/>
      <c r="BG1219" s="8"/>
      <c r="BH1219" s="8"/>
      <c r="BI1219" s="8">
        <f t="shared" si="220"/>
        <v>79.069767441860478</v>
      </c>
      <c r="BJ1219" s="8">
        <f t="shared" si="221"/>
        <v>0.93714285714285717</v>
      </c>
      <c r="BK1219" s="8">
        <f t="shared" si="222"/>
        <v>0.79069767441860472</v>
      </c>
      <c r="BL1219" s="10">
        <f t="shared" si="223"/>
        <v>13.693618604651164</v>
      </c>
      <c r="BM1219" s="3">
        <f t="shared" si="224"/>
        <v>3803.7829457364342</v>
      </c>
      <c r="BN1219" s="132">
        <v>1.868725868725869</v>
      </c>
      <c r="BO1219" s="132">
        <v>0.8885135135135136</v>
      </c>
      <c r="BP1219" s="133">
        <v>1.3841360630051383</v>
      </c>
      <c r="BQ1219" s="134">
        <v>1.1151219512195123</v>
      </c>
      <c r="BR1219" s="134">
        <v>0.12512195121951222</v>
      </c>
      <c r="BS1219" s="133">
        <v>0.76079209435264727</v>
      </c>
      <c r="BT1219" s="93"/>
      <c r="BU1219" s="91"/>
      <c r="BV1219" s="91"/>
      <c r="BW1219" s="100"/>
    </row>
    <row r="1220" spans="1:75">
      <c r="A1220" s="8" t="s">
        <v>783</v>
      </c>
      <c r="B1220" s="8" t="s">
        <v>486</v>
      </c>
      <c r="C1220" s="8" t="s">
        <v>581</v>
      </c>
      <c r="D1220" s="8" t="s">
        <v>582</v>
      </c>
      <c r="E1220" s="8" t="s">
        <v>583</v>
      </c>
      <c r="F1220" s="8" t="s">
        <v>586</v>
      </c>
      <c r="G1220" s="8" t="s">
        <v>282</v>
      </c>
      <c r="H1220" s="8" t="s">
        <v>311</v>
      </c>
      <c r="I1220" s="8"/>
      <c r="J1220" s="8"/>
      <c r="K1220" s="8"/>
      <c r="L1220" s="8" t="s">
        <v>312</v>
      </c>
      <c r="M1220" s="8" t="s">
        <v>1882</v>
      </c>
      <c r="N1220" s="8">
        <v>1</v>
      </c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8"/>
      <c r="AC1220" s="8"/>
      <c r="AD1220" s="8"/>
      <c r="AE1220" s="89"/>
      <c r="AF1220" s="90"/>
      <c r="AG1220" s="90"/>
      <c r="AH1220" s="90"/>
      <c r="AI1220" s="8" t="s">
        <v>30</v>
      </c>
      <c r="AJ1220" t="s">
        <v>1890</v>
      </c>
      <c r="AK1220">
        <v>120</v>
      </c>
      <c r="AL1220">
        <v>40</v>
      </c>
      <c r="AM1220">
        <v>40</v>
      </c>
      <c r="AN1220" s="9">
        <v>42576</v>
      </c>
      <c r="AO1220" s="8">
        <v>253</v>
      </c>
      <c r="AP1220" s="8">
        <v>169</v>
      </c>
      <c r="AQ1220" s="8">
        <v>132</v>
      </c>
      <c r="AR1220" s="8">
        <v>24.3</v>
      </c>
      <c r="AS1220" s="8">
        <v>22.92</v>
      </c>
      <c r="AT1220" s="8">
        <v>1.1200000000000001</v>
      </c>
      <c r="AU1220" s="12">
        <v>0.9</v>
      </c>
      <c r="AV1220" s="8">
        <v>20</v>
      </c>
      <c r="AW1220" s="8">
        <v>840</v>
      </c>
      <c r="AX1220" s="8"/>
      <c r="AY1220" s="8"/>
      <c r="AZ1220" s="8"/>
      <c r="BA1220" s="8">
        <v>1080</v>
      </c>
      <c r="BB1220" s="8" t="s">
        <v>25</v>
      </c>
      <c r="BC1220" s="8">
        <v>195</v>
      </c>
      <c r="BD1220" s="8"/>
      <c r="BE1220" s="8"/>
      <c r="BF1220" s="8"/>
      <c r="BG1220" s="8"/>
      <c r="BH1220" s="8"/>
      <c r="BI1220" s="8">
        <f t="shared" si="220"/>
        <v>80.357142857142847</v>
      </c>
      <c r="BJ1220" s="8">
        <f t="shared" si="221"/>
        <v>0.91428571428571426</v>
      </c>
      <c r="BK1220" s="8">
        <f t="shared" si="222"/>
        <v>0.80357142857142849</v>
      </c>
      <c r="BL1220" s="10">
        <f t="shared" si="223"/>
        <v>16.839183673469389</v>
      </c>
      <c r="BM1220" s="3">
        <f t="shared" si="224"/>
        <v>4677.5510204081638</v>
      </c>
      <c r="BN1220" s="132">
        <v>1.5467695274831246</v>
      </c>
      <c r="BO1220" s="132">
        <v>0.77483124397299907</v>
      </c>
      <c r="BP1220" s="133">
        <v>1.6256635584960006</v>
      </c>
      <c r="BQ1220" s="134">
        <v>1.4302439024390246</v>
      </c>
      <c r="BR1220" s="134">
        <v>0.19492682926829272</v>
      </c>
      <c r="BS1220" s="133">
        <v>0.91248111690793754</v>
      </c>
      <c r="BT1220" s="93"/>
      <c r="BU1220" s="91"/>
      <c r="BV1220" s="91"/>
      <c r="BW1220" s="100"/>
    </row>
    <row r="1221" spans="1:75">
      <c r="A1221" s="8" t="s">
        <v>783</v>
      </c>
      <c r="B1221" s="8" t="s">
        <v>486</v>
      </c>
      <c r="C1221" s="8" t="s">
        <v>581</v>
      </c>
      <c r="D1221" s="8" t="s">
        <v>582</v>
      </c>
      <c r="E1221" s="8" t="s">
        <v>583</v>
      </c>
      <c r="F1221" s="8" t="s">
        <v>586</v>
      </c>
      <c r="G1221" s="8" t="s">
        <v>282</v>
      </c>
      <c r="H1221" s="8" t="s">
        <v>310</v>
      </c>
      <c r="I1221" s="8">
        <v>-3.3657398375026801</v>
      </c>
      <c r="J1221" s="8">
        <v>36.320914234011902</v>
      </c>
      <c r="K1221" s="8">
        <v>1444.76439723154</v>
      </c>
      <c r="L1221" s="8" t="s">
        <v>1038</v>
      </c>
      <c r="M1221" s="8" t="s">
        <v>1882</v>
      </c>
      <c r="N1221" s="8">
        <v>1</v>
      </c>
      <c r="O1221" s="8" t="s">
        <v>1859</v>
      </c>
      <c r="P1221" s="8">
        <v>2.0099999999999998</v>
      </c>
      <c r="Q1221" s="8">
        <v>7.5</v>
      </c>
      <c r="R1221" s="8">
        <v>0</v>
      </c>
      <c r="S1221" s="8">
        <v>8.68</v>
      </c>
      <c r="T1221" s="8">
        <v>10.07</v>
      </c>
      <c r="U1221" s="8">
        <v>17.79</v>
      </c>
      <c r="V1221" s="8">
        <v>111.91</v>
      </c>
      <c r="W1221" s="8">
        <v>26.33</v>
      </c>
      <c r="X1221" s="8">
        <v>6.08</v>
      </c>
      <c r="Y1221" s="8">
        <v>0.54</v>
      </c>
      <c r="Z1221" s="8">
        <v>0.77</v>
      </c>
      <c r="AA1221" s="8">
        <v>0.08</v>
      </c>
      <c r="AB1221" s="8">
        <v>57.97</v>
      </c>
      <c r="AC1221" s="8">
        <v>0.3</v>
      </c>
      <c r="AD1221" s="8">
        <v>0.159</v>
      </c>
      <c r="AE1221" s="91">
        <v>2.1</v>
      </c>
      <c r="AF1221" s="92" t="s">
        <v>1860</v>
      </c>
      <c r="AG1221" s="92" t="s">
        <v>1860</v>
      </c>
      <c r="AH1221" s="92" t="s">
        <v>1860</v>
      </c>
      <c r="AI1221" s="8" t="s">
        <v>24</v>
      </c>
      <c r="AJ1221" t="s">
        <v>1890</v>
      </c>
      <c r="AK1221">
        <v>0</v>
      </c>
      <c r="AL1221">
        <v>0</v>
      </c>
      <c r="AM1221">
        <v>0</v>
      </c>
      <c r="AN1221" s="9">
        <v>42576</v>
      </c>
      <c r="AO1221" s="8">
        <v>345</v>
      </c>
      <c r="AP1221" s="8">
        <v>185</v>
      </c>
      <c r="AQ1221" s="8">
        <v>105</v>
      </c>
      <c r="AR1221" s="8">
        <v>22.8</v>
      </c>
      <c r="AS1221" s="8">
        <v>5.62</v>
      </c>
      <c r="AT1221" s="8">
        <v>0.46</v>
      </c>
      <c r="AU1221" s="12">
        <v>0.4</v>
      </c>
      <c r="AV1221" s="8">
        <v>19</v>
      </c>
      <c r="AW1221" s="8">
        <v>520</v>
      </c>
      <c r="AX1221" s="8"/>
      <c r="AY1221" s="8"/>
      <c r="AZ1221" s="8"/>
      <c r="BA1221" s="8">
        <v>1069</v>
      </c>
      <c r="BB1221" s="8" t="s">
        <v>25</v>
      </c>
      <c r="BC1221" s="8">
        <v>194</v>
      </c>
      <c r="BD1221" s="8"/>
      <c r="BE1221" s="8"/>
      <c r="BF1221" s="8"/>
      <c r="BG1221" s="8"/>
      <c r="BH1221" s="8"/>
      <c r="BI1221" s="8">
        <f t="shared" si="220"/>
        <v>86.956521739130437</v>
      </c>
      <c r="BJ1221" s="8">
        <f t="shared" si="221"/>
        <v>0.92571428571428571</v>
      </c>
      <c r="BK1221" s="8">
        <f t="shared" si="222"/>
        <v>0.86956521739130432</v>
      </c>
      <c r="BL1221" s="10">
        <f t="shared" si="223"/>
        <v>4.5239254658385093</v>
      </c>
      <c r="BM1221" s="3">
        <f t="shared" si="224"/>
        <v>1256.6459627329193</v>
      </c>
      <c r="BN1221" s="132">
        <v>2.0248780487804878</v>
      </c>
      <c r="BO1221" s="132">
        <v>1.0546341463414635</v>
      </c>
      <c r="BP1221" s="133">
        <v>1.8704722270672043</v>
      </c>
      <c r="BQ1221" s="134">
        <v>1.3684931506849316</v>
      </c>
      <c r="BR1221" s="134">
        <v>0.15977168949771692</v>
      </c>
      <c r="BS1221" s="133">
        <v>0.81864508819520665</v>
      </c>
      <c r="BT1221" s="93"/>
      <c r="BU1221" s="91"/>
      <c r="BV1221" s="91"/>
      <c r="BW1221" s="100"/>
    </row>
    <row r="1222" spans="1:75">
      <c r="A1222" s="8" t="s">
        <v>783</v>
      </c>
      <c r="B1222" s="8" t="s">
        <v>486</v>
      </c>
      <c r="C1222" s="8" t="s">
        <v>581</v>
      </c>
      <c r="D1222" s="8" t="s">
        <v>582</v>
      </c>
      <c r="E1222" s="8" t="s">
        <v>583</v>
      </c>
      <c r="F1222" s="8" t="s">
        <v>586</v>
      </c>
      <c r="G1222" s="8" t="s">
        <v>282</v>
      </c>
      <c r="H1222" s="8" t="s">
        <v>310</v>
      </c>
      <c r="I1222" s="8"/>
      <c r="J1222" s="8"/>
      <c r="K1222" s="8"/>
      <c r="L1222" s="8" t="s">
        <v>1038</v>
      </c>
      <c r="M1222" s="8" t="s">
        <v>1882</v>
      </c>
      <c r="N1222" s="8">
        <v>1</v>
      </c>
      <c r="O1222" s="8"/>
      <c r="P1222" s="8"/>
      <c r="Q1222" s="8"/>
      <c r="R1222" s="8"/>
      <c r="S1222" s="8"/>
      <c r="T1222" s="8"/>
      <c r="U1222" s="8"/>
      <c r="V1222" s="8"/>
      <c r="W1222" s="8"/>
      <c r="X1222" s="8"/>
      <c r="Y1222" s="8"/>
      <c r="Z1222" s="8"/>
      <c r="AA1222" s="8"/>
      <c r="AB1222" s="8"/>
      <c r="AC1222" s="8"/>
      <c r="AD1222" s="8"/>
      <c r="AE1222" s="89"/>
      <c r="AF1222" s="90"/>
      <c r="AG1222" s="90"/>
      <c r="AH1222" s="90"/>
      <c r="AI1222" s="8" t="s">
        <v>26</v>
      </c>
      <c r="AJ1222" t="s">
        <v>1890</v>
      </c>
      <c r="AK1222">
        <v>0</v>
      </c>
      <c r="AL1222">
        <v>40</v>
      </c>
      <c r="AM1222">
        <v>40</v>
      </c>
      <c r="AN1222" s="9">
        <v>42576</v>
      </c>
      <c r="AO1222" s="8">
        <v>362</v>
      </c>
      <c r="AP1222" s="8">
        <v>170</v>
      </c>
      <c r="AQ1222" s="8">
        <v>164</v>
      </c>
      <c r="AR1222" s="8">
        <v>22.6</v>
      </c>
      <c r="AS1222" s="8">
        <v>8.42</v>
      </c>
      <c r="AT1222" s="8">
        <v>0.48</v>
      </c>
      <c r="AU1222" s="12">
        <v>0.38</v>
      </c>
      <c r="AV1222" s="8">
        <v>18</v>
      </c>
      <c r="AW1222" s="8">
        <v>450</v>
      </c>
      <c r="AX1222" s="8"/>
      <c r="AY1222" s="8"/>
      <c r="AZ1222" s="8"/>
      <c r="BA1222" s="8">
        <v>1070</v>
      </c>
      <c r="BB1222" s="8" t="s">
        <v>25</v>
      </c>
      <c r="BC1222" s="8">
        <v>194</v>
      </c>
      <c r="BD1222" s="8"/>
      <c r="BE1222" s="8"/>
      <c r="BF1222" s="8"/>
      <c r="BG1222" s="8"/>
      <c r="BH1222" s="8"/>
      <c r="BI1222" s="8">
        <f t="shared" si="220"/>
        <v>79.166666666666671</v>
      </c>
      <c r="BJ1222" s="8">
        <f t="shared" si="221"/>
        <v>0.93714285714285717</v>
      </c>
      <c r="BK1222" s="8">
        <f t="shared" si="222"/>
        <v>0.79166666666666674</v>
      </c>
      <c r="BL1222" s="10">
        <f t="shared" si="223"/>
        <v>6.246838095238096</v>
      </c>
      <c r="BM1222" s="3">
        <f t="shared" si="224"/>
        <v>1735.2328042328045</v>
      </c>
      <c r="BN1222" s="132">
        <v>1.7434456928838951</v>
      </c>
      <c r="BO1222" s="132">
        <v>0.83192883895131076</v>
      </c>
      <c r="BP1222" s="133">
        <v>1.4175608249508052</v>
      </c>
      <c r="BQ1222" s="134">
        <v>0.48464955577492602</v>
      </c>
      <c r="BR1222" s="134">
        <v>0.1671767028627838</v>
      </c>
      <c r="BS1222" s="133">
        <v>0.9410745170330892</v>
      </c>
      <c r="BT1222" s="93"/>
      <c r="BU1222" s="91"/>
      <c r="BV1222" s="91"/>
      <c r="BW1222" s="100"/>
    </row>
    <row r="1223" spans="1:75">
      <c r="A1223" s="8" t="s">
        <v>783</v>
      </c>
      <c r="B1223" s="8" t="s">
        <v>486</v>
      </c>
      <c r="C1223" s="8" t="s">
        <v>581</v>
      </c>
      <c r="D1223" s="8" t="s">
        <v>582</v>
      </c>
      <c r="E1223" s="8" t="s">
        <v>583</v>
      </c>
      <c r="F1223" s="8" t="s">
        <v>586</v>
      </c>
      <c r="G1223" s="8" t="s">
        <v>282</v>
      </c>
      <c r="H1223" s="8" t="s">
        <v>310</v>
      </c>
      <c r="I1223" s="8"/>
      <c r="J1223" s="8"/>
      <c r="K1223" s="8"/>
      <c r="L1223" s="8" t="s">
        <v>1038</v>
      </c>
      <c r="M1223" s="8" t="s">
        <v>1882</v>
      </c>
      <c r="N1223" s="8">
        <v>1</v>
      </c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  <c r="AA1223" s="8"/>
      <c r="AB1223" s="8"/>
      <c r="AC1223" s="8"/>
      <c r="AD1223" s="8"/>
      <c r="AE1223" s="89"/>
      <c r="AF1223" s="90"/>
      <c r="AG1223" s="90"/>
      <c r="AH1223" s="90"/>
      <c r="AI1223" s="8" t="s">
        <v>27</v>
      </c>
      <c r="AJ1223" t="s">
        <v>1890</v>
      </c>
      <c r="AK1223">
        <v>120</v>
      </c>
      <c r="AL1223">
        <v>0</v>
      </c>
      <c r="AM1223">
        <v>40</v>
      </c>
      <c r="AN1223" s="9">
        <v>42576</v>
      </c>
      <c r="AO1223" s="8">
        <v>390</v>
      </c>
      <c r="AP1223" s="8">
        <v>214</v>
      </c>
      <c r="AQ1223" s="8">
        <v>193</v>
      </c>
      <c r="AR1223" s="8">
        <v>21.9</v>
      </c>
      <c r="AS1223" s="8">
        <v>10.06</v>
      </c>
      <c r="AT1223" s="8">
        <v>0.38</v>
      </c>
      <c r="AU1223" s="12">
        <v>0.28000000000000003</v>
      </c>
      <c r="AV1223" s="8">
        <v>18</v>
      </c>
      <c r="AW1223" s="8">
        <v>280</v>
      </c>
      <c r="AX1223" s="8"/>
      <c r="AY1223" s="8"/>
      <c r="AZ1223" s="8"/>
      <c r="BA1223" s="8">
        <v>1071</v>
      </c>
      <c r="BB1223" s="8" t="s">
        <v>25</v>
      </c>
      <c r="BC1223" s="8">
        <v>194</v>
      </c>
      <c r="BD1223" s="8"/>
      <c r="BE1223" s="8"/>
      <c r="BF1223" s="8"/>
      <c r="BG1223" s="8"/>
      <c r="BH1223" s="8"/>
      <c r="BI1223" s="8">
        <f t="shared" si="220"/>
        <v>73.684210526315795</v>
      </c>
      <c r="BJ1223" s="8">
        <f t="shared" si="221"/>
        <v>0.93714285714285717</v>
      </c>
      <c r="BK1223" s="8">
        <f t="shared" si="222"/>
        <v>0.73684210526315796</v>
      </c>
      <c r="BL1223" s="10">
        <f t="shared" si="223"/>
        <v>6.9466947368421064</v>
      </c>
      <c r="BM1223" s="3">
        <f t="shared" si="224"/>
        <v>1929.6374269005851</v>
      </c>
      <c r="BN1223" s="132">
        <v>2.1143946615824598</v>
      </c>
      <c r="BO1223" s="132">
        <v>1.0681601525262157</v>
      </c>
      <c r="BP1223" s="133">
        <v>1.6119765864819797</v>
      </c>
      <c r="BQ1223" s="134">
        <v>0.60508308895405671</v>
      </c>
      <c r="BR1223" s="134">
        <v>0.19198435972629521</v>
      </c>
      <c r="BS1223" s="133">
        <v>1.3991216010260761</v>
      </c>
      <c r="BT1223" s="93"/>
      <c r="BU1223" s="91"/>
      <c r="BV1223" s="91"/>
      <c r="BW1223" s="100"/>
    </row>
    <row r="1224" spans="1:75">
      <c r="A1224" s="8" t="s">
        <v>783</v>
      </c>
      <c r="B1224" s="8" t="s">
        <v>486</v>
      </c>
      <c r="C1224" s="8" t="s">
        <v>581</v>
      </c>
      <c r="D1224" s="8" t="s">
        <v>582</v>
      </c>
      <c r="E1224" s="8" t="s">
        <v>583</v>
      </c>
      <c r="F1224" s="8" t="s">
        <v>586</v>
      </c>
      <c r="G1224" s="8" t="s">
        <v>282</v>
      </c>
      <c r="H1224" s="8" t="s">
        <v>310</v>
      </c>
      <c r="I1224" s="8"/>
      <c r="J1224" s="8"/>
      <c r="K1224" s="8"/>
      <c r="L1224" s="8" t="s">
        <v>1038</v>
      </c>
      <c r="M1224" s="8" t="s">
        <v>1882</v>
      </c>
      <c r="N1224" s="8">
        <v>1</v>
      </c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/>
      <c r="AD1224" s="8"/>
      <c r="AE1224" s="89"/>
      <c r="AF1224" s="90"/>
      <c r="AG1224" s="90"/>
      <c r="AH1224" s="90"/>
      <c r="AI1224" s="8" t="s">
        <v>28</v>
      </c>
      <c r="AJ1224" t="s">
        <v>1890</v>
      </c>
      <c r="AK1224">
        <v>120</v>
      </c>
      <c r="AL1224">
        <v>40</v>
      </c>
      <c r="AM1224">
        <v>0</v>
      </c>
      <c r="AN1224" s="9">
        <v>42576</v>
      </c>
      <c r="AO1224" s="8">
        <v>348</v>
      </c>
      <c r="AP1224" s="8">
        <v>180</v>
      </c>
      <c r="AQ1224" s="8">
        <v>147</v>
      </c>
      <c r="AR1224" s="8">
        <v>22.5</v>
      </c>
      <c r="AS1224" s="8">
        <v>7.08</v>
      </c>
      <c r="AT1224" s="8">
        <v>0.44</v>
      </c>
      <c r="AU1224" s="12">
        <v>0.36</v>
      </c>
      <c r="AV1224" s="8">
        <v>18</v>
      </c>
      <c r="AW1224" s="8">
        <v>440</v>
      </c>
      <c r="AX1224" s="8"/>
      <c r="AY1224" s="8"/>
      <c r="AZ1224" s="8"/>
      <c r="BA1224" s="8">
        <v>1072</v>
      </c>
      <c r="BB1224" s="8" t="s">
        <v>25</v>
      </c>
      <c r="BC1224" s="8">
        <v>194</v>
      </c>
      <c r="BD1224" s="8"/>
      <c r="BE1224" s="8"/>
      <c r="BF1224" s="8"/>
      <c r="BG1224" s="8"/>
      <c r="BH1224" s="8"/>
      <c r="BI1224" s="8">
        <f t="shared" si="220"/>
        <v>81.818181818181813</v>
      </c>
      <c r="BJ1224" s="8">
        <f t="shared" si="221"/>
        <v>0.93714285714285717</v>
      </c>
      <c r="BK1224" s="8">
        <f t="shared" si="222"/>
        <v>0.81818181818181812</v>
      </c>
      <c r="BL1224" s="10">
        <f t="shared" si="223"/>
        <v>5.4286129870129871</v>
      </c>
      <c r="BM1224" s="3">
        <f t="shared" si="224"/>
        <v>1507.9480519480519</v>
      </c>
      <c r="BN1224" s="132">
        <v>1.901124648547329</v>
      </c>
      <c r="BO1224" s="132">
        <v>0.92127460168697273</v>
      </c>
      <c r="BP1224" s="133">
        <v>1.4778708140837695</v>
      </c>
      <c r="BQ1224" s="134">
        <v>1.3665689149560118</v>
      </c>
      <c r="BR1224" s="134">
        <v>0.19716520039100685</v>
      </c>
      <c r="BS1224" s="133">
        <v>1.1656500308681867</v>
      </c>
      <c r="BT1224" s="93"/>
      <c r="BU1224" s="91"/>
      <c r="BV1224" s="91"/>
      <c r="BW1224" s="100"/>
    </row>
    <row r="1225" spans="1:75">
      <c r="A1225" s="8" t="s">
        <v>783</v>
      </c>
      <c r="B1225" s="8" t="s">
        <v>486</v>
      </c>
      <c r="C1225" s="8" t="s">
        <v>581</v>
      </c>
      <c r="D1225" s="8" t="s">
        <v>582</v>
      </c>
      <c r="E1225" s="8" t="s">
        <v>583</v>
      </c>
      <c r="F1225" s="8" t="s">
        <v>586</v>
      </c>
      <c r="G1225" s="8" t="s">
        <v>282</v>
      </c>
      <c r="H1225" s="8" t="s">
        <v>310</v>
      </c>
      <c r="I1225" s="8"/>
      <c r="J1225" s="8"/>
      <c r="K1225" s="8"/>
      <c r="L1225" s="8" t="s">
        <v>1038</v>
      </c>
      <c r="M1225" s="8" t="s">
        <v>1882</v>
      </c>
      <c r="N1225" s="8">
        <v>1</v>
      </c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9"/>
      <c r="AF1225" s="90"/>
      <c r="AG1225" s="90"/>
      <c r="AH1225" s="90"/>
      <c r="AI1225" s="8" t="s">
        <v>29</v>
      </c>
      <c r="AJ1225" t="s">
        <v>1890</v>
      </c>
      <c r="AK1225">
        <v>120</v>
      </c>
      <c r="AL1225">
        <v>40</v>
      </c>
      <c r="AM1225">
        <v>40</v>
      </c>
      <c r="AN1225" s="9">
        <v>42576</v>
      </c>
      <c r="AO1225" s="8">
        <v>382</v>
      </c>
      <c r="AP1225" s="8">
        <v>210</v>
      </c>
      <c r="AQ1225" s="8">
        <v>191</v>
      </c>
      <c r="AR1225" s="8">
        <v>22.1</v>
      </c>
      <c r="AS1225" s="8">
        <v>10.3</v>
      </c>
      <c r="AT1225" s="8">
        <v>0.52</v>
      </c>
      <c r="AU1225" s="12">
        <v>0.38</v>
      </c>
      <c r="AV1225" s="8">
        <v>19</v>
      </c>
      <c r="AW1225" s="8">
        <v>360</v>
      </c>
      <c r="AX1225" s="8"/>
      <c r="AY1225" s="8"/>
      <c r="AZ1225" s="8"/>
      <c r="BA1225" s="8">
        <v>1073</v>
      </c>
      <c r="BB1225" s="8" t="s">
        <v>25</v>
      </c>
      <c r="BC1225" s="8">
        <v>194</v>
      </c>
      <c r="BD1225" s="8"/>
      <c r="BE1225" s="8"/>
      <c r="BF1225" s="8"/>
      <c r="BG1225" s="8"/>
      <c r="BH1225" s="8"/>
      <c r="BI1225" s="8">
        <f t="shared" si="220"/>
        <v>73.076923076923066</v>
      </c>
      <c r="BJ1225" s="8">
        <f t="shared" si="221"/>
        <v>0.92571428571428571</v>
      </c>
      <c r="BK1225" s="8">
        <f t="shared" si="222"/>
        <v>0.73076923076923062</v>
      </c>
      <c r="BL1225" s="10">
        <f t="shared" si="223"/>
        <v>6.9677802197802192</v>
      </c>
      <c r="BM1225" s="3">
        <f t="shared" si="224"/>
        <v>1935.4945054945053</v>
      </c>
      <c r="BN1225" s="132">
        <v>2.317722681359045</v>
      </c>
      <c r="BO1225" s="132">
        <v>1.290174471992654</v>
      </c>
      <c r="BP1225" s="133">
        <v>1.7981741631080603</v>
      </c>
      <c r="BQ1225" s="134">
        <v>0.63383084577114435</v>
      </c>
      <c r="BR1225" s="134">
        <v>0.16507462686567165</v>
      </c>
      <c r="BS1225" s="133">
        <v>1.305392487221821</v>
      </c>
      <c r="BT1225" s="93"/>
      <c r="BU1225" s="91"/>
      <c r="BV1225" s="91"/>
      <c r="BW1225" s="100"/>
    </row>
    <row r="1226" spans="1:75">
      <c r="A1226" s="8" t="s">
        <v>783</v>
      </c>
      <c r="B1226" s="8" t="s">
        <v>486</v>
      </c>
      <c r="C1226" s="8" t="s">
        <v>581</v>
      </c>
      <c r="D1226" s="8" t="s">
        <v>582</v>
      </c>
      <c r="E1226" s="8" t="s">
        <v>583</v>
      </c>
      <c r="F1226" s="8" t="s">
        <v>586</v>
      </c>
      <c r="G1226" s="8" t="s">
        <v>282</v>
      </c>
      <c r="H1226" s="8" t="s">
        <v>310</v>
      </c>
      <c r="I1226" s="8"/>
      <c r="J1226" s="8"/>
      <c r="K1226" s="8"/>
      <c r="L1226" s="8" t="s">
        <v>1038</v>
      </c>
      <c r="M1226" s="8" t="s">
        <v>1882</v>
      </c>
      <c r="N1226" s="8">
        <v>1</v>
      </c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8"/>
      <c r="AC1226" s="8"/>
      <c r="AD1226" s="8"/>
      <c r="AE1226" s="89"/>
      <c r="AF1226" s="90"/>
      <c r="AG1226" s="90"/>
      <c r="AH1226" s="90"/>
      <c r="AI1226" s="8" t="s">
        <v>30</v>
      </c>
      <c r="AJ1226" t="s">
        <v>1890</v>
      </c>
      <c r="AK1226">
        <v>120</v>
      </c>
      <c r="AL1226">
        <v>40</v>
      </c>
      <c r="AM1226">
        <v>40</v>
      </c>
      <c r="AN1226" s="9">
        <v>42576</v>
      </c>
      <c r="AO1226" s="8">
        <v>361</v>
      </c>
      <c r="AP1226" s="8">
        <v>190</v>
      </c>
      <c r="AQ1226" s="8">
        <v>189</v>
      </c>
      <c r="AR1226" s="8">
        <v>16.2</v>
      </c>
      <c r="AS1226" s="8">
        <v>11.32</v>
      </c>
      <c r="AT1226" s="8">
        <v>0.66</v>
      </c>
      <c r="AU1226" s="12">
        <v>0.46</v>
      </c>
      <c r="AV1226" s="8">
        <v>17</v>
      </c>
      <c r="AW1226" s="8">
        <v>480</v>
      </c>
      <c r="AX1226" s="8"/>
      <c r="AY1226" s="8"/>
      <c r="AZ1226" s="8"/>
      <c r="BA1226" s="8">
        <v>1074</v>
      </c>
      <c r="BB1226" s="8" t="s">
        <v>25</v>
      </c>
      <c r="BC1226" s="8">
        <v>194</v>
      </c>
      <c r="BD1226" s="8"/>
      <c r="BE1226" s="8"/>
      <c r="BF1226" s="8"/>
      <c r="BG1226" s="8"/>
      <c r="BH1226" s="8"/>
      <c r="BI1226" s="8">
        <f t="shared" si="220"/>
        <v>69.696969696969703</v>
      </c>
      <c r="BJ1226" s="8">
        <f t="shared" si="221"/>
        <v>0.94857142857142862</v>
      </c>
      <c r="BK1226" s="8">
        <f t="shared" si="222"/>
        <v>0.69696969696969702</v>
      </c>
      <c r="BL1226" s="10">
        <f t="shared" si="223"/>
        <v>7.4839411255411266</v>
      </c>
      <c r="BM1226" s="3">
        <f t="shared" si="224"/>
        <v>2078.8725348725352</v>
      </c>
      <c r="BN1226" s="132">
        <v>1.1043851286939945</v>
      </c>
      <c r="BO1226" s="132">
        <v>0.52240228789323173</v>
      </c>
      <c r="BP1226" s="133">
        <v>2.09814253737775</v>
      </c>
      <c r="BQ1226" s="134">
        <v>0.91774033696729429</v>
      </c>
      <c r="BR1226" s="134">
        <v>0.18577799801783945</v>
      </c>
      <c r="BS1226" s="133">
        <v>1.339665060167893</v>
      </c>
      <c r="BT1226" s="93"/>
      <c r="BU1226" s="91"/>
      <c r="BV1226" s="91"/>
      <c r="BW1226" s="100"/>
    </row>
    <row r="1227" spans="1:75">
      <c r="A1227" s="8" t="s">
        <v>783</v>
      </c>
      <c r="B1227" s="8" t="s">
        <v>486</v>
      </c>
      <c r="C1227" s="8" t="s">
        <v>581</v>
      </c>
      <c r="D1227" s="8" t="s">
        <v>602</v>
      </c>
      <c r="E1227" s="8" t="s">
        <v>602</v>
      </c>
      <c r="F1227" s="8" t="s">
        <v>608</v>
      </c>
      <c r="G1227" s="8" t="s">
        <v>282</v>
      </c>
      <c r="H1227" s="8" t="s">
        <v>341</v>
      </c>
      <c r="I1227" s="8">
        <v>-3.3778911087940999</v>
      </c>
      <c r="J1227" s="8">
        <v>35.718689127429698</v>
      </c>
      <c r="K1227" s="8">
        <v>1429.99778772729</v>
      </c>
      <c r="L1227" s="8" t="s">
        <v>1055</v>
      </c>
      <c r="M1227" s="8" t="s">
        <v>1882</v>
      </c>
      <c r="N1227" s="8">
        <v>1</v>
      </c>
      <c r="O1227" s="8" t="s">
        <v>1859</v>
      </c>
      <c r="P1227" s="8">
        <v>1.29</v>
      </c>
      <c r="Q1227" s="8">
        <v>6.7</v>
      </c>
      <c r="R1227" s="8">
        <v>0</v>
      </c>
      <c r="S1227" s="8">
        <v>8.24</v>
      </c>
      <c r="T1227" s="8">
        <v>9.5</v>
      </c>
      <c r="U1227" s="8">
        <v>11.75</v>
      </c>
      <c r="V1227" s="8">
        <v>171.24</v>
      </c>
      <c r="W1227" s="8">
        <v>1.98</v>
      </c>
      <c r="X1227" s="8">
        <v>3.11</v>
      </c>
      <c r="Y1227" s="8">
        <v>0.36</v>
      </c>
      <c r="Z1227" s="8">
        <v>0.83</v>
      </c>
      <c r="AA1227" s="8">
        <v>7.0000000000000007E-2</v>
      </c>
      <c r="AB1227" s="8">
        <v>75.16</v>
      </c>
      <c r="AC1227" s="8">
        <v>0.11</v>
      </c>
      <c r="AD1227" s="8">
        <v>0.187</v>
      </c>
      <c r="AE1227" s="91">
        <v>3.37</v>
      </c>
      <c r="AF1227" s="92" t="s">
        <v>1860</v>
      </c>
      <c r="AG1227" s="92" t="s">
        <v>1860</v>
      </c>
      <c r="AH1227" s="92" t="s">
        <v>1860</v>
      </c>
      <c r="AI1227" s="8" t="s">
        <v>24</v>
      </c>
      <c r="AJ1227" t="s">
        <v>1890</v>
      </c>
      <c r="AK1227">
        <v>0</v>
      </c>
      <c r="AL1227">
        <v>0</v>
      </c>
      <c r="AM1227">
        <v>0</v>
      </c>
      <c r="AN1227" s="9">
        <v>42572</v>
      </c>
      <c r="AO1227" s="8">
        <v>312</v>
      </c>
      <c r="AP1227" s="8">
        <v>222</v>
      </c>
      <c r="AQ1227" s="8">
        <v>216</v>
      </c>
      <c r="AR1227" s="8">
        <v>22.24</v>
      </c>
      <c r="AS1227" s="8">
        <v>23.54</v>
      </c>
      <c r="AT1227" s="8">
        <v>0.84</v>
      </c>
      <c r="AU1227" s="12">
        <v>0.74</v>
      </c>
      <c r="AV1227" s="8">
        <v>15</v>
      </c>
      <c r="AW1227" s="8">
        <v>660</v>
      </c>
      <c r="AX1227" s="8"/>
      <c r="AY1227" s="8"/>
      <c r="AZ1227" s="8"/>
      <c r="BA1227" s="8">
        <v>1213</v>
      </c>
      <c r="BB1227" s="8" t="s">
        <v>25</v>
      </c>
      <c r="BC1227" s="8">
        <v>218</v>
      </c>
      <c r="BD1227" s="8"/>
      <c r="BE1227" s="8"/>
      <c r="BF1227" s="8"/>
      <c r="BG1227" s="8"/>
      <c r="BH1227" s="8"/>
      <c r="BI1227" s="8">
        <f t="shared" ref="BI1227:BI1238" si="225">(AU1227/AT1227)*100</f>
        <v>88.095238095238088</v>
      </c>
      <c r="BJ1227" s="8">
        <f t="shared" ref="BJ1227:BJ1238" si="226">(100-AV1227)/(100-12.5)</f>
        <v>0.97142857142857142</v>
      </c>
      <c r="BK1227" s="8">
        <f t="shared" ref="BK1227:BK1238" si="227">BI1227/100</f>
        <v>0.88095238095238093</v>
      </c>
      <c r="BL1227" s="10">
        <f t="shared" ref="BL1227:BL1238" si="228">AS1227*BJ1227*BK1227</f>
        <v>20.1451156462585</v>
      </c>
      <c r="BM1227" s="3">
        <f t="shared" ref="BM1227:BM1238" si="229">(10000/36)*BL1227</f>
        <v>5595.8654572940277</v>
      </c>
      <c r="BN1227" s="132">
        <v>1.2197696737044148</v>
      </c>
      <c r="BO1227" s="132">
        <v>0.69721689059500969</v>
      </c>
      <c r="BP1227" s="133">
        <v>1.3262590222990598</v>
      </c>
      <c r="BQ1227" s="134">
        <v>1.3139534883720931</v>
      </c>
      <c r="BR1227" s="134">
        <v>0.18311627906976746</v>
      </c>
      <c r="BS1227" s="133">
        <v>1.553332776343332</v>
      </c>
      <c r="BT1227" s="93"/>
      <c r="BU1227" s="91"/>
      <c r="BV1227" s="91"/>
      <c r="BW1227" s="100"/>
    </row>
    <row r="1228" spans="1:75">
      <c r="A1228" s="8" t="s">
        <v>783</v>
      </c>
      <c r="B1228" s="8" t="s">
        <v>486</v>
      </c>
      <c r="C1228" s="8" t="s">
        <v>581</v>
      </c>
      <c r="D1228" s="8" t="s">
        <v>602</v>
      </c>
      <c r="E1228" s="8" t="s">
        <v>602</v>
      </c>
      <c r="F1228" s="8" t="s">
        <v>608</v>
      </c>
      <c r="G1228" s="8" t="s">
        <v>282</v>
      </c>
      <c r="H1228" s="8" t="s">
        <v>341</v>
      </c>
      <c r="I1228" s="8"/>
      <c r="J1228" s="8"/>
      <c r="K1228" s="8"/>
      <c r="L1228" s="8" t="s">
        <v>1055</v>
      </c>
      <c r="M1228" s="8" t="s">
        <v>1882</v>
      </c>
      <c r="N1228" s="8">
        <v>1</v>
      </c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8"/>
      <c r="AC1228" s="8"/>
      <c r="AD1228" s="8"/>
      <c r="AE1228" s="89"/>
      <c r="AF1228" s="90"/>
      <c r="AG1228" s="90"/>
      <c r="AH1228" s="90"/>
      <c r="AI1228" s="8" t="s">
        <v>26</v>
      </c>
      <c r="AJ1228" t="s">
        <v>1890</v>
      </c>
      <c r="AK1228">
        <v>0</v>
      </c>
      <c r="AL1228" s="4">
        <v>30</v>
      </c>
      <c r="AM1228" s="4">
        <v>30</v>
      </c>
      <c r="AN1228" s="9">
        <v>42572</v>
      </c>
      <c r="AO1228" s="8">
        <v>259</v>
      </c>
      <c r="AP1228" s="8">
        <v>192</v>
      </c>
      <c r="AQ1228" s="8">
        <v>200</v>
      </c>
      <c r="AR1228" s="8">
        <v>23.74</v>
      </c>
      <c r="AS1228" s="8">
        <v>24.6</v>
      </c>
      <c r="AT1228" s="8">
        <v>0.72</v>
      </c>
      <c r="AU1228" s="12">
        <v>0.62</v>
      </c>
      <c r="AV1228" s="8">
        <v>15</v>
      </c>
      <c r="AW1228" s="8">
        <v>360</v>
      </c>
      <c r="AX1228" s="8"/>
      <c r="AY1228" s="8"/>
      <c r="AZ1228" s="8"/>
      <c r="BA1228" s="8">
        <v>1214</v>
      </c>
      <c r="BB1228" s="8" t="s">
        <v>25</v>
      </c>
      <c r="BC1228" s="8">
        <v>218</v>
      </c>
      <c r="BD1228" s="8"/>
      <c r="BE1228" s="8"/>
      <c r="BF1228" s="8"/>
      <c r="BG1228" s="8"/>
      <c r="BH1228" s="8"/>
      <c r="BI1228" s="8">
        <f t="shared" si="225"/>
        <v>86.111111111111114</v>
      </c>
      <c r="BJ1228" s="8">
        <f t="shared" si="226"/>
        <v>0.97142857142857142</v>
      </c>
      <c r="BK1228" s="8">
        <f t="shared" si="227"/>
        <v>0.86111111111111116</v>
      </c>
      <c r="BL1228" s="10">
        <f t="shared" si="228"/>
        <v>20.578095238095241</v>
      </c>
      <c r="BM1228" s="3">
        <f t="shared" si="229"/>
        <v>5716.1375661375669</v>
      </c>
      <c r="BN1228" s="132">
        <v>1.5538834951456311</v>
      </c>
      <c r="BO1228" s="132">
        <v>0.74902912621359241</v>
      </c>
      <c r="BP1228" s="133">
        <v>1.4188211974555651</v>
      </c>
      <c r="BQ1228" s="134">
        <v>0.86525505293551497</v>
      </c>
      <c r="BR1228" s="134">
        <v>0.11025024061597689</v>
      </c>
      <c r="BS1228" s="133">
        <v>0.95590818257365018</v>
      </c>
      <c r="BT1228" s="93"/>
      <c r="BU1228" s="91"/>
      <c r="BV1228" s="91"/>
      <c r="BW1228" s="100"/>
    </row>
    <row r="1229" spans="1:75">
      <c r="A1229" s="8" t="s">
        <v>783</v>
      </c>
      <c r="B1229" s="8" t="s">
        <v>486</v>
      </c>
      <c r="C1229" s="8" t="s">
        <v>581</v>
      </c>
      <c r="D1229" s="8" t="s">
        <v>602</v>
      </c>
      <c r="E1229" s="8" t="s">
        <v>602</v>
      </c>
      <c r="F1229" s="8" t="s">
        <v>608</v>
      </c>
      <c r="G1229" s="8" t="s">
        <v>282</v>
      </c>
      <c r="H1229" s="8" t="s">
        <v>341</v>
      </c>
      <c r="I1229" s="8"/>
      <c r="J1229" s="8"/>
      <c r="K1229" s="8"/>
      <c r="L1229" s="8" t="s">
        <v>1055</v>
      </c>
      <c r="M1229" s="8" t="s">
        <v>1882</v>
      </c>
      <c r="N1229" s="8">
        <v>1</v>
      </c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8"/>
      <c r="AC1229" s="8"/>
      <c r="AD1229" s="8"/>
      <c r="AE1229" s="89"/>
      <c r="AF1229" s="90"/>
      <c r="AG1229" s="90"/>
      <c r="AH1229" s="90"/>
      <c r="AI1229" s="8" t="s">
        <v>27</v>
      </c>
      <c r="AJ1229" t="s">
        <v>1890</v>
      </c>
      <c r="AK1229" s="4">
        <v>100</v>
      </c>
      <c r="AL1229">
        <v>0</v>
      </c>
      <c r="AM1229" s="4">
        <v>30</v>
      </c>
      <c r="AN1229" s="9">
        <v>42572</v>
      </c>
      <c r="AO1229" s="8">
        <v>302</v>
      </c>
      <c r="AP1229" s="8">
        <v>168</v>
      </c>
      <c r="AQ1229" s="8">
        <v>172</v>
      </c>
      <c r="AR1229" s="8">
        <v>22.6</v>
      </c>
      <c r="AS1229" s="8">
        <v>24.06</v>
      </c>
      <c r="AT1229" s="8">
        <v>0.86</v>
      </c>
      <c r="AU1229" s="12">
        <v>0.76</v>
      </c>
      <c r="AV1229" s="8">
        <v>15</v>
      </c>
      <c r="AW1229" s="8">
        <v>480</v>
      </c>
      <c r="AX1229" s="8"/>
      <c r="AY1229" s="8"/>
      <c r="AZ1229" s="8"/>
      <c r="BA1229" s="8">
        <v>1215</v>
      </c>
      <c r="BB1229" s="8" t="s">
        <v>25</v>
      </c>
      <c r="BC1229" s="8">
        <v>218</v>
      </c>
      <c r="BD1229" s="8"/>
      <c r="BE1229" s="8"/>
      <c r="BF1229" s="8"/>
      <c r="BG1229" s="8"/>
      <c r="BH1229" s="8"/>
      <c r="BI1229" s="8">
        <f t="shared" si="225"/>
        <v>88.372093023255815</v>
      </c>
      <c r="BJ1229" s="8">
        <f t="shared" si="226"/>
        <v>0.97142857142857142</v>
      </c>
      <c r="BK1229" s="8">
        <f t="shared" si="227"/>
        <v>0.88372093023255816</v>
      </c>
      <c r="BL1229" s="10">
        <f t="shared" si="228"/>
        <v>20.654830564784053</v>
      </c>
      <c r="BM1229" s="3">
        <f t="shared" si="229"/>
        <v>5737.4529346622367</v>
      </c>
      <c r="BN1229" s="132">
        <v>1.7944389275074479</v>
      </c>
      <c r="BO1229" s="132">
        <v>0.82820258192651441</v>
      </c>
      <c r="BP1229" s="133">
        <v>1.4174582568240035</v>
      </c>
      <c r="BQ1229" s="134">
        <v>0.90895813047711793</v>
      </c>
      <c r="BR1229" s="134">
        <v>0.12843232716650438</v>
      </c>
      <c r="BS1229" s="133">
        <v>1.0835221709709626</v>
      </c>
      <c r="BT1229" s="93"/>
      <c r="BU1229" s="91"/>
      <c r="BV1229" s="91"/>
      <c r="BW1229" s="100"/>
    </row>
    <row r="1230" spans="1:75">
      <c r="A1230" s="8" t="s">
        <v>783</v>
      </c>
      <c r="B1230" s="8" t="s">
        <v>486</v>
      </c>
      <c r="C1230" s="8" t="s">
        <v>581</v>
      </c>
      <c r="D1230" s="8" t="s">
        <v>602</v>
      </c>
      <c r="E1230" s="8" t="s">
        <v>602</v>
      </c>
      <c r="F1230" s="8" t="s">
        <v>608</v>
      </c>
      <c r="G1230" s="8" t="s">
        <v>282</v>
      </c>
      <c r="H1230" s="8" t="s">
        <v>341</v>
      </c>
      <c r="I1230" s="8"/>
      <c r="J1230" s="8"/>
      <c r="K1230" s="8"/>
      <c r="L1230" s="8" t="s">
        <v>1055</v>
      </c>
      <c r="M1230" s="8" t="s">
        <v>1882</v>
      </c>
      <c r="N1230" s="8">
        <v>1</v>
      </c>
      <c r="O1230" s="8"/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8"/>
      <c r="AC1230" s="8"/>
      <c r="AD1230" s="8"/>
      <c r="AE1230" s="89"/>
      <c r="AF1230" s="90"/>
      <c r="AG1230" s="90"/>
      <c r="AH1230" s="90"/>
      <c r="AI1230" s="8" t="s">
        <v>28</v>
      </c>
      <c r="AJ1230" t="s">
        <v>1890</v>
      </c>
      <c r="AK1230" s="4">
        <v>100</v>
      </c>
      <c r="AL1230" s="4">
        <v>30</v>
      </c>
      <c r="AM1230">
        <v>0</v>
      </c>
      <c r="AN1230" s="9">
        <v>42572</v>
      </c>
      <c r="AO1230" s="8">
        <v>345</v>
      </c>
      <c r="AP1230" s="8">
        <v>204</v>
      </c>
      <c r="AQ1230" s="8">
        <v>207</v>
      </c>
      <c r="AR1230" s="8">
        <v>22.08</v>
      </c>
      <c r="AS1230" s="8">
        <v>24.22</v>
      </c>
      <c r="AT1230" s="8">
        <v>0.9</v>
      </c>
      <c r="AU1230" s="12">
        <v>0.76</v>
      </c>
      <c r="AV1230" s="8">
        <v>16</v>
      </c>
      <c r="AW1230" s="8">
        <v>500</v>
      </c>
      <c r="AX1230" s="8"/>
      <c r="AY1230" s="8"/>
      <c r="AZ1230" s="8"/>
      <c r="BA1230" s="8">
        <v>1216</v>
      </c>
      <c r="BB1230" s="8" t="s">
        <v>25</v>
      </c>
      <c r="BC1230" s="8">
        <v>218</v>
      </c>
      <c r="BD1230" s="8"/>
      <c r="BE1230" s="8"/>
      <c r="BF1230" s="8"/>
      <c r="BG1230" s="8"/>
      <c r="BH1230" s="8"/>
      <c r="BI1230" s="8">
        <f t="shared" si="225"/>
        <v>84.444444444444443</v>
      </c>
      <c r="BJ1230" s="8">
        <f t="shared" si="226"/>
        <v>0.96</v>
      </c>
      <c r="BK1230" s="8">
        <f t="shared" si="227"/>
        <v>0.84444444444444444</v>
      </c>
      <c r="BL1230" s="10">
        <f t="shared" si="228"/>
        <v>19.634346666666666</v>
      </c>
      <c r="BM1230" s="3">
        <f t="shared" si="229"/>
        <v>5453.9851851851845</v>
      </c>
      <c r="BN1230" s="132">
        <v>1.2394167450611477</v>
      </c>
      <c r="BO1230" s="132">
        <v>0.59736594543744115</v>
      </c>
      <c r="BP1230" s="133">
        <v>1.5999470805113356</v>
      </c>
      <c r="BQ1230" s="134">
        <v>0.88979007633587781</v>
      </c>
      <c r="BR1230" s="134">
        <v>0.12476145038167938</v>
      </c>
      <c r="BS1230" s="133">
        <v>1.1758477267102154</v>
      </c>
      <c r="BT1230" s="93"/>
      <c r="BU1230" s="91"/>
      <c r="BV1230" s="91"/>
      <c r="BW1230" s="100"/>
    </row>
    <row r="1231" spans="1:75">
      <c r="A1231" s="8" t="s">
        <v>783</v>
      </c>
      <c r="B1231" s="8" t="s">
        <v>486</v>
      </c>
      <c r="C1231" s="8" t="s">
        <v>581</v>
      </c>
      <c r="D1231" s="8" t="s">
        <v>602</v>
      </c>
      <c r="E1231" s="8" t="s">
        <v>602</v>
      </c>
      <c r="F1231" s="8" t="s">
        <v>608</v>
      </c>
      <c r="G1231" s="8" t="s">
        <v>282</v>
      </c>
      <c r="H1231" s="8" t="s">
        <v>341</v>
      </c>
      <c r="I1231" s="8"/>
      <c r="J1231" s="8"/>
      <c r="K1231" s="8"/>
      <c r="L1231" s="8" t="s">
        <v>1055</v>
      </c>
      <c r="M1231" s="8" t="s">
        <v>1882</v>
      </c>
      <c r="N1231" s="8">
        <v>1</v>
      </c>
      <c r="O1231" s="8"/>
      <c r="P1231" s="8"/>
      <c r="Q1231" s="8"/>
      <c r="R1231" s="8"/>
      <c r="S1231" s="8"/>
      <c r="T1231" s="8"/>
      <c r="U1231" s="8"/>
      <c r="V1231" s="8"/>
      <c r="W1231" s="8"/>
      <c r="X1231" s="8"/>
      <c r="Y1231" s="8"/>
      <c r="Z1231" s="8"/>
      <c r="AA1231" s="8"/>
      <c r="AB1231" s="8"/>
      <c r="AC1231" s="8"/>
      <c r="AD1231" s="8"/>
      <c r="AE1231" s="89"/>
      <c r="AF1231" s="90"/>
      <c r="AG1231" s="90"/>
      <c r="AH1231" s="90"/>
      <c r="AI1231" s="8" t="s">
        <v>29</v>
      </c>
      <c r="AJ1231" t="s">
        <v>1890</v>
      </c>
      <c r="AK1231" s="4">
        <v>100</v>
      </c>
      <c r="AL1231" s="4">
        <v>30</v>
      </c>
      <c r="AM1231" s="4">
        <v>30</v>
      </c>
      <c r="AN1231" s="9">
        <v>42572</v>
      </c>
      <c r="AO1231" s="8">
        <v>316</v>
      </c>
      <c r="AP1231" s="8">
        <v>173</v>
      </c>
      <c r="AQ1231" s="8">
        <v>157</v>
      </c>
      <c r="AR1231" s="8">
        <v>19.32</v>
      </c>
      <c r="AS1231" s="8">
        <v>21.96</v>
      </c>
      <c r="AT1231" s="8">
        <v>0.72</v>
      </c>
      <c r="AU1231" s="12">
        <v>0.66</v>
      </c>
      <c r="AV1231" s="8">
        <v>15</v>
      </c>
      <c r="AW1231" s="8">
        <v>640</v>
      </c>
      <c r="AX1231" s="8"/>
      <c r="AY1231" s="8"/>
      <c r="AZ1231" s="8"/>
      <c r="BA1231" s="8">
        <v>1217</v>
      </c>
      <c r="BB1231" s="8" t="s">
        <v>25</v>
      </c>
      <c r="BC1231" s="8">
        <v>218</v>
      </c>
      <c r="BD1231" s="8"/>
      <c r="BE1231" s="8"/>
      <c r="BF1231" s="8"/>
      <c r="BG1231" s="8"/>
      <c r="BH1231" s="8"/>
      <c r="BI1231" s="8">
        <f t="shared" si="225"/>
        <v>91.666666666666671</v>
      </c>
      <c r="BJ1231" s="8">
        <f t="shared" si="226"/>
        <v>0.97142857142857142</v>
      </c>
      <c r="BK1231" s="8">
        <f t="shared" si="227"/>
        <v>0.91666666666666674</v>
      </c>
      <c r="BL1231" s="10">
        <f t="shared" si="228"/>
        <v>19.554857142857145</v>
      </c>
      <c r="BM1231" s="3">
        <f t="shared" si="229"/>
        <v>5431.9047619047624</v>
      </c>
      <c r="BN1231" s="132">
        <v>1.1671511627906976</v>
      </c>
      <c r="BO1231" s="132">
        <v>0.65552325581395354</v>
      </c>
      <c r="BP1231" s="133">
        <v>1.2747099258670431</v>
      </c>
      <c r="BQ1231" s="134">
        <v>0.72156280909990111</v>
      </c>
      <c r="BR1231" s="134">
        <v>0.12873392680514342</v>
      </c>
      <c r="BS1231" s="133">
        <v>1.1794856395431801</v>
      </c>
      <c r="BT1231" s="93"/>
      <c r="BU1231" s="91"/>
      <c r="BV1231" s="91"/>
      <c r="BW1231" s="100"/>
    </row>
    <row r="1232" spans="1:75">
      <c r="A1232" s="8" t="s">
        <v>783</v>
      </c>
      <c r="B1232" s="8" t="s">
        <v>486</v>
      </c>
      <c r="C1232" s="8" t="s">
        <v>581</v>
      </c>
      <c r="D1232" s="8" t="s">
        <v>602</v>
      </c>
      <c r="E1232" s="8" t="s">
        <v>602</v>
      </c>
      <c r="F1232" s="8" t="s">
        <v>608</v>
      </c>
      <c r="G1232" s="8" t="s">
        <v>282</v>
      </c>
      <c r="H1232" s="8" t="s">
        <v>341</v>
      </c>
      <c r="I1232" s="8"/>
      <c r="J1232" s="8"/>
      <c r="K1232" s="8"/>
      <c r="L1232" s="8" t="s">
        <v>1055</v>
      </c>
      <c r="M1232" s="8" t="s">
        <v>1882</v>
      </c>
      <c r="N1232" s="8">
        <v>1</v>
      </c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8"/>
      <c r="AC1232" s="8"/>
      <c r="AD1232" s="8"/>
      <c r="AE1232" s="89"/>
      <c r="AF1232" s="90"/>
      <c r="AG1232" s="90"/>
      <c r="AH1232" s="90"/>
      <c r="AI1232" s="8" t="s">
        <v>30</v>
      </c>
      <c r="AJ1232" t="s">
        <v>1890</v>
      </c>
      <c r="AK1232" s="4">
        <v>100</v>
      </c>
      <c r="AL1232" s="4">
        <v>30</v>
      </c>
      <c r="AM1232" s="4">
        <v>30</v>
      </c>
      <c r="AN1232" s="9">
        <v>42572</v>
      </c>
      <c r="AO1232" s="8">
        <v>238</v>
      </c>
      <c r="AP1232" s="8">
        <v>161</v>
      </c>
      <c r="AQ1232" s="8">
        <v>148</v>
      </c>
      <c r="AR1232" s="8">
        <v>18.04</v>
      </c>
      <c r="AS1232" s="8">
        <v>21.88</v>
      </c>
      <c r="AT1232" s="8">
        <v>0.88</v>
      </c>
      <c r="AU1232" s="12">
        <v>0.74</v>
      </c>
      <c r="AV1232" s="8">
        <v>16</v>
      </c>
      <c r="AW1232" s="8">
        <v>420</v>
      </c>
      <c r="AX1232" s="8"/>
      <c r="AY1232" s="8"/>
      <c r="AZ1232" s="8"/>
      <c r="BA1232" s="8">
        <v>1218</v>
      </c>
      <c r="BB1232" s="8" t="s">
        <v>25</v>
      </c>
      <c r="BC1232" s="8">
        <v>218</v>
      </c>
      <c r="BD1232" s="8"/>
      <c r="BE1232" s="8"/>
      <c r="BF1232" s="8"/>
      <c r="BG1232" s="8"/>
      <c r="BH1232" s="8"/>
      <c r="BI1232" s="8">
        <f t="shared" si="225"/>
        <v>84.090909090909093</v>
      </c>
      <c r="BJ1232" s="8">
        <f t="shared" si="226"/>
        <v>0.96</v>
      </c>
      <c r="BK1232" s="8">
        <f t="shared" si="227"/>
        <v>0.84090909090909094</v>
      </c>
      <c r="BL1232" s="10">
        <f t="shared" si="228"/>
        <v>17.663127272727273</v>
      </c>
      <c r="BM1232" s="3">
        <f t="shared" si="229"/>
        <v>4906.424242424242</v>
      </c>
      <c r="BN1232" s="132">
        <v>1.2387005649717513</v>
      </c>
      <c r="BO1232" s="132">
        <v>0.65677966101694918</v>
      </c>
      <c r="BP1232" s="133">
        <v>1.2232985255605178</v>
      </c>
      <c r="BQ1232" s="134">
        <v>0.63211186113789775</v>
      </c>
      <c r="BR1232" s="134">
        <v>0.13317261330761812</v>
      </c>
      <c r="BS1232" s="133">
        <v>0.91929458606993197</v>
      </c>
      <c r="BT1232" s="93"/>
      <c r="BU1232" s="91"/>
      <c r="BV1232" s="91"/>
      <c r="BW1232" s="100"/>
    </row>
    <row r="1233" spans="1:75">
      <c r="A1233" s="8" t="s">
        <v>783</v>
      </c>
      <c r="B1233" s="8" t="s">
        <v>486</v>
      </c>
      <c r="C1233" s="8" t="s">
        <v>581</v>
      </c>
      <c r="D1233" s="8" t="s">
        <v>602</v>
      </c>
      <c r="E1233" s="8" t="s">
        <v>609</v>
      </c>
      <c r="F1233" s="8" t="s">
        <v>610</v>
      </c>
      <c r="G1233" s="8" t="s">
        <v>282</v>
      </c>
      <c r="H1233" s="8" t="s">
        <v>342</v>
      </c>
      <c r="I1233" s="8">
        <v>-3.4308031295802901</v>
      </c>
      <c r="J1233" s="8">
        <v>35.583597847283897</v>
      </c>
      <c r="K1233" s="8">
        <v>1364.5903278875801</v>
      </c>
      <c r="L1233" s="8" t="s">
        <v>343</v>
      </c>
      <c r="M1233" s="8" t="s">
        <v>1882</v>
      </c>
      <c r="N1233" s="8">
        <v>1</v>
      </c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8"/>
      <c r="AC1233" s="8"/>
      <c r="AD1233" s="8"/>
      <c r="AE1233" s="91"/>
      <c r="AF1233" s="92"/>
      <c r="AG1233" s="92"/>
      <c r="AH1233" s="92"/>
      <c r="AI1233" s="8" t="s">
        <v>24</v>
      </c>
      <c r="AJ1233" t="s">
        <v>1890</v>
      </c>
      <c r="AK1233">
        <v>0</v>
      </c>
      <c r="AL1233">
        <v>0</v>
      </c>
      <c r="AM1233">
        <v>0</v>
      </c>
      <c r="AN1233" s="9">
        <v>42572</v>
      </c>
      <c r="AO1233" s="8">
        <v>332</v>
      </c>
      <c r="AP1233" s="8">
        <v>162</v>
      </c>
      <c r="AQ1233" s="8">
        <v>175</v>
      </c>
      <c r="AR1233" s="8">
        <v>16.2</v>
      </c>
      <c r="AS1233" s="8">
        <v>15.54</v>
      </c>
      <c r="AT1233" s="8">
        <v>0.62</v>
      </c>
      <c r="AU1233" s="12">
        <v>0.52</v>
      </c>
      <c r="AV1233" s="8">
        <v>13</v>
      </c>
      <c r="AW1233" s="8">
        <v>320</v>
      </c>
      <c r="AX1233" s="8"/>
      <c r="AY1233" s="8"/>
      <c r="AZ1233" s="8"/>
      <c r="BA1233" s="8">
        <v>1219</v>
      </c>
      <c r="BB1233" s="8" t="s">
        <v>25</v>
      </c>
      <c r="BC1233" s="8">
        <v>219</v>
      </c>
      <c r="BD1233" s="8"/>
      <c r="BE1233" s="8"/>
      <c r="BF1233" s="8"/>
      <c r="BG1233" s="8"/>
      <c r="BH1233" s="8"/>
      <c r="BI1233" s="8">
        <f t="shared" si="225"/>
        <v>83.870967741935488</v>
      </c>
      <c r="BJ1233" s="8">
        <f t="shared" si="226"/>
        <v>0.99428571428571433</v>
      </c>
      <c r="BK1233" s="8">
        <f t="shared" si="227"/>
        <v>0.83870967741935487</v>
      </c>
      <c r="BL1233" s="10">
        <f t="shared" si="228"/>
        <v>12.959070967741937</v>
      </c>
      <c r="BM1233" s="3">
        <f t="shared" si="229"/>
        <v>3599.7419354838712</v>
      </c>
      <c r="BN1233" s="132">
        <v>1.7934272300469487</v>
      </c>
      <c r="BO1233" s="132">
        <v>0.77370892018779347</v>
      </c>
      <c r="BP1233" s="133">
        <v>1.5896343461065661</v>
      </c>
      <c r="BQ1233" s="134"/>
      <c r="BR1233" s="134"/>
      <c r="BS1233" s="133"/>
      <c r="BT1233" s="93"/>
      <c r="BU1233" s="91"/>
      <c r="BV1233" s="91"/>
      <c r="BW1233" s="100"/>
    </row>
    <row r="1234" spans="1:75">
      <c r="A1234" s="8" t="s">
        <v>783</v>
      </c>
      <c r="B1234" s="8" t="s">
        <v>486</v>
      </c>
      <c r="C1234" s="8" t="s">
        <v>581</v>
      </c>
      <c r="D1234" s="8" t="s">
        <v>602</v>
      </c>
      <c r="E1234" s="8" t="s">
        <v>609</v>
      </c>
      <c r="F1234" s="8" t="s">
        <v>610</v>
      </c>
      <c r="G1234" s="8" t="s">
        <v>282</v>
      </c>
      <c r="H1234" s="8" t="s">
        <v>342</v>
      </c>
      <c r="I1234" s="8"/>
      <c r="J1234" s="8"/>
      <c r="K1234" s="8"/>
      <c r="L1234" s="8" t="s">
        <v>343</v>
      </c>
      <c r="M1234" s="8" t="s">
        <v>1882</v>
      </c>
      <c r="N1234" s="8">
        <v>1</v>
      </c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8"/>
      <c r="AC1234" s="8"/>
      <c r="AD1234" s="8"/>
      <c r="AE1234" s="89"/>
      <c r="AF1234" s="90"/>
      <c r="AG1234" s="90"/>
      <c r="AH1234" s="90"/>
      <c r="AI1234" s="8" t="s">
        <v>26</v>
      </c>
      <c r="AJ1234" t="s">
        <v>1890</v>
      </c>
      <c r="AK1234">
        <v>0</v>
      </c>
      <c r="AL1234">
        <v>30</v>
      </c>
      <c r="AM1234">
        <v>30</v>
      </c>
      <c r="AN1234" s="9">
        <v>42572</v>
      </c>
      <c r="AO1234" s="8">
        <v>367</v>
      </c>
      <c r="AP1234" s="8">
        <v>189</v>
      </c>
      <c r="AQ1234" s="8">
        <v>140</v>
      </c>
      <c r="AR1234" s="8">
        <v>17.02</v>
      </c>
      <c r="AS1234" s="8">
        <v>22.14</v>
      </c>
      <c r="AT1234" s="8">
        <v>0.66</v>
      </c>
      <c r="AU1234" s="12">
        <v>0.6</v>
      </c>
      <c r="AV1234" s="8">
        <v>13</v>
      </c>
      <c r="AW1234" s="8">
        <v>280</v>
      </c>
      <c r="AX1234" s="8"/>
      <c r="AY1234" s="8"/>
      <c r="AZ1234" s="8"/>
      <c r="BA1234" s="8">
        <v>1220</v>
      </c>
      <c r="BB1234" s="8" t="s">
        <v>25</v>
      </c>
      <c r="BC1234" s="8">
        <v>219</v>
      </c>
      <c r="BD1234" s="8"/>
      <c r="BE1234" s="8"/>
      <c r="BF1234" s="8"/>
      <c r="BG1234" s="8"/>
      <c r="BH1234" s="8"/>
      <c r="BI1234" s="8">
        <f t="shared" si="225"/>
        <v>90.909090909090907</v>
      </c>
      <c r="BJ1234" s="8">
        <f t="shared" si="226"/>
        <v>0.99428571428571433</v>
      </c>
      <c r="BK1234" s="8">
        <f t="shared" si="227"/>
        <v>0.90909090909090906</v>
      </c>
      <c r="BL1234" s="10">
        <f t="shared" si="228"/>
        <v>20.01225974025974</v>
      </c>
      <c r="BM1234" s="3">
        <f t="shared" si="229"/>
        <v>5558.9610389610389</v>
      </c>
      <c r="BN1234" s="132">
        <v>1.9032416502946956</v>
      </c>
      <c r="BO1234" s="132">
        <v>0.8727897838899803</v>
      </c>
      <c r="BP1234" s="133">
        <v>1.8154580959583868</v>
      </c>
      <c r="BQ1234" s="134"/>
      <c r="BR1234" s="134"/>
      <c r="BS1234" s="133"/>
      <c r="BT1234" s="93"/>
      <c r="BU1234" s="91"/>
      <c r="BV1234" s="91"/>
      <c r="BW1234" s="100"/>
    </row>
    <row r="1235" spans="1:75">
      <c r="A1235" s="8" t="s">
        <v>783</v>
      </c>
      <c r="B1235" s="8" t="s">
        <v>486</v>
      </c>
      <c r="C1235" s="8" t="s">
        <v>581</v>
      </c>
      <c r="D1235" s="8" t="s">
        <v>602</v>
      </c>
      <c r="E1235" s="8" t="s">
        <v>609</v>
      </c>
      <c r="F1235" s="8" t="s">
        <v>610</v>
      </c>
      <c r="G1235" s="8" t="s">
        <v>282</v>
      </c>
      <c r="H1235" s="8" t="s">
        <v>342</v>
      </c>
      <c r="I1235" s="8"/>
      <c r="J1235" s="8"/>
      <c r="K1235" s="8"/>
      <c r="L1235" s="8" t="s">
        <v>343</v>
      </c>
      <c r="M1235" s="8" t="s">
        <v>1882</v>
      </c>
      <c r="N1235" s="8">
        <v>1</v>
      </c>
      <c r="O1235" s="8"/>
      <c r="P1235" s="8"/>
      <c r="Q1235" s="8"/>
      <c r="R1235" s="8"/>
      <c r="S1235" s="8"/>
      <c r="T1235" s="8"/>
      <c r="U1235" s="8"/>
      <c r="V1235" s="8"/>
      <c r="W1235" s="8"/>
      <c r="X1235" s="8"/>
      <c r="Y1235" s="8"/>
      <c r="Z1235" s="8"/>
      <c r="AA1235" s="8"/>
      <c r="AB1235" s="8"/>
      <c r="AC1235" s="8"/>
      <c r="AD1235" s="8"/>
      <c r="AE1235" s="89"/>
      <c r="AF1235" s="90"/>
      <c r="AG1235" s="90"/>
      <c r="AH1235" s="90"/>
      <c r="AI1235" s="8" t="s">
        <v>27</v>
      </c>
      <c r="AJ1235" t="s">
        <v>1890</v>
      </c>
      <c r="AK1235">
        <v>100</v>
      </c>
      <c r="AL1235">
        <v>0</v>
      </c>
      <c r="AM1235">
        <v>30</v>
      </c>
      <c r="AN1235" s="9">
        <v>42572</v>
      </c>
      <c r="AO1235" s="8">
        <v>378</v>
      </c>
      <c r="AP1235" s="8">
        <v>223</v>
      </c>
      <c r="AQ1235" s="8">
        <v>193</v>
      </c>
      <c r="AR1235" s="8">
        <v>20.62</v>
      </c>
      <c r="AS1235" s="8">
        <v>22.64</v>
      </c>
      <c r="AT1235" s="8">
        <v>0.72</v>
      </c>
      <c r="AU1235" s="12">
        <v>0.6</v>
      </c>
      <c r="AV1235" s="8">
        <v>12</v>
      </c>
      <c r="AW1235" s="8">
        <v>300</v>
      </c>
      <c r="AX1235" s="8"/>
      <c r="AY1235" s="8"/>
      <c r="AZ1235" s="8"/>
      <c r="BA1235" s="8">
        <v>1221</v>
      </c>
      <c r="BB1235" s="8" t="s">
        <v>25</v>
      </c>
      <c r="BC1235" s="8">
        <v>219</v>
      </c>
      <c r="BD1235" s="8"/>
      <c r="BE1235" s="8"/>
      <c r="BF1235" s="8"/>
      <c r="BG1235" s="8"/>
      <c r="BH1235" s="8"/>
      <c r="BI1235" s="8">
        <f t="shared" si="225"/>
        <v>83.333333333333343</v>
      </c>
      <c r="BJ1235" s="8">
        <f t="shared" si="226"/>
        <v>1.0057142857142858</v>
      </c>
      <c r="BK1235" s="8">
        <f t="shared" si="227"/>
        <v>0.83333333333333348</v>
      </c>
      <c r="BL1235" s="10">
        <f t="shared" si="228"/>
        <v>18.974476190476196</v>
      </c>
      <c r="BM1235" s="3">
        <f t="shared" si="229"/>
        <v>5270.6878306878325</v>
      </c>
      <c r="BN1235" s="132">
        <v>1.9136933461909356</v>
      </c>
      <c r="BO1235" s="132">
        <v>0.7483124397299904</v>
      </c>
      <c r="BP1235" s="133">
        <v>1.1036696879443375</v>
      </c>
      <c r="BQ1235" s="134"/>
      <c r="BR1235" s="134"/>
      <c r="BS1235" s="133"/>
      <c r="BT1235" s="93"/>
      <c r="BU1235" s="91"/>
      <c r="BV1235" s="91"/>
      <c r="BW1235" s="100"/>
    </row>
    <row r="1236" spans="1:75">
      <c r="A1236" s="8" t="s">
        <v>783</v>
      </c>
      <c r="B1236" s="8" t="s">
        <v>486</v>
      </c>
      <c r="C1236" s="8" t="s">
        <v>581</v>
      </c>
      <c r="D1236" s="8" t="s">
        <v>602</v>
      </c>
      <c r="E1236" s="8" t="s">
        <v>609</v>
      </c>
      <c r="F1236" s="8" t="s">
        <v>610</v>
      </c>
      <c r="G1236" s="8" t="s">
        <v>282</v>
      </c>
      <c r="H1236" s="8" t="s">
        <v>342</v>
      </c>
      <c r="I1236" s="8"/>
      <c r="J1236" s="8"/>
      <c r="K1236" s="8"/>
      <c r="L1236" s="8" t="s">
        <v>343</v>
      </c>
      <c r="M1236" s="8" t="s">
        <v>1882</v>
      </c>
      <c r="N1236" s="8">
        <v>1</v>
      </c>
      <c r="O1236" s="8"/>
      <c r="P1236" s="8"/>
      <c r="Q1236" s="8"/>
      <c r="R1236" s="8"/>
      <c r="S1236" s="8"/>
      <c r="T1236" s="8"/>
      <c r="U1236" s="8"/>
      <c r="V1236" s="8"/>
      <c r="W1236" s="8"/>
      <c r="X1236" s="8"/>
      <c r="Y1236" s="8"/>
      <c r="Z1236" s="8"/>
      <c r="AA1236" s="8"/>
      <c r="AB1236" s="8"/>
      <c r="AC1236" s="8"/>
      <c r="AD1236" s="8"/>
      <c r="AE1236" s="89"/>
      <c r="AF1236" s="90"/>
      <c r="AG1236" s="90"/>
      <c r="AH1236" s="90"/>
      <c r="AI1236" s="8" t="s">
        <v>28</v>
      </c>
      <c r="AJ1236" t="s">
        <v>1890</v>
      </c>
      <c r="AK1236">
        <v>100</v>
      </c>
      <c r="AL1236">
        <v>30</v>
      </c>
      <c r="AM1236">
        <v>0</v>
      </c>
      <c r="AN1236" s="9">
        <v>42572</v>
      </c>
      <c r="AO1236" s="8">
        <v>368</v>
      </c>
      <c r="AP1236" s="8">
        <v>230</v>
      </c>
      <c r="AQ1236" s="8">
        <v>233</v>
      </c>
      <c r="AR1236" s="8">
        <v>19.420000000000002</v>
      </c>
      <c r="AS1236" s="8">
        <v>23.38</v>
      </c>
      <c r="AT1236" s="8">
        <v>0.57999999999999996</v>
      </c>
      <c r="AU1236" s="12">
        <v>0.54</v>
      </c>
      <c r="AV1236" s="8">
        <v>12</v>
      </c>
      <c r="AW1236" s="8">
        <v>260</v>
      </c>
      <c r="AX1236" s="8"/>
      <c r="AY1236" s="8"/>
      <c r="AZ1236" s="8"/>
      <c r="BA1236" s="8">
        <v>1222</v>
      </c>
      <c r="BB1236" s="8" t="s">
        <v>25</v>
      </c>
      <c r="BC1236" s="8">
        <v>219</v>
      </c>
      <c r="BD1236" s="8"/>
      <c r="BE1236" s="8"/>
      <c r="BF1236" s="8"/>
      <c r="BG1236" s="8"/>
      <c r="BH1236" s="8"/>
      <c r="BI1236" s="8">
        <f t="shared" si="225"/>
        <v>93.103448275862078</v>
      </c>
      <c r="BJ1236" s="8">
        <f t="shared" si="226"/>
        <v>1.0057142857142858</v>
      </c>
      <c r="BK1236" s="8">
        <f t="shared" si="227"/>
        <v>0.93103448275862077</v>
      </c>
      <c r="BL1236" s="10">
        <f t="shared" si="228"/>
        <v>21.891972413793106</v>
      </c>
      <c r="BM1236" s="3">
        <f t="shared" si="229"/>
        <v>6081.1034482758623</v>
      </c>
      <c r="BN1236" s="132">
        <v>1.5722543352601157</v>
      </c>
      <c r="BO1236" s="132">
        <v>0.60115606936416188</v>
      </c>
      <c r="BP1236" s="133">
        <v>1.2145940343784001</v>
      </c>
      <c r="BQ1236" s="134"/>
      <c r="BR1236" s="134"/>
      <c r="BS1236" s="133"/>
      <c r="BT1236" s="93"/>
      <c r="BU1236" s="91"/>
      <c r="BV1236" s="91"/>
      <c r="BW1236" s="100"/>
    </row>
    <row r="1237" spans="1:75">
      <c r="A1237" s="8" t="s">
        <v>783</v>
      </c>
      <c r="B1237" s="8" t="s">
        <v>486</v>
      </c>
      <c r="C1237" s="8" t="s">
        <v>581</v>
      </c>
      <c r="D1237" s="8" t="s">
        <v>602</v>
      </c>
      <c r="E1237" s="8" t="s">
        <v>609</v>
      </c>
      <c r="F1237" s="8" t="s">
        <v>610</v>
      </c>
      <c r="G1237" s="8" t="s">
        <v>282</v>
      </c>
      <c r="H1237" s="8" t="s">
        <v>342</v>
      </c>
      <c r="I1237" s="8"/>
      <c r="J1237" s="8"/>
      <c r="K1237" s="8"/>
      <c r="L1237" s="8" t="s">
        <v>343</v>
      </c>
      <c r="M1237" s="8" t="s">
        <v>1882</v>
      </c>
      <c r="N1237" s="8">
        <v>1</v>
      </c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8"/>
      <c r="AD1237" s="8"/>
      <c r="AE1237" s="89"/>
      <c r="AF1237" s="90"/>
      <c r="AG1237" s="90"/>
      <c r="AH1237" s="90"/>
      <c r="AI1237" s="8" t="s">
        <v>29</v>
      </c>
      <c r="AJ1237" t="s">
        <v>1890</v>
      </c>
      <c r="AK1237">
        <v>100</v>
      </c>
      <c r="AL1237">
        <v>30</v>
      </c>
      <c r="AM1237">
        <v>30</v>
      </c>
      <c r="AN1237" s="9">
        <v>42572</v>
      </c>
      <c r="AO1237" s="8">
        <v>368</v>
      </c>
      <c r="AP1237" s="8">
        <v>265</v>
      </c>
      <c r="AQ1237" s="8">
        <v>214</v>
      </c>
      <c r="AR1237" s="8">
        <v>19.239999999999998</v>
      </c>
      <c r="AS1237" s="8">
        <v>22.78</v>
      </c>
      <c r="AT1237" s="8">
        <v>0.86</v>
      </c>
      <c r="AU1237" s="12">
        <v>0.62</v>
      </c>
      <c r="AV1237" s="8">
        <v>13</v>
      </c>
      <c r="AW1237" s="8">
        <v>300</v>
      </c>
      <c r="AX1237" s="8"/>
      <c r="AY1237" s="8"/>
      <c r="AZ1237" s="8"/>
      <c r="BA1237" s="8">
        <v>1223</v>
      </c>
      <c r="BB1237" s="8" t="s">
        <v>25</v>
      </c>
      <c r="BC1237" s="8">
        <v>219</v>
      </c>
      <c r="BD1237" s="8"/>
      <c r="BE1237" s="8"/>
      <c r="BF1237" s="8"/>
      <c r="BG1237" s="8"/>
      <c r="BH1237" s="8"/>
      <c r="BI1237" s="8">
        <f t="shared" si="225"/>
        <v>72.093023255813961</v>
      </c>
      <c r="BJ1237" s="8">
        <f t="shared" si="226"/>
        <v>0.99428571428571433</v>
      </c>
      <c r="BK1237" s="8">
        <f t="shared" si="227"/>
        <v>0.72093023255813959</v>
      </c>
      <c r="BL1237" s="10">
        <f t="shared" si="228"/>
        <v>16.328946179401996</v>
      </c>
      <c r="BM1237" s="3">
        <f t="shared" si="229"/>
        <v>4535.8183831672213</v>
      </c>
      <c r="BN1237" s="132">
        <v>1.2867504835589942</v>
      </c>
      <c r="BO1237" s="132">
        <v>0.58413926499032875</v>
      </c>
      <c r="BP1237" s="133">
        <v>1.2064031304856748</v>
      </c>
      <c r="BQ1237" s="134"/>
      <c r="BR1237" s="134"/>
      <c r="BS1237" s="133"/>
      <c r="BT1237" s="93"/>
      <c r="BU1237" s="91"/>
      <c r="BV1237" s="91"/>
      <c r="BW1237" s="100"/>
    </row>
    <row r="1238" spans="1:75">
      <c r="A1238" s="8" t="s">
        <v>783</v>
      </c>
      <c r="B1238" s="8" t="s">
        <v>486</v>
      </c>
      <c r="C1238" s="8" t="s">
        <v>581</v>
      </c>
      <c r="D1238" s="8" t="s">
        <v>602</v>
      </c>
      <c r="E1238" s="8" t="s">
        <v>609</v>
      </c>
      <c r="F1238" s="8" t="s">
        <v>610</v>
      </c>
      <c r="G1238" s="8" t="s">
        <v>282</v>
      </c>
      <c r="H1238" s="8" t="s">
        <v>342</v>
      </c>
      <c r="I1238" s="8"/>
      <c r="J1238" s="8"/>
      <c r="K1238" s="8"/>
      <c r="L1238" s="8" t="s">
        <v>343</v>
      </c>
      <c r="M1238" s="8" t="s">
        <v>1882</v>
      </c>
      <c r="N1238" s="8">
        <v>1</v>
      </c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8"/>
      <c r="AC1238" s="8"/>
      <c r="AD1238" s="8"/>
      <c r="AE1238" s="89"/>
      <c r="AF1238" s="90"/>
      <c r="AG1238" s="90"/>
      <c r="AH1238" s="90"/>
      <c r="AI1238" s="8" t="s">
        <v>30</v>
      </c>
      <c r="AJ1238" t="s">
        <v>1890</v>
      </c>
      <c r="AK1238">
        <v>100</v>
      </c>
      <c r="AL1238">
        <v>30</v>
      </c>
      <c r="AM1238">
        <v>30</v>
      </c>
      <c r="AN1238" s="9">
        <v>42572</v>
      </c>
      <c r="AO1238" s="8">
        <v>375</v>
      </c>
      <c r="AP1238" s="8">
        <v>229</v>
      </c>
      <c r="AQ1238" s="8">
        <v>195</v>
      </c>
      <c r="AR1238" s="8">
        <v>17.420000000000002</v>
      </c>
      <c r="AS1238" s="8">
        <v>21.44</v>
      </c>
      <c r="AT1238" s="8">
        <v>0.78</v>
      </c>
      <c r="AU1238" s="12">
        <v>0.56000000000000005</v>
      </c>
      <c r="AV1238" s="8">
        <v>14</v>
      </c>
      <c r="AW1238" s="8">
        <v>300</v>
      </c>
      <c r="AX1238" s="8"/>
      <c r="AY1238" s="8"/>
      <c r="AZ1238" s="8"/>
      <c r="BA1238" s="8">
        <v>1224</v>
      </c>
      <c r="BB1238" s="8" t="s">
        <v>25</v>
      </c>
      <c r="BC1238" s="8">
        <v>219</v>
      </c>
      <c r="BD1238" s="8"/>
      <c r="BE1238" s="8"/>
      <c r="BF1238" s="8"/>
      <c r="BG1238" s="8"/>
      <c r="BH1238" s="8"/>
      <c r="BI1238" s="8">
        <f t="shared" si="225"/>
        <v>71.794871794871796</v>
      </c>
      <c r="BJ1238" s="8">
        <f t="shared" si="226"/>
        <v>0.98285714285714287</v>
      </c>
      <c r="BK1238" s="8">
        <f t="shared" si="227"/>
        <v>0.71794871794871795</v>
      </c>
      <c r="BL1238" s="10">
        <f t="shared" si="228"/>
        <v>15.12894358974359</v>
      </c>
      <c r="BM1238" s="3">
        <f t="shared" si="229"/>
        <v>4202.4843304843307</v>
      </c>
      <c r="BN1238" s="132">
        <v>0.85402843601895739</v>
      </c>
      <c r="BO1238" s="132">
        <v>0.47180094786729859</v>
      </c>
      <c r="BP1238" s="133">
        <v>1.0521925569767845</v>
      </c>
      <c r="BQ1238" s="134"/>
      <c r="BR1238" s="134"/>
      <c r="BS1238" s="133"/>
      <c r="BT1238" s="93"/>
      <c r="BU1238" s="91"/>
      <c r="BV1238" s="91"/>
      <c r="BW1238" s="100"/>
    </row>
    <row r="1239" spans="1:75">
      <c r="A1239" s="8" t="s">
        <v>783</v>
      </c>
      <c r="B1239" s="8" t="s">
        <v>486</v>
      </c>
      <c r="C1239" s="8" t="s">
        <v>581</v>
      </c>
      <c r="D1239" s="8" t="s">
        <v>602</v>
      </c>
      <c r="E1239" s="8" t="s">
        <v>606</v>
      </c>
      <c r="F1239" s="8" t="s">
        <v>607</v>
      </c>
      <c r="G1239" s="8" t="s">
        <v>282</v>
      </c>
      <c r="H1239" s="8" t="s">
        <v>339</v>
      </c>
      <c r="I1239" s="8">
        <v>-3.36878202039312</v>
      </c>
      <c r="J1239" s="8">
        <v>35.713743663564998</v>
      </c>
      <c r="K1239" s="8">
        <v>1384.93640130627</v>
      </c>
      <c r="L1239" s="8" t="s">
        <v>340</v>
      </c>
      <c r="M1239" s="8" t="s">
        <v>1882</v>
      </c>
      <c r="N1239" s="8">
        <v>1</v>
      </c>
      <c r="O1239" s="8"/>
      <c r="P1239" s="8"/>
      <c r="Q1239" s="8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8"/>
      <c r="AC1239" s="8"/>
      <c r="AD1239" s="8"/>
      <c r="AE1239" s="91"/>
      <c r="AF1239" s="92"/>
      <c r="AG1239" s="92"/>
      <c r="AH1239" s="92"/>
      <c r="AI1239" s="8" t="s">
        <v>24</v>
      </c>
      <c r="AJ1239" t="s">
        <v>1890</v>
      </c>
      <c r="AK1239">
        <v>0</v>
      </c>
      <c r="AL1239">
        <v>0</v>
      </c>
      <c r="AM1239">
        <v>0</v>
      </c>
      <c r="AN1239" s="9">
        <v>42572</v>
      </c>
      <c r="AO1239" s="8">
        <v>273</v>
      </c>
      <c r="AP1239" s="8">
        <v>163</v>
      </c>
      <c r="AQ1239" s="8">
        <v>152</v>
      </c>
      <c r="AR1239" s="8">
        <v>15.74</v>
      </c>
      <c r="AS1239" s="8">
        <v>15.32</v>
      </c>
      <c r="AT1239" s="8">
        <v>0.48</v>
      </c>
      <c r="AU1239" s="12">
        <v>0.38</v>
      </c>
      <c r="AV1239" s="8">
        <v>15</v>
      </c>
      <c r="AW1239" s="8">
        <v>580</v>
      </c>
      <c r="AX1239" s="8"/>
      <c r="AY1239" s="8"/>
      <c r="AZ1239" s="8"/>
      <c r="BA1239" s="8">
        <v>1207</v>
      </c>
      <c r="BB1239" s="8" t="s">
        <v>25</v>
      </c>
      <c r="BC1239" s="8">
        <v>217</v>
      </c>
      <c r="BD1239" s="8"/>
      <c r="BE1239" s="8"/>
      <c r="BF1239" s="8"/>
      <c r="BG1239" s="8"/>
      <c r="BH1239" s="8"/>
      <c r="BI1239" s="8">
        <f t="shared" ref="BI1239:BI1262" si="230">(AU1239/AT1239)*100</f>
        <v>79.166666666666671</v>
      </c>
      <c r="BJ1239" s="8">
        <f t="shared" ref="BJ1239:BJ1262" si="231">(100-AV1239)/(100-12.5)</f>
        <v>0.97142857142857142</v>
      </c>
      <c r="BK1239" s="8">
        <f t="shared" ref="BK1239:BK1262" si="232">BI1239/100</f>
        <v>0.79166666666666674</v>
      </c>
      <c r="BL1239" s="10">
        <f t="shared" ref="BL1239:BL1262" si="233">AS1239*BJ1239*BK1239</f>
        <v>11.781809523809525</v>
      </c>
      <c r="BM1239" s="11">
        <f>(10000/36)*BL1239</f>
        <v>3272.7248677248681</v>
      </c>
      <c r="BN1239" s="132">
        <v>1.206457925636008</v>
      </c>
      <c r="BO1239" s="132">
        <v>0.6237769080234834</v>
      </c>
      <c r="BP1239" s="133">
        <v>1.0141663500431952</v>
      </c>
      <c r="BQ1239" s="134"/>
      <c r="BR1239" s="134"/>
      <c r="BS1239" s="133"/>
      <c r="BT1239" s="93"/>
      <c r="BU1239" s="91"/>
      <c r="BV1239" s="91"/>
      <c r="BW1239" s="100"/>
    </row>
    <row r="1240" spans="1:75">
      <c r="A1240" s="8" t="s">
        <v>783</v>
      </c>
      <c r="B1240" s="8" t="s">
        <v>486</v>
      </c>
      <c r="C1240" s="8" t="s">
        <v>581</v>
      </c>
      <c r="D1240" s="8" t="s">
        <v>602</v>
      </c>
      <c r="E1240" s="8" t="s">
        <v>606</v>
      </c>
      <c r="F1240" s="8" t="s">
        <v>607</v>
      </c>
      <c r="G1240" s="8" t="s">
        <v>282</v>
      </c>
      <c r="H1240" s="8" t="s">
        <v>339</v>
      </c>
      <c r="I1240" s="8"/>
      <c r="J1240" s="8"/>
      <c r="K1240" s="8"/>
      <c r="L1240" s="8" t="s">
        <v>340</v>
      </c>
      <c r="M1240" s="8" t="s">
        <v>1882</v>
      </c>
      <c r="N1240" s="8">
        <v>1</v>
      </c>
      <c r="O1240" s="8"/>
      <c r="P1240" s="8"/>
      <c r="Q1240" s="8"/>
      <c r="R1240" s="8"/>
      <c r="S1240" s="8"/>
      <c r="T1240" s="8"/>
      <c r="U1240" s="8"/>
      <c r="V1240" s="8"/>
      <c r="W1240" s="8"/>
      <c r="X1240" s="8"/>
      <c r="Y1240" s="8"/>
      <c r="Z1240" s="8"/>
      <c r="AA1240" s="8"/>
      <c r="AB1240" s="8"/>
      <c r="AC1240" s="8"/>
      <c r="AD1240" s="8"/>
      <c r="AE1240" s="89"/>
      <c r="AF1240" s="90"/>
      <c r="AG1240" s="90"/>
      <c r="AH1240" s="90"/>
      <c r="AI1240" s="8" t="s">
        <v>26</v>
      </c>
      <c r="AJ1240" t="s">
        <v>1890</v>
      </c>
      <c r="AK1240">
        <v>0</v>
      </c>
      <c r="AL1240">
        <v>50</v>
      </c>
      <c r="AM1240">
        <v>50</v>
      </c>
      <c r="AN1240" s="9">
        <v>42572</v>
      </c>
      <c r="AO1240" s="8">
        <v>211</v>
      </c>
      <c r="AP1240" s="8">
        <v>151</v>
      </c>
      <c r="AQ1240" s="8">
        <v>158</v>
      </c>
      <c r="AR1240" s="8">
        <v>14.56</v>
      </c>
      <c r="AS1240" s="8">
        <v>17.579999999999998</v>
      </c>
      <c r="AT1240" s="8">
        <v>0.54</v>
      </c>
      <c r="AU1240" s="12">
        <v>0.52</v>
      </c>
      <c r="AV1240" s="8">
        <v>16</v>
      </c>
      <c r="AW1240" s="8">
        <v>420</v>
      </c>
      <c r="AX1240" s="8"/>
      <c r="AY1240" s="8"/>
      <c r="AZ1240" s="8"/>
      <c r="BA1240" s="8">
        <v>1208</v>
      </c>
      <c r="BB1240" s="8" t="s">
        <v>25</v>
      </c>
      <c r="BC1240" s="8">
        <v>217</v>
      </c>
      <c r="BD1240" s="8"/>
      <c r="BE1240" s="8"/>
      <c r="BF1240" s="8"/>
      <c r="BG1240" s="8"/>
      <c r="BH1240" s="8"/>
      <c r="BI1240" s="8">
        <f t="shared" si="230"/>
        <v>96.296296296296291</v>
      </c>
      <c r="BJ1240" s="8">
        <f t="shared" si="231"/>
        <v>0.96</v>
      </c>
      <c r="BK1240" s="8">
        <f t="shared" si="232"/>
        <v>0.96296296296296291</v>
      </c>
      <c r="BL1240" s="10">
        <f t="shared" si="233"/>
        <v>16.25173333333333</v>
      </c>
      <c r="BM1240" s="11">
        <f>(10000/36)*BL1240</f>
        <v>4514.3703703703695</v>
      </c>
      <c r="BN1240" s="132">
        <v>1.2467661691542287</v>
      </c>
      <c r="BO1240" s="132">
        <v>0.54676616915422893</v>
      </c>
      <c r="BP1240" s="133">
        <v>1.2459534508297943</v>
      </c>
      <c r="BQ1240" s="134"/>
      <c r="BR1240" s="134"/>
      <c r="BS1240" s="133"/>
      <c r="BT1240" s="93"/>
      <c r="BU1240" s="91"/>
      <c r="BV1240" s="91"/>
      <c r="BW1240" s="100"/>
    </row>
    <row r="1241" spans="1:75">
      <c r="A1241" s="8" t="s">
        <v>783</v>
      </c>
      <c r="B1241" s="8" t="s">
        <v>486</v>
      </c>
      <c r="C1241" s="8" t="s">
        <v>581</v>
      </c>
      <c r="D1241" s="8" t="s">
        <v>602</v>
      </c>
      <c r="E1241" s="8" t="s">
        <v>606</v>
      </c>
      <c r="F1241" s="8" t="s">
        <v>607</v>
      </c>
      <c r="G1241" s="8" t="s">
        <v>282</v>
      </c>
      <c r="H1241" s="8" t="s">
        <v>339</v>
      </c>
      <c r="I1241" s="8"/>
      <c r="J1241" s="8"/>
      <c r="K1241" s="8"/>
      <c r="L1241" s="8" t="s">
        <v>340</v>
      </c>
      <c r="M1241" s="8" t="s">
        <v>1882</v>
      </c>
      <c r="N1241" s="8">
        <v>1</v>
      </c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8"/>
      <c r="AD1241" s="8"/>
      <c r="AE1241" s="89"/>
      <c r="AF1241" s="90"/>
      <c r="AG1241" s="90"/>
      <c r="AH1241" s="90"/>
      <c r="AI1241" s="8" t="s">
        <v>27</v>
      </c>
      <c r="AJ1241" t="s">
        <v>1890</v>
      </c>
      <c r="AK1241">
        <v>140</v>
      </c>
      <c r="AL1241">
        <v>0</v>
      </c>
      <c r="AM1241">
        <v>50</v>
      </c>
      <c r="AN1241" s="9">
        <v>42572</v>
      </c>
      <c r="AO1241" s="8">
        <v>246</v>
      </c>
      <c r="AP1241" s="8">
        <v>127</v>
      </c>
      <c r="AQ1241" s="8">
        <v>120</v>
      </c>
      <c r="AR1241" s="8">
        <v>13.48</v>
      </c>
      <c r="AS1241" s="8">
        <v>18.68</v>
      </c>
      <c r="AT1241" s="8">
        <v>0.54</v>
      </c>
      <c r="AU1241" s="12">
        <v>0.52</v>
      </c>
      <c r="AV1241" s="8">
        <v>16</v>
      </c>
      <c r="AW1241" s="8">
        <v>260</v>
      </c>
      <c r="AX1241" s="8"/>
      <c r="AY1241" s="8"/>
      <c r="AZ1241" s="8"/>
      <c r="BA1241" s="8">
        <v>1209</v>
      </c>
      <c r="BB1241" s="8" t="s">
        <v>25</v>
      </c>
      <c r="BC1241" s="8">
        <v>217</v>
      </c>
      <c r="BD1241" s="8"/>
      <c r="BE1241" s="8"/>
      <c r="BF1241" s="8"/>
      <c r="BG1241" s="8"/>
      <c r="BH1241" s="8"/>
      <c r="BI1241" s="8">
        <f t="shared" si="230"/>
        <v>96.296296296296291</v>
      </c>
      <c r="BJ1241" s="8">
        <f t="shared" si="231"/>
        <v>0.96</v>
      </c>
      <c r="BK1241" s="8">
        <f t="shared" si="232"/>
        <v>0.96296296296296291</v>
      </c>
      <c r="BL1241" s="10">
        <f t="shared" si="233"/>
        <v>17.26862222222222</v>
      </c>
      <c r="BM1241" s="11">
        <f>(10000/36)*BL1241</f>
        <v>4796.8395061728388</v>
      </c>
      <c r="BN1241" s="132">
        <v>1.221763085399449</v>
      </c>
      <c r="BO1241" s="132">
        <v>0.53397612488521584</v>
      </c>
      <c r="BP1241" s="133">
        <v>1.1555362127823217</v>
      </c>
      <c r="BQ1241" s="134"/>
      <c r="BR1241" s="134"/>
      <c r="BS1241" s="133"/>
      <c r="BT1241" s="93"/>
      <c r="BU1241" s="91"/>
      <c r="BV1241" s="91"/>
      <c r="BW1241" s="100"/>
    </row>
    <row r="1242" spans="1:75">
      <c r="A1242" s="8" t="s">
        <v>783</v>
      </c>
      <c r="B1242" s="8" t="s">
        <v>486</v>
      </c>
      <c r="C1242" s="8" t="s">
        <v>581</v>
      </c>
      <c r="D1242" s="8" t="s">
        <v>602</v>
      </c>
      <c r="E1242" s="8" t="s">
        <v>606</v>
      </c>
      <c r="F1242" s="8" t="s">
        <v>607</v>
      </c>
      <c r="G1242" s="8" t="s">
        <v>282</v>
      </c>
      <c r="H1242" s="8" t="s">
        <v>339</v>
      </c>
      <c r="I1242" s="8"/>
      <c r="J1242" s="8"/>
      <c r="K1242" s="8"/>
      <c r="L1242" s="8" t="s">
        <v>340</v>
      </c>
      <c r="M1242" s="8" t="s">
        <v>1882</v>
      </c>
      <c r="N1242" s="8">
        <v>1</v>
      </c>
      <c r="O1242" s="8"/>
      <c r="P1242" s="8"/>
      <c r="Q1242" s="8"/>
      <c r="R1242" s="8"/>
      <c r="S1242" s="8"/>
      <c r="T1242" s="8"/>
      <c r="U1242" s="8"/>
      <c r="V1242" s="8"/>
      <c r="W1242" s="8"/>
      <c r="X1242" s="8"/>
      <c r="Y1242" s="8"/>
      <c r="Z1242" s="8"/>
      <c r="AA1242" s="8"/>
      <c r="AB1242" s="8"/>
      <c r="AC1242" s="8"/>
      <c r="AD1242" s="8"/>
      <c r="AE1242" s="89"/>
      <c r="AF1242" s="90"/>
      <c r="AG1242" s="90"/>
      <c r="AH1242" s="90"/>
      <c r="AI1242" s="8" t="s">
        <v>28</v>
      </c>
      <c r="AJ1242" t="s">
        <v>1890</v>
      </c>
      <c r="AK1242">
        <v>140</v>
      </c>
      <c r="AL1242">
        <v>50</v>
      </c>
      <c r="AM1242">
        <v>0</v>
      </c>
      <c r="AN1242" s="9">
        <v>42572</v>
      </c>
      <c r="AO1242" s="8">
        <v>231</v>
      </c>
      <c r="AP1242" s="8">
        <v>119</v>
      </c>
      <c r="AQ1242" s="8">
        <v>128</v>
      </c>
      <c r="AR1242" s="8">
        <v>15.12</v>
      </c>
      <c r="AS1242" s="8">
        <v>18.600000000000001</v>
      </c>
      <c r="AT1242" s="8">
        <v>0.62</v>
      </c>
      <c r="AU1242" s="12">
        <v>0.52</v>
      </c>
      <c r="AV1242" s="8">
        <v>16</v>
      </c>
      <c r="AW1242" s="8">
        <v>360</v>
      </c>
      <c r="AX1242" s="8"/>
      <c r="AY1242" s="8"/>
      <c r="AZ1242" s="8"/>
      <c r="BA1242" s="8">
        <v>1210</v>
      </c>
      <c r="BB1242" s="8" t="s">
        <v>25</v>
      </c>
      <c r="BC1242" s="8">
        <v>217</v>
      </c>
      <c r="BD1242" s="8"/>
      <c r="BE1242" s="8"/>
      <c r="BF1242" s="8"/>
      <c r="BG1242" s="8"/>
      <c r="BH1242" s="8"/>
      <c r="BI1242" s="8">
        <f t="shared" si="230"/>
        <v>83.870967741935488</v>
      </c>
      <c r="BJ1242" s="8">
        <f t="shared" si="231"/>
        <v>0.96</v>
      </c>
      <c r="BK1242" s="8">
        <f t="shared" si="232"/>
        <v>0.83870967741935487</v>
      </c>
      <c r="BL1242" s="10">
        <f t="shared" si="233"/>
        <v>14.976000000000003</v>
      </c>
      <c r="BM1242" s="11">
        <f>(10000/36)*BL1242</f>
        <v>4160.0000000000009</v>
      </c>
      <c r="BN1242" s="132">
        <v>1.4105769230769232</v>
      </c>
      <c r="BO1242" s="132">
        <v>0.57980769230769236</v>
      </c>
      <c r="BP1242" s="133">
        <v>1.3525588599488965</v>
      </c>
      <c r="BQ1242" s="134"/>
      <c r="BR1242" s="134"/>
      <c r="BS1242" s="133"/>
      <c r="BT1242" s="93"/>
      <c r="BU1242" s="91"/>
      <c r="BV1242" s="91"/>
      <c r="BW1242" s="100"/>
    </row>
    <row r="1243" spans="1:75">
      <c r="A1243" s="8" t="s">
        <v>783</v>
      </c>
      <c r="B1243" s="8" t="s">
        <v>486</v>
      </c>
      <c r="C1243" s="8" t="s">
        <v>581</v>
      </c>
      <c r="D1243" s="8" t="s">
        <v>602</v>
      </c>
      <c r="E1243" s="8" t="s">
        <v>606</v>
      </c>
      <c r="F1243" s="8" t="s">
        <v>607</v>
      </c>
      <c r="G1243" s="8" t="s">
        <v>282</v>
      </c>
      <c r="H1243" s="8" t="s">
        <v>339</v>
      </c>
      <c r="I1243" s="8"/>
      <c r="J1243" s="8"/>
      <c r="K1243" s="8"/>
      <c r="L1243" s="8" t="s">
        <v>340</v>
      </c>
      <c r="M1243" s="8" t="s">
        <v>1882</v>
      </c>
      <c r="N1243" s="8">
        <v>1</v>
      </c>
      <c r="O1243" s="8"/>
      <c r="P1243" s="8"/>
      <c r="Q1243" s="8"/>
      <c r="R1243" s="8"/>
      <c r="S1243" s="8"/>
      <c r="T1243" s="8"/>
      <c r="U1243" s="8"/>
      <c r="V1243" s="8"/>
      <c r="W1243" s="8"/>
      <c r="X1243" s="8"/>
      <c r="Y1243" s="8"/>
      <c r="Z1243" s="8"/>
      <c r="AA1243" s="8"/>
      <c r="AB1243" s="8"/>
      <c r="AC1243" s="8"/>
      <c r="AD1243" s="8"/>
      <c r="AE1243" s="89"/>
      <c r="AF1243" s="90"/>
      <c r="AG1243" s="90"/>
      <c r="AH1243" s="90"/>
      <c r="AI1243" s="8" t="s">
        <v>29</v>
      </c>
      <c r="AJ1243" t="s">
        <v>1890</v>
      </c>
      <c r="AK1243">
        <v>140</v>
      </c>
      <c r="AL1243">
        <v>50</v>
      </c>
      <c r="AM1243">
        <v>50</v>
      </c>
      <c r="AN1243" s="9">
        <v>42572</v>
      </c>
      <c r="AO1243" s="8">
        <v>190</v>
      </c>
      <c r="AP1243" s="8">
        <v>96</v>
      </c>
      <c r="AQ1243" s="8">
        <v>106</v>
      </c>
      <c r="AR1243" s="8">
        <v>15</v>
      </c>
      <c r="AS1243" s="8">
        <v>16.62</v>
      </c>
      <c r="AT1243" s="8">
        <v>0.66</v>
      </c>
      <c r="AU1243" s="12">
        <v>0.57999999999999996</v>
      </c>
      <c r="AV1243" s="8">
        <v>400</v>
      </c>
      <c r="AW1243" s="8">
        <v>16</v>
      </c>
      <c r="AX1243" s="8"/>
      <c r="AY1243" s="8"/>
      <c r="AZ1243" s="8"/>
      <c r="BA1243" s="8">
        <v>1211</v>
      </c>
      <c r="BB1243" s="8" t="s">
        <v>25</v>
      </c>
      <c r="BC1243" s="8">
        <v>217</v>
      </c>
      <c r="BD1243" s="8"/>
      <c r="BE1243" s="8"/>
      <c r="BF1243" s="8"/>
      <c r="BG1243" s="8"/>
      <c r="BH1243" s="8"/>
      <c r="BI1243" s="8">
        <f t="shared" si="230"/>
        <v>87.878787878787861</v>
      </c>
      <c r="BJ1243" s="8">
        <f t="shared" si="231"/>
        <v>-3.4285714285714284</v>
      </c>
      <c r="BK1243" s="8">
        <f t="shared" si="232"/>
        <v>0.87878787878787856</v>
      </c>
      <c r="BL1243" s="10">
        <f t="shared" si="233"/>
        <v>-50.075844155844145</v>
      </c>
      <c r="BM1243" s="11"/>
      <c r="BN1243" s="132">
        <v>1.3808837656099906</v>
      </c>
      <c r="BO1243" s="132">
        <v>0.56195965417867444</v>
      </c>
      <c r="BP1243" s="133">
        <v>1.4341260001571308</v>
      </c>
      <c r="BQ1243" s="134"/>
      <c r="BR1243" s="134"/>
      <c r="BS1243" s="133"/>
      <c r="BT1243" s="93"/>
      <c r="BU1243" s="91"/>
      <c r="BV1243" s="91"/>
      <c r="BW1243" s="100"/>
    </row>
    <row r="1244" spans="1:75">
      <c r="A1244" s="8" t="s">
        <v>783</v>
      </c>
      <c r="B1244" s="8" t="s">
        <v>486</v>
      </c>
      <c r="C1244" s="8" t="s">
        <v>581</v>
      </c>
      <c r="D1244" s="8" t="s">
        <v>602</v>
      </c>
      <c r="E1244" s="8" t="s">
        <v>606</v>
      </c>
      <c r="F1244" s="8" t="s">
        <v>607</v>
      </c>
      <c r="G1244" s="8" t="s">
        <v>282</v>
      </c>
      <c r="H1244" s="8" t="s">
        <v>339</v>
      </c>
      <c r="I1244" s="8"/>
      <c r="J1244" s="8"/>
      <c r="K1244" s="8"/>
      <c r="L1244" s="8" t="s">
        <v>340</v>
      </c>
      <c r="M1244" s="8" t="s">
        <v>1882</v>
      </c>
      <c r="N1244" s="8">
        <v>1</v>
      </c>
      <c r="O1244" s="8"/>
      <c r="P1244" s="8"/>
      <c r="Q1244" s="8"/>
      <c r="R1244" s="8"/>
      <c r="S1244" s="8"/>
      <c r="T1244" s="8"/>
      <c r="U1244" s="8"/>
      <c r="V1244" s="8"/>
      <c r="W1244" s="8"/>
      <c r="X1244" s="8"/>
      <c r="Y1244" s="8"/>
      <c r="Z1244" s="8"/>
      <c r="AA1244" s="8"/>
      <c r="AB1244" s="8"/>
      <c r="AC1244" s="8"/>
      <c r="AD1244" s="8"/>
      <c r="AE1244" s="89"/>
      <c r="AF1244" s="90"/>
      <c r="AG1244" s="90"/>
      <c r="AH1244" s="90"/>
      <c r="AI1244" s="8" t="s">
        <v>30</v>
      </c>
      <c r="AJ1244" t="s">
        <v>1890</v>
      </c>
      <c r="AK1244">
        <v>140</v>
      </c>
      <c r="AL1244">
        <v>50</v>
      </c>
      <c r="AM1244">
        <v>50</v>
      </c>
      <c r="AN1244" s="9">
        <v>42572</v>
      </c>
      <c r="AO1244" s="8">
        <v>219</v>
      </c>
      <c r="AP1244" s="8">
        <v>106</v>
      </c>
      <c r="AQ1244" s="8">
        <v>116</v>
      </c>
      <c r="AR1244" s="8">
        <v>16.100000000000001</v>
      </c>
      <c r="AS1244" s="8">
        <v>20.96</v>
      </c>
      <c r="AT1244" s="8">
        <v>0.88</v>
      </c>
      <c r="AU1244" s="12">
        <v>0.76</v>
      </c>
      <c r="AV1244" s="8">
        <v>14</v>
      </c>
      <c r="AW1244" s="8">
        <v>420</v>
      </c>
      <c r="AX1244" s="8"/>
      <c r="AY1244" s="8"/>
      <c r="AZ1244" s="8"/>
      <c r="BA1244" s="8">
        <v>1212</v>
      </c>
      <c r="BB1244" s="8" t="s">
        <v>25</v>
      </c>
      <c r="BC1244" s="8">
        <v>217</v>
      </c>
      <c r="BD1244" s="8"/>
      <c r="BE1244" s="8"/>
      <c r="BF1244" s="8"/>
      <c r="BG1244" s="8"/>
      <c r="BH1244" s="8"/>
      <c r="BI1244" s="8">
        <f t="shared" si="230"/>
        <v>86.36363636363636</v>
      </c>
      <c r="BJ1244" s="8">
        <f t="shared" si="231"/>
        <v>0.98285714285714287</v>
      </c>
      <c r="BK1244" s="8">
        <f t="shared" si="232"/>
        <v>0.86363636363636365</v>
      </c>
      <c r="BL1244" s="10">
        <f t="shared" si="233"/>
        <v>17.791501298701302</v>
      </c>
      <c r="BM1244" s="11">
        <f>(10000/36)*BL1244</f>
        <v>4942.0836940836953</v>
      </c>
      <c r="BN1244" s="132">
        <v>1.1654309545875812</v>
      </c>
      <c r="BO1244" s="132">
        <v>0.69694161260426324</v>
      </c>
      <c r="BP1244" s="133">
        <v>1.4388176958073615</v>
      </c>
      <c r="BQ1244" s="134"/>
      <c r="BR1244" s="134"/>
      <c r="BS1244" s="133"/>
      <c r="BT1244" s="93"/>
      <c r="BU1244" s="91"/>
      <c r="BV1244" s="91"/>
      <c r="BW1244" s="100"/>
    </row>
    <row r="1245" spans="1:75">
      <c r="A1245" s="8" t="s">
        <v>783</v>
      </c>
      <c r="B1245" s="8" t="s">
        <v>486</v>
      </c>
      <c r="C1245" s="8" t="s">
        <v>581</v>
      </c>
      <c r="D1245" s="8" t="s">
        <v>602</v>
      </c>
      <c r="E1245" s="8" t="s">
        <v>603</v>
      </c>
      <c r="F1245" s="8" t="s">
        <v>603</v>
      </c>
      <c r="G1245" s="8" t="s">
        <v>282</v>
      </c>
      <c r="H1245" s="8" t="s">
        <v>344</v>
      </c>
      <c r="I1245" s="8">
        <v>-3.4483961905728799</v>
      </c>
      <c r="J1245" s="8">
        <v>35.592228014051301</v>
      </c>
      <c r="K1245" s="8">
        <v>1419.3755181556</v>
      </c>
      <c r="L1245" s="8" t="s">
        <v>345</v>
      </c>
      <c r="M1245" s="8" t="s">
        <v>1882</v>
      </c>
      <c r="N1245" s="8">
        <v>1</v>
      </c>
      <c r="O1245" s="8" t="s">
        <v>1859</v>
      </c>
      <c r="P1245" s="8">
        <v>0.8</v>
      </c>
      <c r="Q1245" s="8">
        <v>7</v>
      </c>
      <c r="R1245" s="8">
        <v>0</v>
      </c>
      <c r="S1245" s="8">
        <v>5.65</v>
      </c>
      <c r="T1245" s="8">
        <v>6.95</v>
      </c>
      <c r="U1245" s="8">
        <v>7.36</v>
      </c>
      <c r="V1245" s="8">
        <v>127.26</v>
      </c>
      <c r="W1245" s="8">
        <v>15.11</v>
      </c>
      <c r="X1245" s="8">
        <v>4.5999999999999996</v>
      </c>
      <c r="Y1245" s="8">
        <v>0.35</v>
      </c>
      <c r="Z1245" s="8">
        <v>0.86</v>
      </c>
      <c r="AA1245" s="8">
        <v>0.08</v>
      </c>
      <c r="AB1245" s="8">
        <v>69.430000000000007</v>
      </c>
      <c r="AC1245" s="8">
        <v>0.15</v>
      </c>
      <c r="AD1245" s="8">
        <v>0.107</v>
      </c>
      <c r="AE1245" s="91">
        <v>1.47</v>
      </c>
      <c r="AF1245" s="92" t="s">
        <v>1860</v>
      </c>
      <c r="AG1245" s="92" t="s">
        <v>1860</v>
      </c>
      <c r="AH1245" s="92" t="s">
        <v>1860</v>
      </c>
      <c r="AI1245" s="8" t="s">
        <v>24</v>
      </c>
      <c r="AJ1245" t="s">
        <v>1890</v>
      </c>
      <c r="AK1245">
        <v>0</v>
      </c>
      <c r="AL1245">
        <v>0</v>
      </c>
      <c r="AM1245">
        <v>0</v>
      </c>
      <c r="AN1245" s="9">
        <v>42572</v>
      </c>
      <c r="AO1245" s="8">
        <v>261</v>
      </c>
      <c r="AP1245" s="8">
        <v>138</v>
      </c>
      <c r="AQ1245" s="8">
        <v>127</v>
      </c>
      <c r="AR1245" s="8">
        <v>9.58</v>
      </c>
      <c r="AS1245" s="8">
        <v>7.5</v>
      </c>
      <c r="AT1245" s="8">
        <v>0.36</v>
      </c>
      <c r="AU1245" s="12">
        <v>0.28000000000000003</v>
      </c>
      <c r="AV1245" s="8">
        <v>14</v>
      </c>
      <c r="AW1245" s="8">
        <v>220</v>
      </c>
      <c r="AX1245" s="8"/>
      <c r="AY1245" s="8"/>
      <c r="AZ1245" s="8"/>
      <c r="BA1245" s="8">
        <v>1225</v>
      </c>
      <c r="BB1245" s="8" t="s">
        <v>25</v>
      </c>
      <c r="BC1245" s="8">
        <v>220</v>
      </c>
      <c r="BD1245" s="8"/>
      <c r="BE1245" s="8"/>
      <c r="BF1245" s="8"/>
      <c r="BG1245" s="8"/>
      <c r="BH1245" s="8"/>
      <c r="BI1245" s="8">
        <f t="shared" si="230"/>
        <v>77.777777777777786</v>
      </c>
      <c r="BJ1245" s="8">
        <f t="shared" si="231"/>
        <v>0.98285714285714287</v>
      </c>
      <c r="BK1245" s="8">
        <f t="shared" si="232"/>
        <v>0.7777777777777779</v>
      </c>
      <c r="BL1245" s="10">
        <f t="shared" si="233"/>
        <v>5.7333333333333343</v>
      </c>
      <c r="BM1245" s="11">
        <f>(10000/36)*BL1245</f>
        <v>1592.5925925925928</v>
      </c>
      <c r="BN1245" s="132">
        <v>0.90682656826568264</v>
      </c>
      <c r="BO1245" s="132">
        <v>0.5096863468634687</v>
      </c>
      <c r="BP1245" s="133">
        <v>1.6173660866909501</v>
      </c>
      <c r="BQ1245" s="134"/>
      <c r="BR1245" s="134"/>
      <c r="BS1245" s="133"/>
      <c r="BT1245" s="93"/>
      <c r="BU1245" s="91"/>
      <c r="BV1245" s="91"/>
      <c r="BW1245" s="100"/>
    </row>
    <row r="1246" spans="1:75">
      <c r="A1246" s="8" t="s">
        <v>783</v>
      </c>
      <c r="B1246" s="8" t="s">
        <v>486</v>
      </c>
      <c r="C1246" s="8" t="s">
        <v>581</v>
      </c>
      <c r="D1246" s="8" t="s">
        <v>602</v>
      </c>
      <c r="E1246" s="8" t="s">
        <v>603</v>
      </c>
      <c r="F1246" s="8" t="s">
        <v>603</v>
      </c>
      <c r="G1246" s="8" t="s">
        <v>282</v>
      </c>
      <c r="H1246" s="8" t="s">
        <v>344</v>
      </c>
      <c r="I1246" s="8"/>
      <c r="J1246" s="8"/>
      <c r="K1246" s="8"/>
      <c r="L1246" s="8" t="s">
        <v>345</v>
      </c>
      <c r="M1246" s="8" t="s">
        <v>1882</v>
      </c>
      <c r="N1246" s="8">
        <v>1</v>
      </c>
      <c r="O1246" s="8"/>
      <c r="P1246" s="8"/>
      <c r="Q1246" s="8"/>
      <c r="R1246" s="8"/>
      <c r="S1246" s="8"/>
      <c r="T1246" s="8"/>
      <c r="U1246" s="8"/>
      <c r="V1246" s="8"/>
      <c r="W1246" s="8"/>
      <c r="X1246" s="8"/>
      <c r="Y1246" s="8"/>
      <c r="Z1246" s="8"/>
      <c r="AA1246" s="8"/>
      <c r="AB1246" s="8"/>
      <c r="AC1246" s="8"/>
      <c r="AD1246" s="8"/>
      <c r="AE1246" s="89"/>
      <c r="AF1246" s="90"/>
      <c r="AG1246" s="90"/>
      <c r="AH1246" s="90"/>
      <c r="AI1246" s="8" t="s">
        <v>26</v>
      </c>
      <c r="AJ1246" t="s">
        <v>1890</v>
      </c>
      <c r="AK1246">
        <v>0</v>
      </c>
      <c r="AL1246">
        <v>30</v>
      </c>
      <c r="AM1246">
        <v>30</v>
      </c>
      <c r="AN1246" s="9">
        <v>42572</v>
      </c>
      <c r="AO1246" s="8">
        <v>291</v>
      </c>
      <c r="AP1246" s="8">
        <v>169</v>
      </c>
      <c r="AQ1246" s="8">
        <v>118</v>
      </c>
      <c r="AR1246" s="8">
        <v>11.82</v>
      </c>
      <c r="AS1246" s="8">
        <v>6.8</v>
      </c>
      <c r="AT1246" s="8">
        <v>0.36</v>
      </c>
      <c r="AU1246" s="12">
        <v>0.3</v>
      </c>
      <c r="AV1246" s="8">
        <v>180</v>
      </c>
      <c r="AW1246" s="8">
        <v>14</v>
      </c>
      <c r="AX1246" s="8"/>
      <c r="AY1246" s="8"/>
      <c r="AZ1246" s="8"/>
      <c r="BA1246" s="8">
        <v>1226</v>
      </c>
      <c r="BB1246" s="8" t="s">
        <v>25</v>
      </c>
      <c r="BC1246" s="8">
        <v>220</v>
      </c>
      <c r="BD1246" s="8"/>
      <c r="BE1246" s="8"/>
      <c r="BF1246" s="8"/>
      <c r="BG1246" s="8"/>
      <c r="BH1246" s="8"/>
      <c r="BI1246" s="8">
        <f t="shared" si="230"/>
        <v>83.333333333333343</v>
      </c>
      <c r="BJ1246" s="8">
        <f t="shared" si="231"/>
        <v>-0.91428571428571426</v>
      </c>
      <c r="BK1246" s="8">
        <f t="shared" si="232"/>
        <v>0.83333333333333348</v>
      </c>
      <c r="BL1246" s="10">
        <f t="shared" si="233"/>
        <v>-5.1809523809523821</v>
      </c>
      <c r="BM1246" s="11"/>
      <c r="BN1246" s="132">
        <v>1.1277302943969612</v>
      </c>
      <c r="BO1246" s="132">
        <v>0.44715099715099715</v>
      </c>
      <c r="BP1246" s="133">
        <v>1.6916511278606683</v>
      </c>
      <c r="BQ1246" s="134"/>
      <c r="BR1246" s="134"/>
      <c r="BS1246" s="133"/>
      <c r="BT1246" s="93"/>
      <c r="BU1246" s="91"/>
      <c r="BV1246" s="91"/>
      <c r="BW1246" s="100"/>
    </row>
    <row r="1247" spans="1:75">
      <c r="A1247" s="8" t="s">
        <v>783</v>
      </c>
      <c r="B1247" s="8" t="s">
        <v>486</v>
      </c>
      <c r="C1247" s="8" t="s">
        <v>581</v>
      </c>
      <c r="D1247" s="8" t="s">
        <v>602</v>
      </c>
      <c r="E1247" s="8" t="s">
        <v>603</v>
      </c>
      <c r="F1247" s="8" t="s">
        <v>603</v>
      </c>
      <c r="G1247" s="8" t="s">
        <v>282</v>
      </c>
      <c r="H1247" s="8" t="s">
        <v>344</v>
      </c>
      <c r="I1247" s="8"/>
      <c r="J1247" s="8"/>
      <c r="K1247" s="8"/>
      <c r="L1247" s="8" t="s">
        <v>345</v>
      </c>
      <c r="M1247" s="8" t="s">
        <v>1882</v>
      </c>
      <c r="N1247" s="8">
        <v>1</v>
      </c>
      <c r="O1247" s="8"/>
      <c r="P1247" s="8"/>
      <c r="Q1247" s="8"/>
      <c r="R1247" s="8"/>
      <c r="S1247" s="8"/>
      <c r="T1247" s="8"/>
      <c r="U1247" s="8"/>
      <c r="V1247" s="8"/>
      <c r="W1247" s="8"/>
      <c r="X1247" s="8"/>
      <c r="Y1247" s="8"/>
      <c r="Z1247" s="8"/>
      <c r="AA1247" s="8"/>
      <c r="AB1247" s="8"/>
      <c r="AC1247" s="8"/>
      <c r="AD1247" s="8"/>
      <c r="AE1247" s="89"/>
      <c r="AF1247" s="90"/>
      <c r="AG1247" s="90"/>
      <c r="AH1247" s="90"/>
      <c r="AI1247" s="8" t="s">
        <v>27</v>
      </c>
      <c r="AJ1247" t="s">
        <v>1890</v>
      </c>
      <c r="AK1247">
        <v>100</v>
      </c>
      <c r="AL1247">
        <v>0</v>
      </c>
      <c r="AM1247">
        <v>30</v>
      </c>
      <c r="AN1247" s="9">
        <v>42572</v>
      </c>
      <c r="AO1247" s="8">
        <v>286</v>
      </c>
      <c r="AP1247" s="8">
        <v>170</v>
      </c>
      <c r="AQ1247" s="8">
        <v>124</v>
      </c>
      <c r="AR1247" s="8">
        <v>16.46</v>
      </c>
      <c r="AS1247" s="8">
        <v>22.38</v>
      </c>
      <c r="AT1247" s="8">
        <v>0.7</v>
      </c>
      <c r="AU1247" s="12">
        <v>0.64</v>
      </c>
      <c r="AV1247" s="8">
        <v>13</v>
      </c>
      <c r="AW1247" s="8">
        <v>420</v>
      </c>
      <c r="AX1247" s="8"/>
      <c r="AY1247" s="8"/>
      <c r="AZ1247" s="8"/>
      <c r="BA1247" s="8">
        <v>1227</v>
      </c>
      <c r="BB1247" s="8" t="s">
        <v>25</v>
      </c>
      <c r="BC1247" s="8">
        <v>220</v>
      </c>
      <c r="BD1247" s="8"/>
      <c r="BE1247" s="8"/>
      <c r="BF1247" s="8"/>
      <c r="BG1247" s="8"/>
      <c r="BH1247" s="8"/>
      <c r="BI1247" s="8">
        <f t="shared" si="230"/>
        <v>91.428571428571431</v>
      </c>
      <c r="BJ1247" s="8">
        <f t="shared" si="231"/>
        <v>0.99428571428571433</v>
      </c>
      <c r="BK1247" s="8">
        <f t="shared" si="232"/>
        <v>0.91428571428571426</v>
      </c>
      <c r="BL1247" s="10">
        <f t="shared" si="233"/>
        <v>20.34479020408163</v>
      </c>
      <c r="BM1247" s="11">
        <f t="shared" ref="BM1247:BM1262" si="234">(10000/36)*BL1247</f>
        <v>5651.3306122448967</v>
      </c>
      <c r="BN1247" s="132">
        <v>1.2191528545119708</v>
      </c>
      <c r="BO1247" s="132">
        <v>0.60727440147329659</v>
      </c>
      <c r="BP1247" s="133">
        <v>1.580072512344586</v>
      </c>
      <c r="BQ1247" s="134"/>
      <c r="BR1247" s="134"/>
      <c r="BS1247" s="133"/>
      <c r="BT1247" s="93"/>
      <c r="BU1247" s="91"/>
      <c r="BV1247" s="91"/>
      <c r="BW1247" s="100"/>
    </row>
    <row r="1248" spans="1:75">
      <c r="A1248" s="8" t="s">
        <v>783</v>
      </c>
      <c r="B1248" s="8" t="s">
        <v>486</v>
      </c>
      <c r="C1248" s="8" t="s">
        <v>581</v>
      </c>
      <c r="D1248" s="8" t="s">
        <v>602</v>
      </c>
      <c r="E1248" s="8" t="s">
        <v>603</v>
      </c>
      <c r="F1248" s="8" t="s">
        <v>603</v>
      </c>
      <c r="G1248" s="8" t="s">
        <v>282</v>
      </c>
      <c r="H1248" s="8" t="s">
        <v>344</v>
      </c>
      <c r="I1248" s="8"/>
      <c r="J1248" s="8"/>
      <c r="K1248" s="8"/>
      <c r="L1248" s="8" t="s">
        <v>345</v>
      </c>
      <c r="M1248" s="8" t="s">
        <v>1882</v>
      </c>
      <c r="N1248" s="8">
        <v>1</v>
      </c>
      <c r="O1248" s="8"/>
      <c r="P1248" s="8"/>
      <c r="Q1248" s="8"/>
      <c r="R1248" s="8"/>
      <c r="S1248" s="8"/>
      <c r="T1248" s="8"/>
      <c r="U1248" s="8"/>
      <c r="V1248" s="8"/>
      <c r="W1248" s="8"/>
      <c r="X1248" s="8"/>
      <c r="Y1248" s="8"/>
      <c r="Z1248" s="8"/>
      <c r="AA1248" s="8"/>
      <c r="AB1248" s="8"/>
      <c r="AC1248" s="8"/>
      <c r="AD1248" s="8"/>
      <c r="AE1248" s="89"/>
      <c r="AF1248" s="90"/>
      <c r="AG1248" s="90"/>
      <c r="AH1248" s="90"/>
      <c r="AI1248" s="8" t="s">
        <v>28</v>
      </c>
      <c r="AJ1248" t="s">
        <v>1890</v>
      </c>
      <c r="AK1248">
        <v>100</v>
      </c>
      <c r="AL1248">
        <v>30</v>
      </c>
      <c r="AM1248">
        <v>0</v>
      </c>
      <c r="AN1248" s="9">
        <v>42572</v>
      </c>
      <c r="AO1248" s="8">
        <v>356</v>
      </c>
      <c r="AP1248" s="8">
        <v>186</v>
      </c>
      <c r="AQ1248" s="8">
        <v>156</v>
      </c>
      <c r="AR1248" s="8">
        <v>15.58</v>
      </c>
      <c r="AS1248" s="8">
        <v>22.28</v>
      </c>
      <c r="AT1248" s="8">
        <v>0.82</v>
      </c>
      <c r="AU1248" s="12">
        <v>0.74</v>
      </c>
      <c r="AV1248" s="8">
        <v>14</v>
      </c>
      <c r="AW1248" s="8">
        <v>300</v>
      </c>
      <c r="AX1248" s="8"/>
      <c r="AY1248" s="8"/>
      <c r="AZ1248" s="8"/>
      <c r="BA1248" s="8">
        <v>1228</v>
      </c>
      <c r="BB1248" s="8" t="s">
        <v>25</v>
      </c>
      <c r="BC1248" s="8">
        <v>220</v>
      </c>
      <c r="BD1248" s="8"/>
      <c r="BE1248" s="8"/>
      <c r="BF1248" s="8"/>
      <c r="BG1248" s="8"/>
      <c r="BH1248" s="8"/>
      <c r="BI1248" s="8">
        <f t="shared" si="230"/>
        <v>90.243902439024396</v>
      </c>
      <c r="BJ1248" s="8">
        <f t="shared" si="231"/>
        <v>0.98285714285714287</v>
      </c>
      <c r="BK1248" s="8">
        <f t="shared" si="232"/>
        <v>0.90243902439024393</v>
      </c>
      <c r="BL1248" s="10">
        <f t="shared" si="233"/>
        <v>19.761661324041814</v>
      </c>
      <c r="BM1248" s="11">
        <f t="shared" si="234"/>
        <v>5489.3503677893923</v>
      </c>
      <c r="BN1248" s="132">
        <v>1.4676015473887813</v>
      </c>
      <c r="BO1248" s="132">
        <v>0.67843326885880073</v>
      </c>
      <c r="BP1248" s="133">
        <v>1.5472831219023704</v>
      </c>
      <c r="BQ1248" s="134"/>
      <c r="BR1248" s="134"/>
      <c r="BS1248" s="133"/>
      <c r="BT1248" s="93"/>
      <c r="BU1248" s="91"/>
      <c r="BV1248" s="91"/>
      <c r="BW1248" s="100"/>
    </row>
    <row r="1249" spans="1:75">
      <c r="A1249" s="8" t="s">
        <v>783</v>
      </c>
      <c r="B1249" s="8" t="s">
        <v>486</v>
      </c>
      <c r="C1249" s="8" t="s">
        <v>581</v>
      </c>
      <c r="D1249" s="8" t="s">
        <v>602</v>
      </c>
      <c r="E1249" s="8" t="s">
        <v>603</v>
      </c>
      <c r="F1249" s="8" t="s">
        <v>603</v>
      </c>
      <c r="G1249" s="8" t="s">
        <v>282</v>
      </c>
      <c r="H1249" s="8" t="s">
        <v>344</v>
      </c>
      <c r="I1249" s="8"/>
      <c r="J1249" s="8"/>
      <c r="K1249" s="8"/>
      <c r="L1249" s="8" t="s">
        <v>345</v>
      </c>
      <c r="M1249" s="8" t="s">
        <v>1882</v>
      </c>
      <c r="N1249" s="8">
        <v>1</v>
      </c>
      <c r="O1249" s="8"/>
      <c r="P1249" s="8"/>
      <c r="Q1249" s="8"/>
      <c r="R1249" s="8"/>
      <c r="S1249" s="8"/>
      <c r="T1249" s="8"/>
      <c r="U1249" s="8"/>
      <c r="V1249" s="8"/>
      <c r="W1249" s="8"/>
      <c r="X1249" s="8"/>
      <c r="Y1249" s="8"/>
      <c r="Z1249" s="8"/>
      <c r="AA1249" s="8"/>
      <c r="AB1249" s="8"/>
      <c r="AC1249" s="8"/>
      <c r="AD1249" s="8"/>
      <c r="AE1249" s="89"/>
      <c r="AF1249" s="90"/>
      <c r="AG1249" s="90"/>
      <c r="AH1249" s="90"/>
      <c r="AI1249" s="8" t="s">
        <v>29</v>
      </c>
      <c r="AJ1249" t="s">
        <v>1890</v>
      </c>
      <c r="AK1249">
        <v>100</v>
      </c>
      <c r="AL1249">
        <v>30</v>
      </c>
      <c r="AM1249">
        <v>30</v>
      </c>
      <c r="AN1249" s="9">
        <v>42572</v>
      </c>
      <c r="AO1249" s="8">
        <v>324</v>
      </c>
      <c r="AP1249" s="8">
        <v>192</v>
      </c>
      <c r="AQ1249" s="8">
        <v>193</v>
      </c>
      <c r="AR1249" s="8">
        <v>19.399999999999999</v>
      </c>
      <c r="AS1249" s="8">
        <v>23.18</v>
      </c>
      <c r="AT1249" s="8">
        <v>0.92</v>
      </c>
      <c r="AU1249" s="12">
        <v>0.86</v>
      </c>
      <c r="AV1249" s="8">
        <v>15</v>
      </c>
      <c r="AW1249" s="8">
        <v>320</v>
      </c>
      <c r="AX1249" s="8"/>
      <c r="AY1249" s="8"/>
      <c r="AZ1249" s="8"/>
      <c r="BA1249" s="8">
        <v>1229</v>
      </c>
      <c r="BB1249" s="8" t="s">
        <v>25</v>
      </c>
      <c r="BC1249" s="8">
        <v>220</v>
      </c>
      <c r="BD1249" s="8"/>
      <c r="BE1249" s="8"/>
      <c r="BF1249" s="8"/>
      <c r="BG1249" s="8"/>
      <c r="BH1249" s="8"/>
      <c r="BI1249" s="8">
        <f t="shared" si="230"/>
        <v>93.478260869565204</v>
      </c>
      <c r="BJ1249" s="8">
        <f t="shared" si="231"/>
        <v>0.97142857142857142</v>
      </c>
      <c r="BK1249" s="8">
        <f t="shared" si="232"/>
        <v>0.934782608695652</v>
      </c>
      <c r="BL1249" s="10">
        <f t="shared" si="233"/>
        <v>21.049167701863347</v>
      </c>
      <c r="BM1249" s="11">
        <f t="shared" si="234"/>
        <v>5846.9910282953742</v>
      </c>
      <c r="BN1249" s="132">
        <v>1.1746575342465755</v>
      </c>
      <c r="BO1249" s="132">
        <v>0.44867906066536206</v>
      </c>
      <c r="BP1249" s="133">
        <v>1.5669724147590403</v>
      </c>
      <c r="BQ1249" s="134"/>
      <c r="BR1249" s="134"/>
      <c r="BS1249" s="133"/>
      <c r="BT1249" s="93"/>
      <c r="BU1249" s="91"/>
      <c r="BV1249" s="91"/>
      <c r="BW1249" s="100"/>
    </row>
    <row r="1250" spans="1:75">
      <c r="A1250" s="8" t="s">
        <v>783</v>
      </c>
      <c r="B1250" s="8" t="s">
        <v>486</v>
      </c>
      <c r="C1250" s="8" t="s">
        <v>581</v>
      </c>
      <c r="D1250" s="8" t="s">
        <v>602</v>
      </c>
      <c r="E1250" s="8" t="s">
        <v>603</v>
      </c>
      <c r="F1250" s="8" t="s">
        <v>603</v>
      </c>
      <c r="G1250" s="8" t="s">
        <v>282</v>
      </c>
      <c r="H1250" s="8" t="s">
        <v>344</v>
      </c>
      <c r="I1250" s="8"/>
      <c r="J1250" s="8"/>
      <c r="K1250" s="8"/>
      <c r="L1250" s="8" t="s">
        <v>345</v>
      </c>
      <c r="M1250" s="8" t="s">
        <v>1882</v>
      </c>
      <c r="N1250" s="8">
        <v>1</v>
      </c>
      <c r="O1250" s="8"/>
      <c r="P1250" s="8"/>
      <c r="Q1250" s="8"/>
      <c r="R1250" s="8"/>
      <c r="S1250" s="8"/>
      <c r="T1250" s="8"/>
      <c r="U1250" s="8"/>
      <c r="V1250" s="8"/>
      <c r="W1250" s="8"/>
      <c r="X1250" s="8"/>
      <c r="Y1250" s="8"/>
      <c r="Z1250" s="8"/>
      <c r="AA1250" s="8"/>
      <c r="AB1250" s="8"/>
      <c r="AC1250" s="8"/>
      <c r="AD1250" s="8"/>
      <c r="AE1250" s="89"/>
      <c r="AF1250" s="90"/>
      <c r="AG1250" s="90"/>
      <c r="AH1250" s="90"/>
      <c r="AI1250" s="8" t="s">
        <v>30</v>
      </c>
      <c r="AJ1250" t="s">
        <v>1890</v>
      </c>
      <c r="AK1250">
        <v>100</v>
      </c>
      <c r="AL1250">
        <v>30</v>
      </c>
      <c r="AM1250">
        <v>30</v>
      </c>
      <c r="AN1250" s="9">
        <v>42572</v>
      </c>
      <c r="AO1250" s="8">
        <v>321</v>
      </c>
      <c r="AP1250" s="8">
        <v>192</v>
      </c>
      <c r="AQ1250" s="8">
        <v>196</v>
      </c>
      <c r="AR1250" s="8">
        <v>19.8</v>
      </c>
      <c r="AS1250" s="8">
        <v>22.9</v>
      </c>
      <c r="AT1250" s="8">
        <v>0.7</v>
      </c>
      <c r="AU1250" s="12">
        <v>0.62</v>
      </c>
      <c r="AV1250" s="8">
        <v>16</v>
      </c>
      <c r="AW1250" s="8">
        <v>420</v>
      </c>
      <c r="AX1250" s="8"/>
      <c r="AY1250" s="8"/>
      <c r="AZ1250" s="8"/>
      <c r="BA1250" s="8">
        <v>1230</v>
      </c>
      <c r="BB1250" s="8" t="s">
        <v>25</v>
      </c>
      <c r="BC1250" s="8">
        <v>220</v>
      </c>
      <c r="BD1250" s="8"/>
      <c r="BE1250" s="8"/>
      <c r="BF1250" s="8"/>
      <c r="BG1250" s="8"/>
      <c r="BH1250" s="8"/>
      <c r="BI1250" s="8">
        <f t="shared" si="230"/>
        <v>88.571428571428584</v>
      </c>
      <c r="BJ1250" s="8">
        <f t="shared" si="231"/>
        <v>0.96</v>
      </c>
      <c r="BK1250" s="8">
        <f t="shared" si="232"/>
        <v>0.88571428571428579</v>
      </c>
      <c r="BL1250" s="10">
        <f t="shared" si="233"/>
        <v>19.471542857142857</v>
      </c>
      <c r="BM1250" s="11">
        <f t="shared" si="234"/>
        <v>5408.7619047619046</v>
      </c>
      <c r="BN1250" s="132">
        <v>0.92580019398642099</v>
      </c>
      <c r="BO1250" s="132">
        <v>0.45213385063045591</v>
      </c>
      <c r="BP1250" s="133">
        <v>1.4056587689533189</v>
      </c>
      <c r="BQ1250" s="134"/>
      <c r="BR1250" s="134"/>
      <c r="BS1250" s="133"/>
      <c r="BT1250" s="93"/>
      <c r="BU1250" s="91"/>
      <c r="BV1250" s="91"/>
      <c r="BW1250" s="100"/>
    </row>
    <row r="1251" spans="1:75">
      <c r="A1251" s="8" t="s">
        <v>783</v>
      </c>
      <c r="B1251" s="8" t="s">
        <v>486</v>
      </c>
      <c r="C1251" s="8" t="s">
        <v>581</v>
      </c>
      <c r="D1251" s="8" t="s">
        <v>602</v>
      </c>
      <c r="E1251" s="8" t="s">
        <v>603</v>
      </c>
      <c r="F1251" s="8" t="s">
        <v>603</v>
      </c>
      <c r="G1251" s="8" t="s">
        <v>282</v>
      </c>
      <c r="H1251" s="8" t="s">
        <v>330</v>
      </c>
      <c r="I1251" s="8">
        <v>-3.4225434300271802</v>
      </c>
      <c r="J1251" s="8">
        <v>35.639244569636297</v>
      </c>
      <c r="K1251" s="8">
        <v>1362.61120714201</v>
      </c>
      <c r="L1251" s="8" t="s">
        <v>331</v>
      </c>
      <c r="M1251" s="8" t="s">
        <v>1882</v>
      </c>
      <c r="N1251" s="8">
        <v>1</v>
      </c>
      <c r="O1251" s="8" t="s">
        <v>1859</v>
      </c>
      <c r="P1251" s="8">
        <v>0.69</v>
      </c>
      <c r="Q1251" s="8">
        <v>7.1</v>
      </c>
      <c r="R1251" s="8">
        <v>0</v>
      </c>
      <c r="S1251" s="8">
        <v>5.0999999999999996</v>
      </c>
      <c r="T1251" s="8">
        <v>6.15</v>
      </c>
      <c r="U1251" s="8">
        <v>16.23</v>
      </c>
      <c r="V1251" s="8">
        <v>158.96</v>
      </c>
      <c r="W1251" s="8">
        <v>6.88</v>
      </c>
      <c r="X1251" s="8">
        <v>7.56</v>
      </c>
      <c r="Y1251" s="8">
        <v>0.2</v>
      </c>
      <c r="Z1251" s="8">
        <v>0.77</v>
      </c>
      <c r="AA1251" s="8">
        <v>0.09</v>
      </c>
      <c r="AB1251" s="8">
        <v>121.01</v>
      </c>
      <c r="AC1251" s="8">
        <v>0.24</v>
      </c>
      <c r="AD1251" s="8">
        <v>9.2999999999999999E-2</v>
      </c>
      <c r="AE1251" s="91">
        <v>2.1</v>
      </c>
      <c r="AF1251" s="92" t="s">
        <v>1860</v>
      </c>
      <c r="AG1251" s="92" t="s">
        <v>1860</v>
      </c>
      <c r="AH1251" s="92" t="s">
        <v>1860</v>
      </c>
      <c r="AI1251" s="8" t="s">
        <v>24</v>
      </c>
      <c r="AJ1251" t="s">
        <v>1890</v>
      </c>
      <c r="AK1251">
        <v>0</v>
      </c>
      <c r="AL1251">
        <v>0</v>
      </c>
      <c r="AM1251">
        <v>0</v>
      </c>
      <c r="AN1251" s="9">
        <v>42570</v>
      </c>
      <c r="AO1251" s="8">
        <v>338</v>
      </c>
      <c r="AP1251" s="8">
        <v>194</v>
      </c>
      <c r="AQ1251" s="8">
        <v>169</v>
      </c>
      <c r="AR1251" s="8">
        <v>15.46</v>
      </c>
      <c r="AS1251" s="8">
        <v>10.08</v>
      </c>
      <c r="AT1251" s="8">
        <v>0.46</v>
      </c>
      <c r="AU1251" s="12">
        <v>0.38</v>
      </c>
      <c r="AV1251" s="8">
        <v>15</v>
      </c>
      <c r="AW1251" s="8">
        <v>360</v>
      </c>
      <c r="AX1251" s="8"/>
      <c r="AY1251" s="8"/>
      <c r="AZ1251" s="8"/>
      <c r="BA1251" s="8">
        <v>1177</v>
      </c>
      <c r="BB1251" s="8" t="s">
        <v>25</v>
      </c>
      <c r="BC1251" s="8">
        <v>212</v>
      </c>
      <c r="BD1251" s="8"/>
      <c r="BE1251" s="8"/>
      <c r="BF1251" s="8"/>
      <c r="BG1251" s="8"/>
      <c r="BH1251" s="8"/>
      <c r="BI1251" s="8">
        <f t="shared" si="230"/>
        <v>82.608695652173907</v>
      </c>
      <c r="BJ1251" s="8">
        <f t="shared" si="231"/>
        <v>0.97142857142857142</v>
      </c>
      <c r="BK1251" s="8">
        <f t="shared" si="232"/>
        <v>0.82608695652173902</v>
      </c>
      <c r="BL1251" s="10">
        <f t="shared" si="233"/>
        <v>8.0890434782608676</v>
      </c>
      <c r="BM1251" s="3">
        <f t="shared" si="234"/>
        <v>2246.95652173913</v>
      </c>
      <c r="BN1251" s="132">
        <v>0.84248554913294782</v>
      </c>
      <c r="BO1251" s="132">
        <v>0.44845857418111751</v>
      </c>
      <c r="BP1251" s="133">
        <v>1.8458556540382809</v>
      </c>
      <c r="BQ1251" s="134">
        <v>0.45792682926829265</v>
      </c>
      <c r="BR1251" s="134">
        <v>0.10098499061913696</v>
      </c>
      <c r="BS1251" s="133">
        <v>1.1933473173410543</v>
      </c>
      <c r="BT1251" s="93"/>
      <c r="BU1251" s="91"/>
      <c r="BV1251" s="91"/>
      <c r="BW1251" s="100"/>
    </row>
    <row r="1252" spans="1:75">
      <c r="A1252" s="8" t="s">
        <v>783</v>
      </c>
      <c r="B1252" s="8" t="s">
        <v>486</v>
      </c>
      <c r="C1252" s="8" t="s">
        <v>581</v>
      </c>
      <c r="D1252" s="8" t="s">
        <v>602</v>
      </c>
      <c r="E1252" s="8" t="s">
        <v>603</v>
      </c>
      <c r="F1252" s="8" t="s">
        <v>603</v>
      </c>
      <c r="G1252" s="8" t="s">
        <v>282</v>
      </c>
      <c r="H1252" s="8" t="s">
        <v>330</v>
      </c>
      <c r="I1252" s="8"/>
      <c r="J1252" s="8"/>
      <c r="K1252" s="8"/>
      <c r="L1252" s="8" t="s">
        <v>331</v>
      </c>
      <c r="M1252" s="8" t="s">
        <v>1882</v>
      </c>
      <c r="N1252" s="8">
        <v>1</v>
      </c>
      <c r="O1252" s="8"/>
      <c r="P1252" s="8"/>
      <c r="Q1252" s="8"/>
      <c r="R1252" s="8"/>
      <c r="S1252" s="8"/>
      <c r="T1252" s="8"/>
      <c r="U1252" s="8"/>
      <c r="V1252" s="8"/>
      <c r="W1252" s="8"/>
      <c r="X1252" s="8"/>
      <c r="Y1252" s="8"/>
      <c r="Z1252" s="8"/>
      <c r="AA1252" s="8"/>
      <c r="AB1252" s="8"/>
      <c r="AC1252" s="8"/>
      <c r="AD1252" s="8"/>
      <c r="AE1252" s="89"/>
      <c r="AF1252" s="90"/>
      <c r="AG1252" s="90"/>
      <c r="AH1252" s="90"/>
      <c r="AI1252" s="8" t="s">
        <v>26</v>
      </c>
      <c r="AJ1252" t="s">
        <v>1890</v>
      </c>
      <c r="AK1252">
        <v>0</v>
      </c>
      <c r="AL1252">
        <v>30</v>
      </c>
      <c r="AM1252">
        <v>30</v>
      </c>
      <c r="AN1252" s="9">
        <v>42570</v>
      </c>
      <c r="AO1252" s="8">
        <v>336</v>
      </c>
      <c r="AP1252" s="8">
        <v>200</v>
      </c>
      <c r="AQ1252" s="8">
        <v>185</v>
      </c>
      <c r="AR1252" s="8">
        <v>14.3</v>
      </c>
      <c r="AS1252" s="8">
        <v>9.4</v>
      </c>
      <c r="AT1252" s="8">
        <v>0.38</v>
      </c>
      <c r="AU1252" s="12">
        <v>0.34</v>
      </c>
      <c r="AV1252" s="8">
        <v>16</v>
      </c>
      <c r="AW1252" s="8">
        <v>320</v>
      </c>
      <c r="AX1252" s="8"/>
      <c r="AY1252" s="8"/>
      <c r="AZ1252" s="8"/>
      <c r="BA1252" s="8">
        <v>1178</v>
      </c>
      <c r="BB1252" s="8" t="s">
        <v>25</v>
      </c>
      <c r="BC1252" s="8">
        <v>212</v>
      </c>
      <c r="BD1252" s="8"/>
      <c r="BE1252" s="8"/>
      <c r="BF1252" s="8"/>
      <c r="BG1252" s="8"/>
      <c r="BH1252" s="8"/>
      <c r="BI1252" s="8">
        <f t="shared" si="230"/>
        <v>89.473684210526315</v>
      </c>
      <c r="BJ1252" s="8">
        <f t="shared" si="231"/>
        <v>0.96</v>
      </c>
      <c r="BK1252" s="8">
        <f t="shared" si="232"/>
        <v>0.89473684210526316</v>
      </c>
      <c r="BL1252" s="10">
        <f t="shared" si="233"/>
        <v>8.0741052631578949</v>
      </c>
      <c r="BM1252" s="3">
        <f t="shared" si="234"/>
        <v>2242.8070175438597</v>
      </c>
      <c r="BN1252" s="132">
        <v>0.90625</v>
      </c>
      <c r="BO1252" s="132">
        <v>0.36665111940298506</v>
      </c>
      <c r="BP1252" s="133">
        <v>1.2216758328832045</v>
      </c>
      <c r="BQ1252" s="134">
        <v>0.59220183486238531</v>
      </c>
      <c r="BR1252" s="134">
        <v>0.12041284403669726</v>
      </c>
      <c r="BS1252" s="133">
        <v>2.5418140747568723</v>
      </c>
      <c r="BT1252" s="93"/>
      <c r="BU1252" s="91"/>
      <c r="BV1252" s="91"/>
      <c r="BW1252" s="100"/>
    </row>
    <row r="1253" spans="1:75">
      <c r="A1253" s="8" t="s">
        <v>783</v>
      </c>
      <c r="B1253" s="8" t="s">
        <v>486</v>
      </c>
      <c r="C1253" s="8" t="s">
        <v>581</v>
      </c>
      <c r="D1253" s="8" t="s">
        <v>602</v>
      </c>
      <c r="E1253" s="8" t="s">
        <v>603</v>
      </c>
      <c r="F1253" s="8" t="s">
        <v>603</v>
      </c>
      <c r="G1253" s="8" t="s">
        <v>282</v>
      </c>
      <c r="H1253" s="8" t="s">
        <v>330</v>
      </c>
      <c r="I1253" s="8"/>
      <c r="J1253" s="8"/>
      <c r="K1253" s="8"/>
      <c r="L1253" s="8" t="s">
        <v>331</v>
      </c>
      <c r="M1253" s="8" t="s">
        <v>1882</v>
      </c>
      <c r="N1253" s="8">
        <v>1</v>
      </c>
      <c r="O1253" s="8"/>
      <c r="P1253" s="8"/>
      <c r="Q1253" s="8"/>
      <c r="R1253" s="8"/>
      <c r="S1253" s="8"/>
      <c r="T1253" s="8"/>
      <c r="U1253" s="8"/>
      <c r="V1253" s="8"/>
      <c r="W1253" s="8"/>
      <c r="X1253" s="8"/>
      <c r="Y1253" s="8"/>
      <c r="Z1253" s="8"/>
      <c r="AA1253" s="8"/>
      <c r="AB1253" s="8"/>
      <c r="AC1253" s="8"/>
      <c r="AD1253" s="8"/>
      <c r="AE1253" s="89"/>
      <c r="AF1253" s="90"/>
      <c r="AG1253" s="90"/>
      <c r="AH1253" s="90"/>
      <c r="AI1253" s="8" t="s">
        <v>27</v>
      </c>
      <c r="AJ1253" t="s">
        <v>1890</v>
      </c>
      <c r="AK1253">
        <v>100</v>
      </c>
      <c r="AL1253">
        <v>0</v>
      </c>
      <c r="AM1253">
        <v>30</v>
      </c>
      <c r="AN1253" s="9">
        <v>42570</v>
      </c>
      <c r="AO1253" s="8">
        <v>277</v>
      </c>
      <c r="AP1253" s="8">
        <v>157</v>
      </c>
      <c r="AQ1253" s="8">
        <v>154</v>
      </c>
      <c r="AR1253" s="8">
        <v>19.059999999999999</v>
      </c>
      <c r="AS1253" s="8">
        <v>19.18</v>
      </c>
      <c r="AT1253" s="8">
        <v>0.64</v>
      </c>
      <c r="AU1253" s="12">
        <v>0.59</v>
      </c>
      <c r="AV1253" s="8">
        <v>16</v>
      </c>
      <c r="AW1253" s="8">
        <v>320</v>
      </c>
      <c r="AX1253" s="8"/>
      <c r="AY1253" s="8"/>
      <c r="AZ1253" s="8"/>
      <c r="BA1253" s="8">
        <v>1179</v>
      </c>
      <c r="BB1253" s="8" t="s">
        <v>25</v>
      </c>
      <c r="BC1253" s="8">
        <v>212</v>
      </c>
      <c r="BD1253" s="8"/>
      <c r="BE1253" s="8"/>
      <c r="BF1253" s="8"/>
      <c r="BG1253" s="8"/>
      <c r="BH1253" s="8"/>
      <c r="BI1253" s="8">
        <f t="shared" si="230"/>
        <v>92.187499999999986</v>
      </c>
      <c r="BJ1253" s="8">
        <f t="shared" si="231"/>
        <v>0.96</v>
      </c>
      <c r="BK1253" s="8">
        <f t="shared" si="232"/>
        <v>0.92187499999999989</v>
      </c>
      <c r="BL1253" s="10">
        <f t="shared" si="233"/>
        <v>16.974299999999999</v>
      </c>
      <c r="BM1253" s="3">
        <f t="shared" si="234"/>
        <v>4715.083333333333</v>
      </c>
      <c r="BN1253" s="132">
        <v>0.88629876308277844</v>
      </c>
      <c r="BO1253" s="132">
        <v>0.37093244529019981</v>
      </c>
      <c r="BP1253" s="133">
        <v>1.415171283042725</v>
      </c>
      <c r="BQ1253" s="134">
        <v>0.92266009852216757</v>
      </c>
      <c r="BR1253" s="134">
        <v>0.11201970443349754</v>
      </c>
      <c r="BS1253" s="133">
        <v>2.2759741793170853</v>
      </c>
      <c r="BT1253" s="93"/>
      <c r="BU1253" s="91"/>
      <c r="BV1253" s="91"/>
      <c r="BW1253" s="100"/>
    </row>
    <row r="1254" spans="1:75">
      <c r="A1254" s="8" t="s">
        <v>783</v>
      </c>
      <c r="B1254" s="8" t="s">
        <v>486</v>
      </c>
      <c r="C1254" s="8" t="s">
        <v>581</v>
      </c>
      <c r="D1254" s="8" t="s">
        <v>602</v>
      </c>
      <c r="E1254" s="8" t="s">
        <v>603</v>
      </c>
      <c r="F1254" s="8" t="s">
        <v>603</v>
      </c>
      <c r="G1254" s="8" t="s">
        <v>282</v>
      </c>
      <c r="H1254" s="8" t="s">
        <v>330</v>
      </c>
      <c r="I1254" s="8"/>
      <c r="J1254" s="8"/>
      <c r="K1254" s="8"/>
      <c r="L1254" s="8" t="s">
        <v>331</v>
      </c>
      <c r="M1254" s="8" t="s">
        <v>1882</v>
      </c>
      <c r="N1254" s="8">
        <v>1</v>
      </c>
      <c r="O1254" s="8"/>
      <c r="P1254" s="8"/>
      <c r="Q1254" s="8"/>
      <c r="R1254" s="8"/>
      <c r="S1254" s="8"/>
      <c r="T1254" s="8"/>
      <c r="U1254" s="8"/>
      <c r="V1254" s="8"/>
      <c r="W1254" s="8"/>
      <c r="X1254" s="8"/>
      <c r="Y1254" s="8"/>
      <c r="Z1254" s="8"/>
      <c r="AA1254" s="8"/>
      <c r="AB1254" s="8"/>
      <c r="AC1254" s="8"/>
      <c r="AD1254" s="8"/>
      <c r="AE1254" s="89"/>
      <c r="AF1254" s="90"/>
      <c r="AG1254" s="90"/>
      <c r="AH1254" s="90"/>
      <c r="AI1254" s="8" t="s">
        <v>28</v>
      </c>
      <c r="AJ1254" t="s">
        <v>1890</v>
      </c>
      <c r="AK1254">
        <v>100</v>
      </c>
      <c r="AL1254">
        <v>30</v>
      </c>
      <c r="AM1254">
        <v>0</v>
      </c>
      <c r="AN1254" s="9">
        <v>42570</v>
      </c>
      <c r="AO1254" s="8">
        <v>273</v>
      </c>
      <c r="AP1254" s="8">
        <v>177</v>
      </c>
      <c r="AQ1254" s="8">
        <v>164</v>
      </c>
      <c r="AR1254" s="8">
        <v>18.899999999999999</v>
      </c>
      <c r="AS1254" s="8">
        <v>21.68</v>
      </c>
      <c r="AT1254" s="8">
        <v>0.7</v>
      </c>
      <c r="AU1254" s="12">
        <v>0.6</v>
      </c>
      <c r="AV1254" s="8">
        <v>16</v>
      </c>
      <c r="AW1254" s="8">
        <v>480</v>
      </c>
      <c r="AX1254" s="8"/>
      <c r="AY1254" s="8"/>
      <c r="AZ1254" s="8"/>
      <c r="BA1254" s="8">
        <v>1180</v>
      </c>
      <c r="BB1254" s="8" t="s">
        <v>25</v>
      </c>
      <c r="BC1254" s="8">
        <v>212</v>
      </c>
      <c r="BD1254" s="8"/>
      <c r="BE1254" s="8"/>
      <c r="BF1254" s="8"/>
      <c r="BG1254" s="8"/>
      <c r="BH1254" s="8"/>
      <c r="BI1254" s="8">
        <f t="shared" si="230"/>
        <v>85.714285714285722</v>
      </c>
      <c r="BJ1254" s="8">
        <f t="shared" si="231"/>
        <v>0.96</v>
      </c>
      <c r="BK1254" s="8">
        <f t="shared" si="232"/>
        <v>0.85714285714285721</v>
      </c>
      <c r="BL1254" s="10">
        <f t="shared" si="233"/>
        <v>17.83954285714286</v>
      </c>
      <c r="BM1254" s="3">
        <f t="shared" si="234"/>
        <v>4955.4285714285716</v>
      </c>
      <c r="BN1254" s="132">
        <v>1.1545023696682466</v>
      </c>
      <c r="BO1254" s="132">
        <v>0.46606635071090047</v>
      </c>
      <c r="BP1254" s="133">
        <v>1.1181956887888824</v>
      </c>
      <c r="BQ1254" s="134">
        <v>0.92046556741028129</v>
      </c>
      <c r="BR1254" s="134">
        <v>0.12177497575169741</v>
      </c>
      <c r="BS1254" s="133">
        <v>2.5190741050909984</v>
      </c>
      <c r="BT1254" s="93"/>
      <c r="BU1254" s="91"/>
      <c r="BV1254" s="91"/>
      <c r="BW1254" s="100"/>
    </row>
    <row r="1255" spans="1:75">
      <c r="A1255" s="8" t="s">
        <v>783</v>
      </c>
      <c r="B1255" s="8" t="s">
        <v>486</v>
      </c>
      <c r="C1255" s="8" t="s">
        <v>581</v>
      </c>
      <c r="D1255" s="8" t="s">
        <v>602</v>
      </c>
      <c r="E1255" s="8" t="s">
        <v>603</v>
      </c>
      <c r="F1255" s="8" t="s">
        <v>603</v>
      </c>
      <c r="G1255" s="8" t="s">
        <v>282</v>
      </c>
      <c r="H1255" s="8" t="s">
        <v>330</v>
      </c>
      <c r="I1255" s="8"/>
      <c r="J1255" s="8"/>
      <c r="K1255" s="8"/>
      <c r="L1255" s="8" t="s">
        <v>331</v>
      </c>
      <c r="M1255" s="8" t="s">
        <v>1882</v>
      </c>
      <c r="N1255" s="8">
        <v>1</v>
      </c>
      <c r="O1255" s="8"/>
      <c r="P1255" s="8"/>
      <c r="Q1255" s="8"/>
      <c r="R1255" s="8"/>
      <c r="S1255" s="8"/>
      <c r="T1255" s="8"/>
      <c r="U1255" s="8"/>
      <c r="V1255" s="8"/>
      <c r="W1255" s="8"/>
      <c r="X1255" s="8"/>
      <c r="Y1255" s="8"/>
      <c r="Z1255" s="8"/>
      <c r="AA1255" s="8"/>
      <c r="AB1255" s="8"/>
      <c r="AC1255" s="8"/>
      <c r="AD1255" s="8"/>
      <c r="AE1255" s="89"/>
      <c r="AF1255" s="90"/>
      <c r="AG1255" s="90"/>
      <c r="AH1255" s="90"/>
      <c r="AI1255" s="8" t="s">
        <v>29</v>
      </c>
      <c r="AJ1255" t="s">
        <v>1890</v>
      </c>
      <c r="AK1255">
        <v>100</v>
      </c>
      <c r="AL1255">
        <v>30</v>
      </c>
      <c r="AM1255">
        <v>30</v>
      </c>
      <c r="AN1255" s="9">
        <v>42570</v>
      </c>
      <c r="AO1255" s="8">
        <v>318</v>
      </c>
      <c r="AP1255" s="8">
        <v>184</v>
      </c>
      <c r="AQ1255" s="8">
        <v>171</v>
      </c>
      <c r="AR1255" s="8">
        <v>20.64</v>
      </c>
      <c r="AS1255" s="8">
        <v>22.06</v>
      </c>
      <c r="AT1255" s="8">
        <v>0.92</v>
      </c>
      <c r="AU1255" s="12">
        <v>0.8</v>
      </c>
      <c r="AV1255" s="8">
        <v>17</v>
      </c>
      <c r="AW1255" s="8">
        <v>580</v>
      </c>
      <c r="AX1255" s="8"/>
      <c r="AY1255" s="8"/>
      <c r="AZ1255" s="8"/>
      <c r="BA1255" s="8">
        <v>1181</v>
      </c>
      <c r="BB1255" s="8" t="s">
        <v>25</v>
      </c>
      <c r="BC1255" s="8">
        <v>212</v>
      </c>
      <c r="BD1255" s="8"/>
      <c r="BE1255" s="8"/>
      <c r="BF1255" s="8"/>
      <c r="BG1255" s="8"/>
      <c r="BH1255" s="8"/>
      <c r="BI1255" s="8">
        <f t="shared" si="230"/>
        <v>86.956521739130437</v>
      </c>
      <c r="BJ1255" s="8">
        <f t="shared" si="231"/>
        <v>0.94857142857142862</v>
      </c>
      <c r="BK1255" s="8">
        <f t="shared" si="232"/>
        <v>0.86956521739130432</v>
      </c>
      <c r="BL1255" s="10">
        <f t="shared" si="233"/>
        <v>18.19607453416149</v>
      </c>
      <c r="BM1255" s="3">
        <f t="shared" si="234"/>
        <v>5054.4651483781918</v>
      </c>
      <c r="BN1255" s="132">
        <v>1.0812562313060818</v>
      </c>
      <c r="BO1255" s="132">
        <v>0.42347956131605186</v>
      </c>
      <c r="BP1255" s="133">
        <v>1.0438968071904915</v>
      </c>
      <c r="BQ1255" s="134">
        <v>0.53227360308285165</v>
      </c>
      <c r="BR1255" s="134">
        <v>0.12182080924855491</v>
      </c>
      <c r="BS1255" s="133">
        <v>2.8932283835125587</v>
      </c>
      <c r="BT1255" s="93"/>
      <c r="BU1255" s="91"/>
      <c r="BV1255" s="91"/>
      <c r="BW1255" s="100"/>
    </row>
    <row r="1256" spans="1:75">
      <c r="A1256" s="8" t="s">
        <v>783</v>
      </c>
      <c r="B1256" s="8" t="s">
        <v>486</v>
      </c>
      <c r="C1256" s="8" t="s">
        <v>581</v>
      </c>
      <c r="D1256" s="8" t="s">
        <v>602</v>
      </c>
      <c r="E1256" s="8" t="s">
        <v>603</v>
      </c>
      <c r="F1256" s="8" t="s">
        <v>603</v>
      </c>
      <c r="G1256" s="8" t="s">
        <v>282</v>
      </c>
      <c r="H1256" s="8" t="s">
        <v>330</v>
      </c>
      <c r="I1256" s="8"/>
      <c r="J1256" s="8"/>
      <c r="K1256" s="8"/>
      <c r="L1256" s="8" t="s">
        <v>331</v>
      </c>
      <c r="M1256" s="8" t="s">
        <v>1882</v>
      </c>
      <c r="N1256" s="8">
        <v>1</v>
      </c>
      <c r="O1256" s="8"/>
      <c r="P1256" s="8"/>
      <c r="Q1256" s="8"/>
      <c r="R1256" s="8"/>
      <c r="S1256" s="8"/>
      <c r="T1256" s="8"/>
      <c r="U1256" s="8"/>
      <c r="V1256" s="8"/>
      <c r="W1256" s="8"/>
      <c r="X1256" s="8"/>
      <c r="Y1256" s="8"/>
      <c r="Z1256" s="8"/>
      <c r="AA1256" s="8"/>
      <c r="AB1256" s="8"/>
      <c r="AC1256" s="8"/>
      <c r="AD1256" s="8"/>
      <c r="AE1256" s="89"/>
      <c r="AF1256" s="90"/>
      <c r="AG1256" s="90"/>
      <c r="AH1256" s="90"/>
      <c r="AI1256" s="8" t="s">
        <v>30</v>
      </c>
      <c r="AJ1256" t="s">
        <v>1890</v>
      </c>
      <c r="AK1256">
        <v>100</v>
      </c>
      <c r="AL1256">
        <v>30</v>
      </c>
      <c r="AM1256">
        <v>30</v>
      </c>
      <c r="AN1256" s="9">
        <v>42570</v>
      </c>
      <c r="AO1256" s="8">
        <v>294</v>
      </c>
      <c r="AP1256" s="8">
        <v>171</v>
      </c>
      <c r="AQ1256" s="8">
        <v>183</v>
      </c>
      <c r="AR1256" s="8">
        <v>19.84</v>
      </c>
      <c r="AS1256" s="8">
        <v>11.86</v>
      </c>
      <c r="AT1256" s="8">
        <v>0.66</v>
      </c>
      <c r="AU1256" s="12">
        <v>0.36</v>
      </c>
      <c r="AV1256" s="8">
        <v>18</v>
      </c>
      <c r="AW1256" s="8">
        <v>400</v>
      </c>
      <c r="AX1256" s="8"/>
      <c r="AY1256" s="8"/>
      <c r="AZ1256" s="8"/>
      <c r="BA1256" s="8">
        <v>1182</v>
      </c>
      <c r="BB1256" s="8" t="s">
        <v>25</v>
      </c>
      <c r="BC1256" s="8">
        <v>212</v>
      </c>
      <c r="BD1256" s="8"/>
      <c r="BE1256" s="8"/>
      <c r="BF1256" s="8"/>
      <c r="BG1256" s="8"/>
      <c r="BH1256" s="8"/>
      <c r="BI1256" s="8">
        <f t="shared" si="230"/>
        <v>54.54545454545454</v>
      </c>
      <c r="BJ1256" s="8">
        <f t="shared" si="231"/>
        <v>0.93714285714285717</v>
      </c>
      <c r="BK1256" s="8">
        <f t="shared" si="232"/>
        <v>0.54545454545454541</v>
      </c>
      <c r="BL1256" s="10">
        <f t="shared" si="233"/>
        <v>6.0624623376623372</v>
      </c>
      <c r="BM1256" s="3">
        <f t="shared" si="234"/>
        <v>1684.0173160173158</v>
      </c>
      <c r="BN1256" s="132">
        <v>0.94595864661654139</v>
      </c>
      <c r="BO1256" s="132">
        <v>0.51503759398496241</v>
      </c>
      <c r="BP1256" s="133">
        <v>1.265508651397306</v>
      </c>
      <c r="BQ1256" s="134">
        <v>0.69339164237123418</v>
      </c>
      <c r="BR1256" s="134">
        <v>0.12677356656948494</v>
      </c>
      <c r="BS1256" s="133">
        <v>2.3006096066602582</v>
      </c>
      <c r="BT1256" s="93"/>
      <c r="BU1256" s="91"/>
      <c r="BV1256" s="91"/>
      <c r="BW1256" s="100"/>
    </row>
    <row r="1257" spans="1:75">
      <c r="A1257" s="8" t="s">
        <v>783</v>
      </c>
      <c r="B1257" s="8" t="s">
        <v>486</v>
      </c>
      <c r="C1257" s="8" t="s">
        <v>581</v>
      </c>
      <c r="D1257" s="8" t="s">
        <v>602</v>
      </c>
      <c r="E1257" s="8" t="s">
        <v>606</v>
      </c>
      <c r="F1257" s="8" t="s">
        <v>607</v>
      </c>
      <c r="G1257" s="8" t="s">
        <v>282</v>
      </c>
      <c r="H1257" s="8" t="s">
        <v>337</v>
      </c>
      <c r="I1257" s="8">
        <v>-3.37284443484999</v>
      </c>
      <c r="J1257" s="8">
        <v>35.702996768657101</v>
      </c>
      <c r="K1257" s="8">
        <v>1518.5749298716</v>
      </c>
      <c r="L1257" s="8" t="s">
        <v>338</v>
      </c>
      <c r="M1257" s="8" t="s">
        <v>1882</v>
      </c>
      <c r="N1257" s="8">
        <v>1</v>
      </c>
      <c r="O1257" s="8" t="s">
        <v>1859</v>
      </c>
      <c r="P1257" s="8">
        <v>1.23</v>
      </c>
      <c r="Q1257" s="8">
        <v>6.8</v>
      </c>
      <c r="R1257" s="8">
        <v>0</v>
      </c>
      <c r="S1257" s="8">
        <v>7.92</v>
      </c>
      <c r="T1257" s="8">
        <v>9.07</v>
      </c>
      <c r="U1257" s="8">
        <v>7.5</v>
      </c>
      <c r="V1257" s="8">
        <v>170.21</v>
      </c>
      <c r="W1257" s="8">
        <v>20.64</v>
      </c>
      <c r="X1257" s="8">
        <v>10.52</v>
      </c>
      <c r="Y1257" s="8">
        <v>0.28999999999999998</v>
      </c>
      <c r="Z1257" s="8">
        <v>0.78</v>
      </c>
      <c r="AA1257" s="8">
        <v>0.08</v>
      </c>
      <c r="AB1257" s="8">
        <v>86.62</v>
      </c>
      <c r="AC1257" s="8">
        <v>0.28999999999999998</v>
      </c>
      <c r="AD1257" s="8">
        <v>0.19500000000000001</v>
      </c>
      <c r="AE1257" s="91">
        <v>3.37</v>
      </c>
      <c r="AF1257" s="92" t="s">
        <v>1860</v>
      </c>
      <c r="AG1257" s="92" t="s">
        <v>1860</v>
      </c>
      <c r="AH1257" s="92" t="s">
        <v>1860</v>
      </c>
      <c r="AI1257" s="8" t="s">
        <v>24</v>
      </c>
      <c r="AJ1257" t="s">
        <v>1890</v>
      </c>
      <c r="AK1257">
        <v>0</v>
      </c>
      <c r="AL1257">
        <v>0</v>
      </c>
      <c r="AM1257">
        <v>0</v>
      </c>
      <c r="AN1257" s="9">
        <v>42572</v>
      </c>
      <c r="AO1257" s="8">
        <v>336</v>
      </c>
      <c r="AP1257" s="8">
        <v>218</v>
      </c>
      <c r="AQ1257" s="8">
        <v>196</v>
      </c>
      <c r="AR1257" s="8">
        <v>17.8</v>
      </c>
      <c r="AS1257" s="8">
        <v>19.12</v>
      </c>
      <c r="AT1257" s="8">
        <v>0.32</v>
      </c>
      <c r="AU1257" s="12">
        <v>0.26</v>
      </c>
      <c r="AV1257" s="8">
        <v>14</v>
      </c>
      <c r="AW1257" s="8">
        <v>280</v>
      </c>
      <c r="AX1257" s="8"/>
      <c r="AY1257" s="8"/>
      <c r="AZ1257" s="8"/>
      <c r="BA1257" s="8">
        <v>1201</v>
      </c>
      <c r="BB1257" s="8" t="s">
        <v>25</v>
      </c>
      <c r="BC1257" s="8">
        <v>216</v>
      </c>
      <c r="BD1257" s="8"/>
      <c r="BE1257" s="8"/>
      <c r="BF1257" s="8"/>
      <c r="BG1257" s="8"/>
      <c r="BH1257" s="8"/>
      <c r="BI1257" s="8">
        <f t="shared" si="230"/>
        <v>81.25</v>
      </c>
      <c r="BJ1257" s="8">
        <f t="shared" si="231"/>
        <v>0.98285714285714287</v>
      </c>
      <c r="BK1257" s="8">
        <f t="shared" si="232"/>
        <v>0.8125</v>
      </c>
      <c r="BL1257" s="10">
        <f t="shared" si="233"/>
        <v>15.268685714285716</v>
      </c>
      <c r="BM1257" s="3">
        <f t="shared" si="234"/>
        <v>4241.3015873015875</v>
      </c>
      <c r="BN1257" s="132">
        <v>1.0420248328557784</v>
      </c>
      <c r="BO1257" s="132">
        <v>0.5902578796561605</v>
      </c>
      <c r="BP1257" s="133">
        <v>1.0888660405319117</v>
      </c>
      <c r="BQ1257" s="134">
        <v>0.41321218074656191</v>
      </c>
      <c r="BR1257" s="134">
        <v>0.24474459724950884</v>
      </c>
      <c r="BS1257" s="133">
        <v>1.8785608475309648</v>
      </c>
      <c r="BT1257" s="93"/>
      <c r="BU1257" s="91"/>
      <c r="BV1257" s="91"/>
      <c r="BW1257" s="100"/>
    </row>
    <row r="1258" spans="1:75">
      <c r="A1258" s="8" t="s">
        <v>783</v>
      </c>
      <c r="B1258" s="8" t="s">
        <v>486</v>
      </c>
      <c r="C1258" s="8" t="s">
        <v>581</v>
      </c>
      <c r="D1258" s="8" t="s">
        <v>602</v>
      </c>
      <c r="E1258" s="8" t="s">
        <v>606</v>
      </c>
      <c r="F1258" s="8" t="s">
        <v>607</v>
      </c>
      <c r="G1258" s="8" t="s">
        <v>282</v>
      </c>
      <c r="H1258" s="8" t="s">
        <v>337</v>
      </c>
      <c r="I1258" s="8"/>
      <c r="J1258" s="8"/>
      <c r="K1258" s="8"/>
      <c r="L1258" s="8" t="s">
        <v>338</v>
      </c>
      <c r="M1258" s="8" t="s">
        <v>1882</v>
      </c>
      <c r="N1258" s="8">
        <v>1</v>
      </c>
      <c r="O1258" s="8"/>
      <c r="P1258" s="8"/>
      <c r="Q1258" s="8"/>
      <c r="R1258" s="8"/>
      <c r="S1258" s="8"/>
      <c r="T1258" s="8"/>
      <c r="U1258" s="8"/>
      <c r="V1258" s="8"/>
      <c r="W1258" s="8"/>
      <c r="X1258" s="8"/>
      <c r="Y1258" s="8"/>
      <c r="Z1258" s="8"/>
      <c r="AA1258" s="8"/>
      <c r="AB1258" s="8"/>
      <c r="AC1258" s="8"/>
      <c r="AD1258" s="8"/>
      <c r="AE1258" s="89"/>
      <c r="AF1258" s="90"/>
      <c r="AG1258" s="90"/>
      <c r="AH1258" s="90"/>
      <c r="AI1258" s="8" t="s">
        <v>26</v>
      </c>
      <c r="AJ1258" t="s">
        <v>1890</v>
      </c>
      <c r="AK1258">
        <v>0</v>
      </c>
      <c r="AL1258">
        <v>50</v>
      </c>
      <c r="AM1258">
        <v>50</v>
      </c>
      <c r="AN1258" s="9">
        <v>42572</v>
      </c>
      <c r="AO1258" s="8">
        <v>323</v>
      </c>
      <c r="AP1258" s="8">
        <v>210</v>
      </c>
      <c r="AQ1258" s="8">
        <v>191</v>
      </c>
      <c r="AR1258" s="8">
        <v>15.48</v>
      </c>
      <c r="AS1258" s="8">
        <v>11.12</v>
      </c>
      <c r="AT1258" s="8">
        <v>0.54</v>
      </c>
      <c r="AU1258" s="12">
        <v>0.44</v>
      </c>
      <c r="AV1258" s="8">
        <v>15</v>
      </c>
      <c r="AW1258" s="8">
        <v>320</v>
      </c>
      <c r="AX1258" s="8"/>
      <c r="AY1258" s="8"/>
      <c r="AZ1258" s="8"/>
      <c r="BA1258" s="8">
        <v>1202</v>
      </c>
      <c r="BB1258" s="8" t="s">
        <v>25</v>
      </c>
      <c r="BC1258" s="8">
        <v>216</v>
      </c>
      <c r="BD1258" s="8"/>
      <c r="BE1258" s="8"/>
      <c r="BF1258" s="8"/>
      <c r="BG1258" s="8"/>
      <c r="BH1258" s="8"/>
      <c r="BI1258" s="8">
        <f t="shared" si="230"/>
        <v>81.481481481481481</v>
      </c>
      <c r="BJ1258" s="8">
        <f t="shared" si="231"/>
        <v>0.97142857142857142</v>
      </c>
      <c r="BK1258" s="8">
        <f t="shared" si="232"/>
        <v>0.81481481481481477</v>
      </c>
      <c r="BL1258" s="10">
        <f t="shared" si="233"/>
        <v>8.8018624338624321</v>
      </c>
      <c r="BM1258" s="3">
        <f t="shared" si="234"/>
        <v>2444.9617871840087</v>
      </c>
      <c r="BN1258" s="132">
        <v>1.2635694572217111</v>
      </c>
      <c r="BO1258" s="132">
        <v>0.52253909843606261</v>
      </c>
      <c r="BP1258" s="133">
        <v>1.2286077722975675</v>
      </c>
      <c r="BQ1258" s="134">
        <v>0.41464497041420123</v>
      </c>
      <c r="BR1258" s="134">
        <v>0.20961538461538465</v>
      </c>
      <c r="BS1258" s="133">
        <v>1.1367090061569161</v>
      </c>
      <c r="BT1258" s="93"/>
      <c r="BU1258" s="91"/>
      <c r="BV1258" s="91"/>
      <c r="BW1258" s="100"/>
    </row>
    <row r="1259" spans="1:75">
      <c r="A1259" s="8" t="s">
        <v>783</v>
      </c>
      <c r="B1259" s="8" t="s">
        <v>486</v>
      </c>
      <c r="C1259" s="8" t="s">
        <v>581</v>
      </c>
      <c r="D1259" s="8" t="s">
        <v>602</v>
      </c>
      <c r="E1259" s="8" t="s">
        <v>606</v>
      </c>
      <c r="F1259" s="8" t="s">
        <v>607</v>
      </c>
      <c r="G1259" s="8" t="s">
        <v>282</v>
      </c>
      <c r="H1259" s="8" t="s">
        <v>337</v>
      </c>
      <c r="I1259" s="8"/>
      <c r="J1259" s="8"/>
      <c r="K1259" s="8"/>
      <c r="L1259" s="8" t="s">
        <v>338</v>
      </c>
      <c r="M1259" s="8" t="s">
        <v>1882</v>
      </c>
      <c r="N1259" s="8">
        <v>1</v>
      </c>
      <c r="O1259" s="8"/>
      <c r="P1259" s="8"/>
      <c r="Q1259" s="8"/>
      <c r="R1259" s="8"/>
      <c r="S1259" s="8"/>
      <c r="T1259" s="8"/>
      <c r="U1259" s="8"/>
      <c r="V1259" s="8"/>
      <c r="W1259" s="8"/>
      <c r="X1259" s="8"/>
      <c r="Y1259" s="8"/>
      <c r="Z1259" s="8"/>
      <c r="AA1259" s="8"/>
      <c r="AB1259" s="8"/>
      <c r="AC1259" s="8"/>
      <c r="AD1259" s="8"/>
      <c r="AE1259" s="89"/>
      <c r="AF1259" s="90"/>
      <c r="AG1259" s="90"/>
      <c r="AH1259" s="90"/>
      <c r="AI1259" s="8" t="s">
        <v>27</v>
      </c>
      <c r="AJ1259" t="s">
        <v>1890</v>
      </c>
      <c r="AK1259">
        <v>140</v>
      </c>
      <c r="AL1259">
        <v>0</v>
      </c>
      <c r="AM1259">
        <v>50</v>
      </c>
      <c r="AN1259" s="9">
        <v>42572</v>
      </c>
      <c r="AO1259" s="8">
        <v>327</v>
      </c>
      <c r="AP1259" s="8">
        <v>176</v>
      </c>
      <c r="AQ1259" s="8">
        <v>147</v>
      </c>
      <c r="AR1259" s="8">
        <v>19.18</v>
      </c>
      <c r="AS1259" s="8">
        <v>19.2</v>
      </c>
      <c r="AT1259" s="8">
        <v>0.52</v>
      </c>
      <c r="AU1259" s="12">
        <v>0.42</v>
      </c>
      <c r="AV1259" s="8">
        <v>15</v>
      </c>
      <c r="AW1259" s="8">
        <v>480</v>
      </c>
      <c r="AX1259" s="8"/>
      <c r="AY1259" s="8"/>
      <c r="AZ1259" s="8"/>
      <c r="BA1259" s="8">
        <v>1203</v>
      </c>
      <c r="BB1259" s="8" t="s">
        <v>25</v>
      </c>
      <c r="BC1259" s="8">
        <v>216</v>
      </c>
      <c r="BD1259" s="8"/>
      <c r="BE1259" s="8"/>
      <c r="BF1259" s="8"/>
      <c r="BG1259" s="8"/>
      <c r="BH1259" s="8"/>
      <c r="BI1259" s="8">
        <f t="shared" si="230"/>
        <v>80.769230769230759</v>
      </c>
      <c r="BJ1259" s="8">
        <f t="shared" si="231"/>
        <v>0.97142857142857142</v>
      </c>
      <c r="BK1259" s="8">
        <f t="shared" si="232"/>
        <v>0.8076923076923076</v>
      </c>
      <c r="BL1259" s="10">
        <f t="shared" si="233"/>
        <v>15.064615384615383</v>
      </c>
      <c r="BM1259" s="3">
        <f t="shared" si="234"/>
        <v>4184.6153846153838</v>
      </c>
      <c r="BN1259" s="132">
        <v>1.4156097560975611</v>
      </c>
      <c r="BO1259" s="132">
        <v>0.63512195121951232</v>
      </c>
      <c r="BP1259" s="133">
        <v>1.3852539332327223</v>
      </c>
      <c r="BQ1259" s="134">
        <v>0.49805825242718454</v>
      </c>
      <c r="BR1259" s="134">
        <v>0.31495145631067967</v>
      </c>
      <c r="BS1259" s="133">
        <v>1.3123515006887418</v>
      </c>
      <c r="BT1259" s="93"/>
      <c r="BU1259" s="91"/>
      <c r="BV1259" s="91"/>
      <c r="BW1259" s="100"/>
    </row>
    <row r="1260" spans="1:75">
      <c r="A1260" s="8" t="s">
        <v>783</v>
      </c>
      <c r="B1260" s="8" t="s">
        <v>486</v>
      </c>
      <c r="C1260" s="8" t="s">
        <v>581</v>
      </c>
      <c r="D1260" s="8" t="s">
        <v>602</v>
      </c>
      <c r="E1260" s="8" t="s">
        <v>606</v>
      </c>
      <c r="F1260" s="8" t="s">
        <v>607</v>
      </c>
      <c r="G1260" s="8" t="s">
        <v>282</v>
      </c>
      <c r="H1260" s="8" t="s">
        <v>337</v>
      </c>
      <c r="I1260" s="8"/>
      <c r="J1260" s="8"/>
      <c r="K1260" s="8"/>
      <c r="L1260" s="8" t="s">
        <v>338</v>
      </c>
      <c r="M1260" s="8" t="s">
        <v>1882</v>
      </c>
      <c r="N1260" s="8">
        <v>1</v>
      </c>
      <c r="O1260" s="8"/>
      <c r="P1260" s="8"/>
      <c r="Q1260" s="8"/>
      <c r="R1260" s="8"/>
      <c r="S1260" s="8"/>
      <c r="T1260" s="8"/>
      <c r="U1260" s="8"/>
      <c r="V1260" s="8"/>
      <c r="W1260" s="8"/>
      <c r="X1260" s="8"/>
      <c r="Y1260" s="8"/>
      <c r="Z1260" s="8"/>
      <c r="AA1260" s="8"/>
      <c r="AB1260" s="8"/>
      <c r="AC1260" s="8"/>
      <c r="AD1260" s="8"/>
      <c r="AE1260" s="89"/>
      <c r="AF1260" s="90"/>
      <c r="AG1260" s="90"/>
      <c r="AH1260" s="90"/>
      <c r="AI1260" s="8" t="s">
        <v>28</v>
      </c>
      <c r="AJ1260" t="s">
        <v>1890</v>
      </c>
      <c r="AK1260">
        <v>140</v>
      </c>
      <c r="AL1260">
        <v>50</v>
      </c>
      <c r="AM1260">
        <v>0</v>
      </c>
      <c r="AN1260" s="9">
        <v>42572</v>
      </c>
      <c r="AO1260" s="8">
        <v>229</v>
      </c>
      <c r="AP1260" s="8">
        <v>168</v>
      </c>
      <c r="AQ1260" s="8">
        <v>173</v>
      </c>
      <c r="AR1260" s="8">
        <v>20.18</v>
      </c>
      <c r="AS1260" s="8">
        <v>23.22</v>
      </c>
      <c r="AT1260" s="8">
        <v>0.68</v>
      </c>
      <c r="AU1260" s="12">
        <v>0.57999999999999996</v>
      </c>
      <c r="AV1260" s="8">
        <v>15</v>
      </c>
      <c r="AW1260" s="8">
        <v>400</v>
      </c>
      <c r="AX1260" s="8"/>
      <c r="AY1260" s="8"/>
      <c r="AZ1260" s="8"/>
      <c r="BA1260" s="8">
        <v>1204</v>
      </c>
      <c r="BB1260" s="8" t="s">
        <v>25</v>
      </c>
      <c r="BC1260" s="8">
        <v>216</v>
      </c>
      <c r="BD1260" s="8"/>
      <c r="BE1260" s="8"/>
      <c r="BF1260" s="8"/>
      <c r="BG1260" s="8"/>
      <c r="BH1260" s="8"/>
      <c r="BI1260" s="8">
        <f t="shared" si="230"/>
        <v>85.294117647058812</v>
      </c>
      <c r="BJ1260" s="8">
        <f t="shared" si="231"/>
        <v>0.97142857142857142</v>
      </c>
      <c r="BK1260" s="8">
        <f t="shared" si="232"/>
        <v>0.85294117647058809</v>
      </c>
      <c r="BL1260" s="10">
        <f t="shared" si="233"/>
        <v>19.239428571428569</v>
      </c>
      <c r="BM1260" s="3">
        <f t="shared" si="234"/>
        <v>5344.2857142857138</v>
      </c>
      <c r="BN1260" s="132">
        <v>1.5245821042281222</v>
      </c>
      <c r="BO1260" s="132">
        <v>0.67109144542772869</v>
      </c>
      <c r="BP1260" s="133">
        <v>0.92207499999694176</v>
      </c>
      <c r="BQ1260" s="134">
        <v>1.0172583826429979</v>
      </c>
      <c r="BR1260" s="134">
        <v>0.19191321499013808</v>
      </c>
      <c r="BS1260" s="133">
        <v>1.8034332931928112</v>
      </c>
      <c r="BT1260" s="93"/>
      <c r="BU1260" s="91"/>
      <c r="BV1260" s="91"/>
      <c r="BW1260" s="100"/>
    </row>
    <row r="1261" spans="1:75">
      <c r="A1261" s="8" t="s">
        <v>783</v>
      </c>
      <c r="B1261" s="8" t="s">
        <v>486</v>
      </c>
      <c r="C1261" s="8" t="s">
        <v>581</v>
      </c>
      <c r="D1261" s="8" t="s">
        <v>602</v>
      </c>
      <c r="E1261" s="8" t="s">
        <v>606</v>
      </c>
      <c r="F1261" s="8" t="s">
        <v>607</v>
      </c>
      <c r="G1261" s="8" t="s">
        <v>282</v>
      </c>
      <c r="H1261" s="8" t="s">
        <v>337</v>
      </c>
      <c r="I1261" s="8"/>
      <c r="J1261" s="8"/>
      <c r="K1261" s="8"/>
      <c r="L1261" s="8" t="s">
        <v>338</v>
      </c>
      <c r="M1261" s="8" t="s">
        <v>1882</v>
      </c>
      <c r="N1261" s="8">
        <v>1</v>
      </c>
      <c r="O1261" s="8"/>
      <c r="P1261" s="8"/>
      <c r="Q1261" s="8"/>
      <c r="R1261" s="8"/>
      <c r="S1261" s="8"/>
      <c r="T1261" s="8"/>
      <c r="U1261" s="8"/>
      <c r="V1261" s="8"/>
      <c r="W1261" s="8"/>
      <c r="X1261" s="8"/>
      <c r="Y1261" s="8"/>
      <c r="Z1261" s="8"/>
      <c r="AA1261" s="8"/>
      <c r="AB1261" s="8"/>
      <c r="AC1261" s="8"/>
      <c r="AD1261" s="8"/>
      <c r="AE1261" s="89"/>
      <c r="AF1261" s="90"/>
      <c r="AG1261" s="90"/>
      <c r="AH1261" s="90"/>
      <c r="AI1261" s="8" t="s">
        <v>29</v>
      </c>
      <c r="AJ1261" t="s">
        <v>1890</v>
      </c>
      <c r="AK1261">
        <v>140</v>
      </c>
      <c r="AL1261">
        <v>50</v>
      </c>
      <c r="AM1261">
        <v>50</v>
      </c>
      <c r="AN1261" s="9">
        <v>42572</v>
      </c>
      <c r="AO1261" s="8">
        <v>294</v>
      </c>
      <c r="AP1261" s="8">
        <v>148</v>
      </c>
      <c r="AQ1261" s="8">
        <v>157</v>
      </c>
      <c r="AR1261" s="8">
        <v>21.4</v>
      </c>
      <c r="AS1261" s="8">
        <v>22.86</v>
      </c>
      <c r="AT1261" s="8">
        <v>0.96</v>
      </c>
      <c r="AU1261" s="12">
        <v>0.78</v>
      </c>
      <c r="AV1261" s="8">
        <v>15</v>
      </c>
      <c r="AW1261" s="8">
        <v>460</v>
      </c>
      <c r="AX1261" s="8"/>
      <c r="AY1261" s="8"/>
      <c r="AZ1261" s="8"/>
      <c r="BA1261" s="8">
        <v>1205</v>
      </c>
      <c r="BB1261" s="8" t="s">
        <v>25</v>
      </c>
      <c r="BC1261" s="8">
        <v>216</v>
      </c>
      <c r="BD1261" s="8"/>
      <c r="BE1261" s="8"/>
      <c r="BF1261" s="8"/>
      <c r="BG1261" s="8"/>
      <c r="BH1261" s="8"/>
      <c r="BI1261" s="8">
        <f t="shared" si="230"/>
        <v>81.250000000000014</v>
      </c>
      <c r="BJ1261" s="8">
        <f t="shared" si="231"/>
        <v>0.97142857142857142</v>
      </c>
      <c r="BK1261" s="8">
        <f t="shared" si="232"/>
        <v>0.81250000000000011</v>
      </c>
      <c r="BL1261" s="10">
        <f t="shared" si="233"/>
        <v>18.04307142857143</v>
      </c>
      <c r="BM1261" s="3">
        <f t="shared" si="234"/>
        <v>5011.9642857142862</v>
      </c>
      <c r="BN1261" s="132">
        <v>1.4139382600561274</v>
      </c>
      <c r="BO1261" s="132">
        <v>0.58840037418147806</v>
      </c>
      <c r="BP1261" s="133">
        <v>1.2986304116509018</v>
      </c>
      <c r="BQ1261" s="134">
        <v>0.94348659003831414</v>
      </c>
      <c r="BR1261" s="134">
        <v>0.19818007662835249</v>
      </c>
      <c r="BS1261" s="133">
        <v>1.6755500704742148</v>
      </c>
      <c r="BT1261" s="93"/>
      <c r="BU1261" s="91"/>
      <c r="BV1261" s="91"/>
      <c r="BW1261" s="100"/>
    </row>
    <row r="1262" spans="1:75">
      <c r="A1262" s="8" t="s">
        <v>783</v>
      </c>
      <c r="B1262" s="8" t="s">
        <v>486</v>
      </c>
      <c r="C1262" s="8" t="s">
        <v>581</v>
      </c>
      <c r="D1262" s="8" t="s">
        <v>602</v>
      </c>
      <c r="E1262" s="8" t="s">
        <v>606</v>
      </c>
      <c r="F1262" s="8" t="s">
        <v>607</v>
      </c>
      <c r="G1262" s="8" t="s">
        <v>282</v>
      </c>
      <c r="H1262" s="8" t="s">
        <v>337</v>
      </c>
      <c r="I1262" s="8"/>
      <c r="J1262" s="8"/>
      <c r="K1262" s="8"/>
      <c r="L1262" s="8" t="s">
        <v>338</v>
      </c>
      <c r="M1262" s="8" t="s">
        <v>1882</v>
      </c>
      <c r="N1262" s="8">
        <v>1</v>
      </c>
      <c r="O1262" s="8"/>
      <c r="P1262" s="8"/>
      <c r="Q1262" s="8"/>
      <c r="R1262" s="8"/>
      <c r="S1262" s="8"/>
      <c r="T1262" s="8"/>
      <c r="U1262" s="8"/>
      <c r="V1262" s="8"/>
      <c r="W1262" s="8"/>
      <c r="X1262" s="8"/>
      <c r="Y1262" s="8"/>
      <c r="Z1262" s="8"/>
      <c r="AA1262" s="8"/>
      <c r="AB1262" s="8"/>
      <c r="AC1262" s="8"/>
      <c r="AD1262" s="8"/>
      <c r="AE1262" s="89"/>
      <c r="AF1262" s="90"/>
      <c r="AG1262" s="90"/>
      <c r="AH1262" s="90"/>
      <c r="AI1262" s="8" t="s">
        <v>30</v>
      </c>
      <c r="AJ1262" t="s">
        <v>1890</v>
      </c>
      <c r="AK1262">
        <v>140</v>
      </c>
      <c r="AL1262">
        <v>50</v>
      </c>
      <c r="AM1262">
        <v>50</v>
      </c>
      <c r="AN1262" s="9">
        <v>42572</v>
      </c>
      <c r="AO1262" s="8">
        <v>268</v>
      </c>
      <c r="AP1262" s="8">
        <v>162</v>
      </c>
      <c r="AQ1262" s="8">
        <v>158</v>
      </c>
      <c r="AR1262" s="8">
        <v>22.12</v>
      </c>
      <c r="AS1262" s="8">
        <v>21.84</v>
      </c>
      <c r="AT1262" s="8">
        <v>0.44</v>
      </c>
      <c r="AU1262" s="12">
        <v>0.34</v>
      </c>
      <c r="AV1262" s="8">
        <v>13</v>
      </c>
      <c r="AW1262" s="8">
        <v>640</v>
      </c>
      <c r="AX1262" s="8"/>
      <c r="AY1262" s="8"/>
      <c r="AZ1262" s="8"/>
      <c r="BA1262" s="8">
        <v>1206</v>
      </c>
      <c r="BB1262" s="8" t="s">
        <v>25</v>
      </c>
      <c r="BC1262" s="8">
        <v>216</v>
      </c>
      <c r="BD1262" s="8"/>
      <c r="BE1262" s="8"/>
      <c r="BF1262" s="8"/>
      <c r="BG1262" s="8"/>
      <c r="BH1262" s="8"/>
      <c r="BI1262" s="8">
        <f t="shared" si="230"/>
        <v>77.27272727272728</v>
      </c>
      <c r="BJ1262" s="8">
        <f t="shared" si="231"/>
        <v>0.99428571428571433</v>
      </c>
      <c r="BK1262" s="8">
        <f t="shared" si="232"/>
        <v>0.77272727272727282</v>
      </c>
      <c r="BL1262" s="10">
        <f t="shared" si="233"/>
        <v>16.779927272727274</v>
      </c>
      <c r="BM1262" s="3">
        <f t="shared" si="234"/>
        <v>4661.090909090909</v>
      </c>
      <c r="BN1262" s="132">
        <v>1.0048496605237636</v>
      </c>
      <c r="BO1262" s="132">
        <v>0.53394762366634341</v>
      </c>
      <c r="BP1262" s="133">
        <v>1.1882681875963144</v>
      </c>
      <c r="BQ1262" s="134">
        <v>0.87007504690431514</v>
      </c>
      <c r="BR1262" s="134">
        <v>0.20867729831144466</v>
      </c>
      <c r="BS1262" s="133">
        <v>1.4546020883240087</v>
      </c>
      <c r="BT1262" s="93"/>
      <c r="BU1262" s="91"/>
      <c r="BV1262" s="91"/>
      <c r="BW1262" s="100"/>
    </row>
    <row r="1263" spans="1:75">
      <c r="A1263" s="8"/>
      <c r="B1263" s="8"/>
      <c r="C1263" s="8"/>
      <c r="D1263" s="8"/>
      <c r="E1263" s="8"/>
      <c r="F1263" s="8"/>
      <c r="G1263" s="8"/>
      <c r="H1263" s="8"/>
      <c r="I1263" s="8"/>
      <c r="J1263" s="8"/>
      <c r="K1263" s="8"/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  <c r="X1263" s="8"/>
      <c r="Y1263" s="8"/>
      <c r="Z1263" s="8"/>
      <c r="AA1263" s="8"/>
      <c r="AB1263" s="8"/>
      <c r="AC1263" s="8"/>
      <c r="AD1263" s="8"/>
      <c r="AE1263" s="89"/>
      <c r="AF1263" s="90"/>
      <c r="AG1263" s="90"/>
      <c r="AH1263" s="90"/>
      <c r="AI1263" s="8"/>
      <c r="AN1263" s="9"/>
      <c r="AO1263" s="8"/>
      <c r="AP1263" s="8"/>
      <c r="AQ1263" s="8"/>
      <c r="AR1263" s="8"/>
      <c r="AS1263" s="8"/>
      <c r="AT1263" s="8"/>
      <c r="AU1263" s="12"/>
      <c r="AV1263" s="8"/>
      <c r="AW1263" s="8"/>
      <c r="AX1263" s="8"/>
      <c r="AY1263" s="8"/>
      <c r="AZ1263" s="8"/>
      <c r="BA1263" s="8"/>
      <c r="BB1263" s="8"/>
      <c r="BC1263" s="8"/>
      <c r="BD1263" s="8"/>
      <c r="BE1263" s="8"/>
      <c r="BF1263" s="8"/>
      <c r="BG1263" s="8"/>
      <c r="BH1263" s="8"/>
      <c r="BI1263" s="8"/>
      <c r="BJ1263" s="8"/>
      <c r="BK1263" s="8"/>
      <c r="BL1263" s="10"/>
      <c r="BM1263" s="3"/>
      <c r="BN1263" s="132">
        <v>0.98651252408477841</v>
      </c>
      <c r="BO1263" s="132">
        <v>0.53371868978805392</v>
      </c>
      <c r="BP1263" s="133">
        <v>1.7150632174865528</v>
      </c>
      <c r="BQ1263" s="134">
        <v>1.0087124878993223</v>
      </c>
      <c r="BR1263" s="134">
        <v>0.16345595353339787</v>
      </c>
      <c r="BS1263" s="133">
        <v>1.2314697389018043</v>
      </c>
      <c r="BT1263" s="93"/>
      <c r="BU1263" s="91"/>
      <c r="BV1263" s="91"/>
      <c r="BW1263" s="100"/>
    </row>
    <row r="1264" spans="1:75">
      <c r="A1264" s="8"/>
      <c r="B1264" s="8"/>
      <c r="C1264" s="8"/>
      <c r="D1264" s="8"/>
      <c r="E1264" s="8"/>
      <c r="F1264" s="8"/>
      <c r="G1264" s="8"/>
      <c r="H1264" s="8"/>
      <c r="I1264" s="8"/>
      <c r="J1264" s="8"/>
      <c r="K1264" s="8"/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  <c r="X1264" s="8"/>
      <c r="Y1264" s="8"/>
      <c r="Z1264" s="8"/>
      <c r="AA1264" s="8"/>
      <c r="AB1264" s="8"/>
      <c r="AC1264" s="8"/>
      <c r="AD1264" s="8"/>
      <c r="AE1264" s="89"/>
      <c r="AF1264" s="90"/>
      <c r="AG1264" s="90"/>
      <c r="AH1264" s="90"/>
      <c r="AI1264" s="8"/>
      <c r="AN1264" s="9"/>
      <c r="AO1264" s="8"/>
      <c r="AP1264" s="8"/>
      <c r="AQ1264" s="8"/>
      <c r="AR1264" s="8"/>
      <c r="AS1264" s="8"/>
      <c r="AT1264" s="8"/>
      <c r="AU1264" s="12"/>
      <c r="AV1264" s="8"/>
      <c r="AW1264" s="8"/>
      <c r="AX1264" s="8"/>
      <c r="AY1264" s="8"/>
      <c r="AZ1264" s="8"/>
      <c r="BA1264" s="8"/>
      <c r="BB1264" s="8"/>
      <c r="BC1264" s="8"/>
      <c r="BD1264" s="8"/>
      <c r="BE1264" s="8"/>
      <c r="BF1264" s="8"/>
      <c r="BG1264" s="8"/>
      <c r="BH1264" s="8"/>
      <c r="BI1264" s="8"/>
      <c r="BJ1264" s="8"/>
      <c r="BK1264" s="8"/>
      <c r="BL1264" s="10"/>
      <c r="BM1264" s="3"/>
      <c r="BN1264" s="132">
        <v>1.1395793499043978</v>
      </c>
      <c r="BO1264" s="132">
        <v>0.43379541108986613</v>
      </c>
      <c r="BP1264" s="133">
        <v>1.1713090793052157</v>
      </c>
      <c r="BQ1264" s="134">
        <v>0.38440860215053763</v>
      </c>
      <c r="BR1264" s="134">
        <v>0.17174975562072334</v>
      </c>
      <c r="BS1264" s="133">
        <v>1.4852965783979066</v>
      </c>
      <c r="BT1264" s="93"/>
      <c r="BU1264" s="91"/>
      <c r="BV1264" s="91"/>
      <c r="BW1264" s="100"/>
    </row>
    <row r="1265" spans="1:75">
      <c r="A1265" s="8"/>
      <c r="B1265" s="8"/>
      <c r="C1265" s="8"/>
      <c r="D1265" s="8"/>
      <c r="E1265" s="8"/>
      <c r="F1265" s="8"/>
      <c r="G1265" s="8"/>
      <c r="H1265" s="8"/>
      <c r="I1265" s="8"/>
      <c r="J1265" s="8"/>
      <c r="K1265" s="8"/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  <c r="X1265" s="8"/>
      <c r="Y1265" s="8"/>
      <c r="Z1265" s="8"/>
      <c r="AA1265" s="8"/>
      <c r="AB1265" s="8"/>
      <c r="AC1265" s="8"/>
      <c r="AD1265" s="8"/>
      <c r="AE1265" s="89"/>
      <c r="AF1265" s="90"/>
      <c r="AG1265" s="90"/>
      <c r="AH1265" s="90"/>
      <c r="AI1265" s="8"/>
      <c r="AN1265" s="9"/>
      <c r="AO1265" s="8"/>
      <c r="AP1265" s="8"/>
      <c r="AQ1265" s="8"/>
      <c r="AR1265" s="8"/>
      <c r="AS1265" s="8"/>
      <c r="AT1265" s="8"/>
      <c r="AU1265" s="12"/>
      <c r="AV1265" s="8"/>
      <c r="AW1265" s="8"/>
      <c r="AX1265" s="8"/>
      <c r="AY1265" s="8"/>
      <c r="AZ1265" s="8"/>
      <c r="BA1265" s="8"/>
      <c r="BB1265" s="8"/>
      <c r="BC1265" s="8"/>
      <c r="BD1265" s="8"/>
      <c r="BE1265" s="8"/>
      <c r="BF1265" s="8"/>
      <c r="BG1265" s="8"/>
      <c r="BH1265" s="8"/>
      <c r="BI1265" s="8"/>
      <c r="BJ1265" s="8"/>
      <c r="BK1265" s="8"/>
      <c r="BL1265" s="10"/>
      <c r="BM1265" s="3"/>
      <c r="BN1265" s="132">
        <v>1.4690770694576594</v>
      </c>
      <c r="BO1265" s="132">
        <v>0.64081826831588973</v>
      </c>
      <c r="BP1265" s="133">
        <v>1.3340830118178497</v>
      </c>
      <c r="BQ1265" s="134">
        <v>0.36299357208448119</v>
      </c>
      <c r="BR1265" s="134">
        <v>0.11492194674012858</v>
      </c>
      <c r="BS1265" s="133">
        <v>1.3440965313298674</v>
      </c>
      <c r="BT1265" s="93"/>
      <c r="BU1265" s="91"/>
      <c r="BV1265" s="91"/>
      <c r="BW1265" s="100"/>
    </row>
    <row r="1266" spans="1:75">
      <c r="A1266" s="8"/>
      <c r="B1266" s="8"/>
      <c r="C1266" s="8"/>
      <c r="D1266" s="8"/>
      <c r="E1266" s="8"/>
      <c r="F1266" s="8"/>
      <c r="G1266" s="8"/>
      <c r="H1266" s="8"/>
      <c r="I1266" s="8"/>
      <c r="J1266" s="8"/>
      <c r="K1266" s="8"/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  <c r="X1266" s="8"/>
      <c r="Y1266" s="8"/>
      <c r="Z1266" s="8"/>
      <c r="AA1266" s="8"/>
      <c r="AB1266" s="8"/>
      <c r="AC1266" s="8"/>
      <c r="AD1266" s="8"/>
      <c r="AE1266" s="89"/>
      <c r="AF1266" s="90"/>
      <c r="AG1266" s="90"/>
      <c r="AH1266" s="90"/>
      <c r="AI1266" s="8"/>
      <c r="AN1266" s="9"/>
      <c r="AO1266" s="8"/>
      <c r="AP1266" s="8"/>
      <c r="AQ1266" s="8"/>
      <c r="AR1266" s="8"/>
      <c r="AS1266" s="8"/>
      <c r="AT1266" s="8"/>
      <c r="AU1266" s="12"/>
      <c r="AV1266" s="8"/>
      <c r="AW1266" s="8"/>
      <c r="AX1266" s="8"/>
      <c r="AY1266" s="8"/>
      <c r="AZ1266" s="8"/>
      <c r="BA1266" s="8"/>
      <c r="BB1266" s="8"/>
      <c r="BC1266" s="8"/>
      <c r="BD1266" s="8"/>
      <c r="BE1266" s="8"/>
      <c r="BF1266" s="8"/>
      <c r="BG1266" s="8"/>
      <c r="BH1266" s="8"/>
      <c r="BI1266" s="8"/>
      <c r="BJ1266" s="8"/>
      <c r="BK1266" s="8"/>
      <c r="BL1266" s="10"/>
      <c r="BM1266" s="3"/>
      <c r="BN1266" s="132">
        <v>1.0926275992438563</v>
      </c>
      <c r="BO1266" s="132">
        <v>0.54442344045368618</v>
      </c>
      <c r="BP1266" s="133">
        <v>1.6939297370815052</v>
      </c>
      <c r="BQ1266" s="134">
        <v>0.4248785228377065</v>
      </c>
      <c r="BR1266" s="134">
        <v>9.8833819241982493E-2</v>
      </c>
      <c r="BS1266" s="133">
        <v>1.4766359569495224</v>
      </c>
      <c r="BT1266" s="93"/>
      <c r="BU1266" s="91"/>
      <c r="BV1266" s="91"/>
      <c r="BW1266" s="100"/>
    </row>
    <row r="1267" spans="1:75">
      <c r="A1267" s="8"/>
      <c r="B1267" s="8"/>
      <c r="C1267" s="8"/>
      <c r="D1267" s="8"/>
      <c r="E1267" s="8"/>
      <c r="F1267" s="8"/>
      <c r="G1267" s="8"/>
      <c r="H1267" s="8"/>
      <c r="I1267" s="8"/>
      <c r="J1267" s="8"/>
      <c r="K1267" s="8"/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  <c r="X1267" s="8"/>
      <c r="Y1267" s="8"/>
      <c r="Z1267" s="8"/>
      <c r="AA1267" s="8"/>
      <c r="AB1267" s="8"/>
      <c r="AC1267" s="8"/>
      <c r="AD1267" s="8"/>
      <c r="AE1267" s="89"/>
      <c r="AF1267" s="90"/>
      <c r="AG1267" s="90"/>
      <c r="AH1267" s="90"/>
      <c r="AI1267" s="8"/>
      <c r="AN1267" s="9"/>
      <c r="AO1267" s="8"/>
      <c r="AP1267" s="8"/>
      <c r="AQ1267" s="8"/>
      <c r="AR1267" s="8"/>
      <c r="AS1267" s="8"/>
      <c r="AT1267" s="8"/>
      <c r="AU1267" s="12"/>
      <c r="AV1267" s="8"/>
      <c r="AW1267" s="8"/>
      <c r="AX1267" s="8"/>
      <c r="AY1267" s="8"/>
      <c r="AZ1267" s="8"/>
      <c r="BA1267" s="8"/>
      <c r="BB1267" s="8"/>
      <c r="BC1267" s="8"/>
      <c r="BD1267" s="8"/>
      <c r="BE1267" s="8"/>
      <c r="BF1267" s="8"/>
      <c r="BG1267" s="8"/>
      <c r="BH1267" s="8"/>
      <c r="BI1267" s="8"/>
      <c r="BJ1267" s="8"/>
      <c r="BK1267" s="8"/>
      <c r="BL1267" s="10"/>
      <c r="BM1267" s="3"/>
      <c r="BN1267" s="132">
        <v>1.2528735632183907</v>
      </c>
      <c r="BO1267" s="132">
        <v>0.63553639846743293</v>
      </c>
      <c r="BP1267" s="133">
        <v>1.3445656638436652</v>
      </c>
      <c r="BQ1267" s="134">
        <v>0.46420176297747301</v>
      </c>
      <c r="BR1267" s="134">
        <v>0.11351616062683645</v>
      </c>
      <c r="BS1267" s="133">
        <v>2.2066588767592488</v>
      </c>
      <c r="BT1267" s="93"/>
      <c r="BU1267" s="91"/>
      <c r="BV1267" s="91"/>
      <c r="BW1267" s="100"/>
    </row>
    <row r="1268" spans="1:75">
      <c r="A1268" s="8"/>
      <c r="B1268" s="8"/>
      <c r="C1268" s="8"/>
      <c r="D1268" s="8"/>
      <c r="E1268" s="8"/>
      <c r="F1268" s="8"/>
      <c r="G1268" s="8"/>
      <c r="H1268" s="8"/>
      <c r="I1268" s="8"/>
      <c r="J1268" s="8"/>
      <c r="K1268" s="8"/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  <c r="X1268" s="8"/>
      <c r="Y1268" s="8"/>
      <c r="Z1268" s="8"/>
      <c r="AA1268" s="8"/>
      <c r="AB1268" s="8"/>
      <c r="AC1268" s="8"/>
      <c r="AD1268" s="8"/>
      <c r="AE1268" s="89"/>
      <c r="AF1268" s="90"/>
      <c r="AG1268" s="90"/>
      <c r="AH1268" s="90"/>
      <c r="AI1268" s="8"/>
      <c r="AN1268" s="9"/>
      <c r="AO1268" s="8"/>
      <c r="AP1268" s="8"/>
      <c r="AQ1268" s="8"/>
      <c r="AR1268" s="8"/>
      <c r="AS1268" s="8"/>
      <c r="AT1268" s="8"/>
      <c r="AU1268" s="12"/>
      <c r="AV1268" s="8"/>
      <c r="AW1268" s="8"/>
      <c r="AX1268" s="8"/>
      <c r="AY1268" s="8"/>
      <c r="AZ1268" s="8"/>
      <c r="BA1268" s="8"/>
      <c r="BB1268" s="8"/>
      <c r="BC1268" s="8"/>
      <c r="BD1268" s="8"/>
      <c r="BE1268" s="8"/>
      <c r="BF1268" s="8"/>
      <c r="BG1268" s="8"/>
      <c r="BH1268" s="8"/>
      <c r="BI1268" s="8"/>
      <c r="BJ1268" s="8"/>
      <c r="BK1268" s="8"/>
      <c r="BL1268" s="10"/>
      <c r="BM1268" s="3"/>
      <c r="BN1268" s="132">
        <v>1.368546845124283</v>
      </c>
      <c r="BO1268" s="132">
        <v>0.3782026768642448</v>
      </c>
      <c r="BP1268" s="133">
        <v>1.7282704618111944</v>
      </c>
      <c r="BQ1268" s="134">
        <v>0.436013986013986</v>
      </c>
      <c r="BR1268" s="134">
        <v>8.9010989010989014E-2</v>
      </c>
      <c r="BS1268" s="133">
        <v>2.3649623229304755</v>
      </c>
      <c r="BT1268" s="93"/>
      <c r="BU1268" s="91"/>
      <c r="BV1268" s="91"/>
      <c r="BW1268" s="100"/>
    </row>
    <row r="1269" spans="1:75">
      <c r="A1269" s="8"/>
      <c r="B1269" s="8"/>
      <c r="C1269" s="8"/>
      <c r="D1269" s="8"/>
      <c r="E1269" s="8"/>
      <c r="F1269" s="8"/>
      <c r="G1269" s="8"/>
      <c r="H1269" s="8"/>
      <c r="I1269" s="8"/>
      <c r="J1269" s="8"/>
      <c r="K1269" s="8"/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  <c r="X1269" s="8"/>
      <c r="Y1269" s="8"/>
      <c r="Z1269" s="8"/>
      <c r="AA1269" s="8"/>
      <c r="AB1269" s="8"/>
      <c r="AC1269" s="8"/>
      <c r="AD1269" s="8"/>
      <c r="AE1269" s="89"/>
      <c r="AF1269" s="90"/>
      <c r="AG1269" s="90"/>
      <c r="AH1269" s="90"/>
      <c r="AI1269" s="8"/>
      <c r="AN1269" s="9"/>
      <c r="AO1269" s="8"/>
      <c r="AP1269" s="8"/>
      <c r="AQ1269" s="8"/>
      <c r="AR1269" s="8"/>
      <c r="AS1269" s="8"/>
      <c r="AT1269" s="8"/>
      <c r="AU1269" s="12"/>
      <c r="AV1269" s="8"/>
      <c r="AW1269" s="8"/>
      <c r="AX1269" s="8"/>
      <c r="AY1269" s="8"/>
      <c r="AZ1269" s="8"/>
      <c r="BA1269" s="8"/>
      <c r="BB1269" s="8"/>
      <c r="BC1269" s="8"/>
      <c r="BD1269" s="8"/>
      <c r="BE1269" s="8"/>
      <c r="BF1269" s="8"/>
      <c r="BG1269" s="8"/>
      <c r="BH1269" s="8"/>
      <c r="BI1269" s="8"/>
      <c r="BJ1269" s="8"/>
      <c r="BK1269" s="8"/>
      <c r="BL1269" s="10"/>
      <c r="BM1269" s="3"/>
      <c r="BN1269" s="132">
        <v>1.0348953140578265</v>
      </c>
      <c r="BO1269" s="132">
        <v>0.35034895314057823</v>
      </c>
      <c r="BP1269" s="133">
        <v>1.3829588097607255</v>
      </c>
      <c r="BQ1269" s="134">
        <v>0.3334246575342466</v>
      </c>
      <c r="BR1269" s="134">
        <v>9.9132420091324197E-2</v>
      </c>
      <c r="BS1269" s="133">
        <v>1.9015926603924547</v>
      </c>
      <c r="BT1269" s="93"/>
      <c r="BU1269" s="91"/>
      <c r="BV1269" s="91"/>
      <c r="BW1269" s="100"/>
    </row>
    <row r="1270" spans="1:75">
      <c r="A1270" s="8"/>
      <c r="B1270" s="8"/>
      <c r="C1270" s="8"/>
      <c r="D1270" s="8"/>
      <c r="E1270" s="8"/>
      <c r="F1270" s="8"/>
      <c r="G1270" s="8"/>
      <c r="H1270" s="8"/>
      <c r="I1270" s="8"/>
      <c r="J1270" s="8"/>
      <c r="K1270" s="8"/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  <c r="X1270" s="8"/>
      <c r="Y1270" s="8"/>
      <c r="Z1270" s="8"/>
      <c r="AA1270" s="8"/>
      <c r="AB1270" s="8"/>
      <c r="AC1270" s="8"/>
      <c r="AD1270" s="8"/>
      <c r="AE1270" s="89"/>
      <c r="AF1270" s="90"/>
      <c r="AG1270" s="90"/>
      <c r="AH1270" s="90"/>
      <c r="AI1270" s="8"/>
      <c r="AN1270" s="9"/>
      <c r="AO1270" s="8"/>
      <c r="AP1270" s="8"/>
      <c r="AQ1270" s="8"/>
      <c r="AR1270" s="8"/>
      <c r="AS1270" s="8"/>
      <c r="AT1270" s="8"/>
      <c r="AU1270" s="12"/>
      <c r="AV1270" s="8"/>
      <c r="AW1270" s="8"/>
      <c r="AX1270" s="8"/>
      <c r="AY1270" s="8"/>
      <c r="AZ1270" s="8"/>
      <c r="BA1270" s="8"/>
      <c r="BB1270" s="8"/>
      <c r="BC1270" s="8"/>
      <c r="BD1270" s="8"/>
      <c r="BE1270" s="8"/>
      <c r="BF1270" s="8"/>
      <c r="BG1270" s="8"/>
      <c r="BH1270" s="8"/>
      <c r="BI1270" s="8"/>
      <c r="BJ1270" s="8"/>
      <c r="BK1270" s="8"/>
      <c r="BL1270" s="10"/>
      <c r="BM1270" s="3"/>
      <c r="BN1270" s="132">
        <v>1.3873831775700936</v>
      </c>
      <c r="BO1270" s="132">
        <v>0.4089719626168225</v>
      </c>
      <c r="BP1270" s="133">
        <v>1.1332874411904272</v>
      </c>
      <c r="BQ1270" s="134">
        <v>0.57115384615384623</v>
      </c>
      <c r="BR1270" s="134">
        <v>8.5336538461538478E-2</v>
      </c>
      <c r="BS1270" s="133">
        <v>0.80155428654871019</v>
      </c>
      <c r="BT1270" s="93"/>
      <c r="BU1270" s="91"/>
      <c r="BV1270" s="91"/>
      <c r="BW1270" s="100"/>
    </row>
    <row r="1271" spans="1:75">
      <c r="A1271" s="8"/>
      <c r="B1271" s="8"/>
      <c r="C1271" s="8"/>
      <c r="D1271" s="8"/>
      <c r="E1271" s="8"/>
      <c r="F1271" s="8"/>
      <c r="G1271" s="8"/>
      <c r="H1271" s="8"/>
      <c r="I1271" s="8"/>
      <c r="J1271" s="8"/>
      <c r="K1271" s="8"/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  <c r="X1271" s="8"/>
      <c r="Y1271" s="8"/>
      <c r="Z1271" s="8"/>
      <c r="AA1271" s="8"/>
      <c r="AB1271" s="8"/>
      <c r="AC1271" s="8"/>
      <c r="AD1271" s="8"/>
      <c r="AE1271" s="89"/>
      <c r="AF1271" s="90"/>
      <c r="AG1271" s="90"/>
      <c r="AH1271" s="90"/>
      <c r="AI1271" s="8"/>
      <c r="AN1271" s="9"/>
      <c r="AO1271" s="8"/>
      <c r="AP1271" s="8"/>
      <c r="AQ1271" s="8"/>
      <c r="AR1271" s="8"/>
      <c r="AS1271" s="8"/>
      <c r="AT1271" s="8"/>
      <c r="AU1271" s="12"/>
      <c r="AV1271" s="8"/>
      <c r="AW1271" s="8"/>
      <c r="AX1271" s="8"/>
      <c r="AY1271" s="8"/>
      <c r="AZ1271" s="8"/>
      <c r="BA1271" s="8"/>
      <c r="BB1271" s="8"/>
      <c r="BC1271" s="8"/>
      <c r="BD1271" s="8"/>
      <c r="BE1271" s="8"/>
      <c r="BF1271" s="8"/>
      <c r="BG1271" s="8"/>
      <c r="BH1271" s="8"/>
      <c r="BI1271" s="8"/>
      <c r="BJ1271" s="8"/>
      <c r="BK1271" s="8"/>
      <c r="BL1271" s="10"/>
      <c r="BM1271" s="3"/>
      <c r="BN1271" s="132">
        <v>1.1051625239005738</v>
      </c>
      <c r="BO1271" s="132">
        <v>0.4132887189292544</v>
      </c>
      <c r="BP1271" s="133">
        <v>1.5432484577176857</v>
      </c>
      <c r="BQ1271" s="134">
        <v>0.50442913385826782</v>
      </c>
      <c r="BR1271" s="134">
        <v>0.10113188976377954</v>
      </c>
      <c r="BS1271" s="133">
        <v>1.2260503224920831</v>
      </c>
      <c r="BT1271" s="93"/>
      <c r="BU1271" s="91"/>
      <c r="BV1271" s="91"/>
      <c r="BW1271" s="100"/>
    </row>
    <row r="1272" spans="1:75">
      <c r="A1272" s="8"/>
      <c r="B1272" s="8"/>
      <c r="C1272" s="8"/>
      <c r="D1272" s="8"/>
      <c r="E1272" s="8"/>
      <c r="F1272" s="8"/>
      <c r="G1272" s="8"/>
      <c r="H1272" s="8"/>
      <c r="I1272" s="8"/>
      <c r="J1272" s="8"/>
      <c r="K1272" s="8"/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  <c r="X1272" s="8"/>
      <c r="Y1272" s="8"/>
      <c r="Z1272" s="8"/>
      <c r="AA1272" s="8"/>
      <c r="AB1272" s="8"/>
      <c r="AC1272" s="8"/>
      <c r="AD1272" s="8"/>
      <c r="AE1272" s="89"/>
      <c r="AF1272" s="90"/>
      <c r="AG1272" s="90"/>
      <c r="AH1272" s="90"/>
      <c r="AI1272" s="8"/>
      <c r="AN1272" s="9"/>
      <c r="AO1272" s="8"/>
      <c r="AP1272" s="8"/>
      <c r="AQ1272" s="8"/>
      <c r="AR1272" s="8"/>
      <c r="AS1272" s="8"/>
      <c r="AT1272" s="8"/>
      <c r="AU1272" s="12"/>
      <c r="AV1272" s="8"/>
      <c r="AW1272" s="8"/>
      <c r="AX1272" s="8"/>
      <c r="AY1272" s="8"/>
      <c r="AZ1272" s="8"/>
      <c r="BA1272" s="8"/>
      <c r="BB1272" s="8"/>
      <c r="BC1272" s="8"/>
      <c r="BD1272" s="8"/>
      <c r="BE1272" s="8"/>
      <c r="BF1272" s="8"/>
      <c r="BG1272" s="8"/>
      <c r="BH1272" s="8"/>
      <c r="BI1272" s="8"/>
      <c r="BJ1272" s="8"/>
      <c r="BK1272" s="8"/>
      <c r="BL1272" s="10"/>
      <c r="BM1272" s="3"/>
      <c r="BN1272" s="132">
        <v>1.2555988315481987</v>
      </c>
      <c r="BO1272" s="132">
        <v>0.43894839337877317</v>
      </c>
      <c r="BP1272" s="133">
        <v>1.7969523164720682</v>
      </c>
      <c r="BQ1272" s="134">
        <v>0.79836381135707413</v>
      </c>
      <c r="BR1272" s="134">
        <v>8.9461020211742071E-2</v>
      </c>
      <c r="BS1272" s="133">
        <v>1.5369183772366433</v>
      </c>
      <c r="BT1272" s="93"/>
      <c r="BU1272" s="91"/>
      <c r="BV1272" s="91"/>
      <c r="BW1272" s="100"/>
    </row>
    <row r="1273" spans="1:75">
      <c r="A1273" s="8"/>
      <c r="B1273" s="8"/>
      <c r="C1273" s="8"/>
      <c r="D1273" s="8"/>
      <c r="E1273" s="8"/>
      <c r="F1273" s="8"/>
      <c r="G1273" s="8"/>
      <c r="H1273" s="8"/>
      <c r="I1273" s="8"/>
      <c r="J1273" s="8"/>
      <c r="K1273" s="8"/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  <c r="X1273" s="8"/>
      <c r="Y1273" s="8"/>
      <c r="Z1273" s="8"/>
      <c r="AA1273" s="8"/>
      <c r="AB1273" s="8"/>
      <c r="AC1273" s="8"/>
      <c r="AD1273" s="8"/>
      <c r="AE1273" s="89"/>
      <c r="AF1273" s="90"/>
      <c r="AG1273" s="90"/>
      <c r="AH1273" s="90"/>
      <c r="AI1273" s="8"/>
      <c r="AN1273" s="9"/>
      <c r="AO1273" s="8"/>
      <c r="AP1273" s="8"/>
      <c r="AQ1273" s="8"/>
      <c r="AR1273" s="8"/>
      <c r="AS1273" s="8"/>
      <c r="AT1273" s="8"/>
      <c r="AU1273" s="12"/>
      <c r="AV1273" s="8"/>
      <c r="AW1273" s="8"/>
      <c r="AX1273" s="8"/>
      <c r="AY1273" s="8"/>
      <c r="AZ1273" s="8"/>
      <c r="BA1273" s="8"/>
      <c r="BB1273" s="8"/>
      <c r="BC1273" s="8"/>
      <c r="BD1273" s="8"/>
      <c r="BE1273" s="8"/>
      <c r="BF1273" s="8"/>
      <c r="BG1273" s="8"/>
      <c r="BH1273" s="8"/>
      <c r="BI1273" s="8"/>
      <c r="BJ1273" s="8"/>
      <c r="BK1273" s="8"/>
      <c r="BL1273" s="10"/>
      <c r="BM1273" s="3"/>
      <c r="BN1273" s="132">
        <v>1.3845401174168299</v>
      </c>
      <c r="BO1273" s="132">
        <v>0.49021526418786698</v>
      </c>
      <c r="BP1273" s="133">
        <v>1.6160518242510378</v>
      </c>
      <c r="BQ1273" s="134">
        <v>0.74952471482889738</v>
      </c>
      <c r="BR1273" s="134">
        <v>9.3773764258555131E-2</v>
      </c>
      <c r="BS1273" s="133">
        <v>2.1450691114821034</v>
      </c>
      <c r="BT1273" s="93"/>
      <c r="BU1273" s="91"/>
      <c r="BV1273" s="91"/>
      <c r="BW1273" s="100"/>
    </row>
    <row r="1274" spans="1:75">
      <c r="A1274" s="8"/>
      <c r="B1274" s="8"/>
      <c r="C1274" s="8"/>
      <c r="D1274" s="8"/>
      <c r="E1274" s="8"/>
      <c r="F1274" s="8"/>
      <c r="G1274" s="8"/>
      <c r="H1274" s="8"/>
      <c r="I1274" s="8"/>
      <c r="J1274" s="8"/>
      <c r="K1274" s="8"/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  <c r="X1274" s="8"/>
      <c r="Y1274" s="8"/>
      <c r="Z1274" s="8"/>
      <c r="AA1274" s="8"/>
      <c r="AB1274" s="8"/>
      <c r="AC1274" s="8"/>
      <c r="AD1274" s="8"/>
      <c r="AE1274" s="89"/>
      <c r="AF1274" s="90"/>
      <c r="AG1274" s="90"/>
      <c r="AH1274" s="90"/>
      <c r="AI1274" s="8"/>
      <c r="AN1274" s="9"/>
      <c r="AO1274" s="8"/>
      <c r="AP1274" s="8"/>
      <c r="AQ1274" s="8"/>
      <c r="AR1274" s="8"/>
      <c r="AS1274" s="8"/>
      <c r="AT1274" s="8"/>
      <c r="AU1274" s="12"/>
      <c r="AV1274" s="8"/>
      <c r="AW1274" s="8"/>
      <c r="AX1274" s="8"/>
      <c r="AY1274" s="8"/>
      <c r="AZ1274" s="8"/>
      <c r="BA1274" s="8"/>
      <c r="BB1274" s="8"/>
      <c r="BC1274" s="8"/>
      <c r="BD1274" s="8"/>
      <c r="BE1274" s="8"/>
      <c r="BF1274" s="8"/>
      <c r="BG1274" s="8"/>
      <c r="BH1274" s="8"/>
      <c r="BI1274" s="8"/>
      <c r="BJ1274" s="8"/>
      <c r="BK1274" s="8"/>
      <c r="BL1274" s="10"/>
      <c r="BM1274" s="3"/>
      <c r="BN1274" s="132">
        <v>1.1124517374517375</v>
      </c>
      <c r="BO1274" s="132">
        <v>0.30907335907335909</v>
      </c>
      <c r="BP1274" s="133">
        <v>1.9201055665025988</v>
      </c>
      <c r="BQ1274" s="134">
        <v>0.77383268482490275</v>
      </c>
      <c r="BR1274" s="134">
        <v>0.1161964980544747</v>
      </c>
      <c r="BS1274" s="133">
        <v>1.4774027356882835</v>
      </c>
      <c r="BT1274" s="93"/>
      <c r="BU1274" s="91"/>
      <c r="BV1274" s="91"/>
      <c r="BW1274" s="100"/>
    </row>
    <row r="1275" spans="1:75">
      <c r="A1275" s="8" t="s">
        <v>783</v>
      </c>
      <c r="B1275" s="8" t="s">
        <v>486</v>
      </c>
      <c r="C1275" s="8" t="s">
        <v>581</v>
      </c>
      <c r="D1275" s="8" t="s">
        <v>602</v>
      </c>
      <c r="E1275" s="8" t="s">
        <v>606</v>
      </c>
      <c r="F1275" s="8" t="s">
        <v>607</v>
      </c>
      <c r="G1275" s="8" t="s">
        <v>282</v>
      </c>
      <c r="H1275" s="8" t="s">
        <v>334</v>
      </c>
      <c r="I1275" s="8">
        <v>-3.33461650781264</v>
      </c>
      <c r="J1275" s="8">
        <v>35.711620185672501</v>
      </c>
      <c r="K1275" s="8">
        <v>1449.8860630526301</v>
      </c>
      <c r="L1275" s="8" t="s">
        <v>335</v>
      </c>
      <c r="M1275" s="8" t="s">
        <v>1882</v>
      </c>
      <c r="N1275" s="8">
        <v>1</v>
      </c>
      <c r="O1275" s="8" t="s">
        <v>1859</v>
      </c>
      <c r="P1275" s="8">
        <v>2.2999999999999998</v>
      </c>
      <c r="Q1275" s="8">
        <v>7</v>
      </c>
      <c r="R1275" s="8">
        <v>0</v>
      </c>
      <c r="S1275" s="8">
        <v>5.61</v>
      </c>
      <c r="T1275" s="8">
        <v>6.68</v>
      </c>
      <c r="U1275" s="8">
        <v>12.47</v>
      </c>
      <c r="V1275" s="8">
        <v>168.17</v>
      </c>
      <c r="W1275" s="8">
        <v>3.88</v>
      </c>
      <c r="X1275" s="8">
        <v>4.5999999999999996</v>
      </c>
      <c r="Y1275" s="8">
        <v>0.24</v>
      </c>
      <c r="Z1275" s="8">
        <v>0.76</v>
      </c>
      <c r="AA1275" s="8">
        <v>7.0000000000000007E-2</v>
      </c>
      <c r="AB1275" s="8">
        <v>46.5</v>
      </c>
      <c r="AC1275" s="8">
        <v>0.09</v>
      </c>
      <c r="AD1275" s="8">
        <v>0.183</v>
      </c>
      <c r="AE1275" s="91">
        <v>4</v>
      </c>
      <c r="AF1275" s="92" t="s">
        <v>1860</v>
      </c>
      <c r="AG1275" s="92" t="s">
        <v>1860</v>
      </c>
      <c r="AH1275" s="92" t="s">
        <v>1860</v>
      </c>
      <c r="AI1275" s="8" t="s">
        <v>24</v>
      </c>
      <c r="AJ1275" t="s">
        <v>1890</v>
      </c>
      <c r="AK1275">
        <v>0</v>
      </c>
      <c r="AL1275">
        <v>0</v>
      </c>
      <c r="AM1275">
        <v>0</v>
      </c>
      <c r="AN1275" s="9">
        <v>42571</v>
      </c>
      <c r="AO1275" s="8">
        <v>230</v>
      </c>
      <c r="AP1275" s="8">
        <v>129</v>
      </c>
      <c r="AQ1275" s="8">
        <v>137</v>
      </c>
      <c r="AR1275" s="8">
        <v>20.2</v>
      </c>
      <c r="AS1275" s="8">
        <v>20.64</v>
      </c>
      <c r="AT1275" s="8">
        <v>0.62</v>
      </c>
      <c r="AU1275" s="12">
        <v>0.42</v>
      </c>
      <c r="AV1275" s="8">
        <v>15</v>
      </c>
      <c r="AW1275" s="8">
        <v>540</v>
      </c>
      <c r="AX1275" s="8"/>
      <c r="AY1275" s="8"/>
      <c r="AZ1275" s="8"/>
      <c r="BA1275" s="8">
        <v>1189</v>
      </c>
      <c r="BB1275" s="8" t="s">
        <v>25</v>
      </c>
      <c r="BC1275" s="8">
        <v>214</v>
      </c>
      <c r="BD1275" s="8"/>
      <c r="BE1275" s="8"/>
      <c r="BF1275" s="8"/>
      <c r="BG1275" s="8"/>
      <c r="BH1275" s="8"/>
      <c r="BI1275" s="8">
        <f t="shared" ref="BI1275:BI1280" si="235">(AU1275/AT1275)*100</f>
        <v>67.741935483870961</v>
      </c>
      <c r="BJ1275" s="8">
        <f t="shared" ref="BJ1275:BJ1280" si="236">(100-AV1275)/(100-12.5)</f>
        <v>0.97142857142857142</v>
      </c>
      <c r="BK1275" s="8">
        <f t="shared" ref="BK1275:BK1280" si="237">BI1275/100</f>
        <v>0.67741935483870963</v>
      </c>
      <c r="BL1275" s="10">
        <f t="shared" ref="BL1275:BL1280" si="238">AS1275*BJ1275*BK1275</f>
        <v>13.582451612903224</v>
      </c>
      <c r="BM1275" s="3">
        <f t="shared" ref="BM1275:BM1280" si="239">(10000/36)*BL1275</f>
        <v>3772.9032258064512</v>
      </c>
      <c r="BN1275" s="132">
        <v>1.010233918128655</v>
      </c>
      <c r="BO1275" s="132">
        <v>0.47480506822612095</v>
      </c>
      <c r="BP1275" s="133">
        <v>1.7860084118631354</v>
      </c>
      <c r="BQ1275" s="134">
        <v>0.70334928229665084</v>
      </c>
      <c r="BR1275" s="134">
        <v>8.7320574162679437E-2</v>
      </c>
      <c r="BS1275" s="133">
        <v>1.4907280739009414</v>
      </c>
      <c r="BT1275" s="93"/>
      <c r="BU1275" s="91"/>
      <c r="BV1275" s="91"/>
      <c r="BW1275" s="100"/>
    </row>
    <row r="1276" spans="1:75">
      <c r="A1276" s="8" t="s">
        <v>783</v>
      </c>
      <c r="B1276" s="8" t="s">
        <v>486</v>
      </c>
      <c r="C1276" s="8" t="s">
        <v>581</v>
      </c>
      <c r="D1276" s="8" t="s">
        <v>602</v>
      </c>
      <c r="E1276" s="8" t="s">
        <v>606</v>
      </c>
      <c r="F1276" s="8" t="s">
        <v>607</v>
      </c>
      <c r="G1276" s="8" t="s">
        <v>282</v>
      </c>
      <c r="H1276" s="8" t="s">
        <v>334</v>
      </c>
      <c r="I1276" s="8"/>
      <c r="J1276" s="8"/>
      <c r="K1276" s="8"/>
      <c r="L1276" s="8" t="s">
        <v>335</v>
      </c>
      <c r="M1276" s="8" t="s">
        <v>1882</v>
      </c>
      <c r="N1276" s="8">
        <v>1</v>
      </c>
      <c r="O1276" s="8"/>
      <c r="P1276" s="8"/>
      <c r="Q1276" s="8"/>
      <c r="R1276" s="8"/>
      <c r="S1276" s="8"/>
      <c r="T1276" s="8"/>
      <c r="U1276" s="8"/>
      <c r="V1276" s="8"/>
      <c r="W1276" s="8"/>
      <c r="X1276" s="8"/>
      <c r="Y1276" s="8"/>
      <c r="Z1276" s="8"/>
      <c r="AA1276" s="8"/>
      <c r="AB1276" s="8"/>
      <c r="AC1276" s="8"/>
      <c r="AD1276" s="8"/>
      <c r="AE1276" s="89"/>
      <c r="AF1276" s="90"/>
      <c r="AG1276" s="90"/>
      <c r="AH1276" s="90"/>
      <c r="AI1276" s="8" t="s">
        <v>26</v>
      </c>
      <c r="AJ1276" t="s">
        <v>1890</v>
      </c>
      <c r="AK1276">
        <v>0</v>
      </c>
      <c r="AL1276">
        <v>50</v>
      </c>
      <c r="AM1276">
        <v>50</v>
      </c>
      <c r="AN1276" s="9">
        <v>42571</v>
      </c>
      <c r="AO1276" s="8">
        <v>288</v>
      </c>
      <c r="AP1276" s="8">
        <v>180</v>
      </c>
      <c r="AQ1276" s="8">
        <v>179</v>
      </c>
      <c r="AR1276" s="8">
        <v>21.92</v>
      </c>
      <c r="AS1276" s="8">
        <v>22.5</v>
      </c>
      <c r="AT1276" s="8">
        <v>0.57999999999999996</v>
      </c>
      <c r="AU1276" s="12">
        <v>0.5</v>
      </c>
      <c r="AV1276" s="8">
        <v>15</v>
      </c>
      <c r="AW1276" s="8">
        <v>500</v>
      </c>
      <c r="AX1276" s="8"/>
      <c r="AY1276" s="8"/>
      <c r="AZ1276" s="8"/>
      <c r="BA1276" s="8">
        <v>1190</v>
      </c>
      <c r="BB1276" s="8" t="s">
        <v>25</v>
      </c>
      <c r="BC1276" s="8">
        <v>214</v>
      </c>
      <c r="BD1276" s="8"/>
      <c r="BE1276" s="8"/>
      <c r="BF1276" s="8"/>
      <c r="BG1276" s="8"/>
      <c r="BH1276" s="8"/>
      <c r="BI1276" s="8">
        <f t="shared" si="235"/>
        <v>86.206896551724142</v>
      </c>
      <c r="BJ1276" s="8">
        <f t="shared" si="236"/>
        <v>0.97142857142857142</v>
      </c>
      <c r="BK1276" s="8">
        <f t="shared" si="237"/>
        <v>0.86206896551724144</v>
      </c>
      <c r="BL1276" s="10">
        <f t="shared" si="238"/>
        <v>18.842364532019705</v>
      </c>
      <c r="BM1276" s="3">
        <f t="shared" si="239"/>
        <v>5233.9901477832509</v>
      </c>
      <c r="BN1276" s="132">
        <v>0.79292452830188664</v>
      </c>
      <c r="BO1276" s="132">
        <v>0.33457547169811319</v>
      </c>
      <c r="BP1276" s="133">
        <v>1.5120412375307932</v>
      </c>
      <c r="BQ1276" s="134">
        <v>0.45843079922027297</v>
      </c>
      <c r="BR1276" s="134">
        <v>0.10682261208577</v>
      </c>
      <c r="BS1276" s="133">
        <v>1.5944562207161033</v>
      </c>
      <c r="BT1276" s="93"/>
      <c r="BU1276" s="91"/>
      <c r="BV1276" s="91"/>
      <c r="BW1276" s="100"/>
    </row>
    <row r="1277" spans="1:75">
      <c r="A1277" s="8" t="s">
        <v>783</v>
      </c>
      <c r="B1277" s="8" t="s">
        <v>486</v>
      </c>
      <c r="C1277" s="8" t="s">
        <v>581</v>
      </c>
      <c r="D1277" s="8" t="s">
        <v>602</v>
      </c>
      <c r="E1277" s="8" t="s">
        <v>606</v>
      </c>
      <c r="F1277" s="8" t="s">
        <v>607</v>
      </c>
      <c r="G1277" s="8" t="s">
        <v>282</v>
      </c>
      <c r="H1277" s="8" t="s">
        <v>334</v>
      </c>
      <c r="I1277" s="8"/>
      <c r="J1277" s="8"/>
      <c r="K1277" s="8"/>
      <c r="L1277" s="8" t="s">
        <v>335</v>
      </c>
      <c r="M1277" s="8" t="s">
        <v>1882</v>
      </c>
      <c r="N1277" s="8">
        <v>1</v>
      </c>
      <c r="O1277" s="8"/>
      <c r="P1277" s="8"/>
      <c r="Q1277" s="8"/>
      <c r="R1277" s="8"/>
      <c r="S1277" s="8"/>
      <c r="T1277" s="8"/>
      <c r="U1277" s="8"/>
      <c r="V1277" s="8"/>
      <c r="W1277" s="8"/>
      <c r="X1277" s="8"/>
      <c r="Y1277" s="8"/>
      <c r="Z1277" s="8"/>
      <c r="AA1277" s="8"/>
      <c r="AB1277" s="8"/>
      <c r="AC1277" s="8"/>
      <c r="AD1277" s="8"/>
      <c r="AE1277" s="89"/>
      <c r="AF1277" s="90"/>
      <c r="AG1277" s="90"/>
      <c r="AH1277" s="90"/>
      <c r="AI1277" s="8" t="s">
        <v>27</v>
      </c>
      <c r="AJ1277" t="s">
        <v>1890</v>
      </c>
      <c r="AK1277">
        <v>140</v>
      </c>
      <c r="AL1277">
        <v>0</v>
      </c>
      <c r="AM1277">
        <v>50</v>
      </c>
      <c r="AN1277" s="9">
        <v>42571</v>
      </c>
      <c r="AO1277" s="8">
        <v>303</v>
      </c>
      <c r="AP1277" s="8">
        <v>169</v>
      </c>
      <c r="AQ1277" s="8">
        <v>172</v>
      </c>
      <c r="AR1277" s="8">
        <v>20.72</v>
      </c>
      <c r="AS1277" s="8">
        <v>22.22</v>
      </c>
      <c r="AT1277" s="8">
        <v>0.68</v>
      </c>
      <c r="AU1277" s="12">
        <v>0.5</v>
      </c>
      <c r="AV1277" s="8">
        <v>16</v>
      </c>
      <c r="AW1277" s="8">
        <v>360</v>
      </c>
      <c r="AX1277" s="8"/>
      <c r="AY1277" s="8"/>
      <c r="AZ1277" s="8"/>
      <c r="BA1277" s="8">
        <v>1191</v>
      </c>
      <c r="BB1277" s="8" t="s">
        <v>25</v>
      </c>
      <c r="BC1277" s="8">
        <v>214</v>
      </c>
      <c r="BD1277" s="8"/>
      <c r="BE1277" s="8"/>
      <c r="BF1277" s="8"/>
      <c r="BG1277" s="8"/>
      <c r="BH1277" s="8"/>
      <c r="BI1277" s="8">
        <f t="shared" si="235"/>
        <v>73.52941176470587</v>
      </c>
      <c r="BJ1277" s="8">
        <f t="shared" si="236"/>
        <v>0.96</v>
      </c>
      <c r="BK1277" s="8">
        <f t="shared" si="237"/>
        <v>0.73529411764705865</v>
      </c>
      <c r="BL1277" s="10">
        <f t="shared" si="238"/>
        <v>15.684705882352937</v>
      </c>
      <c r="BM1277" s="3">
        <f t="shared" si="239"/>
        <v>4356.8627450980375</v>
      </c>
      <c r="BN1277" s="132">
        <v>1.1534514925373134</v>
      </c>
      <c r="BO1277" s="132">
        <v>0.36697761194029854</v>
      </c>
      <c r="BP1277" s="133">
        <v>1.4573183335809534</v>
      </c>
      <c r="BQ1277" s="134">
        <v>0.59695290858725769</v>
      </c>
      <c r="BR1277" s="134">
        <v>0.10577100646352725</v>
      </c>
      <c r="BS1277" s="133">
        <v>1.366330303907745</v>
      </c>
      <c r="BT1277" s="93"/>
      <c r="BU1277" s="91"/>
      <c r="BV1277" s="91"/>
      <c r="BW1277" s="100"/>
    </row>
    <row r="1278" spans="1:75">
      <c r="A1278" s="8" t="s">
        <v>783</v>
      </c>
      <c r="B1278" s="8" t="s">
        <v>486</v>
      </c>
      <c r="C1278" s="8" t="s">
        <v>581</v>
      </c>
      <c r="D1278" s="8" t="s">
        <v>602</v>
      </c>
      <c r="E1278" s="8" t="s">
        <v>606</v>
      </c>
      <c r="F1278" s="8" t="s">
        <v>607</v>
      </c>
      <c r="G1278" s="8" t="s">
        <v>282</v>
      </c>
      <c r="H1278" s="8" t="s">
        <v>334</v>
      </c>
      <c r="I1278" s="8"/>
      <c r="J1278" s="8"/>
      <c r="K1278" s="8"/>
      <c r="L1278" s="8" t="s">
        <v>335</v>
      </c>
      <c r="M1278" s="8" t="s">
        <v>1882</v>
      </c>
      <c r="N1278" s="8">
        <v>1</v>
      </c>
      <c r="O1278" s="8"/>
      <c r="P1278" s="8"/>
      <c r="Q1278" s="8"/>
      <c r="R1278" s="8"/>
      <c r="S1278" s="8"/>
      <c r="T1278" s="8"/>
      <c r="U1278" s="8"/>
      <c r="V1278" s="8"/>
      <c r="W1278" s="8"/>
      <c r="X1278" s="8"/>
      <c r="Y1278" s="8"/>
      <c r="Z1278" s="8"/>
      <c r="AA1278" s="8"/>
      <c r="AB1278" s="8"/>
      <c r="AC1278" s="8"/>
      <c r="AD1278" s="8"/>
      <c r="AE1278" s="89"/>
      <c r="AF1278" s="90"/>
      <c r="AG1278" s="90"/>
      <c r="AH1278" s="90"/>
      <c r="AI1278" s="8" t="s">
        <v>28</v>
      </c>
      <c r="AJ1278" t="s">
        <v>1890</v>
      </c>
      <c r="AK1278">
        <v>140</v>
      </c>
      <c r="AL1278">
        <v>50</v>
      </c>
      <c r="AM1278">
        <v>0</v>
      </c>
      <c r="AN1278" s="9">
        <v>42571</v>
      </c>
      <c r="AO1278" s="8">
        <v>247</v>
      </c>
      <c r="AP1278" s="8">
        <v>131</v>
      </c>
      <c r="AQ1278" s="8">
        <v>130</v>
      </c>
      <c r="AR1278" s="8">
        <v>17.3</v>
      </c>
      <c r="AS1278" s="8">
        <v>16.920000000000002</v>
      </c>
      <c r="AT1278" s="8">
        <v>0.7</v>
      </c>
      <c r="AU1278" s="12">
        <v>0.54</v>
      </c>
      <c r="AV1278" s="8">
        <v>15</v>
      </c>
      <c r="AW1278" s="8">
        <v>420</v>
      </c>
      <c r="AX1278" s="8"/>
      <c r="AY1278" s="8"/>
      <c r="AZ1278" s="8"/>
      <c r="BA1278" s="8">
        <v>1192</v>
      </c>
      <c r="BB1278" s="8" t="s">
        <v>25</v>
      </c>
      <c r="BC1278" s="8">
        <v>214</v>
      </c>
      <c r="BD1278" s="8"/>
      <c r="BE1278" s="8"/>
      <c r="BF1278" s="8"/>
      <c r="BG1278" s="8"/>
      <c r="BH1278" s="8"/>
      <c r="BI1278" s="8">
        <f t="shared" si="235"/>
        <v>77.142857142857153</v>
      </c>
      <c r="BJ1278" s="8">
        <f t="shared" si="236"/>
        <v>0.97142857142857142</v>
      </c>
      <c r="BK1278" s="8">
        <f t="shared" si="237"/>
        <v>0.77142857142857157</v>
      </c>
      <c r="BL1278" s="10">
        <f t="shared" si="238"/>
        <v>12.679640816326534</v>
      </c>
      <c r="BM1278" s="3">
        <f t="shared" si="239"/>
        <v>3522.1224489795927</v>
      </c>
      <c r="BN1278" s="132">
        <v>0.90975387420237008</v>
      </c>
      <c r="BO1278" s="132">
        <v>0.38318140382862353</v>
      </c>
      <c r="BP1278" s="133">
        <v>1.250555080560475</v>
      </c>
      <c r="BQ1278" s="134">
        <v>0.79308712121212122</v>
      </c>
      <c r="BR1278" s="134">
        <v>0.1328598484848485</v>
      </c>
      <c r="BS1278" s="133">
        <v>1.6231434231219728</v>
      </c>
      <c r="BT1278" s="93"/>
      <c r="BU1278" s="91"/>
      <c r="BV1278" s="91"/>
      <c r="BW1278" s="100"/>
    </row>
    <row r="1279" spans="1:75">
      <c r="A1279" s="8" t="s">
        <v>783</v>
      </c>
      <c r="B1279" s="8" t="s">
        <v>486</v>
      </c>
      <c r="C1279" s="8" t="s">
        <v>581</v>
      </c>
      <c r="D1279" s="8" t="s">
        <v>602</v>
      </c>
      <c r="E1279" s="8" t="s">
        <v>606</v>
      </c>
      <c r="F1279" s="8" t="s">
        <v>607</v>
      </c>
      <c r="G1279" s="8" t="s">
        <v>282</v>
      </c>
      <c r="H1279" s="8" t="s">
        <v>334</v>
      </c>
      <c r="I1279" s="8"/>
      <c r="J1279" s="8"/>
      <c r="K1279" s="8"/>
      <c r="L1279" s="8" t="s">
        <v>335</v>
      </c>
      <c r="M1279" s="8" t="s">
        <v>1882</v>
      </c>
      <c r="N1279" s="8">
        <v>1</v>
      </c>
      <c r="O1279" s="8"/>
      <c r="P1279" s="8"/>
      <c r="Q1279" s="8"/>
      <c r="R1279" s="8"/>
      <c r="S1279" s="8"/>
      <c r="T1279" s="8"/>
      <c r="U1279" s="8"/>
      <c r="V1279" s="8"/>
      <c r="W1279" s="8"/>
      <c r="X1279" s="8"/>
      <c r="Y1279" s="8"/>
      <c r="Z1279" s="8"/>
      <c r="AA1279" s="8"/>
      <c r="AB1279" s="8"/>
      <c r="AC1279" s="8"/>
      <c r="AD1279" s="8"/>
      <c r="AE1279" s="89"/>
      <c r="AF1279" s="90"/>
      <c r="AG1279" s="90"/>
      <c r="AH1279" s="90"/>
      <c r="AI1279" s="8" t="s">
        <v>29</v>
      </c>
      <c r="AJ1279" t="s">
        <v>1890</v>
      </c>
      <c r="AK1279">
        <v>140</v>
      </c>
      <c r="AL1279">
        <v>50</v>
      </c>
      <c r="AM1279">
        <v>50</v>
      </c>
      <c r="AN1279" s="9">
        <v>42571</v>
      </c>
      <c r="AO1279" s="8">
        <v>284</v>
      </c>
      <c r="AP1279" s="8">
        <v>153</v>
      </c>
      <c r="AQ1279" s="8">
        <v>151</v>
      </c>
      <c r="AR1279" s="8">
        <v>19.2</v>
      </c>
      <c r="AS1279" s="8">
        <v>20.32</v>
      </c>
      <c r="AT1279" s="8">
        <v>0.78</v>
      </c>
      <c r="AU1279" s="12">
        <v>0.64</v>
      </c>
      <c r="AV1279" s="8">
        <v>16</v>
      </c>
      <c r="AW1279" s="8">
        <v>320</v>
      </c>
      <c r="AX1279" s="8"/>
      <c r="AY1279" s="8"/>
      <c r="AZ1279" s="8"/>
      <c r="BA1279" s="8">
        <v>1193</v>
      </c>
      <c r="BB1279" s="8" t="s">
        <v>25</v>
      </c>
      <c r="BC1279" s="8">
        <v>214</v>
      </c>
      <c r="BD1279" s="8"/>
      <c r="BE1279" s="8"/>
      <c r="BF1279" s="8"/>
      <c r="BG1279" s="8"/>
      <c r="BH1279" s="8"/>
      <c r="BI1279" s="8">
        <f t="shared" si="235"/>
        <v>82.051282051282044</v>
      </c>
      <c r="BJ1279" s="8">
        <f t="shared" si="236"/>
        <v>0.96</v>
      </c>
      <c r="BK1279" s="8">
        <f t="shared" si="237"/>
        <v>0.82051282051282048</v>
      </c>
      <c r="BL1279" s="10">
        <f t="shared" si="238"/>
        <v>16.005907692307691</v>
      </c>
      <c r="BM1279" s="3">
        <f t="shared" si="239"/>
        <v>4446.0854700854698</v>
      </c>
      <c r="BN1279" s="132">
        <v>1.0181902985074627</v>
      </c>
      <c r="BO1279" s="132">
        <v>0.3704757462686567</v>
      </c>
      <c r="BP1279" s="133">
        <v>1.4132055531151431</v>
      </c>
      <c r="BQ1279" s="134">
        <v>0.5564915758176413</v>
      </c>
      <c r="BR1279" s="134">
        <v>0.10014866204162536</v>
      </c>
      <c r="BS1279" s="133">
        <v>1.5052230052403919</v>
      </c>
      <c r="BT1279" s="93"/>
      <c r="BU1279" s="91"/>
      <c r="BV1279" s="91"/>
      <c r="BW1279" s="100"/>
    </row>
    <row r="1280" spans="1:75">
      <c r="A1280" s="8" t="s">
        <v>783</v>
      </c>
      <c r="B1280" s="8" t="s">
        <v>486</v>
      </c>
      <c r="C1280" s="8" t="s">
        <v>581</v>
      </c>
      <c r="D1280" s="8" t="s">
        <v>602</v>
      </c>
      <c r="E1280" s="8" t="s">
        <v>606</v>
      </c>
      <c r="F1280" s="8" t="s">
        <v>607</v>
      </c>
      <c r="G1280" s="8" t="s">
        <v>282</v>
      </c>
      <c r="H1280" s="8" t="s">
        <v>334</v>
      </c>
      <c r="I1280" s="8"/>
      <c r="J1280" s="8"/>
      <c r="K1280" s="8"/>
      <c r="L1280" s="8" t="s">
        <v>335</v>
      </c>
      <c r="M1280" s="8" t="s">
        <v>1882</v>
      </c>
      <c r="N1280" s="8">
        <v>1</v>
      </c>
      <c r="O1280" s="8"/>
      <c r="P1280" s="8"/>
      <c r="Q1280" s="8"/>
      <c r="R1280" s="8"/>
      <c r="S1280" s="8"/>
      <c r="T1280" s="8"/>
      <c r="U1280" s="8"/>
      <c r="V1280" s="8"/>
      <c r="W1280" s="8"/>
      <c r="X1280" s="8"/>
      <c r="Y1280" s="8"/>
      <c r="Z1280" s="8"/>
      <c r="AA1280" s="8"/>
      <c r="AB1280" s="8"/>
      <c r="AC1280" s="8"/>
      <c r="AD1280" s="8"/>
      <c r="AE1280" s="89"/>
      <c r="AF1280" s="90"/>
      <c r="AG1280" s="90"/>
      <c r="AH1280" s="90"/>
      <c r="AI1280" s="8" t="s">
        <v>30</v>
      </c>
      <c r="AJ1280" t="s">
        <v>1890</v>
      </c>
      <c r="AK1280">
        <v>140</v>
      </c>
      <c r="AL1280">
        <v>50</v>
      </c>
      <c r="AM1280">
        <v>50</v>
      </c>
      <c r="AN1280" s="9">
        <v>42571</v>
      </c>
      <c r="AO1280" s="8">
        <v>321</v>
      </c>
      <c r="AP1280" s="8">
        <v>152</v>
      </c>
      <c r="AQ1280" s="8">
        <v>163</v>
      </c>
      <c r="AR1280" s="8">
        <v>15.02</v>
      </c>
      <c r="AS1280" s="8">
        <v>17.54</v>
      </c>
      <c r="AT1280" s="8">
        <v>0.62</v>
      </c>
      <c r="AU1280" s="12">
        <v>0.48</v>
      </c>
      <c r="AV1280" s="8">
        <v>17</v>
      </c>
      <c r="AW1280" s="8">
        <v>220</v>
      </c>
      <c r="AX1280" s="8"/>
      <c r="AY1280" s="8"/>
      <c r="AZ1280" s="8"/>
      <c r="BA1280" s="8">
        <v>1194</v>
      </c>
      <c r="BB1280" s="8" t="s">
        <v>25</v>
      </c>
      <c r="BC1280" s="8">
        <v>214</v>
      </c>
      <c r="BD1280" s="8"/>
      <c r="BE1280" s="8"/>
      <c r="BF1280" s="8"/>
      <c r="BG1280" s="8"/>
      <c r="BH1280" s="8"/>
      <c r="BI1280" s="8">
        <f t="shared" si="235"/>
        <v>77.41935483870968</v>
      </c>
      <c r="BJ1280" s="8">
        <f t="shared" si="236"/>
        <v>0.94857142857142862</v>
      </c>
      <c r="BK1280" s="8">
        <f t="shared" si="237"/>
        <v>0.77419354838709675</v>
      </c>
      <c r="BL1280" s="10">
        <f t="shared" si="238"/>
        <v>12.880988018433179</v>
      </c>
      <c r="BM1280" s="3">
        <f t="shared" si="239"/>
        <v>3578.0522273425495</v>
      </c>
      <c r="BN1280" s="132">
        <v>1.3992395437262357</v>
      </c>
      <c r="BO1280" s="132">
        <v>0.65019011406844107</v>
      </c>
      <c r="BP1280" s="133">
        <v>1.3127717512351254</v>
      </c>
      <c r="BQ1280" s="134">
        <v>0.46760355029585804</v>
      </c>
      <c r="BR1280" s="134">
        <v>0.10956607495069033</v>
      </c>
      <c r="BS1280" s="133">
        <v>1.651846649648947</v>
      </c>
      <c r="BT1280" s="93"/>
      <c r="BU1280" s="91"/>
      <c r="BV1280" s="91"/>
      <c r="BW1280" s="100"/>
    </row>
    <row r="1281" spans="1:75">
      <c r="A1281" s="8" t="s">
        <v>783</v>
      </c>
      <c r="B1281" s="8" t="s">
        <v>486</v>
      </c>
      <c r="C1281" s="8" t="s">
        <v>581</v>
      </c>
      <c r="D1281" s="8" t="s">
        <v>602</v>
      </c>
      <c r="E1281" s="8" t="s">
        <v>604</v>
      </c>
      <c r="F1281" s="8" t="s">
        <v>620</v>
      </c>
      <c r="G1281" s="8" t="s">
        <v>49</v>
      </c>
      <c r="H1281" s="8" t="s">
        <v>383</v>
      </c>
      <c r="I1281" s="95">
        <v>-3.3598977095964102</v>
      </c>
      <c r="J1281" s="95">
        <v>35.750812479969497</v>
      </c>
      <c r="K1281" s="95">
        <v>1357.3169633386201</v>
      </c>
      <c r="L1281" s="8" t="s">
        <v>384</v>
      </c>
      <c r="M1281" s="8" t="s">
        <v>1882</v>
      </c>
      <c r="N1281" s="8">
        <v>1</v>
      </c>
      <c r="O1281" s="8" t="s">
        <v>1859</v>
      </c>
      <c r="P1281" s="8">
        <v>1.74</v>
      </c>
      <c r="Q1281" s="8">
        <v>6.9</v>
      </c>
      <c r="R1281" s="8">
        <v>0</v>
      </c>
      <c r="S1281" s="8">
        <v>8.91</v>
      </c>
      <c r="T1281" s="8">
        <v>10.19</v>
      </c>
      <c r="U1281" s="8">
        <v>13.11</v>
      </c>
      <c r="V1281" s="8">
        <v>150.78</v>
      </c>
      <c r="W1281" s="8">
        <v>31.39</v>
      </c>
      <c r="X1281" s="8">
        <v>4.5999999999999996</v>
      </c>
      <c r="Y1281" s="8">
        <v>0.48</v>
      </c>
      <c r="Z1281" s="8">
        <v>0.72</v>
      </c>
      <c r="AA1281" s="8">
        <v>7.0000000000000007E-2</v>
      </c>
      <c r="AB1281" s="8">
        <v>92.35</v>
      </c>
      <c r="AC1281" s="8">
        <v>7.0000000000000007E-2</v>
      </c>
      <c r="AD1281" s="8">
        <v>0.19900000000000001</v>
      </c>
      <c r="AE1281" s="91">
        <v>2.73</v>
      </c>
      <c r="AF1281" s="92" t="s">
        <v>1860</v>
      </c>
      <c r="AG1281" s="92" t="s">
        <v>1860</v>
      </c>
      <c r="AH1281" s="92" t="s">
        <v>1860</v>
      </c>
      <c r="AI1281" s="8" t="s">
        <v>24</v>
      </c>
      <c r="AJ1281" t="s">
        <v>1890</v>
      </c>
      <c r="AK1281">
        <v>0</v>
      </c>
      <c r="AL1281">
        <v>0</v>
      </c>
      <c r="AM1281">
        <v>0</v>
      </c>
      <c r="AN1281" s="9">
        <v>42595</v>
      </c>
      <c r="AO1281" s="8">
        <v>380</v>
      </c>
      <c r="AP1281" s="8">
        <v>201</v>
      </c>
      <c r="AQ1281" s="8">
        <v>196</v>
      </c>
      <c r="AR1281" s="8">
        <v>14.98</v>
      </c>
      <c r="AS1281" s="8">
        <v>14.94</v>
      </c>
      <c r="AT1281" s="8">
        <v>0.62</v>
      </c>
      <c r="AU1281" s="12">
        <v>0.54</v>
      </c>
      <c r="AV1281" s="8">
        <v>10</v>
      </c>
      <c r="AW1281" s="8">
        <v>240</v>
      </c>
      <c r="AX1281" s="8"/>
      <c r="AY1281" s="8"/>
      <c r="AZ1281" s="8"/>
      <c r="BA1281" s="8">
        <v>1351</v>
      </c>
      <c r="BB1281" s="8" t="s">
        <v>25</v>
      </c>
      <c r="BC1281" s="8">
        <v>241</v>
      </c>
      <c r="BD1281" s="8"/>
      <c r="BE1281" s="8"/>
      <c r="BF1281" s="8"/>
      <c r="BG1281" s="8"/>
      <c r="BH1281" s="8"/>
      <c r="BI1281" s="8">
        <f t="shared" ref="BI1281:BI1286" si="240">(AU1281/AT1281)*100</f>
        <v>87.096774193548399</v>
      </c>
      <c r="BJ1281" s="8">
        <f t="shared" ref="BJ1281:BJ1286" si="241">(100-AV1281)/(100-12.5)</f>
        <v>1.0285714285714285</v>
      </c>
      <c r="BK1281" s="8">
        <f t="shared" ref="BK1281:BK1286" si="242">BI1281/100</f>
        <v>0.87096774193548399</v>
      </c>
      <c r="BL1281" s="10">
        <f t="shared" ref="BL1281:BL1286" si="243">AS1281*BJ1281*BK1281</f>
        <v>13.384036866359446</v>
      </c>
      <c r="BM1281" s="3">
        <f t="shared" ref="BM1281:BM1286" si="244">(10000/36)*BL1281</f>
        <v>3717.7880184331793</v>
      </c>
      <c r="BN1281" s="132"/>
      <c r="BO1281" s="132"/>
      <c r="BP1281" s="133"/>
      <c r="BQ1281" s="134">
        <v>0.44321289062500002</v>
      </c>
      <c r="BR1281" s="134">
        <v>0.107958984375</v>
      </c>
      <c r="BS1281" s="133">
        <v>1.5212996457289878</v>
      </c>
      <c r="BT1281" s="93"/>
      <c r="BU1281" s="91"/>
      <c r="BV1281" s="91"/>
      <c r="BW1281" s="100"/>
    </row>
    <row r="1282" spans="1:75">
      <c r="A1282" s="8" t="s">
        <v>783</v>
      </c>
      <c r="B1282" s="8" t="s">
        <v>486</v>
      </c>
      <c r="C1282" s="8" t="s">
        <v>581</v>
      </c>
      <c r="D1282" s="8" t="s">
        <v>602</v>
      </c>
      <c r="E1282" s="8" t="s">
        <v>604</v>
      </c>
      <c r="F1282" s="8" t="s">
        <v>620</v>
      </c>
      <c r="G1282" s="8" t="s">
        <v>49</v>
      </c>
      <c r="H1282" s="8" t="s">
        <v>383</v>
      </c>
      <c r="I1282" s="8"/>
      <c r="J1282" s="8"/>
      <c r="K1282" s="8"/>
      <c r="L1282" s="8" t="s">
        <v>384</v>
      </c>
      <c r="M1282" s="8" t="s">
        <v>1882</v>
      </c>
      <c r="N1282" s="8">
        <v>1</v>
      </c>
      <c r="O1282" s="8"/>
      <c r="P1282" s="8"/>
      <c r="Q1282" s="8"/>
      <c r="R1282" s="8"/>
      <c r="S1282" s="8"/>
      <c r="T1282" s="8"/>
      <c r="U1282" s="8"/>
      <c r="V1282" s="8"/>
      <c r="W1282" s="8"/>
      <c r="X1282" s="8"/>
      <c r="Y1282" s="8"/>
      <c r="Z1282" s="8"/>
      <c r="AA1282" s="8"/>
      <c r="AB1282" s="8"/>
      <c r="AC1282" s="8"/>
      <c r="AD1282" s="8"/>
      <c r="AE1282" s="89"/>
      <c r="AF1282" s="90"/>
      <c r="AG1282" s="90"/>
      <c r="AH1282" s="90"/>
      <c r="AI1282" s="8" t="s">
        <v>26</v>
      </c>
      <c r="AJ1282" t="s">
        <v>1890</v>
      </c>
      <c r="AK1282">
        <v>0</v>
      </c>
      <c r="AL1282">
        <v>30</v>
      </c>
      <c r="AM1282">
        <v>30</v>
      </c>
      <c r="AN1282" s="9">
        <v>42595</v>
      </c>
      <c r="AO1282" s="8">
        <v>322</v>
      </c>
      <c r="AP1282" s="8">
        <v>177</v>
      </c>
      <c r="AQ1282" s="8">
        <v>170</v>
      </c>
      <c r="AR1282" s="8">
        <v>13.22</v>
      </c>
      <c r="AS1282" s="8">
        <v>13.04</v>
      </c>
      <c r="AT1282" s="8">
        <v>0.62</v>
      </c>
      <c r="AU1282" s="12">
        <v>0.52</v>
      </c>
      <c r="AV1282" s="8">
        <v>12</v>
      </c>
      <c r="AW1282" s="8">
        <v>380</v>
      </c>
      <c r="AX1282" s="8"/>
      <c r="AY1282" s="8"/>
      <c r="AZ1282" s="8"/>
      <c r="BA1282" s="8">
        <v>1352</v>
      </c>
      <c r="BB1282" s="8" t="s">
        <v>25</v>
      </c>
      <c r="BC1282" s="8">
        <v>241</v>
      </c>
      <c r="BD1282" s="8"/>
      <c r="BE1282" s="8"/>
      <c r="BF1282" s="8"/>
      <c r="BG1282" s="8"/>
      <c r="BH1282" s="8"/>
      <c r="BI1282" s="8">
        <f t="shared" si="240"/>
        <v>83.870967741935488</v>
      </c>
      <c r="BJ1282" s="8">
        <f t="shared" si="241"/>
        <v>1.0057142857142858</v>
      </c>
      <c r="BK1282" s="8">
        <f t="shared" si="242"/>
        <v>0.83870967741935487</v>
      </c>
      <c r="BL1282" s="10">
        <f t="shared" si="243"/>
        <v>10.99927004608295</v>
      </c>
      <c r="BM1282" s="3">
        <f t="shared" si="244"/>
        <v>3055.3527905785973</v>
      </c>
      <c r="BN1282" s="132"/>
      <c r="BO1282" s="132"/>
      <c r="BP1282" s="133"/>
      <c r="BQ1282" s="134">
        <v>0.42992087042532146</v>
      </c>
      <c r="BR1282" s="134">
        <v>0.20529179030662711</v>
      </c>
      <c r="BS1282" s="133">
        <v>1.6181128412015053</v>
      </c>
      <c r="BT1282" s="93"/>
      <c r="BU1282" s="91"/>
      <c r="BV1282" s="91"/>
      <c r="BW1282" s="100"/>
    </row>
    <row r="1283" spans="1:75">
      <c r="A1283" s="8" t="s">
        <v>783</v>
      </c>
      <c r="B1283" s="8" t="s">
        <v>486</v>
      </c>
      <c r="C1283" s="8" t="s">
        <v>581</v>
      </c>
      <c r="D1283" s="8" t="s">
        <v>602</v>
      </c>
      <c r="E1283" s="8" t="s">
        <v>604</v>
      </c>
      <c r="F1283" s="8" t="s">
        <v>620</v>
      </c>
      <c r="G1283" s="8" t="s">
        <v>49</v>
      </c>
      <c r="H1283" s="8" t="s">
        <v>383</v>
      </c>
      <c r="I1283" s="8"/>
      <c r="J1283" s="8"/>
      <c r="K1283" s="8"/>
      <c r="L1283" s="8" t="s">
        <v>384</v>
      </c>
      <c r="M1283" s="8" t="s">
        <v>1882</v>
      </c>
      <c r="N1283" s="8">
        <v>1</v>
      </c>
      <c r="O1283" s="8"/>
      <c r="P1283" s="8"/>
      <c r="Q1283" s="8"/>
      <c r="R1283" s="8"/>
      <c r="S1283" s="8"/>
      <c r="T1283" s="8"/>
      <c r="U1283" s="8"/>
      <c r="V1283" s="8"/>
      <c r="W1283" s="8"/>
      <c r="X1283" s="8"/>
      <c r="Y1283" s="8"/>
      <c r="Z1283" s="8"/>
      <c r="AA1283" s="8"/>
      <c r="AB1283" s="8"/>
      <c r="AC1283" s="8"/>
      <c r="AD1283" s="8"/>
      <c r="AE1283" s="89"/>
      <c r="AF1283" s="90"/>
      <c r="AG1283" s="90"/>
      <c r="AH1283" s="90"/>
      <c r="AI1283" s="8" t="s">
        <v>27</v>
      </c>
      <c r="AJ1283" t="s">
        <v>1890</v>
      </c>
      <c r="AK1283">
        <v>100</v>
      </c>
      <c r="AL1283">
        <v>0</v>
      </c>
      <c r="AM1283">
        <v>30</v>
      </c>
      <c r="AN1283" s="9">
        <v>42595</v>
      </c>
      <c r="AO1283" s="8">
        <v>344</v>
      </c>
      <c r="AP1283" s="8">
        <v>205</v>
      </c>
      <c r="AQ1283" s="8">
        <v>189</v>
      </c>
      <c r="AR1283" s="8">
        <v>17.559999999999999</v>
      </c>
      <c r="AS1283" s="8">
        <v>23.5</v>
      </c>
      <c r="AT1283" s="8">
        <v>0.9</v>
      </c>
      <c r="AU1283" s="12">
        <v>0.74</v>
      </c>
      <c r="AV1283" s="8">
        <v>10</v>
      </c>
      <c r="AW1283" s="8">
        <v>580</v>
      </c>
      <c r="AX1283" s="8"/>
      <c r="AY1283" s="8"/>
      <c r="AZ1283" s="8"/>
      <c r="BA1283" s="8">
        <v>1353</v>
      </c>
      <c r="BB1283" s="8" t="s">
        <v>25</v>
      </c>
      <c r="BC1283" s="8">
        <v>241</v>
      </c>
      <c r="BD1283" s="8"/>
      <c r="BE1283" s="8"/>
      <c r="BF1283" s="8"/>
      <c r="BG1283" s="8"/>
      <c r="BH1283" s="8"/>
      <c r="BI1283" s="8">
        <f t="shared" si="240"/>
        <v>82.222222222222214</v>
      </c>
      <c r="BJ1283" s="8">
        <f t="shared" si="241"/>
        <v>1.0285714285714285</v>
      </c>
      <c r="BK1283" s="8">
        <f t="shared" si="242"/>
        <v>0.82222222222222219</v>
      </c>
      <c r="BL1283" s="10">
        <f t="shared" si="243"/>
        <v>19.874285714285712</v>
      </c>
      <c r="BM1283" s="3">
        <f t="shared" si="244"/>
        <v>5520.6349206349196</v>
      </c>
      <c r="BN1283" s="132"/>
      <c r="BO1283" s="132"/>
      <c r="BP1283" s="133"/>
      <c r="BQ1283" s="134">
        <v>0.66026871401151632</v>
      </c>
      <c r="BR1283" s="134">
        <v>9.9376199616122859E-2</v>
      </c>
      <c r="BS1283" s="133">
        <v>1.8352926514266048</v>
      </c>
      <c r="BT1283" s="93"/>
      <c r="BU1283" s="91"/>
      <c r="BV1283" s="91"/>
      <c r="BW1283" s="100"/>
    </row>
    <row r="1284" spans="1:75">
      <c r="A1284" s="8" t="s">
        <v>783</v>
      </c>
      <c r="B1284" s="8" t="s">
        <v>486</v>
      </c>
      <c r="C1284" s="8" t="s">
        <v>581</v>
      </c>
      <c r="D1284" s="8" t="s">
        <v>602</v>
      </c>
      <c r="E1284" s="8" t="s">
        <v>604</v>
      </c>
      <c r="F1284" s="8" t="s">
        <v>620</v>
      </c>
      <c r="G1284" s="8" t="s">
        <v>49</v>
      </c>
      <c r="H1284" s="8" t="s">
        <v>383</v>
      </c>
      <c r="I1284" s="8"/>
      <c r="J1284" s="8"/>
      <c r="K1284" s="8"/>
      <c r="L1284" s="8" t="s">
        <v>384</v>
      </c>
      <c r="M1284" s="8" t="s">
        <v>1882</v>
      </c>
      <c r="N1284" s="8">
        <v>1</v>
      </c>
      <c r="O1284" s="8"/>
      <c r="P1284" s="8"/>
      <c r="Q1284" s="8"/>
      <c r="R1284" s="8"/>
      <c r="S1284" s="8"/>
      <c r="T1284" s="8"/>
      <c r="U1284" s="8"/>
      <c r="V1284" s="8"/>
      <c r="W1284" s="8"/>
      <c r="X1284" s="8"/>
      <c r="Y1284" s="8"/>
      <c r="Z1284" s="8"/>
      <c r="AA1284" s="8"/>
      <c r="AB1284" s="8"/>
      <c r="AC1284" s="8"/>
      <c r="AD1284" s="8"/>
      <c r="AE1284" s="89"/>
      <c r="AF1284" s="90"/>
      <c r="AG1284" s="90"/>
      <c r="AH1284" s="90"/>
      <c r="AI1284" s="8" t="s">
        <v>28</v>
      </c>
      <c r="AJ1284" t="s">
        <v>1890</v>
      </c>
      <c r="AK1284">
        <v>100</v>
      </c>
      <c r="AL1284">
        <v>30</v>
      </c>
      <c r="AM1284">
        <v>0</v>
      </c>
      <c r="AN1284" s="9">
        <v>42595</v>
      </c>
      <c r="AO1284" s="8">
        <v>345</v>
      </c>
      <c r="AP1284" s="8">
        <v>240</v>
      </c>
      <c r="AQ1284" s="8">
        <v>240</v>
      </c>
      <c r="AR1284" s="8">
        <v>22.13</v>
      </c>
      <c r="AS1284" s="8">
        <v>25.56</v>
      </c>
      <c r="AT1284" s="8">
        <v>0.98</v>
      </c>
      <c r="AU1284" s="12">
        <v>0.82</v>
      </c>
      <c r="AV1284" s="8">
        <v>10</v>
      </c>
      <c r="AW1284" s="8">
        <v>480</v>
      </c>
      <c r="AX1284" s="8"/>
      <c r="AY1284" s="8"/>
      <c r="AZ1284" s="8"/>
      <c r="BA1284" s="8">
        <v>1354</v>
      </c>
      <c r="BB1284" s="8" t="s">
        <v>25</v>
      </c>
      <c r="BC1284" s="8">
        <v>241</v>
      </c>
      <c r="BD1284" s="8"/>
      <c r="BE1284" s="8"/>
      <c r="BF1284" s="8"/>
      <c r="BG1284" s="8"/>
      <c r="BH1284" s="8"/>
      <c r="BI1284" s="8">
        <f t="shared" si="240"/>
        <v>83.673469387755091</v>
      </c>
      <c r="BJ1284" s="8">
        <f t="shared" si="241"/>
        <v>1.0285714285714285</v>
      </c>
      <c r="BK1284" s="8">
        <f t="shared" si="242"/>
        <v>0.83673469387755095</v>
      </c>
      <c r="BL1284" s="10">
        <f t="shared" si="243"/>
        <v>21.997994169096202</v>
      </c>
      <c r="BM1284" s="3">
        <f t="shared" si="244"/>
        <v>6110.5539358600563</v>
      </c>
      <c r="BN1284" s="132"/>
      <c r="BO1284" s="132"/>
      <c r="BP1284" s="133"/>
      <c r="BQ1284" s="134">
        <v>0.67678746327130279</v>
      </c>
      <c r="BR1284" s="134">
        <v>0.12394711067580805</v>
      </c>
      <c r="BS1284" s="133">
        <v>1.9838614514571498</v>
      </c>
      <c r="BT1284" s="93"/>
      <c r="BU1284" s="91"/>
      <c r="BV1284" s="91"/>
      <c r="BW1284" s="100"/>
    </row>
    <row r="1285" spans="1:75">
      <c r="A1285" s="8" t="s">
        <v>783</v>
      </c>
      <c r="B1285" s="8" t="s">
        <v>486</v>
      </c>
      <c r="C1285" s="8" t="s">
        <v>581</v>
      </c>
      <c r="D1285" s="8" t="s">
        <v>602</v>
      </c>
      <c r="E1285" s="8" t="s">
        <v>604</v>
      </c>
      <c r="F1285" s="8" t="s">
        <v>620</v>
      </c>
      <c r="G1285" s="8" t="s">
        <v>49</v>
      </c>
      <c r="H1285" s="8" t="s">
        <v>383</v>
      </c>
      <c r="I1285" s="8"/>
      <c r="J1285" s="8"/>
      <c r="K1285" s="8"/>
      <c r="L1285" s="8" t="s">
        <v>384</v>
      </c>
      <c r="M1285" s="8" t="s">
        <v>1882</v>
      </c>
      <c r="N1285" s="8">
        <v>1</v>
      </c>
      <c r="O1285" s="8"/>
      <c r="P1285" s="8"/>
      <c r="Q1285" s="8"/>
      <c r="R1285" s="8"/>
      <c r="S1285" s="8"/>
      <c r="T1285" s="8"/>
      <c r="U1285" s="8"/>
      <c r="V1285" s="8"/>
      <c r="W1285" s="8"/>
      <c r="X1285" s="8"/>
      <c r="Y1285" s="8"/>
      <c r="Z1285" s="8"/>
      <c r="AA1285" s="8"/>
      <c r="AB1285" s="8"/>
      <c r="AC1285" s="8"/>
      <c r="AD1285" s="8"/>
      <c r="AE1285" s="89"/>
      <c r="AF1285" s="90"/>
      <c r="AG1285" s="90"/>
      <c r="AH1285" s="90"/>
      <c r="AI1285" s="8" t="s">
        <v>29</v>
      </c>
      <c r="AJ1285" t="s">
        <v>1890</v>
      </c>
      <c r="AK1285">
        <v>100</v>
      </c>
      <c r="AL1285">
        <v>30</v>
      </c>
      <c r="AM1285">
        <v>30</v>
      </c>
      <c r="AN1285" s="9">
        <v>42595</v>
      </c>
      <c r="AO1285" s="8">
        <v>321</v>
      </c>
      <c r="AP1285" s="8">
        <v>201</v>
      </c>
      <c r="AQ1285" s="8">
        <v>241</v>
      </c>
      <c r="AR1285" s="8">
        <v>22.54</v>
      </c>
      <c r="AS1285" s="8">
        <v>26.44</v>
      </c>
      <c r="AT1285" s="8">
        <v>1.1000000000000001</v>
      </c>
      <c r="AU1285" s="12">
        <v>0.98</v>
      </c>
      <c r="AV1285" s="8">
        <v>12</v>
      </c>
      <c r="AW1285" s="8">
        <v>500</v>
      </c>
      <c r="AX1285" s="8"/>
      <c r="AY1285" s="8"/>
      <c r="AZ1285" s="8"/>
      <c r="BA1285" s="8">
        <v>1355</v>
      </c>
      <c r="BB1285" s="8" t="s">
        <v>25</v>
      </c>
      <c r="BC1285" s="8">
        <v>241</v>
      </c>
      <c r="BD1285" s="8"/>
      <c r="BE1285" s="8"/>
      <c r="BF1285" s="8"/>
      <c r="BG1285" s="8"/>
      <c r="BH1285" s="8"/>
      <c r="BI1285" s="8">
        <f t="shared" si="240"/>
        <v>89.090909090909093</v>
      </c>
      <c r="BJ1285" s="8">
        <f t="shared" si="241"/>
        <v>1.0057142857142858</v>
      </c>
      <c r="BK1285" s="8">
        <f t="shared" si="242"/>
        <v>0.89090909090909098</v>
      </c>
      <c r="BL1285" s="10">
        <f t="shared" si="243"/>
        <v>23.690240000000006</v>
      </c>
      <c r="BM1285" s="3">
        <f t="shared" si="244"/>
        <v>6580.6222222222241</v>
      </c>
      <c r="BN1285" s="132"/>
      <c r="BO1285" s="132"/>
      <c r="BP1285" s="133"/>
      <c r="BQ1285" s="134">
        <v>0.94980119284294251</v>
      </c>
      <c r="BR1285" s="134">
        <v>0.11724652087475151</v>
      </c>
      <c r="BS1285" s="133">
        <v>2.1263059629549108</v>
      </c>
      <c r="BT1285" s="93"/>
      <c r="BU1285" s="91"/>
      <c r="BV1285" s="91"/>
      <c r="BW1285" s="100"/>
    </row>
    <row r="1286" spans="1:75">
      <c r="A1286" s="8" t="s">
        <v>783</v>
      </c>
      <c r="B1286" s="8" t="s">
        <v>486</v>
      </c>
      <c r="C1286" s="8" t="s">
        <v>581</v>
      </c>
      <c r="D1286" s="8" t="s">
        <v>602</v>
      </c>
      <c r="E1286" s="8" t="s">
        <v>604</v>
      </c>
      <c r="F1286" s="8" t="s">
        <v>620</v>
      </c>
      <c r="G1286" s="8" t="s">
        <v>49</v>
      </c>
      <c r="H1286" s="8" t="s">
        <v>383</v>
      </c>
      <c r="I1286" s="8"/>
      <c r="J1286" s="8"/>
      <c r="K1286" s="8"/>
      <c r="L1286" s="8" t="s">
        <v>384</v>
      </c>
      <c r="M1286" s="8" t="s">
        <v>1882</v>
      </c>
      <c r="N1286" s="8">
        <v>1</v>
      </c>
      <c r="O1286" s="8"/>
      <c r="P1286" s="8"/>
      <c r="Q1286" s="8"/>
      <c r="R1286" s="8"/>
      <c r="S1286" s="8"/>
      <c r="T1286" s="8"/>
      <c r="U1286" s="8"/>
      <c r="V1286" s="8"/>
      <c r="W1286" s="8"/>
      <c r="X1286" s="8"/>
      <c r="Y1286" s="8"/>
      <c r="Z1286" s="8"/>
      <c r="AA1286" s="8"/>
      <c r="AB1286" s="8"/>
      <c r="AC1286" s="8"/>
      <c r="AD1286" s="8"/>
      <c r="AE1286" s="89"/>
      <c r="AF1286" s="90"/>
      <c r="AG1286" s="90"/>
      <c r="AH1286" s="90"/>
      <c r="AI1286" s="8" t="s">
        <v>30</v>
      </c>
      <c r="AJ1286" t="s">
        <v>1890</v>
      </c>
      <c r="AK1286">
        <v>100</v>
      </c>
      <c r="AL1286">
        <v>30</v>
      </c>
      <c r="AM1286">
        <v>30</v>
      </c>
      <c r="AN1286" s="9">
        <v>42595</v>
      </c>
      <c r="AO1286" s="8">
        <v>315</v>
      </c>
      <c r="AP1286" s="8">
        <v>195</v>
      </c>
      <c r="AQ1286" s="8">
        <v>219</v>
      </c>
      <c r="AR1286" s="8">
        <v>23.34</v>
      </c>
      <c r="AS1286" s="8">
        <v>25.92</v>
      </c>
      <c r="AT1286" s="8">
        <v>1.08</v>
      </c>
      <c r="AU1286" s="12">
        <v>0.94</v>
      </c>
      <c r="AV1286" s="8">
        <v>13</v>
      </c>
      <c r="AW1286" s="8">
        <v>560</v>
      </c>
      <c r="AX1286" s="8"/>
      <c r="AY1286" s="8"/>
      <c r="AZ1286" s="8"/>
      <c r="BA1286" s="8">
        <v>1356</v>
      </c>
      <c r="BB1286" s="8" t="s">
        <v>25</v>
      </c>
      <c r="BC1286" s="8">
        <v>241</v>
      </c>
      <c r="BD1286" s="8"/>
      <c r="BE1286" s="8"/>
      <c r="BF1286" s="8"/>
      <c r="BG1286" s="8"/>
      <c r="BH1286" s="8"/>
      <c r="BI1286" s="8">
        <f t="shared" si="240"/>
        <v>87.037037037037024</v>
      </c>
      <c r="BJ1286" s="8">
        <f t="shared" si="241"/>
        <v>0.99428571428571433</v>
      </c>
      <c r="BK1286" s="8">
        <f t="shared" si="242"/>
        <v>0.87037037037037024</v>
      </c>
      <c r="BL1286" s="10">
        <f t="shared" si="243"/>
        <v>22.431085714285711</v>
      </c>
      <c r="BM1286" s="3">
        <f t="shared" si="244"/>
        <v>6230.8571428571422</v>
      </c>
      <c r="BN1286" s="132"/>
      <c r="BO1286" s="132"/>
      <c r="BP1286" s="133"/>
      <c r="BQ1286" s="134">
        <v>0.59803921568627461</v>
      </c>
      <c r="BR1286" s="134">
        <v>0.13416666666666666</v>
      </c>
      <c r="BS1286" s="133">
        <v>1.7727103451940467</v>
      </c>
      <c r="BT1286" s="93"/>
      <c r="BU1286" s="91"/>
      <c r="BV1286" s="91"/>
      <c r="BW1286" s="100"/>
    </row>
    <row r="1287" spans="1:75" s="4" customFormat="1">
      <c r="A1287" s="8" t="s">
        <v>783</v>
      </c>
      <c r="B1287" s="8" t="s">
        <v>486</v>
      </c>
      <c r="C1287" s="8" t="s">
        <v>487</v>
      </c>
      <c r="D1287" s="8" t="s">
        <v>488</v>
      </c>
      <c r="E1287" s="8" t="s">
        <v>500</v>
      </c>
      <c r="F1287" s="8" t="s">
        <v>501</v>
      </c>
      <c r="G1287" s="8" t="s">
        <v>49</v>
      </c>
      <c r="H1287" s="8" t="s">
        <v>66</v>
      </c>
      <c r="I1287" s="8">
        <v>-3.8127891954471398</v>
      </c>
      <c r="J1287" s="8">
        <v>35.536311887902698</v>
      </c>
      <c r="K1287" s="8">
        <v>1757.0958468731501</v>
      </c>
      <c r="L1287" s="8" t="s">
        <v>805</v>
      </c>
      <c r="M1287" s="8" t="s">
        <v>1882</v>
      </c>
      <c r="N1287" s="8">
        <v>1</v>
      </c>
      <c r="O1287" s="8" t="s">
        <v>1859</v>
      </c>
      <c r="P1287" s="8">
        <v>1.1499999999999999</v>
      </c>
      <c r="Q1287" s="8">
        <v>6.7</v>
      </c>
      <c r="R1287" s="8">
        <v>0</v>
      </c>
      <c r="S1287" s="8">
        <v>3.03</v>
      </c>
      <c r="T1287" s="8">
        <v>3.87</v>
      </c>
      <c r="U1287" s="8">
        <v>16.16</v>
      </c>
      <c r="V1287" s="8">
        <v>73.040000000000006</v>
      </c>
      <c r="W1287" s="8">
        <v>7.67</v>
      </c>
      <c r="X1287" s="8">
        <v>3.11</v>
      </c>
      <c r="Y1287" s="8">
        <v>0.18</v>
      </c>
      <c r="Z1287" s="8">
        <v>0.6</v>
      </c>
      <c r="AA1287" s="8">
        <v>0.06</v>
      </c>
      <c r="AB1287" s="8">
        <v>98.09</v>
      </c>
      <c r="AC1287" s="8">
        <v>7.0000000000000007E-2</v>
      </c>
      <c r="AD1287" s="8">
        <v>0.11</v>
      </c>
      <c r="AE1287" s="91">
        <v>1.47</v>
      </c>
      <c r="AF1287" s="92" t="s">
        <v>1860</v>
      </c>
      <c r="AG1287" s="92" t="s">
        <v>1860</v>
      </c>
      <c r="AH1287" s="92" t="s">
        <v>1860</v>
      </c>
      <c r="AI1287" s="8" t="s">
        <v>24</v>
      </c>
      <c r="AJ1287" t="s">
        <v>1890</v>
      </c>
      <c r="AK1287">
        <v>0</v>
      </c>
      <c r="AL1287">
        <v>0</v>
      </c>
      <c r="AM1287">
        <v>0</v>
      </c>
      <c r="AN1287" s="9">
        <v>42545</v>
      </c>
      <c r="AO1287" s="8">
        <v>385</v>
      </c>
      <c r="AP1287" s="8">
        <v>230</v>
      </c>
      <c r="AQ1287" s="8">
        <v>238</v>
      </c>
      <c r="AR1287" s="8">
        <v>43</v>
      </c>
      <c r="AS1287" s="8">
        <v>44</v>
      </c>
      <c r="AT1287" s="8">
        <v>1</v>
      </c>
      <c r="AU1287" s="12">
        <v>0.8</v>
      </c>
      <c r="AV1287" s="8">
        <v>16</v>
      </c>
      <c r="AW1287" s="8">
        <v>720</v>
      </c>
      <c r="AX1287" s="8"/>
      <c r="AY1287" s="8"/>
      <c r="AZ1287" s="8"/>
      <c r="BA1287" s="8">
        <v>157</v>
      </c>
      <c r="BB1287" s="8" t="s">
        <v>25</v>
      </c>
      <c r="BC1287" s="8">
        <v>27</v>
      </c>
      <c r="BD1287" s="8"/>
      <c r="BE1287" s="8"/>
      <c r="BF1287" s="8"/>
      <c r="BG1287" s="8"/>
      <c r="BH1287" s="8"/>
      <c r="BI1287" s="8">
        <f t="shared" ref="BI1287:BI1310" si="245">(AU1287/AT1287)*100</f>
        <v>80</v>
      </c>
      <c r="BJ1287" s="8">
        <f t="shared" ref="BJ1287:BJ1310" si="246">(100-AV1287)/(100-12.5)</f>
        <v>0.96</v>
      </c>
      <c r="BK1287" s="8">
        <f t="shared" ref="BK1287:BK1304" si="247">BI1287/100</f>
        <v>0.8</v>
      </c>
      <c r="BL1287" s="10">
        <f t="shared" ref="BL1287:BL1304" si="248">AS1287*BJ1287*BK1287</f>
        <v>33.791999999999994</v>
      </c>
      <c r="BM1287" s="14">
        <f t="shared" ref="BM1287:BM1304" si="249">(10000/36)*BL1287</f>
        <v>9386.6666666666642</v>
      </c>
      <c r="BN1287" s="132">
        <v>1.5294406280667321</v>
      </c>
      <c r="BO1287" s="132">
        <v>0.59273797841020603</v>
      </c>
      <c r="BP1287" s="133">
        <v>1.4990551665038379</v>
      </c>
      <c r="BQ1287" s="134"/>
      <c r="BR1287" s="134"/>
      <c r="BS1287" s="133"/>
      <c r="BT1287" s="93"/>
      <c r="BU1287" s="91"/>
      <c r="BV1287" s="91"/>
      <c r="BW1287" s="100"/>
    </row>
    <row r="1288" spans="1:75" s="4" customFormat="1">
      <c r="A1288" s="8" t="s">
        <v>783</v>
      </c>
      <c r="B1288" s="8" t="s">
        <v>486</v>
      </c>
      <c r="C1288" s="8" t="s">
        <v>487</v>
      </c>
      <c r="D1288" s="8" t="s">
        <v>488</v>
      </c>
      <c r="E1288" s="8" t="s">
        <v>500</v>
      </c>
      <c r="F1288" s="8" t="s">
        <v>501</v>
      </c>
      <c r="G1288" s="8" t="s">
        <v>49</v>
      </c>
      <c r="H1288" s="8" t="s">
        <v>66</v>
      </c>
      <c r="I1288" s="8"/>
      <c r="J1288" s="8"/>
      <c r="K1288" s="8"/>
      <c r="L1288" s="8" t="s">
        <v>805</v>
      </c>
      <c r="M1288" s="8" t="s">
        <v>1882</v>
      </c>
      <c r="N1288" s="8">
        <v>1</v>
      </c>
      <c r="O1288" s="8"/>
      <c r="P1288" s="8"/>
      <c r="Q1288" s="8"/>
      <c r="R1288" s="8"/>
      <c r="S1288" s="8"/>
      <c r="T1288" s="8"/>
      <c r="U1288" s="8"/>
      <c r="V1288" s="8"/>
      <c r="W1288" s="8"/>
      <c r="X1288" s="8"/>
      <c r="Y1288" s="8"/>
      <c r="Z1288" s="8"/>
      <c r="AA1288" s="8"/>
      <c r="AB1288" s="8"/>
      <c r="AC1288" s="8"/>
      <c r="AD1288" s="8"/>
      <c r="AE1288" s="89"/>
      <c r="AF1288" s="90"/>
      <c r="AG1288" s="90"/>
      <c r="AH1288" s="90"/>
      <c r="AI1288" s="8" t="s">
        <v>26</v>
      </c>
      <c r="AJ1288" t="s">
        <v>1890</v>
      </c>
      <c r="AK1288">
        <v>0</v>
      </c>
      <c r="AL1288"/>
      <c r="AM1288"/>
      <c r="AN1288" s="9">
        <v>42545</v>
      </c>
      <c r="AO1288" s="8">
        <v>374</v>
      </c>
      <c r="AP1288" s="8">
        <v>213</v>
      </c>
      <c r="AQ1288" s="8">
        <v>189</v>
      </c>
      <c r="AR1288" s="8">
        <v>30</v>
      </c>
      <c r="AS1288" s="8">
        <v>34</v>
      </c>
      <c r="AT1288" s="8">
        <v>0.96</v>
      </c>
      <c r="AU1288" s="12">
        <v>0.82</v>
      </c>
      <c r="AV1288" s="8">
        <v>16</v>
      </c>
      <c r="AW1288" s="8">
        <v>480</v>
      </c>
      <c r="AX1288" s="8"/>
      <c r="AY1288" s="8"/>
      <c r="AZ1288" s="8"/>
      <c r="BA1288" s="8">
        <v>158</v>
      </c>
      <c r="BB1288" s="8" t="s">
        <v>25</v>
      </c>
      <c r="BC1288" s="8">
        <v>27</v>
      </c>
      <c r="BD1288" s="8"/>
      <c r="BE1288" s="8"/>
      <c r="BF1288" s="8"/>
      <c r="BG1288" s="8"/>
      <c r="BH1288" s="8"/>
      <c r="BI1288" s="8">
        <f t="shared" si="245"/>
        <v>85.416666666666657</v>
      </c>
      <c r="BJ1288" s="8">
        <f t="shared" si="246"/>
        <v>0.96</v>
      </c>
      <c r="BK1288" s="8">
        <f t="shared" si="247"/>
        <v>0.85416666666666652</v>
      </c>
      <c r="BL1288" s="10">
        <f t="shared" si="248"/>
        <v>27.879999999999995</v>
      </c>
      <c r="BM1288" s="14">
        <f t="shared" si="249"/>
        <v>7744.4444444444434</v>
      </c>
      <c r="BN1288" s="132">
        <v>1.6404440154440156</v>
      </c>
      <c r="BO1288" s="132">
        <v>0.49758687258687267</v>
      </c>
      <c r="BP1288" s="133">
        <v>1.3975802024437658</v>
      </c>
      <c r="BQ1288" s="134"/>
      <c r="BR1288" s="134"/>
      <c r="BS1288" s="133"/>
      <c r="BT1288" s="93"/>
      <c r="BU1288" s="91"/>
      <c r="BV1288" s="91"/>
      <c r="BW1288" s="100"/>
    </row>
    <row r="1289" spans="1:75" s="4" customFormat="1">
      <c r="A1289" s="8" t="s">
        <v>783</v>
      </c>
      <c r="B1289" s="8" t="s">
        <v>486</v>
      </c>
      <c r="C1289" s="8" t="s">
        <v>487</v>
      </c>
      <c r="D1289" s="8" t="s">
        <v>488</v>
      </c>
      <c r="E1289" s="8" t="s">
        <v>500</v>
      </c>
      <c r="F1289" s="8" t="s">
        <v>501</v>
      </c>
      <c r="G1289" s="8" t="s">
        <v>49</v>
      </c>
      <c r="H1289" s="8" t="s">
        <v>66</v>
      </c>
      <c r="I1289" s="8"/>
      <c r="J1289" s="8"/>
      <c r="K1289" s="8"/>
      <c r="L1289" s="8" t="s">
        <v>805</v>
      </c>
      <c r="M1289" s="8" t="s">
        <v>1882</v>
      </c>
      <c r="N1289" s="8">
        <v>1</v>
      </c>
      <c r="O1289" s="8"/>
      <c r="P1289" s="8"/>
      <c r="Q1289" s="8"/>
      <c r="R1289" s="8"/>
      <c r="S1289" s="8"/>
      <c r="T1289" s="8"/>
      <c r="U1289" s="8"/>
      <c r="V1289" s="8"/>
      <c r="W1289" s="8"/>
      <c r="X1289" s="8"/>
      <c r="Y1289" s="8"/>
      <c r="Z1289" s="8"/>
      <c r="AA1289" s="8"/>
      <c r="AB1289" s="8"/>
      <c r="AC1289" s="8"/>
      <c r="AD1289" s="8"/>
      <c r="AE1289" s="89"/>
      <c r="AF1289" s="90"/>
      <c r="AG1289" s="90"/>
      <c r="AH1289" s="90"/>
      <c r="AI1289" s="8" t="s">
        <v>27</v>
      </c>
      <c r="AJ1289" t="s">
        <v>1890</v>
      </c>
      <c r="AK1289"/>
      <c r="AL1289">
        <v>0</v>
      </c>
      <c r="AM1289"/>
      <c r="AN1289" s="9">
        <v>42545</v>
      </c>
      <c r="AO1289" s="8">
        <v>366</v>
      </c>
      <c r="AP1289" s="8">
        <v>216</v>
      </c>
      <c r="AQ1289" s="8">
        <v>229</v>
      </c>
      <c r="AR1289" s="8">
        <v>42</v>
      </c>
      <c r="AS1289" s="8">
        <v>42</v>
      </c>
      <c r="AT1289" s="8">
        <v>1.02</v>
      </c>
      <c r="AU1289" s="12">
        <v>0.82</v>
      </c>
      <c r="AV1289" s="8">
        <v>20</v>
      </c>
      <c r="AW1289" s="8">
        <v>880</v>
      </c>
      <c r="AX1289" s="8"/>
      <c r="AY1289" s="8"/>
      <c r="AZ1289" s="8"/>
      <c r="BA1289" s="8">
        <v>159</v>
      </c>
      <c r="BB1289" s="8" t="s">
        <v>25</v>
      </c>
      <c r="BC1289" s="8">
        <v>27</v>
      </c>
      <c r="BD1289" s="8"/>
      <c r="BE1289" s="8"/>
      <c r="BF1289" s="8"/>
      <c r="BG1289" s="8"/>
      <c r="BH1289" s="8"/>
      <c r="BI1289" s="8">
        <f t="shared" si="245"/>
        <v>80.392156862745097</v>
      </c>
      <c r="BJ1289" s="8">
        <f t="shared" si="246"/>
        <v>0.91428571428571426</v>
      </c>
      <c r="BK1289" s="8">
        <f t="shared" si="247"/>
        <v>0.80392156862745101</v>
      </c>
      <c r="BL1289" s="10">
        <f t="shared" si="248"/>
        <v>30.870588235294118</v>
      </c>
      <c r="BM1289" s="14">
        <f t="shared" si="249"/>
        <v>8575.16339869281</v>
      </c>
      <c r="BN1289" s="132">
        <v>1.8512476007677545</v>
      </c>
      <c r="BO1289" s="132">
        <v>0.93714011516314777</v>
      </c>
      <c r="BP1289" s="133">
        <v>1.5602460824429738</v>
      </c>
      <c r="BQ1289" s="134"/>
      <c r="BR1289" s="134"/>
      <c r="BS1289" s="133"/>
      <c r="BT1289" s="93"/>
      <c r="BU1289" s="91"/>
      <c r="BV1289" s="91"/>
      <c r="BW1289" s="100"/>
    </row>
    <row r="1290" spans="1:75" s="4" customFormat="1">
      <c r="A1290" s="8" t="s">
        <v>783</v>
      </c>
      <c r="B1290" s="8" t="s">
        <v>486</v>
      </c>
      <c r="C1290" s="8" t="s">
        <v>487</v>
      </c>
      <c r="D1290" s="8" t="s">
        <v>488</v>
      </c>
      <c r="E1290" s="8" t="s">
        <v>500</v>
      </c>
      <c r="F1290" s="8" t="s">
        <v>501</v>
      </c>
      <c r="G1290" s="8" t="s">
        <v>49</v>
      </c>
      <c r="H1290" s="8" t="s">
        <v>66</v>
      </c>
      <c r="I1290" s="8"/>
      <c r="J1290" s="8"/>
      <c r="K1290" s="8"/>
      <c r="L1290" s="8" t="s">
        <v>805</v>
      </c>
      <c r="M1290" s="8" t="s">
        <v>1882</v>
      </c>
      <c r="N1290" s="8">
        <v>1</v>
      </c>
      <c r="O1290" s="8"/>
      <c r="P1290" s="8"/>
      <c r="Q1290" s="8"/>
      <c r="R1290" s="8"/>
      <c r="S1290" s="8"/>
      <c r="T1290" s="8"/>
      <c r="U1290" s="8"/>
      <c r="V1290" s="8"/>
      <c r="W1290" s="8"/>
      <c r="X1290" s="8"/>
      <c r="Y1290" s="8"/>
      <c r="Z1290" s="8"/>
      <c r="AA1290" s="8"/>
      <c r="AB1290" s="8"/>
      <c r="AC1290" s="8"/>
      <c r="AD1290" s="8"/>
      <c r="AE1290" s="89"/>
      <c r="AF1290" s="90"/>
      <c r="AG1290" s="90"/>
      <c r="AH1290" s="90"/>
      <c r="AI1290" s="8" t="s">
        <v>28</v>
      </c>
      <c r="AJ1290" t="s">
        <v>1890</v>
      </c>
      <c r="AK1290"/>
      <c r="AL1290"/>
      <c r="AM1290">
        <v>0</v>
      </c>
      <c r="AN1290" s="9">
        <v>42545</v>
      </c>
      <c r="AO1290" s="8">
        <v>349</v>
      </c>
      <c r="AP1290" s="8">
        <v>202</v>
      </c>
      <c r="AQ1290" s="8">
        <v>230</v>
      </c>
      <c r="AR1290" s="8">
        <v>45</v>
      </c>
      <c r="AS1290" s="8">
        <v>44</v>
      </c>
      <c r="AT1290" s="8">
        <v>1.06</v>
      </c>
      <c r="AU1290" s="12">
        <v>0.86</v>
      </c>
      <c r="AV1290" s="8">
        <v>19</v>
      </c>
      <c r="AW1290" s="8">
        <v>580</v>
      </c>
      <c r="AX1290" s="8"/>
      <c r="AY1290" s="8"/>
      <c r="AZ1290" s="8"/>
      <c r="BA1290" s="8">
        <v>160</v>
      </c>
      <c r="BB1290" s="8" t="s">
        <v>25</v>
      </c>
      <c r="BC1290" s="8">
        <v>27</v>
      </c>
      <c r="BD1290" s="8"/>
      <c r="BE1290" s="8"/>
      <c r="BF1290" s="8"/>
      <c r="BG1290" s="8"/>
      <c r="BH1290" s="8"/>
      <c r="BI1290" s="8">
        <f t="shared" si="245"/>
        <v>81.132075471698101</v>
      </c>
      <c r="BJ1290" s="8">
        <f t="shared" si="246"/>
        <v>0.92571428571428571</v>
      </c>
      <c r="BK1290" s="8">
        <f t="shared" si="247"/>
        <v>0.81132075471698106</v>
      </c>
      <c r="BL1290" s="10">
        <f t="shared" si="248"/>
        <v>33.046253369272236</v>
      </c>
      <c r="BM1290" s="14">
        <f t="shared" si="249"/>
        <v>9179.5148247978432</v>
      </c>
      <c r="BN1290" s="132">
        <v>1.2730732635585158</v>
      </c>
      <c r="BO1290" s="132">
        <v>0.50808753568030451</v>
      </c>
      <c r="BP1290" s="133">
        <v>2.0323108345679528</v>
      </c>
      <c r="BQ1290" s="134"/>
      <c r="BR1290" s="134"/>
      <c r="BS1290" s="133"/>
      <c r="BT1290" s="93"/>
      <c r="BU1290" s="91"/>
      <c r="BV1290" s="91"/>
      <c r="BW1290" s="100"/>
    </row>
    <row r="1291" spans="1:75" s="4" customFormat="1">
      <c r="A1291" s="8" t="s">
        <v>783</v>
      </c>
      <c r="B1291" s="8" t="s">
        <v>486</v>
      </c>
      <c r="C1291" s="8" t="s">
        <v>487</v>
      </c>
      <c r="D1291" s="8" t="s">
        <v>488</v>
      </c>
      <c r="E1291" s="8" t="s">
        <v>500</v>
      </c>
      <c r="F1291" s="8" t="s">
        <v>501</v>
      </c>
      <c r="G1291" s="8" t="s">
        <v>49</v>
      </c>
      <c r="H1291" s="8" t="s">
        <v>66</v>
      </c>
      <c r="I1291" s="8"/>
      <c r="J1291" s="8"/>
      <c r="K1291" s="8"/>
      <c r="L1291" s="8" t="s">
        <v>805</v>
      </c>
      <c r="M1291" s="8" t="s">
        <v>1882</v>
      </c>
      <c r="N1291" s="8">
        <v>1</v>
      </c>
      <c r="O1291" s="8"/>
      <c r="P1291" s="8"/>
      <c r="Q1291" s="8"/>
      <c r="R1291" s="8"/>
      <c r="S1291" s="8"/>
      <c r="T1291" s="8"/>
      <c r="U1291" s="8"/>
      <c r="V1291" s="8"/>
      <c r="W1291" s="8"/>
      <c r="X1291" s="8"/>
      <c r="Y1291" s="8"/>
      <c r="Z1291" s="8"/>
      <c r="AA1291" s="8"/>
      <c r="AB1291" s="8"/>
      <c r="AC1291" s="8"/>
      <c r="AD1291" s="8"/>
      <c r="AE1291" s="89"/>
      <c r="AF1291" s="90"/>
      <c r="AG1291" s="90"/>
      <c r="AH1291" s="90"/>
      <c r="AI1291" s="8" t="s">
        <v>29</v>
      </c>
      <c r="AJ1291" t="s">
        <v>1890</v>
      </c>
      <c r="AK1291"/>
      <c r="AL1291"/>
      <c r="AM1291"/>
      <c r="AN1291" s="9">
        <v>42545</v>
      </c>
      <c r="AO1291" s="8">
        <v>345</v>
      </c>
      <c r="AP1291" s="8">
        <v>205</v>
      </c>
      <c r="AQ1291" s="8">
        <v>272</v>
      </c>
      <c r="AR1291" s="8">
        <v>50</v>
      </c>
      <c r="AS1291" s="8">
        <v>47</v>
      </c>
      <c r="AT1291" s="8">
        <v>1.08</v>
      </c>
      <c r="AU1291" s="12">
        <v>0.9</v>
      </c>
      <c r="AV1291" s="8">
        <v>18</v>
      </c>
      <c r="AW1291" s="8">
        <v>700</v>
      </c>
      <c r="AX1291" s="8"/>
      <c r="AY1291" s="8"/>
      <c r="AZ1291" s="8"/>
      <c r="BA1291" s="8">
        <v>161</v>
      </c>
      <c r="BB1291" s="8" t="s">
        <v>25</v>
      </c>
      <c r="BC1291" s="8">
        <v>27</v>
      </c>
      <c r="BD1291" s="8"/>
      <c r="BE1291" s="8"/>
      <c r="BF1291" s="8"/>
      <c r="BG1291" s="8"/>
      <c r="BH1291" s="8"/>
      <c r="BI1291" s="8">
        <f t="shared" si="245"/>
        <v>83.333333333333329</v>
      </c>
      <c r="BJ1291" s="8">
        <f t="shared" si="246"/>
        <v>0.93714285714285717</v>
      </c>
      <c r="BK1291" s="8">
        <f t="shared" si="247"/>
        <v>0.83333333333333326</v>
      </c>
      <c r="BL1291" s="10">
        <f t="shared" si="248"/>
        <v>36.704761904761902</v>
      </c>
      <c r="BM1291" s="14">
        <f t="shared" si="249"/>
        <v>10195.767195767196</v>
      </c>
      <c r="BN1291" s="132">
        <v>1.7684729064039411</v>
      </c>
      <c r="BO1291" s="132">
        <v>0.56453201970443345</v>
      </c>
      <c r="BP1291" s="133">
        <v>1.3534674285044286</v>
      </c>
      <c r="BQ1291" s="134"/>
      <c r="BR1291" s="134"/>
      <c r="BS1291" s="133"/>
      <c r="BT1291" s="93"/>
      <c r="BU1291" s="91"/>
      <c r="BV1291" s="91"/>
      <c r="BW1291" s="100"/>
    </row>
    <row r="1292" spans="1:75" s="4" customFormat="1">
      <c r="A1292" s="8" t="s">
        <v>783</v>
      </c>
      <c r="B1292" s="8" t="s">
        <v>486</v>
      </c>
      <c r="C1292" s="8" t="s">
        <v>487</v>
      </c>
      <c r="D1292" s="8" t="s">
        <v>488</v>
      </c>
      <c r="E1292" s="8" t="s">
        <v>500</v>
      </c>
      <c r="F1292" s="8" t="s">
        <v>501</v>
      </c>
      <c r="G1292" s="8" t="s">
        <v>49</v>
      </c>
      <c r="H1292" s="8" t="s">
        <v>66</v>
      </c>
      <c r="I1292" s="8"/>
      <c r="J1292" s="8"/>
      <c r="K1292" s="8"/>
      <c r="L1292" s="8" t="s">
        <v>805</v>
      </c>
      <c r="M1292" s="8" t="s">
        <v>1882</v>
      </c>
      <c r="N1292" s="8">
        <v>1</v>
      </c>
      <c r="O1292" s="8"/>
      <c r="P1292" s="8"/>
      <c r="Q1292" s="8"/>
      <c r="R1292" s="8"/>
      <c r="S1292" s="8"/>
      <c r="T1292" s="8"/>
      <c r="U1292" s="8"/>
      <c r="V1292" s="8"/>
      <c r="W1292" s="8"/>
      <c r="X1292" s="8"/>
      <c r="Y1292" s="8"/>
      <c r="Z1292" s="8"/>
      <c r="AA1292" s="8"/>
      <c r="AB1292" s="8"/>
      <c r="AC1292" s="8"/>
      <c r="AD1292" s="8"/>
      <c r="AE1292" s="89"/>
      <c r="AF1292" s="90"/>
      <c r="AG1292" s="90"/>
      <c r="AH1292" s="90"/>
      <c r="AI1292" s="8" t="s">
        <v>30</v>
      </c>
      <c r="AJ1292" t="s">
        <v>1890</v>
      </c>
      <c r="AK1292"/>
      <c r="AL1292"/>
      <c r="AM1292"/>
      <c r="AN1292" s="9">
        <v>42545</v>
      </c>
      <c r="AO1292" s="8">
        <v>369</v>
      </c>
      <c r="AP1292" s="8">
        <v>230</v>
      </c>
      <c r="AQ1292" s="8">
        <v>266</v>
      </c>
      <c r="AR1292" s="8">
        <v>45</v>
      </c>
      <c r="AS1292" s="8">
        <v>45</v>
      </c>
      <c r="AT1292" s="8">
        <v>1.2</v>
      </c>
      <c r="AU1292" s="12">
        <v>0.84</v>
      </c>
      <c r="AV1292" s="8">
        <v>17</v>
      </c>
      <c r="AW1292" s="8">
        <v>560</v>
      </c>
      <c r="AX1292" s="8"/>
      <c r="AY1292" s="8"/>
      <c r="AZ1292" s="8"/>
      <c r="BA1292" s="8">
        <v>162</v>
      </c>
      <c r="BB1292" s="8" t="s">
        <v>25</v>
      </c>
      <c r="BC1292" s="8">
        <v>27</v>
      </c>
      <c r="BD1292" s="8"/>
      <c r="BE1292" s="8"/>
      <c r="BF1292" s="8"/>
      <c r="BG1292" s="8"/>
      <c r="BH1292" s="8"/>
      <c r="BI1292" s="8">
        <f t="shared" si="245"/>
        <v>70</v>
      </c>
      <c r="BJ1292" s="8">
        <f t="shared" si="246"/>
        <v>0.94857142857142862</v>
      </c>
      <c r="BK1292" s="8">
        <f t="shared" si="247"/>
        <v>0.7</v>
      </c>
      <c r="BL1292" s="10">
        <f t="shared" si="248"/>
        <v>29.880000000000003</v>
      </c>
      <c r="BM1292" s="14">
        <f t="shared" si="249"/>
        <v>8300</v>
      </c>
      <c r="BN1292" s="132">
        <v>1.8009478672985784</v>
      </c>
      <c r="BO1292" s="132">
        <v>0.78151658767772514</v>
      </c>
      <c r="BP1292" s="133">
        <v>2.1439117185471179</v>
      </c>
      <c r="BQ1292" s="134"/>
      <c r="BR1292" s="134"/>
      <c r="BS1292" s="133"/>
      <c r="BT1292" s="93"/>
      <c r="BU1292" s="91"/>
      <c r="BV1292" s="91"/>
      <c r="BW1292" s="100"/>
    </row>
    <row r="1293" spans="1:75" s="4" customFormat="1">
      <c r="A1293" s="8" t="s">
        <v>783</v>
      </c>
      <c r="B1293" s="8" t="s">
        <v>486</v>
      </c>
      <c r="C1293" s="8" t="s">
        <v>487</v>
      </c>
      <c r="D1293" s="8" t="s">
        <v>488</v>
      </c>
      <c r="E1293" s="8" t="s">
        <v>500</v>
      </c>
      <c r="F1293" s="8" t="s">
        <v>501</v>
      </c>
      <c r="G1293" s="8" t="s">
        <v>49</v>
      </c>
      <c r="H1293" s="8" t="s">
        <v>67</v>
      </c>
      <c r="I1293" s="8">
        <v>-3.8071804857946399</v>
      </c>
      <c r="J1293" s="8">
        <v>35.5270980846513</v>
      </c>
      <c r="K1293" s="8">
        <v>1729.9321600731</v>
      </c>
      <c r="L1293" s="8" t="s">
        <v>806</v>
      </c>
      <c r="M1293" s="8" t="s">
        <v>1882</v>
      </c>
      <c r="N1293" s="8">
        <v>1</v>
      </c>
      <c r="O1293" s="8" t="s">
        <v>1859</v>
      </c>
      <c r="P1293" s="8">
        <v>1.23</v>
      </c>
      <c r="Q1293" s="8">
        <v>6.7</v>
      </c>
      <c r="R1293" s="8">
        <v>0</v>
      </c>
      <c r="S1293" s="8">
        <v>2.83</v>
      </c>
      <c r="T1293" s="8">
        <v>3.88</v>
      </c>
      <c r="U1293" s="8">
        <v>13.29</v>
      </c>
      <c r="V1293" s="8">
        <v>75.09</v>
      </c>
      <c r="W1293" s="8">
        <v>8.6199999999999992</v>
      </c>
      <c r="X1293" s="8">
        <v>6.08</v>
      </c>
      <c r="Y1293" s="8">
        <v>0.19</v>
      </c>
      <c r="Z1293" s="8">
        <v>0.78</v>
      </c>
      <c r="AA1293" s="8">
        <v>0.08</v>
      </c>
      <c r="AB1293" s="8">
        <v>138.19999999999999</v>
      </c>
      <c r="AC1293" s="8">
        <v>0.19</v>
      </c>
      <c r="AD1293" s="8">
        <v>9.4E-2</v>
      </c>
      <c r="AE1293" s="91">
        <v>1.47</v>
      </c>
      <c r="AF1293" s="92" t="s">
        <v>1860</v>
      </c>
      <c r="AG1293" s="92" t="s">
        <v>1860</v>
      </c>
      <c r="AH1293" s="92" t="s">
        <v>1860</v>
      </c>
      <c r="AI1293" s="8" t="s">
        <v>24</v>
      </c>
      <c r="AJ1293" t="s">
        <v>1890</v>
      </c>
      <c r="AK1293">
        <v>0</v>
      </c>
      <c r="AL1293">
        <v>0</v>
      </c>
      <c r="AM1293">
        <v>0</v>
      </c>
      <c r="AN1293" s="9">
        <v>42545</v>
      </c>
      <c r="AO1293" s="8">
        <v>342</v>
      </c>
      <c r="AP1293" s="8">
        <v>190</v>
      </c>
      <c r="AQ1293" s="8">
        <v>206</v>
      </c>
      <c r="AR1293" s="8">
        <v>46</v>
      </c>
      <c r="AS1293" s="8">
        <v>46</v>
      </c>
      <c r="AT1293" s="8">
        <v>0.88</v>
      </c>
      <c r="AU1293" s="12">
        <v>0.76</v>
      </c>
      <c r="AV1293" s="8">
        <v>18</v>
      </c>
      <c r="AW1293" s="8">
        <v>1080</v>
      </c>
      <c r="AX1293" s="8"/>
      <c r="AY1293" s="8"/>
      <c r="AZ1293" s="8"/>
      <c r="BA1293" s="8">
        <v>163</v>
      </c>
      <c r="BB1293" s="8" t="s">
        <v>25</v>
      </c>
      <c r="BC1293" s="8">
        <v>28</v>
      </c>
      <c r="BD1293" s="8"/>
      <c r="BE1293" s="8"/>
      <c r="BF1293" s="8"/>
      <c r="BG1293" s="8"/>
      <c r="BH1293" s="8"/>
      <c r="BI1293" s="8">
        <f t="shared" si="245"/>
        <v>86.36363636363636</v>
      </c>
      <c r="BJ1293" s="8">
        <f t="shared" si="246"/>
        <v>0.93714285714285717</v>
      </c>
      <c r="BK1293" s="8">
        <f t="shared" si="247"/>
        <v>0.86363636363636365</v>
      </c>
      <c r="BL1293" s="10">
        <f t="shared" si="248"/>
        <v>37.230129870129872</v>
      </c>
      <c r="BM1293" s="14">
        <f t="shared" si="249"/>
        <v>10341.702741702742</v>
      </c>
      <c r="BN1293" s="132">
        <v>1.3451456310679613</v>
      </c>
      <c r="BO1293" s="132">
        <v>0.56456310679611654</v>
      </c>
      <c r="BP1293" s="133">
        <v>1.4565505066397808</v>
      </c>
      <c r="BQ1293" s="134"/>
      <c r="BR1293" s="134"/>
      <c r="BS1293" s="133"/>
      <c r="BT1293" s="93"/>
      <c r="BU1293" s="91"/>
      <c r="BV1293" s="91"/>
      <c r="BW1293" s="100"/>
    </row>
    <row r="1294" spans="1:75" s="4" customFormat="1">
      <c r="A1294" s="8" t="s">
        <v>783</v>
      </c>
      <c r="B1294" s="8" t="s">
        <v>486</v>
      </c>
      <c r="C1294" s="8" t="s">
        <v>487</v>
      </c>
      <c r="D1294" s="8" t="s">
        <v>488</v>
      </c>
      <c r="E1294" s="8" t="s">
        <v>500</v>
      </c>
      <c r="F1294" s="8" t="s">
        <v>501</v>
      </c>
      <c r="G1294" s="8" t="s">
        <v>49</v>
      </c>
      <c r="H1294" s="8" t="s">
        <v>67</v>
      </c>
      <c r="I1294" s="8"/>
      <c r="J1294" s="8"/>
      <c r="K1294" s="8"/>
      <c r="L1294" s="8" t="s">
        <v>806</v>
      </c>
      <c r="M1294" s="8" t="s">
        <v>1882</v>
      </c>
      <c r="N1294" s="8">
        <v>1</v>
      </c>
      <c r="O1294" s="8"/>
      <c r="P1294" s="8"/>
      <c r="Q1294" s="8"/>
      <c r="R1294" s="8"/>
      <c r="S1294" s="8"/>
      <c r="T1294" s="8"/>
      <c r="U1294" s="8"/>
      <c r="V1294" s="8"/>
      <c r="W1294" s="8"/>
      <c r="X1294" s="8"/>
      <c r="Y1294" s="8"/>
      <c r="Z1294" s="8"/>
      <c r="AA1294" s="8"/>
      <c r="AB1294" s="8"/>
      <c r="AC1294" s="8"/>
      <c r="AD1294" s="8"/>
      <c r="AE1294" s="89"/>
      <c r="AF1294" s="90"/>
      <c r="AG1294" s="90"/>
      <c r="AH1294" s="90"/>
      <c r="AI1294" s="8" t="s">
        <v>26</v>
      </c>
      <c r="AJ1294" t="s">
        <v>1890</v>
      </c>
      <c r="AK1294">
        <v>0</v>
      </c>
      <c r="AL1294"/>
      <c r="AM1294"/>
      <c r="AN1294" s="9">
        <v>42545</v>
      </c>
      <c r="AO1294" s="8">
        <v>326</v>
      </c>
      <c r="AP1294" s="8">
        <v>186</v>
      </c>
      <c r="AQ1294" s="8">
        <v>186</v>
      </c>
      <c r="AR1294" s="8">
        <v>26</v>
      </c>
      <c r="AS1294" s="8">
        <v>23</v>
      </c>
      <c r="AT1294" s="8">
        <v>0.92</v>
      </c>
      <c r="AU1294" s="12">
        <v>0.76</v>
      </c>
      <c r="AV1294" s="8">
        <v>16</v>
      </c>
      <c r="AW1294" s="8">
        <v>500</v>
      </c>
      <c r="AX1294" s="8"/>
      <c r="AY1294" s="8"/>
      <c r="AZ1294" s="8"/>
      <c r="BA1294" s="8">
        <v>164</v>
      </c>
      <c r="BB1294" s="8" t="s">
        <v>25</v>
      </c>
      <c r="BC1294" s="8">
        <v>28</v>
      </c>
      <c r="BD1294" s="8"/>
      <c r="BE1294" s="8"/>
      <c r="BF1294" s="8"/>
      <c r="BG1294" s="8"/>
      <c r="BH1294" s="8"/>
      <c r="BI1294" s="8">
        <f t="shared" si="245"/>
        <v>82.608695652173907</v>
      </c>
      <c r="BJ1294" s="8">
        <f t="shared" si="246"/>
        <v>0.96</v>
      </c>
      <c r="BK1294" s="8">
        <f t="shared" si="247"/>
        <v>0.82608695652173902</v>
      </c>
      <c r="BL1294" s="10">
        <f t="shared" si="248"/>
        <v>18.239999999999995</v>
      </c>
      <c r="BM1294" s="14">
        <f t="shared" si="249"/>
        <v>5066.6666666666652</v>
      </c>
      <c r="BN1294" s="132">
        <v>1.9514018691588786</v>
      </c>
      <c r="BO1294" s="132">
        <v>0.8271028037383179</v>
      </c>
      <c r="BP1294" s="133">
        <v>1.5737350829312362</v>
      </c>
      <c r="BQ1294" s="134"/>
      <c r="BR1294" s="134"/>
      <c r="BS1294" s="133"/>
      <c r="BT1294" s="93"/>
      <c r="BU1294" s="91"/>
      <c r="BV1294" s="91"/>
      <c r="BW1294" s="100"/>
    </row>
    <row r="1295" spans="1:75" s="4" customFormat="1">
      <c r="A1295" s="8" t="s">
        <v>783</v>
      </c>
      <c r="B1295" s="8" t="s">
        <v>486</v>
      </c>
      <c r="C1295" s="8" t="s">
        <v>487</v>
      </c>
      <c r="D1295" s="8" t="s">
        <v>488</v>
      </c>
      <c r="E1295" s="8" t="s">
        <v>500</v>
      </c>
      <c r="F1295" s="8" t="s">
        <v>501</v>
      </c>
      <c r="G1295" s="8" t="s">
        <v>49</v>
      </c>
      <c r="H1295" s="8" t="s">
        <v>67</v>
      </c>
      <c r="I1295" s="8"/>
      <c r="J1295" s="8"/>
      <c r="K1295" s="8"/>
      <c r="L1295" s="8" t="s">
        <v>806</v>
      </c>
      <c r="M1295" s="8" t="s">
        <v>1882</v>
      </c>
      <c r="N1295" s="8">
        <v>1</v>
      </c>
      <c r="O1295" s="8"/>
      <c r="P1295" s="8"/>
      <c r="Q1295" s="8"/>
      <c r="R1295" s="8"/>
      <c r="S1295" s="8"/>
      <c r="T1295" s="8"/>
      <c r="U1295" s="8"/>
      <c r="V1295" s="8"/>
      <c r="W1295" s="8"/>
      <c r="X1295" s="8"/>
      <c r="Y1295" s="8"/>
      <c r="Z1295" s="8"/>
      <c r="AA1295" s="8"/>
      <c r="AB1295" s="8"/>
      <c r="AC1295" s="8"/>
      <c r="AD1295" s="8"/>
      <c r="AE1295" s="89"/>
      <c r="AF1295" s="90"/>
      <c r="AG1295" s="90"/>
      <c r="AH1295" s="90"/>
      <c r="AI1295" s="8" t="s">
        <v>27</v>
      </c>
      <c r="AJ1295" t="s">
        <v>1890</v>
      </c>
      <c r="AK1295"/>
      <c r="AL1295">
        <v>0</v>
      </c>
      <c r="AM1295"/>
      <c r="AN1295" s="9">
        <v>42545</v>
      </c>
      <c r="AO1295" s="8">
        <v>363</v>
      </c>
      <c r="AP1295" s="8">
        <v>223</v>
      </c>
      <c r="AQ1295" s="8">
        <v>210</v>
      </c>
      <c r="AR1295" s="8">
        <v>43</v>
      </c>
      <c r="AS1295" s="8">
        <v>38</v>
      </c>
      <c r="AT1295" s="8">
        <v>1.26</v>
      </c>
      <c r="AU1295" s="12">
        <v>1.04</v>
      </c>
      <c r="AV1295" s="8">
        <v>16</v>
      </c>
      <c r="AW1295" s="8">
        <v>1260</v>
      </c>
      <c r="AX1295" s="8"/>
      <c r="AY1295" s="8"/>
      <c r="AZ1295" s="8"/>
      <c r="BA1295" s="8">
        <v>165</v>
      </c>
      <c r="BB1295" s="8" t="s">
        <v>25</v>
      </c>
      <c r="BC1295" s="8">
        <v>28</v>
      </c>
      <c r="BD1295" s="8"/>
      <c r="BE1295" s="8"/>
      <c r="BF1295" s="8"/>
      <c r="BG1295" s="8"/>
      <c r="BH1295" s="8"/>
      <c r="BI1295" s="8">
        <f t="shared" si="245"/>
        <v>82.539682539682545</v>
      </c>
      <c r="BJ1295" s="8">
        <f t="shared" si="246"/>
        <v>0.96</v>
      </c>
      <c r="BK1295" s="8">
        <f t="shared" si="247"/>
        <v>0.82539682539682546</v>
      </c>
      <c r="BL1295" s="10">
        <f t="shared" si="248"/>
        <v>30.110476190476192</v>
      </c>
      <c r="BM1295" s="14">
        <f t="shared" si="249"/>
        <v>8364.0211640211637</v>
      </c>
      <c r="BN1295" s="132">
        <v>1.8680688336520079</v>
      </c>
      <c r="BO1295" s="132">
        <v>0.65200764818355639</v>
      </c>
      <c r="BP1295" s="133">
        <v>2.0562332172002864</v>
      </c>
      <c r="BQ1295" s="134"/>
      <c r="BR1295" s="134"/>
      <c r="BS1295" s="133"/>
      <c r="BT1295" s="93"/>
      <c r="BU1295" s="91"/>
      <c r="BV1295" s="91"/>
      <c r="BW1295" s="100"/>
    </row>
    <row r="1296" spans="1:75" s="4" customFormat="1">
      <c r="A1296" s="8" t="s">
        <v>783</v>
      </c>
      <c r="B1296" s="8" t="s">
        <v>486</v>
      </c>
      <c r="C1296" s="8" t="s">
        <v>487</v>
      </c>
      <c r="D1296" s="8" t="s">
        <v>488</v>
      </c>
      <c r="E1296" s="8" t="s">
        <v>500</v>
      </c>
      <c r="F1296" s="8" t="s">
        <v>501</v>
      </c>
      <c r="G1296" s="8" t="s">
        <v>49</v>
      </c>
      <c r="H1296" s="8" t="s">
        <v>67</v>
      </c>
      <c r="I1296" s="8"/>
      <c r="J1296" s="8"/>
      <c r="K1296" s="8"/>
      <c r="L1296" s="8" t="s">
        <v>806</v>
      </c>
      <c r="M1296" s="8" t="s">
        <v>1882</v>
      </c>
      <c r="N1296" s="8">
        <v>1</v>
      </c>
      <c r="O1296" s="8"/>
      <c r="P1296" s="8"/>
      <c r="Q1296" s="8"/>
      <c r="R1296" s="8"/>
      <c r="S1296" s="8"/>
      <c r="T1296" s="8"/>
      <c r="U1296" s="8"/>
      <c r="V1296" s="8"/>
      <c r="W1296" s="8"/>
      <c r="X1296" s="8"/>
      <c r="Y1296" s="8"/>
      <c r="Z1296" s="8"/>
      <c r="AA1296" s="8"/>
      <c r="AB1296" s="8"/>
      <c r="AC1296" s="8"/>
      <c r="AD1296" s="8"/>
      <c r="AE1296" s="89"/>
      <c r="AF1296" s="90"/>
      <c r="AG1296" s="90"/>
      <c r="AH1296" s="90"/>
      <c r="AI1296" s="8" t="s">
        <v>28</v>
      </c>
      <c r="AJ1296" t="s">
        <v>1890</v>
      </c>
      <c r="AK1296"/>
      <c r="AL1296"/>
      <c r="AM1296">
        <v>0</v>
      </c>
      <c r="AN1296" s="9">
        <v>42545</v>
      </c>
      <c r="AO1296" s="8">
        <v>330</v>
      </c>
      <c r="AP1296" s="8">
        <v>185</v>
      </c>
      <c r="AQ1296" s="8">
        <v>175</v>
      </c>
      <c r="AR1296" s="8">
        <v>40</v>
      </c>
      <c r="AS1296" s="8">
        <v>52</v>
      </c>
      <c r="AT1296" s="8">
        <v>1.48</v>
      </c>
      <c r="AU1296" s="12">
        <v>1.22</v>
      </c>
      <c r="AV1296" s="8">
        <v>16</v>
      </c>
      <c r="AW1296" s="8">
        <v>1260</v>
      </c>
      <c r="AX1296" s="8"/>
      <c r="AY1296" s="8"/>
      <c r="AZ1296" s="8"/>
      <c r="BA1296" s="8">
        <v>166</v>
      </c>
      <c r="BB1296" s="8" t="s">
        <v>25</v>
      </c>
      <c r="BC1296" s="8">
        <v>28</v>
      </c>
      <c r="BD1296" s="8"/>
      <c r="BE1296" s="8"/>
      <c r="BF1296" s="8"/>
      <c r="BG1296" s="8"/>
      <c r="BH1296" s="8"/>
      <c r="BI1296" s="8">
        <f t="shared" si="245"/>
        <v>82.432432432432435</v>
      </c>
      <c r="BJ1296" s="8">
        <f t="shared" si="246"/>
        <v>0.96</v>
      </c>
      <c r="BK1296" s="8">
        <f t="shared" si="247"/>
        <v>0.82432432432432434</v>
      </c>
      <c r="BL1296" s="10">
        <f t="shared" si="248"/>
        <v>41.150270270270269</v>
      </c>
      <c r="BM1296" s="14">
        <f t="shared" si="249"/>
        <v>11430.630630630631</v>
      </c>
      <c r="BN1296" s="132">
        <v>1.3636815920398009</v>
      </c>
      <c r="BO1296" s="132">
        <v>0.53631840796019903</v>
      </c>
      <c r="BP1296" s="133">
        <v>1.6614934279553863</v>
      </c>
      <c r="BQ1296" s="134"/>
      <c r="BR1296" s="134"/>
      <c r="BS1296" s="133"/>
      <c r="BT1296" s="93"/>
      <c r="BU1296" s="91"/>
      <c r="BV1296" s="91"/>
      <c r="BW1296" s="100"/>
    </row>
    <row r="1297" spans="1:75" s="4" customFormat="1">
      <c r="A1297" s="8" t="s">
        <v>783</v>
      </c>
      <c r="B1297" s="8" t="s">
        <v>486</v>
      </c>
      <c r="C1297" s="8" t="s">
        <v>487</v>
      </c>
      <c r="D1297" s="8" t="s">
        <v>488</v>
      </c>
      <c r="E1297" s="8" t="s">
        <v>500</v>
      </c>
      <c r="F1297" s="8" t="s">
        <v>501</v>
      </c>
      <c r="G1297" s="8" t="s">
        <v>49</v>
      </c>
      <c r="H1297" s="8" t="s">
        <v>67</v>
      </c>
      <c r="I1297" s="8"/>
      <c r="J1297" s="8"/>
      <c r="K1297" s="8"/>
      <c r="L1297" s="8" t="s">
        <v>806</v>
      </c>
      <c r="M1297" s="8" t="s">
        <v>1882</v>
      </c>
      <c r="N1297" s="8">
        <v>1</v>
      </c>
      <c r="O1297" s="8"/>
      <c r="P1297" s="8"/>
      <c r="Q1297" s="8"/>
      <c r="R1297" s="8"/>
      <c r="S1297" s="8"/>
      <c r="T1297" s="8"/>
      <c r="U1297" s="8"/>
      <c r="V1297" s="8"/>
      <c r="W1297" s="8"/>
      <c r="X1297" s="8"/>
      <c r="Y1297" s="8"/>
      <c r="Z1297" s="8"/>
      <c r="AA1297" s="8"/>
      <c r="AB1297" s="8"/>
      <c r="AC1297" s="8"/>
      <c r="AD1297" s="8"/>
      <c r="AE1297" s="89"/>
      <c r="AF1297" s="90"/>
      <c r="AG1297" s="90"/>
      <c r="AH1297" s="90"/>
      <c r="AI1297" s="8" t="s">
        <v>29</v>
      </c>
      <c r="AJ1297" t="s">
        <v>1890</v>
      </c>
      <c r="AK1297"/>
      <c r="AL1297"/>
      <c r="AM1297"/>
      <c r="AN1297" s="9">
        <v>42545</v>
      </c>
      <c r="AO1297" s="8">
        <v>342</v>
      </c>
      <c r="AP1297" s="8">
        <v>196</v>
      </c>
      <c r="AQ1297" s="8">
        <v>260</v>
      </c>
      <c r="AR1297" s="8">
        <v>59</v>
      </c>
      <c r="AS1297" s="8">
        <v>47</v>
      </c>
      <c r="AT1297" s="8">
        <v>1.28</v>
      </c>
      <c r="AU1297" s="12">
        <v>1.06</v>
      </c>
      <c r="AV1297" s="8">
        <v>17</v>
      </c>
      <c r="AW1297" s="8">
        <v>860</v>
      </c>
      <c r="AX1297" s="8"/>
      <c r="AY1297" s="8"/>
      <c r="AZ1297" s="8"/>
      <c r="BA1297" s="8">
        <v>167</v>
      </c>
      <c r="BB1297" s="8" t="s">
        <v>25</v>
      </c>
      <c r="BC1297" s="8">
        <v>28</v>
      </c>
      <c r="BD1297" s="8"/>
      <c r="BE1297" s="8"/>
      <c r="BF1297" s="8"/>
      <c r="BG1297" s="8"/>
      <c r="BH1297" s="8"/>
      <c r="BI1297" s="8">
        <f t="shared" si="245"/>
        <v>82.8125</v>
      </c>
      <c r="BJ1297" s="8">
        <f t="shared" si="246"/>
        <v>0.94857142857142862</v>
      </c>
      <c r="BK1297" s="8">
        <f t="shared" si="247"/>
        <v>0.828125</v>
      </c>
      <c r="BL1297" s="10">
        <f t="shared" si="248"/>
        <v>36.920178571428572</v>
      </c>
      <c r="BM1297" s="14">
        <f t="shared" si="249"/>
        <v>10255.605158730159</v>
      </c>
      <c r="BN1297" s="132">
        <v>1.3645072992700731</v>
      </c>
      <c r="BO1297" s="132">
        <v>0.66058394160583944</v>
      </c>
      <c r="BP1297" s="133">
        <v>1.841319083187446</v>
      </c>
      <c r="BQ1297" s="134"/>
      <c r="BR1297" s="134"/>
      <c r="BS1297" s="133"/>
      <c r="BT1297" s="93"/>
      <c r="BU1297" s="91"/>
      <c r="BV1297" s="91"/>
      <c r="BW1297" s="100"/>
    </row>
    <row r="1298" spans="1:75" s="4" customFormat="1">
      <c r="A1298" s="8" t="s">
        <v>783</v>
      </c>
      <c r="B1298" s="8" t="s">
        <v>486</v>
      </c>
      <c r="C1298" s="8" t="s">
        <v>487</v>
      </c>
      <c r="D1298" s="8" t="s">
        <v>488</v>
      </c>
      <c r="E1298" s="8" t="s">
        <v>500</v>
      </c>
      <c r="F1298" s="8" t="s">
        <v>501</v>
      </c>
      <c r="G1298" s="8" t="s">
        <v>49</v>
      </c>
      <c r="H1298" s="8" t="s">
        <v>67</v>
      </c>
      <c r="I1298" s="8"/>
      <c r="J1298" s="8"/>
      <c r="K1298" s="8"/>
      <c r="L1298" s="8" t="s">
        <v>806</v>
      </c>
      <c r="M1298" s="8" t="s">
        <v>1882</v>
      </c>
      <c r="N1298" s="8">
        <v>1</v>
      </c>
      <c r="O1298" s="8"/>
      <c r="P1298" s="8"/>
      <c r="Q1298" s="8"/>
      <c r="R1298" s="8"/>
      <c r="S1298" s="8"/>
      <c r="T1298" s="8"/>
      <c r="U1298" s="8"/>
      <c r="V1298" s="8"/>
      <c r="W1298" s="8"/>
      <c r="X1298" s="8"/>
      <c r="Y1298" s="8"/>
      <c r="Z1298" s="8"/>
      <c r="AA1298" s="8"/>
      <c r="AB1298" s="8"/>
      <c r="AC1298" s="8"/>
      <c r="AD1298" s="8"/>
      <c r="AE1298" s="89"/>
      <c r="AF1298" s="90"/>
      <c r="AG1298" s="90"/>
      <c r="AH1298" s="90"/>
      <c r="AI1298" s="8" t="s">
        <v>30</v>
      </c>
      <c r="AJ1298" t="s">
        <v>1890</v>
      </c>
      <c r="AK1298"/>
      <c r="AL1298"/>
      <c r="AM1298"/>
      <c r="AN1298" s="9">
        <v>42545</v>
      </c>
      <c r="AO1298" s="8">
        <v>305</v>
      </c>
      <c r="AP1298" s="8">
        <v>172</v>
      </c>
      <c r="AQ1298" s="8">
        <v>200</v>
      </c>
      <c r="AR1298" s="8">
        <v>50</v>
      </c>
      <c r="AS1298" s="8">
        <v>42</v>
      </c>
      <c r="AT1298" s="8">
        <v>1.56</v>
      </c>
      <c r="AU1298" s="12">
        <v>1.34</v>
      </c>
      <c r="AV1298" s="8">
        <v>17</v>
      </c>
      <c r="AW1298" s="8">
        <v>1120</v>
      </c>
      <c r="AX1298" s="8"/>
      <c r="AY1298" s="8"/>
      <c r="AZ1298" s="8"/>
      <c r="BA1298" s="8">
        <v>168</v>
      </c>
      <c r="BB1298" s="8" t="s">
        <v>25</v>
      </c>
      <c r="BC1298" s="8">
        <v>28</v>
      </c>
      <c r="BD1298" s="8"/>
      <c r="BE1298" s="8"/>
      <c r="BF1298" s="8"/>
      <c r="BG1298" s="8"/>
      <c r="BH1298" s="8"/>
      <c r="BI1298" s="8">
        <f t="shared" si="245"/>
        <v>85.897435897435898</v>
      </c>
      <c r="BJ1298" s="8">
        <f t="shared" si="246"/>
        <v>0.94857142857142862</v>
      </c>
      <c r="BK1298" s="8">
        <f t="shared" si="247"/>
        <v>0.85897435897435903</v>
      </c>
      <c r="BL1298" s="10">
        <f t="shared" si="248"/>
        <v>34.221538461538465</v>
      </c>
      <c r="BM1298" s="14">
        <f t="shared" si="249"/>
        <v>9505.9829059829062</v>
      </c>
      <c r="BN1298" s="132">
        <v>1.7472799208704255</v>
      </c>
      <c r="BO1298" s="132">
        <v>0.71364985163204753</v>
      </c>
      <c r="BP1298" s="133">
        <v>1.2351561830343178</v>
      </c>
      <c r="BQ1298" s="134"/>
      <c r="BR1298" s="134"/>
      <c r="BS1298" s="133"/>
      <c r="BT1298" s="93"/>
      <c r="BU1298" s="91"/>
      <c r="BV1298" s="91"/>
      <c r="BW1298" s="100"/>
    </row>
    <row r="1299" spans="1:75" s="4" customFormat="1">
      <c r="A1299" s="8" t="s">
        <v>783</v>
      </c>
      <c r="B1299" s="8" t="s">
        <v>486</v>
      </c>
      <c r="C1299" s="8" t="s">
        <v>487</v>
      </c>
      <c r="D1299" s="8" t="s">
        <v>488</v>
      </c>
      <c r="E1299" s="8" t="s">
        <v>502</v>
      </c>
      <c r="F1299" s="8" t="s">
        <v>503</v>
      </c>
      <c r="G1299" s="8" t="s">
        <v>49</v>
      </c>
      <c r="H1299" s="8" t="s">
        <v>69</v>
      </c>
      <c r="I1299" s="8">
        <v>-3.7810595144456598</v>
      </c>
      <c r="J1299" s="8">
        <v>35.5025669722042</v>
      </c>
      <c r="K1299" s="8">
        <v>1784.39465918732</v>
      </c>
      <c r="L1299" s="8" t="s">
        <v>808</v>
      </c>
      <c r="M1299" s="8" t="s">
        <v>1882</v>
      </c>
      <c r="N1299" s="8">
        <v>1</v>
      </c>
      <c r="O1299" s="8" t="s">
        <v>1859</v>
      </c>
      <c r="P1299" s="8">
        <v>0.87</v>
      </c>
      <c r="Q1299" s="8">
        <v>6.6</v>
      </c>
      <c r="R1299" s="8">
        <v>0</v>
      </c>
      <c r="S1299" s="8">
        <v>2.87</v>
      </c>
      <c r="T1299" s="8">
        <v>3.57</v>
      </c>
      <c r="U1299" s="8">
        <v>13.33</v>
      </c>
      <c r="V1299" s="8">
        <v>52.59</v>
      </c>
      <c r="W1299" s="8">
        <v>1.98</v>
      </c>
      <c r="X1299" s="8">
        <v>4.5999999999999996</v>
      </c>
      <c r="Y1299" s="8">
        <v>0.16</v>
      </c>
      <c r="Z1299" s="8">
        <v>0.46</v>
      </c>
      <c r="AA1299" s="8">
        <v>0.09</v>
      </c>
      <c r="AB1299" s="8">
        <v>69.430000000000007</v>
      </c>
      <c r="AC1299" s="8">
        <v>0.14000000000000001</v>
      </c>
      <c r="AD1299" s="8">
        <v>8.2000000000000003E-2</v>
      </c>
      <c r="AE1299" s="91">
        <v>2.1</v>
      </c>
      <c r="AF1299" s="92" t="s">
        <v>1860</v>
      </c>
      <c r="AG1299" s="92" t="s">
        <v>1860</v>
      </c>
      <c r="AH1299" s="92" t="s">
        <v>1860</v>
      </c>
      <c r="AI1299" s="8" t="s">
        <v>24</v>
      </c>
      <c r="AJ1299" t="s">
        <v>1890</v>
      </c>
      <c r="AK1299">
        <v>0</v>
      </c>
      <c r="AL1299">
        <v>0</v>
      </c>
      <c r="AM1299">
        <v>0</v>
      </c>
      <c r="AN1299" s="9">
        <v>42545</v>
      </c>
      <c r="AO1299" s="8">
        <v>289</v>
      </c>
      <c r="AP1299" s="8">
        <v>154</v>
      </c>
      <c r="AQ1299" s="8">
        <v>186</v>
      </c>
      <c r="AR1299" s="8">
        <v>15</v>
      </c>
      <c r="AS1299" s="8">
        <v>25</v>
      </c>
      <c r="AT1299" s="8">
        <v>0.9</v>
      </c>
      <c r="AU1299" s="12">
        <v>0.72</v>
      </c>
      <c r="AV1299" s="8">
        <v>16</v>
      </c>
      <c r="AW1299" s="8">
        <v>600</v>
      </c>
      <c r="AX1299" s="8"/>
      <c r="AY1299" s="8"/>
      <c r="AZ1299" s="8"/>
      <c r="BA1299" s="8">
        <v>175</v>
      </c>
      <c r="BB1299" s="8" t="s">
        <v>25</v>
      </c>
      <c r="BC1299" s="8">
        <v>30</v>
      </c>
      <c r="BD1299" s="8"/>
      <c r="BE1299" s="8"/>
      <c r="BF1299" s="8"/>
      <c r="BG1299" s="8"/>
      <c r="BH1299" s="8"/>
      <c r="BI1299" s="8">
        <f t="shared" si="245"/>
        <v>80</v>
      </c>
      <c r="BJ1299" s="8">
        <f t="shared" si="246"/>
        <v>0.96</v>
      </c>
      <c r="BK1299" s="8">
        <f t="shared" si="247"/>
        <v>0.8</v>
      </c>
      <c r="BL1299" s="10">
        <f t="shared" si="248"/>
        <v>19.200000000000003</v>
      </c>
      <c r="BM1299" s="14">
        <f t="shared" si="249"/>
        <v>5333.3333333333339</v>
      </c>
      <c r="BN1299" s="132">
        <v>1.6815196998123829</v>
      </c>
      <c r="BO1299" s="132">
        <v>0.70497185741088186</v>
      </c>
      <c r="BP1299" s="133">
        <v>1.230971089128875</v>
      </c>
      <c r="BQ1299" s="134"/>
      <c r="BR1299" s="134"/>
      <c r="BS1299" s="133"/>
      <c r="BT1299" s="93"/>
      <c r="BU1299" s="91"/>
      <c r="BV1299" s="91"/>
      <c r="BW1299" s="100"/>
    </row>
    <row r="1300" spans="1:75" s="4" customFormat="1">
      <c r="A1300" s="8" t="s">
        <v>783</v>
      </c>
      <c r="B1300" s="8" t="s">
        <v>486</v>
      </c>
      <c r="C1300" s="8" t="s">
        <v>487</v>
      </c>
      <c r="D1300" s="8" t="s">
        <v>488</v>
      </c>
      <c r="E1300" s="8" t="s">
        <v>502</v>
      </c>
      <c r="F1300" s="8" t="s">
        <v>503</v>
      </c>
      <c r="G1300" s="8" t="s">
        <v>49</v>
      </c>
      <c r="H1300" s="8" t="s">
        <v>69</v>
      </c>
      <c r="I1300" s="8"/>
      <c r="J1300" s="8"/>
      <c r="K1300" s="8"/>
      <c r="L1300" s="8" t="s">
        <v>808</v>
      </c>
      <c r="M1300" s="8" t="s">
        <v>1882</v>
      </c>
      <c r="N1300" s="8">
        <v>1</v>
      </c>
      <c r="O1300" s="8"/>
      <c r="P1300" s="8"/>
      <c r="Q1300" s="8"/>
      <c r="R1300" s="8"/>
      <c r="S1300" s="8"/>
      <c r="T1300" s="8"/>
      <c r="U1300" s="8"/>
      <c r="V1300" s="8"/>
      <c r="W1300" s="8"/>
      <c r="X1300" s="8"/>
      <c r="Y1300" s="8"/>
      <c r="Z1300" s="8"/>
      <c r="AA1300" s="8"/>
      <c r="AB1300" s="8"/>
      <c r="AC1300" s="8"/>
      <c r="AD1300" s="8"/>
      <c r="AE1300" s="89"/>
      <c r="AF1300" s="90"/>
      <c r="AG1300" s="90"/>
      <c r="AH1300" s="90"/>
      <c r="AI1300" s="8" t="s">
        <v>26</v>
      </c>
      <c r="AJ1300" t="s">
        <v>1890</v>
      </c>
      <c r="AK1300">
        <v>0</v>
      </c>
      <c r="AL1300">
        <v>50</v>
      </c>
      <c r="AM1300">
        <v>50</v>
      </c>
      <c r="AN1300" s="9">
        <v>42545</v>
      </c>
      <c r="AO1300" s="8">
        <v>341</v>
      </c>
      <c r="AP1300" s="8">
        <v>198</v>
      </c>
      <c r="AQ1300" s="8">
        <v>202</v>
      </c>
      <c r="AR1300" s="8">
        <v>21</v>
      </c>
      <c r="AS1300" s="8">
        <v>31</v>
      </c>
      <c r="AT1300" s="8">
        <v>0.92</v>
      </c>
      <c r="AU1300" s="12">
        <v>0.7</v>
      </c>
      <c r="AV1300" s="8">
        <v>17</v>
      </c>
      <c r="AW1300" s="8">
        <v>560</v>
      </c>
      <c r="AX1300" s="8"/>
      <c r="AY1300" s="8"/>
      <c r="AZ1300" s="8"/>
      <c r="BA1300" s="8">
        <v>176</v>
      </c>
      <c r="BB1300" s="8" t="s">
        <v>25</v>
      </c>
      <c r="BC1300" s="8">
        <v>30</v>
      </c>
      <c r="BD1300" s="8"/>
      <c r="BE1300" s="8"/>
      <c r="BF1300" s="8"/>
      <c r="BG1300" s="8"/>
      <c r="BH1300" s="8"/>
      <c r="BI1300" s="8">
        <f t="shared" si="245"/>
        <v>76.086956521739125</v>
      </c>
      <c r="BJ1300" s="8">
        <f t="shared" si="246"/>
        <v>0.94857142857142862</v>
      </c>
      <c r="BK1300" s="8">
        <f t="shared" si="247"/>
        <v>0.76086956521739124</v>
      </c>
      <c r="BL1300" s="10">
        <f t="shared" si="248"/>
        <v>22.373913043478257</v>
      </c>
      <c r="BM1300" s="14">
        <f t="shared" si="249"/>
        <v>6214.9758454106268</v>
      </c>
      <c r="BN1300" s="132">
        <v>1.9605385329619311</v>
      </c>
      <c r="BO1300" s="132">
        <v>0.8839368616527391</v>
      </c>
      <c r="BP1300" s="133">
        <v>1.6285829277274546</v>
      </c>
      <c r="BQ1300" s="134"/>
      <c r="BR1300" s="134"/>
      <c r="BS1300" s="133"/>
      <c r="BT1300" s="93"/>
      <c r="BU1300" s="91"/>
      <c r="BV1300" s="91"/>
      <c r="BW1300" s="100"/>
    </row>
    <row r="1301" spans="1:75" s="4" customFormat="1">
      <c r="A1301" s="8" t="s">
        <v>783</v>
      </c>
      <c r="B1301" s="8" t="s">
        <v>486</v>
      </c>
      <c r="C1301" s="8" t="s">
        <v>487</v>
      </c>
      <c r="D1301" s="8" t="s">
        <v>488</v>
      </c>
      <c r="E1301" s="8" t="s">
        <v>502</v>
      </c>
      <c r="F1301" s="8" t="s">
        <v>503</v>
      </c>
      <c r="G1301" s="8" t="s">
        <v>49</v>
      </c>
      <c r="H1301" s="8" t="s">
        <v>69</v>
      </c>
      <c r="I1301" s="8"/>
      <c r="J1301" s="8"/>
      <c r="K1301" s="8"/>
      <c r="L1301" s="8" t="s">
        <v>808</v>
      </c>
      <c r="M1301" s="8" t="s">
        <v>1882</v>
      </c>
      <c r="N1301" s="8">
        <v>1</v>
      </c>
      <c r="O1301" s="8"/>
      <c r="P1301" s="8"/>
      <c r="Q1301" s="8"/>
      <c r="R1301" s="8"/>
      <c r="S1301" s="8"/>
      <c r="T1301" s="8"/>
      <c r="U1301" s="8"/>
      <c r="V1301" s="8"/>
      <c r="W1301" s="8"/>
      <c r="X1301" s="8"/>
      <c r="Y1301" s="8"/>
      <c r="Z1301" s="8"/>
      <c r="AA1301" s="8"/>
      <c r="AB1301" s="8"/>
      <c r="AC1301" s="8"/>
      <c r="AD1301" s="8"/>
      <c r="AE1301" s="89"/>
      <c r="AF1301" s="90"/>
      <c r="AG1301" s="90"/>
      <c r="AH1301" s="90"/>
      <c r="AI1301" s="8" t="s">
        <v>27</v>
      </c>
      <c r="AJ1301" t="s">
        <v>1890</v>
      </c>
      <c r="AK1301">
        <v>140</v>
      </c>
      <c r="AL1301">
        <v>0</v>
      </c>
      <c r="AM1301">
        <v>50</v>
      </c>
      <c r="AN1301" s="9">
        <v>42545</v>
      </c>
      <c r="AO1301" s="8">
        <v>372</v>
      </c>
      <c r="AP1301" s="8">
        <v>197</v>
      </c>
      <c r="AQ1301" s="8">
        <v>223</v>
      </c>
      <c r="AR1301" s="8">
        <v>46</v>
      </c>
      <c r="AS1301" s="8">
        <v>50</v>
      </c>
      <c r="AT1301" s="8">
        <v>1.28</v>
      </c>
      <c r="AU1301" s="12">
        <v>0.98</v>
      </c>
      <c r="AV1301" s="8">
        <v>18</v>
      </c>
      <c r="AW1301" s="8">
        <v>620</v>
      </c>
      <c r="AX1301" s="8"/>
      <c r="AY1301" s="8"/>
      <c r="AZ1301" s="8"/>
      <c r="BA1301" s="8">
        <v>177</v>
      </c>
      <c r="BB1301" s="8" t="s">
        <v>25</v>
      </c>
      <c r="BC1301" s="8">
        <v>30</v>
      </c>
      <c r="BD1301" s="8"/>
      <c r="BE1301" s="8"/>
      <c r="BF1301" s="8"/>
      <c r="BG1301" s="8"/>
      <c r="BH1301" s="8"/>
      <c r="BI1301" s="8">
        <f t="shared" si="245"/>
        <v>76.5625</v>
      </c>
      <c r="BJ1301" s="8">
        <f t="shared" si="246"/>
        <v>0.93714285714285717</v>
      </c>
      <c r="BK1301" s="8">
        <f t="shared" si="247"/>
        <v>0.765625</v>
      </c>
      <c r="BL1301" s="10">
        <f t="shared" si="248"/>
        <v>35.875</v>
      </c>
      <c r="BM1301" s="14">
        <f t="shared" si="249"/>
        <v>9965.2777777777774</v>
      </c>
      <c r="BN1301" s="132">
        <v>1.69580078125</v>
      </c>
      <c r="BO1301" s="132">
        <v>0.6259765625</v>
      </c>
      <c r="BP1301" s="133">
        <v>1.7292092497092435</v>
      </c>
      <c r="BQ1301" s="134"/>
      <c r="BR1301" s="134"/>
      <c r="BS1301" s="133"/>
      <c r="BT1301" s="93"/>
      <c r="BU1301" s="91"/>
      <c r="BV1301" s="91"/>
      <c r="BW1301" s="100"/>
    </row>
    <row r="1302" spans="1:75" s="4" customFormat="1">
      <c r="A1302" s="8" t="s">
        <v>783</v>
      </c>
      <c r="B1302" s="8" t="s">
        <v>486</v>
      </c>
      <c r="C1302" s="8" t="s">
        <v>487</v>
      </c>
      <c r="D1302" s="8" t="s">
        <v>488</v>
      </c>
      <c r="E1302" s="8" t="s">
        <v>502</v>
      </c>
      <c r="F1302" s="8" t="s">
        <v>503</v>
      </c>
      <c r="G1302" s="8" t="s">
        <v>49</v>
      </c>
      <c r="H1302" s="8" t="s">
        <v>69</v>
      </c>
      <c r="I1302" s="8"/>
      <c r="J1302" s="8"/>
      <c r="K1302" s="8"/>
      <c r="L1302" s="8" t="s">
        <v>808</v>
      </c>
      <c r="M1302" s="8" t="s">
        <v>1882</v>
      </c>
      <c r="N1302" s="8">
        <v>1</v>
      </c>
      <c r="O1302" s="8"/>
      <c r="P1302" s="8"/>
      <c r="Q1302" s="8"/>
      <c r="R1302" s="8"/>
      <c r="S1302" s="8"/>
      <c r="T1302" s="8"/>
      <c r="U1302" s="8"/>
      <c r="V1302" s="8"/>
      <c r="W1302" s="8"/>
      <c r="X1302" s="8"/>
      <c r="Y1302" s="8"/>
      <c r="Z1302" s="8"/>
      <c r="AA1302" s="8"/>
      <c r="AB1302" s="8"/>
      <c r="AC1302" s="8"/>
      <c r="AD1302" s="8"/>
      <c r="AE1302" s="89"/>
      <c r="AF1302" s="90"/>
      <c r="AG1302" s="90"/>
      <c r="AH1302" s="90"/>
      <c r="AI1302" s="8" t="s">
        <v>28</v>
      </c>
      <c r="AJ1302" t="s">
        <v>1890</v>
      </c>
      <c r="AK1302">
        <v>140</v>
      </c>
      <c r="AL1302">
        <v>50</v>
      </c>
      <c r="AM1302">
        <v>0</v>
      </c>
      <c r="AN1302" s="9">
        <v>42545</v>
      </c>
      <c r="AO1302" s="8">
        <v>336</v>
      </c>
      <c r="AP1302" s="8">
        <v>186</v>
      </c>
      <c r="AQ1302" s="8">
        <v>203</v>
      </c>
      <c r="AR1302" s="8">
        <v>32</v>
      </c>
      <c r="AS1302" s="8">
        <v>45</v>
      </c>
      <c r="AT1302" s="8">
        <v>1.24</v>
      </c>
      <c r="AU1302" s="12">
        <v>1</v>
      </c>
      <c r="AV1302" s="8">
        <v>18</v>
      </c>
      <c r="AW1302" s="8">
        <v>750</v>
      </c>
      <c r="AX1302" s="8"/>
      <c r="AY1302" s="8"/>
      <c r="AZ1302" s="8"/>
      <c r="BA1302" s="8">
        <v>178</v>
      </c>
      <c r="BB1302" s="8" t="s">
        <v>25</v>
      </c>
      <c r="BC1302" s="8">
        <v>30</v>
      </c>
      <c r="BD1302" s="8"/>
      <c r="BE1302" s="8"/>
      <c r="BF1302" s="8"/>
      <c r="BG1302" s="8"/>
      <c r="BH1302" s="8"/>
      <c r="BI1302" s="8">
        <f t="shared" si="245"/>
        <v>80.645161290322591</v>
      </c>
      <c r="BJ1302" s="8">
        <f t="shared" si="246"/>
        <v>0.93714285714285717</v>
      </c>
      <c r="BK1302" s="8">
        <f t="shared" si="247"/>
        <v>0.80645161290322587</v>
      </c>
      <c r="BL1302" s="10">
        <f t="shared" si="248"/>
        <v>34.009216589861751</v>
      </c>
      <c r="BM1302" s="14">
        <f t="shared" si="249"/>
        <v>9447.0046082949302</v>
      </c>
      <c r="BN1302" s="132"/>
      <c r="BO1302" s="132"/>
      <c r="BP1302" s="133"/>
      <c r="BQ1302" s="134"/>
      <c r="BR1302" s="134"/>
      <c r="BS1302" s="133"/>
      <c r="BT1302" s="93"/>
      <c r="BU1302" s="91"/>
      <c r="BV1302" s="91"/>
      <c r="BW1302" s="100"/>
    </row>
    <row r="1303" spans="1:75" s="4" customFormat="1">
      <c r="A1303" s="8" t="s">
        <v>783</v>
      </c>
      <c r="B1303" s="8" t="s">
        <v>486</v>
      </c>
      <c r="C1303" s="8" t="s">
        <v>487</v>
      </c>
      <c r="D1303" s="8" t="s">
        <v>488</v>
      </c>
      <c r="E1303" s="8" t="s">
        <v>502</v>
      </c>
      <c r="F1303" s="8" t="s">
        <v>503</v>
      </c>
      <c r="G1303" s="8" t="s">
        <v>49</v>
      </c>
      <c r="H1303" s="8" t="s">
        <v>69</v>
      </c>
      <c r="I1303" s="8"/>
      <c r="J1303" s="8"/>
      <c r="K1303" s="8"/>
      <c r="L1303" s="8" t="s">
        <v>808</v>
      </c>
      <c r="M1303" s="8" t="s">
        <v>1882</v>
      </c>
      <c r="N1303" s="8">
        <v>1</v>
      </c>
      <c r="O1303" s="8"/>
      <c r="P1303" s="8"/>
      <c r="Q1303" s="8"/>
      <c r="R1303" s="8"/>
      <c r="S1303" s="8"/>
      <c r="T1303" s="8"/>
      <c r="U1303" s="8"/>
      <c r="V1303" s="8"/>
      <c r="W1303" s="8"/>
      <c r="X1303" s="8"/>
      <c r="Y1303" s="8"/>
      <c r="Z1303" s="8"/>
      <c r="AA1303" s="8"/>
      <c r="AB1303" s="8"/>
      <c r="AC1303" s="8"/>
      <c r="AD1303" s="8"/>
      <c r="AE1303" s="89"/>
      <c r="AF1303" s="90"/>
      <c r="AG1303" s="90"/>
      <c r="AH1303" s="90"/>
      <c r="AI1303" s="8" t="s">
        <v>29</v>
      </c>
      <c r="AJ1303" t="s">
        <v>1890</v>
      </c>
      <c r="AK1303">
        <v>140</v>
      </c>
      <c r="AL1303">
        <v>50</v>
      </c>
      <c r="AM1303">
        <v>50</v>
      </c>
      <c r="AN1303" s="9">
        <v>42545</v>
      </c>
      <c r="AO1303" s="8">
        <v>323</v>
      </c>
      <c r="AP1303" s="8">
        <v>166</v>
      </c>
      <c r="AQ1303" s="8">
        <v>207</v>
      </c>
      <c r="AR1303" s="8">
        <v>33</v>
      </c>
      <c r="AS1303" s="8">
        <v>40</v>
      </c>
      <c r="AT1303" s="8">
        <v>3.26</v>
      </c>
      <c r="AU1303" s="12">
        <v>0.95</v>
      </c>
      <c r="AV1303" s="8">
        <v>19</v>
      </c>
      <c r="AW1303" s="8">
        <v>2450</v>
      </c>
      <c r="AX1303" s="8"/>
      <c r="AY1303" s="8"/>
      <c r="AZ1303" s="8"/>
      <c r="BA1303" s="8">
        <v>179</v>
      </c>
      <c r="BB1303" s="8" t="s">
        <v>25</v>
      </c>
      <c r="BC1303" s="8">
        <v>30</v>
      </c>
      <c r="BD1303" s="8"/>
      <c r="BE1303" s="8"/>
      <c r="BF1303" s="8"/>
      <c r="BG1303" s="8"/>
      <c r="BH1303" s="8"/>
      <c r="BI1303" s="8">
        <f t="shared" si="245"/>
        <v>29.141104294478527</v>
      </c>
      <c r="BJ1303" s="8">
        <f t="shared" si="246"/>
        <v>0.92571428571428571</v>
      </c>
      <c r="BK1303" s="8">
        <f t="shared" si="247"/>
        <v>0.29141104294478526</v>
      </c>
      <c r="BL1303" s="10">
        <f t="shared" si="248"/>
        <v>10.790534618755476</v>
      </c>
      <c r="BM1303" s="14">
        <f t="shared" si="249"/>
        <v>2997.3707274320768</v>
      </c>
      <c r="BN1303" s="132">
        <v>1.5966542750929369</v>
      </c>
      <c r="BO1303" s="132">
        <v>0.63475836431226762</v>
      </c>
      <c r="BP1303" s="133">
        <v>1.5149978726168565</v>
      </c>
      <c r="BQ1303" s="134"/>
      <c r="BR1303" s="134"/>
      <c r="BS1303" s="133"/>
      <c r="BT1303" s="93"/>
      <c r="BU1303" s="91"/>
      <c r="BV1303" s="91"/>
      <c r="BW1303" s="100"/>
    </row>
    <row r="1304" spans="1:75" s="4" customFormat="1">
      <c r="A1304" s="8" t="s">
        <v>783</v>
      </c>
      <c r="B1304" s="8" t="s">
        <v>486</v>
      </c>
      <c r="C1304" s="8" t="s">
        <v>487</v>
      </c>
      <c r="D1304" s="8" t="s">
        <v>488</v>
      </c>
      <c r="E1304" s="8" t="s">
        <v>502</v>
      </c>
      <c r="F1304" s="8" t="s">
        <v>503</v>
      </c>
      <c r="G1304" s="8" t="s">
        <v>49</v>
      </c>
      <c r="H1304" s="8" t="s">
        <v>69</v>
      </c>
      <c r="I1304" s="8"/>
      <c r="J1304" s="8"/>
      <c r="K1304" s="8"/>
      <c r="L1304" s="8" t="s">
        <v>808</v>
      </c>
      <c r="M1304" s="8" t="s">
        <v>1882</v>
      </c>
      <c r="N1304" s="8">
        <v>1</v>
      </c>
      <c r="O1304" s="8"/>
      <c r="P1304" s="8"/>
      <c r="Q1304" s="8"/>
      <c r="R1304" s="8"/>
      <c r="S1304" s="8"/>
      <c r="T1304" s="8"/>
      <c r="U1304" s="8"/>
      <c r="V1304" s="8"/>
      <c r="W1304" s="8"/>
      <c r="X1304" s="8"/>
      <c r="Y1304" s="8"/>
      <c r="Z1304" s="8"/>
      <c r="AA1304" s="8"/>
      <c r="AB1304" s="8"/>
      <c r="AC1304" s="8"/>
      <c r="AD1304" s="8"/>
      <c r="AE1304" s="89"/>
      <c r="AF1304" s="90"/>
      <c r="AG1304" s="90"/>
      <c r="AH1304" s="90"/>
      <c r="AI1304" s="8" t="s">
        <v>30</v>
      </c>
      <c r="AJ1304" t="s">
        <v>1890</v>
      </c>
      <c r="AK1304">
        <v>140</v>
      </c>
      <c r="AL1304">
        <v>50</v>
      </c>
      <c r="AM1304">
        <v>50</v>
      </c>
      <c r="AN1304" s="9">
        <v>42545</v>
      </c>
      <c r="AO1304" s="8">
        <v>318</v>
      </c>
      <c r="AP1304" s="8">
        <v>178</v>
      </c>
      <c r="AQ1304" s="8">
        <v>205</v>
      </c>
      <c r="AR1304" s="8">
        <v>40</v>
      </c>
      <c r="AS1304" s="8">
        <v>42</v>
      </c>
      <c r="AT1304" s="8">
        <v>3.05</v>
      </c>
      <c r="AU1304" s="12">
        <v>2.4500000000000002</v>
      </c>
      <c r="AV1304" s="8">
        <v>18</v>
      </c>
      <c r="AW1304" s="8">
        <v>1400</v>
      </c>
      <c r="AX1304" s="8"/>
      <c r="AY1304" s="8"/>
      <c r="AZ1304" s="8"/>
      <c r="BA1304" s="8">
        <v>180</v>
      </c>
      <c r="BB1304" s="8" t="s">
        <v>25</v>
      </c>
      <c r="BC1304" s="8">
        <v>30</v>
      </c>
      <c r="BD1304" s="8"/>
      <c r="BE1304" s="8"/>
      <c r="BF1304" s="8"/>
      <c r="BG1304" s="8"/>
      <c r="BH1304" s="8"/>
      <c r="BI1304" s="8">
        <f t="shared" si="245"/>
        <v>80.327868852459034</v>
      </c>
      <c r="BJ1304" s="8">
        <f t="shared" si="246"/>
        <v>0.93714285714285717</v>
      </c>
      <c r="BK1304" s="8">
        <f t="shared" si="247"/>
        <v>0.80327868852459039</v>
      </c>
      <c r="BL1304" s="10">
        <f t="shared" si="248"/>
        <v>31.617049180327879</v>
      </c>
      <c r="BM1304" s="14">
        <f t="shared" si="249"/>
        <v>8782.5136612021888</v>
      </c>
      <c r="BN1304" s="132"/>
      <c r="BO1304" s="132"/>
      <c r="BP1304" s="133"/>
      <c r="BQ1304" s="134"/>
      <c r="BR1304" s="134"/>
      <c r="BS1304" s="133"/>
      <c r="BT1304" s="93"/>
      <c r="BU1304" s="91"/>
      <c r="BV1304" s="91"/>
      <c r="BW1304" s="100"/>
    </row>
    <row r="1305" spans="1:75" s="4" customFormat="1">
      <c r="A1305" s="8" t="s">
        <v>783</v>
      </c>
      <c r="B1305" s="8" t="s">
        <v>486</v>
      </c>
      <c r="C1305" s="8" t="s">
        <v>487</v>
      </c>
      <c r="D1305" s="8" t="s">
        <v>488</v>
      </c>
      <c r="E1305" s="8" t="s">
        <v>502</v>
      </c>
      <c r="F1305" s="8" t="s">
        <v>503</v>
      </c>
      <c r="G1305" s="8" t="s">
        <v>49</v>
      </c>
      <c r="H1305" s="8" t="s">
        <v>68</v>
      </c>
      <c r="I1305" s="8">
        <v>-3.7700098041297601</v>
      </c>
      <c r="J1305" s="8">
        <v>35.5039587898126</v>
      </c>
      <c r="K1305" s="8">
        <v>1794.7331331125899</v>
      </c>
      <c r="L1305" s="8" t="s">
        <v>807</v>
      </c>
      <c r="M1305" s="8" t="s">
        <v>1882</v>
      </c>
      <c r="N1305" s="8">
        <v>1</v>
      </c>
      <c r="O1305" s="8" t="s">
        <v>1859</v>
      </c>
      <c r="P1305" s="8">
        <v>0.86</v>
      </c>
      <c r="Q1305" s="8">
        <v>6.8</v>
      </c>
      <c r="R1305" s="8">
        <v>0</v>
      </c>
      <c r="S1305" s="8">
        <v>2.39</v>
      </c>
      <c r="T1305" s="8">
        <v>3.1</v>
      </c>
      <c r="U1305" s="8">
        <v>11.35</v>
      </c>
      <c r="V1305" s="8">
        <v>89.41</v>
      </c>
      <c r="W1305" s="8">
        <v>8.15</v>
      </c>
      <c r="X1305" s="8">
        <v>6.08</v>
      </c>
      <c r="Y1305" s="8">
        <v>0.2</v>
      </c>
      <c r="Z1305" s="8">
        <v>0.45</v>
      </c>
      <c r="AA1305" s="8">
        <v>0.06</v>
      </c>
      <c r="AB1305" s="8">
        <v>63.7</v>
      </c>
      <c r="AC1305" s="8">
        <v>0.12</v>
      </c>
      <c r="AD1305" s="8">
        <v>0.123</v>
      </c>
      <c r="AE1305" s="91">
        <v>2.73</v>
      </c>
      <c r="AF1305" s="92" t="s">
        <v>1860</v>
      </c>
      <c r="AG1305" s="92" t="s">
        <v>1860</v>
      </c>
      <c r="AH1305" s="92" t="s">
        <v>1860</v>
      </c>
      <c r="AI1305" s="8" t="s">
        <v>24</v>
      </c>
      <c r="AJ1305" t="s">
        <v>1890</v>
      </c>
      <c r="AK1305">
        <v>0</v>
      </c>
      <c r="AL1305">
        <v>0</v>
      </c>
      <c r="AM1305">
        <v>0</v>
      </c>
      <c r="AN1305" s="9">
        <v>42545</v>
      </c>
      <c r="AO1305" s="8">
        <v>319</v>
      </c>
      <c r="AP1305" s="8">
        <v>192</v>
      </c>
      <c r="AQ1305" s="8">
        <v>193</v>
      </c>
      <c r="AR1305" s="8">
        <v>27</v>
      </c>
      <c r="AS1305" s="8">
        <v>30</v>
      </c>
      <c r="AT1305" s="8">
        <v>1.1000000000000001</v>
      </c>
      <c r="AU1305" s="12">
        <v>0.8</v>
      </c>
      <c r="AV1305" s="8">
        <v>15</v>
      </c>
      <c r="AW1305" s="8">
        <v>900</v>
      </c>
      <c r="AX1305" s="8"/>
      <c r="AY1305" s="8"/>
      <c r="AZ1305" s="8"/>
      <c r="BA1305" s="8">
        <v>169</v>
      </c>
      <c r="BB1305" s="8" t="s">
        <v>25</v>
      </c>
      <c r="BC1305" s="8">
        <v>29</v>
      </c>
      <c r="BD1305" s="8"/>
      <c r="BE1305" s="8"/>
      <c r="BF1305" s="8"/>
      <c r="BG1305" s="8"/>
      <c r="BH1305" s="8"/>
      <c r="BI1305" s="8">
        <f t="shared" si="245"/>
        <v>72.727272727272734</v>
      </c>
      <c r="BJ1305" s="8">
        <f t="shared" si="246"/>
        <v>0.97142857142857142</v>
      </c>
      <c r="BK1305" s="8">
        <f t="shared" ref="BK1305:BK1310" si="250">BI1305/100</f>
        <v>0.72727272727272729</v>
      </c>
      <c r="BL1305" s="10">
        <f t="shared" ref="BL1305:BL1310" si="251">AS1305*BJ1305*BK1305</f>
        <v>21.194805194805195</v>
      </c>
      <c r="BM1305" s="14">
        <f t="shared" ref="BM1305:BM1310" si="252">(10000/36)*BL1305</f>
        <v>5887.4458874458869</v>
      </c>
      <c r="BN1305" s="132">
        <v>1.773496240601504</v>
      </c>
      <c r="BO1305" s="132">
        <v>0.77772556390977454</v>
      </c>
      <c r="BP1305" s="133">
        <v>1.8181016747670418</v>
      </c>
      <c r="BQ1305" s="134"/>
      <c r="BR1305" s="134"/>
      <c r="BS1305" s="133"/>
      <c r="BT1305" s="93"/>
      <c r="BU1305" s="91"/>
      <c r="BV1305" s="91"/>
      <c r="BW1305" s="100"/>
    </row>
    <row r="1306" spans="1:75" s="4" customFormat="1">
      <c r="A1306" s="8" t="s">
        <v>783</v>
      </c>
      <c r="B1306" s="8" t="s">
        <v>486</v>
      </c>
      <c r="C1306" s="8" t="s">
        <v>487</v>
      </c>
      <c r="D1306" s="8" t="s">
        <v>488</v>
      </c>
      <c r="E1306" s="8" t="s">
        <v>502</v>
      </c>
      <c r="F1306" s="8" t="s">
        <v>503</v>
      </c>
      <c r="G1306" s="8" t="s">
        <v>49</v>
      </c>
      <c r="H1306" s="8" t="s">
        <v>68</v>
      </c>
      <c r="I1306" s="8"/>
      <c r="J1306" s="8"/>
      <c r="K1306" s="8"/>
      <c r="L1306" s="8" t="s">
        <v>807</v>
      </c>
      <c r="M1306" s="8" t="s">
        <v>1882</v>
      </c>
      <c r="N1306" s="8">
        <v>1</v>
      </c>
      <c r="O1306" s="8"/>
      <c r="P1306" s="8"/>
      <c r="Q1306" s="8"/>
      <c r="R1306" s="8"/>
      <c r="S1306" s="8"/>
      <c r="T1306" s="8"/>
      <c r="U1306" s="8"/>
      <c r="V1306" s="8"/>
      <c r="W1306" s="8"/>
      <c r="X1306" s="8"/>
      <c r="Y1306" s="8"/>
      <c r="Z1306" s="8"/>
      <c r="AA1306" s="8"/>
      <c r="AB1306" s="8"/>
      <c r="AC1306" s="8"/>
      <c r="AD1306" s="8"/>
      <c r="AE1306" s="89"/>
      <c r="AF1306" s="90"/>
      <c r="AG1306" s="90"/>
      <c r="AH1306" s="90"/>
      <c r="AI1306" s="8" t="s">
        <v>26</v>
      </c>
      <c r="AJ1306" t="s">
        <v>1890</v>
      </c>
      <c r="AK1306">
        <v>0</v>
      </c>
      <c r="AL1306">
        <v>40</v>
      </c>
      <c r="AM1306">
        <v>40</v>
      </c>
      <c r="AN1306" s="9">
        <v>42545</v>
      </c>
      <c r="AO1306" s="8">
        <v>341</v>
      </c>
      <c r="AP1306" s="8">
        <v>198</v>
      </c>
      <c r="AQ1306" s="8">
        <v>202</v>
      </c>
      <c r="AR1306" s="8">
        <v>21</v>
      </c>
      <c r="AS1306" s="8">
        <v>31</v>
      </c>
      <c r="AT1306" s="8">
        <v>0.92</v>
      </c>
      <c r="AU1306" s="12">
        <v>0.7</v>
      </c>
      <c r="AV1306" s="8">
        <v>17</v>
      </c>
      <c r="AW1306" s="8">
        <v>560</v>
      </c>
      <c r="AX1306" s="8"/>
      <c r="AY1306" s="8"/>
      <c r="AZ1306" s="8"/>
      <c r="BA1306" s="8">
        <v>170</v>
      </c>
      <c r="BB1306" s="8" t="s">
        <v>25</v>
      </c>
      <c r="BC1306" s="8">
        <v>29</v>
      </c>
      <c r="BD1306" s="8"/>
      <c r="BE1306" s="8"/>
      <c r="BF1306" s="8"/>
      <c r="BG1306" s="8"/>
      <c r="BH1306" s="8"/>
      <c r="BI1306" s="8">
        <f t="shared" si="245"/>
        <v>76.086956521739125</v>
      </c>
      <c r="BJ1306" s="8">
        <f t="shared" si="246"/>
        <v>0.94857142857142862</v>
      </c>
      <c r="BK1306" s="8">
        <f t="shared" si="250"/>
        <v>0.76086956521739124</v>
      </c>
      <c r="BL1306" s="10">
        <f t="shared" si="251"/>
        <v>22.373913043478257</v>
      </c>
      <c r="BM1306" s="14">
        <f t="shared" si="252"/>
        <v>6214.9758454106268</v>
      </c>
      <c r="BN1306" s="132">
        <v>2.3525114155251141</v>
      </c>
      <c r="BO1306" s="132">
        <v>0.8922374429223745</v>
      </c>
      <c r="BP1306" s="133">
        <v>1.4447260823273789</v>
      </c>
      <c r="BQ1306" s="134"/>
      <c r="BR1306" s="134"/>
      <c r="BS1306" s="133"/>
      <c r="BT1306" s="93"/>
      <c r="BU1306" s="91"/>
      <c r="BV1306" s="91"/>
      <c r="BW1306" s="100"/>
    </row>
    <row r="1307" spans="1:75" s="4" customFormat="1">
      <c r="A1307" s="8" t="s">
        <v>783</v>
      </c>
      <c r="B1307" s="8" t="s">
        <v>486</v>
      </c>
      <c r="C1307" s="8" t="s">
        <v>487</v>
      </c>
      <c r="D1307" s="8" t="s">
        <v>488</v>
      </c>
      <c r="E1307" s="8" t="s">
        <v>502</v>
      </c>
      <c r="F1307" s="8" t="s">
        <v>503</v>
      </c>
      <c r="G1307" s="8" t="s">
        <v>49</v>
      </c>
      <c r="H1307" s="8" t="s">
        <v>68</v>
      </c>
      <c r="I1307" s="8"/>
      <c r="J1307" s="8"/>
      <c r="K1307" s="8"/>
      <c r="L1307" s="8" t="s">
        <v>807</v>
      </c>
      <c r="M1307" s="8" t="s">
        <v>1882</v>
      </c>
      <c r="N1307" s="8">
        <v>1</v>
      </c>
      <c r="O1307" s="8"/>
      <c r="P1307" s="8"/>
      <c r="Q1307" s="8"/>
      <c r="R1307" s="8"/>
      <c r="S1307" s="8"/>
      <c r="T1307" s="8"/>
      <c r="U1307" s="8"/>
      <c r="V1307" s="8"/>
      <c r="W1307" s="8"/>
      <c r="X1307" s="8"/>
      <c r="Y1307" s="8"/>
      <c r="Z1307" s="8"/>
      <c r="AA1307" s="8"/>
      <c r="AB1307" s="8"/>
      <c r="AC1307" s="8"/>
      <c r="AD1307" s="8"/>
      <c r="AE1307" s="89"/>
      <c r="AF1307" s="90"/>
      <c r="AG1307" s="90"/>
      <c r="AH1307" s="90"/>
      <c r="AI1307" s="8" t="s">
        <v>27</v>
      </c>
      <c r="AJ1307" t="s">
        <v>1890</v>
      </c>
      <c r="AK1307">
        <v>120</v>
      </c>
      <c r="AL1307">
        <v>0</v>
      </c>
      <c r="AM1307">
        <v>40</v>
      </c>
      <c r="AN1307" s="9">
        <v>42545</v>
      </c>
      <c r="AO1307" s="8">
        <v>372</v>
      </c>
      <c r="AP1307" s="8">
        <v>197</v>
      </c>
      <c r="AQ1307" s="8">
        <v>223</v>
      </c>
      <c r="AR1307" s="8">
        <v>46</v>
      </c>
      <c r="AS1307" s="8">
        <v>50</v>
      </c>
      <c r="AT1307" s="8">
        <v>1.28</v>
      </c>
      <c r="AU1307" s="12">
        <v>0.98</v>
      </c>
      <c r="AV1307" s="8">
        <v>18</v>
      </c>
      <c r="AW1307" s="8">
        <v>620</v>
      </c>
      <c r="AX1307" s="8"/>
      <c r="AY1307" s="8"/>
      <c r="AZ1307" s="8"/>
      <c r="BA1307" s="8">
        <v>171</v>
      </c>
      <c r="BB1307" s="8" t="s">
        <v>25</v>
      </c>
      <c r="BC1307" s="8">
        <v>29</v>
      </c>
      <c r="BD1307" s="8"/>
      <c r="BE1307" s="8"/>
      <c r="BF1307" s="8"/>
      <c r="BG1307" s="8"/>
      <c r="BH1307" s="8"/>
      <c r="BI1307" s="8">
        <f t="shared" si="245"/>
        <v>76.5625</v>
      </c>
      <c r="BJ1307" s="8">
        <f t="shared" si="246"/>
        <v>0.93714285714285717</v>
      </c>
      <c r="BK1307" s="8">
        <f t="shared" si="250"/>
        <v>0.765625</v>
      </c>
      <c r="BL1307" s="10">
        <f t="shared" si="251"/>
        <v>35.875</v>
      </c>
      <c r="BM1307" s="14">
        <f t="shared" si="252"/>
        <v>9965.2777777777774</v>
      </c>
      <c r="BN1307" s="132">
        <v>1.5473345588235294</v>
      </c>
      <c r="BO1307" s="132">
        <v>0.54733455882352955</v>
      </c>
      <c r="BP1307" s="133">
        <v>1.1284228880921447</v>
      </c>
      <c r="BQ1307" s="134"/>
      <c r="BR1307" s="134"/>
      <c r="BS1307" s="133"/>
      <c r="BT1307" s="93"/>
      <c r="BU1307" s="91"/>
      <c r="BV1307" s="91"/>
      <c r="BW1307" s="100"/>
    </row>
    <row r="1308" spans="1:75" s="4" customFormat="1">
      <c r="A1308" s="8" t="s">
        <v>783</v>
      </c>
      <c r="B1308" s="8" t="s">
        <v>486</v>
      </c>
      <c r="C1308" s="8" t="s">
        <v>487</v>
      </c>
      <c r="D1308" s="8" t="s">
        <v>488</v>
      </c>
      <c r="E1308" s="8" t="s">
        <v>502</v>
      </c>
      <c r="F1308" s="8" t="s">
        <v>503</v>
      </c>
      <c r="G1308" s="8" t="s">
        <v>49</v>
      </c>
      <c r="H1308" s="8" t="s">
        <v>68</v>
      </c>
      <c r="I1308" s="8"/>
      <c r="J1308" s="8"/>
      <c r="K1308" s="8"/>
      <c r="L1308" s="8" t="s">
        <v>807</v>
      </c>
      <c r="M1308" s="8" t="s">
        <v>1882</v>
      </c>
      <c r="N1308" s="8">
        <v>1</v>
      </c>
      <c r="O1308" s="8"/>
      <c r="P1308" s="8"/>
      <c r="Q1308" s="8"/>
      <c r="R1308" s="8"/>
      <c r="S1308" s="8"/>
      <c r="T1308" s="8"/>
      <c r="U1308" s="8"/>
      <c r="V1308" s="8"/>
      <c r="W1308" s="8"/>
      <c r="X1308" s="8"/>
      <c r="Y1308" s="8"/>
      <c r="Z1308" s="8"/>
      <c r="AA1308" s="8"/>
      <c r="AB1308" s="8"/>
      <c r="AC1308" s="8"/>
      <c r="AD1308" s="8"/>
      <c r="AE1308" s="89"/>
      <c r="AF1308" s="90"/>
      <c r="AG1308" s="90"/>
      <c r="AH1308" s="90"/>
      <c r="AI1308" s="8" t="s">
        <v>28</v>
      </c>
      <c r="AJ1308" t="s">
        <v>1890</v>
      </c>
      <c r="AK1308">
        <v>120</v>
      </c>
      <c r="AL1308">
        <v>40</v>
      </c>
      <c r="AM1308">
        <v>0</v>
      </c>
      <c r="AN1308" s="9">
        <v>42545</v>
      </c>
      <c r="AO1308" s="8">
        <v>336</v>
      </c>
      <c r="AP1308" s="8">
        <v>186</v>
      </c>
      <c r="AQ1308" s="8">
        <v>203</v>
      </c>
      <c r="AR1308" s="8">
        <v>32</v>
      </c>
      <c r="AS1308" s="8">
        <v>45</v>
      </c>
      <c r="AT1308" s="8">
        <v>1.24</v>
      </c>
      <c r="AU1308" s="12">
        <v>1</v>
      </c>
      <c r="AV1308" s="8">
        <v>18</v>
      </c>
      <c r="AW1308" s="8">
        <v>750</v>
      </c>
      <c r="AX1308" s="8"/>
      <c r="AY1308" s="8"/>
      <c r="AZ1308" s="8"/>
      <c r="BA1308" s="8">
        <v>172</v>
      </c>
      <c r="BB1308" s="8" t="s">
        <v>25</v>
      </c>
      <c r="BC1308" s="8">
        <v>29</v>
      </c>
      <c r="BD1308" s="8"/>
      <c r="BE1308" s="8"/>
      <c r="BF1308" s="8"/>
      <c r="BG1308" s="8"/>
      <c r="BH1308" s="8"/>
      <c r="BI1308" s="8">
        <f t="shared" si="245"/>
        <v>80.645161290322591</v>
      </c>
      <c r="BJ1308" s="8">
        <f t="shared" si="246"/>
        <v>0.93714285714285717</v>
      </c>
      <c r="BK1308" s="8">
        <f t="shared" si="250"/>
        <v>0.80645161290322587</v>
      </c>
      <c r="BL1308" s="10">
        <f t="shared" si="251"/>
        <v>34.009216589861751</v>
      </c>
      <c r="BM1308" s="14">
        <f t="shared" si="252"/>
        <v>9447.0046082949302</v>
      </c>
      <c r="BN1308" s="132">
        <v>2.3723506743737959</v>
      </c>
      <c r="BO1308" s="132">
        <v>0.96098265895953761</v>
      </c>
      <c r="BP1308" s="133">
        <v>1.3294001777433748</v>
      </c>
      <c r="BQ1308" s="134"/>
      <c r="BR1308" s="134"/>
      <c r="BS1308" s="133"/>
      <c r="BT1308" s="93"/>
      <c r="BU1308" s="91"/>
      <c r="BV1308" s="91"/>
      <c r="BW1308" s="100"/>
    </row>
    <row r="1309" spans="1:75" s="4" customFormat="1">
      <c r="A1309" s="8" t="s">
        <v>783</v>
      </c>
      <c r="B1309" s="8" t="s">
        <v>486</v>
      </c>
      <c r="C1309" s="8" t="s">
        <v>487</v>
      </c>
      <c r="D1309" s="8" t="s">
        <v>488</v>
      </c>
      <c r="E1309" s="8" t="s">
        <v>502</v>
      </c>
      <c r="F1309" s="8" t="s">
        <v>503</v>
      </c>
      <c r="G1309" s="8" t="s">
        <v>49</v>
      </c>
      <c r="H1309" s="8" t="s">
        <v>68</v>
      </c>
      <c r="I1309" s="8"/>
      <c r="J1309" s="8"/>
      <c r="K1309" s="8"/>
      <c r="L1309" s="8" t="s">
        <v>807</v>
      </c>
      <c r="M1309" s="8" t="s">
        <v>1882</v>
      </c>
      <c r="N1309" s="8">
        <v>1</v>
      </c>
      <c r="O1309" s="8"/>
      <c r="P1309" s="8"/>
      <c r="Q1309" s="8"/>
      <c r="R1309" s="8"/>
      <c r="S1309" s="8"/>
      <c r="T1309" s="8"/>
      <c r="U1309" s="8"/>
      <c r="V1309" s="8"/>
      <c r="W1309" s="8"/>
      <c r="X1309" s="8"/>
      <c r="Y1309" s="8"/>
      <c r="Z1309" s="8"/>
      <c r="AA1309" s="8"/>
      <c r="AB1309" s="8"/>
      <c r="AC1309" s="8"/>
      <c r="AD1309" s="8"/>
      <c r="AE1309" s="89"/>
      <c r="AF1309" s="90"/>
      <c r="AG1309" s="90"/>
      <c r="AH1309" s="90"/>
      <c r="AI1309" s="8" t="s">
        <v>29</v>
      </c>
      <c r="AJ1309" t="s">
        <v>1890</v>
      </c>
      <c r="AK1309">
        <v>120</v>
      </c>
      <c r="AL1309">
        <v>40</v>
      </c>
      <c r="AM1309">
        <v>40</v>
      </c>
      <c r="AN1309" s="9">
        <v>42545</v>
      </c>
      <c r="AO1309" s="8">
        <v>323</v>
      </c>
      <c r="AP1309" s="8">
        <v>166</v>
      </c>
      <c r="AQ1309" s="8">
        <v>207</v>
      </c>
      <c r="AR1309" s="8">
        <v>33</v>
      </c>
      <c r="AS1309" s="8">
        <v>40</v>
      </c>
      <c r="AT1309" s="8">
        <v>2.2599999999999998</v>
      </c>
      <c r="AU1309" s="12">
        <v>0.95</v>
      </c>
      <c r="AV1309" s="8">
        <v>19</v>
      </c>
      <c r="AW1309" s="8">
        <v>2450</v>
      </c>
      <c r="AX1309" s="8"/>
      <c r="AY1309" s="8"/>
      <c r="AZ1309" s="8"/>
      <c r="BA1309" s="8">
        <v>173</v>
      </c>
      <c r="BB1309" s="8" t="s">
        <v>25</v>
      </c>
      <c r="BC1309" s="8">
        <v>29</v>
      </c>
      <c r="BD1309" s="8"/>
      <c r="BE1309" s="8"/>
      <c r="BF1309" s="8"/>
      <c r="BG1309" s="8"/>
      <c r="BH1309" s="8"/>
      <c r="BI1309" s="8">
        <f t="shared" si="245"/>
        <v>42.035398230088497</v>
      </c>
      <c r="BJ1309" s="8">
        <f t="shared" si="246"/>
        <v>0.92571428571428571</v>
      </c>
      <c r="BK1309" s="8">
        <f t="shared" si="250"/>
        <v>0.42035398230088494</v>
      </c>
      <c r="BL1309" s="10">
        <f t="shared" si="251"/>
        <v>15.565107458912767</v>
      </c>
      <c r="BM1309" s="14">
        <f t="shared" si="252"/>
        <v>4323.6409608091017</v>
      </c>
      <c r="BN1309" s="132">
        <v>1.6810089020771515</v>
      </c>
      <c r="BO1309" s="132">
        <v>0.54451038575667665</v>
      </c>
      <c r="BP1309" s="133">
        <v>1.5876945075792777</v>
      </c>
      <c r="BQ1309" s="134"/>
      <c r="BR1309" s="134"/>
      <c r="BS1309" s="133"/>
      <c r="BT1309" s="93"/>
      <c r="BU1309" s="91"/>
      <c r="BV1309" s="91"/>
      <c r="BW1309" s="100"/>
    </row>
    <row r="1310" spans="1:75" s="4" customFormat="1">
      <c r="A1310" s="8" t="s">
        <v>783</v>
      </c>
      <c r="B1310" s="8" t="s">
        <v>486</v>
      </c>
      <c r="C1310" s="8" t="s">
        <v>487</v>
      </c>
      <c r="D1310" s="8" t="s">
        <v>488</v>
      </c>
      <c r="E1310" s="8" t="s">
        <v>502</v>
      </c>
      <c r="F1310" s="8" t="s">
        <v>503</v>
      </c>
      <c r="G1310" s="8" t="s">
        <v>49</v>
      </c>
      <c r="H1310" s="8" t="s">
        <v>68</v>
      </c>
      <c r="I1310" s="8"/>
      <c r="J1310" s="8"/>
      <c r="K1310" s="8"/>
      <c r="L1310" s="8" t="s">
        <v>807</v>
      </c>
      <c r="M1310" s="8" t="s">
        <v>1882</v>
      </c>
      <c r="N1310" s="8">
        <v>1</v>
      </c>
      <c r="O1310" s="8"/>
      <c r="P1310" s="8"/>
      <c r="Q1310" s="8"/>
      <c r="R1310" s="8"/>
      <c r="S1310" s="8"/>
      <c r="T1310" s="8"/>
      <c r="U1310" s="8"/>
      <c r="V1310" s="8"/>
      <c r="W1310" s="8"/>
      <c r="X1310" s="8"/>
      <c r="Y1310" s="8"/>
      <c r="Z1310" s="8"/>
      <c r="AA1310" s="8"/>
      <c r="AB1310" s="8"/>
      <c r="AC1310" s="8"/>
      <c r="AD1310" s="8"/>
      <c r="AE1310" s="89"/>
      <c r="AF1310" s="90"/>
      <c r="AG1310" s="90"/>
      <c r="AH1310" s="90"/>
      <c r="AI1310" s="8" t="s">
        <v>30</v>
      </c>
      <c r="AJ1310" t="s">
        <v>1890</v>
      </c>
      <c r="AK1310">
        <v>120</v>
      </c>
      <c r="AL1310">
        <v>40</v>
      </c>
      <c r="AM1310">
        <v>40</v>
      </c>
      <c r="AN1310" s="9">
        <v>42545</v>
      </c>
      <c r="AO1310" s="8">
        <v>318</v>
      </c>
      <c r="AP1310" s="8">
        <v>178</v>
      </c>
      <c r="AQ1310" s="8">
        <v>205</v>
      </c>
      <c r="AR1310" s="8">
        <v>40</v>
      </c>
      <c r="AS1310" s="8">
        <v>42</v>
      </c>
      <c r="AT1310" s="8">
        <v>3.05</v>
      </c>
      <c r="AU1310" s="12">
        <v>2.4500000000000002</v>
      </c>
      <c r="AV1310" s="8">
        <v>18</v>
      </c>
      <c r="AW1310" s="8">
        <v>1400</v>
      </c>
      <c r="AX1310" s="8"/>
      <c r="AY1310" s="8"/>
      <c r="AZ1310" s="8"/>
      <c r="BA1310" s="8">
        <v>174</v>
      </c>
      <c r="BB1310" s="8" t="s">
        <v>25</v>
      </c>
      <c r="BC1310" s="8">
        <v>29</v>
      </c>
      <c r="BD1310" s="8"/>
      <c r="BE1310" s="8"/>
      <c r="BF1310" s="8"/>
      <c r="BG1310" s="8"/>
      <c r="BH1310" s="8"/>
      <c r="BI1310" s="8">
        <f t="shared" si="245"/>
        <v>80.327868852459034</v>
      </c>
      <c r="BJ1310" s="8">
        <f t="shared" si="246"/>
        <v>0.93714285714285717</v>
      </c>
      <c r="BK1310" s="8">
        <f t="shared" si="250"/>
        <v>0.80327868852459039</v>
      </c>
      <c r="BL1310" s="10">
        <f t="shared" si="251"/>
        <v>31.617049180327879</v>
      </c>
      <c r="BM1310" s="14">
        <f t="shared" si="252"/>
        <v>8782.5136612021888</v>
      </c>
      <c r="BN1310" s="132"/>
      <c r="BO1310" s="132"/>
      <c r="BP1310" s="133"/>
      <c r="BQ1310" s="134"/>
      <c r="BR1310" s="134"/>
      <c r="BS1310" s="133"/>
      <c r="BT1310" s="93"/>
      <c r="BU1310" s="91"/>
      <c r="BV1310" s="91"/>
      <c r="BW1310" s="100"/>
    </row>
    <row r="1311" spans="1:75" s="4" customFormat="1">
      <c r="A1311" s="8" t="s">
        <v>783</v>
      </c>
      <c r="B1311" s="8" t="s">
        <v>486</v>
      </c>
      <c r="C1311" s="8" t="s">
        <v>487</v>
      </c>
      <c r="D1311" s="8" t="s">
        <v>488</v>
      </c>
      <c r="E1311" s="8" t="s">
        <v>493</v>
      </c>
      <c r="F1311" s="8" t="s">
        <v>494</v>
      </c>
      <c r="G1311" s="8" t="s">
        <v>49</v>
      </c>
      <c r="H1311" s="8" t="s">
        <v>55</v>
      </c>
      <c r="I1311" s="8">
        <v>-3.8491240089808598</v>
      </c>
      <c r="J1311" s="8">
        <v>35.467784669863299</v>
      </c>
      <c r="K1311" s="8">
        <v>1853.0483500032101</v>
      </c>
      <c r="L1311" s="8" t="s">
        <v>56</v>
      </c>
      <c r="M1311" s="8" t="s">
        <v>1882</v>
      </c>
      <c r="N1311" s="8">
        <v>1</v>
      </c>
      <c r="O1311" s="8" t="s">
        <v>1859</v>
      </c>
      <c r="P1311" s="8">
        <v>1.38</v>
      </c>
      <c r="Q1311" s="8">
        <v>6.4</v>
      </c>
      <c r="R1311" s="8">
        <v>0</v>
      </c>
      <c r="S1311" s="8">
        <v>1.88</v>
      </c>
      <c r="T1311" s="8">
        <v>2.81</v>
      </c>
      <c r="U1311" s="8">
        <v>12.97</v>
      </c>
      <c r="V1311" s="8">
        <v>178.4</v>
      </c>
      <c r="W1311" s="8">
        <v>7.99</v>
      </c>
      <c r="X1311" s="8">
        <v>4.5999999999999996</v>
      </c>
      <c r="Y1311" s="8">
        <v>0.15</v>
      </c>
      <c r="Z1311" s="8">
        <v>0.72</v>
      </c>
      <c r="AA1311" s="8">
        <v>7.0000000000000007E-2</v>
      </c>
      <c r="AB1311" s="8">
        <v>52.24</v>
      </c>
      <c r="AC1311" s="8">
        <v>0.13</v>
      </c>
      <c r="AD1311" s="8">
        <v>9.4E-2</v>
      </c>
      <c r="AE1311" s="91">
        <v>1.47</v>
      </c>
      <c r="AF1311" s="92" t="s">
        <v>1860</v>
      </c>
      <c r="AG1311" s="92" t="s">
        <v>1860</v>
      </c>
      <c r="AH1311" s="92" t="s">
        <v>1860</v>
      </c>
      <c r="AI1311" s="8" t="s">
        <v>24</v>
      </c>
      <c r="AJ1311" t="s">
        <v>1890</v>
      </c>
      <c r="AK1311">
        <v>0</v>
      </c>
      <c r="AL1311">
        <v>0</v>
      </c>
      <c r="AM1311">
        <v>0</v>
      </c>
      <c r="AN1311" s="9">
        <v>42544</v>
      </c>
      <c r="AO1311" s="8">
        <v>371</v>
      </c>
      <c r="AP1311" s="8">
        <v>165</v>
      </c>
      <c r="AQ1311" s="8">
        <v>210</v>
      </c>
      <c r="AR1311" s="8">
        <v>22</v>
      </c>
      <c r="AS1311" s="8">
        <v>22</v>
      </c>
      <c r="AT1311" s="8">
        <v>0.78</v>
      </c>
      <c r="AU1311" s="12">
        <v>0.64</v>
      </c>
      <c r="AV1311" s="8">
        <v>18</v>
      </c>
      <c r="AW1311" s="8">
        <v>400</v>
      </c>
      <c r="AX1311" s="8"/>
      <c r="AY1311" s="8"/>
      <c r="AZ1311" s="8"/>
      <c r="BA1311" s="8">
        <v>109</v>
      </c>
      <c r="BB1311" s="8" t="s">
        <v>25</v>
      </c>
      <c r="BC1311" s="8">
        <v>19</v>
      </c>
      <c r="BD1311" s="8"/>
      <c r="BE1311" s="8"/>
      <c r="BF1311" s="8"/>
      <c r="BG1311" s="8"/>
      <c r="BH1311" s="8"/>
      <c r="BI1311" s="8">
        <f t="shared" ref="BI1311:BI1316" si="253">(AU1311/AT1311)*100</f>
        <v>82.051282051282044</v>
      </c>
      <c r="BJ1311" s="8">
        <f t="shared" ref="BJ1311:BJ1316" si="254">(100-AV1311)/(100-12.5)</f>
        <v>0.93714285714285717</v>
      </c>
      <c r="BK1311" s="8">
        <f t="shared" ref="BK1311:BK1316" si="255">BI1311/100</f>
        <v>0.82051282051282048</v>
      </c>
      <c r="BL1311" s="10">
        <f t="shared" ref="BL1311:BL1316" si="256">AS1311*BJ1311*BK1311</f>
        <v>16.916630036630039</v>
      </c>
      <c r="BM1311" s="14">
        <f t="shared" ref="BM1311:BM1316" si="257">(10000/36)*BL1311</f>
        <v>4699.0638990639</v>
      </c>
      <c r="BN1311" s="132">
        <v>1.6729468599033819</v>
      </c>
      <c r="BO1311" s="132">
        <v>0.69613526570048312</v>
      </c>
      <c r="BP1311" s="133">
        <v>1.5914515742133222</v>
      </c>
      <c r="BQ1311" s="134">
        <v>1.7184235517568851</v>
      </c>
      <c r="BR1311" s="134">
        <v>0.10517568850902184</v>
      </c>
      <c r="BS1311" s="133">
        <v>2.1967857304091032</v>
      </c>
      <c r="BT1311" s="93"/>
      <c r="BU1311" s="91"/>
      <c r="BV1311" s="91"/>
      <c r="BW1311" s="100"/>
    </row>
    <row r="1312" spans="1:75" s="4" customFormat="1">
      <c r="A1312" s="8" t="s">
        <v>783</v>
      </c>
      <c r="B1312" s="8" t="s">
        <v>486</v>
      </c>
      <c r="C1312" s="8" t="s">
        <v>487</v>
      </c>
      <c r="D1312" s="8" t="s">
        <v>488</v>
      </c>
      <c r="E1312" s="8" t="s">
        <v>493</v>
      </c>
      <c r="F1312" s="8" t="s">
        <v>494</v>
      </c>
      <c r="G1312" s="8" t="s">
        <v>49</v>
      </c>
      <c r="H1312" s="8" t="s">
        <v>55</v>
      </c>
      <c r="I1312" s="8"/>
      <c r="J1312" s="8"/>
      <c r="K1312" s="8"/>
      <c r="L1312" s="8" t="s">
        <v>56</v>
      </c>
      <c r="M1312" s="8" t="s">
        <v>1882</v>
      </c>
      <c r="N1312" s="8">
        <v>1</v>
      </c>
      <c r="O1312" s="8"/>
      <c r="P1312" s="8"/>
      <c r="Q1312" s="8"/>
      <c r="R1312" s="8"/>
      <c r="S1312" s="8"/>
      <c r="T1312" s="8"/>
      <c r="U1312" s="8"/>
      <c r="V1312" s="8"/>
      <c r="W1312" s="8"/>
      <c r="X1312" s="8"/>
      <c r="Y1312" s="8"/>
      <c r="Z1312" s="8"/>
      <c r="AA1312" s="8"/>
      <c r="AB1312" s="8"/>
      <c r="AC1312" s="8"/>
      <c r="AD1312" s="8"/>
      <c r="AE1312" s="89"/>
      <c r="AF1312" s="90"/>
      <c r="AG1312" s="90"/>
      <c r="AH1312" s="90"/>
      <c r="AI1312" s="8" t="s">
        <v>26</v>
      </c>
      <c r="AJ1312" t="s">
        <v>1890</v>
      </c>
      <c r="AK1312">
        <v>0</v>
      </c>
      <c r="AL1312">
        <v>40</v>
      </c>
      <c r="AM1312">
        <v>40</v>
      </c>
      <c r="AN1312" s="9">
        <v>42544</v>
      </c>
      <c r="AO1312" s="8">
        <v>300</v>
      </c>
      <c r="AP1312" s="8">
        <v>124</v>
      </c>
      <c r="AQ1312" s="8">
        <v>171</v>
      </c>
      <c r="AR1312" s="8">
        <v>25</v>
      </c>
      <c r="AS1312" s="8">
        <v>26</v>
      </c>
      <c r="AT1312" s="8">
        <v>1</v>
      </c>
      <c r="AU1312" s="12">
        <v>0.85</v>
      </c>
      <c r="AV1312" s="8">
        <v>17</v>
      </c>
      <c r="AW1312" s="8">
        <v>440</v>
      </c>
      <c r="AX1312" s="8"/>
      <c r="AY1312" s="8"/>
      <c r="AZ1312" s="8"/>
      <c r="BA1312" s="8">
        <v>110</v>
      </c>
      <c r="BB1312" s="8" t="s">
        <v>25</v>
      </c>
      <c r="BC1312" s="8">
        <v>19</v>
      </c>
      <c r="BD1312" s="8"/>
      <c r="BE1312" s="8"/>
      <c r="BF1312" s="8"/>
      <c r="BG1312" s="8"/>
      <c r="BH1312" s="8"/>
      <c r="BI1312" s="8">
        <f t="shared" si="253"/>
        <v>85</v>
      </c>
      <c r="BJ1312" s="8">
        <f t="shared" si="254"/>
        <v>0.94857142857142862</v>
      </c>
      <c r="BK1312" s="8">
        <f t="shared" si="255"/>
        <v>0.85</v>
      </c>
      <c r="BL1312" s="10">
        <f t="shared" si="256"/>
        <v>20.963428571428572</v>
      </c>
      <c r="BM1312" s="14">
        <f t="shared" si="257"/>
        <v>5823.1746031746034</v>
      </c>
      <c r="BN1312" s="132">
        <v>2.2262487757100882</v>
      </c>
      <c r="BO1312" s="132">
        <v>0.87120470127326155</v>
      </c>
      <c r="BP1312" s="133">
        <v>1.8387780588721379</v>
      </c>
      <c r="BQ1312" s="134">
        <v>0.84877126654064272</v>
      </c>
      <c r="BR1312" s="134">
        <v>0.15278827977315693</v>
      </c>
      <c r="BS1312" s="133">
        <v>1.1773791376672555</v>
      </c>
      <c r="BT1312" s="93"/>
      <c r="BU1312" s="91"/>
      <c r="BV1312" s="91"/>
      <c r="BW1312" s="100"/>
    </row>
    <row r="1313" spans="1:75" s="4" customFormat="1">
      <c r="A1313" s="8" t="s">
        <v>783</v>
      </c>
      <c r="B1313" s="8" t="s">
        <v>486</v>
      </c>
      <c r="C1313" s="8" t="s">
        <v>487</v>
      </c>
      <c r="D1313" s="8" t="s">
        <v>488</v>
      </c>
      <c r="E1313" s="8" t="s">
        <v>493</v>
      </c>
      <c r="F1313" s="8" t="s">
        <v>494</v>
      </c>
      <c r="G1313" s="8" t="s">
        <v>49</v>
      </c>
      <c r="H1313" s="8" t="s">
        <v>55</v>
      </c>
      <c r="I1313" s="8"/>
      <c r="J1313" s="8"/>
      <c r="K1313" s="8"/>
      <c r="L1313" s="8" t="s">
        <v>56</v>
      </c>
      <c r="M1313" s="8" t="s">
        <v>1882</v>
      </c>
      <c r="N1313" s="8">
        <v>1</v>
      </c>
      <c r="O1313" s="8"/>
      <c r="P1313" s="8"/>
      <c r="Q1313" s="8"/>
      <c r="R1313" s="8"/>
      <c r="S1313" s="8"/>
      <c r="T1313" s="8"/>
      <c r="U1313" s="8"/>
      <c r="V1313" s="8"/>
      <c r="W1313" s="8"/>
      <c r="X1313" s="8"/>
      <c r="Y1313" s="8"/>
      <c r="Z1313" s="8"/>
      <c r="AA1313" s="8"/>
      <c r="AB1313" s="8"/>
      <c r="AC1313" s="8"/>
      <c r="AD1313" s="8"/>
      <c r="AE1313" s="89"/>
      <c r="AF1313" s="90"/>
      <c r="AG1313" s="90"/>
      <c r="AH1313" s="90"/>
      <c r="AI1313" s="8" t="s">
        <v>27</v>
      </c>
      <c r="AJ1313" t="s">
        <v>1890</v>
      </c>
      <c r="AK1313">
        <v>120</v>
      </c>
      <c r="AL1313">
        <v>0</v>
      </c>
      <c r="AM1313">
        <v>40</v>
      </c>
      <c r="AN1313" s="9">
        <v>42544</v>
      </c>
      <c r="AO1313" s="8">
        <v>325</v>
      </c>
      <c r="AP1313" s="8">
        <v>180</v>
      </c>
      <c r="AQ1313" s="8">
        <v>220</v>
      </c>
      <c r="AR1313" s="8">
        <v>34</v>
      </c>
      <c r="AS1313" s="8">
        <v>36</v>
      </c>
      <c r="AT1313" s="8">
        <v>0.9</v>
      </c>
      <c r="AU1313" s="12">
        <v>0.7</v>
      </c>
      <c r="AV1313" s="8">
        <v>18</v>
      </c>
      <c r="AW1313" s="8">
        <v>450</v>
      </c>
      <c r="AX1313" s="8"/>
      <c r="AY1313" s="8"/>
      <c r="AZ1313" s="8"/>
      <c r="BA1313" s="8">
        <v>111</v>
      </c>
      <c r="BB1313" s="8" t="s">
        <v>25</v>
      </c>
      <c r="BC1313" s="8">
        <v>19</v>
      </c>
      <c r="BD1313" s="8"/>
      <c r="BE1313" s="8"/>
      <c r="BF1313" s="8"/>
      <c r="BG1313" s="8"/>
      <c r="BH1313" s="8"/>
      <c r="BI1313" s="8">
        <f t="shared" si="253"/>
        <v>77.777777777777771</v>
      </c>
      <c r="BJ1313" s="8">
        <f t="shared" si="254"/>
        <v>0.93714285714285717</v>
      </c>
      <c r="BK1313" s="8">
        <f t="shared" si="255"/>
        <v>0.77777777777777768</v>
      </c>
      <c r="BL1313" s="10">
        <f t="shared" si="256"/>
        <v>26.239999999999995</v>
      </c>
      <c r="BM1313" s="14">
        <f t="shared" si="257"/>
        <v>7288.8888888888869</v>
      </c>
      <c r="BN1313" s="132">
        <v>1.8590373280943024</v>
      </c>
      <c r="BO1313" s="132">
        <v>0.67043222003929281</v>
      </c>
      <c r="BP1313" s="133">
        <v>1.397604655205277</v>
      </c>
      <c r="BQ1313" s="134">
        <v>0.84611829944547123</v>
      </c>
      <c r="BR1313" s="134">
        <v>0.12601663585951939</v>
      </c>
      <c r="BS1313" s="133">
        <v>1.2594011371224114</v>
      </c>
      <c r="BT1313" s="93"/>
      <c r="BU1313" s="91"/>
      <c r="BV1313" s="91"/>
      <c r="BW1313" s="100"/>
    </row>
    <row r="1314" spans="1:75" s="4" customFormat="1">
      <c r="A1314" s="8" t="s">
        <v>783</v>
      </c>
      <c r="B1314" s="8" t="s">
        <v>486</v>
      </c>
      <c r="C1314" s="8" t="s">
        <v>487</v>
      </c>
      <c r="D1314" s="8" t="s">
        <v>488</v>
      </c>
      <c r="E1314" s="8" t="s">
        <v>493</v>
      </c>
      <c r="F1314" s="8" t="s">
        <v>494</v>
      </c>
      <c r="G1314" s="8" t="s">
        <v>49</v>
      </c>
      <c r="H1314" s="8" t="s">
        <v>55</v>
      </c>
      <c r="I1314" s="8"/>
      <c r="J1314" s="8"/>
      <c r="K1314" s="8"/>
      <c r="L1314" s="8" t="s">
        <v>56</v>
      </c>
      <c r="M1314" s="8" t="s">
        <v>1882</v>
      </c>
      <c r="N1314" s="8">
        <v>1</v>
      </c>
      <c r="O1314" s="8"/>
      <c r="P1314" s="8"/>
      <c r="Q1314" s="8"/>
      <c r="R1314" s="8"/>
      <c r="S1314" s="8"/>
      <c r="T1314" s="8"/>
      <c r="U1314" s="8"/>
      <c r="V1314" s="8"/>
      <c r="W1314" s="8"/>
      <c r="X1314" s="8"/>
      <c r="Y1314" s="8"/>
      <c r="Z1314" s="8"/>
      <c r="AA1314" s="8"/>
      <c r="AB1314" s="8"/>
      <c r="AC1314" s="8"/>
      <c r="AD1314" s="8"/>
      <c r="AE1314" s="89"/>
      <c r="AF1314" s="90"/>
      <c r="AG1314" s="90"/>
      <c r="AH1314" s="90"/>
      <c r="AI1314" s="8" t="s">
        <v>28</v>
      </c>
      <c r="AJ1314" t="s">
        <v>1890</v>
      </c>
      <c r="AK1314">
        <v>120</v>
      </c>
      <c r="AL1314">
        <v>40</v>
      </c>
      <c r="AM1314">
        <v>0</v>
      </c>
      <c r="AN1314" s="9">
        <v>42544</v>
      </c>
      <c r="AO1314" s="8">
        <v>408</v>
      </c>
      <c r="AP1314" s="8">
        <v>238</v>
      </c>
      <c r="AQ1314" s="8">
        <v>181</v>
      </c>
      <c r="AR1314" s="8">
        <v>33</v>
      </c>
      <c r="AS1314" s="8">
        <v>33</v>
      </c>
      <c r="AT1314" s="8">
        <v>1.2</v>
      </c>
      <c r="AU1314" s="12">
        <v>1</v>
      </c>
      <c r="AV1314" s="8">
        <v>19</v>
      </c>
      <c r="AW1314" s="8">
        <v>800</v>
      </c>
      <c r="AX1314" s="8"/>
      <c r="AY1314" s="8"/>
      <c r="AZ1314" s="8"/>
      <c r="BA1314" s="8">
        <v>112</v>
      </c>
      <c r="BB1314" s="8" t="s">
        <v>25</v>
      </c>
      <c r="BC1314" s="8">
        <v>19</v>
      </c>
      <c r="BD1314" s="8"/>
      <c r="BE1314" s="8"/>
      <c r="BF1314" s="8"/>
      <c r="BG1314" s="8"/>
      <c r="BH1314" s="8"/>
      <c r="BI1314" s="8">
        <f t="shared" si="253"/>
        <v>83.333333333333343</v>
      </c>
      <c r="BJ1314" s="8">
        <f t="shared" si="254"/>
        <v>0.92571428571428571</v>
      </c>
      <c r="BK1314" s="8">
        <f t="shared" si="255"/>
        <v>0.83333333333333348</v>
      </c>
      <c r="BL1314" s="10">
        <f t="shared" si="256"/>
        <v>25.457142857142863</v>
      </c>
      <c r="BM1314" s="14">
        <f t="shared" si="257"/>
        <v>7071.4285714285725</v>
      </c>
      <c r="BN1314" s="132">
        <v>2.3649312377210219</v>
      </c>
      <c r="BO1314" s="132">
        <v>0.81728880157170936</v>
      </c>
      <c r="BP1314" s="133">
        <v>1.6366686143378353</v>
      </c>
      <c r="BQ1314" s="134">
        <v>0.6903195488721805</v>
      </c>
      <c r="BR1314" s="134">
        <v>0.12861842105263158</v>
      </c>
      <c r="BS1314" s="133">
        <v>1.6843918743540667</v>
      </c>
      <c r="BT1314" s="93"/>
      <c r="BU1314" s="91"/>
      <c r="BV1314" s="91"/>
      <c r="BW1314" s="100"/>
    </row>
    <row r="1315" spans="1:75" s="4" customFormat="1">
      <c r="A1315" s="8" t="s">
        <v>783</v>
      </c>
      <c r="B1315" s="8" t="s">
        <v>486</v>
      </c>
      <c r="C1315" s="8" t="s">
        <v>487</v>
      </c>
      <c r="D1315" s="8" t="s">
        <v>488</v>
      </c>
      <c r="E1315" s="8" t="s">
        <v>493</v>
      </c>
      <c r="F1315" s="8" t="s">
        <v>494</v>
      </c>
      <c r="G1315" s="8" t="s">
        <v>49</v>
      </c>
      <c r="H1315" s="8" t="s">
        <v>55</v>
      </c>
      <c r="I1315" s="8"/>
      <c r="J1315" s="8"/>
      <c r="K1315" s="8"/>
      <c r="L1315" s="8" t="s">
        <v>56</v>
      </c>
      <c r="M1315" s="8" t="s">
        <v>1882</v>
      </c>
      <c r="N1315" s="8">
        <v>1</v>
      </c>
      <c r="O1315" s="8"/>
      <c r="P1315" s="8"/>
      <c r="Q1315" s="8"/>
      <c r="R1315" s="8"/>
      <c r="S1315" s="8"/>
      <c r="T1315" s="8"/>
      <c r="U1315" s="8"/>
      <c r="V1315" s="8"/>
      <c r="W1315" s="8"/>
      <c r="X1315" s="8"/>
      <c r="Y1315" s="8"/>
      <c r="Z1315" s="8"/>
      <c r="AA1315" s="8"/>
      <c r="AB1315" s="8"/>
      <c r="AC1315" s="8"/>
      <c r="AD1315" s="8"/>
      <c r="AE1315" s="89"/>
      <c r="AF1315" s="90"/>
      <c r="AG1315" s="90"/>
      <c r="AH1315" s="90"/>
      <c r="AI1315" s="8" t="s">
        <v>29</v>
      </c>
      <c r="AJ1315" t="s">
        <v>1890</v>
      </c>
      <c r="AK1315">
        <v>120</v>
      </c>
      <c r="AL1315">
        <v>40</v>
      </c>
      <c r="AM1315">
        <v>40</v>
      </c>
      <c r="AN1315" s="9">
        <v>42544</v>
      </c>
      <c r="AO1315" s="8">
        <v>321</v>
      </c>
      <c r="AP1315" s="8">
        <v>208</v>
      </c>
      <c r="AQ1315" s="8">
        <v>186</v>
      </c>
      <c r="AR1315" s="8">
        <v>42</v>
      </c>
      <c r="AS1315" s="8">
        <v>39</v>
      </c>
      <c r="AT1315" s="8">
        <v>0.87</v>
      </c>
      <c r="AU1315" s="12">
        <v>0.7</v>
      </c>
      <c r="AV1315" s="8">
        <v>17</v>
      </c>
      <c r="AW1315" s="8">
        <v>1600</v>
      </c>
      <c r="AX1315" s="8"/>
      <c r="AY1315" s="8"/>
      <c r="AZ1315" s="8"/>
      <c r="BA1315" s="8">
        <v>113</v>
      </c>
      <c r="BB1315" s="8" t="s">
        <v>25</v>
      </c>
      <c r="BC1315" s="8">
        <v>19</v>
      </c>
      <c r="BD1315" s="8"/>
      <c r="BE1315" s="8"/>
      <c r="BF1315" s="8"/>
      <c r="BG1315" s="8"/>
      <c r="BH1315" s="8"/>
      <c r="BI1315" s="8">
        <f t="shared" si="253"/>
        <v>80.459770114942515</v>
      </c>
      <c r="BJ1315" s="8">
        <f t="shared" si="254"/>
        <v>0.94857142857142862</v>
      </c>
      <c r="BK1315" s="8">
        <f t="shared" si="255"/>
        <v>0.80459770114942519</v>
      </c>
      <c r="BL1315" s="10">
        <f t="shared" si="256"/>
        <v>29.76551724137931</v>
      </c>
      <c r="BM1315" s="14">
        <f t="shared" si="257"/>
        <v>8268.1992337164756</v>
      </c>
      <c r="BN1315" s="132"/>
      <c r="BO1315" s="132"/>
      <c r="BP1315" s="133"/>
      <c r="BQ1315" s="134">
        <v>0.68280075187969935</v>
      </c>
      <c r="BR1315" s="134">
        <v>0.10333646616541353</v>
      </c>
      <c r="BS1315" s="133">
        <v>1.1340963881397683</v>
      </c>
      <c r="BT1315" s="93"/>
      <c r="BU1315" s="91"/>
      <c r="BV1315" s="91"/>
      <c r="BW1315" s="100"/>
    </row>
    <row r="1316" spans="1:75" s="4" customFormat="1">
      <c r="A1316" s="8" t="s">
        <v>783</v>
      </c>
      <c r="B1316" s="8" t="s">
        <v>486</v>
      </c>
      <c r="C1316" s="8" t="s">
        <v>487</v>
      </c>
      <c r="D1316" s="8" t="s">
        <v>488</v>
      </c>
      <c r="E1316" s="8" t="s">
        <v>493</v>
      </c>
      <c r="F1316" s="8" t="s">
        <v>494</v>
      </c>
      <c r="G1316" s="8" t="s">
        <v>49</v>
      </c>
      <c r="H1316" s="8" t="s">
        <v>55</v>
      </c>
      <c r="I1316" s="8"/>
      <c r="J1316" s="8"/>
      <c r="K1316" s="8"/>
      <c r="L1316" s="8" t="s">
        <v>56</v>
      </c>
      <c r="M1316" s="8" t="s">
        <v>1882</v>
      </c>
      <c r="N1316" s="8">
        <v>1</v>
      </c>
      <c r="O1316" s="8"/>
      <c r="P1316" s="8"/>
      <c r="Q1316" s="8"/>
      <c r="R1316" s="8"/>
      <c r="S1316" s="8"/>
      <c r="T1316" s="8"/>
      <c r="U1316" s="8"/>
      <c r="V1316" s="8"/>
      <c r="W1316" s="8"/>
      <c r="X1316" s="8"/>
      <c r="Y1316" s="8"/>
      <c r="Z1316" s="8"/>
      <c r="AA1316" s="8"/>
      <c r="AB1316" s="8"/>
      <c r="AC1316" s="8"/>
      <c r="AD1316" s="8"/>
      <c r="AE1316" s="89"/>
      <c r="AF1316" s="90"/>
      <c r="AG1316" s="90"/>
      <c r="AH1316" s="90"/>
      <c r="AI1316" s="8" t="s">
        <v>30</v>
      </c>
      <c r="AJ1316" t="s">
        <v>1890</v>
      </c>
      <c r="AK1316">
        <v>120</v>
      </c>
      <c r="AL1316">
        <v>40</v>
      </c>
      <c r="AM1316">
        <v>40</v>
      </c>
      <c r="AN1316" s="9">
        <v>42544</v>
      </c>
      <c r="AO1316" s="8">
        <v>280</v>
      </c>
      <c r="AP1316" s="8">
        <v>150</v>
      </c>
      <c r="AQ1316" s="8">
        <v>160</v>
      </c>
      <c r="AR1316" s="8">
        <v>44.5</v>
      </c>
      <c r="AS1316" s="8">
        <v>32</v>
      </c>
      <c r="AT1316" s="8">
        <v>1</v>
      </c>
      <c r="AU1316" s="12">
        <v>0.82</v>
      </c>
      <c r="AV1316" s="8">
        <v>19</v>
      </c>
      <c r="AW1316" s="8">
        <v>870</v>
      </c>
      <c r="AX1316" s="8"/>
      <c r="AY1316" s="8"/>
      <c r="AZ1316" s="8"/>
      <c r="BA1316" s="8">
        <v>114</v>
      </c>
      <c r="BB1316" s="8" t="s">
        <v>25</v>
      </c>
      <c r="BC1316" s="8">
        <v>19</v>
      </c>
      <c r="BD1316" s="8"/>
      <c r="BE1316" s="8"/>
      <c r="BF1316" s="8"/>
      <c r="BG1316" s="8"/>
      <c r="BH1316" s="8"/>
      <c r="BI1316" s="8">
        <f t="shared" si="253"/>
        <v>82</v>
      </c>
      <c r="BJ1316" s="8">
        <f t="shared" si="254"/>
        <v>0.92571428571428571</v>
      </c>
      <c r="BK1316" s="8">
        <f t="shared" si="255"/>
        <v>0.82</v>
      </c>
      <c r="BL1316" s="10">
        <f t="shared" si="256"/>
        <v>24.290742857142856</v>
      </c>
      <c r="BM1316" s="14">
        <f t="shared" si="257"/>
        <v>6747.4285714285706</v>
      </c>
      <c r="BN1316" s="132">
        <v>1.3706261510128914</v>
      </c>
      <c r="BO1316" s="132">
        <v>0.49309392265193369</v>
      </c>
      <c r="BP1316" s="133">
        <v>1.511922644296094</v>
      </c>
      <c r="BQ1316" s="134">
        <v>0.6382575757575758</v>
      </c>
      <c r="BR1316" s="134">
        <v>0.11392045454545457</v>
      </c>
      <c r="BS1316" s="133">
        <v>0.92129195114197904</v>
      </c>
      <c r="BT1316" s="93"/>
      <c r="BU1316" s="91"/>
      <c r="BV1316" s="91"/>
      <c r="BW1316" s="100"/>
    </row>
    <row r="1317" spans="1:75">
      <c r="A1317" s="8" t="s">
        <v>783</v>
      </c>
      <c r="B1317" s="8" t="s">
        <v>486</v>
      </c>
      <c r="C1317" s="8" t="s">
        <v>487</v>
      </c>
      <c r="D1317" s="8" t="s">
        <v>488</v>
      </c>
      <c r="E1317" s="8" t="s">
        <v>489</v>
      </c>
      <c r="F1317" s="8" t="s">
        <v>490</v>
      </c>
      <c r="G1317" s="8" t="s">
        <v>49</v>
      </c>
      <c r="H1317" s="8" t="s">
        <v>50</v>
      </c>
      <c r="I1317" s="8"/>
      <c r="J1317" s="8"/>
      <c r="K1317" s="8"/>
      <c r="L1317" s="8" t="s">
        <v>51</v>
      </c>
      <c r="M1317" s="8" t="s">
        <v>1882</v>
      </c>
      <c r="N1317" s="8">
        <v>1</v>
      </c>
      <c r="O1317" s="8" t="s">
        <v>1859</v>
      </c>
      <c r="P1317" s="8">
        <v>1.71</v>
      </c>
      <c r="Q1317" s="8">
        <v>6.7</v>
      </c>
      <c r="R1317" s="8">
        <v>0</v>
      </c>
      <c r="S1317" s="8">
        <v>4.26</v>
      </c>
      <c r="T1317" s="8">
        <v>5.28</v>
      </c>
      <c r="U1317" s="8">
        <v>8.17</v>
      </c>
      <c r="V1317" s="8">
        <v>55.66</v>
      </c>
      <c r="W1317" s="8">
        <v>1.03</v>
      </c>
      <c r="X1317" s="8">
        <v>6.08</v>
      </c>
      <c r="Y1317" s="8">
        <v>0.19</v>
      </c>
      <c r="Z1317" s="8">
        <v>0.78</v>
      </c>
      <c r="AA1317" s="8">
        <v>0.05</v>
      </c>
      <c r="AB1317" s="8">
        <v>63.7</v>
      </c>
      <c r="AC1317" s="8">
        <v>7.0000000000000007E-2</v>
      </c>
      <c r="AD1317" s="8">
        <v>0.13900000000000001</v>
      </c>
      <c r="AE1317" s="91">
        <v>1.47</v>
      </c>
      <c r="AF1317" s="92" t="s">
        <v>1860</v>
      </c>
      <c r="AG1317" s="92" t="s">
        <v>1860</v>
      </c>
      <c r="AH1317" s="92" t="s">
        <v>1860</v>
      </c>
      <c r="AI1317" s="8" t="s">
        <v>24</v>
      </c>
      <c r="AJ1317" t="s">
        <v>1890</v>
      </c>
      <c r="AK1317">
        <v>0</v>
      </c>
      <c r="AL1317">
        <v>0</v>
      </c>
      <c r="AM1317">
        <v>0</v>
      </c>
      <c r="AN1317" s="9">
        <v>42543</v>
      </c>
      <c r="AO1317" s="8">
        <v>262</v>
      </c>
      <c r="AP1317" s="8">
        <v>122</v>
      </c>
      <c r="AQ1317" s="8">
        <v>134</v>
      </c>
      <c r="AR1317" s="8">
        <v>14</v>
      </c>
      <c r="AS1317" s="8">
        <v>16</v>
      </c>
      <c r="AT1317" s="8">
        <v>0.94</v>
      </c>
      <c r="AU1317" s="12">
        <v>0.76</v>
      </c>
      <c r="AV1317" s="8">
        <v>20</v>
      </c>
      <c r="AW1317" s="8">
        <v>560</v>
      </c>
      <c r="AX1317" s="8"/>
      <c r="AY1317" s="8"/>
      <c r="AZ1317" s="8"/>
      <c r="BA1317" s="8">
        <v>85</v>
      </c>
      <c r="BB1317" s="8" t="s">
        <v>25</v>
      </c>
      <c r="BC1317" s="8">
        <v>15</v>
      </c>
      <c r="BD1317" s="8"/>
      <c r="BE1317" s="8"/>
      <c r="BF1317" s="8"/>
      <c r="BG1317" s="8"/>
      <c r="BH1317" s="8"/>
      <c r="BI1317" s="8">
        <f t="shared" ref="BI1317:BI1346" si="258">(AU1317/AT1317)*100</f>
        <v>80.851063829787236</v>
      </c>
      <c r="BJ1317" s="8">
        <f t="shared" ref="BJ1317:BJ1346" si="259">(100-AV1317)/(100-12.5)</f>
        <v>0.91428571428571426</v>
      </c>
      <c r="BK1317" s="8">
        <f t="shared" ref="BK1317:BK1346" si="260">BI1317/100</f>
        <v>0.8085106382978724</v>
      </c>
      <c r="BL1317" s="10">
        <f t="shared" ref="BL1317:BL1346" si="261">AS1317*BJ1317*BK1317</f>
        <v>11.827355623100305</v>
      </c>
      <c r="BM1317" s="3">
        <f t="shared" ref="BM1317:BM1346" si="262">(10000/36)*BL1317</f>
        <v>3285.3765619723067</v>
      </c>
      <c r="BN1317" s="132">
        <v>1.3859480269489894</v>
      </c>
      <c r="BO1317" s="132">
        <v>0.48796920115495668</v>
      </c>
      <c r="BP1317" s="133">
        <v>1.6270942778849251</v>
      </c>
      <c r="BQ1317" s="134">
        <v>0.66062917063870352</v>
      </c>
      <c r="BR1317" s="134">
        <v>0.11739752144899906</v>
      </c>
      <c r="BS1317" s="133">
        <v>1.0759971506087795</v>
      </c>
      <c r="BT1317" s="93"/>
      <c r="BU1317" s="91"/>
      <c r="BV1317" s="91"/>
      <c r="BW1317" s="100"/>
    </row>
    <row r="1318" spans="1:75">
      <c r="A1318" s="8" t="s">
        <v>783</v>
      </c>
      <c r="B1318" s="8" t="s">
        <v>486</v>
      </c>
      <c r="C1318" s="8" t="s">
        <v>487</v>
      </c>
      <c r="D1318" s="8" t="s">
        <v>488</v>
      </c>
      <c r="E1318" s="8" t="s">
        <v>489</v>
      </c>
      <c r="F1318" s="8" t="s">
        <v>490</v>
      </c>
      <c r="G1318" s="8" t="s">
        <v>49</v>
      </c>
      <c r="H1318" s="8" t="s">
        <v>50</v>
      </c>
      <c r="I1318" s="8"/>
      <c r="J1318" s="8"/>
      <c r="K1318" s="8"/>
      <c r="L1318" s="8" t="s">
        <v>51</v>
      </c>
      <c r="M1318" s="8" t="s">
        <v>1882</v>
      </c>
      <c r="N1318" s="8">
        <v>1</v>
      </c>
      <c r="O1318" s="8"/>
      <c r="P1318" s="8"/>
      <c r="Q1318" s="8"/>
      <c r="R1318" s="8"/>
      <c r="S1318" s="8"/>
      <c r="T1318" s="8"/>
      <c r="U1318" s="8"/>
      <c r="V1318" s="8"/>
      <c r="W1318" s="8"/>
      <c r="X1318" s="8"/>
      <c r="Y1318" s="8"/>
      <c r="Z1318" s="8"/>
      <c r="AA1318" s="8"/>
      <c r="AB1318" s="8"/>
      <c r="AC1318" s="8"/>
      <c r="AD1318" s="8"/>
      <c r="AE1318" s="89"/>
      <c r="AF1318" s="90"/>
      <c r="AG1318" s="90"/>
      <c r="AH1318" s="90"/>
      <c r="AI1318" s="8" t="s">
        <v>26</v>
      </c>
      <c r="AJ1318" t="s">
        <v>1890</v>
      </c>
      <c r="AK1318">
        <v>0</v>
      </c>
      <c r="AL1318">
        <v>50</v>
      </c>
      <c r="AM1318">
        <v>50</v>
      </c>
      <c r="AN1318" s="9">
        <v>42543</v>
      </c>
      <c r="AO1318" s="8">
        <v>253</v>
      </c>
      <c r="AP1318" s="8">
        <v>120</v>
      </c>
      <c r="AQ1318" s="8">
        <v>144</v>
      </c>
      <c r="AR1318" s="8">
        <v>14</v>
      </c>
      <c r="AS1318" s="8">
        <v>14</v>
      </c>
      <c r="AT1318" s="8">
        <v>0.86</v>
      </c>
      <c r="AU1318" s="12">
        <v>0.72</v>
      </c>
      <c r="AV1318" s="8">
        <v>18</v>
      </c>
      <c r="AW1318" s="8">
        <v>660</v>
      </c>
      <c r="AX1318" s="8"/>
      <c r="AY1318" s="8"/>
      <c r="AZ1318" s="8"/>
      <c r="BA1318" s="8">
        <v>86</v>
      </c>
      <c r="BB1318" s="8" t="s">
        <v>25</v>
      </c>
      <c r="BC1318" s="8">
        <v>15</v>
      </c>
      <c r="BD1318" s="8"/>
      <c r="BE1318" s="8"/>
      <c r="BF1318" s="8"/>
      <c r="BG1318" s="8"/>
      <c r="BH1318" s="8"/>
      <c r="BI1318" s="8">
        <f t="shared" si="258"/>
        <v>83.720930232558132</v>
      </c>
      <c r="BJ1318" s="8">
        <f t="shared" si="259"/>
        <v>0.93714285714285717</v>
      </c>
      <c r="BK1318" s="8">
        <f t="shared" si="260"/>
        <v>0.83720930232558133</v>
      </c>
      <c r="BL1318" s="10">
        <f t="shared" si="261"/>
        <v>10.984186046511628</v>
      </c>
      <c r="BM1318" s="3">
        <f t="shared" si="262"/>
        <v>3051.1627906976742</v>
      </c>
      <c r="BN1318" s="132">
        <v>2.0526075022872829</v>
      </c>
      <c r="BO1318" s="132">
        <v>0.63677950594693511</v>
      </c>
      <c r="BP1318" s="133">
        <v>1.7358559946448762</v>
      </c>
      <c r="BQ1318" s="134">
        <v>0.90631067961165068</v>
      </c>
      <c r="BR1318" s="134">
        <v>0.15825242718446605</v>
      </c>
      <c r="BS1318" s="133">
        <v>1.2093855608271422</v>
      </c>
      <c r="BT1318" s="93"/>
      <c r="BU1318" s="91"/>
      <c r="BV1318" s="91"/>
      <c r="BW1318" s="100"/>
    </row>
    <row r="1319" spans="1:75">
      <c r="A1319" s="8" t="s">
        <v>783</v>
      </c>
      <c r="B1319" s="8" t="s">
        <v>486</v>
      </c>
      <c r="C1319" s="8" t="s">
        <v>487</v>
      </c>
      <c r="D1319" s="8" t="s">
        <v>488</v>
      </c>
      <c r="E1319" s="8" t="s">
        <v>489</v>
      </c>
      <c r="F1319" s="8" t="s">
        <v>490</v>
      </c>
      <c r="G1319" s="8" t="s">
        <v>49</v>
      </c>
      <c r="H1319" s="8" t="s">
        <v>50</v>
      </c>
      <c r="I1319" s="8"/>
      <c r="J1319" s="8"/>
      <c r="K1319" s="8"/>
      <c r="L1319" s="8" t="s">
        <v>51</v>
      </c>
      <c r="M1319" s="8" t="s">
        <v>1882</v>
      </c>
      <c r="N1319" s="8">
        <v>1</v>
      </c>
      <c r="O1319" s="8"/>
      <c r="P1319" s="8"/>
      <c r="Q1319" s="8"/>
      <c r="R1319" s="8"/>
      <c r="S1319" s="8"/>
      <c r="T1319" s="8"/>
      <c r="U1319" s="8"/>
      <c r="V1319" s="8"/>
      <c r="W1319" s="8"/>
      <c r="X1319" s="8"/>
      <c r="Y1319" s="8"/>
      <c r="Z1319" s="8"/>
      <c r="AA1319" s="8"/>
      <c r="AB1319" s="8"/>
      <c r="AC1319" s="8"/>
      <c r="AD1319" s="8"/>
      <c r="AE1319" s="89"/>
      <c r="AF1319" s="90"/>
      <c r="AG1319" s="90"/>
      <c r="AH1319" s="90"/>
      <c r="AI1319" s="8" t="s">
        <v>27</v>
      </c>
      <c r="AJ1319" t="s">
        <v>1890</v>
      </c>
      <c r="AK1319">
        <v>140</v>
      </c>
      <c r="AL1319">
        <v>0</v>
      </c>
      <c r="AM1319">
        <v>50</v>
      </c>
      <c r="AN1319" s="9">
        <v>42543</v>
      </c>
      <c r="AO1319" s="8">
        <v>306</v>
      </c>
      <c r="AP1319" s="8">
        <v>144</v>
      </c>
      <c r="AQ1319" s="8">
        <v>150</v>
      </c>
      <c r="AR1319" s="8">
        <v>30</v>
      </c>
      <c r="AS1319" s="8">
        <v>19</v>
      </c>
      <c r="AT1319" s="8">
        <v>1.1399999999999999</v>
      </c>
      <c r="AU1319" s="12">
        <v>0.8</v>
      </c>
      <c r="AV1319" s="8">
        <v>20</v>
      </c>
      <c r="AW1319" s="8">
        <v>620</v>
      </c>
      <c r="AX1319" s="8"/>
      <c r="AY1319" s="8"/>
      <c r="AZ1319" s="8"/>
      <c r="BA1319" s="8">
        <v>87</v>
      </c>
      <c r="BB1319" s="8" t="s">
        <v>25</v>
      </c>
      <c r="BC1319" s="8">
        <v>15</v>
      </c>
      <c r="BD1319" s="8"/>
      <c r="BE1319" s="8"/>
      <c r="BF1319" s="8"/>
      <c r="BG1319" s="8"/>
      <c r="BH1319" s="8"/>
      <c r="BI1319" s="8">
        <f t="shared" si="258"/>
        <v>70.175438596491233</v>
      </c>
      <c r="BJ1319" s="8">
        <f t="shared" si="259"/>
        <v>0.91428571428571426</v>
      </c>
      <c r="BK1319" s="8">
        <f t="shared" si="260"/>
        <v>0.70175438596491235</v>
      </c>
      <c r="BL1319" s="10">
        <f t="shared" si="261"/>
        <v>12.190476190476192</v>
      </c>
      <c r="BM1319" s="3">
        <f t="shared" si="262"/>
        <v>3386.2433862433863</v>
      </c>
      <c r="BN1319" s="132">
        <v>2.0931734317343178</v>
      </c>
      <c r="BO1319" s="132">
        <v>0.75599630996309974</v>
      </c>
      <c r="BP1319" s="133">
        <v>1.8204105846419045</v>
      </c>
      <c r="BQ1319" s="134">
        <v>0.60576015108593018</v>
      </c>
      <c r="BR1319" s="134">
        <v>0.10835694050991503</v>
      </c>
      <c r="BS1319" s="133">
        <v>1.3235946441657551</v>
      </c>
      <c r="BT1319" s="93"/>
      <c r="BU1319" s="91"/>
      <c r="BV1319" s="91"/>
      <c r="BW1319" s="100"/>
    </row>
    <row r="1320" spans="1:75">
      <c r="A1320" s="8" t="s">
        <v>783</v>
      </c>
      <c r="B1320" s="8" t="s">
        <v>486</v>
      </c>
      <c r="C1320" s="8" t="s">
        <v>487</v>
      </c>
      <c r="D1320" s="8" t="s">
        <v>488</v>
      </c>
      <c r="E1320" s="8" t="s">
        <v>489</v>
      </c>
      <c r="F1320" s="8" t="s">
        <v>490</v>
      </c>
      <c r="G1320" s="8" t="s">
        <v>49</v>
      </c>
      <c r="H1320" s="8" t="s">
        <v>50</v>
      </c>
      <c r="I1320" s="8"/>
      <c r="J1320" s="8"/>
      <c r="K1320" s="8"/>
      <c r="L1320" s="8" t="s">
        <v>51</v>
      </c>
      <c r="M1320" s="8" t="s">
        <v>1882</v>
      </c>
      <c r="N1320" s="8">
        <v>1</v>
      </c>
      <c r="O1320" s="8"/>
      <c r="P1320" s="8"/>
      <c r="Q1320" s="8"/>
      <c r="R1320" s="8"/>
      <c r="S1320" s="8"/>
      <c r="T1320" s="8"/>
      <c r="U1320" s="8"/>
      <c r="V1320" s="8"/>
      <c r="W1320" s="8"/>
      <c r="X1320" s="8"/>
      <c r="Y1320" s="8"/>
      <c r="Z1320" s="8"/>
      <c r="AA1320" s="8"/>
      <c r="AB1320" s="8"/>
      <c r="AC1320" s="8"/>
      <c r="AD1320" s="8"/>
      <c r="AE1320" s="89"/>
      <c r="AF1320" s="90"/>
      <c r="AG1320" s="90"/>
      <c r="AH1320" s="90"/>
      <c r="AI1320" s="8" t="s">
        <v>28</v>
      </c>
      <c r="AJ1320" t="s">
        <v>1890</v>
      </c>
      <c r="AK1320">
        <v>140</v>
      </c>
      <c r="AL1320">
        <v>50</v>
      </c>
      <c r="AM1320">
        <v>0</v>
      </c>
      <c r="AN1320" s="9">
        <v>42543</v>
      </c>
      <c r="AO1320" s="8">
        <v>318</v>
      </c>
      <c r="AP1320" s="8">
        <v>152</v>
      </c>
      <c r="AQ1320" s="8">
        <v>154</v>
      </c>
      <c r="AR1320" s="8">
        <v>38</v>
      </c>
      <c r="AS1320" s="8">
        <v>28</v>
      </c>
      <c r="AT1320" s="8">
        <v>0.92</v>
      </c>
      <c r="AU1320" s="12">
        <v>0.76</v>
      </c>
      <c r="AV1320" s="8">
        <v>18</v>
      </c>
      <c r="AW1320" s="8">
        <v>720</v>
      </c>
      <c r="AX1320" s="8"/>
      <c r="AY1320" s="8"/>
      <c r="AZ1320" s="8"/>
      <c r="BA1320" s="8">
        <v>88</v>
      </c>
      <c r="BB1320" s="8" t="s">
        <v>25</v>
      </c>
      <c r="BC1320" s="8">
        <v>15</v>
      </c>
      <c r="BD1320" s="8"/>
      <c r="BE1320" s="8"/>
      <c r="BF1320" s="8"/>
      <c r="BG1320" s="8"/>
      <c r="BH1320" s="8"/>
      <c r="BI1320" s="8">
        <f t="shared" si="258"/>
        <v>82.608695652173907</v>
      </c>
      <c r="BJ1320" s="8">
        <f t="shared" si="259"/>
        <v>0.93714285714285717</v>
      </c>
      <c r="BK1320" s="8">
        <f t="shared" si="260"/>
        <v>0.82608695652173902</v>
      </c>
      <c r="BL1320" s="10">
        <f t="shared" si="261"/>
        <v>21.676521739130433</v>
      </c>
      <c r="BM1320" s="3">
        <f t="shared" si="262"/>
        <v>6021.2560386473424</v>
      </c>
      <c r="BN1320" s="132">
        <v>1.9052197802197803</v>
      </c>
      <c r="BO1320" s="132">
        <v>0.62728937728937728</v>
      </c>
      <c r="BP1320" s="133">
        <v>1.6761306770620328</v>
      </c>
      <c r="BQ1320" s="134">
        <v>0.64792060491493375</v>
      </c>
      <c r="BR1320" s="134">
        <v>0.12329867674858222</v>
      </c>
      <c r="BS1320" s="133">
        <v>1.1405279366547385</v>
      </c>
      <c r="BT1320" s="93"/>
      <c r="BU1320" s="91"/>
      <c r="BV1320" s="91"/>
      <c r="BW1320" s="100"/>
    </row>
    <row r="1321" spans="1:75">
      <c r="A1321" s="8" t="s">
        <v>783</v>
      </c>
      <c r="B1321" s="8" t="s">
        <v>486</v>
      </c>
      <c r="C1321" s="8" t="s">
        <v>487</v>
      </c>
      <c r="D1321" s="8" t="s">
        <v>488</v>
      </c>
      <c r="E1321" s="8" t="s">
        <v>489</v>
      </c>
      <c r="F1321" s="8" t="s">
        <v>490</v>
      </c>
      <c r="G1321" s="8" t="s">
        <v>49</v>
      </c>
      <c r="H1321" s="8" t="s">
        <v>50</v>
      </c>
      <c r="I1321" s="8"/>
      <c r="J1321" s="8"/>
      <c r="K1321" s="8"/>
      <c r="L1321" s="8" t="s">
        <v>51</v>
      </c>
      <c r="M1321" s="8" t="s">
        <v>1882</v>
      </c>
      <c r="N1321" s="8">
        <v>1</v>
      </c>
      <c r="O1321" s="8"/>
      <c r="P1321" s="8"/>
      <c r="Q1321" s="8"/>
      <c r="R1321" s="8"/>
      <c r="S1321" s="8"/>
      <c r="T1321" s="8"/>
      <c r="U1321" s="8"/>
      <c r="V1321" s="8"/>
      <c r="W1321" s="8"/>
      <c r="X1321" s="8"/>
      <c r="Y1321" s="8"/>
      <c r="Z1321" s="8"/>
      <c r="AA1321" s="8"/>
      <c r="AB1321" s="8"/>
      <c r="AC1321" s="8"/>
      <c r="AD1321" s="8"/>
      <c r="AE1321" s="89"/>
      <c r="AF1321" s="90"/>
      <c r="AG1321" s="90"/>
      <c r="AH1321" s="90"/>
      <c r="AI1321" s="8" t="s">
        <v>29</v>
      </c>
      <c r="AJ1321" t="s">
        <v>1890</v>
      </c>
      <c r="AK1321">
        <v>140</v>
      </c>
      <c r="AL1321">
        <v>50</v>
      </c>
      <c r="AM1321">
        <v>50</v>
      </c>
      <c r="AN1321" s="9">
        <v>42543</v>
      </c>
      <c r="AO1321" s="8">
        <v>307</v>
      </c>
      <c r="AP1321" s="8">
        <v>151</v>
      </c>
      <c r="AQ1321" s="8">
        <v>173</v>
      </c>
      <c r="AR1321" s="8">
        <v>39</v>
      </c>
      <c r="AS1321" s="8">
        <v>28</v>
      </c>
      <c r="AT1321" s="8">
        <v>1.04</v>
      </c>
      <c r="AU1321" s="12">
        <v>0.86</v>
      </c>
      <c r="AV1321" s="8">
        <v>19</v>
      </c>
      <c r="AW1321" s="8">
        <v>1380</v>
      </c>
      <c r="AX1321" s="8"/>
      <c r="AY1321" s="8"/>
      <c r="AZ1321" s="8"/>
      <c r="BA1321" s="8">
        <v>89</v>
      </c>
      <c r="BB1321" s="8" t="s">
        <v>25</v>
      </c>
      <c r="BC1321" s="8">
        <v>15</v>
      </c>
      <c r="BD1321" s="8"/>
      <c r="BE1321" s="8"/>
      <c r="BF1321" s="8"/>
      <c r="BG1321" s="8"/>
      <c r="BH1321" s="8"/>
      <c r="BI1321" s="8">
        <f t="shared" si="258"/>
        <v>82.692307692307693</v>
      </c>
      <c r="BJ1321" s="8">
        <f t="shared" si="259"/>
        <v>0.92571428571428571</v>
      </c>
      <c r="BK1321" s="8">
        <f t="shared" si="260"/>
        <v>0.82692307692307698</v>
      </c>
      <c r="BL1321" s="10">
        <f t="shared" si="261"/>
        <v>21.433846153846158</v>
      </c>
      <c r="BM1321" s="3">
        <f t="shared" si="262"/>
        <v>5953.8461538461552</v>
      </c>
      <c r="BN1321" s="132">
        <v>2.2487875848690591</v>
      </c>
      <c r="BO1321" s="132">
        <v>0.77109602327837057</v>
      </c>
      <c r="BP1321" s="133">
        <v>1.6739882511415871</v>
      </c>
      <c r="BQ1321" s="134">
        <v>0.88745387453874536</v>
      </c>
      <c r="BR1321" s="134">
        <v>0.12232472324723247</v>
      </c>
      <c r="BS1321" s="133">
        <v>1.200853380532684</v>
      </c>
      <c r="BT1321" s="93"/>
      <c r="BU1321" s="91"/>
      <c r="BV1321" s="91"/>
      <c r="BW1321" s="100"/>
    </row>
    <row r="1322" spans="1:75">
      <c r="A1322" s="8" t="s">
        <v>783</v>
      </c>
      <c r="B1322" s="8" t="s">
        <v>486</v>
      </c>
      <c r="C1322" s="8" t="s">
        <v>487</v>
      </c>
      <c r="D1322" s="8" t="s">
        <v>488</v>
      </c>
      <c r="E1322" s="8" t="s">
        <v>489</v>
      </c>
      <c r="F1322" s="8" t="s">
        <v>490</v>
      </c>
      <c r="G1322" s="8" t="s">
        <v>49</v>
      </c>
      <c r="H1322" s="8" t="s">
        <v>50</v>
      </c>
      <c r="I1322" s="8"/>
      <c r="J1322" s="8"/>
      <c r="K1322" s="8"/>
      <c r="L1322" s="8" t="s">
        <v>51</v>
      </c>
      <c r="M1322" s="8" t="s">
        <v>1882</v>
      </c>
      <c r="N1322" s="8">
        <v>1</v>
      </c>
      <c r="O1322" s="8"/>
      <c r="P1322" s="8"/>
      <c r="Q1322" s="8"/>
      <c r="R1322" s="8"/>
      <c r="S1322" s="8"/>
      <c r="T1322" s="8"/>
      <c r="U1322" s="8"/>
      <c r="V1322" s="8"/>
      <c r="W1322" s="8"/>
      <c r="X1322" s="8"/>
      <c r="Y1322" s="8"/>
      <c r="Z1322" s="8"/>
      <c r="AA1322" s="8"/>
      <c r="AB1322" s="8"/>
      <c r="AC1322" s="8"/>
      <c r="AD1322" s="8"/>
      <c r="AE1322" s="89"/>
      <c r="AF1322" s="90"/>
      <c r="AG1322" s="90"/>
      <c r="AH1322" s="90"/>
      <c r="AI1322" s="8" t="s">
        <v>30</v>
      </c>
      <c r="AJ1322" t="s">
        <v>1890</v>
      </c>
      <c r="AK1322">
        <v>140</v>
      </c>
      <c r="AL1322">
        <v>50</v>
      </c>
      <c r="AM1322">
        <v>50</v>
      </c>
      <c r="AN1322" s="9">
        <v>42543</v>
      </c>
      <c r="AO1322" s="8">
        <v>318</v>
      </c>
      <c r="AP1322" s="8">
        <v>190</v>
      </c>
      <c r="AQ1322" s="8">
        <v>127</v>
      </c>
      <c r="AR1322" s="8">
        <v>55</v>
      </c>
      <c r="AS1322" s="8">
        <v>40</v>
      </c>
      <c r="AT1322" s="8">
        <v>1.32</v>
      </c>
      <c r="AU1322" s="12">
        <v>1.08</v>
      </c>
      <c r="AV1322" s="8">
        <v>18</v>
      </c>
      <c r="AW1322" s="8">
        <v>1320</v>
      </c>
      <c r="AX1322" s="8"/>
      <c r="AY1322" s="8"/>
      <c r="AZ1322" s="8"/>
      <c r="BA1322" s="8">
        <v>90</v>
      </c>
      <c r="BB1322" s="8" t="s">
        <v>25</v>
      </c>
      <c r="BC1322" s="8">
        <v>15</v>
      </c>
      <c r="BD1322" s="8"/>
      <c r="BE1322" s="8"/>
      <c r="BF1322" s="8"/>
      <c r="BG1322" s="8"/>
      <c r="BH1322" s="8"/>
      <c r="BI1322" s="8">
        <f t="shared" si="258"/>
        <v>81.818181818181827</v>
      </c>
      <c r="BJ1322" s="8">
        <f t="shared" si="259"/>
        <v>0.93714285714285717</v>
      </c>
      <c r="BK1322" s="8">
        <f t="shared" si="260"/>
        <v>0.81818181818181823</v>
      </c>
      <c r="BL1322" s="10">
        <f t="shared" si="261"/>
        <v>30.670129870129873</v>
      </c>
      <c r="BM1322" s="3">
        <f t="shared" si="262"/>
        <v>8519.4805194805194</v>
      </c>
      <c r="BN1322" s="132">
        <v>1.5268518518518517</v>
      </c>
      <c r="BO1322" s="132">
        <v>0.56851851851851853</v>
      </c>
      <c r="BP1322" s="133">
        <v>2.2153358917864092</v>
      </c>
      <c r="BQ1322" s="134">
        <v>0.7294172062904718</v>
      </c>
      <c r="BR1322" s="134">
        <v>0.12525439407955599</v>
      </c>
      <c r="BS1322" s="133">
        <v>1.025964613062069</v>
      </c>
      <c r="BT1322" s="93"/>
      <c r="BU1322" s="91"/>
      <c r="BV1322" s="91"/>
      <c r="BW1322" s="100"/>
    </row>
    <row r="1323" spans="1:75">
      <c r="A1323" s="8" t="s">
        <v>783</v>
      </c>
      <c r="B1323" s="8" t="s">
        <v>486</v>
      </c>
      <c r="C1323" s="8" t="s">
        <v>487</v>
      </c>
      <c r="D1323" s="8" t="s">
        <v>488</v>
      </c>
      <c r="E1323" s="8" t="s">
        <v>491</v>
      </c>
      <c r="F1323" s="8" t="s">
        <v>491</v>
      </c>
      <c r="G1323" s="8" t="s">
        <v>49</v>
      </c>
      <c r="H1323" s="8" t="s">
        <v>65</v>
      </c>
      <c r="I1323" s="8">
        <v>-3.9155591683253799</v>
      </c>
      <c r="J1323" s="8">
        <v>35.469343234130797</v>
      </c>
      <c r="K1323" s="8">
        <v>1951.94296735888</v>
      </c>
      <c r="L1323" s="8" t="s">
        <v>804</v>
      </c>
      <c r="M1323" s="8" t="s">
        <v>1882</v>
      </c>
      <c r="N1323" s="8">
        <v>1</v>
      </c>
      <c r="O1323" s="8" t="s">
        <v>1859</v>
      </c>
      <c r="P1323" s="8">
        <v>0.91</v>
      </c>
      <c r="Q1323" s="8">
        <v>5.2</v>
      </c>
      <c r="R1323" s="8">
        <v>0</v>
      </c>
      <c r="S1323" s="8">
        <v>1.76</v>
      </c>
      <c r="T1323" s="8">
        <v>2.2999999999999998</v>
      </c>
      <c r="U1323" s="8">
        <v>7.43</v>
      </c>
      <c r="V1323" s="8">
        <v>116</v>
      </c>
      <c r="W1323" s="8">
        <v>8.15</v>
      </c>
      <c r="X1323" s="8">
        <v>3.11</v>
      </c>
      <c r="Y1323" s="8">
        <v>0.15</v>
      </c>
      <c r="Z1323" s="8">
        <v>0.32</v>
      </c>
      <c r="AA1323" s="8">
        <v>7.0000000000000007E-2</v>
      </c>
      <c r="AB1323" s="8">
        <v>57.97</v>
      </c>
      <c r="AC1323" s="8">
        <v>7.0000000000000007E-2</v>
      </c>
      <c r="AD1323" s="8">
        <v>9.6000000000000002E-2</v>
      </c>
      <c r="AE1323" s="91">
        <v>1.47</v>
      </c>
      <c r="AF1323" s="92" t="s">
        <v>1860</v>
      </c>
      <c r="AG1323" s="92" t="s">
        <v>1860</v>
      </c>
      <c r="AH1323" s="92" t="s">
        <v>1860</v>
      </c>
      <c r="AI1323" s="8" t="s">
        <v>24</v>
      </c>
      <c r="AJ1323" t="s">
        <v>1890</v>
      </c>
      <c r="AK1323">
        <v>0</v>
      </c>
      <c r="AL1323">
        <v>0</v>
      </c>
      <c r="AM1323">
        <v>0</v>
      </c>
      <c r="AN1323" s="9">
        <v>42544</v>
      </c>
      <c r="AO1323" s="8">
        <v>326</v>
      </c>
      <c r="AP1323" s="8">
        <v>186</v>
      </c>
      <c r="AQ1323" s="8">
        <v>158</v>
      </c>
      <c r="AR1323" s="8">
        <v>12.5</v>
      </c>
      <c r="AS1323" s="8">
        <v>9.5</v>
      </c>
      <c r="AT1323" s="8">
        <v>0.98</v>
      </c>
      <c r="AU1323" s="12">
        <v>0.8</v>
      </c>
      <c r="AV1323" s="8">
        <v>21</v>
      </c>
      <c r="AW1323" s="8">
        <v>360</v>
      </c>
      <c r="AX1323" s="8"/>
      <c r="AY1323" s="8"/>
      <c r="AZ1323" s="8"/>
      <c r="BA1323" s="8">
        <v>151</v>
      </c>
      <c r="BB1323" s="8" t="s">
        <v>25</v>
      </c>
      <c r="BC1323" s="8">
        <v>26</v>
      </c>
      <c r="BD1323" s="8"/>
      <c r="BE1323" s="8"/>
      <c r="BF1323" s="8"/>
      <c r="BG1323" s="8"/>
      <c r="BH1323" s="8"/>
      <c r="BI1323" s="8">
        <f t="shared" si="258"/>
        <v>81.632653061224488</v>
      </c>
      <c r="BJ1323" s="8">
        <f t="shared" si="259"/>
        <v>0.9028571428571428</v>
      </c>
      <c r="BK1323" s="8">
        <f t="shared" si="260"/>
        <v>0.81632653061224492</v>
      </c>
      <c r="BL1323" s="10">
        <f t="shared" si="261"/>
        <v>7.0017492711370259</v>
      </c>
      <c r="BM1323" s="3">
        <f t="shared" si="262"/>
        <v>1944.9303530936184</v>
      </c>
      <c r="BN1323" s="132">
        <v>1.1832844574780059</v>
      </c>
      <c r="BO1323" s="132">
        <v>0.36739980449657877</v>
      </c>
      <c r="BP1323" s="133">
        <v>2.4678186104197142</v>
      </c>
      <c r="BQ1323" s="134">
        <v>0.92733397497593839</v>
      </c>
      <c r="BR1323" s="134">
        <v>0.17261790182868145</v>
      </c>
      <c r="BS1323" s="133">
        <v>0.84526840148922944</v>
      </c>
      <c r="BT1323" s="93"/>
      <c r="BU1323" s="91"/>
      <c r="BV1323" s="91"/>
      <c r="BW1323" s="100"/>
    </row>
    <row r="1324" spans="1:75">
      <c r="A1324" s="8" t="s">
        <v>783</v>
      </c>
      <c r="B1324" s="8" t="s">
        <v>486</v>
      </c>
      <c r="C1324" s="8" t="s">
        <v>487</v>
      </c>
      <c r="D1324" s="8" t="s">
        <v>488</v>
      </c>
      <c r="E1324" s="8" t="s">
        <v>491</v>
      </c>
      <c r="F1324" s="8" t="s">
        <v>491</v>
      </c>
      <c r="G1324" s="8" t="s">
        <v>49</v>
      </c>
      <c r="H1324" s="8" t="s">
        <v>65</v>
      </c>
      <c r="I1324" s="8"/>
      <c r="J1324" s="8"/>
      <c r="K1324" s="8"/>
      <c r="L1324" s="8" t="s">
        <v>804</v>
      </c>
      <c r="M1324" s="8" t="s">
        <v>1882</v>
      </c>
      <c r="N1324" s="8">
        <v>1</v>
      </c>
      <c r="O1324" s="8"/>
      <c r="P1324" s="8"/>
      <c r="Q1324" s="8"/>
      <c r="R1324" s="8"/>
      <c r="S1324" s="8"/>
      <c r="T1324" s="8"/>
      <c r="U1324" s="8"/>
      <c r="V1324" s="8"/>
      <c r="W1324" s="8"/>
      <c r="X1324" s="8"/>
      <c r="Y1324" s="8"/>
      <c r="Z1324" s="8"/>
      <c r="AA1324" s="8"/>
      <c r="AB1324" s="8"/>
      <c r="AC1324" s="8"/>
      <c r="AD1324" s="8"/>
      <c r="AE1324" s="89"/>
      <c r="AF1324" s="90"/>
      <c r="AG1324" s="90"/>
      <c r="AH1324" s="90"/>
      <c r="AI1324" s="8" t="s">
        <v>26</v>
      </c>
      <c r="AJ1324" t="s">
        <v>1890</v>
      </c>
      <c r="AK1324">
        <v>0</v>
      </c>
      <c r="AL1324">
        <v>40</v>
      </c>
      <c r="AM1324">
        <v>40</v>
      </c>
      <c r="AN1324" s="9">
        <v>42544</v>
      </c>
      <c r="AO1324" s="8">
        <v>366</v>
      </c>
      <c r="AP1324" s="8">
        <v>199</v>
      </c>
      <c r="AQ1324" s="8">
        <v>167</v>
      </c>
      <c r="AR1324" s="8">
        <v>18</v>
      </c>
      <c r="AS1324" s="8">
        <v>12.5</v>
      </c>
      <c r="AT1324" s="8">
        <v>0.86</v>
      </c>
      <c r="AU1324" s="12">
        <v>0.7</v>
      </c>
      <c r="AV1324" s="8">
        <v>21</v>
      </c>
      <c r="AW1324" s="8">
        <v>420</v>
      </c>
      <c r="AX1324" s="8"/>
      <c r="AY1324" s="8"/>
      <c r="AZ1324" s="8"/>
      <c r="BA1324" s="8">
        <v>152</v>
      </c>
      <c r="BB1324" s="8" t="s">
        <v>25</v>
      </c>
      <c r="BC1324" s="8">
        <v>26</v>
      </c>
      <c r="BD1324" s="8"/>
      <c r="BE1324" s="8"/>
      <c r="BF1324" s="8"/>
      <c r="BG1324" s="8"/>
      <c r="BH1324" s="8"/>
      <c r="BI1324" s="8">
        <f t="shared" si="258"/>
        <v>81.395348837209298</v>
      </c>
      <c r="BJ1324" s="8">
        <f t="shared" si="259"/>
        <v>0.9028571428571428</v>
      </c>
      <c r="BK1324" s="8">
        <f t="shared" si="260"/>
        <v>0.81395348837209303</v>
      </c>
      <c r="BL1324" s="10">
        <f t="shared" si="261"/>
        <v>9.1860465116279055</v>
      </c>
      <c r="BM1324" s="3">
        <f t="shared" si="262"/>
        <v>2551.6795865633071</v>
      </c>
      <c r="BN1324" s="132">
        <v>1.8669507575757578</v>
      </c>
      <c r="BO1324" s="132">
        <v>0.41581439393939401</v>
      </c>
      <c r="BP1324" s="133">
        <v>1.8006412918768897</v>
      </c>
      <c r="BQ1324" s="134">
        <v>0.50377358490566038</v>
      </c>
      <c r="BR1324" s="134">
        <v>0.13683962264150942</v>
      </c>
      <c r="BS1324" s="133">
        <v>1.046290327094431</v>
      </c>
      <c r="BT1324" s="93"/>
      <c r="BU1324" s="91"/>
      <c r="BV1324" s="91"/>
      <c r="BW1324" s="100"/>
    </row>
    <row r="1325" spans="1:75">
      <c r="A1325" s="8" t="s">
        <v>783</v>
      </c>
      <c r="B1325" s="8" t="s">
        <v>486</v>
      </c>
      <c r="C1325" s="8" t="s">
        <v>487</v>
      </c>
      <c r="D1325" s="8" t="s">
        <v>488</v>
      </c>
      <c r="E1325" s="8" t="s">
        <v>491</v>
      </c>
      <c r="F1325" s="8" t="s">
        <v>491</v>
      </c>
      <c r="G1325" s="8" t="s">
        <v>49</v>
      </c>
      <c r="H1325" s="8" t="s">
        <v>65</v>
      </c>
      <c r="I1325" s="8"/>
      <c r="J1325" s="8"/>
      <c r="K1325" s="8"/>
      <c r="L1325" s="8" t="s">
        <v>804</v>
      </c>
      <c r="M1325" s="8" t="s">
        <v>1882</v>
      </c>
      <c r="N1325" s="8">
        <v>1</v>
      </c>
      <c r="O1325" s="8"/>
      <c r="P1325" s="8"/>
      <c r="Q1325" s="8"/>
      <c r="R1325" s="8"/>
      <c r="S1325" s="8"/>
      <c r="T1325" s="8"/>
      <c r="U1325" s="8"/>
      <c r="V1325" s="8"/>
      <c r="W1325" s="8"/>
      <c r="X1325" s="8"/>
      <c r="Y1325" s="8"/>
      <c r="Z1325" s="8"/>
      <c r="AA1325" s="8"/>
      <c r="AB1325" s="8"/>
      <c r="AC1325" s="8"/>
      <c r="AD1325" s="8"/>
      <c r="AE1325" s="89"/>
      <c r="AF1325" s="90"/>
      <c r="AG1325" s="90"/>
      <c r="AH1325" s="90"/>
      <c r="AI1325" s="8" t="s">
        <v>27</v>
      </c>
      <c r="AJ1325" t="s">
        <v>1890</v>
      </c>
      <c r="AK1325">
        <v>120</v>
      </c>
      <c r="AL1325">
        <v>0</v>
      </c>
      <c r="AM1325">
        <v>40</v>
      </c>
      <c r="AN1325" s="9">
        <v>42544</v>
      </c>
      <c r="AO1325" s="8">
        <v>334</v>
      </c>
      <c r="AP1325" s="8">
        <v>187</v>
      </c>
      <c r="AQ1325" s="8">
        <v>128</v>
      </c>
      <c r="AR1325" s="8">
        <v>26</v>
      </c>
      <c r="AS1325" s="8">
        <v>15.5</v>
      </c>
      <c r="AT1325" s="8">
        <v>0.9</v>
      </c>
      <c r="AU1325" s="12">
        <v>0.72</v>
      </c>
      <c r="AV1325" s="8">
        <v>18</v>
      </c>
      <c r="AW1325" s="8">
        <v>880</v>
      </c>
      <c r="AX1325" s="8"/>
      <c r="AY1325" s="8"/>
      <c r="AZ1325" s="8"/>
      <c r="BA1325" s="8">
        <v>153</v>
      </c>
      <c r="BB1325" s="8" t="s">
        <v>25</v>
      </c>
      <c r="BC1325" s="8">
        <v>26</v>
      </c>
      <c r="BD1325" s="8"/>
      <c r="BE1325" s="8"/>
      <c r="BF1325" s="8"/>
      <c r="BG1325" s="8"/>
      <c r="BH1325" s="8"/>
      <c r="BI1325" s="8">
        <f t="shared" si="258"/>
        <v>80</v>
      </c>
      <c r="BJ1325" s="8">
        <f t="shared" si="259"/>
        <v>0.93714285714285717</v>
      </c>
      <c r="BK1325" s="8">
        <f t="shared" si="260"/>
        <v>0.8</v>
      </c>
      <c r="BL1325" s="10">
        <f t="shared" si="261"/>
        <v>11.620571428571431</v>
      </c>
      <c r="BM1325" s="3">
        <f t="shared" si="262"/>
        <v>3227.9365079365084</v>
      </c>
      <c r="BN1325" s="132">
        <v>1.9203454894433785</v>
      </c>
      <c r="BO1325" s="132">
        <v>0.60844529750479848</v>
      </c>
      <c r="BP1325" s="133">
        <v>1.5776560393264858</v>
      </c>
      <c r="BQ1325" s="134">
        <v>0.69397363465160078</v>
      </c>
      <c r="BR1325" s="134">
        <v>0.14887005649717514</v>
      </c>
      <c r="BS1325" s="133">
        <v>1.0080683118105582</v>
      </c>
      <c r="BT1325" s="93"/>
      <c r="BU1325" s="91"/>
      <c r="BV1325" s="91"/>
      <c r="BW1325" s="100"/>
    </row>
    <row r="1326" spans="1:75">
      <c r="A1326" s="8" t="s">
        <v>783</v>
      </c>
      <c r="B1326" s="8" t="s">
        <v>486</v>
      </c>
      <c r="C1326" s="8" t="s">
        <v>487</v>
      </c>
      <c r="D1326" s="8" t="s">
        <v>488</v>
      </c>
      <c r="E1326" s="8" t="s">
        <v>491</v>
      </c>
      <c r="F1326" s="8" t="s">
        <v>491</v>
      </c>
      <c r="G1326" s="8" t="s">
        <v>49</v>
      </c>
      <c r="H1326" s="8" t="s">
        <v>65</v>
      </c>
      <c r="I1326" s="8"/>
      <c r="J1326" s="8"/>
      <c r="K1326" s="8"/>
      <c r="L1326" s="8" t="s">
        <v>804</v>
      </c>
      <c r="M1326" s="8" t="s">
        <v>1882</v>
      </c>
      <c r="N1326" s="8">
        <v>1</v>
      </c>
      <c r="O1326" s="8"/>
      <c r="P1326" s="8"/>
      <c r="Q1326" s="8"/>
      <c r="R1326" s="8"/>
      <c r="S1326" s="8"/>
      <c r="T1326" s="8"/>
      <c r="U1326" s="8"/>
      <c r="V1326" s="8"/>
      <c r="W1326" s="8"/>
      <c r="X1326" s="8"/>
      <c r="Y1326" s="8"/>
      <c r="Z1326" s="8"/>
      <c r="AA1326" s="8"/>
      <c r="AB1326" s="8"/>
      <c r="AC1326" s="8"/>
      <c r="AD1326" s="8"/>
      <c r="AE1326" s="89"/>
      <c r="AF1326" s="90"/>
      <c r="AG1326" s="90"/>
      <c r="AH1326" s="90"/>
      <c r="AI1326" s="8" t="s">
        <v>28</v>
      </c>
      <c r="AJ1326" t="s">
        <v>1890</v>
      </c>
      <c r="AK1326">
        <v>120</v>
      </c>
      <c r="AL1326">
        <v>40</v>
      </c>
      <c r="AM1326">
        <v>0</v>
      </c>
      <c r="AN1326" s="9">
        <v>42544</v>
      </c>
      <c r="AO1326" s="8">
        <v>342</v>
      </c>
      <c r="AP1326" s="8">
        <v>195</v>
      </c>
      <c r="AQ1326" s="8">
        <v>180</v>
      </c>
      <c r="AR1326" s="8">
        <v>39</v>
      </c>
      <c r="AS1326" s="8">
        <v>35</v>
      </c>
      <c r="AT1326" s="8">
        <v>1.4</v>
      </c>
      <c r="AU1326" s="12">
        <v>1.1599999999999999</v>
      </c>
      <c r="AV1326" s="8">
        <v>21</v>
      </c>
      <c r="AW1326" s="8">
        <v>500</v>
      </c>
      <c r="AX1326" s="8"/>
      <c r="AY1326" s="8"/>
      <c r="AZ1326" s="8"/>
      <c r="BA1326" s="8">
        <v>154</v>
      </c>
      <c r="BB1326" s="8" t="s">
        <v>25</v>
      </c>
      <c r="BC1326" s="8">
        <v>26</v>
      </c>
      <c r="BD1326" s="8"/>
      <c r="BE1326" s="8"/>
      <c r="BF1326" s="8"/>
      <c r="BG1326" s="8"/>
      <c r="BH1326" s="8"/>
      <c r="BI1326" s="8">
        <f t="shared" si="258"/>
        <v>82.857142857142847</v>
      </c>
      <c r="BJ1326" s="8">
        <f t="shared" si="259"/>
        <v>0.9028571428571428</v>
      </c>
      <c r="BK1326" s="8">
        <f t="shared" si="260"/>
        <v>0.82857142857142851</v>
      </c>
      <c r="BL1326" s="10">
        <f t="shared" si="261"/>
        <v>26.182857142857138</v>
      </c>
      <c r="BM1326" s="3">
        <f t="shared" si="262"/>
        <v>7273.0158730158719</v>
      </c>
      <c r="BN1326" s="132">
        <v>1.7859128822984247</v>
      </c>
      <c r="BO1326" s="132">
        <v>0.53938832252085267</v>
      </c>
      <c r="BP1326" s="133">
        <v>1.5979645575678552</v>
      </c>
      <c r="BQ1326" s="134">
        <v>0.74166666666666681</v>
      </c>
      <c r="BR1326" s="134">
        <v>0.18960784313725496</v>
      </c>
      <c r="BS1326" s="133">
        <v>1.1628415782871044</v>
      </c>
      <c r="BT1326" s="93"/>
      <c r="BU1326" s="91"/>
      <c r="BV1326" s="91"/>
      <c r="BW1326" s="100"/>
    </row>
    <row r="1327" spans="1:75">
      <c r="A1327" s="8" t="s">
        <v>783</v>
      </c>
      <c r="B1327" s="8" t="s">
        <v>486</v>
      </c>
      <c r="C1327" s="8" t="s">
        <v>487</v>
      </c>
      <c r="D1327" s="8" t="s">
        <v>488</v>
      </c>
      <c r="E1327" s="8" t="s">
        <v>491</v>
      </c>
      <c r="F1327" s="8" t="s">
        <v>491</v>
      </c>
      <c r="G1327" s="8" t="s">
        <v>49</v>
      </c>
      <c r="H1327" s="8" t="s">
        <v>65</v>
      </c>
      <c r="I1327" s="8"/>
      <c r="J1327" s="8"/>
      <c r="K1327" s="8"/>
      <c r="L1327" s="8" t="s">
        <v>804</v>
      </c>
      <c r="M1327" s="8" t="s">
        <v>1882</v>
      </c>
      <c r="N1327" s="8">
        <v>1</v>
      </c>
      <c r="O1327" s="8"/>
      <c r="P1327" s="8"/>
      <c r="Q1327" s="8"/>
      <c r="R1327" s="8"/>
      <c r="S1327" s="8"/>
      <c r="T1327" s="8"/>
      <c r="U1327" s="8"/>
      <c r="V1327" s="8"/>
      <c r="W1327" s="8"/>
      <c r="X1327" s="8"/>
      <c r="Y1327" s="8"/>
      <c r="Z1327" s="8"/>
      <c r="AA1327" s="8"/>
      <c r="AB1327" s="8"/>
      <c r="AC1327" s="8"/>
      <c r="AD1327" s="8"/>
      <c r="AE1327" s="89"/>
      <c r="AF1327" s="90"/>
      <c r="AG1327" s="90"/>
      <c r="AH1327" s="90"/>
      <c r="AI1327" s="8" t="s">
        <v>29</v>
      </c>
      <c r="AJ1327" t="s">
        <v>1890</v>
      </c>
      <c r="AK1327">
        <v>120</v>
      </c>
      <c r="AL1327">
        <v>40</v>
      </c>
      <c r="AM1327">
        <v>40</v>
      </c>
      <c r="AN1327" s="9">
        <v>42544</v>
      </c>
      <c r="AO1327" s="8">
        <v>363</v>
      </c>
      <c r="AP1327" s="8">
        <v>207</v>
      </c>
      <c r="AQ1327" s="8">
        <v>204</v>
      </c>
      <c r="AR1327" s="8">
        <v>53</v>
      </c>
      <c r="AS1327" s="8">
        <v>36</v>
      </c>
      <c r="AT1327" s="8">
        <v>0.94</v>
      </c>
      <c r="AU1327" s="12">
        <v>0.78</v>
      </c>
      <c r="AV1327" s="8">
        <v>22</v>
      </c>
      <c r="AW1327" s="8">
        <v>400</v>
      </c>
      <c r="AX1327" s="8"/>
      <c r="AY1327" s="8"/>
      <c r="AZ1327" s="8"/>
      <c r="BA1327" s="8">
        <v>155</v>
      </c>
      <c r="BB1327" s="8" t="s">
        <v>25</v>
      </c>
      <c r="BC1327" s="8">
        <v>26</v>
      </c>
      <c r="BD1327" s="8"/>
      <c r="BE1327" s="8"/>
      <c r="BF1327" s="8"/>
      <c r="BG1327" s="8"/>
      <c r="BH1327" s="8"/>
      <c r="BI1327" s="8">
        <f t="shared" si="258"/>
        <v>82.978723404255334</v>
      </c>
      <c r="BJ1327" s="8">
        <f t="shared" si="259"/>
        <v>0.89142857142857146</v>
      </c>
      <c r="BK1327" s="8">
        <f t="shared" si="260"/>
        <v>0.82978723404255339</v>
      </c>
      <c r="BL1327" s="10">
        <f t="shared" si="261"/>
        <v>26.629057750759884</v>
      </c>
      <c r="BM1327" s="3">
        <f t="shared" si="262"/>
        <v>7396.9604863221903</v>
      </c>
      <c r="BN1327" s="132">
        <v>1.7775735294117649</v>
      </c>
      <c r="BO1327" s="132">
        <v>0.75137867647058842</v>
      </c>
      <c r="BP1327" s="133">
        <v>1.4672003426582991</v>
      </c>
      <c r="BQ1327" s="134">
        <v>1.1486620416253717</v>
      </c>
      <c r="BR1327" s="134">
        <v>0.15862239841427156</v>
      </c>
      <c r="BS1327" s="133">
        <v>0.94661593297059254</v>
      </c>
      <c r="BT1327" s="93"/>
      <c r="BU1327" s="91"/>
      <c r="BV1327" s="91"/>
      <c r="BW1327" s="100"/>
    </row>
    <row r="1328" spans="1:75">
      <c r="A1328" s="8" t="s">
        <v>783</v>
      </c>
      <c r="B1328" s="8" t="s">
        <v>486</v>
      </c>
      <c r="C1328" s="8" t="s">
        <v>487</v>
      </c>
      <c r="D1328" s="8" t="s">
        <v>488</v>
      </c>
      <c r="E1328" s="8" t="s">
        <v>491</v>
      </c>
      <c r="F1328" s="8" t="s">
        <v>491</v>
      </c>
      <c r="G1328" s="8" t="s">
        <v>49</v>
      </c>
      <c r="H1328" s="8" t="s">
        <v>65</v>
      </c>
      <c r="I1328" s="8"/>
      <c r="J1328" s="8"/>
      <c r="K1328" s="8"/>
      <c r="L1328" s="8" t="s">
        <v>804</v>
      </c>
      <c r="M1328" s="8" t="s">
        <v>1882</v>
      </c>
      <c r="N1328" s="8">
        <v>1</v>
      </c>
      <c r="O1328" s="8"/>
      <c r="P1328" s="8"/>
      <c r="Q1328" s="8"/>
      <c r="R1328" s="8"/>
      <c r="S1328" s="8"/>
      <c r="T1328" s="8"/>
      <c r="U1328" s="8"/>
      <c r="V1328" s="8"/>
      <c r="W1328" s="8"/>
      <c r="X1328" s="8"/>
      <c r="Y1328" s="8"/>
      <c r="Z1328" s="8"/>
      <c r="AA1328" s="8"/>
      <c r="AB1328" s="8"/>
      <c r="AC1328" s="8"/>
      <c r="AD1328" s="8"/>
      <c r="AE1328" s="89"/>
      <c r="AF1328" s="90"/>
      <c r="AG1328" s="90"/>
      <c r="AH1328" s="90"/>
      <c r="AI1328" s="8" t="s">
        <v>30</v>
      </c>
      <c r="AJ1328" t="s">
        <v>1890</v>
      </c>
      <c r="AK1328">
        <v>120</v>
      </c>
      <c r="AL1328">
        <v>40</v>
      </c>
      <c r="AM1328">
        <v>40</v>
      </c>
      <c r="AN1328" s="9">
        <v>42544</v>
      </c>
      <c r="AO1328" s="8">
        <v>347</v>
      </c>
      <c r="AP1328" s="8">
        <v>187</v>
      </c>
      <c r="AQ1328" s="8">
        <v>180</v>
      </c>
      <c r="AR1328" s="8">
        <v>43</v>
      </c>
      <c r="AS1328" s="8">
        <v>38</v>
      </c>
      <c r="AT1328" s="8">
        <v>1.3</v>
      </c>
      <c r="AU1328" s="12">
        <v>1.01</v>
      </c>
      <c r="AV1328" s="8">
        <v>21</v>
      </c>
      <c r="AW1328" s="8">
        <v>740</v>
      </c>
      <c r="AX1328" s="8"/>
      <c r="AY1328" s="8"/>
      <c r="AZ1328" s="8"/>
      <c r="BA1328" s="8">
        <v>156</v>
      </c>
      <c r="BB1328" s="8" t="s">
        <v>25</v>
      </c>
      <c r="BC1328" s="8">
        <v>26</v>
      </c>
      <c r="BD1328" s="8"/>
      <c r="BE1328" s="8"/>
      <c r="BF1328" s="8"/>
      <c r="BG1328" s="8"/>
      <c r="BH1328" s="8"/>
      <c r="BI1328" s="8">
        <f t="shared" si="258"/>
        <v>77.692307692307693</v>
      </c>
      <c r="BJ1328" s="8">
        <f t="shared" si="259"/>
        <v>0.9028571428571428</v>
      </c>
      <c r="BK1328" s="8">
        <f t="shared" si="260"/>
        <v>0.77692307692307694</v>
      </c>
      <c r="BL1328" s="10">
        <f t="shared" si="261"/>
        <v>26.655120879120879</v>
      </c>
      <c r="BM1328" s="3">
        <f t="shared" si="262"/>
        <v>7404.200244200244</v>
      </c>
      <c r="BN1328" s="132">
        <v>1.2125228519195614</v>
      </c>
      <c r="BO1328" s="132">
        <v>0.58957952468007313</v>
      </c>
      <c r="BP1328" s="133">
        <v>1.7977660345280884</v>
      </c>
      <c r="BQ1328" s="134">
        <v>0.88813886210221804</v>
      </c>
      <c r="BR1328" s="134">
        <v>0.19431051108968178</v>
      </c>
      <c r="BS1328" s="133">
        <v>1.0694963806365445</v>
      </c>
      <c r="BT1328" s="93"/>
      <c r="BU1328" s="91"/>
      <c r="BV1328" s="91"/>
      <c r="BW1328" s="100"/>
    </row>
    <row r="1329" spans="1:75">
      <c r="A1329" s="8" t="s">
        <v>783</v>
      </c>
      <c r="B1329" s="8" t="s">
        <v>486</v>
      </c>
      <c r="C1329" s="8" t="s">
        <v>487</v>
      </c>
      <c r="D1329" s="8" t="s">
        <v>488</v>
      </c>
      <c r="E1329" s="8" t="s">
        <v>491</v>
      </c>
      <c r="F1329" s="8" t="s">
        <v>492</v>
      </c>
      <c r="G1329" s="8" t="s">
        <v>49</v>
      </c>
      <c r="H1329" s="8" t="s">
        <v>54</v>
      </c>
      <c r="I1329" s="8">
        <v>-3.95395312891447</v>
      </c>
      <c r="J1329" s="8">
        <v>35.397215114043199</v>
      </c>
      <c r="K1329" s="8">
        <v>1883.0600437917899</v>
      </c>
      <c r="L1329" s="8" t="s">
        <v>799</v>
      </c>
      <c r="M1329" s="8" t="s">
        <v>1882</v>
      </c>
      <c r="N1329" s="8">
        <v>1</v>
      </c>
      <c r="O1329" s="8" t="s">
        <v>1859</v>
      </c>
      <c r="P1329" s="8">
        <v>0.86</v>
      </c>
      <c r="Q1329" s="8">
        <v>5.8</v>
      </c>
      <c r="R1329" s="8">
        <v>0</v>
      </c>
      <c r="S1329" s="8">
        <v>2.31</v>
      </c>
      <c r="T1329" s="8">
        <v>2.89</v>
      </c>
      <c r="U1329" s="8">
        <v>7.61</v>
      </c>
      <c r="V1329" s="8">
        <v>112.94</v>
      </c>
      <c r="W1329" s="8">
        <v>10.199999999999999</v>
      </c>
      <c r="X1329" s="8">
        <v>4.5999999999999996</v>
      </c>
      <c r="Y1329" s="8">
        <v>0.17</v>
      </c>
      <c r="Z1329" s="8">
        <v>0.34</v>
      </c>
      <c r="AA1329" s="8">
        <v>7.0000000000000007E-2</v>
      </c>
      <c r="AB1329" s="8">
        <v>75.16</v>
      </c>
      <c r="AC1329" s="8">
        <v>7.0000000000000007E-2</v>
      </c>
      <c r="AD1329" s="8">
        <v>7.3999999999999996E-2</v>
      </c>
      <c r="AE1329" s="91">
        <v>1.47</v>
      </c>
      <c r="AF1329" s="92" t="s">
        <v>1860</v>
      </c>
      <c r="AG1329" s="92" t="s">
        <v>1860</v>
      </c>
      <c r="AH1329" s="92" t="s">
        <v>1860</v>
      </c>
      <c r="AI1329" s="8" t="s">
        <v>24</v>
      </c>
      <c r="AJ1329" t="s">
        <v>1890</v>
      </c>
      <c r="AK1329">
        <v>0</v>
      </c>
      <c r="AL1329">
        <v>0</v>
      </c>
      <c r="AM1329">
        <v>0</v>
      </c>
      <c r="AN1329" s="9">
        <v>42543</v>
      </c>
      <c r="AO1329" s="8">
        <v>278</v>
      </c>
      <c r="AP1329" s="8">
        <v>140</v>
      </c>
      <c r="AQ1329" s="8">
        <v>140</v>
      </c>
      <c r="AR1329" s="8">
        <v>14</v>
      </c>
      <c r="AS1329" s="8">
        <v>15.5</v>
      </c>
      <c r="AT1329" s="8">
        <v>0.66</v>
      </c>
      <c r="AU1329" s="12">
        <v>0.56000000000000005</v>
      </c>
      <c r="AV1329" s="8">
        <v>17</v>
      </c>
      <c r="AW1329" s="8">
        <v>540</v>
      </c>
      <c r="AX1329" s="8"/>
      <c r="AY1329" s="8"/>
      <c r="AZ1329" s="8"/>
      <c r="BA1329" s="8">
        <v>103</v>
      </c>
      <c r="BB1329" s="8" t="s">
        <v>25</v>
      </c>
      <c r="BC1329" s="8">
        <v>18</v>
      </c>
      <c r="BD1329" s="8"/>
      <c r="BE1329" s="8"/>
      <c r="BF1329" s="8"/>
      <c r="BG1329" s="8"/>
      <c r="BH1329" s="8"/>
      <c r="BI1329" s="8">
        <f t="shared" si="258"/>
        <v>84.848484848484844</v>
      </c>
      <c r="BJ1329" s="8">
        <f t="shared" si="259"/>
        <v>0.94857142857142862</v>
      </c>
      <c r="BK1329" s="8">
        <f t="shared" si="260"/>
        <v>0.8484848484848484</v>
      </c>
      <c r="BL1329" s="10">
        <f t="shared" si="261"/>
        <v>12.475151515151515</v>
      </c>
      <c r="BM1329" s="3">
        <f t="shared" si="262"/>
        <v>3465.3198653198651</v>
      </c>
      <c r="BN1329" s="132">
        <v>1.1553398058252429</v>
      </c>
      <c r="BO1329" s="132">
        <v>0.64417475728155349</v>
      </c>
      <c r="BP1329" s="133">
        <v>1.7994963194506368</v>
      </c>
      <c r="BQ1329" s="134">
        <v>0.87872954764196354</v>
      </c>
      <c r="BR1329" s="134">
        <v>0.15264677574590951</v>
      </c>
      <c r="BS1329" s="133">
        <v>1.1415769103492266</v>
      </c>
      <c r="BT1329" s="93"/>
      <c r="BU1329" s="91"/>
      <c r="BV1329" s="91"/>
      <c r="BW1329" s="100"/>
    </row>
    <row r="1330" spans="1:75">
      <c r="A1330" s="8" t="s">
        <v>783</v>
      </c>
      <c r="B1330" s="8" t="s">
        <v>486</v>
      </c>
      <c r="C1330" s="8" t="s">
        <v>487</v>
      </c>
      <c r="D1330" s="8" t="s">
        <v>488</v>
      </c>
      <c r="E1330" s="8" t="s">
        <v>491</v>
      </c>
      <c r="F1330" s="8" t="s">
        <v>492</v>
      </c>
      <c r="G1330" s="8" t="s">
        <v>49</v>
      </c>
      <c r="H1330" s="8" t="s">
        <v>54</v>
      </c>
      <c r="I1330" s="8"/>
      <c r="J1330" s="8"/>
      <c r="K1330" s="8"/>
      <c r="L1330" s="8" t="s">
        <v>799</v>
      </c>
      <c r="M1330" s="8" t="s">
        <v>1882</v>
      </c>
      <c r="N1330" s="8">
        <v>1</v>
      </c>
      <c r="O1330" s="8"/>
      <c r="P1330" s="8"/>
      <c r="Q1330" s="8"/>
      <c r="R1330" s="8"/>
      <c r="S1330" s="8"/>
      <c r="T1330" s="8"/>
      <c r="U1330" s="8"/>
      <c r="V1330" s="8"/>
      <c r="W1330" s="8"/>
      <c r="X1330" s="8"/>
      <c r="Y1330" s="8"/>
      <c r="Z1330" s="8"/>
      <c r="AA1330" s="8"/>
      <c r="AB1330" s="8"/>
      <c r="AC1330" s="8"/>
      <c r="AD1330" s="8"/>
      <c r="AE1330" s="89"/>
      <c r="AF1330" s="90"/>
      <c r="AG1330" s="90"/>
      <c r="AH1330" s="90"/>
      <c r="AI1330" s="8" t="s">
        <v>26</v>
      </c>
      <c r="AJ1330" t="s">
        <v>1890</v>
      </c>
      <c r="AK1330">
        <v>0</v>
      </c>
      <c r="AL1330">
        <v>30</v>
      </c>
      <c r="AM1330">
        <v>30</v>
      </c>
      <c r="AN1330" s="9">
        <v>42543</v>
      </c>
      <c r="AO1330" s="8">
        <v>337</v>
      </c>
      <c r="AP1330" s="8">
        <v>185</v>
      </c>
      <c r="AQ1330" s="8">
        <v>165</v>
      </c>
      <c r="AR1330" s="8">
        <v>17</v>
      </c>
      <c r="AS1330" s="8">
        <v>12.5</v>
      </c>
      <c r="AT1330" s="8">
        <v>0.54</v>
      </c>
      <c r="AU1330" s="12">
        <v>0.44</v>
      </c>
      <c r="AV1330" s="8">
        <v>16</v>
      </c>
      <c r="AW1330" s="8">
        <v>360</v>
      </c>
      <c r="AX1330" s="8"/>
      <c r="AY1330" s="8"/>
      <c r="AZ1330" s="8"/>
      <c r="BA1330" s="8">
        <v>104</v>
      </c>
      <c r="BB1330" s="8" t="s">
        <v>25</v>
      </c>
      <c r="BC1330" s="8">
        <v>18</v>
      </c>
      <c r="BD1330" s="8"/>
      <c r="BE1330" s="8"/>
      <c r="BF1330" s="8"/>
      <c r="BG1330" s="8"/>
      <c r="BH1330" s="8"/>
      <c r="BI1330" s="8">
        <f t="shared" si="258"/>
        <v>81.481481481481481</v>
      </c>
      <c r="BJ1330" s="8">
        <f t="shared" si="259"/>
        <v>0.96</v>
      </c>
      <c r="BK1330" s="8">
        <f t="shared" si="260"/>
        <v>0.81481481481481477</v>
      </c>
      <c r="BL1330" s="10">
        <f t="shared" si="261"/>
        <v>9.7777777777777768</v>
      </c>
      <c r="BM1330" s="3">
        <f t="shared" si="262"/>
        <v>2716.049382716049</v>
      </c>
      <c r="BN1330" s="132">
        <v>1.6942829457364341</v>
      </c>
      <c r="BO1330" s="132">
        <v>0.56540697674418605</v>
      </c>
      <c r="BP1330" s="133">
        <v>1.5068544059733884</v>
      </c>
      <c r="BQ1330" s="134">
        <v>0.54692082111436946</v>
      </c>
      <c r="BR1330" s="134">
        <v>0.19750733137829912</v>
      </c>
      <c r="BS1330" s="133">
        <v>1.1594314856821568</v>
      </c>
      <c r="BT1330" s="93"/>
      <c r="BU1330" s="91"/>
      <c r="BV1330" s="91"/>
      <c r="BW1330" s="100"/>
    </row>
    <row r="1331" spans="1:75">
      <c r="A1331" s="8" t="s">
        <v>783</v>
      </c>
      <c r="B1331" s="8" t="s">
        <v>486</v>
      </c>
      <c r="C1331" s="8" t="s">
        <v>487</v>
      </c>
      <c r="D1331" s="8" t="s">
        <v>488</v>
      </c>
      <c r="E1331" s="8" t="s">
        <v>491</v>
      </c>
      <c r="F1331" s="8" t="s">
        <v>492</v>
      </c>
      <c r="G1331" s="8" t="s">
        <v>49</v>
      </c>
      <c r="H1331" s="8" t="s">
        <v>54</v>
      </c>
      <c r="I1331" s="8"/>
      <c r="J1331" s="8"/>
      <c r="K1331" s="8"/>
      <c r="L1331" s="8" t="s">
        <v>799</v>
      </c>
      <c r="M1331" s="8" t="s">
        <v>1882</v>
      </c>
      <c r="N1331" s="8">
        <v>1</v>
      </c>
      <c r="O1331" s="8"/>
      <c r="P1331" s="8"/>
      <c r="Q1331" s="8"/>
      <c r="R1331" s="8"/>
      <c r="S1331" s="8"/>
      <c r="T1331" s="8"/>
      <c r="U1331" s="8"/>
      <c r="V1331" s="8"/>
      <c r="W1331" s="8"/>
      <c r="X1331" s="8"/>
      <c r="Y1331" s="8"/>
      <c r="Z1331" s="8"/>
      <c r="AA1331" s="8"/>
      <c r="AB1331" s="8"/>
      <c r="AC1331" s="8"/>
      <c r="AD1331" s="8"/>
      <c r="AE1331" s="89"/>
      <c r="AF1331" s="90"/>
      <c r="AG1331" s="90"/>
      <c r="AH1331" s="90"/>
      <c r="AI1331" s="8" t="s">
        <v>27</v>
      </c>
      <c r="AJ1331" t="s">
        <v>1890</v>
      </c>
      <c r="AK1331">
        <v>100</v>
      </c>
      <c r="AL1331">
        <v>0</v>
      </c>
      <c r="AM1331">
        <v>30</v>
      </c>
      <c r="AN1331" s="9">
        <v>42543</v>
      </c>
      <c r="AO1331" s="8">
        <v>331</v>
      </c>
      <c r="AP1331" s="8">
        <v>181</v>
      </c>
      <c r="AQ1331" s="8">
        <v>164</v>
      </c>
      <c r="AR1331" s="8">
        <v>32</v>
      </c>
      <c r="AS1331" s="8">
        <v>25</v>
      </c>
      <c r="AT1331" s="8">
        <v>0.68</v>
      </c>
      <c r="AU1331" s="12">
        <v>0.56000000000000005</v>
      </c>
      <c r="AV1331" s="8">
        <v>15</v>
      </c>
      <c r="AW1331" s="8">
        <v>720</v>
      </c>
      <c r="AX1331" s="8"/>
      <c r="AY1331" s="8"/>
      <c r="AZ1331" s="8"/>
      <c r="BA1331" s="8">
        <v>105</v>
      </c>
      <c r="BB1331" s="8" t="s">
        <v>25</v>
      </c>
      <c r="BC1331" s="8">
        <v>18</v>
      </c>
      <c r="BD1331" s="8"/>
      <c r="BE1331" s="8"/>
      <c r="BF1331" s="8"/>
      <c r="BG1331" s="8"/>
      <c r="BH1331" s="8"/>
      <c r="BI1331" s="8">
        <f t="shared" si="258"/>
        <v>82.352941176470594</v>
      </c>
      <c r="BJ1331" s="8">
        <f t="shared" si="259"/>
        <v>0.97142857142857142</v>
      </c>
      <c r="BK1331" s="8">
        <f t="shared" si="260"/>
        <v>0.82352941176470595</v>
      </c>
      <c r="BL1331" s="10">
        <f t="shared" si="261"/>
        <v>20</v>
      </c>
      <c r="BM1331" s="3">
        <f t="shared" si="262"/>
        <v>5555.5555555555557</v>
      </c>
      <c r="BN1331" s="132">
        <v>1.5255941499085925</v>
      </c>
      <c r="BO1331" s="132">
        <v>0.58912248628884833</v>
      </c>
      <c r="BP1331" s="133">
        <v>2.2362560259610098</v>
      </c>
      <c r="BQ1331" s="134">
        <v>0.41720226843100183</v>
      </c>
      <c r="BR1331" s="134">
        <v>0.17608695652173914</v>
      </c>
      <c r="BS1331" s="133">
        <v>1.0118795341614486</v>
      </c>
      <c r="BT1331" s="93"/>
      <c r="BU1331" s="91"/>
      <c r="BV1331" s="91"/>
      <c r="BW1331" s="100"/>
    </row>
    <row r="1332" spans="1:75">
      <c r="A1332" s="8" t="s">
        <v>783</v>
      </c>
      <c r="B1332" s="8" t="s">
        <v>486</v>
      </c>
      <c r="C1332" s="8" t="s">
        <v>487</v>
      </c>
      <c r="D1332" s="8" t="s">
        <v>488</v>
      </c>
      <c r="E1332" s="8" t="s">
        <v>491</v>
      </c>
      <c r="F1332" s="8" t="s">
        <v>492</v>
      </c>
      <c r="G1332" s="8" t="s">
        <v>49</v>
      </c>
      <c r="H1332" s="8" t="s">
        <v>54</v>
      </c>
      <c r="I1332" s="8"/>
      <c r="J1332" s="8"/>
      <c r="K1332" s="8"/>
      <c r="L1332" s="8" t="s">
        <v>799</v>
      </c>
      <c r="M1332" s="8" t="s">
        <v>1882</v>
      </c>
      <c r="N1332" s="8">
        <v>1</v>
      </c>
      <c r="O1332" s="8"/>
      <c r="P1332" s="8"/>
      <c r="Q1332" s="8"/>
      <c r="R1332" s="8"/>
      <c r="S1332" s="8"/>
      <c r="T1332" s="8"/>
      <c r="U1332" s="8"/>
      <c r="V1332" s="8"/>
      <c r="W1332" s="8"/>
      <c r="X1332" s="8"/>
      <c r="Y1332" s="8"/>
      <c r="Z1332" s="8"/>
      <c r="AA1332" s="8"/>
      <c r="AB1332" s="8"/>
      <c r="AC1332" s="8"/>
      <c r="AD1332" s="8"/>
      <c r="AE1332" s="89"/>
      <c r="AF1332" s="90"/>
      <c r="AG1332" s="90"/>
      <c r="AH1332" s="90"/>
      <c r="AI1332" s="8" t="s">
        <v>28</v>
      </c>
      <c r="AJ1332" t="s">
        <v>1890</v>
      </c>
      <c r="AK1332">
        <v>100</v>
      </c>
      <c r="AL1332">
        <v>30</v>
      </c>
      <c r="AM1332">
        <v>0</v>
      </c>
      <c r="AN1332" s="9">
        <v>42543</v>
      </c>
      <c r="AO1332" s="8">
        <v>342</v>
      </c>
      <c r="AP1332" s="8">
        <v>164</v>
      </c>
      <c r="AQ1332" s="8">
        <v>182</v>
      </c>
      <c r="AR1332" s="8">
        <v>24</v>
      </c>
      <c r="AS1332" s="8">
        <v>12.8</v>
      </c>
      <c r="AT1332" s="8">
        <v>0.71</v>
      </c>
      <c r="AU1332" s="12">
        <v>0.66</v>
      </c>
      <c r="AV1332" s="8">
        <v>15</v>
      </c>
      <c r="AW1332" s="8">
        <v>380</v>
      </c>
      <c r="AX1332" s="8"/>
      <c r="AY1332" s="8"/>
      <c r="AZ1332" s="8"/>
      <c r="BA1332" s="8">
        <v>106</v>
      </c>
      <c r="BB1332" s="8" t="s">
        <v>25</v>
      </c>
      <c r="BC1332" s="8">
        <v>18</v>
      </c>
      <c r="BD1332" s="8"/>
      <c r="BE1332" s="8"/>
      <c r="BF1332" s="8"/>
      <c r="BG1332" s="8"/>
      <c r="BH1332" s="8"/>
      <c r="BI1332" s="8">
        <f t="shared" si="258"/>
        <v>92.957746478873247</v>
      </c>
      <c r="BJ1332" s="8">
        <f t="shared" si="259"/>
        <v>0.97142857142857142</v>
      </c>
      <c r="BK1332" s="8">
        <f t="shared" si="260"/>
        <v>0.92957746478873249</v>
      </c>
      <c r="BL1332" s="10">
        <f t="shared" si="261"/>
        <v>11.558631790744467</v>
      </c>
      <c r="BM1332" s="3">
        <f t="shared" si="262"/>
        <v>3210.731052984574</v>
      </c>
      <c r="BN1332" s="132">
        <v>1.7978142076502732</v>
      </c>
      <c r="BO1332" s="132">
        <v>0.73588342440801469</v>
      </c>
      <c r="BP1332" s="133">
        <v>1.3976957088796949</v>
      </c>
      <c r="BQ1332" s="134">
        <v>0.94825870646766164</v>
      </c>
      <c r="BR1332" s="134">
        <v>0.18497512437810948</v>
      </c>
      <c r="BS1332" s="133">
        <v>1.1418683591609693</v>
      </c>
      <c r="BT1332" s="93"/>
      <c r="BU1332" s="91"/>
      <c r="BV1332" s="91"/>
      <c r="BW1332" s="100"/>
    </row>
    <row r="1333" spans="1:75">
      <c r="A1333" s="8" t="s">
        <v>783</v>
      </c>
      <c r="B1333" s="8" t="s">
        <v>486</v>
      </c>
      <c r="C1333" s="8" t="s">
        <v>487</v>
      </c>
      <c r="D1333" s="8" t="s">
        <v>488</v>
      </c>
      <c r="E1333" s="8" t="s">
        <v>491</v>
      </c>
      <c r="F1333" s="8" t="s">
        <v>492</v>
      </c>
      <c r="G1333" s="8" t="s">
        <v>49</v>
      </c>
      <c r="H1333" s="8" t="s">
        <v>54</v>
      </c>
      <c r="I1333" s="8"/>
      <c r="J1333" s="8"/>
      <c r="K1333" s="8"/>
      <c r="L1333" s="8" t="s">
        <v>799</v>
      </c>
      <c r="M1333" s="8" t="s">
        <v>1882</v>
      </c>
      <c r="N1333" s="8">
        <v>1</v>
      </c>
      <c r="O1333" s="8"/>
      <c r="P1333" s="8"/>
      <c r="Q1333" s="8"/>
      <c r="R1333" s="8"/>
      <c r="S1333" s="8"/>
      <c r="T1333" s="8"/>
      <c r="U1333" s="8"/>
      <c r="V1333" s="8"/>
      <c r="W1333" s="8"/>
      <c r="X1333" s="8"/>
      <c r="Y1333" s="8"/>
      <c r="Z1333" s="8"/>
      <c r="AA1333" s="8"/>
      <c r="AB1333" s="8"/>
      <c r="AC1333" s="8"/>
      <c r="AD1333" s="8"/>
      <c r="AE1333" s="89"/>
      <c r="AF1333" s="90"/>
      <c r="AG1333" s="90"/>
      <c r="AH1333" s="90"/>
      <c r="AI1333" s="8" t="s">
        <v>29</v>
      </c>
      <c r="AJ1333" t="s">
        <v>1890</v>
      </c>
      <c r="AK1333">
        <v>100</v>
      </c>
      <c r="AL1333">
        <v>30</v>
      </c>
      <c r="AM1333">
        <v>30</v>
      </c>
      <c r="AN1333" s="9">
        <v>42543</v>
      </c>
      <c r="AO1333" s="8">
        <v>255</v>
      </c>
      <c r="AP1333" s="8">
        <v>125</v>
      </c>
      <c r="AQ1333" s="8">
        <v>146</v>
      </c>
      <c r="AR1333" s="8">
        <v>21</v>
      </c>
      <c r="AS1333" s="8">
        <v>30</v>
      </c>
      <c r="AT1333" s="8">
        <v>0.94</v>
      </c>
      <c r="AU1333" s="12">
        <v>0.78</v>
      </c>
      <c r="AV1333" s="8">
        <v>15</v>
      </c>
      <c r="AW1333" s="8">
        <v>620</v>
      </c>
      <c r="AX1333" s="8"/>
      <c r="AY1333" s="8"/>
      <c r="AZ1333" s="8"/>
      <c r="BA1333" s="8">
        <v>107</v>
      </c>
      <c r="BB1333" s="8" t="s">
        <v>25</v>
      </c>
      <c r="BC1333" s="8">
        <v>18</v>
      </c>
      <c r="BD1333" s="8"/>
      <c r="BE1333" s="8"/>
      <c r="BF1333" s="8"/>
      <c r="BG1333" s="8"/>
      <c r="BH1333" s="8"/>
      <c r="BI1333" s="8">
        <f t="shared" si="258"/>
        <v>82.978723404255334</v>
      </c>
      <c r="BJ1333" s="8">
        <f t="shared" si="259"/>
        <v>0.97142857142857142</v>
      </c>
      <c r="BK1333" s="8">
        <f t="shared" si="260"/>
        <v>0.82978723404255339</v>
      </c>
      <c r="BL1333" s="10">
        <f t="shared" si="261"/>
        <v>24.182370820668698</v>
      </c>
      <c r="BM1333" s="3">
        <f t="shared" si="262"/>
        <v>6717.3252279635271</v>
      </c>
      <c r="BN1333" s="132">
        <v>1.9589302769818528</v>
      </c>
      <c r="BO1333" s="132">
        <v>0.8724928366762178</v>
      </c>
      <c r="BP1333" s="133">
        <v>1.3896779253661571</v>
      </c>
      <c r="BQ1333" s="134">
        <v>0.82341463414634153</v>
      </c>
      <c r="BR1333" s="134">
        <v>0.16482926829268293</v>
      </c>
      <c r="BS1333" s="133">
        <v>0.93183948913885661</v>
      </c>
      <c r="BT1333" s="93"/>
      <c r="BU1333" s="91"/>
      <c r="BV1333" s="91"/>
      <c r="BW1333" s="100"/>
    </row>
    <row r="1334" spans="1:75">
      <c r="A1334" s="8" t="s">
        <v>783</v>
      </c>
      <c r="B1334" s="8" t="s">
        <v>486</v>
      </c>
      <c r="C1334" s="8" t="s">
        <v>487</v>
      </c>
      <c r="D1334" s="8" t="s">
        <v>488</v>
      </c>
      <c r="E1334" s="8" t="s">
        <v>491</v>
      </c>
      <c r="F1334" s="8" t="s">
        <v>492</v>
      </c>
      <c r="G1334" s="8" t="s">
        <v>49</v>
      </c>
      <c r="H1334" s="8" t="s">
        <v>54</v>
      </c>
      <c r="I1334" s="8"/>
      <c r="J1334" s="8"/>
      <c r="K1334" s="8"/>
      <c r="L1334" s="8" t="s">
        <v>799</v>
      </c>
      <c r="M1334" s="8" t="s">
        <v>1882</v>
      </c>
      <c r="N1334" s="8">
        <v>1</v>
      </c>
      <c r="O1334" s="8"/>
      <c r="P1334" s="8"/>
      <c r="Q1334" s="8"/>
      <c r="R1334" s="8"/>
      <c r="S1334" s="8"/>
      <c r="T1334" s="8"/>
      <c r="U1334" s="8"/>
      <c r="V1334" s="8"/>
      <c r="W1334" s="8"/>
      <c r="X1334" s="8"/>
      <c r="Y1334" s="8"/>
      <c r="Z1334" s="8"/>
      <c r="AA1334" s="8"/>
      <c r="AB1334" s="8"/>
      <c r="AC1334" s="8"/>
      <c r="AD1334" s="8"/>
      <c r="AE1334" s="89"/>
      <c r="AF1334" s="90"/>
      <c r="AG1334" s="90"/>
      <c r="AH1334" s="90"/>
      <c r="AI1334" s="8" t="s">
        <v>30</v>
      </c>
      <c r="AJ1334" t="s">
        <v>1890</v>
      </c>
      <c r="AK1334">
        <v>100</v>
      </c>
      <c r="AL1334">
        <v>30</v>
      </c>
      <c r="AM1334">
        <v>30</v>
      </c>
      <c r="AN1334" s="9">
        <v>42543</v>
      </c>
      <c r="AO1334" s="8">
        <v>277</v>
      </c>
      <c r="AP1334" s="8">
        <v>133</v>
      </c>
      <c r="AQ1334" s="8">
        <v>165</v>
      </c>
      <c r="AR1334" s="8">
        <v>19</v>
      </c>
      <c r="AS1334" s="8">
        <v>28.9</v>
      </c>
      <c r="AT1334" s="8">
        <v>0.9</v>
      </c>
      <c r="AU1334" s="12">
        <v>0.6</v>
      </c>
      <c r="AV1334" s="8">
        <v>15</v>
      </c>
      <c r="AW1334" s="8">
        <v>540</v>
      </c>
      <c r="AX1334" s="8"/>
      <c r="AY1334" s="8"/>
      <c r="AZ1334" s="8"/>
      <c r="BA1334" s="8">
        <v>108</v>
      </c>
      <c r="BB1334" s="8" t="s">
        <v>25</v>
      </c>
      <c r="BC1334" s="8">
        <v>18</v>
      </c>
      <c r="BD1334" s="8"/>
      <c r="BE1334" s="8"/>
      <c r="BF1334" s="8"/>
      <c r="BG1334" s="8"/>
      <c r="BH1334" s="8"/>
      <c r="BI1334" s="8">
        <f t="shared" si="258"/>
        <v>66.666666666666657</v>
      </c>
      <c r="BJ1334" s="8">
        <f t="shared" si="259"/>
        <v>0.97142857142857142</v>
      </c>
      <c r="BK1334" s="8">
        <f t="shared" si="260"/>
        <v>0.66666666666666652</v>
      </c>
      <c r="BL1334" s="10">
        <f t="shared" si="261"/>
        <v>18.716190476190469</v>
      </c>
      <c r="BM1334" s="3">
        <f t="shared" si="262"/>
        <v>5198.9417989417971</v>
      </c>
      <c r="BN1334" s="132">
        <v>1.8368277119416587</v>
      </c>
      <c r="BO1334" s="132">
        <v>0.81859617137648133</v>
      </c>
      <c r="BP1334" s="133">
        <v>1.5632290782521878</v>
      </c>
      <c r="BQ1334" s="134">
        <v>0.7657869934024506</v>
      </c>
      <c r="BR1334" s="134">
        <v>0.19759660697455228</v>
      </c>
      <c r="BS1334" s="133">
        <v>0.82774162973356225</v>
      </c>
      <c r="BT1334" s="93"/>
      <c r="BU1334" s="91"/>
      <c r="BV1334" s="91"/>
      <c r="BW1334" s="100"/>
    </row>
    <row r="1335" spans="1:75" s="4" customFormat="1">
      <c r="A1335" s="8" t="s">
        <v>783</v>
      </c>
      <c r="B1335" s="8" t="s">
        <v>486</v>
      </c>
      <c r="C1335" s="8" t="s">
        <v>487</v>
      </c>
      <c r="D1335" s="8" t="s">
        <v>488</v>
      </c>
      <c r="E1335" s="8" t="s">
        <v>491</v>
      </c>
      <c r="F1335" s="8" t="s">
        <v>492</v>
      </c>
      <c r="G1335" s="8" t="s">
        <v>49</v>
      </c>
      <c r="H1335" s="8" t="s">
        <v>53</v>
      </c>
      <c r="I1335" s="95">
        <v>-3.9355337126373402</v>
      </c>
      <c r="J1335" s="95">
        <v>35.4190583359389</v>
      </c>
      <c r="K1335" s="95">
        <v>1930.60540448448</v>
      </c>
      <c r="L1335" s="8" t="s">
        <v>798</v>
      </c>
      <c r="M1335" s="8" t="s">
        <v>1882</v>
      </c>
      <c r="N1335" s="8">
        <v>1</v>
      </c>
      <c r="O1335" s="8" t="s">
        <v>1859</v>
      </c>
      <c r="P1335" s="8">
        <v>1.31</v>
      </c>
      <c r="Q1335" s="8">
        <v>4.7</v>
      </c>
      <c r="R1335" s="8">
        <v>0</v>
      </c>
      <c r="S1335" s="8">
        <v>1.4</v>
      </c>
      <c r="T1335" s="8">
        <v>1.98</v>
      </c>
      <c r="U1335" s="8">
        <v>12.56</v>
      </c>
      <c r="V1335" s="8">
        <v>49.52</v>
      </c>
      <c r="W1335" s="8">
        <v>8.6199999999999992</v>
      </c>
      <c r="X1335" s="8">
        <v>4.5999999999999996</v>
      </c>
      <c r="Y1335" s="8">
        <v>0.03</v>
      </c>
      <c r="Z1335" s="8">
        <v>0.49</v>
      </c>
      <c r="AA1335" s="8">
        <v>0.06</v>
      </c>
      <c r="AB1335" s="8">
        <v>46.5</v>
      </c>
      <c r="AC1335" s="8">
        <v>0.06</v>
      </c>
      <c r="AD1335" s="8">
        <v>0.126</v>
      </c>
      <c r="AE1335" s="91">
        <v>0.83</v>
      </c>
      <c r="AF1335" s="92" t="s">
        <v>1860</v>
      </c>
      <c r="AG1335" s="92" t="s">
        <v>1860</v>
      </c>
      <c r="AH1335" s="92" t="s">
        <v>1860</v>
      </c>
      <c r="AI1335" s="8" t="s">
        <v>24</v>
      </c>
      <c r="AJ1335" t="s">
        <v>1890</v>
      </c>
      <c r="AK1335">
        <v>0</v>
      </c>
      <c r="AL1335">
        <v>0</v>
      </c>
      <c r="AM1335">
        <v>0</v>
      </c>
      <c r="AN1335" s="9">
        <v>42543</v>
      </c>
      <c r="AO1335" s="8">
        <v>365</v>
      </c>
      <c r="AP1335" s="8">
        <v>164</v>
      </c>
      <c r="AQ1335" s="8">
        <v>165</v>
      </c>
      <c r="AR1335" s="8">
        <v>12.5</v>
      </c>
      <c r="AS1335" s="8">
        <v>16.5</v>
      </c>
      <c r="AT1335" s="8">
        <v>0.76</v>
      </c>
      <c r="AU1335" s="12">
        <v>0.64</v>
      </c>
      <c r="AV1335" s="8">
        <v>18</v>
      </c>
      <c r="AW1335" s="8">
        <v>300</v>
      </c>
      <c r="AX1335" s="8"/>
      <c r="AY1335" s="8"/>
      <c r="AZ1335" s="8"/>
      <c r="BA1335" s="8">
        <v>97</v>
      </c>
      <c r="BB1335" s="8" t="s">
        <v>25</v>
      </c>
      <c r="BC1335" s="8">
        <v>17</v>
      </c>
      <c r="BD1335" s="8"/>
      <c r="BE1335" s="8"/>
      <c r="BF1335" s="8"/>
      <c r="BG1335" s="8"/>
      <c r="BH1335" s="8"/>
      <c r="BI1335" s="8">
        <f t="shared" si="258"/>
        <v>84.210526315789465</v>
      </c>
      <c r="BJ1335" s="8">
        <f t="shared" si="259"/>
        <v>0.93714285714285717</v>
      </c>
      <c r="BK1335" s="8">
        <f t="shared" si="260"/>
        <v>0.84210526315789469</v>
      </c>
      <c r="BL1335" s="10">
        <f t="shared" si="261"/>
        <v>13.021353383458646</v>
      </c>
      <c r="BM1335" s="14">
        <f t="shared" si="262"/>
        <v>3617.0426065162906</v>
      </c>
      <c r="BN1335" s="132">
        <v>1.4276126558005753</v>
      </c>
      <c r="BO1335" s="132">
        <v>0.60306807286673059</v>
      </c>
      <c r="BP1335" s="133">
        <v>1.9561644952070167</v>
      </c>
      <c r="BQ1335" s="134"/>
      <c r="BR1335" s="134"/>
      <c r="BS1335" s="133"/>
      <c r="BT1335" s="93"/>
      <c r="BU1335" s="91"/>
      <c r="BV1335" s="91"/>
      <c r="BW1335" s="100"/>
    </row>
    <row r="1336" spans="1:75" s="4" customFormat="1">
      <c r="A1336" s="8" t="s">
        <v>783</v>
      </c>
      <c r="B1336" s="8" t="s">
        <v>486</v>
      </c>
      <c r="C1336" s="8" t="s">
        <v>487</v>
      </c>
      <c r="D1336" s="8" t="s">
        <v>488</v>
      </c>
      <c r="E1336" s="8" t="s">
        <v>491</v>
      </c>
      <c r="F1336" s="8" t="s">
        <v>492</v>
      </c>
      <c r="G1336" s="8" t="s">
        <v>49</v>
      </c>
      <c r="H1336" s="8" t="s">
        <v>53</v>
      </c>
      <c r="I1336" s="8"/>
      <c r="J1336" s="8"/>
      <c r="K1336" s="8"/>
      <c r="L1336" s="8" t="s">
        <v>798</v>
      </c>
      <c r="M1336" s="8" t="s">
        <v>1882</v>
      </c>
      <c r="N1336" s="8">
        <v>1</v>
      </c>
      <c r="O1336" s="8"/>
      <c r="P1336" s="8"/>
      <c r="Q1336" s="8"/>
      <c r="R1336" s="8"/>
      <c r="S1336" s="8"/>
      <c r="T1336" s="8"/>
      <c r="U1336" s="8"/>
      <c r="V1336" s="8"/>
      <c r="W1336" s="8"/>
      <c r="X1336" s="8"/>
      <c r="Y1336" s="8"/>
      <c r="Z1336" s="8"/>
      <c r="AA1336" s="8"/>
      <c r="AB1336" s="8"/>
      <c r="AC1336" s="8"/>
      <c r="AD1336" s="8"/>
      <c r="AE1336" s="89"/>
      <c r="AF1336" s="90"/>
      <c r="AG1336" s="90"/>
      <c r="AH1336" s="90"/>
      <c r="AI1336" s="8" t="s">
        <v>26</v>
      </c>
      <c r="AJ1336" t="s">
        <v>1890</v>
      </c>
      <c r="AK1336">
        <v>0</v>
      </c>
      <c r="AL1336">
        <v>40</v>
      </c>
      <c r="AM1336">
        <v>40</v>
      </c>
      <c r="AN1336" s="9">
        <v>42543</v>
      </c>
      <c r="AO1336" s="8">
        <v>365</v>
      </c>
      <c r="AP1336" s="8">
        <v>166</v>
      </c>
      <c r="AQ1336" s="8">
        <v>157</v>
      </c>
      <c r="AR1336" s="8">
        <v>5</v>
      </c>
      <c r="AS1336" s="8">
        <v>7</v>
      </c>
      <c r="AT1336" s="8">
        <v>0.4</v>
      </c>
      <c r="AU1336" s="12">
        <v>0.3</v>
      </c>
      <c r="AV1336" s="8">
        <v>18</v>
      </c>
      <c r="AW1336" s="8">
        <v>240</v>
      </c>
      <c r="AX1336" s="8"/>
      <c r="AY1336" s="8"/>
      <c r="AZ1336" s="8"/>
      <c r="BA1336" s="8">
        <v>98</v>
      </c>
      <c r="BB1336" s="8" t="s">
        <v>25</v>
      </c>
      <c r="BC1336" s="8">
        <v>17</v>
      </c>
      <c r="BD1336" s="8"/>
      <c r="BE1336" s="8"/>
      <c r="BF1336" s="8"/>
      <c r="BG1336" s="8"/>
      <c r="BH1336" s="8"/>
      <c r="BI1336" s="8">
        <f t="shared" si="258"/>
        <v>74.999999999999986</v>
      </c>
      <c r="BJ1336" s="8">
        <f t="shared" si="259"/>
        <v>0.93714285714285717</v>
      </c>
      <c r="BK1336" s="8">
        <f t="shared" si="260"/>
        <v>0.74999999999999989</v>
      </c>
      <c r="BL1336" s="10">
        <f t="shared" si="261"/>
        <v>4.92</v>
      </c>
      <c r="BM1336" s="14">
        <f t="shared" si="262"/>
        <v>1366.6666666666665</v>
      </c>
      <c r="BN1336" s="132">
        <v>1.9064546304957906</v>
      </c>
      <c r="BO1336" s="132">
        <v>0.96071094480823205</v>
      </c>
      <c r="BP1336" s="133">
        <v>1.8154779169300672</v>
      </c>
      <c r="BQ1336" s="134"/>
      <c r="BR1336" s="134"/>
      <c r="BS1336" s="133"/>
      <c r="BT1336" s="93"/>
      <c r="BU1336" s="91"/>
      <c r="BV1336" s="91"/>
      <c r="BW1336" s="100"/>
    </row>
    <row r="1337" spans="1:75" s="4" customFormat="1">
      <c r="A1337" s="8" t="s">
        <v>783</v>
      </c>
      <c r="B1337" s="8" t="s">
        <v>486</v>
      </c>
      <c r="C1337" s="8" t="s">
        <v>487</v>
      </c>
      <c r="D1337" s="8" t="s">
        <v>488</v>
      </c>
      <c r="E1337" s="8" t="s">
        <v>491</v>
      </c>
      <c r="F1337" s="8" t="s">
        <v>492</v>
      </c>
      <c r="G1337" s="8" t="s">
        <v>49</v>
      </c>
      <c r="H1337" s="8" t="s">
        <v>53</v>
      </c>
      <c r="I1337" s="8"/>
      <c r="J1337" s="8"/>
      <c r="K1337" s="8"/>
      <c r="L1337" s="8" t="s">
        <v>798</v>
      </c>
      <c r="M1337" s="8" t="s">
        <v>1882</v>
      </c>
      <c r="N1337" s="8">
        <v>1</v>
      </c>
      <c r="O1337" s="8"/>
      <c r="P1337" s="8"/>
      <c r="Q1337" s="8"/>
      <c r="R1337" s="8"/>
      <c r="S1337" s="8"/>
      <c r="T1337" s="8"/>
      <c r="U1337" s="8"/>
      <c r="V1337" s="8"/>
      <c r="W1337" s="8"/>
      <c r="X1337" s="8"/>
      <c r="Y1337" s="8"/>
      <c r="Z1337" s="8"/>
      <c r="AA1337" s="8"/>
      <c r="AB1337" s="8"/>
      <c r="AC1337" s="8"/>
      <c r="AD1337" s="8"/>
      <c r="AE1337" s="89"/>
      <c r="AF1337" s="90"/>
      <c r="AG1337" s="90"/>
      <c r="AH1337" s="90"/>
      <c r="AI1337" s="8" t="s">
        <v>27</v>
      </c>
      <c r="AJ1337" t="s">
        <v>1890</v>
      </c>
      <c r="AK1337">
        <v>120</v>
      </c>
      <c r="AL1337">
        <v>0</v>
      </c>
      <c r="AM1337">
        <v>40</v>
      </c>
      <c r="AN1337" s="9">
        <v>42543</v>
      </c>
      <c r="AO1337" s="8">
        <v>327</v>
      </c>
      <c r="AP1337" s="8">
        <v>193</v>
      </c>
      <c r="AQ1337" s="8">
        <v>211</v>
      </c>
      <c r="AR1337" s="8">
        <v>25</v>
      </c>
      <c r="AS1337" s="8">
        <v>38.5</v>
      </c>
      <c r="AT1337" s="8">
        <v>1</v>
      </c>
      <c r="AU1337" s="12">
        <v>0.82</v>
      </c>
      <c r="AV1337" s="8">
        <v>19</v>
      </c>
      <c r="AW1337" s="8">
        <v>520</v>
      </c>
      <c r="AX1337" s="8"/>
      <c r="AY1337" s="8"/>
      <c r="AZ1337" s="8"/>
      <c r="BA1337" s="8">
        <v>99</v>
      </c>
      <c r="BB1337" s="8" t="s">
        <v>25</v>
      </c>
      <c r="BC1337" s="8">
        <v>17</v>
      </c>
      <c r="BD1337" s="8"/>
      <c r="BE1337" s="8"/>
      <c r="BF1337" s="8"/>
      <c r="BG1337" s="8"/>
      <c r="BH1337" s="8"/>
      <c r="BI1337" s="8">
        <f t="shared" si="258"/>
        <v>82</v>
      </c>
      <c r="BJ1337" s="8">
        <f t="shared" si="259"/>
        <v>0.92571428571428571</v>
      </c>
      <c r="BK1337" s="8">
        <f t="shared" si="260"/>
        <v>0.82</v>
      </c>
      <c r="BL1337" s="10">
        <f t="shared" si="261"/>
        <v>29.224799999999998</v>
      </c>
      <c r="BM1337" s="14">
        <f t="shared" si="262"/>
        <v>8117.9999999999991</v>
      </c>
      <c r="BN1337" s="132">
        <v>1.9324324324324327</v>
      </c>
      <c r="BO1337" s="132">
        <v>0.92326254826254828</v>
      </c>
      <c r="BP1337" s="133">
        <v>0.9965285502026785</v>
      </c>
      <c r="BQ1337" s="134"/>
      <c r="BR1337" s="134"/>
      <c r="BS1337" s="133"/>
      <c r="BT1337" s="93"/>
      <c r="BU1337" s="91"/>
      <c r="BV1337" s="91"/>
      <c r="BW1337" s="100"/>
    </row>
    <row r="1338" spans="1:75" s="4" customFormat="1">
      <c r="A1338" s="8" t="s">
        <v>783</v>
      </c>
      <c r="B1338" s="8" t="s">
        <v>486</v>
      </c>
      <c r="C1338" s="8" t="s">
        <v>487</v>
      </c>
      <c r="D1338" s="8" t="s">
        <v>488</v>
      </c>
      <c r="E1338" s="8" t="s">
        <v>491</v>
      </c>
      <c r="F1338" s="8" t="s">
        <v>492</v>
      </c>
      <c r="G1338" s="8" t="s">
        <v>49</v>
      </c>
      <c r="H1338" s="8" t="s">
        <v>53</v>
      </c>
      <c r="I1338" s="8"/>
      <c r="J1338" s="8"/>
      <c r="K1338" s="8"/>
      <c r="L1338" s="8" t="s">
        <v>798</v>
      </c>
      <c r="M1338" s="8" t="s">
        <v>1882</v>
      </c>
      <c r="N1338" s="8">
        <v>1</v>
      </c>
      <c r="O1338" s="8"/>
      <c r="P1338" s="8"/>
      <c r="Q1338" s="8"/>
      <c r="R1338" s="8"/>
      <c r="S1338" s="8"/>
      <c r="T1338" s="8"/>
      <c r="U1338" s="8"/>
      <c r="V1338" s="8"/>
      <c r="W1338" s="8"/>
      <c r="X1338" s="8"/>
      <c r="Y1338" s="8"/>
      <c r="Z1338" s="8"/>
      <c r="AA1338" s="8"/>
      <c r="AB1338" s="8"/>
      <c r="AC1338" s="8"/>
      <c r="AD1338" s="8"/>
      <c r="AE1338" s="89"/>
      <c r="AF1338" s="90"/>
      <c r="AG1338" s="90"/>
      <c r="AH1338" s="90"/>
      <c r="AI1338" s="8" t="s">
        <v>28</v>
      </c>
      <c r="AJ1338" t="s">
        <v>1890</v>
      </c>
      <c r="AK1338">
        <v>120</v>
      </c>
      <c r="AL1338">
        <v>40</v>
      </c>
      <c r="AM1338">
        <v>0</v>
      </c>
      <c r="AN1338" s="9">
        <v>42543</v>
      </c>
      <c r="AO1338" s="8">
        <v>317</v>
      </c>
      <c r="AP1338" s="8">
        <v>167</v>
      </c>
      <c r="AQ1338" s="8">
        <v>176</v>
      </c>
      <c r="AR1338" s="8">
        <v>21</v>
      </c>
      <c r="AS1338" s="8">
        <v>29</v>
      </c>
      <c r="AT1338" s="8">
        <v>0.86</v>
      </c>
      <c r="AU1338" s="12">
        <v>0.74</v>
      </c>
      <c r="AV1338" s="8">
        <v>18</v>
      </c>
      <c r="AW1338" s="8">
        <v>700</v>
      </c>
      <c r="AX1338" s="8"/>
      <c r="AY1338" s="8"/>
      <c r="AZ1338" s="8"/>
      <c r="BA1338" s="8">
        <v>100</v>
      </c>
      <c r="BB1338" s="8" t="s">
        <v>25</v>
      </c>
      <c r="BC1338" s="8">
        <v>17</v>
      </c>
      <c r="BD1338" s="8"/>
      <c r="BE1338" s="8"/>
      <c r="BF1338" s="8"/>
      <c r="BG1338" s="8"/>
      <c r="BH1338" s="8"/>
      <c r="BI1338" s="8">
        <f t="shared" si="258"/>
        <v>86.04651162790698</v>
      </c>
      <c r="BJ1338" s="8">
        <f t="shared" si="259"/>
        <v>0.93714285714285717</v>
      </c>
      <c r="BK1338" s="8">
        <f t="shared" si="260"/>
        <v>0.86046511627906985</v>
      </c>
      <c r="BL1338" s="10">
        <f t="shared" si="261"/>
        <v>23.38498338870432</v>
      </c>
      <c r="BM1338" s="14">
        <f t="shared" si="262"/>
        <v>6495.8287190845331</v>
      </c>
      <c r="BN1338" s="132">
        <v>1.274770642201835</v>
      </c>
      <c r="BO1338" s="132">
        <v>0.62201834862385319</v>
      </c>
      <c r="BP1338" s="133">
        <v>1.2604909593868634</v>
      </c>
      <c r="BQ1338" s="134"/>
      <c r="BR1338" s="134"/>
      <c r="BS1338" s="133"/>
      <c r="BT1338" s="93"/>
      <c r="BU1338" s="91"/>
      <c r="BV1338" s="91"/>
      <c r="BW1338" s="100"/>
    </row>
    <row r="1339" spans="1:75" s="4" customFormat="1">
      <c r="A1339" s="8" t="s">
        <v>783</v>
      </c>
      <c r="B1339" s="8" t="s">
        <v>486</v>
      </c>
      <c r="C1339" s="8" t="s">
        <v>487</v>
      </c>
      <c r="D1339" s="8" t="s">
        <v>488</v>
      </c>
      <c r="E1339" s="8" t="s">
        <v>491</v>
      </c>
      <c r="F1339" s="8" t="s">
        <v>492</v>
      </c>
      <c r="G1339" s="8" t="s">
        <v>49</v>
      </c>
      <c r="H1339" s="8" t="s">
        <v>53</v>
      </c>
      <c r="I1339" s="8"/>
      <c r="J1339" s="8"/>
      <c r="K1339" s="8"/>
      <c r="L1339" s="8" t="s">
        <v>798</v>
      </c>
      <c r="M1339" s="8" t="s">
        <v>1882</v>
      </c>
      <c r="N1339" s="8">
        <v>1</v>
      </c>
      <c r="O1339" s="8"/>
      <c r="P1339" s="8"/>
      <c r="Q1339" s="8"/>
      <c r="R1339" s="8"/>
      <c r="S1339" s="8"/>
      <c r="T1339" s="8"/>
      <c r="U1339" s="8"/>
      <c r="V1339" s="8"/>
      <c r="W1339" s="8"/>
      <c r="X1339" s="8"/>
      <c r="Y1339" s="8"/>
      <c r="Z1339" s="8"/>
      <c r="AA1339" s="8"/>
      <c r="AB1339" s="8"/>
      <c r="AC1339" s="8"/>
      <c r="AD1339" s="8"/>
      <c r="AE1339" s="89"/>
      <c r="AF1339" s="90"/>
      <c r="AG1339" s="90"/>
      <c r="AH1339" s="90"/>
      <c r="AI1339" s="8" t="s">
        <v>29</v>
      </c>
      <c r="AJ1339" t="s">
        <v>1890</v>
      </c>
      <c r="AK1339">
        <v>120</v>
      </c>
      <c r="AL1339">
        <v>40</v>
      </c>
      <c r="AM1339">
        <v>40</v>
      </c>
      <c r="AN1339" s="9">
        <v>42543</v>
      </c>
      <c r="AO1339" s="8">
        <v>287</v>
      </c>
      <c r="AP1339" s="8">
        <v>195</v>
      </c>
      <c r="AQ1339" s="8">
        <v>226</v>
      </c>
      <c r="AR1339" s="8">
        <v>20</v>
      </c>
      <c r="AS1339" s="8">
        <v>27.5</v>
      </c>
      <c r="AT1339" s="8">
        <v>0.7</v>
      </c>
      <c r="AU1339" s="12">
        <v>0.6</v>
      </c>
      <c r="AV1339" s="8">
        <v>14</v>
      </c>
      <c r="AW1339" s="8">
        <v>320</v>
      </c>
      <c r="AX1339" s="8"/>
      <c r="AY1339" s="8"/>
      <c r="AZ1339" s="8"/>
      <c r="BA1339" s="8">
        <v>101</v>
      </c>
      <c r="BB1339" s="8" t="s">
        <v>25</v>
      </c>
      <c r="BC1339" s="8">
        <v>17</v>
      </c>
      <c r="BD1339" s="8"/>
      <c r="BE1339" s="8"/>
      <c r="BF1339" s="8"/>
      <c r="BG1339" s="8"/>
      <c r="BH1339" s="8"/>
      <c r="BI1339" s="8">
        <f t="shared" si="258"/>
        <v>85.714285714285722</v>
      </c>
      <c r="BJ1339" s="8">
        <f t="shared" si="259"/>
        <v>0.98285714285714287</v>
      </c>
      <c r="BK1339" s="8">
        <f t="shared" si="260"/>
        <v>0.85714285714285721</v>
      </c>
      <c r="BL1339" s="10">
        <f t="shared" si="261"/>
        <v>23.167346938775513</v>
      </c>
      <c r="BM1339" s="14">
        <f t="shared" si="262"/>
        <v>6435.3741496598641</v>
      </c>
      <c r="BN1339" s="132">
        <v>1.5500495540138752</v>
      </c>
      <c r="BO1339" s="132">
        <v>0.58969276511397428</v>
      </c>
      <c r="BP1339" s="133">
        <v>1.6434175751649127</v>
      </c>
      <c r="BQ1339" s="134"/>
      <c r="BR1339" s="134"/>
      <c r="BS1339" s="133"/>
      <c r="BT1339" s="93"/>
      <c r="BU1339" s="91"/>
      <c r="BV1339" s="91"/>
      <c r="BW1339" s="100"/>
    </row>
    <row r="1340" spans="1:75" s="4" customFormat="1">
      <c r="A1340" s="8" t="s">
        <v>783</v>
      </c>
      <c r="B1340" s="8" t="s">
        <v>486</v>
      </c>
      <c r="C1340" s="8" t="s">
        <v>487</v>
      </c>
      <c r="D1340" s="8" t="s">
        <v>488</v>
      </c>
      <c r="E1340" s="8" t="s">
        <v>491</v>
      </c>
      <c r="F1340" s="8" t="s">
        <v>492</v>
      </c>
      <c r="G1340" s="8" t="s">
        <v>49</v>
      </c>
      <c r="H1340" s="8" t="s">
        <v>53</v>
      </c>
      <c r="I1340" s="8"/>
      <c r="J1340" s="8"/>
      <c r="K1340" s="8"/>
      <c r="L1340" s="8" t="s">
        <v>798</v>
      </c>
      <c r="M1340" s="8" t="s">
        <v>1882</v>
      </c>
      <c r="N1340" s="8">
        <v>1</v>
      </c>
      <c r="O1340" s="8"/>
      <c r="P1340" s="8"/>
      <c r="Q1340" s="8"/>
      <c r="R1340" s="8"/>
      <c r="S1340" s="8"/>
      <c r="T1340" s="8"/>
      <c r="U1340" s="8"/>
      <c r="V1340" s="8"/>
      <c r="W1340" s="8"/>
      <c r="X1340" s="8"/>
      <c r="Y1340" s="8"/>
      <c r="Z1340" s="8"/>
      <c r="AA1340" s="8"/>
      <c r="AB1340" s="8"/>
      <c r="AC1340" s="8"/>
      <c r="AD1340" s="8"/>
      <c r="AE1340" s="89"/>
      <c r="AF1340" s="90"/>
      <c r="AG1340" s="90"/>
      <c r="AH1340" s="90"/>
      <c r="AI1340" s="8" t="s">
        <v>30</v>
      </c>
      <c r="AJ1340" t="s">
        <v>1890</v>
      </c>
      <c r="AK1340">
        <v>120</v>
      </c>
      <c r="AL1340">
        <v>40</v>
      </c>
      <c r="AM1340">
        <v>40</v>
      </c>
      <c r="AN1340" s="9">
        <v>42543</v>
      </c>
      <c r="AO1340" s="8">
        <v>335</v>
      </c>
      <c r="AP1340" s="8">
        <v>181</v>
      </c>
      <c r="AQ1340" s="8">
        <v>187</v>
      </c>
      <c r="AR1340" s="8">
        <v>18</v>
      </c>
      <c r="AS1340" s="8">
        <v>27</v>
      </c>
      <c r="AT1340" s="8">
        <v>0.9</v>
      </c>
      <c r="AU1340" s="12">
        <v>0.74</v>
      </c>
      <c r="AV1340" s="8">
        <v>17</v>
      </c>
      <c r="AW1340" s="8">
        <v>440</v>
      </c>
      <c r="AX1340" s="8"/>
      <c r="AY1340" s="8"/>
      <c r="AZ1340" s="8"/>
      <c r="BA1340" s="8">
        <v>102</v>
      </c>
      <c r="BB1340" s="8" t="s">
        <v>25</v>
      </c>
      <c r="BC1340" s="8">
        <v>17</v>
      </c>
      <c r="BD1340" s="8"/>
      <c r="BE1340" s="8"/>
      <c r="BF1340" s="8"/>
      <c r="BG1340" s="8"/>
      <c r="BH1340" s="8"/>
      <c r="BI1340" s="8">
        <f t="shared" si="258"/>
        <v>82.222222222222214</v>
      </c>
      <c r="BJ1340" s="8">
        <f t="shared" si="259"/>
        <v>0.94857142857142862</v>
      </c>
      <c r="BK1340" s="8">
        <f t="shared" si="260"/>
        <v>0.82222222222222219</v>
      </c>
      <c r="BL1340" s="10">
        <f t="shared" si="261"/>
        <v>21.058285714285713</v>
      </c>
      <c r="BM1340" s="14">
        <f t="shared" si="262"/>
        <v>5849.5238095238092</v>
      </c>
      <c r="BN1340" s="132">
        <v>1.1494307400379509</v>
      </c>
      <c r="BO1340" s="132">
        <v>0.52039848197343463</v>
      </c>
      <c r="BP1340" s="133">
        <v>2.0014307556692281</v>
      </c>
      <c r="BQ1340" s="134"/>
      <c r="BR1340" s="134"/>
      <c r="BS1340" s="133"/>
      <c r="BT1340" s="93"/>
      <c r="BU1340" s="91"/>
      <c r="BV1340" s="91"/>
      <c r="BW1340" s="100"/>
    </row>
    <row r="1341" spans="1:75">
      <c r="A1341" s="8" t="s">
        <v>783</v>
      </c>
      <c r="B1341" s="8" t="s">
        <v>486</v>
      </c>
      <c r="C1341" s="8" t="s">
        <v>487</v>
      </c>
      <c r="D1341" s="8" t="s">
        <v>488</v>
      </c>
      <c r="E1341" s="8" t="s">
        <v>491</v>
      </c>
      <c r="F1341" s="8" t="s">
        <v>491</v>
      </c>
      <c r="G1341" s="8" t="s">
        <v>49</v>
      </c>
      <c r="H1341" s="8" t="s">
        <v>52</v>
      </c>
      <c r="I1341" s="95">
        <v>-3.9165865438249599</v>
      </c>
      <c r="J1341" s="95">
        <v>35.4631869297368</v>
      </c>
      <c r="K1341" s="95">
        <v>1934.37983002382</v>
      </c>
      <c r="L1341" s="8" t="s">
        <v>797</v>
      </c>
      <c r="M1341" s="8" t="s">
        <v>1882</v>
      </c>
      <c r="N1341" s="8">
        <v>1</v>
      </c>
      <c r="O1341" s="8" t="s">
        <v>1859</v>
      </c>
      <c r="P1341" s="8">
        <v>0.62</v>
      </c>
      <c r="Q1341" s="8">
        <v>5.8</v>
      </c>
      <c r="R1341" s="8">
        <v>0</v>
      </c>
      <c r="S1341" s="8">
        <v>1.76</v>
      </c>
      <c r="T1341" s="8">
        <v>2.1800000000000002</v>
      </c>
      <c r="U1341" s="8">
        <v>6.11</v>
      </c>
      <c r="V1341" s="8">
        <v>60.77</v>
      </c>
      <c r="W1341" s="8">
        <v>12.58</v>
      </c>
      <c r="X1341" s="8">
        <v>6.08</v>
      </c>
      <c r="Y1341" s="8">
        <v>0.12</v>
      </c>
      <c r="Z1341" s="8">
        <v>0.22</v>
      </c>
      <c r="AA1341" s="8">
        <v>0.08</v>
      </c>
      <c r="AB1341" s="8">
        <v>184.05</v>
      </c>
      <c r="AC1341" s="8">
        <v>0.06</v>
      </c>
      <c r="AD1341" s="8">
        <v>5.7000000000000002E-2</v>
      </c>
      <c r="AE1341" s="91">
        <v>1.47</v>
      </c>
      <c r="AF1341" s="92" t="s">
        <v>1860</v>
      </c>
      <c r="AG1341" s="92" t="s">
        <v>1860</v>
      </c>
      <c r="AH1341" s="92" t="s">
        <v>1860</v>
      </c>
      <c r="AI1341" s="8" t="s">
        <v>24</v>
      </c>
      <c r="AJ1341" t="s">
        <v>1890</v>
      </c>
      <c r="AK1341">
        <v>0</v>
      </c>
      <c r="AL1341">
        <v>0</v>
      </c>
      <c r="AM1341">
        <v>0</v>
      </c>
      <c r="AN1341" s="9">
        <v>42543</v>
      </c>
      <c r="AO1341" s="8">
        <v>343</v>
      </c>
      <c r="AP1341" s="8">
        <v>198</v>
      </c>
      <c r="AQ1341" s="8">
        <v>200</v>
      </c>
      <c r="AR1341" s="8">
        <v>20</v>
      </c>
      <c r="AS1341" s="8">
        <v>18</v>
      </c>
      <c r="AT1341" s="8">
        <v>0.99</v>
      </c>
      <c r="AU1341" s="12">
        <v>0.74</v>
      </c>
      <c r="AV1341" s="8">
        <v>20</v>
      </c>
      <c r="AW1341" s="8">
        <v>520</v>
      </c>
      <c r="AX1341" s="8"/>
      <c r="AY1341" s="8"/>
      <c r="AZ1341" s="8"/>
      <c r="BA1341" s="8">
        <v>91</v>
      </c>
      <c r="BB1341" s="8" t="s">
        <v>25</v>
      </c>
      <c r="BC1341" s="8">
        <v>16</v>
      </c>
      <c r="BD1341" s="8"/>
      <c r="BE1341" s="8"/>
      <c r="BF1341" s="8"/>
      <c r="BG1341" s="8"/>
      <c r="BH1341" s="8"/>
      <c r="BI1341" s="8">
        <f t="shared" si="258"/>
        <v>74.747474747474755</v>
      </c>
      <c r="BJ1341" s="8">
        <f t="shared" si="259"/>
        <v>0.91428571428571426</v>
      </c>
      <c r="BK1341" s="8">
        <f t="shared" si="260"/>
        <v>0.74747474747474751</v>
      </c>
      <c r="BL1341" s="10">
        <f t="shared" si="261"/>
        <v>12.3012987012987</v>
      </c>
      <c r="BM1341" s="3">
        <f t="shared" si="262"/>
        <v>3417.0274170274165</v>
      </c>
      <c r="BN1341" s="132"/>
      <c r="BO1341" s="132"/>
      <c r="BP1341" s="133"/>
      <c r="BQ1341" s="134"/>
      <c r="BR1341" s="134"/>
      <c r="BS1341" s="133"/>
      <c r="BT1341" s="93"/>
      <c r="BU1341" s="91"/>
      <c r="BV1341" s="91"/>
      <c r="BW1341" s="100"/>
    </row>
    <row r="1342" spans="1:75">
      <c r="A1342" s="8" t="s">
        <v>783</v>
      </c>
      <c r="B1342" s="8" t="s">
        <v>486</v>
      </c>
      <c r="C1342" s="8" t="s">
        <v>487</v>
      </c>
      <c r="D1342" s="8" t="s">
        <v>488</v>
      </c>
      <c r="E1342" s="8" t="s">
        <v>491</v>
      </c>
      <c r="F1342" s="8" t="s">
        <v>491</v>
      </c>
      <c r="G1342" s="8" t="s">
        <v>49</v>
      </c>
      <c r="H1342" s="8" t="s">
        <v>52</v>
      </c>
      <c r="I1342" s="8"/>
      <c r="J1342" s="8"/>
      <c r="K1342" s="8"/>
      <c r="L1342" s="8" t="s">
        <v>797</v>
      </c>
      <c r="M1342" s="8" t="s">
        <v>1882</v>
      </c>
      <c r="N1342" s="8">
        <v>1</v>
      </c>
      <c r="O1342" s="8"/>
      <c r="P1342" s="8"/>
      <c r="Q1342" s="8"/>
      <c r="R1342" s="8"/>
      <c r="S1342" s="8"/>
      <c r="T1342" s="8"/>
      <c r="U1342" s="8"/>
      <c r="V1342" s="8"/>
      <c r="W1342" s="8"/>
      <c r="X1342" s="8"/>
      <c r="Y1342" s="8"/>
      <c r="Z1342" s="8"/>
      <c r="AA1342" s="8"/>
      <c r="AB1342" s="8"/>
      <c r="AC1342" s="8"/>
      <c r="AD1342" s="8"/>
      <c r="AE1342" s="89"/>
      <c r="AF1342" s="90"/>
      <c r="AG1342" s="90"/>
      <c r="AH1342" s="90"/>
      <c r="AI1342" s="8" t="s">
        <v>26</v>
      </c>
      <c r="AJ1342" t="s">
        <v>1890</v>
      </c>
      <c r="AK1342">
        <v>0</v>
      </c>
      <c r="AN1342" s="9">
        <v>42543</v>
      </c>
      <c r="AO1342" s="8">
        <v>308</v>
      </c>
      <c r="AP1342" s="8">
        <v>173</v>
      </c>
      <c r="AQ1342" s="8">
        <v>182</v>
      </c>
      <c r="AR1342" s="8">
        <v>22</v>
      </c>
      <c r="AS1342" s="8">
        <v>19.5</v>
      </c>
      <c r="AT1342" s="8">
        <v>1</v>
      </c>
      <c r="AU1342" s="12">
        <v>0.75600000000000001</v>
      </c>
      <c r="AV1342" s="8">
        <v>21</v>
      </c>
      <c r="AW1342" s="8">
        <v>630</v>
      </c>
      <c r="AX1342" s="8"/>
      <c r="AY1342" s="8"/>
      <c r="AZ1342" s="8"/>
      <c r="BA1342" s="8">
        <v>92</v>
      </c>
      <c r="BB1342" s="8" t="s">
        <v>25</v>
      </c>
      <c r="BC1342" s="8">
        <v>16</v>
      </c>
      <c r="BD1342" s="8"/>
      <c r="BE1342" s="8"/>
      <c r="BF1342" s="8"/>
      <c r="BG1342" s="8"/>
      <c r="BH1342" s="8"/>
      <c r="BI1342" s="8">
        <f t="shared" si="258"/>
        <v>75.599999999999994</v>
      </c>
      <c r="BJ1342" s="8">
        <f t="shared" si="259"/>
        <v>0.9028571428571428</v>
      </c>
      <c r="BK1342" s="8">
        <f t="shared" si="260"/>
        <v>0.75599999999999989</v>
      </c>
      <c r="BL1342" s="10">
        <f t="shared" si="261"/>
        <v>13.309919999999998</v>
      </c>
      <c r="BM1342" s="3">
        <f t="shared" si="262"/>
        <v>3697.1999999999994</v>
      </c>
      <c r="BN1342" s="132">
        <v>0.76093155893536135</v>
      </c>
      <c r="BO1342" s="132">
        <v>0.35727186311787079</v>
      </c>
      <c r="BP1342" s="133">
        <v>1.0424108055851629</v>
      </c>
      <c r="BQ1342" s="134"/>
      <c r="BR1342" s="134"/>
      <c r="BS1342" s="133"/>
      <c r="BT1342" s="93"/>
      <c r="BU1342" s="91"/>
      <c r="BV1342" s="91"/>
      <c r="BW1342" s="100"/>
    </row>
    <row r="1343" spans="1:75">
      <c r="A1343" s="8" t="s">
        <v>783</v>
      </c>
      <c r="B1343" s="8" t="s">
        <v>486</v>
      </c>
      <c r="C1343" s="8" t="s">
        <v>487</v>
      </c>
      <c r="D1343" s="8" t="s">
        <v>488</v>
      </c>
      <c r="E1343" s="8" t="s">
        <v>491</v>
      </c>
      <c r="F1343" s="8" t="s">
        <v>491</v>
      </c>
      <c r="G1343" s="8" t="s">
        <v>49</v>
      </c>
      <c r="H1343" s="8" t="s">
        <v>52</v>
      </c>
      <c r="I1343" s="8"/>
      <c r="J1343" s="8"/>
      <c r="K1343" s="8"/>
      <c r="L1343" s="8" t="s">
        <v>797</v>
      </c>
      <c r="M1343" s="8" t="s">
        <v>1882</v>
      </c>
      <c r="N1343" s="8">
        <v>1</v>
      </c>
      <c r="O1343" s="8"/>
      <c r="P1343" s="8"/>
      <c r="Q1343" s="8"/>
      <c r="R1343" s="8"/>
      <c r="S1343" s="8"/>
      <c r="T1343" s="8"/>
      <c r="U1343" s="8"/>
      <c r="V1343" s="8"/>
      <c r="W1343" s="8"/>
      <c r="X1343" s="8"/>
      <c r="Y1343" s="8"/>
      <c r="Z1343" s="8"/>
      <c r="AA1343" s="8"/>
      <c r="AB1343" s="8"/>
      <c r="AC1343" s="8"/>
      <c r="AD1343" s="8"/>
      <c r="AE1343" s="89"/>
      <c r="AF1343" s="90"/>
      <c r="AG1343" s="90"/>
      <c r="AH1343" s="90"/>
      <c r="AI1343" s="8" t="s">
        <v>27</v>
      </c>
      <c r="AJ1343" t="s">
        <v>1890</v>
      </c>
      <c r="AL1343">
        <v>0</v>
      </c>
      <c r="AN1343" s="9">
        <v>42543</v>
      </c>
      <c r="AO1343" s="8">
        <v>327</v>
      </c>
      <c r="AP1343" s="8">
        <v>184</v>
      </c>
      <c r="AQ1343" s="8">
        <v>186</v>
      </c>
      <c r="AR1343" s="8">
        <v>21.5</v>
      </c>
      <c r="AS1343" s="8">
        <v>23</v>
      </c>
      <c r="AT1343" s="8">
        <v>1.01</v>
      </c>
      <c r="AU1343" s="12">
        <v>0.8</v>
      </c>
      <c r="AV1343" s="8">
        <v>20</v>
      </c>
      <c r="AW1343" s="8">
        <v>640</v>
      </c>
      <c r="AX1343" s="8"/>
      <c r="AY1343" s="8"/>
      <c r="AZ1343" s="8"/>
      <c r="BA1343" s="8">
        <v>93</v>
      </c>
      <c r="BB1343" s="8" t="s">
        <v>25</v>
      </c>
      <c r="BC1343" s="8">
        <v>16</v>
      </c>
      <c r="BD1343" s="8"/>
      <c r="BE1343" s="8"/>
      <c r="BF1343" s="8"/>
      <c r="BG1343" s="8"/>
      <c r="BH1343" s="8"/>
      <c r="BI1343" s="8">
        <f t="shared" si="258"/>
        <v>79.207920792079207</v>
      </c>
      <c r="BJ1343" s="8">
        <f t="shared" si="259"/>
        <v>0.91428571428571426</v>
      </c>
      <c r="BK1343" s="8">
        <f t="shared" si="260"/>
        <v>0.79207920792079212</v>
      </c>
      <c r="BL1343" s="10">
        <f t="shared" si="261"/>
        <v>16.656294200848656</v>
      </c>
      <c r="BM1343" s="3">
        <f t="shared" si="262"/>
        <v>4626.7483891246266</v>
      </c>
      <c r="BN1343" s="132"/>
      <c r="BO1343" s="132"/>
      <c r="BP1343" s="133"/>
      <c r="BQ1343" s="134"/>
      <c r="BR1343" s="134"/>
      <c r="BS1343" s="133"/>
      <c r="BT1343" s="93"/>
      <c r="BU1343" s="91"/>
      <c r="BV1343" s="91"/>
      <c r="BW1343" s="100"/>
    </row>
    <row r="1344" spans="1:75">
      <c r="A1344" s="8" t="s">
        <v>783</v>
      </c>
      <c r="B1344" s="8" t="s">
        <v>486</v>
      </c>
      <c r="C1344" s="8" t="s">
        <v>487</v>
      </c>
      <c r="D1344" s="8" t="s">
        <v>488</v>
      </c>
      <c r="E1344" s="8" t="s">
        <v>491</v>
      </c>
      <c r="F1344" s="8" t="s">
        <v>491</v>
      </c>
      <c r="G1344" s="8" t="s">
        <v>49</v>
      </c>
      <c r="H1344" s="8" t="s">
        <v>52</v>
      </c>
      <c r="I1344" s="8"/>
      <c r="J1344" s="8"/>
      <c r="K1344" s="8"/>
      <c r="L1344" s="8" t="s">
        <v>797</v>
      </c>
      <c r="M1344" s="8" t="s">
        <v>1882</v>
      </c>
      <c r="N1344" s="8">
        <v>1</v>
      </c>
      <c r="O1344" s="8"/>
      <c r="P1344" s="8"/>
      <c r="Q1344" s="8"/>
      <c r="R1344" s="8"/>
      <c r="S1344" s="8"/>
      <c r="T1344" s="8"/>
      <c r="U1344" s="8"/>
      <c r="V1344" s="8"/>
      <c r="W1344" s="8"/>
      <c r="X1344" s="8"/>
      <c r="Y1344" s="8"/>
      <c r="Z1344" s="8"/>
      <c r="AA1344" s="8"/>
      <c r="AB1344" s="8"/>
      <c r="AC1344" s="8"/>
      <c r="AD1344" s="8"/>
      <c r="AE1344" s="89"/>
      <c r="AF1344" s="90"/>
      <c r="AG1344" s="90"/>
      <c r="AH1344" s="90"/>
      <c r="AI1344" s="8" t="s">
        <v>28</v>
      </c>
      <c r="AJ1344" t="s">
        <v>1890</v>
      </c>
      <c r="AM1344">
        <v>0</v>
      </c>
      <c r="AN1344" s="9">
        <v>42543</v>
      </c>
      <c r="AO1344" s="8">
        <v>319</v>
      </c>
      <c r="AP1344" s="8">
        <v>169</v>
      </c>
      <c r="AQ1344" s="8">
        <v>170</v>
      </c>
      <c r="AR1344" s="8">
        <v>18</v>
      </c>
      <c r="AS1344" s="8">
        <v>22</v>
      </c>
      <c r="AT1344" s="8">
        <v>1.0149999999999999</v>
      </c>
      <c r="AU1344" s="12">
        <v>0.78</v>
      </c>
      <c r="AV1344" s="8">
        <v>23</v>
      </c>
      <c r="AW1344" s="8">
        <v>710</v>
      </c>
      <c r="AX1344" s="8"/>
      <c r="AY1344" s="8"/>
      <c r="AZ1344" s="8"/>
      <c r="BA1344" s="8">
        <v>94</v>
      </c>
      <c r="BB1344" s="8" t="s">
        <v>25</v>
      </c>
      <c r="BC1344" s="8">
        <v>16</v>
      </c>
      <c r="BD1344" s="8"/>
      <c r="BE1344" s="8"/>
      <c r="BF1344" s="8"/>
      <c r="BG1344" s="8"/>
      <c r="BH1344" s="8"/>
      <c r="BI1344" s="8">
        <f t="shared" si="258"/>
        <v>76.847290640394093</v>
      </c>
      <c r="BJ1344" s="8">
        <f t="shared" si="259"/>
        <v>0.88</v>
      </c>
      <c r="BK1344" s="8">
        <f t="shared" si="260"/>
        <v>0.76847290640394095</v>
      </c>
      <c r="BL1344" s="10">
        <f t="shared" si="261"/>
        <v>14.877635467980296</v>
      </c>
      <c r="BM1344" s="3">
        <f t="shared" si="262"/>
        <v>4132.6765188834152</v>
      </c>
      <c r="BN1344" s="132"/>
      <c r="BO1344" s="132"/>
      <c r="BP1344" s="133"/>
      <c r="BQ1344" s="134"/>
      <c r="BR1344" s="134"/>
      <c r="BS1344" s="133"/>
      <c r="BT1344" s="93"/>
      <c r="BU1344" s="91"/>
      <c r="BV1344" s="91"/>
      <c r="BW1344" s="100"/>
    </row>
    <row r="1345" spans="1:75">
      <c r="A1345" s="8" t="s">
        <v>783</v>
      </c>
      <c r="B1345" s="8" t="s">
        <v>486</v>
      </c>
      <c r="C1345" s="8" t="s">
        <v>487</v>
      </c>
      <c r="D1345" s="8" t="s">
        <v>488</v>
      </c>
      <c r="E1345" s="8" t="s">
        <v>491</v>
      </c>
      <c r="F1345" s="8" t="s">
        <v>491</v>
      </c>
      <c r="G1345" s="8" t="s">
        <v>49</v>
      </c>
      <c r="H1345" s="8" t="s">
        <v>52</v>
      </c>
      <c r="I1345" s="8"/>
      <c r="J1345" s="8"/>
      <c r="K1345" s="8"/>
      <c r="L1345" s="8" t="s">
        <v>797</v>
      </c>
      <c r="M1345" s="8" t="s">
        <v>1882</v>
      </c>
      <c r="N1345" s="8">
        <v>1</v>
      </c>
      <c r="O1345" s="8"/>
      <c r="P1345" s="8"/>
      <c r="Q1345" s="8"/>
      <c r="R1345" s="8"/>
      <c r="S1345" s="8"/>
      <c r="T1345" s="8"/>
      <c r="U1345" s="8"/>
      <c r="V1345" s="8"/>
      <c r="W1345" s="8"/>
      <c r="X1345" s="8"/>
      <c r="Y1345" s="8"/>
      <c r="Z1345" s="8"/>
      <c r="AA1345" s="8"/>
      <c r="AB1345" s="8"/>
      <c r="AC1345" s="8"/>
      <c r="AD1345" s="8"/>
      <c r="AE1345" s="89"/>
      <c r="AF1345" s="90"/>
      <c r="AG1345" s="90"/>
      <c r="AH1345" s="90"/>
      <c r="AI1345" s="8" t="s">
        <v>29</v>
      </c>
      <c r="AJ1345" t="s">
        <v>1890</v>
      </c>
      <c r="AN1345" s="9">
        <v>42543</v>
      </c>
      <c r="AO1345" s="8">
        <v>324</v>
      </c>
      <c r="AP1345" s="8">
        <v>176</v>
      </c>
      <c r="AQ1345" s="8">
        <v>176</v>
      </c>
      <c r="AR1345" s="8">
        <v>17</v>
      </c>
      <c r="AS1345" s="8">
        <v>25</v>
      </c>
      <c r="AT1345" s="8">
        <v>1.1200000000000001</v>
      </c>
      <c r="AU1345" s="12">
        <v>0.84</v>
      </c>
      <c r="AV1345" s="8">
        <v>23</v>
      </c>
      <c r="AW1345" s="8">
        <v>690</v>
      </c>
      <c r="AX1345" s="8"/>
      <c r="AY1345" s="8"/>
      <c r="AZ1345" s="8"/>
      <c r="BA1345" s="8">
        <v>95</v>
      </c>
      <c r="BB1345" s="8" t="s">
        <v>25</v>
      </c>
      <c r="BC1345" s="8">
        <v>16</v>
      </c>
      <c r="BD1345" s="8"/>
      <c r="BE1345" s="8"/>
      <c r="BF1345" s="8"/>
      <c r="BG1345" s="8"/>
      <c r="BH1345" s="8"/>
      <c r="BI1345" s="8">
        <f t="shared" si="258"/>
        <v>74.999999999999986</v>
      </c>
      <c r="BJ1345" s="8">
        <f t="shared" si="259"/>
        <v>0.88</v>
      </c>
      <c r="BK1345" s="8">
        <f t="shared" si="260"/>
        <v>0.74999999999999989</v>
      </c>
      <c r="BL1345" s="10">
        <f t="shared" si="261"/>
        <v>16.499999999999996</v>
      </c>
      <c r="BM1345" s="3">
        <f t="shared" si="262"/>
        <v>4583.3333333333321</v>
      </c>
      <c r="BN1345" s="132"/>
      <c r="BO1345" s="132"/>
      <c r="BP1345" s="133"/>
      <c r="BQ1345" s="134"/>
      <c r="BR1345" s="134"/>
      <c r="BS1345" s="133"/>
      <c r="BT1345" s="93"/>
      <c r="BU1345" s="91"/>
      <c r="BV1345" s="91"/>
      <c r="BW1345" s="100"/>
    </row>
    <row r="1346" spans="1:75">
      <c r="A1346" s="8" t="s">
        <v>783</v>
      </c>
      <c r="B1346" s="8" t="s">
        <v>486</v>
      </c>
      <c r="C1346" s="8" t="s">
        <v>487</v>
      </c>
      <c r="D1346" s="8" t="s">
        <v>488</v>
      </c>
      <c r="E1346" s="8" t="s">
        <v>491</v>
      </c>
      <c r="F1346" s="8" t="s">
        <v>491</v>
      </c>
      <c r="G1346" s="8" t="s">
        <v>49</v>
      </c>
      <c r="H1346" s="8" t="s">
        <v>52</v>
      </c>
      <c r="I1346" s="8"/>
      <c r="J1346" s="8"/>
      <c r="K1346" s="8"/>
      <c r="L1346" s="8" t="s">
        <v>797</v>
      </c>
      <c r="M1346" s="8" t="s">
        <v>1882</v>
      </c>
      <c r="N1346" s="8">
        <v>1</v>
      </c>
      <c r="O1346" s="8"/>
      <c r="P1346" s="8"/>
      <c r="Q1346" s="8"/>
      <c r="R1346" s="8"/>
      <c r="S1346" s="8"/>
      <c r="T1346" s="8"/>
      <c r="U1346" s="8"/>
      <c r="V1346" s="8"/>
      <c r="W1346" s="8"/>
      <c r="X1346" s="8"/>
      <c r="Y1346" s="8"/>
      <c r="Z1346" s="8"/>
      <c r="AA1346" s="8"/>
      <c r="AB1346" s="8"/>
      <c r="AC1346" s="8"/>
      <c r="AD1346" s="8"/>
      <c r="AE1346" s="89"/>
      <c r="AF1346" s="90"/>
      <c r="AG1346" s="90"/>
      <c r="AH1346" s="90"/>
      <c r="AI1346" s="8" t="s">
        <v>30</v>
      </c>
      <c r="AJ1346" t="s">
        <v>1890</v>
      </c>
      <c r="AN1346" s="9">
        <v>42543</v>
      </c>
      <c r="AO1346" s="8">
        <v>342</v>
      </c>
      <c r="AP1346" s="8">
        <v>182</v>
      </c>
      <c r="AQ1346" s="8">
        <v>194</v>
      </c>
      <c r="AR1346" s="8">
        <v>19</v>
      </c>
      <c r="AS1346" s="8">
        <v>28</v>
      </c>
      <c r="AT1346" s="8">
        <v>1.2</v>
      </c>
      <c r="AU1346" s="12">
        <v>0.92</v>
      </c>
      <c r="AV1346" s="8">
        <v>23</v>
      </c>
      <c r="AW1346" s="8">
        <v>750</v>
      </c>
      <c r="AX1346" s="8"/>
      <c r="AY1346" s="8"/>
      <c r="AZ1346" s="8"/>
      <c r="BA1346" s="8">
        <v>96</v>
      </c>
      <c r="BB1346" s="8" t="s">
        <v>25</v>
      </c>
      <c r="BC1346" s="8">
        <v>16</v>
      </c>
      <c r="BD1346" s="8"/>
      <c r="BE1346" s="8"/>
      <c r="BF1346" s="8"/>
      <c r="BG1346" s="8"/>
      <c r="BH1346" s="8"/>
      <c r="BI1346" s="8">
        <f t="shared" si="258"/>
        <v>76.666666666666671</v>
      </c>
      <c r="BJ1346" s="8">
        <f t="shared" si="259"/>
        <v>0.88</v>
      </c>
      <c r="BK1346" s="8">
        <f t="shared" si="260"/>
        <v>0.76666666666666672</v>
      </c>
      <c r="BL1346" s="10">
        <f t="shared" si="261"/>
        <v>18.890666666666668</v>
      </c>
      <c r="BM1346" s="3">
        <f t="shared" si="262"/>
        <v>5247.4074074074078</v>
      </c>
      <c r="BN1346" s="132"/>
      <c r="BO1346" s="132"/>
      <c r="BP1346" s="133"/>
      <c r="BQ1346" s="134"/>
      <c r="BR1346" s="134"/>
      <c r="BS1346" s="133"/>
      <c r="BT1346" s="93"/>
      <c r="BU1346" s="91"/>
      <c r="BV1346" s="91"/>
      <c r="BW1346" s="100"/>
    </row>
    <row r="1347" spans="1:75">
      <c r="A1347" s="8" t="s">
        <v>783</v>
      </c>
      <c r="B1347" s="8" t="s">
        <v>486</v>
      </c>
      <c r="C1347" s="8" t="s">
        <v>487</v>
      </c>
      <c r="D1347" s="8" t="s">
        <v>488</v>
      </c>
      <c r="E1347" s="8" t="s">
        <v>497</v>
      </c>
      <c r="F1347" s="8" t="s">
        <v>499</v>
      </c>
      <c r="G1347" s="8" t="s">
        <v>49</v>
      </c>
      <c r="H1347" s="8" t="s">
        <v>63</v>
      </c>
      <c r="I1347" s="8">
        <v>-3.9861979475811902</v>
      </c>
      <c r="J1347" s="8">
        <v>35.339493471761898</v>
      </c>
      <c r="K1347" s="8">
        <v>2021.83528328527</v>
      </c>
      <c r="L1347" s="8" t="s">
        <v>802</v>
      </c>
      <c r="M1347" s="8" t="s">
        <v>1882</v>
      </c>
      <c r="N1347" s="8">
        <v>1</v>
      </c>
      <c r="O1347" s="8" t="s">
        <v>1859</v>
      </c>
      <c r="P1347" s="8">
        <v>0.86</v>
      </c>
      <c r="Q1347" s="8">
        <v>4.8</v>
      </c>
      <c r="R1347" s="8">
        <v>0</v>
      </c>
      <c r="S1347" s="8">
        <v>1.88</v>
      </c>
      <c r="T1347" s="8">
        <v>2.44</v>
      </c>
      <c r="U1347" s="8">
        <v>5.4</v>
      </c>
      <c r="V1347" s="8">
        <v>85.32</v>
      </c>
      <c r="W1347" s="8">
        <v>14.95</v>
      </c>
      <c r="X1347" s="8">
        <v>10.52</v>
      </c>
      <c r="Y1347" s="8">
        <v>0.15</v>
      </c>
      <c r="Z1347" s="8">
        <v>0.35</v>
      </c>
      <c r="AA1347" s="8">
        <v>7.0000000000000007E-2</v>
      </c>
      <c r="AB1347" s="8">
        <v>92.35</v>
      </c>
      <c r="AC1347" s="8">
        <v>0.05</v>
      </c>
      <c r="AD1347" s="8">
        <v>7.1999999999999995E-2</v>
      </c>
      <c r="AE1347" s="91">
        <v>3.37</v>
      </c>
      <c r="AF1347" s="92" t="s">
        <v>1860</v>
      </c>
      <c r="AG1347" s="92" t="s">
        <v>1860</v>
      </c>
      <c r="AH1347" s="92" t="s">
        <v>1860</v>
      </c>
      <c r="AI1347" s="8" t="s">
        <v>24</v>
      </c>
      <c r="AJ1347" t="s">
        <v>1890</v>
      </c>
      <c r="AK1347">
        <v>0</v>
      </c>
      <c r="AL1347">
        <v>0</v>
      </c>
      <c r="AM1347">
        <v>0</v>
      </c>
      <c r="AN1347" s="9">
        <v>42544</v>
      </c>
      <c r="AO1347" s="8">
        <v>299</v>
      </c>
      <c r="AP1347" s="8">
        <v>140</v>
      </c>
      <c r="AQ1347" s="8">
        <v>187</v>
      </c>
      <c r="AR1347" s="8">
        <v>26</v>
      </c>
      <c r="AS1347" s="8">
        <v>31</v>
      </c>
      <c r="AT1347" s="8">
        <v>0.68</v>
      </c>
      <c r="AU1347" s="12">
        <v>0.54</v>
      </c>
      <c r="AV1347" s="8">
        <v>18</v>
      </c>
      <c r="AW1347" s="8">
        <v>580</v>
      </c>
      <c r="AX1347" s="8"/>
      <c r="AY1347" s="8"/>
      <c r="AZ1347" s="8"/>
      <c r="BA1347" s="8">
        <v>139</v>
      </c>
      <c r="BB1347" s="8" t="s">
        <v>25</v>
      </c>
      <c r="BC1347" s="8">
        <v>24</v>
      </c>
      <c r="BD1347" s="8"/>
      <c r="BE1347" s="8"/>
      <c r="BF1347" s="8"/>
      <c r="BG1347" s="8"/>
      <c r="BH1347" s="8"/>
      <c r="BI1347" s="8">
        <f t="shared" ref="BI1347:BI1352" si="263">(AU1347/AT1347)*100</f>
        <v>79.411764705882348</v>
      </c>
      <c r="BJ1347" s="8">
        <f t="shared" ref="BJ1347:BJ1352" si="264">(100-AV1347)/(100-12.5)</f>
        <v>0.93714285714285717</v>
      </c>
      <c r="BK1347" s="8">
        <f t="shared" ref="BK1347:BK1352" si="265">BI1347/100</f>
        <v>0.79411764705882348</v>
      </c>
      <c r="BL1347" s="10">
        <f t="shared" ref="BL1347:BL1352" si="266">AS1347*BJ1347*BK1347</f>
        <v>23.070252100840335</v>
      </c>
      <c r="BM1347" s="14">
        <f t="shared" ref="BM1347:BM1352" si="267">(10000/36)*BL1347</f>
        <v>6408.4033613445372</v>
      </c>
      <c r="BN1347" s="132">
        <v>1.8745300751879701</v>
      </c>
      <c r="BO1347" s="132">
        <v>0.67058270676691734</v>
      </c>
      <c r="BP1347" s="133">
        <v>1.6619216256588121</v>
      </c>
      <c r="BQ1347" s="134">
        <v>0.55654761904761907</v>
      </c>
      <c r="BR1347" s="134">
        <v>0.16478174603174603</v>
      </c>
      <c r="BS1347" s="133">
        <v>1.9816643085222727</v>
      </c>
      <c r="BT1347" s="93"/>
      <c r="BU1347" s="91"/>
      <c r="BV1347" s="91"/>
      <c r="BW1347" s="100"/>
    </row>
    <row r="1348" spans="1:75">
      <c r="A1348" s="8" t="s">
        <v>783</v>
      </c>
      <c r="B1348" s="8" t="s">
        <v>486</v>
      </c>
      <c r="C1348" s="8" t="s">
        <v>487</v>
      </c>
      <c r="D1348" s="8" t="s">
        <v>488</v>
      </c>
      <c r="E1348" s="8" t="s">
        <v>497</v>
      </c>
      <c r="F1348" s="8" t="s">
        <v>499</v>
      </c>
      <c r="G1348" s="8" t="s">
        <v>49</v>
      </c>
      <c r="H1348" s="8" t="s">
        <v>63</v>
      </c>
      <c r="I1348" s="8"/>
      <c r="J1348" s="8"/>
      <c r="K1348" s="8"/>
      <c r="L1348" s="8" t="s">
        <v>802</v>
      </c>
      <c r="M1348" s="8" t="s">
        <v>1882</v>
      </c>
      <c r="N1348" s="8">
        <v>1</v>
      </c>
      <c r="O1348" s="8"/>
      <c r="P1348" s="8"/>
      <c r="Q1348" s="8"/>
      <c r="R1348" s="8"/>
      <c r="S1348" s="8"/>
      <c r="T1348" s="8"/>
      <c r="U1348" s="8"/>
      <c r="V1348" s="8"/>
      <c r="W1348" s="8"/>
      <c r="X1348" s="8"/>
      <c r="Y1348" s="8"/>
      <c r="Z1348" s="8"/>
      <c r="AA1348" s="8"/>
      <c r="AB1348" s="8"/>
      <c r="AC1348" s="8"/>
      <c r="AD1348" s="8"/>
      <c r="AE1348" s="89"/>
      <c r="AF1348" s="90"/>
      <c r="AG1348" s="90"/>
      <c r="AH1348" s="90"/>
      <c r="AI1348" s="8" t="s">
        <v>26</v>
      </c>
      <c r="AJ1348" t="s">
        <v>1890</v>
      </c>
      <c r="AK1348">
        <v>0</v>
      </c>
      <c r="AL1348">
        <v>40</v>
      </c>
      <c r="AM1348">
        <v>40</v>
      </c>
      <c r="AN1348" s="9">
        <v>42544</v>
      </c>
      <c r="AO1348" s="8">
        <v>301</v>
      </c>
      <c r="AP1348" s="8">
        <v>165</v>
      </c>
      <c r="AQ1348" s="8">
        <v>194</v>
      </c>
      <c r="AR1348" s="8">
        <v>23</v>
      </c>
      <c r="AS1348" s="8">
        <v>36</v>
      </c>
      <c r="AT1348" s="8">
        <v>0.82</v>
      </c>
      <c r="AU1348" s="12">
        <v>0.62</v>
      </c>
      <c r="AV1348" s="8">
        <v>18</v>
      </c>
      <c r="AW1348" s="8">
        <v>820</v>
      </c>
      <c r="AX1348" s="8"/>
      <c r="AY1348" s="8"/>
      <c r="AZ1348" s="8"/>
      <c r="BA1348" s="8">
        <v>140</v>
      </c>
      <c r="BB1348" s="8" t="s">
        <v>25</v>
      </c>
      <c r="BC1348" s="8">
        <v>24</v>
      </c>
      <c r="BD1348" s="8"/>
      <c r="BE1348" s="8"/>
      <c r="BF1348" s="8"/>
      <c r="BG1348" s="8"/>
      <c r="BH1348" s="8"/>
      <c r="BI1348" s="8">
        <f t="shared" si="263"/>
        <v>75.609756097560975</v>
      </c>
      <c r="BJ1348" s="8">
        <f t="shared" si="264"/>
        <v>0.93714285714285717</v>
      </c>
      <c r="BK1348" s="8">
        <f t="shared" si="265"/>
        <v>0.75609756097560976</v>
      </c>
      <c r="BL1348" s="10">
        <f t="shared" si="266"/>
        <v>25.508571428571429</v>
      </c>
      <c r="BM1348" s="14">
        <f t="shared" si="267"/>
        <v>7085.7142857142853</v>
      </c>
      <c r="BN1348" s="132">
        <v>1.860096153846154</v>
      </c>
      <c r="BO1348" s="132">
        <v>0.78653846153846152</v>
      </c>
      <c r="BP1348" s="133">
        <v>2.0768122073962658</v>
      </c>
      <c r="BQ1348" s="134">
        <v>0.82861189801699731</v>
      </c>
      <c r="BR1348" s="134">
        <v>0.1688857412653447</v>
      </c>
      <c r="BS1348" s="133">
        <v>0.79301151796637559</v>
      </c>
      <c r="BT1348" s="93"/>
      <c r="BU1348" s="91"/>
      <c r="BV1348" s="91"/>
      <c r="BW1348" s="100"/>
    </row>
    <row r="1349" spans="1:75">
      <c r="A1349" s="8" t="s">
        <v>783</v>
      </c>
      <c r="B1349" s="8" t="s">
        <v>486</v>
      </c>
      <c r="C1349" s="8" t="s">
        <v>487</v>
      </c>
      <c r="D1349" s="8" t="s">
        <v>488</v>
      </c>
      <c r="E1349" s="8" t="s">
        <v>497</v>
      </c>
      <c r="F1349" s="8" t="s">
        <v>499</v>
      </c>
      <c r="G1349" s="8" t="s">
        <v>49</v>
      </c>
      <c r="H1349" s="8" t="s">
        <v>63</v>
      </c>
      <c r="I1349" s="8"/>
      <c r="J1349" s="8"/>
      <c r="K1349" s="8"/>
      <c r="L1349" s="8" t="s">
        <v>802</v>
      </c>
      <c r="M1349" s="8" t="s">
        <v>1882</v>
      </c>
      <c r="N1349" s="8">
        <v>1</v>
      </c>
      <c r="O1349" s="8"/>
      <c r="P1349" s="8"/>
      <c r="Q1349" s="8"/>
      <c r="R1349" s="8"/>
      <c r="S1349" s="8"/>
      <c r="T1349" s="8"/>
      <c r="U1349" s="8"/>
      <c r="V1349" s="8"/>
      <c r="W1349" s="8"/>
      <c r="X1349" s="8"/>
      <c r="Y1349" s="8"/>
      <c r="Z1349" s="8"/>
      <c r="AA1349" s="8"/>
      <c r="AB1349" s="8"/>
      <c r="AC1349" s="8"/>
      <c r="AD1349" s="8"/>
      <c r="AE1349" s="89"/>
      <c r="AF1349" s="90"/>
      <c r="AG1349" s="90"/>
      <c r="AH1349" s="90"/>
      <c r="AI1349" s="8" t="s">
        <v>27</v>
      </c>
      <c r="AJ1349" t="s">
        <v>1890</v>
      </c>
      <c r="AK1349">
        <v>120</v>
      </c>
      <c r="AL1349">
        <v>0</v>
      </c>
      <c r="AM1349">
        <v>40</v>
      </c>
      <c r="AN1349" s="9">
        <v>42544</v>
      </c>
      <c r="AO1349" s="8">
        <v>340</v>
      </c>
      <c r="AP1349" s="8">
        <v>186</v>
      </c>
      <c r="AQ1349" s="8">
        <v>196</v>
      </c>
      <c r="AR1349" s="8">
        <v>37</v>
      </c>
      <c r="AS1349" s="8">
        <v>33</v>
      </c>
      <c r="AT1349" s="8">
        <v>0.94</v>
      </c>
      <c r="AU1349" s="12">
        <v>0.76</v>
      </c>
      <c r="AV1349" s="8">
        <v>21</v>
      </c>
      <c r="AW1349" s="8">
        <v>520</v>
      </c>
      <c r="AX1349" s="8"/>
      <c r="AY1349" s="8"/>
      <c r="AZ1349" s="8"/>
      <c r="BA1349" s="8">
        <v>141</v>
      </c>
      <c r="BB1349" s="8" t="s">
        <v>25</v>
      </c>
      <c r="BC1349" s="8">
        <v>24</v>
      </c>
      <c r="BD1349" s="8"/>
      <c r="BE1349" s="8"/>
      <c r="BF1349" s="8"/>
      <c r="BG1349" s="8"/>
      <c r="BH1349" s="8"/>
      <c r="BI1349" s="8">
        <f t="shared" si="263"/>
        <v>80.851063829787236</v>
      </c>
      <c r="BJ1349" s="8">
        <f t="shared" si="264"/>
        <v>0.9028571428571428</v>
      </c>
      <c r="BK1349" s="8">
        <f t="shared" si="265"/>
        <v>0.8085106382978724</v>
      </c>
      <c r="BL1349" s="10">
        <f t="shared" si="266"/>
        <v>24.088996960486323</v>
      </c>
      <c r="BM1349" s="14">
        <f t="shared" si="267"/>
        <v>6691.3880445795339</v>
      </c>
      <c r="BN1349" s="132">
        <v>1.9403272377285852</v>
      </c>
      <c r="BO1349" s="132">
        <v>0.79210779595765157</v>
      </c>
      <c r="BP1349" s="133">
        <v>1.8539094706371364</v>
      </c>
      <c r="BQ1349" s="134">
        <v>0.72882136279926335</v>
      </c>
      <c r="BR1349" s="134">
        <v>0.16427255985267036</v>
      </c>
      <c r="BS1349" s="133">
        <v>0.98579055906336355</v>
      </c>
      <c r="BT1349" s="93"/>
      <c r="BU1349" s="91"/>
      <c r="BV1349" s="91"/>
      <c r="BW1349" s="100"/>
    </row>
    <row r="1350" spans="1:75">
      <c r="A1350" s="8" t="s">
        <v>783</v>
      </c>
      <c r="B1350" s="8" t="s">
        <v>486</v>
      </c>
      <c r="C1350" s="8" t="s">
        <v>487</v>
      </c>
      <c r="D1350" s="8" t="s">
        <v>488</v>
      </c>
      <c r="E1350" s="8" t="s">
        <v>497</v>
      </c>
      <c r="F1350" s="8" t="s">
        <v>499</v>
      </c>
      <c r="G1350" s="8" t="s">
        <v>49</v>
      </c>
      <c r="H1350" s="8" t="s">
        <v>63</v>
      </c>
      <c r="I1350" s="8"/>
      <c r="J1350" s="8"/>
      <c r="K1350" s="8"/>
      <c r="L1350" s="8" t="s">
        <v>802</v>
      </c>
      <c r="M1350" s="8" t="s">
        <v>1882</v>
      </c>
      <c r="N1350" s="8">
        <v>1</v>
      </c>
      <c r="O1350" s="8"/>
      <c r="P1350" s="8"/>
      <c r="Q1350" s="8"/>
      <c r="R1350" s="8"/>
      <c r="S1350" s="8"/>
      <c r="T1350" s="8"/>
      <c r="U1350" s="8"/>
      <c r="V1350" s="8"/>
      <c r="W1350" s="8"/>
      <c r="X1350" s="8"/>
      <c r="Y1350" s="8"/>
      <c r="Z1350" s="8"/>
      <c r="AA1350" s="8"/>
      <c r="AB1350" s="8"/>
      <c r="AC1350" s="8"/>
      <c r="AD1350" s="8"/>
      <c r="AE1350" s="89"/>
      <c r="AF1350" s="90"/>
      <c r="AG1350" s="90"/>
      <c r="AH1350" s="90"/>
      <c r="AI1350" s="8" t="s">
        <v>28</v>
      </c>
      <c r="AJ1350" t="s">
        <v>1890</v>
      </c>
      <c r="AK1350">
        <v>120</v>
      </c>
      <c r="AL1350">
        <v>40</v>
      </c>
      <c r="AM1350">
        <v>0</v>
      </c>
      <c r="AN1350" s="9">
        <v>42544</v>
      </c>
      <c r="AO1350" s="8">
        <v>336</v>
      </c>
      <c r="AP1350" s="8">
        <v>202</v>
      </c>
      <c r="AQ1350" s="8">
        <v>229</v>
      </c>
      <c r="AR1350" s="8">
        <v>48</v>
      </c>
      <c r="AS1350" s="8">
        <v>41</v>
      </c>
      <c r="AT1350" s="8">
        <v>0.92</v>
      </c>
      <c r="AU1350" s="12">
        <v>0.71399999999999997</v>
      </c>
      <c r="AV1350" s="8">
        <v>22</v>
      </c>
      <c r="AW1350" s="8">
        <v>540</v>
      </c>
      <c r="AX1350" s="8"/>
      <c r="AY1350" s="8"/>
      <c r="AZ1350" s="8"/>
      <c r="BA1350" s="8">
        <v>142</v>
      </c>
      <c r="BB1350" s="8" t="s">
        <v>25</v>
      </c>
      <c r="BC1350" s="8">
        <v>24</v>
      </c>
      <c r="BD1350" s="8"/>
      <c r="BE1350" s="8"/>
      <c r="BF1350" s="8"/>
      <c r="BG1350" s="8"/>
      <c r="BH1350" s="8"/>
      <c r="BI1350" s="8">
        <f t="shared" si="263"/>
        <v>77.608695652173907</v>
      </c>
      <c r="BJ1350" s="8">
        <f t="shared" si="264"/>
        <v>0.89142857142857146</v>
      </c>
      <c r="BK1350" s="8">
        <f t="shared" si="265"/>
        <v>0.77608695652173909</v>
      </c>
      <c r="BL1350" s="10">
        <f t="shared" si="266"/>
        <v>28.36486956521739</v>
      </c>
      <c r="BM1350" s="14">
        <f t="shared" si="267"/>
        <v>7879.1304347826081</v>
      </c>
      <c r="BN1350" s="132">
        <v>1.625</v>
      </c>
      <c r="BO1350" s="132">
        <v>0.60666023166023175</v>
      </c>
      <c r="BP1350" s="133">
        <v>1.0240489531092534</v>
      </c>
      <c r="BQ1350" s="134">
        <v>0.6008814887365328</v>
      </c>
      <c r="BR1350" s="134">
        <v>0.17938295788442701</v>
      </c>
      <c r="BS1350" s="133">
        <v>1.0862563630950997</v>
      </c>
      <c r="BT1350" s="93"/>
      <c r="BU1350" s="91"/>
      <c r="BV1350" s="91"/>
      <c r="BW1350" s="100"/>
    </row>
    <row r="1351" spans="1:75">
      <c r="A1351" s="8" t="s">
        <v>783</v>
      </c>
      <c r="B1351" s="8" t="s">
        <v>486</v>
      </c>
      <c r="C1351" s="8" t="s">
        <v>487</v>
      </c>
      <c r="D1351" s="8" t="s">
        <v>488</v>
      </c>
      <c r="E1351" s="8" t="s">
        <v>497</v>
      </c>
      <c r="F1351" s="8" t="s">
        <v>499</v>
      </c>
      <c r="G1351" s="8" t="s">
        <v>49</v>
      </c>
      <c r="H1351" s="8" t="s">
        <v>63</v>
      </c>
      <c r="I1351" s="8"/>
      <c r="J1351" s="8"/>
      <c r="K1351" s="8"/>
      <c r="L1351" s="8" t="s">
        <v>802</v>
      </c>
      <c r="M1351" s="8" t="s">
        <v>1882</v>
      </c>
      <c r="N1351" s="8">
        <v>1</v>
      </c>
      <c r="O1351" s="8"/>
      <c r="P1351" s="8"/>
      <c r="Q1351" s="8"/>
      <c r="R1351" s="8"/>
      <c r="S1351" s="8"/>
      <c r="T1351" s="8"/>
      <c r="U1351" s="8"/>
      <c r="V1351" s="8"/>
      <c r="W1351" s="8"/>
      <c r="X1351" s="8"/>
      <c r="Y1351" s="8"/>
      <c r="Z1351" s="8"/>
      <c r="AA1351" s="8"/>
      <c r="AB1351" s="8"/>
      <c r="AC1351" s="8"/>
      <c r="AD1351" s="8"/>
      <c r="AE1351" s="89"/>
      <c r="AF1351" s="90"/>
      <c r="AG1351" s="90"/>
      <c r="AH1351" s="90"/>
      <c r="AI1351" s="8" t="s">
        <v>29</v>
      </c>
      <c r="AJ1351" t="s">
        <v>1890</v>
      </c>
      <c r="AK1351">
        <v>120</v>
      </c>
      <c r="AL1351">
        <v>40</v>
      </c>
      <c r="AM1351">
        <v>40</v>
      </c>
      <c r="AN1351" s="9">
        <v>42544</v>
      </c>
      <c r="AO1351" s="8">
        <v>302</v>
      </c>
      <c r="AP1351" s="8">
        <v>162</v>
      </c>
      <c r="AQ1351" s="8">
        <v>200</v>
      </c>
      <c r="AR1351" s="8">
        <v>44</v>
      </c>
      <c r="AS1351" s="8">
        <v>42</v>
      </c>
      <c r="AT1351" s="8">
        <v>1.24</v>
      </c>
      <c r="AU1351" s="12">
        <v>0.98</v>
      </c>
      <c r="AV1351" s="8">
        <v>19</v>
      </c>
      <c r="AW1351" s="8">
        <v>600</v>
      </c>
      <c r="AX1351" s="8"/>
      <c r="AY1351" s="8"/>
      <c r="AZ1351" s="8"/>
      <c r="BA1351" s="8">
        <v>143</v>
      </c>
      <c r="BB1351" s="8" t="s">
        <v>25</v>
      </c>
      <c r="BC1351" s="8">
        <v>24</v>
      </c>
      <c r="BD1351" s="8"/>
      <c r="BE1351" s="8"/>
      <c r="BF1351" s="8"/>
      <c r="BG1351" s="8"/>
      <c r="BH1351" s="8"/>
      <c r="BI1351" s="8">
        <f t="shared" si="263"/>
        <v>79.032258064516128</v>
      </c>
      <c r="BJ1351" s="8">
        <f t="shared" si="264"/>
        <v>0.92571428571428571</v>
      </c>
      <c r="BK1351" s="8">
        <f t="shared" si="265"/>
        <v>0.79032258064516125</v>
      </c>
      <c r="BL1351" s="10">
        <f t="shared" si="266"/>
        <v>30.72774193548387</v>
      </c>
      <c r="BM1351" s="14">
        <f t="shared" si="267"/>
        <v>8535.4838709677406</v>
      </c>
      <c r="BN1351" s="132">
        <v>2.2330383480825962</v>
      </c>
      <c r="BO1351" s="132">
        <v>0.91740412979351038</v>
      </c>
      <c r="BP1351" s="133">
        <v>0.99897909204696489</v>
      </c>
      <c r="BQ1351" s="134">
        <v>0.7559808612440192</v>
      </c>
      <c r="BR1351" s="134">
        <v>0.14779904306220096</v>
      </c>
      <c r="BS1351" s="133">
        <v>0.95081570523103209</v>
      </c>
      <c r="BT1351" s="93"/>
      <c r="BU1351" s="91"/>
      <c r="BV1351" s="91"/>
      <c r="BW1351" s="100"/>
    </row>
    <row r="1352" spans="1:75">
      <c r="A1352" s="8" t="s">
        <v>783</v>
      </c>
      <c r="B1352" s="8" t="s">
        <v>486</v>
      </c>
      <c r="C1352" s="8" t="s">
        <v>487</v>
      </c>
      <c r="D1352" s="8" t="s">
        <v>488</v>
      </c>
      <c r="E1352" s="8" t="s">
        <v>497</v>
      </c>
      <c r="F1352" s="8" t="s">
        <v>499</v>
      </c>
      <c r="G1352" s="8" t="s">
        <v>49</v>
      </c>
      <c r="H1352" s="8" t="s">
        <v>63</v>
      </c>
      <c r="I1352" s="8"/>
      <c r="J1352" s="8"/>
      <c r="K1352" s="8"/>
      <c r="L1352" s="8" t="s">
        <v>802</v>
      </c>
      <c r="M1352" s="8" t="s">
        <v>1882</v>
      </c>
      <c r="N1352" s="8">
        <v>1</v>
      </c>
      <c r="O1352" s="8"/>
      <c r="P1352" s="8"/>
      <c r="Q1352" s="8"/>
      <c r="R1352" s="8"/>
      <c r="S1352" s="8"/>
      <c r="T1352" s="8"/>
      <c r="U1352" s="8"/>
      <c r="V1352" s="8"/>
      <c r="W1352" s="8"/>
      <c r="X1352" s="8"/>
      <c r="Y1352" s="8"/>
      <c r="Z1352" s="8"/>
      <c r="AA1352" s="8"/>
      <c r="AB1352" s="8"/>
      <c r="AC1352" s="8"/>
      <c r="AD1352" s="8"/>
      <c r="AE1352" s="89"/>
      <c r="AF1352" s="90"/>
      <c r="AG1352" s="90"/>
      <c r="AH1352" s="90"/>
      <c r="AI1352" s="8" t="s">
        <v>30</v>
      </c>
      <c r="AJ1352" t="s">
        <v>1890</v>
      </c>
      <c r="AK1352">
        <v>120</v>
      </c>
      <c r="AL1352">
        <v>40</v>
      </c>
      <c r="AM1352">
        <v>40</v>
      </c>
      <c r="AN1352" s="9">
        <v>42544</v>
      </c>
      <c r="AO1352" s="8">
        <v>297</v>
      </c>
      <c r="AP1352" s="8">
        <v>159</v>
      </c>
      <c r="AQ1352" s="8">
        <v>169</v>
      </c>
      <c r="AR1352" s="8">
        <v>31</v>
      </c>
      <c r="AS1352" s="8">
        <v>33.9</v>
      </c>
      <c r="AT1352" s="8">
        <v>0.88</v>
      </c>
      <c r="AU1352" s="12">
        <v>0.66</v>
      </c>
      <c r="AV1352" s="8">
        <v>17</v>
      </c>
      <c r="AW1352" s="8">
        <v>960</v>
      </c>
      <c r="AX1352" s="8"/>
      <c r="AY1352" s="8"/>
      <c r="AZ1352" s="8"/>
      <c r="BA1352" s="8">
        <v>144</v>
      </c>
      <c r="BB1352" s="8" t="s">
        <v>25</v>
      </c>
      <c r="BC1352" s="8">
        <v>24</v>
      </c>
      <c r="BD1352" s="8"/>
      <c r="BE1352" s="8"/>
      <c r="BF1352" s="8"/>
      <c r="BG1352" s="8"/>
      <c r="BH1352" s="8"/>
      <c r="BI1352" s="8">
        <f t="shared" si="263"/>
        <v>75</v>
      </c>
      <c r="BJ1352" s="8">
        <f t="shared" si="264"/>
        <v>0.94857142857142862</v>
      </c>
      <c r="BK1352" s="8">
        <f t="shared" si="265"/>
        <v>0.75</v>
      </c>
      <c r="BL1352" s="10">
        <f t="shared" si="266"/>
        <v>24.117428571428576</v>
      </c>
      <c r="BM1352" s="14">
        <f t="shared" si="267"/>
        <v>6699.2857142857156</v>
      </c>
      <c r="BN1352" s="132">
        <v>1.6032350142721221</v>
      </c>
      <c r="BO1352" s="132">
        <v>0.69980970504281637</v>
      </c>
      <c r="BP1352" s="133">
        <v>1.283707738411332</v>
      </c>
      <c r="BQ1352" s="134">
        <v>0.95516569200779744</v>
      </c>
      <c r="BR1352" s="134">
        <v>0.16330409356725148</v>
      </c>
      <c r="BS1352" s="133">
        <v>1.1935963678443597</v>
      </c>
      <c r="BT1352" s="93"/>
      <c r="BU1352" s="91"/>
      <c r="BV1352" s="91"/>
      <c r="BW1352" s="100"/>
    </row>
    <row r="1353" spans="1:75" s="4" customFormat="1">
      <c r="A1353" s="8" t="s">
        <v>783</v>
      </c>
      <c r="B1353" s="8" t="s">
        <v>486</v>
      </c>
      <c r="C1353" s="8" t="s">
        <v>487</v>
      </c>
      <c r="D1353" s="8" t="s">
        <v>488</v>
      </c>
      <c r="E1353" s="8" t="s">
        <v>493</v>
      </c>
      <c r="F1353" s="8" t="s">
        <v>494</v>
      </c>
      <c r="G1353" s="8" t="s">
        <v>49</v>
      </c>
      <c r="H1353" s="8" t="s">
        <v>57</v>
      </c>
      <c r="I1353" s="8">
        <v>-3.8556974090443501</v>
      </c>
      <c r="J1353" s="8">
        <v>35.482573976060998</v>
      </c>
      <c r="K1353" s="8">
        <v>1829.9604611248001</v>
      </c>
      <c r="L1353" s="8" t="s">
        <v>58</v>
      </c>
      <c r="M1353" s="8" t="s">
        <v>1882</v>
      </c>
      <c r="N1353" s="8">
        <v>1</v>
      </c>
      <c r="O1353" s="8" t="s">
        <v>1859</v>
      </c>
      <c r="P1353" s="8">
        <v>0.4</v>
      </c>
      <c r="Q1353" s="8">
        <v>6.1</v>
      </c>
      <c r="R1353" s="8">
        <v>0</v>
      </c>
      <c r="S1353" s="8">
        <v>1.72</v>
      </c>
      <c r="T1353" s="8">
        <v>2.15</v>
      </c>
      <c r="U1353" s="8">
        <v>4.75</v>
      </c>
      <c r="V1353" s="8">
        <v>110.89</v>
      </c>
      <c r="W1353" s="8">
        <v>15.42</v>
      </c>
      <c r="X1353" s="8">
        <v>7.56</v>
      </c>
      <c r="Y1353" s="8">
        <v>0.11</v>
      </c>
      <c r="Z1353" s="8">
        <v>0.24</v>
      </c>
      <c r="AA1353" s="8">
        <v>0.08</v>
      </c>
      <c r="AB1353" s="8">
        <v>98.09</v>
      </c>
      <c r="AC1353" s="8">
        <v>0.1</v>
      </c>
      <c r="AD1353" s="8">
        <v>4.8000000000000001E-2</v>
      </c>
      <c r="AE1353" s="91">
        <v>2.1</v>
      </c>
      <c r="AF1353" s="92" t="s">
        <v>1860</v>
      </c>
      <c r="AG1353" s="92" t="s">
        <v>1860</v>
      </c>
      <c r="AH1353" s="92" t="s">
        <v>1860</v>
      </c>
      <c r="AI1353" s="8" t="s">
        <v>24</v>
      </c>
      <c r="AJ1353" t="s">
        <v>1890</v>
      </c>
      <c r="AK1353">
        <v>0</v>
      </c>
      <c r="AL1353">
        <v>0</v>
      </c>
      <c r="AM1353">
        <v>0</v>
      </c>
      <c r="AN1353" s="9">
        <v>42544</v>
      </c>
      <c r="AO1353" s="8">
        <v>311</v>
      </c>
      <c r="AP1353" s="8">
        <v>204</v>
      </c>
      <c r="AQ1353" s="8">
        <v>222</v>
      </c>
      <c r="AR1353" s="8">
        <v>36</v>
      </c>
      <c r="AS1353" s="8">
        <v>40</v>
      </c>
      <c r="AT1353" s="8">
        <v>0.72</v>
      </c>
      <c r="AU1353" s="12">
        <v>0.6</v>
      </c>
      <c r="AV1353" s="8">
        <v>15</v>
      </c>
      <c r="AW1353" s="8">
        <v>570</v>
      </c>
      <c r="AX1353" s="8"/>
      <c r="AY1353" s="8"/>
      <c r="AZ1353" s="8"/>
      <c r="BA1353" s="8">
        <v>115</v>
      </c>
      <c r="BB1353" s="8" t="s">
        <v>25</v>
      </c>
      <c r="BC1353" s="8">
        <v>20</v>
      </c>
      <c r="BD1353" s="8"/>
      <c r="BE1353" s="8"/>
      <c r="BF1353" s="8"/>
      <c r="BG1353" s="8"/>
      <c r="BH1353" s="8"/>
      <c r="BI1353" s="8">
        <f t="shared" ref="BI1353:BI1364" si="268">(AU1353/AT1353)*100</f>
        <v>83.333333333333343</v>
      </c>
      <c r="BJ1353" s="8">
        <f t="shared" ref="BJ1353:BJ1364" si="269">(100-AV1353)/(100-12.5)</f>
        <v>0.97142857142857142</v>
      </c>
      <c r="BK1353" s="8">
        <f t="shared" ref="BK1353:BK1364" si="270">BI1353/100</f>
        <v>0.83333333333333348</v>
      </c>
      <c r="BL1353" s="10">
        <f t="shared" ref="BL1353:BL1364" si="271">AS1353*BJ1353*BK1353</f>
        <v>32.380952380952387</v>
      </c>
      <c r="BM1353" s="14">
        <f t="shared" ref="BM1353:BM1364" si="272">(10000/36)*BL1353</f>
        <v>8994.7089947089953</v>
      </c>
      <c r="BN1353" s="132">
        <v>1.3657004830917876</v>
      </c>
      <c r="BO1353" s="132">
        <v>0.60869565217391308</v>
      </c>
      <c r="BP1353" s="133">
        <v>1.0449368457727295</v>
      </c>
      <c r="BQ1353" s="134"/>
      <c r="BR1353" s="134"/>
      <c r="BS1353" s="133"/>
      <c r="BT1353" s="93"/>
      <c r="BU1353" s="91"/>
      <c r="BV1353" s="91"/>
      <c r="BW1353" s="100"/>
    </row>
    <row r="1354" spans="1:75" s="4" customFormat="1">
      <c r="A1354" s="8" t="s">
        <v>783</v>
      </c>
      <c r="B1354" s="8" t="s">
        <v>486</v>
      </c>
      <c r="C1354" s="8" t="s">
        <v>487</v>
      </c>
      <c r="D1354" s="8" t="s">
        <v>488</v>
      </c>
      <c r="E1354" s="8" t="s">
        <v>493</v>
      </c>
      <c r="F1354" s="8" t="s">
        <v>494</v>
      </c>
      <c r="G1354" s="8" t="s">
        <v>49</v>
      </c>
      <c r="H1354" s="8" t="s">
        <v>57</v>
      </c>
      <c r="I1354" s="8"/>
      <c r="J1354" s="8"/>
      <c r="K1354" s="8"/>
      <c r="L1354" s="8" t="s">
        <v>58</v>
      </c>
      <c r="M1354" s="8" t="s">
        <v>1882</v>
      </c>
      <c r="N1354" s="8">
        <v>1</v>
      </c>
      <c r="O1354" s="8"/>
      <c r="P1354" s="8"/>
      <c r="Q1354" s="8"/>
      <c r="R1354" s="8"/>
      <c r="S1354" s="8"/>
      <c r="T1354" s="8"/>
      <c r="U1354" s="8"/>
      <c r="V1354" s="8"/>
      <c r="W1354" s="8"/>
      <c r="X1354" s="8"/>
      <c r="Y1354" s="8"/>
      <c r="Z1354" s="8"/>
      <c r="AA1354" s="8"/>
      <c r="AB1354" s="8"/>
      <c r="AC1354" s="8"/>
      <c r="AD1354" s="8"/>
      <c r="AE1354" s="89"/>
      <c r="AF1354" s="90"/>
      <c r="AG1354" s="90"/>
      <c r="AH1354" s="90"/>
      <c r="AI1354" s="8" t="s">
        <v>26</v>
      </c>
      <c r="AJ1354" t="s">
        <v>1890</v>
      </c>
      <c r="AK1354">
        <v>0</v>
      </c>
      <c r="AL1354"/>
      <c r="AM1354"/>
      <c r="AN1354" s="9">
        <v>42544</v>
      </c>
      <c r="AO1354" s="8">
        <v>304</v>
      </c>
      <c r="AP1354" s="8">
        <v>214</v>
      </c>
      <c r="AQ1354" s="8">
        <v>190</v>
      </c>
      <c r="AR1354" s="8">
        <v>34</v>
      </c>
      <c r="AS1354" s="8">
        <v>30.5</v>
      </c>
      <c r="AT1354" s="8">
        <v>0.83</v>
      </c>
      <c r="AU1354" s="12">
        <v>0.66</v>
      </c>
      <c r="AV1354" s="8">
        <v>21</v>
      </c>
      <c r="AW1354" s="8">
        <v>900</v>
      </c>
      <c r="AX1354" s="8"/>
      <c r="AY1354" s="8"/>
      <c r="AZ1354" s="8"/>
      <c r="BA1354" s="8">
        <v>116</v>
      </c>
      <c r="BB1354" s="8" t="s">
        <v>25</v>
      </c>
      <c r="BC1354" s="8">
        <v>20</v>
      </c>
      <c r="BD1354" s="8"/>
      <c r="BE1354" s="8"/>
      <c r="BF1354" s="8"/>
      <c r="BG1354" s="8"/>
      <c r="BH1354" s="8"/>
      <c r="BI1354" s="8">
        <f t="shared" si="268"/>
        <v>79.518072289156635</v>
      </c>
      <c r="BJ1354" s="8">
        <f t="shared" si="269"/>
        <v>0.9028571428571428</v>
      </c>
      <c r="BK1354" s="8">
        <f t="shared" si="270"/>
        <v>0.79518072289156638</v>
      </c>
      <c r="BL1354" s="10">
        <f t="shared" si="271"/>
        <v>21.897005163511189</v>
      </c>
      <c r="BM1354" s="14">
        <f t="shared" si="272"/>
        <v>6082.5014343086632</v>
      </c>
      <c r="BN1354" s="132">
        <v>1.8188824662813101</v>
      </c>
      <c r="BO1354" s="132">
        <v>0.75674373795761085</v>
      </c>
      <c r="BP1354" s="133">
        <v>0.99381872571119434</v>
      </c>
      <c r="BQ1354" s="134"/>
      <c r="BR1354" s="134"/>
      <c r="BS1354" s="133"/>
      <c r="BT1354" s="93"/>
      <c r="BU1354" s="91"/>
      <c r="BV1354" s="91"/>
      <c r="BW1354" s="100"/>
    </row>
    <row r="1355" spans="1:75" s="4" customFormat="1">
      <c r="A1355" s="8" t="s">
        <v>783</v>
      </c>
      <c r="B1355" s="8" t="s">
        <v>486</v>
      </c>
      <c r="C1355" s="8" t="s">
        <v>487</v>
      </c>
      <c r="D1355" s="8" t="s">
        <v>488</v>
      </c>
      <c r="E1355" s="8" t="s">
        <v>493</v>
      </c>
      <c r="F1355" s="8" t="s">
        <v>494</v>
      </c>
      <c r="G1355" s="8" t="s">
        <v>49</v>
      </c>
      <c r="H1355" s="8" t="s">
        <v>57</v>
      </c>
      <c r="I1355" s="8"/>
      <c r="J1355" s="8"/>
      <c r="K1355" s="8"/>
      <c r="L1355" s="8" t="s">
        <v>58</v>
      </c>
      <c r="M1355" s="8" t="s">
        <v>1882</v>
      </c>
      <c r="N1355" s="8">
        <v>1</v>
      </c>
      <c r="O1355" s="8"/>
      <c r="P1355" s="8"/>
      <c r="Q1355" s="8"/>
      <c r="R1355" s="8"/>
      <c r="S1355" s="8"/>
      <c r="T1355" s="8"/>
      <c r="U1355" s="8"/>
      <c r="V1355" s="8"/>
      <c r="W1355" s="8"/>
      <c r="X1355" s="8"/>
      <c r="Y1355" s="8"/>
      <c r="Z1355" s="8"/>
      <c r="AA1355" s="8"/>
      <c r="AB1355" s="8"/>
      <c r="AC1355" s="8"/>
      <c r="AD1355" s="8"/>
      <c r="AE1355" s="89"/>
      <c r="AF1355" s="90"/>
      <c r="AG1355" s="90"/>
      <c r="AH1355" s="90"/>
      <c r="AI1355" s="8" t="s">
        <v>27</v>
      </c>
      <c r="AJ1355" t="s">
        <v>1890</v>
      </c>
      <c r="AK1355"/>
      <c r="AL1355">
        <v>0</v>
      </c>
      <c r="AM1355"/>
      <c r="AN1355" s="9">
        <v>42544</v>
      </c>
      <c r="AO1355" s="8">
        <v>238</v>
      </c>
      <c r="AP1355" s="8">
        <v>138</v>
      </c>
      <c r="AQ1355" s="8">
        <v>229</v>
      </c>
      <c r="AR1355" s="8">
        <v>63</v>
      </c>
      <c r="AS1355" s="8">
        <v>51</v>
      </c>
      <c r="AT1355" s="8">
        <v>1</v>
      </c>
      <c r="AU1355" s="12">
        <v>0.86</v>
      </c>
      <c r="AV1355" s="8">
        <v>18</v>
      </c>
      <c r="AW1355" s="8">
        <v>980</v>
      </c>
      <c r="AX1355" s="8"/>
      <c r="AY1355" s="8"/>
      <c r="AZ1355" s="8"/>
      <c r="BA1355" s="8">
        <v>117</v>
      </c>
      <c r="BB1355" s="8" t="s">
        <v>25</v>
      </c>
      <c r="BC1355" s="8">
        <v>20</v>
      </c>
      <c r="BD1355" s="8"/>
      <c r="BE1355" s="8"/>
      <c r="BF1355" s="8"/>
      <c r="BG1355" s="8"/>
      <c r="BH1355" s="8"/>
      <c r="BI1355" s="8">
        <f t="shared" si="268"/>
        <v>86</v>
      </c>
      <c r="BJ1355" s="8">
        <f t="shared" si="269"/>
        <v>0.93714285714285717</v>
      </c>
      <c r="BK1355" s="8">
        <f t="shared" si="270"/>
        <v>0.86</v>
      </c>
      <c r="BL1355" s="10">
        <f t="shared" si="271"/>
        <v>41.103085714285712</v>
      </c>
      <c r="BM1355" s="14">
        <f t="shared" si="272"/>
        <v>11417.523809523809</v>
      </c>
      <c r="BN1355" s="132"/>
      <c r="BO1355" s="132"/>
      <c r="BP1355" s="133"/>
      <c r="BQ1355" s="134"/>
      <c r="BR1355" s="134"/>
      <c r="BS1355" s="133"/>
      <c r="BT1355" s="93"/>
      <c r="BU1355" s="91"/>
      <c r="BV1355" s="91"/>
      <c r="BW1355" s="100"/>
    </row>
    <row r="1356" spans="1:75" s="4" customFormat="1">
      <c r="A1356" s="8" t="s">
        <v>783</v>
      </c>
      <c r="B1356" s="8" t="s">
        <v>486</v>
      </c>
      <c r="C1356" s="8" t="s">
        <v>487</v>
      </c>
      <c r="D1356" s="8" t="s">
        <v>488</v>
      </c>
      <c r="E1356" s="8" t="s">
        <v>493</v>
      </c>
      <c r="F1356" s="8" t="s">
        <v>494</v>
      </c>
      <c r="G1356" s="8" t="s">
        <v>49</v>
      </c>
      <c r="H1356" s="8" t="s">
        <v>57</v>
      </c>
      <c r="I1356" s="8"/>
      <c r="J1356" s="8"/>
      <c r="K1356" s="8"/>
      <c r="L1356" s="8" t="s">
        <v>58</v>
      </c>
      <c r="M1356" s="8" t="s">
        <v>1882</v>
      </c>
      <c r="N1356" s="8">
        <v>1</v>
      </c>
      <c r="O1356" s="8"/>
      <c r="P1356" s="8"/>
      <c r="Q1356" s="8"/>
      <c r="R1356" s="8"/>
      <c r="S1356" s="8"/>
      <c r="T1356" s="8"/>
      <c r="U1356" s="8"/>
      <c r="V1356" s="8"/>
      <c r="W1356" s="8"/>
      <c r="X1356" s="8"/>
      <c r="Y1356" s="8"/>
      <c r="Z1356" s="8"/>
      <c r="AA1356" s="8"/>
      <c r="AB1356" s="8"/>
      <c r="AC1356" s="8"/>
      <c r="AD1356" s="8"/>
      <c r="AE1356" s="89"/>
      <c r="AF1356" s="90"/>
      <c r="AG1356" s="90"/>
      <c r="AH1356" s="90"/>
      <c r="AI1356" s="8" t="s">
        <v>28</v>
      </c>
      <c r="AJ1356" t="s">
        <v>1890</v>
      </c>
      <c r="AK1356"/>
      <c r="AL1356"/>
      <c r="AM1356">
        <v>0</v>
      </c>
      <c r="AN1356" s="9">
        <v>42544</v>
      </c>
      <c r="AO1356" s="8">
        <v>345</v>
      </c>
      <c r="AP1356" s="8">
        <v>195</v>
      </c>
      <c r="AQ1356" s="8">
        <v>219</v>
      </c>
      <c r="AR1356" s="8">
        <v>78</v>
      </c>
      <c r="AS1356" s="8">
        <v>53</v>
      </c>
      <c r="AT1356" s="8">
        <v>0.8</v>
      </c>
      <c r="AU1356" s="12">
        <v>0.6</v>
      </c>
      <c r="AV1356" s="8">
        <v>16</v>
      </c>
      <c r="AW1356" s="8">
        <v>1650</v>
      </c>
      <c r="AX1356" s="8"/>
      <c r="AY1356" s="8"/>
      <c r="AZ1356" s="8"/>
      <c r="BA1356" s="8">
        <v>118</v>
      </c>
      <c r="BB1356" s="8" t="s">
        <v>25</v>
      </c>
      <c r="BC1356" s="8">
        <v>20</v>
      </c>
      <c r="BD1356" s="8"/>
      <c r="BE1356" s="8"/>
      <c r="BF1356" s="8"/>
      <c r="BG1356" s="8"/>
      <c r="BH1356" s="8"/>
      <c r="BI1356" s="8">
        <f t="shared" si="268"/>
        <v>74.999999999999986</v>
      </c>
      <c r="BJ1356" s="8">
        <f t="shared" si="269"/>
        <v>0.96</v>
      </c>
      <c r="BK1356" s="8">
        <f t="shared" si="270"/>
        <v>0.74999999999999989</v>
      </c>
      <c r="BL1356" s="10">
        <f t="shared" si="271"/>
        <v>38.159999999999989</v>
      </c>
      <c r="BM1356" s="14">
        <f t="shared" si="272"/>
        <v>10599.999999999996</v>
      </c>
      <c r="BN1356" s="132">
        <v>2.0803996194100858</v>
      </c>
      <c r="BO1356" s="132">
        <v>0.82825880114176975</v>
      </c>
      <c r="BP1356" s="133">
        <v>1.0518766540463624</v>
      </c>
      <c r="BQ1356" s="134"/>
      <c r="BR1356" s="134"/>
      <c r="BS1356" s="133"/>
      <c r="BT1356" s="93"/>
      <c r="BU1356" s="91"/>
      <c r="BV1356" s="91"/>
      <c r="BW1356" s="100"/>
    </row>
    <row r="1357" spans="1:75" s="4" customFormat="1">
      <c r="A1357" s="8" t="s">
        <v>783</v>
      </c>
      <c r="B1357" s="8" t="s">
        <v>486</v>
      </c>
      <c r="C1357" s="8" t="s">
        <v>487</v>
      </c>
      <c r="D1357" s="8" t="s">
        <v>488</v>
      </c>
      <c r="E1357" s="8" t="s">
        <v>493</v>
      </c>
      <c r="F1357" s="8" t="s">
        <v>494</v>
      </c>
      <c r="G1357" s="8" t="s">
        <v>49</v>
      </c>
      <c r="H1357" s="8" t="s">
        <v>57</v>
      </c>
      <c r="I1357" s="8"/>
      <c r="J1357" s="8"/>
      <c r="K1357" s="8"/>
      <c r="L1357" s="8" t="s">
        <v>58</v>
      </c>
      <c r="M1357" s="8" t="s">
        <v>1882</v>
      </c>
      <c r="N1357" s="8">
        <v>1</v>
      </c>
      <c r="O1357" s="8"/>
      <c r="P1357" s="8"/>
      <c r="Q1357" s="8"/>
      <c r="R1357" s="8"/>
      <c r="S1357" s="8"/>
      <c r="T1357" s="8"/>
      <c r="U1357" s="8"/>
      <c r="V1357" s="8"/>
      <c r="W1357" s="8"/>
      <c r="X1357" s="8"/>
      <c r="Y1357" s="8"/>
      <c r="Z1357" s="8"/>
      <c r="AA1357" s="8"/>
      <c r="AB1357" s="8"/>
      <c r="AC1357" s="8"/>
      <c r="AD1357" s="8"/>
      <c r="AE1357" s="89"/>
      <c r="AF1357" s="90"/>
      <c r="AG1357" s="90"/>
      <c r="AH1357" s="90"/>
      <c r="AI1357" s="8" t="s">
        <v>29</v>
      </c>
      <c r="AJ1357" t="s">
        <v>1890</v>
      </c>
      <c r="AK1357"/>
      <c r="AL1357"/>
      <c r="AM1357"/>
      <c r="AN1357" s="9">
        <v>42544</v>
      </c>
      <c r="AO1357" s="8">
        <v>328</v>
      </c>
      <c r="AP1357" s="8">
        <v>178</v>
      </c>
      <c r="AQ1357" s="8">
        <v>205</v>
      </c>
      <c r="AR1357" s="8">
        <v>71</v>
      </c>
      <c r="AS1357" s="8">
        <v>49</v>
      </c>
      <c r="AT1357" s="8">
        <v>0.86</v>
      </c>
      <c r="AU1357" s="12">
        <v>0.69</v>
      </c>
      <c r="AV1357" s="8">
        <v>18</v>
      </c>
      <c r="AW1357" s="8">
        <v>600</v>
      </c>
      <c r="AX1357" s="8"/>
      <c r="AY1357" s="8"/>
      <c r="AZ1357" s="8"/>
      <c r="BA1357" s="8">
        <v>119</v>
      </c>
      <c r="BB1357" s="8" t="s">
        <v>25</v>
      </c>
      <c r="BC1357" s="8">
        <v>20</v>
      </c>
      <c r="BD1357" s="8"/>
      <c r="BE1357" s="8"/>
      <c r="BF1357" s="8"/>
      <c r="BG1357" s="8"/>
      <c r="BH1357" s="8"/>
      <c r="BI1357" s="8">
        <f t="shared" si="268"/>
        <v>80.232558139534888</v>
      </c>
      <c r="BJ1357" s="8">
        <f t="shared" si="269"/>
        <v>0.93714285714285717</v>
      </c>
      <c r="BK1357" s="8">
        <f t="shared" si="270"/>
        <v>0.80232558139534893</v>
      </c>
      <c r="BL1357" s="10">
        <f t="shared" si="271"/>
        <v>36.842790697674424</v>
      </c>
      <c r="BM1357" s="14">
        <f t="shared" si="272"/>
        <v>10234.108527131784</v>
      </c>
      <c r="BN1357" s="132">
        <v>2.2326127819548875</v>
      </c>
      <c r="BO1357" s="132">
        <v>0.90648496240601517</v>
      </c>
      <c r="BP1357" s="133">
        <v>0.99842400247537966</v>
      </c>
      <c r="BQ1357" s="134"/>
      <c r="BR1357" s="134"/>
      <c r="BS1357" s="133"/>
      <c r="BT1357" s="93"/>
      <c r="BU1357" s="91"/>
      <c r="BV1357" s="91"/>
      <c r="BW1357" s="100"/>
    </row>
    <row r="1358" spans="1:75" s="4" customFormat="1">
      <c r="A1358" s="8" t="s">
        <v>783</v>
      </c>
      <c r="B1358" s="8" t="s">
        <v>486</v>
      </c>
      <c r="C1358" s="8" t="s">
        <v>487</v>
      </c>
      <c r="D1358" s="8" t="s">
        <v>488</v>
      </c>
      <c r="E1358" s="8" t="s">
        <v>493</v>
      </c>
      <c r="F1358" s="8" t="s">
        <v>494</v>
      </c>
      <c r="G1358" s="8" t="s">
        <v>49</v>
      </c>
      <c r="H1358" s="8" t="s">
        <v>57</v>
      </c>
      <c r="I1358" s="8"/>
      <c r="J1358" s="8"/>
      <c r="K1358" s="8"/>
      <c r="L1358" s="8" t="s">
        <v>58</v>
      </c>
      <c r="M1358" s="8" t="s">
        <v>1882</v>
      </c>
      <c r="N1358" s="8">
        <v>1</v>
      </c>
      <c r="O1358" s="8"/>
      <c r="P1358" s="8"/>
      <c r="Q1358" s="8"/>
      <c r="R1358" s="8"/>
      <c r="S1358" s="8"/>
      <c r="T1358" s="8"/>
      <c r="U1358" s="8"/>
      <c r="V1358" s="8"/>
      <c r="W1358" s="8"/>
      <c r="X1358" s="8"/>
      <c r="Y1358" s="8"/>
      <c r="Z1358" s="8"/>
      <c r="AA1358" s="8"/>
      <c r="AB1358" s="8"/>
      <c r="AC1358" s="8"/>
      <c r="AD1358" s="8"/>
      <c r="AE1358" s="89"/>
      <c r="AF1358" s="90"/>
      <c r="AG1358" s="90"/>
      <c r="AH1358" s="90"/>
      <c r="AI1358" s="8" t="s">
        <v>30</v>
      </c>
      <c r="AJ1358" t="s">
        <v>1890</v>
      </c>
      <c r="AK1358"/>
      <c r="AL1358"/>
      <c r="AM1358"/>
      <c r="AN1358" s="9">
        <v>42544</v>
      </c>
      <c r="AO1358" s="8">
        <v>341</v>
      </c>
      <c r="AP1358" s="8">
        <v>179</v>
      </c>
      <c r="AQ1358" s="8">
        <v>208</v>
      </c>
      <c r="AR1358" s="8">
        <v>70</v>
      </c>
      <c r="AS1358" s="8">
        <v>47</v>
      </c>
      <c r="AT1358" s="8">
        <v>0.7</v>
      </c>
      <c r="AU1358" s="12">
        <v>0.6</v>
      </c>
      <c r="AV1358" s="8">
        <v>18</v>
      </c>
      <c r="AW1358" s="8">
        <v>1400</v>
      </c>
      <c r="AX1358" s="8"/>
      <c r="AY1358" s="8"/>
      <c r="AZ1358" s="8"/>
      <c r="BA1358" s="8">
        <v>120</v>
      </c>
      <c r="BB1358" s="8" t="s">
        <v>25</v>
      </c>
      <c r="BC1358" s="8">
        <v>20</v>
      </c>
      <c r="BD1358" s="8"/>
      <c r="BE1358" s="8"/>
      <c r="BF1358" s="8"/>
      <c r="BG1358" s="8"/>
      <c r="BH1358" s="8"/>
      <c r="BI1358" s="8">
        <f t="shared" si="268"/>
        <v>85.714285714285722</v>
      </c>
      <c r="BJ1358" s="8">
        <f t="shared" si="269"/>
        <v>0.93714285714285717</v>
      </c>
      <c r="BK1358" s="8">
        <f t="shared" si="270"/>
        <v>0.85714285714285721</v>
      </c>
      <c r="BL1358" s="10">
        <f t="shared" si="271"/>
        <v>37.753469387755111</v>
      </c>
      <c r="BM1358" s="14">
        <f t="shared" si="272"/>
        <v>10487.074829931975</v>
      </c>
      <c r="BN1358" s="132">
        <v>1.1059113300492611</v>
      </c>
      <c r="BO1358" s="132">
        <v>0.40931034482758616</v>
      </c>
      <c r="BP1358" s="133">
        <v>1.1752293851226268</v>
      </c>
      <c r="BQ1358" s="134"/>
      <c r="BR1358" s="134"/>
      <c r="BS1358" s="133"/>
      <c r="BT1358" s="93"/>
      <c r="BU1358" s="91"/>
      <c r="BV1358" s="91"/>
      <c r="BW1358" s="100"/>
    </row>
    <row r="1359" spans="1:75">
      <c r="A1359" s="8" t="s">
        <v>783</v>
      </c>
      <c r="B1359" s="8" t="s">
        <v>486</v>
      </c>
      <c r="C1359" s="8" t="s">
        <v>487</v>
      </c>
      <c r="D1359" s="8" t="s">
        <v>488</v>
      </c>
      <c r="E1359" s="8" t="s">
        <v>495</v>
      </c>
      <c r="F1359" s="8" t="s">
        <v>496</v>
      </c>
      <c r="G1359" s="8" t="s">
        <v>49</v>
      </c>
      <c r="H1359" s="8" t="s">
        <v>59</v>
      </c>
      <c r="I1359" s="8">
        <v>-4.0034261328485998</v>
      </c>
      <c r="J1359" s="8">
        <v>35.347753194384801</v>
      </c>
      <c r="K1359" s="8">
        <v>1971.8272859998999</v>
      </c>
      <c r="L1359" s="8" t="s">
        <v>60</v>
      </c>
      <c r="M1359" s="8" t="s">
        <v>1882</v>
      </c>
      <c r="N1359" s="8">
        <v>1</v>
      </c>
      <c r="O1359" s="8" t="s">
        <v>1859</v>
      </c>
      <c r="P1359" s="8">
        <v>1</v>
      </c>
      <c r="Q1359" s="8">
        <v>5.8</v>
      </c>
      <c r="R1359" s="8">
        <v>0</v>
      </c>
      <c r="S1359" s="8">
        <v>1.92</v>
      </c>
      <c r="T1359" s="8">
        <v>2.44</v>
      </c>
      <c r="U1359" s="8">
        <v>10.75</v>
      </c>
      <c r="V1359" s="8">
        <v>129.30000000000001</v>
      </c>
      <c r="W1359" s="8">
        <v>1.03</v>
      </c>
      <c r="X1359" s="8">
        <v>7.56</v>
      </c>
      <c r="Y1359" s="8">
        <v>0.15</v>
      </c>
      <c r="Z1359" s="8">
        <v>0.32</v>
      </c>
      <c r="AA1359" s="8">
        <v>0.06</v>
      </c>
      <c r="AB1359" s="8">
        <v>86.62</v>
      </c>
      <c r="AC1359" s="8">
        <v>0.11</v>
      </c>
      <c r="AD1359" s="8">
        <v>7.1999999999999995E-2</v>
      </c>
      <c r="AE1359" s="91">
        <v>2.73</v>
      </c>
      <c r="AF1359" s="92" t="s">
        <v>1860</v>
      </c>
      <c r="AG1359" s="92" t="s">
        <v>1860</v>
      </c>
      <c r="AH1359" s="92" t="s">
        <v>1860</v>
      </c>
      <c r="AI1359" s="8" t="s">
        <v>24</v>
      </c>
      <c r="AJ1359" t="s">
        <v>1890</v>
      </c>
      <c r="AK1359">
        <v>0</v>
      </c>
      <c r="AL1359">
        <v>0</v>
      </c>
      <c r="AM1359">
        <v>0</v>
      </c>
      <c r="AN1359" s="9">
        <v>42544</v>
      </c>
      <c r="AO1359" s="8">
        <v>294</v>
      </c>
      <c r="AP1359" s="8">
        <v>165</v>
      </c>
      <c r="AQ1359" s="8">
        <v>160</v>
      </c>
      <c r="AR1359" s="8">
        <v>15</v>
      </c>
      <c r="AS1359" s="8">
        <v>17</v>
      </c>
      <c r="AT1359" s="8">
        <v>1.1499999999999999</v>
      </c>
      <c r="AU1359" s="12">
        <v>1.02</v>
      </c>
      <c r="AV1359" s="8">
        <v>17</v>
      </c>
      <c r="AW1359" s="8">
        <v>300</v>
      </c>
      <c r="AX1359" s="8"/>
      <c r="AY1359" s="8"/>
      <c r="AZ1359" s="8"/>
      <c r="BA1359" s="8">
        <v>121</v>
      </c>
      <c r="BB1359" s="8" t="s">
        <v>25</v>
      </c>
      <c r="BC1359" s="8">
        <v>21</v>
      </c>
      <c r="BD1359" s="8"/>
      <c r="BE1359" s="8"/>
      <c r="BF1359" s="8"/>
      <c r="BG1359" s="8"/>
      <c r="BH1359" s="8"/>
      <c r="BI1359" s="8">
        <f t="shared" si="268"/>
        <v>88.695652173913047</v>
      </c>
      <c r="BJ1359" s="8">
        <f t="shared" si="269"/>
        <v>0.94857142857142862</v>
      </c>
      <c r="BK1359" s="8">
        <f t="shared" si="270"/>
        <v>0.88695652173913042</v>
      </c>
      <c r="BL1359" s="10">
        <f t="shared" si="271"/>
        <v>14.30280745341615</v>
      </c>
      <c r="BM1359" s="3">
        <f t="shared" si="272"/>
        <v>3973.0020703933751</v>
      </c>
      <c r="BN1359" s="132">
        <v>1.2567191844300278</v>
      </c>
      <c r="BO1359" s="132">
        <v>0.45352177942539396</v>
      </c>
      <c r="BP1359" s="133">
        <v>1.3152544314157693</v>
      </c>
      <c r="BQ1359" s="134"/>
      <c r="BR1359" s="134"/>
      <c r="BS1359" s="133"/>
      <c r="BT1359" s="93"/>
      <c r="BU1359" s="91"/>
      <c r="BV1359" s="91"/>
      <c r="BW1359" s="100"/>
    </row>
    <row r="1360" spans="1:75">
      <c r="A1360" s="8" t="s">
        <v>783</v>
      </c>
      <c r="B1360" s="8" t="s">
        <v>486</v>
      </c>
      <c r="C1360" s="8" t="s">
        <v>487</v>
      </c>
      <c r="D1360" s="8" t="s">
        <v>488</v>
      </c>
      <c r="E1360" s="8" t="s">
        <v>495</v>
      </c>
      <c r="F1360" s="8" t="s">
        <v>496</v>
      </c>
      <c r="G1360" s="8" t="s">
        <v>49</v>
      </c>
      <c r="H1360" s="8" t="s">
        <v>59</v>
      </c>
      <c r="I1360" s="8"/>
      <c r="J1360" s="8"/>
      <c r="K1360" s="8"/>
      <c r="L1360" s="8" t="s">
        <v>60</v>
      </c>
      <c r="M1360" s="8" t="s">
        <v>1882</v>
      </c>
      <c r="N1360" s="8">
        <v>1</v>
      </c>
      <c r="O1360" s="8"/>
      <c r="P1360" s="8"/>
      <c r="Q1360" s="8"/>
      <c r="R1360" s="8"/>
      <c r="S1360" s="8"/>
      <c r="T1360" s="8"/>
      <c r="U1360" s="8"/>
      <c r="V1360" s="8"/>
      <c r="W1360" s="8"/>
      <c r="X1360" s="8"/>
      <c r="Y1360" s="8"/>
      <c r="Z1360" s="8"/>
      <c r="AA1360" s="8"/>
      <c r="AB1360" s="8"/>
      <c r="AC1360" s="8"/>
      <c r="AD1360" s="8"/>
      <c r="AE1360" s="89"/>
      <c r="AF1360" s="90"/>
      <c r="AG1360" s="90"/>
      <c r="AH1360" s="90"/>
      <c r="AI1360" s="8" t="s">
        <v>26</v>
      </c>
      <c r="AJ1360" t="s">
        <v>1890</v>
      </c>
      <c r="AK1360">
        <v>0</v>
      </c>
      <c r="AL1360">
        <v>30</v>
      </c>
      <c r="AM1360">
        <v>30</v>
      </c>
      <c r="AN1360" s="9">
        <v>42544</v>
      </c>
      <c r="AO1360" s="8">
        <v>325</v>
      </c>
      <c r="AP1360" s="8">
        <v>176</v>
      </c>
      <c r="AQ1360" s="8">
        <v>120</v>
      </c>
      <c r="AR1360" s="8">
        <v>16</v>
      </c>
      <c r="AS1360" s="8">
        <v>18</v>
      </c>
      <c r="AT1360" s="8">
        <v>1.3</v>
      </c>
      <c r="AU1360" s="12">
        <v>1.1000000000000001</v>
      </c>
      <c r="AV1360" s="8">
        <v>19</v>
      </c>
      <c r="AW1360" s="8">
        <v>200</v>
      </c>
      <c r="AX1360" s="8"/>
      <c r="AY1360" s="8"/>
      <c r="AZ1360" s="8"/>
      <c r="BA1360" s="8">
        <v>122</v>
      </c>
      <c r="BB1360" s="8" t="s">
        <v>25</v>
      </c>
      <c r="BC1360" s="8">
        <v>21</v>
      </c>
      <c r="BD1360" s="8"/>
      <c r="BE1360" s="8"/>
      <c r="BF1360" s="8"/>
      <c r="BG1360" s="8"/>
      <c r="BH1360" s="8"/>
      <c r="BI1360" s="8">
        <f t="shared" si="268"/>
        <v>84.615384615384613</v>
      </c>
      <c r="BJ1360" s="8">
        <f t="shared" si="269"/>
        <v>0.92571428571428571</v>
      </c>
      <c r="BK1360" s="8">
        <f t="shared" si="270"/>
        <v>0.84615384615384615</v>
      </c>
      <c r="BL1360" s="10">
        <f t="shared" si="271"/>
        <v>14.099340659340658</v>
      </c>
      <c r="BM1360" s="3">
        <f t="shared" si="272"/>
        <v>3916.4835164835163</v>
      </c>
      <c r="BN1360" s="132">
        <v>1.7938718662952646</v>
      </c>
      <c r="BO1360" s="132">
        <v>0.64345403899721443</v>
      </c>
      <c r="BP1360" s="133">
        <v>1.0541090985038499</v>
      </c>
      <c r="BQ1360" s="134"/>
      <c r="BR1360" s="134"/>
      <c r="BS1360" s="133"/>
      <c r="BT1360" s="93"/>
      <c r="BU1360" s="91"/>
      <c r="BV1360" s="91"/>
      <c r="BW1360" s="100"/>
    </row>
    <row r="1361" spans="1:75">
      <c r="A1361" s="8" t="s">
        <v>783</v>
      </c>
      <c r="B1361" s="8" t="s">
        <v>486</v>
      </c>
      <c r="C1361" s="8" t="s">
        <v>487</v>
      </c>
      <c r="D1361" s="8" t="s">
        <v>488</v>
      </c>
      <c r="E1361" s="8" t="s">
        <v>495</v>
      </c>
      <c r="F1361" s="8" t="s">
        <v>496</v>
      </c>
      <c r="G1361" s="8" t="s">
        <v>49</v>
      </c>
      <c r="H1361" s="8" t="s">
        <v>59</v>
      </c>
      <c r="I1361" s="8"/>
      <c r="J1361" s="8"/>
      <c r="K1361" s="8"/>
      <c r="L1361" s="8" t="s">
        <v>60</v>
      </c>
      <c r="M1361" s="8" t="s">
        <v>1882</v>
      </c>
      <c r="N1361" s="8">
        <v>1</v>
      </c>
      <c r="O1361" s="8"/>
      <c r="P1361" s="8"/>
      <c r="Q1361" s="8"/>
      <c r="R1361" s="8"/>
      <c r="S1361" s="8"/>
      <c r="T1361" s="8"/>
      <c r="U1361" s="8"/>
      <c r="V1361" s="8"/>
      <c r="W1361" s="8"/>
      <c r="X1361" s="8"/>
      <c r="Y1361" s="8"/>
      <c r="Z1361" s="8"/>
      <c r="AA1361" s="8"/>
      <c r="AB1361" s="8"/>
      <c r="AC1361" s="8"/>
      <c r="AD1361" s="8"/>
      <c r="AE1361" s="89"/>
      <c r="AF1361" s="90"/>
      <c r="AG1361" s="90"/>
      <c r="AH1361" s="90"/>
      <c r="AI1361" s="8" t="s">
        <v>27</v>
      </c>
      <c r="AJ1361" t="s">
        <v>1890</v>
      </c>
      <c r="AK1361">
        <v>100</v>
      </c>
      <c r="AL1361">
        <v>0</v>
      </c>
      <c r="AM1361">
        <v>30</v>
      </c>
      <c r="AN1361" s="9">
        <v>42544</v>
      </c>
      <c r="AO1361" s="8">
        <v>325</v>
      </c>
      <c r="AP1361" s="8">
        <v>180</v>
      </c>
      <c r="AQ1361" s="8">
        <v>180</v>
      </c>
      <c r="AR1361" s="8">
        <v>29</v>
      </c>
      <c r="AS1361" s="8">
        <v>26</v>
      </c>
      <c r="AT1361" s="8">
        <v>1.4</v>
      </c>
      <c r="AU1361" s="12">
        <v>1.3</v>
      </c>
      <c r="AV1361" s="8">
        <v>15</v>
      </c>
      <c r="AW1361" s="8">
        <v>500</v>
      </c>
      <c r="AX1361" s="8"/>
      <c r="AY1361" s="8"/>
      <c r="AZ1361" s="8"/>
      <c r="BA1361" s="8">
        <v>123</v>
      </c>
      <c r="BB1361" s="8" t="s">
        <v>25</v>
      </c>
      <c r="BC1361" s="8">
        <v>21</v>
      </c>
      <c r="BD1361" s="8"/>
      <c r="BE1361" s="8"/>
      <c r="BF1361" s="8"/>
      <c r="BG1361" s="8"/>
      <c r="BH1361" s="8"/>
      <c r="BI1361" s="8">
        <f t="shared" si="268"/>
        <v>92.857142857142875</v>
      </c>
      <c r="BJ1361" s="8">
        <f t="shared" si="269"/>
        <v>0.97142857142857142</v>
      </c>
      <c r="BK1361" s="8">
        <f t="shared" si="270"/>
        <v>0.92857142857142871</v>
      </c>
      <c r="BL1361" s="10">
        <f t="shared" si="271"/>
        <v>23.453061224489797</v>
      </c>
      <c r="BM1361" s="3">
        <f t="shared" si="272"/>
        <v>6514.7392290249436</v>
      </c>
      <c r="BN1361" s="132">
        <v>1.9018348623853212</v>
      </c>
      <c r="BO1361" s="132">
        <v>0.70642201834862384</v>
      </c>
      <c r="BP1361" s="133">
        <v>1.2342161511398841</v>
      </c>
      <c r="BQ1361" s="134"/>
      <c r="BR1361" s="134"/>
      <c r="BS1361" s="133"/>
      <c r="BT1361" s="93"/>
      <c r="BU1361" s="91"/>
      <c r="BV1361" s="91"/>
      <c r="BW1361" s="100"/>
    </row>
    <row r="1362" spans="1:75">
      <c r="A1362" s="8" t="s">
        <v>783</v>
      </c>
      <c r="B1362" s="8" t="s">
        <v>486</v>
      </c>
      <c r="C1362" s="8" t="s">
        <v>487</v>
      </c>
      <c r="D1362" s="8" t="s">
        <v>488</v>
      </c>
      <c r="E1362" s="8" t="s">
        <v>495</v>
      </c>
      <c r="F1362" s="8" t="s">
        <v>496</v>
      </c>
      <c r="G1362" s="8" t="s">
        <v>49</v>
      </c>
      <c r="H1362" s="8" t="s">
        <v>59</v>
      </c>
      <c r="I1362" s="8"/>
      <c r="J1362" s="8"/>
      <c r="K1362" s="8"/>
      <c r="L1362" s="8" t="s">
        <v>60</v>
      </c>
      <c r="M1362" s="8" t="s">
        <v>1882</v>
      </c>
      <c r="N1362" s="8">
        <v>1</v>
      </c>
      <c r="O1362" s="8"/>
      <c r="P1362" s="8"/>
      <c r="Q1362" s="8"/>
      <c r="R1362" s="8"/>
      <c r="S1362" s="8"/>
      <c r="T1362" s="8"/>
      <c r="U1362" s="8"/>
      <c r="V1362" s="8"/>
      <c r="W1362" s="8"/>
      <c r="X1362" s="8"/>
      <c r="Y1362" s="8"/>
      <c r="Z1362" s="8"/>
      <c r="AA1362" s="8"/>
      <c r="AB1362" s="8"/>
      <c r="AC1362" s="8"/>
      <c r="AD1362" s="8"/>
      <c r="AE1362" s="89"/>
      <c r="AF1362" s="90"/>
      <c r="AG1362" s="90"/>
      <c r="AH1362" s="90"/>
      <c r="AI1362" s="8" t="s">
        <v>28</v>
      </c>
      <c r="AJ1362" t="s">
        <v>1890</v>
      </c>
      <c r="AK1362">
        <v>100</v>
      </c>
      <c r="AL1362">
        <v>30</v>
      </c>
      <c r="AM1362">
        <v>0</v>
      </c>
      <c r="AN1362" s="9">
        <v>42544</v>
      </c>
      <c r="AO1362" s="8">
        <v>315</v>
      </c>
      <c r="AP1362" s="8">
        <v>190</v>
      </c>
      <c r="AQ1362" s="8">
        <v>195</v>
      </c>
      <c r="AR1362" s="8">
        <v>29</v>
      </c>
      <c r="AS1362" s="8">
        <v>27</v>
      </c>
      <c r="AT1362" s="8">
        <v>1.6</v>
      </c>
      <c r="AU1362" s="12">
        <v>1.3</v>
      </c>
      <c r="AV1362" s="8">
        <v>15</v>
      </c>
      <c r="AW1362" s="8">
        <v>300</v>
      </c>
      <c r="AX1362" s="8"/>
      <c r="AY1362" s="8"/>
      <c r="AZ1362" s="8"/>
      <c r="BA1362" s="8">
        <v>124</v>
      </c>
      <c r="BB1362" s="8" t="s">
        <v>25</v>
      </c>
      <c r="BC1362" s="8">
        <v>21</v>
      </c>
      <c r="BD1362" s="8"/>
      <c r="BE1362" s="8"/>
      <c r="BF1362" s="8"/>
      <c r="BG1362" s="8"/>
      <c r="BH1362" s="8"/>
      <c r="BI1362" s="8">
        <f t="shared" si="268"/>
        <v>81.25</v>
      </c>
      <c r="BJ1362" s="8">
        <f t="shared" si="269"/>
        <v>0.97142857142857142</v>
      </c>
      <c r="BK1362" s="8">
        <f t="shared" si="270"/>
        <v>0.8125</v>
      </c>
      <c r="BL1362" s="10">
        <f t="shared" si="271"/>
        <v>21.310714285714283</v>
      </c>
      <c r="BM1362" s="3">
        <f t="shared" si="272"/>
        <v>5919.642857142856</v>
      </c>
      <c r="BN1362" s="132">
        <v>1.7194072657743786</v>
      </c>
      <c r="BO1362" s="132">
        <v>0.67447418738049714</v>
      </c>
      <c r="BP1362" s="133">
        <v>1.5898503376201574</v>
      </c>
      <c r="BQ1362" s="134"/>
      <c r="BR1362" s="134"/>
      <c r="BS1362" s="133"/>
      <c r="BT1362" s="93"/>
      <c r="BU1362" s="91"/>
      <c r="BV1362" s="91"/>
      <c r="BW1362" s="100"/>
    </row>
    <row r="1363" spans="1:75">
      <c r="A1363" s="8" t="s">
        <v>783</v>
      </c>
      <c r="B1363" s="8" t="s">
        <v>486</v>
      </c>
      <c r="C1363" s="8" t="s">
        <v>487</v>
      </c>
      <c r="D1363" s="8" t="s">
        <v>488</v>
      </c>
      <c r="E1363" s="8" t="s">
        <v>495</v>
      </c>
      <c r="F1363" s="8" t="s">
        <v>496</v>
      </c>
      <c r="G1363" s="8" t="s">
        <v>49</v>
      </c>
      <c r="H1363" s="8" t="s">
        <v>59</v>
      </c>
      <c r="I1363" s="8"/>
      <c r="J1363" s="8"/>
      <c r="K1363" s="8"/>
      <c r="L1363" s="8" t="s">
        <v>60</v>
      </c>
      <c r="M1363" s="8" t="s">
        <v>1882</v>
      </c>
      <c r="N1363" s="8">
        <v>1</v>
      </c>
      <c r="O1363" s="8"/>
      <c r="P1363" s="8"/>
      <c r="Q1363" s="8"/>
      <c r="R1363" s="8"/>
      <c r="S1363" s="8"/>
      <c r="T1363" s="8"/>
      <c r="U1363" s="8"/>
      <c r="V1363" s="8"/>
      <c r="W1363" s="8"/>
      <c r="X1363" s="8"/>
      <c r="Y1363" s="8"/>
      <c r="Z1363" s="8"/>
      <c r="AA1363" s="8"/>
      <c r="AB1363" s="8"/>
      <c r="AC1363" s="8"/>
      <c r="AD1363" s="8"/>
      <c r="AE1363" s="89"/>
      <c r="AF1363" s="90"/>
      <c r="AG1363" s="90"/>
      <c r="AH1363" s="90"/>
      <c r="AI1363" s="8" t="s">
        <v>29</v>
      </c>
      <c r="AJ1363" t="s">
        <v>1890</v>
      </c>
      <c r="AK1363">
        <v>100</v>
      </c>
      <c r="AL1363">
        <v>30</v>
      </c>
      <c r="AM1363">
        <v>30</v>
      </c>
      <c r="AN1363" s="9">
        <v>42544</v>
      </c>
      <c r="AO1363" s="8">
        <v>343</v>
      </c>
      <c r="AP1363" s="8">
        <v>227</v>
      </c>
      <c r="AQ1363" s="8">
        <v>179</v>
      </c>
      <c r="AR1363" s="8">
        <v>26</v>
      </c>
      <c r="AS1363" s="8">
        <v>26.5</v>
      </c>
      <c r="AT1363" s="8">
        <v>1.7</v>
      </c>
      <c r="AU1363" s="12">
        <v>1.35</v>
      </c>
      <c r="AV1363" s="8">
        <v>16</v>
      </c>
      <c r="AW1363" s="8">
        <v>400</v>
      </c>
      <c r="AX1363" s="8"/>
      <c r="AY1363" s="8"/>
      <c r="AZ1363" s="8"/>
      <c r="BA1363" s="8">
        <v>125</v>
      </c>
      <c r="BB1363" s="8" t="s">
        <v>25</v>
      </c>
      <c r="BC1363" s="8">
        <v>21</v>
      </c>
      <c r="BD1363" s="8"/>
      <c r="BE1363" s="8"/>
      <c r="BF1363" s="8"/>
      <c r="BG1363" s="8"/>
      <c r="BH1363" s="8"/>
      <c r="BI1363" s="8">
        <f t="shared" si="268"/>
        <v>79.411764705882362</v>
      </c>
      <c r="BJ1363" s="8">
        <f t="shared" si="269"/>
        <v>0.96</v>
      </c>
      <c r="BK1363" s="8">
        <f t="shared" si="270"/>
        <v>0.79411764705882359</v>
      </c>
      <c r="BL1363" s="10">
        <f t="shared" si="271"/>
        <v>20.202352941176471</v>
      </c>
      <c r="BM1363" s="3">
        <f t="shared" si="272"/>
        <v>5611.7647058823532</v>
      </c>
      <c r="BN1363" s="132">
        <v>2.1753006475485659</v>
      </c>
      <c r="BO1363" s="132">
        <v>0.88297872340425532</v>
      </c>
      <c r="BP1363" s="133">
        <v>0.90397585361529276</v>
      </c>
      <c r="BQ1363" s="134"/>
      <c r="BR1363" s="134"/>
      <c r="BS1363" s="133"/>
      <c r="BT1363" s="93"/>
      <c r="BU1363" s="91"/>
      <c r="BV1363" s="91"/>
      <c r="BW1363" s="100"/>
    </row>
    <row r="1364" spans="1:75">
      <c r="A1364" s="8" t="s">
        <v>783</v>
      </c>
      <c r="B1364" s="8" t="s">
        <v>486</v>
      </c>
      <c r="C1364" s="8" t="s">
        <v>487</v>
      </c>
      <c r="D1364" s="8" t="s">
        <v>488</v>
      </c>
      <c r="E1364" s="8" t="s">
        <v>495</v>
      </c>
      <c r="F1364" s="8" t="s">
        <v>496</v>
      </c>
      <c r="G1364" s="8" t="s">
        <v>49</v>
      </c>
      <c r="H1364" s="8" t="s">
        <v>59</v>
      </c>
      <c r="I1364" s="8"/>
      <c r="J1364" s="8"/>
      <c r="K1364" s="8"/>
      <c r="L1364" s="8" t="s">
        <v>60</v>
      </c>
      <c r="M1364" s="8" t="s">
        <v>1882</v>
      </c>
      <c r="N1364" s="8">
        <v>1</v>
      </c>
      <c r="O1364" s="8"/>
      <c r="P1364" s="8"/>
      <c r="Q1364" s="8"/>
      <c r="R1364" s="8"/>
      <c r="S1364" s="8"/>
      <c r="T1364" s="8"/>
      <c r="U1364" s="8"/>
      <c r="V1364" s="8"/>
      <c r="W1364" s="8"/>
      <c r="X1364" s="8"/>
      <c r="Y1364" s="8"/>
      <c r="Z1364" s="8"/>
      <c r="AA1364" s="8"/>
      <c r="AB1364" s="8"/>
      <c r="AC1364" s="8"/>
      <c r="AD1364" s="8"/>
      <c r="AE1364" s="89"/>
      <c r="AF1364" s="90"/>
      <c r="AG1364" s="90"/>
      <c r="AH1364" s="90"/>
      <c r="AI1364" s="8" t="s">
        <v>30</v>
      </c>
      <c r="AJ1364" t="s">
        <v>1890</v>
      </c>
      <c r="AK1364">
        <v>100</v>
      </c>
      <c r="AL1364">
        <v>30</v>
      </c>
      <c r="AM1364">
        <v>30</v>
      </c>
      <c r="AN1364" s="9">
        <v>42544</v>
      </c>
      <c r="AO1364" s="8">
        <v>237</v>
      </c>
      <c r="AP1364" s="8">
        <v>125</v>
      </c>
      <c r="AQ1364" s="8">
        <v>143</v>
      </c>
      <c r="AR1364" s="8">
        <v>22</v>
      </c>
      <c r="AS1364" s="8">
        <v>22.1</v>
      </c>
      <c r="AT1364" s="8">
        <v>1.8</v>
      </c>
      <c r="AU1364" s="12">
        <v>1.6</v>
      </c>
      <c r="AV1364" s="8">
        <v>15</v>
      </c>
      <c r="AW1364" s="8">
        <v>700</v>
      </c>
      <c r="AX1364" s="8"/>
      <c r="AY1364" s="8"/>
      <c r="AZ1364" s="8"/>
      <c r="BA1364" s="8">
        <v>126</v>
      </c>
      <c r="BB1364" s="8" t="s">
        <v>25</v>
      </c>
      <c r="BC1364" s="8">
        <v>21</v>
      </c>
      <c r="BD1364" s="8"/>
      <c r="BE1364" s="8"/>
      <c r="BF1364" s="8"/>
      <c r="BG1364" s="8"/>
      <c r="BH1364" s="8"/>
      <c r="BI1364" s="8">
        <f t="shared" si="268"/>
        <v>88.8888888888889</v>
      </c>
      <c r="BJ1364" s="8">
        <f t="shared" si="269"/>
        <v>0.97142857142857142</v>
      </c>
      <c r="BK1364" s="8">
        <f t="shared" si="270"/>
        <v>0.88888888888888895</v>
      </c>
      <c r="BL1364" s="10">
        <f t="shared" si="271"/>
        <v>19.083174603174605</v>
      </c>
      <c r="BM1364" s="3">
        <f t="shared" si="272"/>
        <v>5300.8818342151681</v>
      </c>
      <c r="BN1364" s="132">
        <v>1.8533653846153846</v>
      </c>
      <c r="BO1364" s="132">
        <v>0.77740384615384639</v>
      </c>
      <c r="BP1364" s="133">
        <v>1.0485982483482592</v>
      </c>
      <c r="BQ1364" s="134"/>
      <c r="BR1364" s="134"/>
      <c r="BS1364" s="133"/>
      <c r="BT1364" s="93"/>
      <c r="BU1364" s="91"/>
      <c r="BV1364" s="91"/>
      <c r="BW1364" s="100"/>
    </row>
    <row r="1365" spans="1:75">
      <c r="A1365" s="8" t="s">
        <v>783</v>
      </c>
      <c r="B1365" s="8" t="s">
        <v>486</v>
      </c>
      <c r="C1365" s="8" t="s">
        <v>487</v>
      </c>
      <c r="D1365" s="8" t="s">
        <v>571</v>
      </c>
      <c r="E1365" s="8" t="s">
        <v>576</v>
      </c>
      <c r="F1365" s="8" t="s">
        <v>577</v>
      </c>
      <c r="G1365" s="8" t="s">
        <v>282</v>
      </c>
      <c r="H1365" s="8" t="s">
        <v>290</v>
      </c>
      <c r="I1365" s="8">
        <v>-4.2228322889990002</v>
      </c>
      <c r="J1365" s="8">
        <v>35.547733148201999</v>
      </c>
      <c r="K1365" s="97">
        <v>1605.3108216047499</v>
      </c>
      <c r="L1365" s="8" t="s">
        <v>1032</v>
      </c>
      <c r="M1365" s="8" t="s">
        <v>1882</v>
      </c>
      <c r="N1365" s="8">
        <v>1</v>
      </c>
      <c r="O1365" s="8" t="s">
        <v>1859</v>
      </c>
      <c r="P1365" s="8">
        <v>1.67</v>
      </c>
      <c r="Q1365" s="8">
        <v>5.7</v>
      </c>
      <c r="R1365" s="8">
        <v>0</v>
      </c>
      <c r="S1365" s="8">
        <v>4.82</v>
      </c>
      <c r="T1365" s="8">
        <v>5.66</v>
      </c>
      <c r="U1365" s="8">
        <v>13</v>
      </c>
      <c r="V1365" s="8">
        <v>179.42</v>
      </c>
      <c r="W1365" s="8">
        <v>9.1</v>
      </c>
      <c r="X1365" s="8">
        <v>7.56</v>
      </c>
      <c r="Y1365" s="8">
        <v>0.17</v>
      </c>
      <c r="Z1365" s="8">
        <v>0.61</v>
      </c>
      <c r="AA1365" s="8">
        <v>0.06</v>
      </c>
      <c r="AB1365" s="8">
        <v>138.19999999999999</v>
      </c>
      <c r="AC1365" s="8">
        <v>0.27</v>
      </c>
      <c r="AD1365" s="8">
        <v>0.14599999999999999</v>
      </c>
      <c r="AE1365" s="91">
        <v>4</v>
      </c>
      <c r="AF1365" s="92" t="s">
        <v>1860</v>
      </c>
      <c r="AG1365" s="92" t="s">
        <v>1860</v>
      </c>
      <c r="AH1365" s="92" t="s">
        <v>1860</v>
      </c>
      <c r="AI1365" s="8" t="s">
        <v>24</v>
      </c>
      <c r="AJ1365" t="s">
        <v>1890</v>
      </c>
      <c r="AK1365">
        <v>0</v>
      </c>
      <c r="AL1365">
        <v>0</v>
      </c>
      <c r="AM1365">
        <v>0</v>
      </c>
      <c r="AN1365" s="9">
        <v>42545</v>
      </c>
      <c r="AO1365" s="8">
        <v>288</v>
      </c>
      <c r="AP1365" s="8">
        <v>186</v>
      </c>
      <c r="AQ1365" s="8">
        <v>162</v>
      </c>
      <c r="AR1365" s="8">
        <v>19.489999999999998</v>
      </c>
      <c r="AS1365" s="8">
        <v>22.18</v>
      </c>
      <c r="AT1365" s="8">
        <v>0.74</v>
      </c>
      <c r="AU1365" s="8">
        <v>0.6</v>
      </c>
      <c r="AV1365" s="8">
        <v>23</v>
      </c>
      <c r="AW1365" s="8">
        <v>0.4</v>
      </c>
      <c r="AX1365" s="8"/>
      <c r="AY1365" s="8"/>
      <c r="AZ1365" s="8"/>
      <c r="BA1365" s="8">
        <v>943</v>
      </c>
      <c r="BB1365" s="8" t="s">
        <v>25</v>
      </c>
      <c r="BC1365" s="8">
        <v>173</v>
      </c>
      <c r="BD1365" s="8"/>
      <c r="BE1365" s="8"/>
      <c r="BF1365" s="8"/>
      <c r="BG1365" s="8"/>
      <c r="BH1365" s="8"/>
      <c r="BI1365" s="8">
        <f t="shared" ref="BI1365:BI1388" si="273">(AU1365/AT1365)*100</f>
        <v>81.081081081081081</v>
      </c>
      <c r="BJ1365" s="8">
        <f t="shared" ref="BJ1365:BJ1388" si="274">(100-AV1365)/(100-12.5)</f>
        <v>0.88</v>
      </c>
      <c r="BK1365" s="8">
        <f t="shared" ref="BK1365:BK1388" si="275">BI1365/100</f>
        <v>0.81081081081081086</v>
      </c>
      <c r="BL1365" s="10">
        <f t="shared" ref="BL1365:BL1388" si="276">AS1365*BJ1365*BK1365</f>
        <v>15.82572972972973</v>
      </c>
      <c r="BM1365" s="3">
        <f t="shared" ref="BM1365:BM1388" si="277">(10000/36)*BL1365</f>
        <v>4396.0360360360364</v>
      </c>
      <c r="BN1365" s="132">
        <v>0.76313276026743071</v>
      </c>
      <c r="BO1365" s="132">
        <v>0.32913085004775555</v>
      </c>
      <c r="BP1365" s="133">
        <v>0.75522914284744114</v>
      </c>
      <c r="BQ1365" s="134">
        <v>0.77328897338403046</v>
      </c>
      <c r="BR1365" s="134">
        <v>0.15665399239543723</v>
      </c>
      <c r="BS1365" s="133">
        <v>1.0542469075286089</v>
      </c>
      <c r="BT1365" s="93"/>
      <c r="BU1365" s="91"/>
      <c r="BV1365" s="91"/>
      <c r="BW1365" s="100"/>
    </row>
    <row r="1366" spans="1:75">
      <c r="A1366" s="8" t="s">
        <v>783</v>
      </c>
      <c r="B1366" s="8" t="s">
        <v>486</v>
      </c>
      <c r="C1366" s="8" t="s">
        <v>487</v>
      </c>
      <c r="D1366" s="8" t="s">
        <v>571</v>
      </c>
      <c r="E1366" s="8" t="s">
        <v>576</v>
      </c>
      <c r="F1366" s="8" t="s">
        <v>577</v>
      </c>
      <c r="G1366" s="8" t="s">
        <v>282</v>
      </c>
      <c r="H1366" s="8" t="s">
        <v>290</v>
      </c>
      <c r="I1366" s="8"/>
      <c r="J1366" s="8"/>
      <c r="K1366" s="8"/>
      <c r="L1366" s="8" t="s">
        <v>1032</v>
      </c>
      <c r="M1366" s="8" t="s">
        <v>1882</v>
      </c>
      <c r="N1366" s="8">
        <v>1</v>
      </c>
      <c r="O1366" s="8"/>
      <c r="P1366" s="8"/>
      <c r="Q1366" s="8"/>
      <c r="R1366" s="8"/>
      <c r="S1366" s="8"/>
      <c r="T1366" s="8"/>
      <c r="U1366" s="8"/>
      <c r="V1366" s="8"/>
      <c r="W1366" s="8"/>
      <c r="X1366" s="8"/>
      <c r="Y1366" s="8"/>
      <c r="Z1366" s="8"/>
      <c r="AA1366" s="8"/>
      <c r="AB1366" s="8"/>
      <c r="AC1366" s="8"/>
      <c r="AD1366" s="8"/>
      <c r="AE1366" s="89"/>
      <c r="AF1366" s="90"/>
      <c r="AG1366" s="90"/>
      <c r="AH1366" s="90"/>
      <c r="AI1366" s="8" t="s">
        <v>26</v>
      </c>
      <c r="AJ1366" t="s">
        <v>1890</v>
      </c>
      <c r="AK1366">
        <v>0</v>
      </c>
      <c r="AL1366">
        <v>50</v>
      </c>
      <c r="AM1366">
        <v>50</v>
      </c>
      <c r="AN1366" s="9">
        <v>42569</v>
      </c>
      <c r="AO1366" s="8">
        <v>371</v>
      </c>
      <c r="AP1366" s="8">
        <v>206</v>
      </c>
      <c r="AQ1366" s="8">
        <v>179</v>
      </c>
      <c r="AR1366" s="8">
        <v>18.899999999999999</v>
      </c>
      <c r="AS1366" s="8">
        <v>22.28</v>
      </c>
      <c r="AT1366" s="8">
        <v>0.64</v>
      </c>
      <c r="AU1366" s="8">
        <v>0.54</v>
      </c>
      <c r="AV1366" s="8">
        <v>22</v>
      </c>
      <c r="AW1366" s="8">
        <v>0.44</v>
      </c>
      <c r="AX1366" s="8"/>
      <c r="AY1366" s="8"/>
      <c r="AZ1366" s="8"/>
      <c r="BA1366" s="8">
        <v>944</v>
      </c>
      <c r="BB1366" s="8" t="s">
        <v>25</v>
      </c>
      <c r="BC1366" s="8">
        <v>173</v>
      </c>
      <c r="BD1366" s="8"/>
      <c r="BE1366" s="8"/>
      <c r="BF1366" s="8"/>
      <c r="BG1366" s="8"/>
      <c r="BH1366" s="8"/>
      <c r="BI1366" s="8">
        <f t="shared" si="273"/>
        <v>84.375</v>
      </c>
      <c r="BJ1366" s="8">
        <f t="shared" si="274"/>
        <v>0.89142857142857146</v>
      </c>
      <c r="BK1366" s="8">
        <f t="shared" si="275"/>
        <v>0.84375</v>
      </c>
      <c r="BL1366" s="10">
        <f t="shared" si="276"/>
        <v>16.757742857142858</v>
      </c>
      <c r="BM1366" s="3">
        <f t="shared" si="277"/>
        <v>4654.9285714285716</v>
      </c>
      <c r="BN1366" s="132">
        <v>1.0290590405904061</v>
      </c>
      <c r="BO1366" s="132">
        <v>0.4600553505535056</v>
      </c>
      <c r="BP1366" s="133">
        <v>1.1925445930805159</v>
      </c>
      <c r="BQ1366" s="134">
        <v>0.48400752587017876</v>
      </c>
      <c r="BR1366" s="134">
        <v>0.23734713076199437</v>
      </c>
      <c r="BS1366" s="133">
        <v>0.97091260792560985</v>
      </c>
      <c r="BT1366" s="93"/>
      <c r="BU1366" s="91"/>
      <c r="BV1366" s="91"/>
      <c r="BW1366" s="100"/>
    </row>
    <row r="1367" spans="1:75">
      <c r="A1367" s="8" t="s">
        <v>783</v>
      </c>
      <c r="B1367" s="8" t="s">
        <v>486</v>
      </c>
      <c r="C1367" s="8" t="s">
        <v>487</v>
      </c>
      <c r="D1367" s="8" t="s">
        <v>571</v>
      </c>
      <c r="E1367" s="8" t="s">
        <v>576</v>
      </c>
      <c r="F1367" s="8" t="s">
        <v>577</v>
      </c>
      <c r="G1367" s="8" t="s">
        <v>282</v>
      </c>
      <c r="H1367" s="8" t="s">
        <v>290</v>
      </c>
      <c r="I1367" s="8"/>
      <c r="J1367" s="8"/>
      <c r="K1367" s="8"/>
      <c r="L1367" s="8" t="s">
        <v>1032</v>
      </c>
      <c r="M1367" s="8" t="s">
        <v>1882</v>
      </c>
      <c r="N1367" s="8">
        <v>1</v>
      </c>
      <c r="O1367" s="8"/>
      <c r="P1367" s="8"/>
      <c r="Q1367" s="8"/>
      <c r="R1367" s="8"/>
      <c r="S1367" s="8"/>
      <c r="T1367" s="8"/>
      <c r="U1367" s="8"/>
      <c r="V1367" s="8"/>
      <c r="W1367" s="8"/>
      <c r="X1367" s="8"/>
      <c r="Y1367" s="8"/>
      <c r="Z1367" s="8"/>
      <c r="AA1367" s="8"/>
      <c r="AB1367" s="8"/>
      <c r="AC1367" s="8"/>
      <c r="AD1367" s="8"/>
      <c r="AE1367" s="89"/>
      <c r="AF1367" s="90"/>
      <c r="AG1367" s="90"/>
      <c r="AH1367" s="90"/>
      <c r="AI1367" s="8" t="s">
        <v>27</v>
      </c>
      <c r="AJ1367" t="s">
        <v>1890</v>
      </c>
      <c r="AK1367">
        <v>140</v>
      </c>
      <c r="AL1367">
        <v>0</v>
      </c>
      <c r="AM1367">
        <v>50</v>
      </c>
      <c r="AN1367" s="9">
        <v>42569</v>
      </c>
      <c r="AO1367" s="8">
        <v>312</v>
      </c>
      <c r="AP1367" s="8">
        <v>206</v>
      </c>
      <c r="AQ1367" s="8">
        <v>207</v>
      </c>
      <c r="AR1367" s="8">
        <v>26.4</v>
      </c>
      <c r="AS1367" s="8">
        <v>28.25</v>
      </c>
      <c r="AT1367" s="8">
        <v>0.68</v>
      </c>
      <c r="AU1367" s="8">
        <v>0.6</v>
      </c>
      <c r="AV1367" s="8">
        <v>22</v>
      </c>
      <c r="AW1367" s="8">
        <v>0.57999999999999996</v>
      </c>
      <c r="AX1367" s="8"/>
      <c r="AY1367" s="8"/>
      <c r="AZ1367" s="8"/>
      <c r="BA1367" s="8">
        <v>945</v>
      </c>
      <c r="BB1367" s="8" t="s">
        <v>25</v>
      </c>
      <c r="BC1367" s="8">
        <v>173</v>
      </c>
      <c r="BD1367" s="8"/>
      <c r="BE1367" s="8"/>
      <c r="BF1367" s="8"/>
      <c r="BG1367" s="8"/>
      <c r="BH1367" s="8"/>
      <c r="BI1367" s="8">
        <f t="shared" si="273"/>
        <v>88.235294117647044</v>
      </c>
      <c r="BJ1367" s="8">
        <f t="shared" si="274"/>
        <v>0.89142857142857146</v>
      </c>
      <c r="BK1367" s="8">
        <f t="shared" si="275"/>
        <v>0.88235294117647045</v>
      </c>
      <c r="BL1367" s="10">
        <f t="shared" si="276"/>
        <v>22.22016806722689</v>
      </c>
      <c r="BM1367" s="3">
        <f t="shared" si="277"/>
        <v>6172.2689075630251</v>
      </c>
      <c r="BN1367" s="132">
        <v>0.82563619227144203</v>
      </c>
      <c r="BO1367" s="132">
        <v>0.287181903864279</v>
      </c>
      <c r="BP1367" s="133">
        <v>1.8475117448207954</v>
      </c>
      <c r="BQ1367" s="134">
        <v>0.45311918063314721</v>
      </c>
      <c r="BR1367" s="134">
        <v>0.22276536312849166</v>
      </c>
      <c r="BS1367" s="133">
        <v>1.1043746832894288</v>
      </c>
      <c r="BT1367" s="93"/>
      <c r="BU1367" s="91"/>
      <c r="BV1367" s="91"/>
      <c r="BW1367" s="100"/>
    </row>
    <row r="1368" spans="1:75">
      <c r="A1368" s="8" t="s">
        <v>783</v>
      </c>
      <c r="B1368" s="8" t="s">
        <v>486</v>
      </c>
      <c r="C1368" s="8" t="s">
        <v>487</v>
      </c>
      <c r="D1368" s="8" t="s">
        <v>571</v>
      </c>
      <c r="E1368" s="8" t="s">
        <v>576</v>
      </c>
      <c r="F1368" s="8" t="s">
        <v>577</v>
      </c>
      <c r="G1368" s="8" t="s">
        <v>282</v>
      </c>
      <c r="H1368" s="8" t="s">
        <v>290</v>
      </c>
      <c r="I1368" s="8"/>
      <c r="J1368" s="8"/>
      <c r="K1368" s="8"/>
      <c r="L1368" s="8" t="s">
        <v>1032</v>
      </c>
      <c r="M1368" s="8" t="s">
        <v>1882</v>
      </c>
      <c r="N1368" s="8">
        <v>1</v>
      </c>
      <c r="O1368" s="8"/>
      <c r="P1368" s="8"/>
      <c r="Q1368" s="8"/>
      <c r="R1368" s="8"/>
      <c r="S1368" s="8"/>
      <c r="T1368" s="8"/>
      <c r="U1368" s="8"/>
      <c r="V1368" s="8"/>
      <c r="W1368" s="8"/>
      <c r="X1368" s="8"/>
      <c r="Y1368" s="8"/>
      <c r="Z1368" s="8"/>
      <c r="AA1368" s="8"/>
      <c r="AB1368" s="8"/>
      <c r="AC1368" s="8"/>
      <c r="AD1368" s="8"/>
      <c r="AE1368" s="89"/>
      <c r="AF1368" s="90"/>
      <c r="AG1368" s="90"/>
      <c r="AH1368" s="90"/>
      <c r="AI1368" s="8" t="s">
        <v>28</v>
      </c>
      <c r="AJ1368" t="s">
        <v>1890</v>
      </c>
      <c r="AK1368">
        <v>140</v>
      </c>
      <c r="AL1368">
        <v>50</v>
      </c>
      <c r="AM1368">
        <v>0</v>
      </c>
      <c r="AN1368" s="9">
        <v>42569</v>
      </c>
      <c r="AO1368" s="8">
        <v>312</v>
      </c>
      <c r="AP1368" s="8">
        <v>207</v>
      </c>
      <c r="AQ1368" s="8">
        <v>216</v>
      </c>
      <c r="AR1368" s="8">
        <v>24.32</v>
      </c>
      <c r="AS1368" s="8">
        <v>30.53</v>
      </c>
      <c r="AT1368" s="8">
        <v>0.68</v>
      </c>
      <c r="AU1368" s="8">
        <v>0.56000000000000005</v>
      </c>
      <c r="AV1368" s="8">
        <v>21</v>
      </c>
      <c r="AW1368" s="8">
        <v>0.52</v>
      </c>
      <c r="AX1368" s="8"/>
      <c r="AY1368" s="8"/>
      <c r="AZ1368" s="8"/>
      <c r="BA1368" s="8">
        <v>946</v>
      </c>
      <c r="BB1368" s="8" t="s">
        <v>25</v>
      </c>
      <c r="BC1368" s="8">
        <v>173</v>
      </c>
      <c r="BD1368" s="8"/>
      <c r="BE1368" s="8"/>
      <c r="BF1368" s="8"/>
      <c r="BG1368" s="8"/>
      <c r="BH1368" s="8"/>
      <c r="BI1368" s="8">
        <f t="shared" si="273"/>
        <v>82.352941176470594</v>
      </c>
      <c r="BJ1368" s="8">
        <f t="shared" si="274"/>
        <v>0.9028571428571428</v>
      </c>
      <c r="BK1368" s="8">
        <f t="shared" si="275"/>
        <v>0.82352941176470595</v>
      </c>
      <c r="BL1368" s="10">
        <f t="shared" si="276"/>
        <v>22.699952941176473</v>
      </c>
      <c r="BM1368" s="3">
        <f t="shared" si="277"/>
        <v>6305.5424836601314</v>
      </c>
      <c r="BN1368" s="132">
        <v>0.93404059040590415</v>
      </c>
      <c r="BO1368" s="132">
        <v>0.43076568265682663</v>
      </c>
      <c r="BP1368" s="133">
        <v>1.1753075415630883</v>
      </c>
      <c r="BQ1368" s="134">
        <v>0.54830917874396135</v>
      </c>
      <c r="BR1368" s="134">
        <v>0.19922705314009662</v>
      </c>
      <c r="BS1368" s="133">
        <v>1.0715630403092724</v>
      </c>
      <c r="BT1368" s="93"/>
      <c r="BU1368" s="91"/>
      <c r="BV1368" s="91"/>
      <c r="BW1368" s="100"/>
    </row>
    <row r="1369" spans="1:75">
      <c r="A1369" s="8" t="s">
        <v>783</v>
      </c>
      <c r="B1369" s="8" t="s">
        <v>486</v>
      </c>
      <c r="C1369" s="8" t="s">
        <v>487</v>
      </c>
      <c r="D1369" s="8" t="s">
        <v>571</v>
      </c>
      <c r="E1369" s="8" t="s">
        <v>576</v>
      </c>
      <c r="F1369" s="8" t="s">
        <v>577</v>
      </c>
      <c r="G1369" s="8" t="s">
        <v>282</v>
      </c>
      <c r="H1369" s="8" t="s">
        <v>290</v>
      </c>
      <c r="I1369" s="8"/>
      <c r="J1369" s="8"/>
      <c r="K1369" s="8"/>
      <c r="L1369" s="8" t="s">
        <v>1032</v>
      </c>
      <c r="M1369" s="8" t="s">
        <v>1882</v>
      </c>
      <c r="N1369" s="8">
        <v>1</v>
      </c>
      <c r="O1369" s="8"/>
      <c r="P1369" s="8"/>
      <c r="Q1369" s="8"/>
      <c r="R1369" s="8"/>
      <c r="S1369" s="8"/>
      <c r="T1369" s="8"/>
      <c r="U1369" s="8"/>
      <c r="V1369" s="8"/>
      <c r="W1369" s="8"/>
      <c r="X1369" s="8"/>
      <c r="Y1369" s="8"/>
      <c r="Z1369" s="8"/>
      <c r="AA1369" s="8"/>
      <c r="AB1369" s="8"/>
      <c r="AC1369" s="8"/>
      <c r="AD1369" s="8"/>
      <c r="AE1369" s="89"/>
      <c r="AF1369" s="90"/>
      <c r="AG1369" s="90"/>
      <c r="AH1369" s="90"/>
      <c r="AI1369" s="8" t="s">
        <v>29</v>
      </c>
      <c r="AJ1369" t="s">
        <v>1890</v>
      </c>
      <c r="AK1369">
        <v>140</v>
      </c>
      <c r="AL1369">
        <v>50</v>
      </c>
      <c r="AM1369">
        <v>50</v>
      </c>
      <c r="AN1369" s="9">
        <v>42569</v>
      </c>
      <c r="AO1369" s="8">
        <v>350</v>
      </c>
      <c r="AP1369" s="8">
        <v>220</v>
      </c>
      <c r="AQ1369" s="8">
        <v>211</v>
      </c>
      <c r="AR1369" s="8">
        <v>31.33</v>
      </c>
      <c r="AS1369" s="8">
        <v>40.08</v>
      </c>
      <c r="AT1369" s="8">
        <v>0.72</v>
      </c>
      <c r="AU1369" s="8">
        <v>0.6</v>
      </c>
      <c r="AV1369" s="8">
        <v>22</v>
      </c>
      <c r="AW1369" s="8">
        <v>0.56000000000000005</v>
      </c>
      <c r="AX1369" s="8"/>
      <c r="AY1369" s="8"/>
      <c r="AZ1369" s="8"/>
      <c r="BA1369" s="8">
        <v>947</v>
      </c>
      <c r="BB1369" s="8" t="s">
        <v>25</v>
      </c>
      <c r="BC1369" s="8">
        <v>173</v>
      </c>
      <c r="BD1369" s="8"/>
      <c r="BE1369" s="8"/>
      <c r="BF1369" s="8"/>
      <c r="BG1369" s="8"/>
      <c r="BH1369" s="8"/>
      <c r="BI1369" s="8">
        <f t="shared" si="273"/>
        <v>83.333333333333343</v>
      </c>
      <c r="BJ1369" s="8">
        <f t="shared" si="274"/>
        <v>0.89142857142857146</v>
      </c>
      <c r="BK1369" s="8">
        <f t="shared" si="275"/>
        <v>0.83333333333333348</v>
      </c>
      <c r="BL1369" s="10">
        <f t="shared" si="276"/>
        <v>29.773714285714291</v>
      </c>
      <c r="BM1369" s="3">
        <f t="shared" si="277"/>
        <v>8270.4761904761926</v>
      </c>
      <c r="BN1369" s="132">
        <v>0.97438330170777998</v>
      </c>
      <c r="BO1369" s="132">
        <v>0.40934535104364334</v>
      </c>
      <c r="BP1369" s="133">
        <v>0.90481749019173907</v>
      </c>
      <c r="BQ1369" s="134">
        <v>0.57461240310077522</v>
      </c>
      <c r="BR1369" s="134">
        <v>0.20324612403100775</v>
      </c>
      <c r="BS1369" s="133">
        <v>1.3361078238605839</v>
      </c>
      <c r="BT1369" s="93"/>
      <c r="BU1369" s="91"/>
      <c r="BV1369" s="91"/>
      <c r="BW1369" s="100"/>
    </row>
    <row r="1370" spans="1:75">
      <c r="A1370" s="8" t="s">
        <v>783</v>
      </c>
      <c r="B1370" s="8" t="s">
        <v>486</v>
      </c>
      <c r="C1370" s="8" t="s">
        <v>487</v>
      </c>
      <c r="D1370" s="8" t="s">
        <v>571</v>
      </c>
      <c r="E1370" s="8" t="s">
        <v>576</v>
      </c>
      <c r="F1370" s="8" t="s">
        <v>577</v>
      </c>
      <c r="G1370" s="8" t="s">
        <v>282</v>
      </c>
      <c r="H1370" s="8" t="s">
        <v>290</v>
      </c>
      <c r="I1370" s="8"/>
      <c r="J1370" s="8"/>
      <c r="K1370" s="8"/>
      <c r="L1370" s="8" t="s">
        <v>1032</v>
      </c>
      <c r="M1370" s="8" t="s">
        <v>1882</v>
      </c>
      <c r="N1370" s="8">
        <v>1</v>
      </c>
      <c r="O1370" s="8"/>
      <c r="P1370" s="8"/>
      <c r="Q1370" s="8"/>
      <c r="R1370" s="8"/>
      <c r="S1370" s="8"/>
      <c r="T1370" s="8"/>
      <c r="U1370" s="8"/>
      <c r="V1370" s="8"/>
      <c r="W1370" s="8"/>
      <c r="X1370" s="8"/>
      <c r="Y1370" s="8"/>
      <c r="Z1370" s="8"/>
      <c r="AA1370" s="8"/>
      <c r="AB1370" s="8"/>
      <c r="AC1370" s="8"/>
      <c r="AD1370" s="8"/>
      <c r="AE1370" s="89"/>
      <c r="AF1370" s="90"/>
      <c r="AG1370" s="90"/>
      <c r="AH1370" s="90"/>
      <c r="AI1370" s="8" t="s">
        <v>30</v>
      </c>
      <c r="AJ1370" t="s">
        <v>1890</v>
      </c>
      <c r="AK1370">
        <v>140</v>
      </c>
      <c r="AL1370">
        <v>50</v>
      </c>
      <c r="AM1370">
        <v>50</v>
      </c>
      <c r="AN1370" s="9">
        <v>42569</v>
      </c>
      <c r="AO1370" s="8">
        <v>364</v>
      </c>
      <c r="AP1370" s="8">
        <v>207</v>
      </c>
      <c r="AQ1370" s="8">
        <v>203</v>
      </c>
      <c r="AR1370" s="8">
        <v>30.18</v>
      </c>
      <c r="AS1370" s="8">
        <v>40.79</v>
      </c>
      <c r="AT1370" s="8">
        <v>0.8</v>
      </c>
      <c r="AU1370" s="8">
        <v>0.66</v>
      </c>
      <c r="AV1370" s="8">
        <v>22</v>
      </c>
      <c r="AW1370" s="8">
        <v>0.6</v>
      </c>
      <c r="AX1370" s="8"/>
      <c r="AY1370" s="8"/>
      <c r="AZ1370" s="8"/>
      <c r="BA1370" s="8">
        <v>948</v>
      </c>
      <c r="BB1370" s="8" t="s">
        <v>25</v>
      </c>
      <c r="BC1370" s="8">
        <v>173</v>
      </c>
      <c r="BD1370" s="8"/>
      <c r="BE1370" s="8"/>
      <c r="BF1370" s="8"/>
      <c r="BG1370" s="8"/>
      <c r="BH1370" s="8"/>
      <c r="BI1370" s="8">
        <f t="shared" si="273"/>
        <v>82.5</v>
      </c>
      <c r="BJ1370" s="8">
        <f t="shared" si="274"/>
        <v>0.89142857142857146</v>
      </c>
      <c r="BK1370" s="8">
        <f t="shared" si="275"/>
        <v>0.82499999999999996</v>
      </c>
      <c r="BL1370" s="10">
        <f t="shared" si="276"/>
        <v>29.99813142857143</v>
      </c>
      <c r="BM1370" s="3">
        <f t="shared" si="277"/>
        <v>8332.8142857142866</v>
      </c>
      <c r="BN1370" s="132">
        <v>1.0607043558850788</v>
      </c>
      <c r="BO1370" s="132">
        <v>0.26241890639481003</v>
      </c>
      <c r="BP1370" s="133">
        <v>1.4471426821030213</v>
      </c>
      <c r="BQ1370" s="134">
        <v>0.57034220532319391</v>
      </c>
      <c r="BR1370" s="134">
        <v>0.2045152091254753</v>
      </c>
      <c r="BS1370" s="133">
        <v>1.4207711490110457</v>
      </c>
      <c r="BT1370" s="93"/>
      <c r="BU1370" s="91"/>
      <c r="BV1370" s="91"/>
      <c r="BW1370" s="100"/>
    </row>
    <row r="1371" spans="1:75" s="4" customFormat="1">
      <c r="A1371" s="8" t="s">
        <v>783</v>
      </c>
      <c r="B1371" s="8" t="s">
        <v>486</v>
      </c>
      <c r="C1371" s="8" t="s">
        <v>487</v>
      </c>
      <c r="D1371" s="8" t="s">
        <v>571</v>
      </c>
      <c r="E1371" s="8" t="s">
        <v>578</v>
      </c>
      <c r="F1371" s="8" t="s">
        <v>579</v>
      </c>
      <c r="G1371" s="8" t="s">
        <v>282</v>
      </c>
      <c r="H1371" s="8" t="s">
        <v>291</v>
      </c>
      <c r="I1371" s="8">
        <v>-4.2235598325609898</v>
      </c>
      <c r="J1371" s="8">
        <v>35.557852620217801</v>
      </c>
      <c r="K1371" s="97">
        <v>1593.0696327455801</v>
      </c>
      <c r="L1371" s="8" t="s">
        <v>1220</v>
      </c>
      <c r="M1371" s="8" t="s">
        <v>1882</v>
      </c>
      <c r="N1371" s="8">
        <v>1</v>
      </c>
      <c r="O1371" s="8" t="s">
        <v>1859</v>
      </c>
      <c r="P1371" s="8">
        <v>1.82</v>
      </c>
      <c r="Q1371" s="8">
        <v>6.6</v>
      </c>
      <c r="R1371" s="8">
        <v>0</v>
      </c>
      <c r="S1371" s="8">
        <v>4.74</v>
      </c>
      <c r="T1371" s="8">
        <v>6.07</v>
      </c>
      <c r="U1371" s="8">
        <v>11.67</v>
      </c>
      <c r="V1371" s="8">
        <v>147.71</v>
      </c>
      <c r="W1371" s="8">
        <v>14.72</v>
      </c>
      <c r="X1371" s="8">
        <v>9.0399999999999991</v>
      </c>
      <c r="Y1371" s="8">
        <v>0.3</v>
      </c>
      <c r="Z1371" s="8">
        <v>0.96</v>
      </c>
      <c r="AA1371" s="8">
        <v>0.06</v>
      </c>
      <c r="AB1371" s="8">
        <v>86.62</v>
      </c>
      <c r="AC1371" s="8">
        <v>0.06</v>
      </c>
      <c r="AD1371" s="8">
        <v>0.14699999999999999</v>
      </c>
      <c r="AE1371" s="91">
        <v>4.6399999999999997</v>
      </c>
      <c r="AF1371" s="92" t="s">
        <v>1860</v>
      </c>
      <c r="AG1371" s="92" t="s">
        <v>1860</v>
      </c>
      <c r="AH1371" s="92" t="s">
        <v>1860</v>
      </c>
      <c r="AI1371" s="8" t="s">
        <v>24</v>
      </c>
      <c r="AJ1371" t="s">
        <v>1890</v>
      </c>
      <c r="AK1371">
        <v>0</v>
      </c>
      <c r="AL1371">
        <v>0</v>
      </c>
      <c r="AM1371">
        <v>0</v>
      </c>
      <c r="AN1371" s="9">
        <v>42545</v>
      </c>
      <c r="AO1371" s="8">
        <v>348</v>
      </c>
      <c r="AP1371" s="8">
        <v>210</v>
      </c>
      <c r="AQ1371" s="8">
        <v>181</v>
      </c>
      <c r="AR1371" s="8">
        <v>16.52</v>
      </c>
      <c r="AS1371" s="8">
        <v>15.42</v>
      </c>
      <c r="AT1371" s="8">
        <v>0.4</v>
      </c>
      <c r="AU1371" s="8">
        <v>0.34</v>
      </c>
      <c r="AV1371" s="8">
        <v>16</v>
      </c>
      <c r="AW1371" s="8">
        <v>0.22</v>
      </c>
      <c r="AX1371" s="8"/>
      <c r="AY1371" s="8"/>
      <c r="AZ1371" s="8"/>
      <c r="BA1371" s="8">
        <v>949</v>
      </c>
      <c r="BB1371" s="8" t="s">
        <v>25</v>
      </c>
      <c r="BC1371" s="8">
        <v>174</v>
      </c>
      <c r="BD1371" s="8"/>
      <c r="BE1371" s="8"/>
      <c r="BF1371" s="8"/>
      <c r="BG1371" s="8"/>
      <c r="BH1371" s="8"/>
      <c r="BI1371" s="8">
        <f t="shared" si="273"/>
        <v>85</v>
      </c>
      <c r="BJ1371" s="8">
        <f t="shared" si="274"/>
        <v>0.96</v>
      </c>
      <c r="BK1371" s="8">
        <f t="shared" si="275"/>
        <v>0.85</v>
      </c>
      <c r="BL1371" s="10">
        <f t="shared" si="276"/>
        <v>12.582719999999998</v>
      </c>
      <c r="BM1371" s="14">
        <f t="shared" si="277"/>
        <v>3495.1999999999994</v>
      </c>
      <c r="BN1371" s="132">
        <v>1.1346332404828225</v>
      </c>
      <c r="BO1371" s="132">
        <v>0.3822655524605385</v>
      </c>
      <c r="BP1371" s="133">
        <v>1.2596770775709321</v>
      </c>
      <c r="BQ1371" s="134"/>
      <c r="BR1371" s="134"/>
      <c r="BS1371" s="133"/>
      <c r="BT1371" s="93"/>
      <c r="BU1371" s="91"/>
      <c r="BV1371" s="91"/>
      <c r="BW1371" s="100"/>
    </row>
    <row r="1372" spans="1:75" s="4" customFormat="1">
      <c r="A1372" s="8" t="s">
        <v>783</v>
      </c>
      <c r="B1372" s="8" t="s">
        <v>486</v>
      </c>
      <c r="C1372" s="8" t="s">
        <v>487</v>
      </c>
      <c r="D1372" s="8" t="s">
        <v>571</v>
      </c>
      <c r="E1372" s="8" t="s">
        <v>578</v>
      </c>
      <c r="F1372" s="8" t="s">
        <v>579</v>
      </c>
      <c r="G1372" s="8" t="s">
        <v>282</v>
      </c>
      <c r="H1372" s="8" t="s">
        <v>291</v>
      </c>
      <c r="I1372" s="8"/>
      <c r="J1372" s="8"/>
      <c r="K1372" s="8"/>
      <c r="L1372" s="8" t="s">
        <v>1220</v>
      </c>
      <c r="M1372" s="8" t="s">
        <v>1882</v>
      </c>
      <c r="N1372" s="8">
        <v>1</v>
      </c>
      <c r="O1372" s="8"/>
      <c r="P1372" s="8"/>
      <c r="Q1372" s="8"/>
      <c r="R1372" s="8"/>
      <c r="S1372" s="8"/>
      <c r="T1372" s="8"/>
      <c r="U1372" s="8"/>
      <c r="V1372" s="8"/>
      <c r="W1372" s="8"/>
      <c r="X1372" s="8"/>
      <c r="Y1372" s="8"/>
      <c r="Z1372" s="8"/>
      <c r="AA1372" s="8"/>
      <c r="AB1372" s="8"/>
      <c r="AC1372" s="8"/>
      <c r="AD1372" s="8"/>
      <c r="AE1372" s="89"/>
      <c r="AF1372" s="90"/>
      <c r="AG1372" s="90"/>
      <c r="AH1372" s="90"/>
      <c r="AI1372" s="8" t="s">
        <v>26</v>
      </c>
      <c r="AJ1372" t="s">
        <v>1890</v>
      </c>
      <c r="AK1372">
        <v>0</v>
      </c>
      <c r="AL1372">
        <v>30</v>
      </c>
      <c r="AM1372">
        <v>30</v>
      </c>
      <c r="AN1372" s="9">
        <v>42569</v>
      </c>
      <c r="AO1372" s="8">
        <v>337</v>
      </c>
      <c r="AP1372" s="8">
        <v>207</v>
      </c>
      <c r="AQ1372" s="8">
        <v>195</v>
      </c>
      <c r="AR1372" s="8">
        <v>16.52</v>
      </c>
      <c r="AS1372" s="8">
        <v>18.82</v>
      </c>
      <c r="AT1372" s="8">
        <v>0.46</v>
      </c>
      <c r="AU1372" s="8">
        <v>0.4</v>
      </c>
      <c r="AV1372" s="8">
        <v>19</v>
      </c>
      <c r="AW1372" s="8">
        <v>0.42</v>
      </c>
      <c r="AX1372" s="8"/>
      <c r="AY1372" s="8"/>
      <c r="AZ1372" s="8"/>
      <c r="BA1372" s="8">
        <v>950</v>
      </c>
      <c r="BB1372" s="8" t="s">
        <v>25</v>
      </c>
      <c r="BC1372" s="8">
        <v>174</v>
      </c>
      <c r="BD1372" s="8"/>
      <c r="BE1372" s="8"/>
      <c r="BF1372" s="8"/>
      <c r="BG1372" s="8"/>
      <c r="BH1372" s="8"/>
      <c r="BI1372" s="8">
        <f t="shared" si="273"/>
        <v>86.956521739130437</v>
      </c>
      <c r="BJ1372" s="8">
        <f t="shared" si="274"/>
        <v>0.92571428571428571</v>
      </c>
      <c r="BK1372" s="8">
        <f t="shared" si="275"/>
        <v>0.86956521739130432</v>
      </c>
      <c r="BL1372" s="10">
        <f t="shared" si="276"/>
        <v>15.149515527950308</v>
      </c>
      <c r="BM1372" s="14">
        <f t="shared" si="277"/>
        <v>4208.1987577639748</v>
      </c>
      <c r="BN1372" s="132">
        <v>1.3615311909262759</v>
      </c>
      <c r="BO1372" s="132">
        <v>0.43842155009451789</v>
      </c>
      <c r="BP1372" s="133">
        <v>1.7826927799530443</v>
      </c>
      <c r="BQ1372" s="134"/>
      <c r="BR1372" s="134"/>
      <c r="BS1372" s="133"/>
      <c r="BT1372" s="93"/>
      <c r="BU1372" s="91"/>
      <c r="BV1372" s="91"/>
      <c r="BW1372" s="100"/>
    </row>
    <row r="1373" spans="1:75" s="4" customFormat="1">
      <c r="A1373" s="8" t="s">
        <v>783</v>
      </c>
      <c r="B1373" s="8" t="s">
        <v>486</v>
      </c>
      <c r="C1373" s="8" t="s">
        <v>487</v>
      </c>
      <c r="D1373" s="8" t="s">
        <v>571</v>
      </c>
      <c r="E1373" s="8" t="s">
        <v>578</v>
      </c>
      <c r="F1373" s="8" t="s">
        <v>579</v>
      </c>
      <c r="G1373" s="8" t="s">
        <v>282</v>
      </c>
      <c r="H1373" s="8" t="s">
        <v>291</v>
      </c>
      <c r="I1373" s="8"/>
      <c r="J1373" s="8"/>
      <c r="K1373" s="8"/>
      <c r="L1373" s="8" t="s">
        <v>1220</v>
      </c>
      <c r="M1373" s="8" t="s">
        <v>1882</v>
      </c>
      <c r="N1373" s="8">
        <v>1</v>
      </c>
      <c r="O1373" s="8"/>
      <c r="P1373" s="8"/>
      <c r="Q1373" s="8"/>
      <c r="R1373" s="8"/>
      <c r="S1373" s="8"/>
      <c r="T1373" s="8"/>
      <c r="U1373" s="8"/>
      <c r="V1373" s="8"/>
      <c r="W1373" s="8"/>
      <c r="X1373" s="8"/>
      <c r="Y1373" s="8"/>
      <c r="Z1373" s="8"/>
      <c r="AA1373" s="8"/>
      <c r="AB1373" s="8"/>
      <c r="AC1373" s="8"/>
      <c r="AD1373" s="8"/>
      <c r="AE1373" s="89"/>
      <c r="AF1373" s="90"/>
      <c r="AG1373" s="90"/>
      <c r="AH1373" s="90"/>
      <c r="AI1373" s="8" t="s">
        <v>27</v>
      </c>
      <c r="AJ1373" t="s">
        <v>1890</v>
      </c>
      <c r="AK1373">
        <v>100</v>
      </c>
      <c r="AL1373">
        <v>0</v>
      </c>
      <c r="AM1373">
        <v>30</v>
      </c>
      <c r="AN1373" s="9">
        <v>42569</v>
      </c>
      <c r="AO1373" s="8">
        <v>315</v>
      </c>
      <c r="AP1373" s="8">
        <v>186</v>
      </c>
      <c r="AQ1373" s="8">
        <v>177</v>
      </c>
      <c r="AR1373" s="8">
        <v>23.54</v>
      </c>
      <c r="AS1373" s="8">
        <v>30.26</v>
      </c>
      <c r="AT1373" s="8">
        <v>0.6</v>
      </c>
      <c r="AU1373" s="8">
        <v>0.5</v>
      </c>
      <c r="AV1373" s="8">
        <v>20</v>
      </c>
      <c r="AW1373" s="8">
        <v>0.44</v>
      </c>
      <c r="AX1373" s="8"/>
      <c r="AY1373" s="8"/>
      <c r="AZ1373" s="8"/>
      <c r="BA1373" s="8">
        <v>951</v>
      </c>
      <c r="BB1373" s="8" t="s">
        <v>25</v>
      </c>
      <c r="BC1373" s="8">
        <v>174</v>
      </c>
      <c r="BD1373" s="8"/>
      <c r="BE1373" s="8"/>
      <c r="BF1373" s="8"/>
      <c r="BG1373" s="8"/>
      <c r="BH1373" s="8"/>
      <c r="BI1373" s="8">
        <f t="shared" si="273"/>
        <v>83.333333333333343</v>
      </c>
      <c r="BJ1373" s="8">
        <f t="shared" si="274"/>
        <v>0.91428571428571426</v>
      </c>
      <c r="BK1373" s="8">
        <f t="shared" si="275"/>
        <v>0.83333333333333348</v>
      </c>
      <c r="BL1373" s="10">
        <f t="shared" si="276"/>
        <v>23.055238095238099</v>
      </c>
      <c r="BM1373" s="14">
        <f t="shared" si="277"/>
        <v>6404.2328042328054</v>
      </c>
      <c r="BN1373" s="132">
        <v>1.3400195694716244</v>
      </c>
      <c r="BO1373" s="132">
        <v>0.45181017612524466</v>
      </c>
      <c r="BP1373" s="133">
        <v>1.3126142302475829</v>
      </c>
      <c r="BQ1373" s="134"/>
      <c r="BR1373" s="134"/>
      <c r="BS1373" s="133"/>
      <c r="BT1373" s="93"/>
      <c r="BU1373" s="91"/>
      <c r="BV1373" s="91"/>
      <c r="BW1373" s="100"/>
    </row>
    <row r="1374" spans="1:75" s="4" customFormat="1">
      <c r="A1374" s="8" t="s">
        <v>783</v>
      </c>
      <c r="B1374" s="8" t="s">
        <v>486</v>
      </c>
      <c r="C1374" s="8" t="s">
        <v>487</v>
      </c>
      <c r="D1374" s="8" t="s">
        <v>571</v>
      </c>
      <c r="E1374" s="8" t="s">
        <v>578</v>
      </c>
      <c r="F1374" s="8" t="s">
        <v>579</v>
      </c>
      <c r="G1374" s="8" t="s">
        <v>282</v>
      </c>
      <c r="H1374" s="8" t="s">
        <v>291</v>
      </c>
      <c r="I1374" s="8"/>
      <c r="J1374" s="8"/>
      <c r="K1374" s="8"/>
      <c r="L1374" s="8" t="s">
        <v>1220</v>
      </c>
      <c r="M1374" s="8" t="s">
        <v>1882</v>
      </c>
      <c r="N1374" s="8">
        <v>1</v>
      </c>
      <c r="O1374" s="8"/>
      <c r="P1374" s="8"/>
      <c r="Q1374" s="8"/>
      <c r="R1374" s="8"/>
      <c r="S1374" s="8"/>
      <c r="T1374" s="8"/>
      <c r="U1374" s="8"/>
      <c r="V1374" s="8"/>
      <c r="W1374" s="8"/>
      <c r="X1374" s="8"/>
      <c r="Y1374" s="8"/>
      <c r="Z1374" s="8"/>
      <c r="AA1374" s="8"/>
      <c r="AB1374" s="8"/>
      <c r="AC1374" s="8"/>
      <c r="AD1374" s="8"/>
      <c r="AE1374" s="89"/>
      <c r="AF1374" s="90"/>
      <c r="AG1374" s="90"/>
      <c r="AH1374" s="90"/>
      <c r="AI1374" s="8" t="s">
        <v>28</v>
      </c>
      <c r="AJ1374" t="s">
        <v>1890</v>
      </c>
      <c r="AK1374">
        <v>100</v>
      </c>
      <c r="AL1374">
        <v>30</v>
      </c>
      <c r="AM1374">
        <v>0</v>
      </c>
      <c r="AN1374" s="9">
        <v>42569</v>
      </c>
      <c r="AO1374" s="8">
        <v>319</v>
      </c>
      <c r="AP1374" s="8">
        <v>184</v>
      </c>
      <c r="AQ1374" s="8">
        <v>184</v>
      </c>
      <c r="AR1374" s="8">
        <v>29.9</v>
      </c>
      <c r="AS1374" s="8">
        <v>30.86</v>
      </c>
      <c r="AT1374" s="8">
        <v>0.7</v>
      </c>
      <c r="AU1374" s="8">
        <v>0.96</v>
      </c>
      <c r="AV1374" s="8">
        <v>21</v>
      </c>
      <c r="AW1374" s="8">
        <v>0.64</v>
      </c>
      <c r="AX1374" s="8"/>
      <c r="AY1374" s="8"/>
      <c r="AZ1374" s="8"/>
      <c r="BA1374" s="8">
        <v>952</v>
      </c>
      <c r="BB1374" s="8" t="s">
        <v>25</v>
      </c>
      <c r="BC1374" s="8">
        <v>174</v>
      </c>
      <c r="BD1374" s="8"/>
      <c r="BE1374" s="8"/>
      <c r="BF1374" s="8"/>
      <c r="BG1374" s="8"/>
      <c r="BH1374" s="8"/>
      <c r="BI1374" s="8">
        <f t="shared" si="273"/>
        <v>137.14285714285714</v>
      </c>
      <c r="BJ1374" s="8">
        <f t="shared" si="274"/>
        <v>0.9028571428571428</v>
      </c>
      <c r="BK1374" s="8">
        <f t="shared" si="275"/>
        <v>1.3714285714285714</v>
      </c>
      <c r="BL1374" s="10">
        <f t="shared" si="276"/>
        <v>38.210977959183673</v>
      </c>
      <c r="BM1374" s="14">
        <f t="shared" si="277"/>
        <v>10614.160544217686</v>
      </c>
      <c r="BN1374" s="132">
        <v>1.230256898192198</v>
      </c>
      <c r="BO1374" s="132">
        <v>0.53330161750713612</v>
      </c>
      <c r="BP1374" s="133">
        <v>1.1056186178522553</v>
      </c>
      <c r="BQ1374" s="134"/>
      <c r="BR1374" s="134"/>
      <c r="BS1374" s="133"/>
      <c r="BT1374" s="93"/>
      <c r="BU1374" s="91"/>
      <c r="BV1374" s="91"/>
      <c r="BW1374" s="100"/>
    </row>
    <row r="1375" spans="1:75" s="4" customFormat="1">
      <c r="A1375" s="8" t="s">
        <v>783</v>
      </c>
      <c r="B1375" s="8" t="s">
        <v>486</v>
      </c>
      <c r="C1375" s="8" t="s">
        <v>487</v>
      </c>
      <c r="D1375" s="8" t="s">
        <v>571</v>
      </c>
      <c r="E1375" s="8" t="s">
        <v>578</v>
      </c>
      <c r="F1375" s="8" t="s">
        <v>579</v>
      </c>
      <c r="G1375" s="8" t="s">
        <v>282</v>
      </c>
      <c r="H1375" s="8" t="s">
        <v>291</v>
      </c>
      <c r="I1375" s="8"/>
      <c r="J1375" s="8"/>
      <c r="K1375" s="8"/>
      <c r="L1375" s="8" t="s">
        <v>1220</v>
      </c>
      <c r="M1375" s="8" t="s">
        <v>1882</v>
      </c>
      <c r="N1375" s="8">
        <v>1</v>
      </c>
      <c r="O1375" s="8"/>
      <c r="P1375" s="8"/>
      <c r="Q1375" s="8"/>
      <c r="R1375" s="8"/>
      <c r="S1375" s="8"/>
      <c r="T1375" s="8"/>
      <c r="U1375" s="8"/>
      <c r="V1375" s="8"/>
      <c r="W1375" s="8"/>
      <c r="X1375" s="8"/>
      <c r="Y1375" s="8"/>
      <c r="Z1375" s="8"/>
      <c r="AA1375" s="8"/>
      <c r="AB1375" s="8"/>
      <c r="AC1375" s="8"/>
      <c r="AD1375" s="8"/>
      <c r="AE1375" s="89"/>
      <c r="AF1375" s="90"/>
      <c r="AG1375" s="90"/>
      <c r="AH1375" s="90"/>
      <c r="AI1375" s="8" t="s">
        <v>29</v>
      </c>
      <c r="AJ1375" t="s">
        <v>1890</v>
      </c>
      <c r="AK1375">
        <v>100</v>
      </c>
      <c r="AL1375">
        <v>30</v>
      </c>
      <c r="AM1375">
        <v>30</v>
      </c>
      <c r="AN1375" s="9">
        <v>42569</v>
      </c>
      <c r="AO1375" s="8">
        <v>336</v>
      </c>
      <c r="AP1375" s="8">
        <v>180</v>
      </c>
      <c r="AQ1375" s="8">
        <v>177</v>
      </c>
      <c r="AR1375" s="8">
        <v>24.56</v>
      </c>
      <c r="AS1375" s="8">
        <v>30.92</v>
      </c>
      <c r="AT1375" s="8">
        <v>0.5</v>
      </c>
      <c r="AU1375" s="8">
        <v>0.54</v>
      </c>
      <c r="AV1375" s="8">
        <v>22</v>
      </c>
      <c r="AW1375" s="8">
        <v>0.4</v>
      </c>
      <c r="AX1375" s="8"/>
      <c r="AY1375" s="8"/>
      <c r="AZ1375" s="8"/>
      <c r="BA1375" s="8">
        <v>953</v>
      </c>
      <c r="BB1375" s="8" t="s">
        <v>25</v>
      </c>
      <c r="BC1375" s="8">
        <v>174</v>
      </c>
      <c r="BD1375" s="8"/>
      <c r="BE1375" s="8"/>
      <c r="BF1375" s="8"/>
      <c r="BG1375" s="8"/>
      <c r="BH1375" s="8"/>
      <c r="BI1375" s="8">
        <f t="shared" si="273"/>
        <v>108</v>
      </c>
      <c r="BJ1375" s="8">
        <f t="shared" si="274"/>
        <v>0.89142857142857146</v>
      </c>
      <c r="BK1375" s="8">
        <f t="shared" si="275"/>
        <v>1.08</v>
      </c>
      <c r="BL1375" s="10">
        <f t="shared" si="276"/>
        <v>29.768009142857146</v>
      </c>
      <c r="BM1375" s="14">
        <f t="shared" si="277"/>
        <v>8268.8914285714291</v>
      </c>
      <c r="BN1375" s="132">
        <v>1.6346153846153846</v>
      </c>
      <c r="BO1375" s="132">
        <v>0.66025641025641035</v>
      </c>
      <c r="BP1375" s="133">
        <v>0.90619783739554738</v>
      </c>
      <c r="BQ1375" s="134"/>
      <c r="BR1375" s="134"/>
      <c r="BS1375" s="133"/>
      <c r="BT1375" s="93"/>
      <c r="BU1375" s="91"/>
      <c r="BV1375" s="91"/>
      <c r="BW1375" s="100"/>
    </row>
    <row r="1376" spans="1:75" s="4" customFormat="1">
      <c r="A1376" s="8" t="s">
        <v>783</v>
      </c>
      <c r="B1376" s="8" t="s">
        <v>486</v>
      </c>
      <c r="C1376" s="8" t="s">
        <v>487</v>
      </c>
      <c r="D1376" s="8" t="s">
        <v>571</v>
      </c>
      <c r="E1376" s="8" t="s">
        <v>578</v>
      </c>
      <c r="F1376" s="8" t="s">
        <v>579</v>
      </c>
      <c r="G1376" s="8" t="s">
        <v>282</v>
      </c>
      <c r="H1376" s="8" t="s">
        <v>291</v>
      </c>
      <c r="I1376" s="8"/>
      <c r="J1376" s="8"/>
      <c r="K1376" s="8"/>
      <c r="L1376" s="8" t="s">
        <v>1220</v>
      </c>
      <c r="M1376" s="8" t="s">
        <v>1882</v>
      </c>
      <c r="N1376" s="8">
        <v>1</v>
      </c>
      <c r="O1376" s="8"/>
      <c r="P1376" s="8"/>
      <c r="Q1376" s="8"/>
      <c r="R1376" s="8"/>
      <c r="S1376" s="8"/>
      <c r="T1376" s="8"/>
      <c r="U1376" s="8"/>
      <c r="V1376" s="8"/>
      <c r="W1376" s="8"/>
      <c r="X1376" s="8"/>
      <c r="Y1376" s="8"/>
      <c r="Z1376" s="8"/>
      <c r="AA1376" s="8"/>
      <c r="AB1376" s="8"/>
      <c r="AC1376" s="8"/>
      <c r="AD1376" s="8"/>
      <c r="AE1376" s="89"/>
      <c r="AF1376" s="90"/>
      <c r="AG1376" s="90"/>
      <c r="AH1376" s="90"/>
      <c r="AI1376" s="8" t="s">
        <v>30</v>
      </c>
      <c r="AJ1376" t="s">
        <v>1890</v>
      </c>
      <c r="AK1376">
        <v>100</v>
      </c>
      <c r="AL1376">
        <v>30</v>
      </c>
      <c r="AM1376">
        <v>30</v>
      </c>
      <c r="AN1376" s="9">
        <v>42569</v>
      </c>
      <c r="AO1376" s="8">
        <v>342</v>
      </c>
      <c r="AP1376" s="8">
        <v>191</v>
      </c>
      <c r="AQ1376" s="8">
        <v>179</v>
      </c>
      <c r="AR1376" s="8">
        <v>25.3</v>
      </c>
      <c r="AS1376" s="8">
        <v>29.19</v>
      </c>
      <c r="AT1376" s="8">
        <v>0.7</v>
      </c>
      <c r="AU1376" s="8">
        <v>0.57999999999999996</v>
      </c>
      <c r="AV1376" s="8">
        <v>19</v>
      </c>
      <c r="AW1376" s="8">
        <v>0.5</v>
      </c>
      <c r="AX1376" s="8"/>
      <c r="AY1376" s="8"/>
      <c r="AZ1376" s="8"/>
      <c r="BA1376" s="8">
        <v>954</v>
      </c>
      <c r="BB1376" s="8" t="s">
        <v>25</v>
      </c>
      <c r="BC1376" s="8">
        <v>174</v>
      </c>
      <c r="BD1376" s="8"/>
      <c r="BE1376" s="8"/>
      <c r="BF1376" s="8"/>
      <c r="BG1376" s="8"/>
      <c r="BH1376" s="8"/>
      <c r="BI1376" s="8">
        <f t="shared" si="273"/>
        <v>82.857142857142847</v>
      </c>
      <c r="BJ1376" s="8">
        <f t="shared" si="274"/>
        <v>0.92571428571428571</v>
      </c>
      <c r="BK1376" s="8">
        <f t="shared" si="275"/>
        <v>0.82857142857142851</v>
      </c>
      <c r="BL1376" s="10">
        <f t="shared" si="276"/>
        <v>22.389325714285711</v>
      </c>
      <c r="BM1376" s="14">
        <f t="shared" si="277"/>
        <v>6219.2571428571418</v>
      </c>
      <c r="BN1376" s="132">
        <v>0.90645773979107314</v>
      </c>
      <c r="BO1376" s="132">
        <v>0.32905982905982906</v>
      </c>
      <c r="BP1376" s="133">
        <v>1.2744425218632722</v>
      </c>
      <c r="BQ1376" s="134"/>
      <c r="BR1376" s="134"/>
      <c r="BS1376" s="133"/>
      <c r="BT1376" s="93"/>
      <c r="BU1376" s="91"/>
      <c r="BV1376" s="91"/>
      <c r="BW1376" s="100"/>
    </row>
    <row r="1377" spans="1:75">
      <c r="A1377" s="8" t="s">
        <v>783</v>
      </c>
      <c r="B1377" s="8" t="s">
        <v>486</v>
      </c>
      <c r="C1377" s="8" t="s">
        <v>487</v>
      </c>
      <c r="D1377" s="8" t="s">
        <v>571</v>
      </c>
      <c r="E1377" s="8" t="s">
        <v>578</v>
      </c>
      <c r="F1377" s="8" t="s">
        <v>579</v>
      </c>
      <c r="G1377" s="8" t="s">
        <v>282</v>
      </c>
      <c r="H1377" s="8" t="s">
        <v>294</v>
      </c>
      <c r="I1377" s="8">
        <v>-4.1846344119169796</v>
      </c>
      <c r="J1377" s="8">
        <v>35.689608282917497</v>
      </c>
      <c r="K1377" s="97">
        <v>1374.2688010122699</v>
      </c>
      <c r="L1377" s="8" t="s">
        <v>1033</v>
      </c>
      <c r="M1377" s="8" t="s">
        <v>1882</v>
      </c>
      <c r="N1377" s="8">
        <v>1</v>
      </c>
      <c r="O1377" s="8" t="s">
        <v>1859</v>
      </c>
      <c r="P1377" s="8">
        <v>0.9</v>
      </c>
      <c r="Q1377" s="8">
        <v>6.6</v>
      </c>
      <c r="R1377" s="8">
        <v>0</v>
      </c>
      <c r="S1377" s="8">
        <v>3.51</v>
      </c>
      <c r="T1377" s="8">
        <v>4.2</v>
      </c>
      <c r="U1377" s="8">
        <v>10.65</v>
      </c>
      <c r="V1377" s="8">
        <v>93.5</v>
      </c>
      <c r="W1377" s="8">
        <v>16.37</v>
      </c>
      <c r="X1377" s="8">
        <v>4.5999999999999996</v>
      </c>
      <c r="Y1377" s="8">
        <v>0.1</v>
      </c>
      <c r="Z1377" s="8">
        <v>0.54</v>
      </c>
      <c r="AA1377" s="8">
        <v>0.06</v>
      </c>
      <c r="AB1377" s="8">
        <v>75.16</v>
      </c>
      <c r="AC1377" s="8">
        <v>0.13</v>
      </c>
      <c r="AD1377" s="8">
        <v>8.4000000000000005E-2</v>
      </c>
      <c r="AE1377" s="91">
        <v>6.54</v>
      </c>
      <c r="AF1377" s="92" t="s">
        <v>1860</v>
      </c>
      <c r="AG1377" s="92" t="s">
        <v>1860</v>
      </c>
      <c r="AH1377" s="92" t="s">
        <v>1860</v>
      </c>
      <c r="AI1377" s="8" t="s">
        <v>24</v>
      </c>
      <c r="AJ1377" t="s">
        <v>1890</v>
      </c>
      <c r="AK1377">
        <v>0</v>
      </c>
      <c r="AL1377">
        <v>0</v>
      </c>
      <c r="AM1377">
        <v>0</v>
      </c>
      <c r="AN1377" s="9">
        <v>42545</v>
      </c>
      <c r="AO1377" s="8">
        <v>301</v>
      </c>
      <c r="AP1377" s="8">
        <v>173</v>
      </c>
      <c r="AQ1377" s="8">
        <v>159</v>
      </c>
      <c r="AR1377" s="8">
        <v>11.6</v>
      </c>
      <c r="AS1377" s="8">
        <v>13.14</v>
      </c>
      <c r="AT1377" s="8">
        <v>0.44</v>
      </c>
      <c r="AU1377" s="8">
        <v>0.38</v>
      </c>
      <c r="AV1377" s="8">
        <v>16</v>
      </c>
      <c r="AW1377" s="8">
        <v>0.34</v>
      </c>
      <c r="AX1377" s="8"/>
      <c r="AY1377" s="8"/>
      <c r="AZ1377" s="8"/>
      <c r="BA1377" s="8">
        <v>967</v>
      </c>
      <c r="BB1377" s="8" t="s">
        <v>25</v>
      </c>
      <c r="BC1377" s="8">
        <v>177</v>
      </c>
      <c r="BD1377" s="8"/>
      <c r="BE1377" s="8"/>
      <c r="BF1377" s="8"/>
      <c r="BG1377" s="8"/>
      <c r="BH1377" s="8"/>
      <c r="BI1377" s="8">
        <f t="shared" si="273"/>
        <v>86.36363636363636</v>
      </c>
      <c r="BJ1377" s="8">
        <f t="shared" si="274"/>
        <v>0.96</v>
      </c>
      <c r="BK1377" s="8">
        <f t="shared" si="275"/>
        <v>0.86363636363636365</v>
      </c>
      <c r="BL1377" s="10">
        <f t="shared" si="276"/>
        <v>10.894254545454546</v>
      </c>
      <c r="BM1377" s="3">
        <f t="shared" si="277"/>
        <v>3026.181818181818</v>
      </c>
      <c r="BN1377" s="132">
        <v>1.0513761467889908</v>
      </c>
      <c r="BO1377" s="132">
        <v>0.42133027522935779</v>
      </c>
      <c r="BP1377" s="133">
        <v>1.7861010093045948</v>
      </c>
      <c r="BQ1377" s="134"/>
      <c r="BR1377" s="134"/>
      <c r="BS1377" s="133"/>
      <c r="BT1377" s="93"/>
      <c r="BU1377" s="91"/>
      <c r="BV1377" s="91"/>
      <c r="BW1377" s="100"/>
    </row>
    <row r="1378" spans="1:75">
      <c r="A1378" s="8" t="s">
        <v>783</v>
      </c>
      <c r="B1378" s="8" t="s">
        <v>486</v>
      </c>
      <c r="C1378" s="8" t="s">
        <v>487</v>
      </c>
      <c r="D1378" s="8" t="s">
        <v>571</v>
      </c>
      <c r="E1378" s="8" t="s">
        <v>578</v>
      </c>
      <c r="F1378" s="8" t="s">
        <v>579</v>
      </c>
      <c r="G1378" s="8" t="s">
        <v>282</v>
      </c>
      <c r="H1378" s="8" t="s">
        <v>294</v>
      </c>
      <c r="I1378" s="8"/>
      <c r="J1378" s="8"/>
      <c r="K1378" s="8"/>
      <c r="L1378" s="8" t="s">
        <v>1033</v>
      </c>
      <c r="M1378" s="8" t="s">
        <v>1882</v>
      </c>
      <c r="N1378" s="8">
        <v>1</v>
      </c>
      <c r="O1378" s="8"/>
      <c r="P1378" s="8"/>
      <c r="Q1378" s="8"/>
      <c r="R1378" s="8"/>
      <c r="S1378" s="8"/>
      <c r="T1378" s="8"/>
      <c r="U1378" s="8"/>
      <c r="V1378" s="8"/>
      <c r="W1378" s="8"/>
      <c r="X1378" s="8"/>
      <c r="Y1378" s="8"/>
      <c r="Z1378" s="8"/>
      <c r="AA1378" s="8"/>
      <c r="AB1378" s="8"/>
      <c r="AC1378" s="8"/>
      <c r="AD1378" s="8"/>
      <c r="AE1378" s="89"/>
      <c r="AF1378" s="90"/>
      <c r="AG1378" s="90"/>
      <c r="AH1378" s="90"/>
      <c r="AI1378" s="8" t="s">
        <v>26</v>
      </c>
      <c r="AJ1378" t="s">
        <v>1890</v>
      </c>
      <c r="AK1378">
        <v>0</v>
      </c>
      <c r="AL1378">
        <v>30</v>
      </c>
      <c r="AM1378">
        <v>30</v>
      </c>
      <c r="AN1378" s="9">
        <v>42569</v>
      </c>
      <c r="AO1378" s="8">
        <v>314</v>
      </c>
      <c r="AP1378" s="8">
        <v>203</v>
      </c>
      <c r="AQ1378" s="8">
        <v>168</v>
      </c>
      <c r="AR1378" s="8">
        <v>12.36</v>
      </c>
      <c r="AS1378" s="8">
        <v>11.48</v>
      </c>
      <c r="AT1378" s="8">
        <v>0.44</v>
      </c>
      <c r="AU1378" s="8">
        <v>0.38</v>
      </c>
      <c r="AV1378" s="8">
        <v>18</v>
      </c>
      <c r="AW1378" s="8">
        <v>0.24</v>
      </c>
      <c r="AX1378" s="8"/>
      <c r="AY1378" s="8"/>
      <c r="AZ1378" s="8"/>
      <c r="BA1378" s="8">
        <v>968</v>
      </c>
      <c r="BB1378" s="8" t="s">
        <v>25</v>
      </c>
      <c r="BC1378" s="8">
        <v>177</v>
      </c>
      <c r="BD1378" s="8"/>
      <c r="BE1378" s="8"/>
      <c r="BF1378" s="8"/>
      <c r="BG1378" s="8"/>
      <c r="BH1378" s="8"/>
      <c r="BI1378" s="8">
        <f t="shared" si="273"/>
        <v>86.36363636363636</v>
      </c>
      <c r="BJ1378" s="8">
        <f t="shared" si="274"/>
        <v>0.93714285714285717</v>
      </c>
      <c r="BK1378" s="8">
        <f t="shared" si="275"/>
        <v>0.86363636363636365</v>
      </c>
      <c r="BL1378" s="10">
        <f t="shared" si="276"/>
        <v>9.2913454545454552</v>
      </c>
      <c r="BM1378" s="3">
        <f t="shared" si="277"/>
        <v>2580.9292929292928</v>
      </c>
      <c r="BN1378" s="132">
        <v>0.97235238987816308</v>
      </c>
      <c r="BO1378" s="132">
        <v>0.36358950328022493</v>
      </c>
      <c r="BP1378" s="133">
        <v>1.527870170750335</v>
      </c>
      <c r="BQ1378" s="134"/>
      <c r="BR1378" s="134"/>
      <c r="BS1378" s="133"/>
      <c r="BT1378" s="93"/>
      <c r="BU1378" s="91"/>
      <c r="BV1378" s="91"/>
      <c r="BW1378" s="100"/>
    </row>
    <row r="1379" spans="1:75">
      <c r="A1379" s="8" t="s">
        <v>783</v>
      </c>
      <c r="B1379" s="8" t="s">
        <v>486</v>
      </c>
      <c r="C1379" s="8" t="s">
        <v>487</v>
      </c>
      <c r="D1379" s="8" t="s">
        <v>571</v>
      </c>
      <c r="E1379" s="8" t="s">
        <v>578</v>
      </c>
      <c r="F1379" s="8" t="s">
        <v>579</v>
      </c>
      <c r="G1379" s="8" t="s">
        <v>282</v>
      </c>
      <c r="H1379" s="8" t="s">
        <v>294</v>
      </c>
      <c r="I1379" s="8"/>
      <c r="J1379" s="8"/>
      <c r="K1379" s="8"/>
      <c r="L1379" s="8" t="s">
        <v>1033</v>
      </c>
      <c r="M1379" s="8" t="s">
        <v>1882</v>
      </c>
      <c r="N1379" s="8">
        <v>1</v>
      </c>
      <c r="O1379" s="8"/>
      <c r="P1379" s="8"/>
      <c r="Q1379" s="8"/>
      <c r="R1379" s="8"/>
      <c r="S1379" s="8"/>
      <c r="T1379" s="8"/>
      <c r="U1379" s="8"/>
      <c r="V1379" s="8"/>
      <c r="W1379" s="8"/>
      <c r="X1379" s="8"/>
      <c r="Y1379" s="8"/>
      <c r="Z1379" s="8"/>
      <c r="AA1379" s="8"/>
      <c r="AB1379" s="8"/>
      <c r="AC1379" s="8"/>
      <c r="AD1379" s="8"/>
      <c r="AE1379" s="89"/>
      <c r="AF1379" s="90"/>
      <c r="AG1379" s="90"/>
      <c r="AH1379" s="90"/>
      <c r="AI1379" s="8" t="s">
        <v>27</v>
      </c>
      <c r="AJ1379" t="s">
        <v>1890</v>
      </c>
      <c r="AK1379">
        <v>100</v>
      </c>
      <c r="AL1379">
        <v>0</v>
      </c>
      <c r="AM1379">
        <v>30</v>
      </c>
      <c r="AN1379" s="9">
        <v>42539</v>
      </c>
      <c r="AO1379" s="8">
        <v>340</v>
      </c>
      <c r="AP1379" s="8">
        <v>205</v>
      </c>
      <c r="AQ1379" s="8">
        <v>150</v>
      </c>
      <c r="AR1379" s="8">
        <v>16.559999999999999</v>
      </c>
      <c r="AS1379" s="8">
        <v>16.239999999999998</v>
      </c>
      <c r="AT1379" s="8">
        <v>0.34</v>
      </c>
      <c r="AU1379" s="8">
        <v>0.48</v>
      </c>
      <c r="AV1379" s="8">
        <v>16</v>
      </c>
      <c r="AW1379" s="8">
        <v>0.5</v>
      </c>
      <c r="AX1379" s="8"/>
      <c r="AY1379" s="8"/>
      <c r="AZ1379" s="8"/>
      <c r="BA1379" s="8">
        <v>969</v>
      </c>
      <c r="BB1379" s="8" t="s">
        <v>25</v>
      </c>
      <c r="BC1379" s="8">
        <v>177</v>
      </c>
      <c r="BD1379" s="8"/>
      <c r="BE1379" s="8"/>
      <c r="BF1379" s="8"/>
      <c r="BG1379" s="8"/>
      <c r="BH1379" s="8"/>
      <c r="BI1379" s="8">
        <f t="shared" si="273"/>
        <v>141.17647058823528</v>
      </c>
      <c r="BJ1379" s="8">
        <f t="shared" si="274"/>
        <v>0.96</v>
      </c>
      <c r="BK1379" s="8">
        <f t="shared" si="275"/>
        <v>1.4117647058823528</v>
      </c>
      <c r="BL1379" s="10">
        <f t="shared" si="276"/>
        <v>22.009976470588228</v>
      </c>
      <c r="BM1379" s="3">
        <f t="shared" si="277"/>
        <v>6113.8823529411738</v>
      </c>
      <c r="BN1379" s="132">
        <v>0.83300876338851026</v>
      </c>
      <c r="BO1379" s="132">
        <v>0.22750730282375853</v>
      </c>
      <c r="BP1379" s="133">
        <v>1.1999884304913537</v>
      </c>
      <c r="BQ1379" s="134"/>
      <c r="BR1379" s="134"/>
      <c r="BS1379" s="133"/>
      <c r="BT1379" s="93"/>
      <c r="BU1379" s="91"/>
      <c r="BV1379" s="91"/>
      <c r="BW1379" s="100"/>
    </row>
    <row r="1380" spans="1:75">
      <c r="A1380" s="8" t="s">
        <v>783</v>
      </c>
      <c r="B1380" s="8" t="s">
        <v>486</v>
      </c>
      <c r="C1380" s="8" t="s">
        <v>487</v>
      </c>
      <c r="D1380" s="8" t="s">
        <v>571</v>
      </c>
      <c r="E1380" s="8" t="s">
        <v>578</v>
      </c>
      <c r="F1380" s="8" t="s">
        <v>579</v>
      </c>
      <c r="G1380" s="8" t="s">
        <v>282</v>
      </c>
      <c r="H1380" s="8" t="s">
        <v>294</v>
      </c>
      <c r="I1380" s="8"/>
      <c r="J1380" s="8"/>
      <c r="K1380" s="8"/>
      <c r="L1380" s="8" t="s">
        <v>1033</v>
      </c>
      <c r="M1380" s="8" t="s">
        <v>1882</v>
      </c>
      <c r="N1380" s="8">
        <v>1</v>
      </c>
      <c r="O1380" s="8"/>
      <c r="P1380" s="8"/>
      <c r="Q1380" s="8"/>
      <c r="R1380" s="8"/>
      <c r="S1380" s="8"/>
      <c r="T1380" s="8"/>
      <c r="U1380" s="8"/>
      <c r="V1380" s="8"/>
      <c r="W1380" s="8"/>
      <c r="X1380" s="8"/>
      <c r="Y1380" s="8"/>
      <c r="Z1380" s="8"/>
      <c r="AA1380" s="8"/>
      <c r="AB1380" s="8"/>
      <c r="AC1380" s="8"/>
      <c r="AD1380" s="8"/>
      <c r="AE1380" s="89"/>
      <c r="AF1380" s="90"/>
      <c r="AG1380" s="90"/>
      <c r="AH1380" s="90"/>
      <c r="AI1380" s="8" t="s">
        <v>28</v>
      </c>
      <c r="AJ1380" t="s">
        <v>1890</v>
      </c>
      <c r="AK1380">
        <v>100</v>
      </c>
      <c r="AL1380">
        <v>30</v>
      </c>
      <c r="AM1380">
        <v>0</v>
      </c>
      <c r="AN1380" s="9">
        <v>42539</v>
      </c>
      <c r="AO1380" s="8">
        <v>316</v>
      </c>
      <c r="AP1380" s="8">
        <v>194</v>
      </c>
      <c r="AQ1380" s="8">
        <v>184</v>
      </c>
      <c r="AR1380" s="8">
        <v>22.12</v>
      </c>
      <c r="AS1380" s="8">
        <v>22.12</v>
      </c>
      <c r="AT1380" s="8">
        <v>0.5</v>
      </c>
      <c r="AU1380" s="8">
        <v>0.44</v>
      </c>
      <c r="AV1380" s="8">
        <v>18</v>
      </c>
      <c r="AW1380" s="8">
        <v>0.32</v>
      </c>
      <c r="AX1380" s="8"/>
      <c r="AY1380" s="8"/>
      <c r="AZ1380" s="8"/>
      <c r="BA1380" s="8">
        <v>970</v>
      </c>
      <c r="BB1380" s="8" t="s">
        <v>25</v>
      </c>
      <c r="BC1380" s="8">
        <v>177</v>
      </c>
      <c r="BD1380" s="8"/>
      <c r="BE1380" s="8"/>
      <c r="BF1380" s="8"/>
      <c r="BG1380" s="8"/>
      <c r="BH1380" s="8"/>
      <c r="BI1380" s="8">
        <f t="shared" si="273"/>
        <v>88</v>
      </c>
      <c r="BJ1380" s="8">
        <f t="shared" si="274"/>
        <v>0.93714285714285717</v>
      </c>
      <c r="BK1380" s="8">
        <f t="shared" si="275"/>
        <v>0.88</v>
      </c>
      <c r="BL1380" s="10">
        <f t="shared" si="276"/>
        <v>18.242048</v>
      </c>
      <c r="BM1380" s="3">
        <f t="shared" si="277"/>
        <v>5067.2355555555559</v>
      </c>
      <c r="BN1380" s="132">
        <v>1.0425742574257426</v>
      </c>
      <c r="BO1380" s="132">
        <v>0.47653465346534651</v>
      </c>
      <c r="BP1380" s="133">
        <v>0.86379343728977109</v>
      </c>
      <c r="BQ1380" s="134"/>
      <c r="BR1380" s="134"/>
      <c r="BS1380" s="133"/>
      <c r="BT1380" s="93"/>
      <c r="BU1380" s="91"/>
      <c r="BV1380" s="91"/>
      <c r="BW1380" s="100"/>
    </row>
    <row r="1381" spans="1:75">
      <c r="A1381" s="8" t="s">
        <v>783</v>
      </c>
      <c r="B1381" s="8" t="s">
        <v>486</v>
      </c>
      <c r="C1381" s="8" t="s">
        <v>487</v>
      </c>
      <c r="D1381" s="8" t="s">
        <v>571</v>
      </c>
      <c r="E1381" s="8" t="s">
        <v>578</v>
      </c>
      <c r="F1381" s="8" t="s">
        <v>579</v>
      </c>
      <c r="G1381" s="8" t="s">
        <v>282</v>
      </c>
      <c r="H1381" s="8" t="s">
        <v>294</v>
      </c>
      <c r="I1381" s="8"/>
      <c r="J1381" s="8"/>
      <c r="K1381" s="8"/>
      <c r="L1381" s="8" t="s">
        <v>1033</v>
      </c>
      <c r="M1381" s="8" t="s">
        <v>1882</v>
      </c>
      <c r="N1381" s="8">
        <v>1</v>
      </c>
      <c r="O1381" s="8"/>
      <c r="P1381" s="8"/>
      <c r="Q1381" s="8"/>
      <c r="R1381" s="8"/>
      <c r="S1381" s="8"/>
      <c r="T1381" s="8"/>
      <c r="U1381" s="8"/>
      <c r="V1381" s="8"/>
      <c r="W1381" s="8"/>
      <c r="X1381" s="8"/>
      <c r="Y1381" s="8"/>
      <c r="Z1381" s="8"/>
      <c r="AA1381" s="8"/>
      <c r="AB1381" s="8"/>
      <c r="AC1381" s="8"/>
      <c r="AD1381" s="8"/>
      <c r="AE1381" s="89"/>
      <c r="AF1381" s="90"/>
      <c r="AG1381" s="90"/>
      <c r="AH1381" s="90"/>
      <c r="AI1381" s="8" t="s">
        <v>29</v>
      </c>
      <c r="AJ1381" t="s">
        <v>1890</v>
      </c>
      <c r="AK1381">
        <v>100</v>
      </c>
      <c r="AL1381">
        <v>30</v>
      </c>
      <c r="AM1381">
        <v>30</v>
      </c>
      <c r="AN1381" s="9">
        <v>42539</v>
      </c>
      <c r="AO1381" s="8">
        <v>332</v>
      </c>
      <c r="AP1381" s="8">
        <v>198</v>
      </c>
      <c r="AQ1381" s="8">
        <v>196</v>
      </c>
      <c r="AR1381" s="8">
        <v>18.649999999999999</v>
      </c>
      <c r="AS1381" s="8">
        <v>22.9</v>
      </c>
      <c r="AT1381" s="8">
        <v>0.68</v>
      </c>
      <c r="AU1381" s="8">
        <v>0.57999999999999996</v>
      </c>
      <c r="AV1381" s="8">
        <v>17</v>
      </c>
      <c r="AW1381" s="8">
        <v>0.5</v>
      </c>
      <c r="AX1381" s="8"/>
      <c r="AY1381" s="8"/>
      <c r="AZ1381" s="8"/>
      <c r="BA1381" s="8">
        <v>971</v>
      </c>
      <c r="BB1381" s="8" t="s">
        <v>25</v>
      </c>
      <c r="BC1381" s="8">
        <v>177</v>
      </c>
      <c r="BD1381" s="8"/>
      <c r="BE1381" s="8"/>
      <c r="BF1381" s="8"/>
      <c r="BG1381" s="8"/>
      <c r="BH1381" s="8"/>
      <c r="BI1381" s="8">
        <f t="shared" si="273"/>
        <v>85.294117647058812</v>
      </c>
      <c r="BJ1381" s="8">
        <f t="shared" si="274"/>
        <v>0.94857142857142862</v>
      </c>
      <c r="BK1381" s="8">
        <f t="shared" si="275"/>
        <v>0.85294117647058809</v>
      </c>
      <c r="BL1381" s="10">
        <f t="shared" si="276"/>
        <v>18.527831932773108</v>
      </c>
      <c r="BM1381" s="3">
        <f t="shared" si="277"/>
        <v>5146.6199813258627</v>
      </c>
      <c r="BN1381" s="132">
        <v>1.6777888446215141</v>
      </c>
      <c r="BO1381" s="132">
        <v>0.79233067729083673</v>
      </c>
      <c r="BP1381" s="133">
        <v>0.83276137590497112</v>
      </c>
      <c r="BQ1381" s="134"/>
      <c r="BR1381" s="134"/>
      <c r="BS1381" s="133"/>
      <c r="BT1381" s="93"/>
      <c r="BU1381" s="91"/>
      <c r="BV1381" s="91"/>
      <c r="BW1381" s="100"/>
    </row>
    <row r="1382" spans="1:75">
      <c r="A1382" s="8" t="s">
        <v>783</v>
      </c>
      <c r="B1382" s="8" t="s">
        <v>486</v>
      </c>
      <c r="C1382" s="8" t="s">
        <v>487</v>
      </c>
      <c r="D1382" s="8" t="s">
        <v>571</v>
      </c>
      <c r="E1382" s="8" t="s">
        <v>578</v>
      </c>
      <c r="F1382" s="8" t="s">
        <v>579</v>
      </c>
      <c r="G1382" s="8" t="s">
        <v>282</v>
      </c>
      <c r="H1382" s="8" t="s">
        <v>294</v>
      </c>
      <c r="I1382" s="8"/>
      <c r="J1382" s="8"/>
      <c r="K1382" s="8"/>
      <c r="L1382" s="8" t="s">
        <v>1033</v>
      </c>
      <c r="M1382" s="8" t="s">
        <v>1882</v>
      </c>
      <c r="N1382" s="8">
        <v>1</v>
      </c>
      <c r="O1382" s="8"/>
      <c r="P1382" s="8"/>
      <c r="Q1382" s="8"/>
      <c r="R1382" s="8"/>
      <c r="S1382" s="8"/>
      <c r="T1382" s="8"/>
      <c r="U1382" s="8"/>
      <c r="V1382" s="8"/>
      <c r="W1382" s="8"/>
      <c r="X1382" s="8"/>
      <c r="Y1382" s="8"/>
      <c r="Z1382" s="8"/>
      <c r="AA1382" s="8"/>
      <c r="AB1382" s="8"/>
      <c r="AC1382" s="8"/>
      <c r="AD1382" s="8"/>
      <c r="AE1382" s="89"/>
      <c r="AF1382" s="90"/>
      <c r="AG1382" s="90"/>
      <c r="AH1382" s="90"/>
      <c r="AI1382" s="8" t="s">
        <v>30</v>
      </c>
      <c r="AJ1382" t="s">
        <v>1890</v>
      </c>
      <c r="AK1382">
        <v>100</v>
      </c>
      <c r="AL1382">
        <v>30</v>
      </c>
      <c r="AM1382">
        <v>30</v>
      </c>
      <c r="AN1382" s="9">
        <v>42539</v>
      </c>
      <c r="AO1382" s="8">
        <v>321</v>
      </c>
      <c r="AP1382" s="8">
        <v>206</v>
      </c>
      <c r="AQ1382" s="8">
        <v>201</v>
      </c>
      <c r="AR1382" s="8">
        <v>25.01</v>
      </c>
      <c r="AS1382" s="8">
        <v>30.5</v>
      </c>
      <c r="AT1382" s="8">
        <v>0.64</v>
      </c>
      <c r="AU1382" s="8">
        <v>0.56000000000000005</v>
      </c>
      <c r="AV1382" s="8">
        <v>18</v>
      </c>
      <c r="AW1382" s="8">
        <v>0.54</v>
      </c>
      <c r="AX1382" s="8"/>
      <c r="AY1382" s="8"/>
      <c r="AZ1382" s="8"/>
      <c r="BA1382" s="8">
        <v>972</v>
      </c>
      <c r="BB1382" s="8" t="s">
        <v>25</v>
      </c>
      <c r="BC1382" s="8">
        <v>177</v>
      </c>
      <c r="BD1382" s="8"/>
      <c r="BE1382" s="8"/>
      <c r="BF1382" s="8"/>
      <c r="BG1382" s="8"/>
      <c r="BH1382" s="8"/>
      <c r="BI1382" s="8">
        <f t="shared" si="273"/>
        <v>87.500000000000014</v>
      </c>
      <c r="BJ1382" s="8">
        <f t="shared" si="274"/>
        <v>0.93714285714285717</v>
      </c>
      <c r="BK1382" s="8">
        <f t="shared" si="275"/>
        <v>0.87500000000000011</v>
      </c>
      <c r="BL1382" s="10">
        <f t="shared" si="276"/>
        <v>25.010000000000005</v>
      </c>
      <c r="BM1382" s="3">
        <f t="shared" si="277"/>
        <v>6947.2222222222235</v>
      </c>
      <c r="BN1382" s="132">
        <v>1.2083729781160799</v>
      </c>
      <c r="BO1382" s="132">
        <v>0.39643196955280691</v>
      </c>
      <c r="BP1382" s="133">
        <v>0.92064990003842861</v>
      </c>
      <c r="BQ1382" s="134"/>
      <c r="BR1382" s="134"/>
      <c r="BS1382" s="133"/>
      <c r="BT1382" s="93"/>
      <c r="BU1382" s="91"/>
      <c r="BV1382" s="91"/>
      <c r="BW1382" s="100"/>
    </row>
    <row r="1383" spans="1:75" s="4" customFormat="1">
      <c r="A1383" s="8" t="s">
        <v>783</v>
      </c>
      <c r="B1383" s="8" t="s">
        <v>486</v>
      </c>
      <c r="C1383" s="8" t="s">
        <v>487</v>
      </c>
      <c r="D1383" s="8" t="s">
        <v>571</v>
      </c>
      <c r="E1383" s="8" t="s">
        <v>580</v>
      </c>
      <c r="F1383" s="8" t="s">
        <v>580</v>
      </c>
      <c r="G1383" s="8" t="s">
        <v>282</v>
      </c>
      <c r="H1383" s="8" t="s">
        <v>292</v>
      </c>
      <c r="I1383" s="8">
        <v>-4.2709537499418602</v>
      </c>
      <c r="J1383" s="8">
        <v>35.580387837811898</v>
      </c>
      <c r="K1383" s="97">
        <v>1616.3453861046</v>
      </c>
      <c r="L1383" s="8" t="s">
        <v>1034</v>
      </c>
      <c r="M1383" s="8" t="s">
        <v>1882</v>
      </c>
      <c r="N1383" s="8">
        <v>1</v>
      </c>
      <c r="O1383" s="8" t="s">
        <v>1859</v>
      </c>
      <c r="P1383" s="8">
        <v>0.91</v>
      </c>
      <c r="Q1383" s="8">
        <v>6.4</v>
      </c>
      <c r="R1383" s="8">
        <v>0</v>
      </c>
      <c r="S1383" s="8">
        <v>2.39</v>
      </c>
      <c r="T1383" s="8">
        <v>3</v>
      </c>
      <c r="U1383" s="8">
        <v>6.61</v>
      </c>
      <c r="V1383" s="8">
        <v>101.68</v>
      </c>
      <c r="W1383" s="8">
        <v>6.57</v>
      </c>
      <c r="X1383" s="8">
        <v>3.11</v>
      </c>
      <c r="Y1383" s="8">
        <v>0.12</v>
      </c>
      <c r="Z1383" s="8">
        <v>0.43</v>
      </c>
      <c r="AA1383" s="8">
        <v>0.05</v>
      </c>
      <c r="AB1383" s="8">
        <v>63.7</v>
      </c>
      <c r="AC1383" s="8">
        <v>0.18</v>
      </c>
      <c r="AD1383" s="8">
        <v>0.105</v>
      </c>
      <c r="AE1383" s="91">
        <v>1.47</v>
      </c>
      <c r="AF1383" s="92">
        <v>52</v>
      </c>
      <c r="AG1383" s="92">
        <v>16</v>
      </c>
      <c r="AH1383" s="92">
        <v>32</v>
      </c>
      <c r="AI1383" s="8" t="s">
        <v>24</v>
      </c>
      <c r="AJ1383" t="s">
        <v>1890</v>
      </c>
      <c r="AK1383">
        <v>0</v>
      </c>
      <c r="AL1383">
        <v>0</v>
      </c>
      <c r="AM1383">
        <v>0</v>
      </c>
      <c r="AN1383" s="9">
        <v>42545</v>
      </c>
      <c r="AO1383" s="8">
        <v>304</v>
      </c>
      <c r="AP1383" s="8">
        <v>187</v>
      </c>
      <c r="AQ1383" s="8">
        <v>173</v>
      </c>
      <c r="AR1383" s="8">
        <v>13.64</v>
      </c>
      <c r="AS1383" s="8">
        <v>19.34</v>
      </c>
      <c r="AT1383" s="8">
        <v>0.74</v>
      </c>
      <c r="AU1383" s="8">
        <v>0.62</v>
      </c>
      <c r="AV1383" s="8">
        <v>22</v>
      </c>
      <c r="AW1383" s="8">
        <v>0.32</v>
      </c>
      <c r="AX1383" s="8"/>
      <c r="AY1383" s="8"/>
      <c r="AZ1383" s="8"/>
      <c r="BA1383" s="8">
        <v>955</v>
      </c>
      <c r="BB1383" s="8" t="s">
        <v>25</v>
      </c>
      <c r="BC1383" s="8">
        <v>175</v>
      </c>
      <c r="BD1383" s="8"/>
      <c r="BE1383" s="8"/>
      <c r="BF1383" s="8"/>
      <c r="BG1383" s="8"/>
      <c r="BH1383" s="8"/>
      <c r="BI1383" s="8">
        <f t="shared" si="273"/>
        <v>83.78378378378379</v>
      </c>
      <c r="BJ1383" s="8">
        <f t="shared" si="274"/>
        <v>0.89142857142857146</v>
      </c>
      <c r="BK1383" s="8">
        <f t="shared" si="275"/>
        <v>0.83783783783783794</v>
      </c>
      <c r="BL1383" s="10">
        <f t="shared" si="276"/>
        <v>14.444515830115831</v>
      </c>
      <c r="BM1383" s="14">
        <f t="shared" si="277"/>
        <v>4012.3655083655085</v>
      </c>
      <c r="BN1383" s="132">
        <v>0.87037037037037046</v>
      </c>
      <c r="BO1383" s="132">
        <v>0.30394736842105269</v>
      </c>
      <c r="BP1383" s="133">
        <v>1.0874706592159082</v>
      </c>
      <c r="BQ1383" s="134"/>
      <c r="BR1383" s="134"/>
      <c r="BS1383" s="133"/>
      <c r="BT1383" s="93"/>
      <c r="BU1383" s="91"/>
      <c r="BV1383" s="91"/>
      <c r="BW1383" s="100"/>
    </row>
    <row r="1384" spans="1:75" s="4" customFormat="1">
      <c r="A1384" s="8" t="s">
        <v>783</v>
      </c>
      <c r="B1384" s="8" t="s">
        <v>486</v>
      </c>
      <c r="C1384" s="8" t="s">
        <v>487</v>
      </c>
      <c r="D1384" s="8" t="s">
        <v>571</v>
      </c>
      <c r="E1384" s="8" t="s">
        <v>580</v>
      </c>
      <c r="F1384" s="8" t="s">
        <v>580</v>
      </c>
      <c r="G1384" s="8" t="s">
        <v>282</v>
      </c>
      <c r="H1384" s="8" t="s">
        <v>292</v>
      </c>
      <c r="I1384" s="8"/>
      <c r="J1384" s="8"/>
      <c r="K1384" s="8"/>
      <c r="L1384" s="8" t="s">
        <v>1034</v>
      </c>
      <c r="M1384" s="8" t="s">
        <v>1882</v>
      </c>
      <c r="N1384" s="8">
        <v>1</v>
      </c>
      <c r="O1384" s="8"/>
      <c r="P1384" s="8"/>
      <c r="Q1384" s="8"/>
      <c r="R1384" s="8"/>
      <c r="S1384" s="8"/>
      <c r="T1384" s="8"/>
      <c r="U1384" s="8"/>
      <c r="V1384" s="8"/>
      <c r="W1384" s="8"/>
      <c r="X1384" s="8"/>
      <c r="Y1384" s="8"/>
      <c r="Z1384" s="8"/>
      <c r="AA1384" s="8"/>
      <c r="AB1384" s="8"/>
      <c r="AC1384" s="8"/>
      <c r="AD1384" s="8"/>
      <c r="AE1384" s="89"/>
      <c r="AF1384" s="90"/>
      <c r="AG1384" s="90"/>
      <c r="AH1384" s="90"/>
      <c r="AI1384" s="8" t="s">
        <v>26</v>
      </c>
      <c r="AJ1384" t="s">
        <v>1890</v>
      </c>
      <c r="AK1384">
        <v>0</v>
      </c>
      <c r="AL1384">
        <v>50</v>
      </c>
      <c r="AM1384">
        <v>50</v>
      </c>
      <c r="AN1384" s="9">
        <v>42569</v>
      </c>
      <c r="AO1384" s="8">
        <v>313</v>
      </c>
      <c r="AP1384" s="8">
        <v>189</v>
      </c>
      <c r="AQ1384" s="8">
        <v>176</v>
      </c>
      <c r="AR1384" s="8">
        <v>12.34</v>
      </c>
      <c r="AS1384" s="8">
        <v>19.8</v>
      </c>
      <c r="AT1384" s="8">
        <v>0.48</v>
      </c>
      <c r="AU1384" s="8">
        <v>0.42</v>
      </c>
      <c r="AV1384" s="8">
        <v>21</v>
      </c>
      <c r="AW1384" s="8">
        <v>0.36</v>
      </c>
      <c r="AX1384" s="8"/>
      <c r="AY1384" s="8"/>
      <c r="AZ1384" s="8"/>
      <c r="BA1384" s="8">
        <v>956</v>
      </c>
      <c r="BB1384" s="8" t="s">
        <v>25</v>
      </c>
      <c r="BC1384" s="8">
        <v>175</v>
      </c>
      <c r="BD1384" s="8"/>
      <c r="BE1384" s="8"/>
      <c r="BF1384" s="8"/>
      <c r="BG1384" s="8"/>
      <c r="BH1384" s="8"/>
      <c r="BI1384" s="8">
        <f t="shared" si="273"/>
        <v>87.5</v>
      </c>
      <c r="BJ1384" s="8">
        <f t="shared" si="274"/>
        <v>0.9028571428571428</v>
      </c>
      <c r="BK1384" s="8">
        <f t="shared" si="275"/>
        <v>0.875</v>
      </c>
      <c r="BL1384" s="10">
        <f t="shared" si="276"/>
        <v>15.641999999999999</v>
      </c>
      <c r="BM1384" s="14">
        <f t="shared" si="277"/>
        <v>4345</v>
      </c>
      <c r="BN1384" s="132">
        <v>1.7094657919400185</v>
      </c>
      <c r="BO1384" s="132">
        <v>0.61105904404873479</v>
      </c>
      <c r="BP1384" s="133">
        <v>1.0020866789062404</v>
      </c>
      <c r="BQ1384" s="134"/>
      <c r="BR1384" s="134"/>
      <c r="BS1384" s="133"/>
      <c r="BT1384" s="93"/>
      <c r="BU1384" s="91"/>
      <c r="BV1384" s="91"/>
      <c r="BW1384" s="100"/>
    </row>
    <row r="1385" spans="1:75" s="4" customFormat="1">
      <c r="A1385" s="8" t="s">
        <v>783</v>
      </c>
      <c r="B1385" s="8" t="s">
        <v>486</v>
      </c>
      <c r="C1385" s="8" t="s">
        <v>487</v>
      </c>
      <c r="D1385" s="8" t="s">
        <v>571</v>
      </c>
      <c r="E1385" s="8" t="s">
        <v>580</v>
      </c>
      <c r="F1385" s="8" t="s">
        <v>580</v>
      </c>
      <c r="G1385" s="8" t="s">
        <v>282</v>
      </c>
      <c r="H1385" s="8" t="s">
        <v>292</v>
      </c>
      <c r="I1385" s="8"/>
      <c r="J1385" s="8"/>
      <c r="K1385" s="8"/>
      <c r="L1385" s="8" t="s">
        <v>1034</v>
      </c>
      <c r="M1385" s="8" t="s">
        <v>1882</v>
      </c>
      <c r="N1385" s="8">
        <v>1</v>
      </c>
      <c r="O1385" s="8"/>
      <c r="P1385" s="8"/>
      <c r="Q1385" s="8"/>
      <c r="R1385" s="8"/>
      <c r="S1385" s="8"/>
      <c r="T1385" s="8"/>
      <c r="U1385" s="8"/>
      <c r="V1385" s="8"/>
      <c r="W1385" s="8"/>
      <c r="X1385" s="8"/>
      <c r="Y1385" s="8"/>
      <c r="Z1385" s="8"/>
      <c r="AA1385" s="8"/>
      <c r="AB1385" s="8"/>
      <c r="AC1385" s="8"/>
      <c r="AD1385" s="8"/>
      <c r="AE1385" s="89"/>
      <c r="AF1385" s="90"/>
      <c r="AG1385" s="90"/>
      <c r="AH1385" s="90"/>
      <c r="AI1385" s="8" t="s">
        <v>27</v>
      </c>
      <c r="AJ1385" t="s">
        <v>1890</v>
      </c>
      <c r="AK1385">
        <v>140</v>
      </c>
      <c r="AL1385">
        <v>0</v>
      </c>
      <c r="AM1385">
        <v>50</v>
      </c>
      <c r="AN1385" s="9">
        <v>42569</v>
      </c>
      <c r="AO1385" s="8">
        <v>301</v>
      </c>
      <c r="AP1385" s="8">
        <v>176</v>
      </c>
      <c r="AQ1385" s="8">
        <v>171</v>
      </c>
      <c r="AR1385" s="8">
        <v>21.52</v>
      </c>
      <c r="AS1385" s="8">
        <v>37.19</v>
      </c>
      <c r="AT1385" s="8">
        <v>0.84</v>
      </c>
      <c r="AU1385" s="8">
        <v>0.7</v>
      </c>
      <c r="AV1385" s="8">
        <v>22</v>
      </c>
      <c r="AW1385" s="8">
        <v>0.56000000000000005</v>
      </c>
      <c r="AX1385" s="8"/>
      <c r="AY1385" s="8"/>
      <c r="AZ1385" s="8"/>
      <c r="BA1385" s="8">
        <v>957</v>
      </c>
      <c r="BB1385" s="8" t="s">
        <v>25</v>
      </c>
      <c r="BC1385" s="8">
        <v>175</v>
      </c>
      <c r="BD1385" s="8"/>
      <c r="BE1385" s="8"/>
      <c r="BF1385" s="8"/>
      <c r="BG1385" s="8"/>
      <c r="BH1385" s="8"/>
      <c r="BI1385" s="8">
        <f t="shared" si="273"/>
        <v>83.333333333333329</v>
      </c>
      <c r="BJ1385" s="8">
        <f t="shared" si="274"/>
        <v>0.89142857142857146</v>
      </c>
      <c r="BK1385" s="8">
        <f t="shared" si="275"/>
        <v>0.83333333333333326</v>
      </c>
      <c r="BL1385" s="10">
        <f t="shared" si="276"/>
        <v>27.626857142857141</v>
      </c>
      <c r="BM1385" s="14">
        <f t="shared" si="277"/>
        <v>7674.1269841269832</v>
      </c>
      <c r="BN1385" s="132">
        <v>1.3292220113851994</v>
      </c>
      <c r="BO1385" s="132">
        <v>0.44938330170777996</v>
      </c>
      <c r="BP1385" s="133">
        <v>1.103887675960092</v>
      </c>
      <c r="BQ1385" s="134"/>
      <c r="BR1385" s="134"/>
      <c r="BS1385" s="133"/>
      <c r="BT1385" s="93"/>
      <c r="BU1385" s="91"/>
      <c r="BV1385" s="91"/>
      <c r="BW1385" s="100"/>
    </row>
    <row r="1386" spans="1:75" s="4" customFormat="1">
      <c r="A1386" s="8" t="s">
        <v>783</v>
      </c>
      <c r="B1386" s="8" t="s">
        <v>486</v>
      </c>
      <c r="C1386" s="8" t="s">
        <v>487</v>
      </c>
      <c r="D1386" s="8" t="s">
        <v>571</v>
      </c>
      <c r="E1386" s="8" t="s">
        <v>580</v>
      </c>
      <c r="F1386" s="8" t="s">
        <v>580</v>
      </c>
      <c r="G1386" s="8" t="s">
        <v>282</v>
      </c>
      <c r="H1386" s="8" t="s">
        <v>292</v>
      </c>
      <c r="I1386" s="8"/>
      <c r="J1386" s="8"/>
      <c r="K1386" s="8"/>
      <c r="L1386" s="8" t="s">
        <v>1034</v>
      </c>
      <c r="M1386" s="8" t="s">
        <v>1882</v>
      </c>
      <c r="N1386" s="8">
        <v>1</v>
      </c>
      <c r="O1386" s="8"/>
      <c r="P1386" s="8"/>
      <c r="Q1386" s="8"/>
      <c r="R1386" s="8"/>
      <c r="S1386" s="8"/>
      <c r="T1386" s="8"/>
      <c r="U1386" s="8"/>
      <c r="V1386" s="8"/>
      <c r="W1386" s="8"/>
      <c r="X1386" s="8"/>
      <c r="Y1386" s="8"/>
      <c r="Z1386" s="8"/>
      <c r="AA1386" s="8"/>
      <c r="AB1386" s="8"/>
      <c r="AC1386" s="8"/>
      <c r="AD1386" s="8"/>
      <c r="AE1386" s="89"/>
      <c r="AF1386" s="90"/>
      <c r="AG1386" s="90"/>
      <c r="AH1386" s="90"/>
      <c r="AI1386" s="8" t="s">
        <v>28</v>
      </c>
      <c r="AJ1386" t="s">
        <v>1890</v>
      </c>
      <c r="AK1386">
        <v>140</v>
      </c>
      <c r="AL1386">
        <v>50</v>
      </c>
      <c r="AM1386">
        <v>0</v>
      </c>
      <c r="AN1386" s="9">
        <v>42569</v>
      </c>
      <c r="AO1386" s="8">
        <v>310</v>
      </c>
      <c r="AP1386" s="8">
        <v>153</v>
      </c>
      <c r="AQ1386" s="8">
        <v>153</v>
      </c>
      <c r="AR1386" s="8">
        <v>21.33</v>
      </c>
      <c r="AS1386" s="8">
        <v>35.6</v>
      </c>
      <c r="AT1386" s="8">
        <v>0.74</v>
      </c>
      <c r="AU1386" s="8">
        <v>0.7</v>
      </c>
      <c r="AV1386" s="8">
        <v>21</v>
      </c>
      <c r="AW1386" s="8">
        <v>0.62</v>
      </c>
      <c r="AX1386" s="8"/>
      <c r="AY1386" s="8"/>
      <c r="AZ1386" s="8"/>
      <c r="BA1386" s="8">
        <v>958</v>
      </c>
      <c r="BB1386" s="8" t="s">
        <v>25</v>
      </c>
      <c r="BC1386" s="8">
        <v>175</v>
      </c>
      <c r="BD1386" s="8"/>
      <c r="BE1386" s="8"/>
      <c r="BF1386" s="8"/>
      <c r="BG1386" s="8"/>
      <c r="BH1386" s="8"/>
      <c r="BI1386" s="8">
        <f t="shared" si="273"/>
        <v>94.594594594594597</v>
      </c>
      <c r="BJ1386" s="8">
        <f t="shared" si="274"/>
        <v>0.9028571428571428</v>
      </c>
      <c r="BK1386" s="8">
        <f t="shared" si="275"/>
        <v>0.94594594594594594</v>
      </c>
      <c r="BL1386" s="10">
        <f t="shared" si="276"/>
        <v>30.404324324324325</v>
      </c>
      <c r="BM1386" s="14">
        <f t="shared" si="277"/>
        <v>8445.6456456456453</v>
      </c>
      <c r="BN1386" s="132">
        <v>2.0226843100189038</v>
      </c>
      <c r="BO1386" s="132">
        <v>0.61294896030245749</v>
      </c>
      <c r="BP1386" s="133">
        <v>1.6216367504871403</v>
      </c>
      <c r="BQ1386" s="134"/>
      <c r="BR1386" s="134"/>
      <c r="BS1386" s="133"/>
      <c r="BT1386" s="93"/>
      <c r="BU1386" s="91"/>
      <c r="BV1386" s="91"/>
      <c r="BW1386" s="100"/>
    </row>
    <row r="1387" spans="1:75" s="4" customFormat="1">
      <c r="A1387" s="8" t="s">
        <v>783</v>
      </c>
      <c r="B1387" s="8" t="s">
        <v>486</v>
      </c>
      <c r="C1387" s="8" t="s">
        <v>487</v>
      </c>
      <c r="D1387" s="8" t="s">
        <v>571</v>
      </c>
      <c r="E1387" s="8" t="s">
        <v>580</v>
      </c>
      <c r="F1387" s="8" t="s">
        <v>580</v>
      </c>
      <c r="G1387" s="8" t="s">
        <v>282</v>
      </c>
      <c r="H1387" s="8" t="s">
        <v>292</v>
      </c>
      <c r="I1387" s="8"/>
      <c r="J1387" s="8"/>
      <c r="K1387" s="8"/>
      <c r="L1387" s="8" t="s">
        <v>1034</v>
      </c>
      <c r="M1387" s="8" t="s">
        <v>1882</v>
      </c>
      <c r="N1387" s="8">
        <v>1</v>
      </c>
      <c r="O1387" s="8"/>
      <c r="P1387" s="8"/>
      <c r="Q1387" s="8"/>
      <c r="R1387" s="8"/>
      <c r="S1387" s="8"/>
      <c r="T1387" s="8"/>
      <c r="U1387" s="8"/>
      <c r="V1387" s="8"/>
      <c r="W1387" s="8"/>
      <c r="X1387" s="8"/>
      <c r="Y1387" s="8"/>
      <c r="Z1387" s="8"/>
      <c r="AA1387" s="8"/>
      <c r="AB1387" s="8"/>
      <c r="AC1387" s="8"/>
      <c r="AD1387" s="8"/>
      <c r="AE1387" s="89"/>
      <c r="AF1387" s="90"/>
      <c r="AG1387" s="90"/>
      <c r="AH1387" s="90"/>
      <c r="AI1387" s="8" t="s">
        <v>29</v>
      </c>
      <c r="AJ1387" t="s">
        <v>1890</v>
      </c>
      <c r="AK1387">
        <v>140</v>
      </c>
      <c r="AL1387">
        <v>50</v>
      </c>
      <c r="AM1387">
        <v>50</v>
      </c>
      <c r="AN1387" s="9">
        <v>42569</v>
      </c>
      <c r="AO1387" s="8">
        <v>321</v>
      </c>
      <c r="AP1387" s="8">
        <v>180</v>
      </c>
      <c r="AQ1387" s="8">
        <v>172</v>
      </c>
      <c r="AR1387" s="8">
        <v>28.44</v>
      </c>
      <c r="AS1387" s="8">
        <v>32.479999999999997</v>
      </c>
      <c r="AT1387" s="8">
        <v>0.96</v>
      </c>
      <c r="AU1387" s="8">
        <v>0.7</v>
      </c>
      <c r="AV1387" s="8">
        <v>22</v>
      </c>
      <c r="AW1387" s="8">
        <v>0.62</v>
      </c>
      <c r="AX1387" s="8"/>
      <c r="AY1387" s="8"/>
      <c r="AZ1387" s="8"/>
      <c r="BA1387" s="8">
        <v>959</v>
      </c>
      <c r="BB1387" s="8" t="s">
        <v>25</v>
      </c>
      <c r="BC1387" s="8">
        <v>175</v>
      </c>
      <c r="BD1387" s="8"/>
      <c r="BE1387" s="8"/>
      <c r="BF1387" s="8"/>
      <c r="BG1387" s="8"/>
      <c r="BH1387" s="8"/>
      <c r="BI1387" s="8">
        <f t="shared" si="273"/>
        <v>72.916666666666657</v>
      </c>
      <c r="BJ1387" s="8">
        <f t="shared" si="274"/>
        <v>0.89142857142857146</v>
      </c>
      <c r="BK1387" s="8">
        <f t="shared" si="275"/>
        <v>0.72916666666666652</v>
      </c>
      <c r="BL1387" s="10">
        <f t="shared" si="276"/>
        <v>21.111999999999995</v>
      </c>
      <c r="BM1387" s="14">
        <f t="shared" si="277"/>
        <v>5864.4444444444425</v>
      </c>
      <c r="BN1387" s="132">
        <v>1.6140096618357487</v>
      </c>
      <c r="BO1387" s="132">
        <v>0.54830917874396135</v>
      </c>
      <c r="BP1387" s="133">
        <v>1.5380004302260735</v>
      </c>
      <c r="BQ1387" s="134"/>
      <c r="BR1387" s="134"/>
      <c r="BS1387" s="133"/>
      <c r="BT1387" s="93"/>
      <c r="BU1387" s="91"/>
      <c r="BV1387" s="91"/>
      <c r="BW1387" s="100"/>
    </row>
    <row r="1388" spans="1:75" s="4" customFormat="1">
      <c r="A1388" s="8" t="s">
        <v>783</v>
      </c>
      <c r="B1388" s="8" t="s">
        <v>486</v>
      </c>
      <c r="C1388" s="8" t="s">
        <v>487</v>
      </c>
      <c r="D1388" s="8" t="s">
        <v>571</v>
      </c>
      <c r="E1388" s="8" t="s">
        <v>580</v>
      </c>
      <c r="F1388" s="8" t="s">
        <v>580</v>
      </c>
      <c r="G1388" s="8" t="s">
        <v>282</v>
      </c>
      <c r="H1388" s="8" t="s">
        <v>292</v>
      </c>
      <c r="I1388" s="8"/>
      <c r="J1388" s="8"/>
      <c r="K1388" s="8"/>
      <c r="L1388" s="8" t="s">
        <v>1034</v>
      </c>
      <c r="M1388" s="8" t="s">
        <v>1882</v>
      </c>
      <c r="N1388" s="8">
        <v>1</v>
      </c>
      <c r="O1388" s="8"/>
      <c r="P1388" s="8"/>
      <c r="Q1388" s="8"/>
      <c r="R1388" s="8"/>
      <c r="S1388" s="8"/>
      <c r="T1388" s="8"/>
      <c r="U1388" s="8"/>
      <c r="V1388" s="8"/>
      <c r="W1388" s="8"/>
      <c r="X1388" s="8"/>
      <c r="Y1388" s="8"/>
      <c r="Z1388" s="8"/>
      <c r="AA1388" s="8"/>
      <c r="AB1388" s="8"/>
      <c r="AC1388" s="8"/>
      <c r="AD1388" s="8"/>
      <c r="AE1388" s="89"/>
      <c r="AF1388" s="90"/>
      <c r="AG1388" s="90"/>
      <c r="AH1388" s="90"/>
      <c r="AI1388" s="8" t="s">
        <v>30</v>
      </c>
      <c r="AJ1388" t="s">
        <v>1890</v>
      </c>
      <c r="AK1388">
        <v>140</v>
      </c>
      <c r="AL1388">
        <v>50</v>
      </c>
      <c r="AM1388">
        <v>50</v>
      </c>
      <c r="AN1388" s="9">
        <v>42569</v>
      </c>
      <c r="AO1388" s="8">
        <v>315</v>
      </c>
      <c r="AP1388" s="8">
        <v>188</v>
      </c>
      <c r="AQ1388" s="8">
        <v>175</v>
      </c>
      <c r="AR1388" s="8">
        <v>23.44</v>
      </c>
      <c r="AS1388" s="8">
        <v>28.42</v>
      </c>
      <c r="AT1388" s="8">
        <v>0.72</v>
      </c>
      <c r="AU1388" s="8">
        <v>0.6</v>
      </c>
      <c r="AV1388" s="8">
        <v>22</v>
      </c>
      <c r="AW1388" s="8">
        <v>0.4</v>
      </c>
      <c r="AX1388" s="8"/>
      <c r="AY1388" s="8"/>
      <c r="AZ1388" s="8"/>
      <c r="BA1388" s="8">
        <v>960</v>
      </c>
      <c r="BB1388" s="8" t="s">
        <v>25</v>
      </c>
      <c r="BC1388" s="8">
        <v>175</v>
      </c>
      <c r="BD1388" s="8"/>
      <c r="BE1388" s="8"/>
      <c r="BF1388" s="8"/>
      <c r="BG1388" s="8"/>
      <c r="BH1388" s="8"/>
      <c r="BI1388" s="8">
        <f t="shared" si="273"/>
        <v>83.333333333333343</v>
      </c>
      <c r="BJ1388" s="8">
        <f t="shared" si="274"/>
        <v>0.89142857142857146</v>
      </c>
      <c r="BK1388" s="8">
        <f t="shared" si="275"/>
        <v>0.83333333333333348</v>
      </c>
      <c r="BL1388" s="10">
        <f t="shared" si="276"/>
        <v>21.112000000000005</v>
      </c>
      <c r="BM1388" s="14">
        <f t="shared" si="277"/>
        <v>5864.4444444444462</v>
      </c>
      <c r="BN1388" s="132">
        <v>1.2171968190854872</v>
      </c>
      <c r="BO1388" s="132">
        <v>0.48812127236580521</v>
      </c>
      <c r="BP1388" s="133">
        <v>1.5167211520345996</v>
      </c>
      <c r="BQ1388" s="134"/>
      <c r="BR1388" s="134"/>
      <c r="BS1388" s="133"/>
      <c r="BT1388" s="93"/>
      <c r="BU1388" s="91"/>
      <c r="BV1388" s="91"/>
      <c r="BW1388" s="100"/>
    </row>
    <row r="1389" spans="1:75" s="4" customFormat="1">
      <c r="A1389" s="8" t="s">
        <v>783</v>
      </c>
      <c r="B1389" s="8" t="s">
        <v>486</v>
      </c>
      <c r="C1389" s="8" t="s">
        <v>487</v>
      </c>
      <c r="D1389" s="8" t="s">
        <v>571</v>
      </c>
      <c r="E1389" s="8" t="s">
        <v>572</v>
      </c>
      <c r="F1389" s="8" t="s">
        <v>573</v>
      </c>
      <c r="G1389" s="8" t="s">
        <v>282</v>
      </c>
      <c r="H1389" s="8" t="s">
        <v>286</v>
      </c>
      <c r="I1389" s="8">
        <v>-4.2469357627504598</v>
      </c>
      <c r="J1389" s="8">
        <v>35.703367355620102</v>
      </c>
      <c r="K1389" s="97">
        <v>1375.4300431091101</v>
      </c>
      <c r="L1389" s="8" t="s">
        <v>1028</v>
      </c>
      <c r="M1389" s="8" t="s">
        <v>1882</v>
      </c>
      <c r="N1389" s="8">
        <v>1</v>
      </c>
      <c r="O1389" s="8" t="s">
        <v>1859</v>
      </c>
      <c r="P1389" s="8">
        <v>1.63</v>
      </c>
      <c r="Q1389" s="8">
        <v>6.7</v>
      </c>
      <c r="R1389" s="8">
        <v>0</v>
      </c>
      <c r="S1389" s="8">
        <v>3.79</v>
      </c>
      <c r="T1389" s="8">
        <v>4.95</v>
      </c>
      <c r="U1389" s="8">
        <v>7.49</v>
      </c>
      <c r="V1389" s="8">
        <v>100.66</v>
      </c>
      <c r="W1389" s="8">
        <v>31.23</v>
      </c>
      <c r="X1389" s="8">
        <v>4.5999999999999996</v>
      </c>
      <c r="Y1389" s="8">
        <v>0.19</v>
      </c>
      <c r="Z1389" s="8">
        <v>0.9</v>
      </c>
      <c r="AA1389" s="8">
        <v>7.0000000000000007E-2</v>
      </c>
      <c r="AB1389" s="8">
        <v>80.89</v>
      </c>
      <c r="AC1389" s="8">
        <v>0.28000000000000003</v>
      </c>
      <c r="AD1389" s="8">
        <v>0.14599999999999999</v>
      </c>
      <c r="AE1389" s="91">
        <v>5.27</v>
      </c>
      <c r="AF1389" s="92" t="s">
        <v>1860</v>
      </c>
      <c r="AG1389" s="92" t="s">
        <v>1860</v>
      </c>
      <c r="AH1389" s="92" t="s">
        <v>1860</v>
      </c>
      <c r="AI1389" s="8" t="s">
        <v>24</v>
      </c>
      <c r="AJ1389" t="s">
        <v>1890</v>
      </c>
      <c r="AK1389">
        <v>0</v>
      </c>
      <c r="AL1389">
        <v>0</v>
      </c>
      <c r="AM1389">
        <v>0</v>
      </c>
      <c r="AN1389" s="9">
        <v>42544</v>
      </c>
      <c r="AO1389" s="8">
        <v>303</v>
      </c>
      <c r="AP1389" s="8">
        <v>178</v>
      </c>
      <c r="AQ1389" s="8">
        <v>165</v>
      </c>
      <c r="AR1389" s="8">
        <v>12.8</v>
      </c>
      <c r="AS1389" s="8">
        <v>19.690000000000001</v>
      </c>
      <c r="AT1389" s="8">
        <v>0.64</v>
      </c>
      <c r="AU1389" s="8">
        <v>0.54</v>
      </c>
      <c r="AV1389" s="8">
        <v>19</v>
      </c>
      <c r="AW1389" s="8">
        <v>0.38</v>
      </c>
      <c r="AX1389" s="8"/>
      <c r="AY1389" s="8"/>
      <c r="AZ1389" s="8"/>
      <c r="BA1389" s="8">
        <v>919</v>
      </c>
      <c r="BB1389" s="8" t="s">
        <v>25</v>
      </c>
      <c r="BC1389" s="8">
        <v>169</v>
      </c>
      <c r="BD1389" s="8"/>
      <c r="BE1389" s="8"/>
      <c r="BF1389" s="8"/>
      <c r="BG1389" s="8"/>
      <c r="BH1389" s="8"/>
      <c r="BI1389" s="8">
        <f t="shared" ref="BI1389:BI1412" si="278">(AU1389/AT1389)*100</f>
        <v>84.375</v>
      </c>
      <c r="BJ1389" s="8">
        <f t="shared" ref="BJ1389:BJ1412" si="279">(100-AV1389)/(100-12.5)</f>
        <v>0.92571428571428571</v>
      </c>
      <c r="BK1389" s="8">
        <f t="shared" ref="BK1389:BK1412" si="280">BI1389/100</f>
        <v>0.84375</v>
      </c>
      <c r="BL1389" s="10">
        <f t="shared" ref="BL1389:BL1412" si="281">AS1389*BJ1389*BK1389</f>
        <v>15.379296428571429</v>
      </c>
      <c r="BM1389" s="14">
        <f t="shared" ref="BM1389:BM1412" si="282">(10000/36)*BL1389</f>
        <v>4272.0267857142853</v>
      </c>
      <c r="BN1389" s="132">
        <v>0.91346153846153844</v>
      </c>
      <c r="BO1389" s="132">
        <v>0.38621794871794873</v>
      </c>
      <c r="BP1389" s="133">
        <v>1.8039085966356478</v>
      </c>
      <c r="BQ1389" s="134"/>
      <c r="BR1389" s="134"/>
      <c r="BS1389" s="133"/>
      <c r="BT1389" s="93"/>
      <c r="BU1389" s="91"/>
      <c r="BV1389" s="91"/>
      <c r="BW1389" s="100"/>
    </row>
    <row r="1390" spans="1:75" s="4" customFormat="1">
      <c r="A1390" s="8" t="s">
        <v>783</v>
      </c>
      <c r="B1390" s="8" t="s">
        <v>486</v>
      </c>
      <c r="C1390" s="8" t="s">
        <v>487</v>
      </c>
      <c r="D1390" s="8" t="s">
        <v>571</v>
      </c>
      <c r="E1390" s="8" t="s">
        <v>572</v>
      </c>
      <c r="F1390" s="8" t="s">
        <v>573</v>
      </c>
      <c r="G1390" s="8" t="s">
        <v>282</v>
      </c>
      <c r="H1390" s="8" t="s">
        <v>286</v>
      </c>
      <c r="I1390" s="8"/>
      <c r="J1390" s="8"/>
      <c r="K1390" s="8"/>
      <c r="L1390" s="8" t="s">
        <v>1028</v>
      </c>
      <c r="M1390" s="8" t="s">
        <v>1882</v>
      </c>
      <c r="N1390" s="8">
        <v>1</v>
      </c>
      <c r="O1390" s="8"/>
      <c r="P1390" s="8"/>
      <c r="Q1390" s="8"/>
      <c r="R1390" s="8"/>
      <c r="S1390" s="8"/>
      <c r="T1390" s="8"/>
      <c r="U1390" s="8"/>
      <c r="V1390" s="8"/>
      <c r="W1390" s="8"/>
      <c r="X1390" s="8"/>
      <c r="Y1390" s="8"/>
      <c r="Z1390" s="8"/>
      <c r="AA1390" s="8"/>
      <c r="AB1390" s="8"/>
      <c r="AC1390" s="8"/>
      <c r="AD1390" s="8"/>
      <c r="AE1390" s="89"/>
      <c r="AF1390" s="90"/>
      <c r="AG1390" s="90"/>
      <c r="AH1390" s="90"/>
      <c r="AI1390" s="8" t="s">
        <v>26</v>
      </c>
      <c r="AJ1390" t="s">
        <v>1890</v>
      </c>
      <c r="AK1390">
        <v>0</v>
      </c>
      <c r="AL1390">
        <v>40</v>
      </c>
      <c r="AM1390">
        <v>40</v>
      </c>
      <c r="AN1390" s="9">
        <v>42569</v>
      </c>
      <c r="AO1390" s="8">
        <v>305</v>
      </c>
      <c r="AP1390" s="8">
        <v>178</v>
      </c>
      <c r="AQ1390" s="8">
        <v>165</v>
      </c>
      <c r="AR1390" s="8">
        <v>12.12</v>
      </c>
      <c r="AS1390" s="8">
        <v>16.62</v>
      </c>
      <c r="AT1390" s="8">
        <v>0.16</v>
      </c>
      <c r="AU1390" s="8">
        <v>0.4</v>
      </c>
      <c r="AV1390" s="8">
        <v>18</v>
      </c>
      <c r="AW1390" s="8">
        <v>0.36</v>
      </c>
      <c r="AX1390" s="8"/>
      <c r="AY1390" s="8"/>
      <c r="AZ1390" s="8"/>
      <c r="BA1390" s="8">
        <v>920</v>
      </c>
      <c r="BB1390" s="8" t="s">
        <v>25</v>
      </c>
      <c r="BC1390" s="8">
        <v>169</v>
      </c>
      <c r="BD1390" s="8"/>
      <c r="BE1390" s="8"/>
      <c r="BF1390" s="8"/>
      <c r="BG1390" s="8"/>
      <c r="BH1390" s="8"/>
      <c r="BI1390" s="8">
        <f t="shared" si="278"/>
        <v>250</v>
      </c>
      <c r="BJ1390" s="8">
        <f t="shared" si="279"/>
        <v>0.93714285714285717</v>
      </c>
      <c r="BK1390" s="8">
        <f t="shared" si="280"/>
        <v>2.5</v>
      </c>
      <c r="BL1390" s="10">
        <f t="shared" si="281"/>
        <v>38.938285714285719</v>
      </c>
      <c r="BM1390" s="14">
        <f t="shared" si="282"/>
        <v>10816.190476190477</v>
      </c>
      <c r="BN1390" s="132">
        <v>1.3175422138836774</v>
      </c>
      <c r="BO1390" s="132">
        <v>0.49906191369606007</v>
      </c>
      <c r="BP1390" s="133">
        <v>1.2959255346468093</v>
      </c>
      <c r="BQ1390" s="134"/>
      <c r="BR1390" s="134"/>
      <c r="BS1390" s="133"/>
      <c r="BT1390" s="93"/>
      <c r="BU1390" s="91"/>
      <c r="BV1390" s="91"/>
      <c r="BW1390" s="100"/>
    </row>
    <row r="1391" spans="1:75" s="4" customFormat="1">
      <c r="A1391" s="8" t="s">
        <v>783</v>
      </c>
      <c r="B1391" s="8" t="s">
        <v>486</v>
      </c>
      <c r="C1391" s="8" t="s">
        <v>487</v>
      </c>
      <c r="D1391" s="8" t="s">
        <v>571</v>
      </c>
      <c r="E1391" s="8" t="s">
        <v>572</v>
      </c>
      <c r="F1391" s="8" t="s">
        <v>573</v>
      </c>
      <c r="G1391" s="8" t="s">
        <v>282</v>
      </c>
      <c r="H1391" s="8" t="s">
        <v>286</v>
      </c>
      <c r="I1391" s="8"/>
      <c r="J1391" s="8"/>
      <c r="K1391" s="8"/>
      <c r="L1391" s="8" t="s">
        <v>1028</v>
      </c>
      <c r="M1391" s="8" t="s">
        <v>1882</v>
      </c>
      <c r="N1391" s="8">
        <v>1</v>
      </c>
      <c r="O1391" s="8"/>
      <c r="P1391" s="8"/>
      <c r="Q1391" s="8"/>
      <c r="R1391" s="8"/>
      <c r="S1391" s="8"/>
      <c r="T1391" s="8"/>
      <c r="U1391" s="8"/>
      <c r="V1391" s="8"/>
      <c r="W1391" s="8"/>
      <c r="X1391" s="8"/>
      <c r="Y1391" s="8"/>
      <c r="Z1391" s="8"/>
      <c r="AA1391" s="8"/>
      <c r="AB1391" s="8"/>
      <c r="AC1391" s="8"/>
      <c r="AD1391" s="8"/>
      <c r="AE1391" s="89"/>
      <c r="AF1391" s="90"/>
      <c r="AG1391" s="90"/>
      <c r="AH1391" s="90"/>
      <c r="AI1391" s="8" t="s">
        <v>27</v>
      </c>
      <c r="AJ1391" t="s">
        <v>1890</v>
      </c>
      <c r="AK1391">
        <v>120</v>
      </c>
      <c r="AL1391">
        <v>0</v>
      </c>
      <c r="AM1391">
        <v>40</v>
      </c>
      <c r="AN1391" s="9">
        <v>42569</v>
      </c>
      <c r="AO1391" s="8">
        <v>278</v>
      </c>
      <c r="AP1391" s="8">
        <v>146</v>
      </c>
      <c r="AQ1391" s="8">
        <v>138</v>
      </c>
      <c r="AR1391" s="8">
        <v>21.3</v>
      </c>
      <c r="AS1391" s="8">
        <v>24.62</v>
      </c>
      <c r="AT1391" s="8">
        <v>0.56000000000000005</v>
      </c>
      <c r="AU1391" s="8">
        <v>0.48</v>
      </c>
      <c r="AV1391" s="8">
        <v>18</v>
      </c>
      <c r="AW1391" s="8">
        <v>0.66</v>
      </c>
      <c r="AX1391" s="8"/>
      <c r="AY1391" s="8"/>
      <c r="AZ1391" s="8"/>
      <c r="BA1391" s="8">
        <v>921</v>
      </c>
      <c r="BB1391" s="8" t="s">
        <v>25</v>
      </c>
      <c r="BC1391" s="8">
        <v>169</v>
      </c>
      <c r="BD1391" s="8"/>
      <c r="BE1391" s="8"/>
      <c r="BF1391" s="8"/>
      <c r="BG1391" s="8"/>
      <c r="BH1391" s="8"/>
      <c r="BI1391" s="8">
        <f t="shared" si="278"/>
        <v>85.714285714285694</v>
      </c>
      <c r="BJ1391" s="8">
        <f t="shared" si="279"/>
        <v>0.93714285714285717</v>
      </c>
      <c r="BK1391" s="8">
        <f t="shared" si="280"/>
        <v>0.85714285714285698</v>
      </c>
      <c r="BL1391" s="10">
        <f t="shared" si="281"/>
        <v>19.776391836734689</v>
      </c>
      <c r="BM1391" s="14">
        <f t="shared" si="282"/>
        <v>5493.4421768707471</v>
      </c>
      <c r="BN1391" s="132">
        <v>1.9062191510365252</v>
      </c>
      <c r="BO1391" s="132">
        <v>1.0454096742349457</v>
      </c>
      <c r="BP1391" s="133">
        <v>2.1410546484589297</v>
      </c>
      <c r="BQ1391" s="134"/>
      <c r="BR1391" s="134"/>
      <c r="BS1391" s="133"/>
      <c r="BT1391" s="93"/>
      <c r="BU1391" s="91"/>
      <c r="BV1391" s="91"/>
      <c r="BW1391" s="100"/>
    </row>
    <row r="1392" spans="1:75" s="4" customFormat="1">
      <c r="A1392" s="8" t="s">
        <v>783</v>
      </c>
      <c r="B1392" s="8" t="s">
        <v>486</v>
      </c>
      <c r="C1392" s="8" t="s">
        <v>487</v>
      </c>
      <c r="D1392" s="8" t="s">
        <v>571</v>
      </c>
      <c r="E1392" s="8" t="s">
        <v>572</v>
      </c>
      <c r="F1392" s="8" t="s">
        <v>573</v>
      </c>
      <c r="G1392" s="8" t="s">
        <v>282</v>
      </c>
      <c r="H1392" s="8" t="s">
        <v>286</v>
      </c>
      <c r="I1392" s="8"/>
      <c r="J1392" s="8"/>
      <c r="K1392" s="8"/>
      <c r="L1392" s="8" t="s">
        <v>1028</v>
      </c>
      <c r="M1392" s="8" t="s">
        <v>1882</v>
      </c>
      <c r="N1392" s="8">
        <v>1</v>
      </c>
      <c r="O1392" s="8"/>
      <c r="P1392" s="8"/>
      <c r="Q1392" s="8"/>
      <c r="R1392" s="8"/>
      <c r="S1392" s="8"/>
      <c r="T1392" s="8"/>
      <c r="U1392" s="8"/>
      <c r="V1392" s="8"/>
      <c r="W1392" s="8"/>
      <c r="X1392" s="8"/>
      <c r="Y1392" s="8"/>
      <c r="Z1392" s="8"/>
      <c r="AA1392" s="8"/>
      <c r="AB1392" s="8"/>
      <c r="AC1392" s="8"/>
      <c r="AD1392" s="8"/>
      <c r="AE1392" s="89"/>
      <c r="AF1392" s="90"/>
      <c r="AG1392" s="90"/>
      <c r="AH1392" s="90"/>
      <c r="AI1392" s="8" t="s">
        <v>28</v>
      </c>
      <c r="AJ1392" t="s">
        <v>1890</v>
      </c>
      <c r="AK1392">
        <v>120</v>
      </c>
      <c r="AL1392">
        <v>40</v>
      </c>
      <c r="AM1392">
        <v>0</v>
      </c>
      <c r="AN1392" s="9">
        <v>42569</v>
      </c>
      <c r="AO1392" s="8">
        <v>314</v>
      </c>
      <c r="AP1392" s="8">
        <v>182</v>
      </c>
      <c r="AQ1392" s="8">
        <v>146</v>
      </c>
      <c r="AR1392" s="8">
        <v>24.5</v>
      </c>
      <c r="AS1392" s="8">
        <v>34.299999999999997</v>
      </c>
      <c r="AT1392" s="8">
        <v>0.7</v>
      </c>
      <c r="AU1392" s="8">
        <v>0.62</v>
      </c>
      <c r="AV1392" s="8">
        <v>17</v>
      </c>
      <c r="AW1392" s="8">
        <v>0.52</v>
      </c>
      <c r="AX1392" s="8"/>
      <c r="AY1392" s="8"/>
      <c r="AZ1392" s="8"/>
      <c r="BA1392" s="8">
        <v>922</v>
      </c>
      <c r="BB1392" s="8" t="s">
        <v>25</v>
      </c>
      <c r="BC1392" s="8">
        <v>169</v>
      </c>
      <c r="BD1392" s="8"/>
      <c r="BE1392" s="8"/>
      <c r="BF1392" s="8"/>
      <c r="BG1392" s="8"/>
      <c r="BH1392" s="8"/>
      <c r="BI1392" s="8">
        <f t="shared" si="278"/>
        <v>88.571428571428584</v>
      </c>
      <c r="BJ1392" s="8">
        <f t="shared" si="279"/>
        <v>0.94857142857142862</v>
      </c>
      <c r="BK1392" s="8">
        <f t="shared" si="280"/>
        <v>0.88571428571428579</v>
      </c>
      <c r="BL1392" s="10">
        <f t="shared" si="281"/>
        <v>28.817600000000002</v>
      </c>
      <c r="BM1392" s="14">
        <f t="shared" si="282"/>
        <v>8004.8888888888896</v>
      </c>
      <c r="BN1392" s="132">
        <v>1.6464250734573944</v>
      </c>
      <c r="BO1392" s="132">
        <v>0.82419196865817823</v>
      </c>
      <c r="BP1392" s="133">
        <v>1.1312162906930348</v>
      </c>
      <c r="BQ1392" s="134"/>
      <c r="BR1392" s="134"/>
      <c r="BS1392" s="133"/>
      <c r="BT1392" s="93"/>
      <c r="BU1392" s="91"/>
      <c r="BV1392" s="91"/>
      <c r="BW1392" s="100"/>
    </row>
    <row r="1393" spans="1:75" s="4" customFormat="1">
      <c r="A1393" s="8" t="s">
        <v>783</v>
      </c>
      <c r="B1393" s="8" t="s">
        <v>486</v>
      </c>
      <c r="C1393" s="8" t="s">
        <v>487</v>
      </c>
      <c r="D1393" s="8" t="s">
        <v>571</v>
      </c>
      <c r="E1393" s="8" t="s">
        <v>572</v>
      </c>
      <c r="F1393" s="8" t="s">
        <v>573</v>
      </c>
      <c r="G1393" s="8" t="s">
        <v>282</v>
      </c>
      <c r="H1393" s="8" t="s">
        <v>286</v>
      </c>
      <c r="I1393" s="8"/>
      <c r="J1393" s="8"/>
      <c r="K1393" s="8"/>
      <c r="L1393" s="8" t="s">
        <v>1028</v>
      </c>
      <c r="M1393" s="8" t="s">
        <v>1882</v>
      </c>
      <c r="N1393" s="8">
        <v>1</v>
      </c>
      <c r="O1393" s="8"/>
      <c r="P1393" s="8"/>
      <c r="Q1393" s="8"/>
      <c r="R1393" s="8"/>
      <c r="S1393" s="8"/>
      <c r="T1393" s="8"/>
      <c r="U1393" s="8"/>
      <c r="V1393" s="8"/>
      <c r="W1393" s="8"/>
      <c r="X1393" s="8"/>
      <c r="Y1393" s="8"/>
      <c r="Z1393" s="8"/>
      <c r="AA1393" s="8"/>
      <c r="AB1393" s="8"/>
      <c r="AC1393" s="8"/>
      <c r="AD1393" s="8"/>
      <c r="AE1393" s="89"/>
      <c r="AF1393" s="90"/>
      <c r="AG1393" s="90"/>
      <c r="AH1393" s="90"/>
      <c r="AI1393" s="8" t="s">
        <v>29</v>
      </c>
      <c r="AJ1393" t="s">
        <v>1890</v>
      </c>
      <c r="AK1393">
        <v>120</v>
      </c>
      <c r="AL1393">
        <v>40</v>
      </c>
      <c r="AM1393">
        <v>40</v>
      </c>
      <c r="AN1393" s="9">
        <v>42569</v>
      </c>
      <c r="AO1393" s="8">
        <v>339</v>
      </c>
      <c r="AP1393" s="8">
        <v>191</v>
      </c>
      <c r="AQ1393" s="8">
        <v>131</v>
      </c>
      <c r="AR1393" s="8">
        <v>26.58</v>
      </c>
      <c r="AS1393" s="8">
        <v>32.11</v>
      </c>
      <c r="AT1393" s="8">
        <v>0.66</v>
      </c>
      <c r="AU1393" s="8">
        <v>0.76</v>
      </c>
      <c r="AV1393" s="8">
        <v>16</v>
      </c>
      <c r="AW1393" s="8">
        <v>0.48</v>
      </c>
      <c r="AX1393" s="8"/>
      <c r="AY1393" s="8"/>
      <c r="AZ1393" s="8"/>
      <c r="BA1393" s="8">
        <v>923</v>
      </c>
      <c r="BB1393" s="8" t="s">
        <v>25</v>
      </c>
      <c r="BC1393" s="8">
        <v>169</v>
      </c>
      <c r="BD1393" s="8"/>
      <c r="BE1393" s="8"/>
      <c r="BF1393" s="8"/>
      <c r="BG1393" s="8"/>
      <c r="BH1393" s="8"/>
      <c r="BI1393" s="8">
        <f t="shared" si="278"/>
        <v>115.15151515151514</v>
      </c>
      <c r="BJ1393" s="8">
        <f t="shared" si="279"/>
        <v>0.96</v>
      </c>
      <c r="BK1393" s="8">
        <f t="shared" si="280"/>
        <v>1.1515151515151514</v>
      </c>
      <c r="BL1393" s="10">
        <f t="shared" si="281"/>
        <v>35.496145454545449</v>
      </c>
      <c r="BM1393" s="14">
        <f t="shared" si="282"/>
        <v>9860.0404040404028</v>
      </c>
      <c r="BN1393" s="132">
        <v>1.3408051235132665</v>
      </c>
      <c r="BO1393" s="132">
        <v>0.56495882891125349</v>
      </c>
      <c r="BP1393" s="133">
        <v>1.3631046464043581</v>
      </c>
      <c r="BQ1393" s="134"/>
      <c r="BR1393" s="134"/>
      <c r="BS1393" s="133"/>
      <c r="BT1393" s="93"/>
      <c r="BU1393" s="91"/>
      <c r="BV1393" s="91"/>
      <c r="BW1393" s="100"/>
    </row>
    <row r="1394" spans="1:75" s="4" customFormat="1">
      <c r="A1394" s="8" t="s">
        <v>783</v>
      </c>
      <c r="B1394" s="8" t="s">
        <v>486</v>
      </c>
      <c r="C1394" s="8" t="s">
        <v>487</v>
      </c>
      <c r="D1394" s="8" t="s">
        <v>571</v>
      </c>
      <c r="E1394" s="8" t="s">
        <v>572</v>
      </c>
      <c r="F1394" s="8" t="s">
        <v>573</v>
      </c>
      <c r="G1394" s="8" t="s">
        <v>282</v>
      </c>
      <c r="H1394" s="8" t="s">
        <v>286</v>
      </c>
      <c r="I1394" s="8"/>
      <c r="J1394" s="8"/>
      <c r="K1394" s="8"/>
      <c r="L1394" s="8" t="s">
        <v>1028</v>
      </c>
      <c r="M1394" s="8" t="s">
        <v>1882</v>
      </c>
      <c r="N1394" s="8">
        <v>1</v>
      </c>
      <c r="O1394" s="8"/>
      <c r="P1394" s="8"/>
      <c r="Q1394" s="8"/>
      <c r="R1394" s="8"/>
      <c r="S1394" s="8"/>
      <c r="T1394" s="8"/>
      <c r="U1394" s="8"/>
      <c r="V1394" s="8"/>
      <c r="W1394" s="8"/>
      <c r="X1394" s="8"/>
      <c r="Y1394" s="8"/>
      <c r="Z1394" s="8"/>
      <c r="AA1394" s="8"/>
      <c r="AB1394" s="8"/>
      <c r="AC1394" s="8"/>
      <c r="AD1394" s="8"/>
      <c r="AE1394" s="89"/>
      <c r="AF1394" s="90"/>
      <c r="AG1394" s="90"/>
      <c r="AH1394" s="90"/>
      <c r="AI1394" s="8" t="s">
        <v>30</v>
      </c>
      <c r="AJ1394" t="s">
        <v>1890</v>
      </c>
      <c r="AK1394">
        <v>120</v>
      </c>
      <c r="AL1394">
        <v>40</v>
      </c>
      <c r="AM1394">
        <v>40</v>
      </c>
      <c r="AN1394" s="9">
        <v>42569</v>
      </c>
      <c r="AO1394" s="8">
        <v>328</v>
      </c>
      <c r="AP1394" s="8">
        <v>197</v>
      </c>
      <c r="AQ1394" s="8">
        <v>189</v>
      </c>
      <c r="AR1394" s="8">
        <v>19.52</v>
      </c>
      <c r="AS1394" s="8">
        <v>26.84</v>
      </c>
      <c r="AT1394" s="8">
        <v>0.66</v>
      </c>
      <c r="AU1394" s="8">
        <v>0.78</v>
      </c>
      <c r="AV1394" s="8">
        <v>17</v>
      </c>
      <c r="AW1394" s="8">
        <v>0.66</v>
      </c>
      <c r="AX1394" s="8"/>
      <c r="AY1394" s="8"/>
      <c r="AZ1394" s="8"/>
      <c r="BA1394" s="8">
        <v>924</v>
      </c>
      <c r="BB1394" s="8" t="s">
        <v>25</v>
      </c>
      <c r="BC1394" s="8">
        <v>169</v>
      </c>
      <c r="BD1394" s="8"/>
      <c r="BE1394" s="8"/>
      <c r="BF1394" s="8"/>
      <c r="BG1394" s="8"/>
      <c r="BH1394" s="8"/>
      <c r="BI1394" s="8">
        <f t="shared" si="278"/>
        <v>118.18181818181819</v>
      </c>
      <c r="BJ1394" s="8">
        <f t="shared" si="279"/>
        <v>0.94857142857142862</v>
      </c>
      <c r="BK1394" s="8">
        <f t="shared" si="280"/>
        <v>1.1818181818181819</v>
      </c>
      <c r="BL1394" s="10">
        <f t="shared" si="281"/>
        <v>30.088685714285717</v>
      </c>
      <c r="BM1394" s="14">
        <f t="shared" si="282"/>
        <v>8357.9682539682544</v>
      </c>
      <c r="BN1394" s="132">
        <v>0.96365422396856582</v>
      </c>
      <c r="BO1394" s="132">
        <v>0.37927308447937136</v>
      </c>
      <c r="BP1394" s="133">
        <v>1.4728852805885129</v>
      </c>
      <c r="BQ1394" s="134"/>
      <c r="BR1394" s="134"/>
      <c r="BS1394" s="133"/>
      <c r="BT1394" s="93"/>
      <c r="BU1394" s="91"/>
      <c r="BV1394" s="91"/>
      <c r="BW1394" s="100"/>
    </row>
    <row r="1395" spans="1:75" s="4" customFormat="1">
      <c r="A1395" s="8" t="s">
        <v>783</v>
      </c>
      <c r="B1395" s="8" t="s">
        <v>486</v>
      </c>
      <c r="C1395" s="8" t="s">
        <v>487</v>
      </c>
      <c r="D1395" s="8" t="s">
        <v>571</v>
      </c>
      <c r="E1395" s="8" t="s">
        <v>572</v>
      </c>
      <c r="F1395" s="8" t="s">
        <v>573</v>
      </c>
      <c r="G1395" s="8" t="s">
        <v>282</v>
      </c>
      <c r="H1395" s="8" t="s">
        <v>287</v>
      </c>
      <c r="I1395" s="8">
        <v>-4.2499602438188404</v>
      </c>
      <c r="J1395" s="8">
        <v>35.707089021029503</v>
      </c>
      <c r="K1395" s="97">
        <v>1349.02778213798</v>
      </c>
      <c r="L1395" s="8" t="s">
        <v>1029</v>
      </c>
      <c r="M1395" s="8" t="s">
        <v>1882</v>
      </c>
      <c r="N1395" s="8">
        <v>1</v>
      </c>
      <c r="O1395" s="8" t="s">
        <v>1859</v>
      </c>
      <c r="P1395" s="8">
        <v>1.54</v>
      </c>
      <c r="Q1395" s="8">
        <v>6.8</v>
      </c>
      <c r="R1395" s="8">
        <v>0</v>
      </c>
      <c r="S1395" s="8">
        <v>5.34</v>
      </c>
      <c r="T1395" s="8">
        <v>7.95</v>
      </c>
      <c r="U1395" s="8">
        <v>10.67</v>
      </c>
      <c r="V1395" s="8">
        <v>80.2</v>
      </c>
      <c r="W1395" s="8">
        <v>18.27</v>
      </c>
      <c r="X1395" s="8">
        <v>4.5999999999999996</v>
      </c>
      <c r="Y1395" s="8">
        <v>0.24</v>
      </c>
      <c r="Z1395" s="8">
        <v>2.3199999999999998</v>
      </c>
      <c r="AA1395" s="8">
        <v>0.05</v>
      </c>
      <c r="AB1395" s="8">
        <v>75.16</v>
      </c>
      <c r="AC1395" s="8">
        <v>0.16</v>
      </c>
      <c r="AD1395" s="8">
        <v>0.154</v>
      </c>
      <c r="AE1395" s="91">
        <v>6.54</v>
      </c>
      <c r="AF1395" s="92" t="s">
        <v>1860</v>
      </c>
      <c r="AG1395" s="92" t="s">
        <v>1860</v>
      </c>
      <c r="AH1395" s="92" t="s">
        <v>1860</v>
      </c>
      <c r="AI1395" s="8" t="s">
        <v>24</v>
      </c>
      <c r="AJ1395" t="s">
        <v>1890</v>
      </c>
      <c r="AK1395">
        <v>0</v>
      </c>
      <c r="AL1395">
        <v>0</v>
      </c>
      <c r="AM1395">
        <v>0</v>
      </c>
      <c r="AN1395" s="9">
        <v>42544</v>
      </c>
      <c r="AO1395" s="8">
        <v>326</v>
      </c>
      <c r="AP1395" s="8">
        <v>186</v>
      </c>
      <c r="AQ1395" s="8">
        <v>182</v>
      </c>
      <c r="AR1395" s="8">
        <v>12.34</v>
      </c>
      <c r="AS1395" s="8">
        <v>19.59</v>
      </c>
      <c r="AT1395" s="8">
        <v>0.52</v>
      </c>
      <c r="AU1395" s="8">
        <v>0.85</v>
      </c>
      <c r="AV1395" s="8">
        <v>19</v>
      </c>
      <c r="AW1395" s="8">
        <v>0.34</v>
      </c>
      <c r="AX1395" s="8"/>
      <c r="AY1395" s="8"/>
      <c r="AZ1395" s="8"/>
      <c r="BA1395" s="8">
        <v>925</v>
      </c>
      <c r="BB1395" s="8" t="s">
        <v>25</v>
      </c>
      <c r="BC1395" s="8">
        <v>170</v>
      </c>
      <c r="BD1395" s="8"/>
      <c r="BE1395" s="8"/>
      <c r="BF1395" s="8"/>
      <c r="BG1395" s="8"/>
      <c r="BH1395" s="8"/>
      <c r="BI1395" s="8">
        <f t="shared" si="278"/>
        <v>163.46153846153845</v>
      </c>
      <c r="BJ1395" s="8">
        <f t="shared" si="279"/>
        <v>0.92571428571428571</v>
      </c>
      <c r="BK1395" s="8">
        <f t="shared" si="280"/>
        <v>1.6346153846153846</v>
      </c>
      <c r="BL1395" s="10">
        <f t="shared" si="281"/>
        <v>29.64332967032967</v>
      </c>
      <c r="BM1395" s="14">
        <f t="shared" si="282"/>
        <v>8234.2582417582416</v>
      </c>
      <c r="BN1395" s="132">
        <v>0.84445534838076541</v>
      </c>
      <c r="BO1395" s="132">
        <v>0.327134445534838</v>
      </c>
      <c r="BP1395" s="133">
        <v>1.7963697601888067</v>
      </c>
      <c r="BQ1395" s="134"/>
      <c r="BR1395" s="134"/>
      <c r="BS1395" s="133"/>
      <c r="BT1395" s="93"/>
      <c r="BU1395" s="91"/>
      <c r="BV1395" s="91"/>
      <c r="BW1395" s="100"/>
    </row>
    <row r="1396" spans="1:75" s="4" customFormat="1">
      <c r="A1396" s="8" t="s">
        <v>783</v>
      </c>
      <c r="B1396" s="8" t="s">
        <v>486</v>
      </c>
      <c r="C1396" s="8" t="s">
        <v>487</v>
      </c>
      <c r="D1396" s="8" t="s">
        <v>571</v>
      </c>
      <c r="E1396" s="8" t="s">
        <v>572</v>
      </c>
      <c r="F1396" s="8" t="s">
        <v>573</v>
      </c>
      <c r="G1396" s="8" t="s">
        <v>282</v>
      </c>
      <c r="H1396" s="8" t="s">
        <v>287</v>
      </c>
      <c r="I1396" s="8"/>
      <c r="J1396" s="8"/>
      <c r="K1396" s="8"/>
      <c r="L1396" s="8" t="s">
        <v>1029</v>
      </c>
      <c r="M1396" s="8" t="s">
        <v>1882</v>
      </c>
      <c r="N1396" s="8">
        <v>1</v>
      </c>
      <c r="O1396" s="8"/>
      <c r="P1396" s="8"/>
      <c r="Q1396" s="8"/>
      <c r="R1396" s="8"/>
      <c r="S1396" s="8"/>
      <c r="T1396" s="8"/>
      <c r="U1396" s="8"/>
      <c r="V1396" s="8"/>
      <c r="W1396" s="8"/>
      <c r="X1396" s="8"/>
      <c r="Y1396" s="8"/>
      <c r="Z1396" s="8"/>
      <c r="AA1396" s="8"/>
      <c r="AB1396" s="8"/>
      <c r="AC1396" s="8"/>
      <c r="AD1396" s="8"/>
      <c r="AE1396" s="89"/>
      <c r="AF1396" s="90"/>
      <c r="AG1396" s="90"/>
      <c r="AH1396" s="90"/>
      <c r="AI1396" s="8" t="s">
        <v>26</v>
      </c>
      <c r="AJ1396" t="s">
        <v>1890</v>
      </c>
      <c r="AK1396">
        <v>0</v>
      </c>
      <c r="AL1396">
        <v>40</v>
      </c>
      <c r="AM1396">
        <v>40</v>
      </c>
      <c r="AN1396" s="9">
        <v>42569</v>
      </c>
      <c r="AO1396" s="8">
        <v>308</v>
      </c>
      <c r="AP1396" s="8">
        <v>173</v>
      </c>
      <c r="AQ1396" s="8">
        <v>148</v>
      </c>
      <c r="AR1396" s="8">
        <v>10.64</v>
      </c>
      <c r="AS1396" s="8">
        <v>15.28</v>
      </c>
      <c r="AT1396" s="8">
        <v>0.46</v>
      </c>
      <c r="AU1396" s="8">
        <v>0.88</v>
      </c>
      <c r="AV1396" s="8">
        <v>18</v>
      </c>
      <c r="AW1396" s="8">
        <v>0.42</v>
      </c>
      <c r="AX1396" s="8"/>
      <c r="AY1396" s="8"/>
      <c r="AZ1396" s="8"/>
      <c r="BA1396" s="8">
        <v>926</v>
      </c>
      <c r="BB1396" s="8" t="s">
        <v>25</v>
      </c>
      <c r="BC1396" s="8">
        <v>170</v>
      </c>
      <c r="BD1396" s="8"/>
      <c r="BE1396" s="8"/>
      <c r="BF1396" s="8"/>
      <c r="BG1396" s="8"/>
      <c r="BH1396" s="8"/>
      <c r="BI1396" s="8">
        <f t="shared" si="278"/>
        <v>191.30434782608694</v>
      </c>
      <c r="BJ1396" s="8">
        <f t="shared" si="279"/>
        <v>0.93714285714285717</v>
      </c>
      <c r="BK1396" s="8">
        <f t="shared" si="280"/>
        <v>1.9130434782608694</v>
      </c>
      <c r="BL1396" s="10">
        <f t="shared" si="281"/>
        <v>27.393908074534156</v>
      </c>
      <c r="BM1396" s="14">
        <f t="shared" si="282"/>
        <v>7609.4189095928214</v>
      </c>
      <c r="BN1396" s="132">
        <v>1.1316046966731899</v>
      </c>
      <c r="BO1396" s="132">
        <v>0.39975538160469665</v>
      </c>
      <c r="BP1396" s="133">
        <v>1.5027117452138503</v>
      </c>
      <c r="BQ1396" s="134"/>
      <c r="BR1396" s="134"/>
      <c r="BS1396" s="133"/>
      <c r="BT1396" s="93"/>
      <c r="BU1396" s="91"/>
      <c r="BV1396" s="91"/>
      <c r="BW1396" s="100"/>
    </row>
    <row r="1397" spans="1:75" s="4" customFormat="1">
      <c r="A1397" s="8" t="s">
        <v>783</v>
      </c>
      <c r="B1397" s="8" t="s">
        <v>486</v>
      </c>
      <c r="C1397" s="8" t="s">
        <v>487</v>
      </c>
      <c r="D1397" s="8" t="s">
        <v>571</v>
      </c>
      <c r="E1397" s="8" t="s">
        <v>572</v>
      </c>
      <c r="F1397" s="8" t="s">
        <v>573</v>
      </c>
      <c r="G1397" s="8" t="s">
        <v>282</v>
      </c>
      <c r="H1397" s="8" t="s">
        <v>287</v>
      </c>
      <c r="I1397" s="8"/>
      <c r="J1397" s="8"/>
      <c r="K1397" s="8"/>
      <c r="L1397" s="8" t="s">
        <v>1029</v>
      </c>
      <c r="M1397" s="8" t="s">
        <v>1882</v>
      </c>
      <c r="N1397" s="8">
        <v>1</v>
      </c>
      <c r="O1397" s="8"/>
      <c r="P1397" s="8"/>
      <c r="Q1397" s="8"/>
      <c r="R1397" s="8"/>
      <c r="S1397" s="8"/>
      <c r="T1397" s="8"/>
      <c r="U1397" s="8"/>
      <c r="V1397" s="8"/>
      <c r="W1397" s="8"/>
      <c r="X1397" s="8"/>
      <c r="Y1397" s="8"/>
      <c r="Z1397" s="8"/>
      <c r="AA1397" s="8"/>
      <c r="AB1397" s="8"/>
      <c r="AC1397" s="8"/>
      <c r="AD1397" s="8"/>
      <c r="AE1397" s="89"/>
      <c r="AF1397" s="90"/>
      <c r="AG1397" s="90"/>
      <c r="AH1397" s="90"/>
      <c r="AI1397" s="8" t="s">
        <v>27</v>
      </c>
      <c r="AJ1397" t="s">
        <v>1890</v>
      </c>
      <c r="AK1397">
        <v>120</v>
      </c>
      <c r="AL1397">
        <v>0</v>
      </c>
      <c r="AM1397">
        <v>40</v>
      </c>
      <c r="AN1397" s="9">
        <v>42569</v>
      </c>
      <c r="AO1397" s="8">
        <v>293</v>
      </c>
      <c r="AP1397" s="8">
        <v>144</v>
      </c>
      <c r="AQ1397" s="8">
        <v>144</v>
      </c>
      <c r="AR1397" s="8">
        <v>20.71</v>
      </c>
      <c r="AS1397" s="8">
        <v>22.9</v>
      </c>
      <c r="AT1397" s="8">
        <v>0.68</v>
      </c>
      <c r="AU1397" s="8">
        <v>0.6</v>
      </c>
      <c r="AV1397" s="8">
        <v>18</v>
      </c>
      <c r="AW1397" s="8">
        <v>0.54</v>
      </c>
      <c r="AX1397" s="8"/>
      <c r="AY1397" s="8"/>
      <c r="AZ1397" s="8"/>
      <c r="BA1397" s="8">
        <v>927</v>
      </c>
      <c r="BB1397" s="8" t="s">
        <v>25</v>
      </c>
      <c r="BC1397" s="8">
        <v>170</v>
      </c>
      <c r="BD1397" s="8"/>
      <c r="BE1397" s="8"/>
      <c r="BF1397" s="8"/>
      <c r="BG1397" s="8"/>
      <c r="BH1397" s="8"/>
      <c r="BI1397" s="8">
        <f t="shared" si="278"/>
        <v>88.235294117647044</v>
      </c>
      <c r="BJ1397" s="8">
        <f t="shared" si="279"/>
        <v>0.93714285714285717</v>
      </c>
      <c r="BK1397" s="8">
        <f t="shared" si="280"/>
        <v>0.88235294117647045</v>
      </c>
      <c r="BL1397" s="10">
        <f t="shared" si="281"/>
        <v>18.935798319327727</v>
      </c>
      <c r="BM1397" s="14">
        <f t="shared" si="282"/>
        <v>5259.943977591035</v>
      </c>
      <c r="BN1397" s="132">
        <v>1.1261171797418075</v>
      </c>
      <c r="BO1397" s="132">
        <v>0.53525322740814307</v>
      </c>
      <c r="BP1397" s="133">
        <v>1.5242348882256334</v>
      </c>
      <c r="BQ1397" s="134"/>
      <c r="BR1397" s="134"/>
      <c r="BS1397" s="133"/>
      <c r="BT1397" s="93"/>
      <c r="BU1397" s="91"/>
      <c r="BV1397" s="91"/>
      <c r="BW1397" s="100"/>
    </row>
    <row r="1398" spans="1:75" s="4" customFormat="1">
      <c r="A1398" s="8" t="s">
        <v>783</v>
      </c>
      <c r="B1398" s="8" t="s">
        <v>486</v>
      </c>
      <c r="C1398" s="8" t="s">
        <v>487</v>
      </c>
      <c r="D1398" s="8" t="s">
        <v>571</v>
      </c>
      <c r="E1398" s="8" t="s">
        <v>572</v>
      </c>
      <c r="F1398" s="8" t="s">
        <v>573</v>
      </c>
      <c r="G1398" s="8" t="s">
        <v>282</v>
      </c>
      <c r="H1398" s="8" t="s">
        <v>287</v>
      </c>
      <c r="I1398" s="8"/>
      <c r="J1398" s="8"/>
      <c r="K1398" s="8"/>
      <c r="L1398" s="8" t="s">
        <v>1029</v>
      </c>
      <c r="M1398" s="8" t="s">
        <v>1882</v>
      </c>
      <c r="N1398" s="8">
        <v>1</v>
      </c>
      <c r="O1398" s="8"/>
      <c r="P1398" s="8"/>
      <c r="Q1398" s="8"/>
      <c r="R1398" s="8"/>
      <c r="S1398" s="8"/>
      <c r="T1398" s="8"/>
      <c r="U1398" s="8"/>
      <c r="V1398" s="8"/>
      <c r="W1398" s="8"/>
      <c r="X1398" s="8"/>
      <c r="Y1398" s="8"/>
      <c r="Z1398" s="8"/>
      <c r="AA1398" s="8"/>
      <c r="AB1398" s="8"/>
      <c r="AC1398" s="8"/>
      <c r="AD1398" s="8"/>
      <c r="AE1398" s="89"/>
      <c r="AF1398" s="90"/>
      <c r="AG1398" s="90"/>
      <c r="AH1398" s="90"/>
      <c r="AI1398" s="8" t="s">
        <v>28</v>
      </c>
      <c r="AJ1398" t="s">
        <v>1890</v>
      </c>
      <c r="AK1398">
        <v>120</v>
      </c>
      <c r="AL1398">
        <v>40</v>
      </c>
      <c r="AM1398">
        <v>0</v>
      </c>
      <c r="AN1398" s="9">
        <v>42569</v>
      </c>
      <c r="AO1398" s="8">
        <v>308</v>
      </c>
      <c r="AP1398" s="8">
        <v>199</v>
      </c>
      <c r="AQ1398" s="8">
        <v>178</v>
      </c>
      <c r="AR1398" s="8">
        <v>24.43</v>
      </c>
      <c r="AS1398" s="8">
        <v>30</v>
      </c>
      <c r="AT1398" s="8">
        <v>0.7</v>
      </c>
      <c r="AU1398" s="8">
        <v>0.62</v>
      </c>
      <c r="AV1398" s="8">
        <v>18</v>
      </c>
      <c r="AW1398" s="8">
        <v>0.42</v>
      </c>
      <c r="AX1398" s="8"/>
      <c r="AY1398" s="8"/>
      <c r="AZ1398" s="8"/>
      <c r="BA1398" s="8">
        <v>928</v>
      </c>
      <c r="BB1398" s="8" t="s">
        <v>25</v>
      </c>
      <c r="BC1398" s="8">
        <v>170</v>
      </c>
      <c r="BD1398" s="8"/>
      <c r="BE1398" s="8"/>
      <c r="BF1398" s="8"/>
      <c r="BG1398" s="8"/>
      <c r="BH1398" s="8"/>
      <c r="BI1398" s="8">
        <f t="shared" si="278"/>
        <v>88.571428571428584</v>
      </c>
      <c r="BJ1398" s="8">
        <f t="shared" si="279"/>
        <v>0.93714285714285717</v>
      </c>
      <c r="BK1398" s="8">
        <f t="shared" si="280"/>
        <v>0.88571428571428579</v>
      </c>
      <c r="BL1398" s="10">
        <f t="shared" si="281"/>
        <v>24.901224489795919</v>
      </c>
      <c r="BM1398" s="14">
        <f t="shared" si="282"/>
        <v>6917.0068027210882</v>
      </c>
      <c r="BN1398" s="132">
        <v>0.97740112994350281</v>
      </c>
      <c r="BO1398" s="132">
        <v>0.39661016949152539</v>
      </c>
      <c r="BP1398" s="133">
        <v>1.2158131206136471</v>
      </c>
      <c r="BQ1398" s="134"/>
      <c r="BR1398" s="134"/>
      <c r="BS1398" s="133"/>
      <c r="BT1398" s="93"/>
      <c r="BU1398" s="91"/>
      <c r="BV1398" s="91"/>
      <c r="BW1398" s="100"/>
    </row>
    <row r="1399" spans="1:75" s="4" customFormat="1">
      <c r="A1399" s="8" t="s">
        <v>783</v>
      </c>
      <c r="B1399" s="8" t="s">
        <v>486</v>
      </c>
      <c r="C1399" s="8" t="s">
        <v>487</v>
      </c>
      <c r="D1399" s="8" t="s">
        <v>571</v>
      </c>
      <c r="E1399" s="8" t="s">
        <v>572</v>
      </c>
      <c r="F1399" s="8" t="s">
        <v>573</v>
      </c>
      <c r="G1399" s="8" t="s">
        <v>282</v>
      </c>
      <c r="H1399" s="8" t="s">
        <v>287</v>
      </c>
      <c r="I1399" s="8"/>
      <c r="J1399" s="8"/>
      <c r="K1399" s="8"/>
      <c r="L1399" s="8" t="s">
        <v>1029</v>
      </c>
      <c r="M1399" s="8" t="s">
        <v>1882</v>
      </c>
      <c r="N1399" s="8">
        <v>1</v>
      </c>
      <c r="O1399" s="8"/>
      <c r="P1399" s="8"/>
      <c r="Q1399" s="8"/>
      <c r="R1399" s="8"/>
      <c r="S1399" s="8"/>
      <c r="T1399" s="8"/>
      <c r="U1399" s="8"/>
      <c r="V1399" s="8"/>
      <c r="W1399" s="8"/>
      <c r="X1399" s="8"/>
      <c r="Y1399" s="8"/>
      <c r="Z1399" s="8"/>
      <c r="AA1399" s="8"/>
      <c r="AB1399" s="8"/>
      <c r="AC1399" s="8"/>
      <c r="AD1399" s="8"/>
      <c r="AE1399" s="89"/>
      <c r="AF1399" s="90"/>
      <c r="AG1399" s="90"/>
      <c r="AH1399" s="90"/>
      <c r="AI1399" s="8" t="s">
        <v>29</v>
      </c>
      <c r="AJ1399" t="s">
        <v>1890</v>
      </c>
      <c r="AK1399">
        <v>120</v>
      </c>
      <c r="AL1399">
        <v>40</v>
      </c>
      <c r="AM1399">
        <v>40</v>
      </c>
      <c r="AN1399" s="9">
        <v>42569</v>
      </c>
      <c r="AO1399" s="8">
        <v>278</v>
      </c>
      <c r="AP1399" s="8">
        <v>148</v>
      </c>
      <c r="AQ1399" s="8">
        <v>151</v>
      </c>
      <c r="AR1399" s="8">
        <v>25.32</v>
      </c>
      <c r="AS1399" s="8">
        <v>23.48</v>
      </c>
      <c r="AT1399" s="8">
        <v>0.68</v>
      </c>
      <c r="AU1399" s="8">
        <v>0.6</v>
      </c>
      <c r="AV1399" s="8">
        <v>19</v>
      </c>
      <c r="AW1399" s="8">
        <v>0.5</v>
      </c>
      <c r="AX1399" s="8"/>
      <c r="AY1399" s="8"/>
      <c r="AZ1399" s="8"/>
      <c r="BA1399" s="8">
        <v>929</v>
      </c>
      <c r="BB1399" s="8" t="s">
        <v>25</v>
      </c>
      <c r="BC1399" s="8">
        <v>170</v>
      </c>
      <c r="BD1399" s="8"/>
      <c r="BE1399" s="8"/>
      <c r="BF1399" s="8"/>
      <c r="BG1399" s="8"/>
      <c r="BH1399" s="8"/>
      <c r="BI1399" s="8">
        <f t="shared" si="278"/>
        <v>88.235294117647044</v>
      </c>
      <c r="BJ1399" s="8">
        <f t="shared" si="279"/>
        <v>0.92571428571428571</v>
      </c>
      <c r="BK1399" s="8">
        <f t="shared" si="280"/>
        <v>0.88235294117647045</v>
      </c>
      <c r="BL1399" s="10">
        <f t="shared" si="281"/>
        <v>19.178621848739493</v>
      </c>
      <c r="BM1399" s="14">
        <f t="shared" si="282"/>
        <v>5327.3949579831924</v>
      </c>
      <c r="BN1399" s="132">
        <v>1.1294117647058826</v>
      </c>
      <c r="BO1399" s="132">
        <v>0.42142156862745095</v>
      </c>
      <c r="BP1399" s="133">
        <v>1.1872153813032784</v>
      </c>
      <c r="BQ1399" s="134"/>
      <c r="BR1399" s="134"/>
      <c r="BS1399" s="133"/>
      <c r="BT1399" s="93"/>
      <c r="BU1399" s="91"/>
      <c r="BV1399" s="91"/>
      <c r="BW1399" s="100"/>
    </row>
    <row r="1400" spans="1:75" s="4" customFormat="1">
      <c r="A1400" s="8" t="s">
        <v>783</v>
      </c>
      <c r="B1400" s="8" t="s">
        <v>486</v>
      </c>
      <c r="C1400" s="8" t="s">
        <v>487</v>
      </c>
      <c r="D1400" s="8" t="s">
        <v>571</v>
      </c>
      <c r="E1400" s="8" t="s">
        <v>572</v>
      </c>
      <c r="F1400" s="8" t="s">
        <v>573</v>
      </c>
      <c r="G1400" s="8" t="s">
        <v>282</v>
      </c>
      <c r="H1400" s="8" t="s">
        <v>287</v>
      </c>
      <c r="I1400" s="8"/>
      <c r="J1400" s="8"/>
      <c r="K1400" s="8"/>
      <c r="L1400" s="8" t="s">
        <v>1029</v>
      </c>
      <c r="M1400" s="8" t="s">
        <v>1882</v>
      </c>
      <c r="N1400" s="8">
        <v>1</v>
      </c>
      <c r="O1400" s="8"/>
      <c r="P1400" s="8"/>
      <c r="Q1400" s="8"/>
      <c r="R1400" s="8"/>
      <c r="S1400" s="8"/>
      <c r="T1400" s="8"/>
      <c r="U1400" s="8"/>
      <c r="V1400" s="8"/>
      <c r="W1400" s="8"/>
      <c r="X1400" s="8"/>
      <c r="Y1400" s="8"/>
      <c r="Z1400" s="8"/>
      <c r="AA1400" s="8"/>
      <c r="AB1400" s="8"/>
      <c r="AC1400" s="8"/>
      <c r="AD1400" s="8"/>
      <c r="AE1400" s="89"/>
      <c r="AF1400" s="90"/>
      <c r="AG1400" s="90"/>
      <c r="AH1400" s="90"/>
      <c r="AI1400" s="8" t="s">
        <v>30</v>
      </c>
      <c r="AJ1400" t="s">
        <v>1890</v>
      </c>
      <c r="AK1400">
        <v>120</v>
      </c>
      <c r="AL1400">
        <v>40</v>
      </c>
      <c r="AM1400">
        <v>40</v>
      </c>
      <c r="AN1400" s="9">
        <v>42569</v>
      </c>
      <c r="AO1400" s="8">
        <v>308</v>
      </c>
      <c r="AP1400" s="8">
        <v>188</v>
      </c>
      <c r="AQ1400" s="8">
        <v>188</v>
      </c>
      <c r="AR1400" s="8">
        <v>24.66</v>
      </c>
      <c r="AS1400" s="8">
        <v>30.12</v>
      </c>
      <c r="AT1400" s="8">
        <v>0.68</v>
      </c>
      <c r="AU1400" s="8">
        <v>0.6</v>
      </c>
      <c r="AV1400" s="8">
        <v>19</v>
      </c>
      <c r="AW1400" s="8">
        <v>0.56000000000000005</v>
      </c>
      <c r="AX1400" s="8"/>
      <c r="AY1400" s="8"/>
      <c r="AZ1400" s="8"/>
      <c r="BA1400" s="8">
        <v>930</v>
      </c>
      <c r="BB1400" s="8" t="s">
        <v>25</v>
      </c>
      <c r="BC1400" s="8">
        <v>170</v>
      </c>
      <c r="BD1400" s="8"/>
      <c r="BE1400" s="8"/>
      <c r="BF1400" s="8"/>
      <c r="BG1400" s="8"/>
      <c r="BH1400" s="8"/>
      <c r="BI1400" s="8">
        <f t="shared" si="278"/>
        <v>88.235294117647044</v>
      </c>
      <c r="BJ1400" s="8">
        <f t="shared" si="279"/>
        <v>0.92571428571428571</v>
      </c>
      <c r="BK1400" s="8">
        <f t="shared" si="280"/>
        <v>0.88235294117647045</v>
      </c>
      <c r="BL1400" s="10">
        <f t="shared" si="281"/>
        <v>24.602218487394953</v>
      </c>
      <c r="BM1400" s="14">
        <f t="shared" si="282"/>
        <v>6833.9495798319313</v>
      </c>
      <c r="BN1400" s="132">
        <v>1.7367674858223061</v>
      </c>
      <c r="BO1400" s="132">
        <v>0.82939508506616266</v>
      </c>
      <c r="BP1400" s="133">
        <v>1.8384731199574604</v>
      </c>
      <c r="BQ1400" s="134"/>
      <c r="BR1400" s="134"/>
      <c r="BS1400" s="133"/>
      <c r="BT1400" s="93"/>
      <c r="BU1400" s="91"/>
      <c r="BV1400" s="91"/>
      <c r="BW1400" s="100"/>
    </row>
    <row r="1401" spans="1:75" s="4" customFormat="1">
      <c r="A1401" s="8" t="s">
        <v>783</v>
      </c>
      <c r="B1401" s="8" t="s">
        <v>486</v>
      </c>
      <c r="C1401" s="8" t="s">
        <v>487</v>
      </c>
      <c r="D1401" s="8" t="s">
        <v>571</v>
      </c>
      <c r="E1401" s="8" t="s">
        <v>575</v>
      </c>
      <c r="F1401" s="8" t="s">
        <v>575</v>
      </c>
      <c r="G1401" s="8" t="s">
        <v>282</v>
      </c>
      <c r="H1401" s="8" t="s">
        <v>289</v>
      </c>
      <c r="I1401" s="8">
        <v>-4.2216522879162799</v>
      </c>
      <c r="J1401" s="8">
        <v>35.377006997055801</v>
      </c>
      <c r="K1401" s="97">
        <v>2012.33995573129</v>
      </c>
      <c r="L1401" s="8" t="s">
        <v>1031</v>
      </c>
      <c r="M1401" s="8" t="s">
        <v>1882</v>
      </c>
      <c r="N1401" s="8">
        <v>1</v>
      </c>
      <c r="O1401" s="8" t="s">
        <v>1859</v>
      </c>
      <c r="P1401" s="8">
        <v>0.75</v>
      </c>
      <c r="Q1401" s="8">
        <v>6.8</v>
      </c>
      <c r="R1401" s="8">
        <v>0</v>
      </c>
      <c r="S1401" s="8">
        <v>2.27</v>
      </c>
      <c r="T1401" s="8">
        <v>2.76</v>
      </c>
      <c r="U1401" s="8">
        <v>12.4</v>
      </c>
      <c r="V1401" s="8">
        <v>103.73</v>
      </c>
      <c r="W1401" s="8">
        <v>13.05</v>
      </c>
      <c r="X1401" s="8">
        <v>4.5999999999999996</v>
      </c>
      <c r="Y1401" s="8">
        <v>0.15</v>
      </c>
      <c r="Z1401" s="8">
        <v>0.28999999999999998</v>
      </c>
      <c r="AA1401" s="8">
        <v>0.05</v>
      </c>
      <c r="AB1401" s="8">
        <v>92.35</v>
      </c>
      <c r="AC1401" s="8">
        <v>0.09</v>
      </c>
      <c r="AD1401" s="8">
        <v>7.8E-2</v>
      </c>
      <c r="AE1401" s="91">
        <v>2.73</v>
      </c>
      <c r="AF1401" s="92">
        <v>46</v>
      </c>
      <c r="AG1401" s="92">
        <v>32</v>
      </c>
      <c r="AH1401" s="92">
        <v>22</v>
      </c>
      <c r="AI1401" s="8" t="s">
        <v>24</v>
      </c>
      <c r="AJ1401" t="s">
        <v>1890</v>
      </c>
      <c r="AK1401">
        <v>0</v>
      </c>
      <c r="AL1401">
        <v>0</v>
      </c>
      <c r="AM1401">
        <v>0</v>
      </c>
      <c r="AN1401" s="9">
        <v>42544</v>
      </c>
      <c r="AO1401" s="8">
        <v>342</v>
      </c>
      <c r="AP1401" s="8">
        <v>218</v>
      </c>
      <c r="AQ1401" s="8">
        <v>196</v>
      </c>
      <c r="AR1401" s="8">
        <v>15.8</v>
      </c>
      <c r="AS1401" s="8">
        <v>21.62</v>
      </c>
      <c r="AT1401" s="8">
        <v>0.38</v>
      </c>
      <c r="AU1401" s="8">
        <v>0.92</v>
      </c>
      <c r="AV1401" s="8">
        <v>23</v>
      </c>
      <c r="AW1401" s="8">
        <v>0.14000000000000001</v>
      </c>
      <c r="AX1401" s="8"/>
      <c r="AY1401" s="8"/>
      <c r="AZ1401" s="8"/>
      <c r="BA1401" s="8">
        <v>937</v>
      </c>
      <c r="BB1401" s="8" t="s">
        <v>25</v>
      </c>
      <c r="BC1401" s="8">
        <v>172</v>
      </c>
      <c r="BD1401" s="8"/>
      <c r="BE1401" s="8"/>
      <c r="BF1401" s="8"/>
      <c r="BG1401" s="8"/>
      <c r="BH1401" s="8"/>
      <c r="BI1401" s="8">
        <f t="shared" si="278"/>
        <v>242.10526315789474</v>
      </c>
      <c r="BJ1401" s="8">
        <f t="shared" si="279"/>
        <v>0.88</v>
      </c>
      <c r="BK1401" s="8">
        <f t="shared" si="280"/>
        <v>2.4210526315789473</v>
      </c>
      <c r="BL1401" s="10">
        <f t="shared" si="281"/>
        <v>46.061978947368424</v>
      </c>
      <c r="BM1401" s="14">
        <f t="shared" si="282"/>
        <v>12794.994152046784</v>
      </c>
      <c r="BN1401" s="132">
        <v>1.8539534883720932</v>
      </c>
      <c r="BO1401" s="132">
        <v>0.7441860465116279</v>
      </c>
      <c r="BP1401" s="133">
        <v>1.2674775539533145</v>
      </c>
      <c r="BQ1401" s="134"/>
      <c r="BR1401" s="134"/>
      <c r="BS1401" s="133"/>
      <c r="BT1401" s="93"/>
      <c r="BU1401" s="91"/>
      <c r="BV1401" s="91"/>
      <c r="BW1401" s="100"/>
    </row>
    <row r="1402" spans="1:75" s="4" customFormat="1">
      <c r="A1402" s="8" t="s">
        <v>783</v>
      </c>
      <c r="B1402" s="8" t="s">
        <v>486</v>
      </c>
      <c r="C1402" s="8" t="s">
        <v>487</v>
      </c>
      <c r="D1402" s="8" t="s">
        <v>571</v>
      </c>
      <c r="E1402" s="8" t="s">
        <v>575</v>
      </c>
      <c r="F1402" s="8" t="s">
        <v>575</v>
      </c>
      <c r="G1402" s="8" t="s">
        <v>282</v>
      </c>
      <c r="H1402" s="8" t="s">
        <v>289</v>
      </c>
      <c r="I1402" s="8"/>
      <c r="J1402" s="8"/>
      <c r="K1402" s="8"/>
      <c r="L1402" s="8" t="s">
        <v>1031</v>
      </c>
      <c r="M1402" s="8" t="s">
        <v>1882</v>
      </c>
      <c r="N1402" s="8">
        <v>1</v>
      </c>
      <c r="O1402" s="8"/>
      <c r="P1402" s="8"/>
      <c r="Q1402" s="8"/>
      <c r="R1402" s="8"/>
      <c r="S1402" s="8"/>
      <c r="T1402" s="8"/>
      <c r="U1402" s="8"/>
      <c r="V1402" s="8"/>
      <c r="W1402" s="8"/>
      <c r="X1402" s="8"/>
      <c r="Y1402" s="8"/>
      <c r="Z1402" s="8"/>
      <c r="AA1402" s="8"/>
      <c r="AB1402" s="8"/>
      <c r="AC1402" s="8"/>
      <c r="AD1402" s="8"/>
      <c r="AE1402" s="89"/>
      <c r="AF1402" s="90"/>
      <c r="AG1402" s="90"/>
      <c r="AH1402" s="90"/>
      <c r="AI1402" s="8" t="s">
        <v>26</v>
      </c>
      <c r="AJ1402" t="s">
        <v>1890</v>
      </c>
      <c r="AK1402">
        <v>0</v>
      </c>
      <c r="AL1402">
        <v>50</v>
      </c>
      <c r="AM1402">
        <v>50</v>
      </c>
      <c r="AN1402" s="9">
        <v>42569</v>
      </c>
      <c r="AO1402" s="8">
        <v>351</v>
      </c>
      <c r="AP1402" s="8">
        <v>215</v>
      </c>
      <c r="AQ1402" s="8">
        <v>188</v>
      </c>
      <c r="AR1402" s="8">
        <v>17.12</v>
      </c>
      <c r="AS1402" s="8">
        <v>23.88</v>
      </c>
      <c r="AT1402" s="8">
        <v>0.64</v>
      </c>
      <c r="AU1402" s="8">
        <v>0.82</v>
      </c>
      <c r="AV1402" s="8">
        <v>25</v>
      </c>
      <c r="AW1402" s="8">
        <v>0.52</v>
      </c>
      <c r="AX1402" s="8"/>
      <c r="AY1402" s="8"/>
      <c r="AZ1402" s="8"/>
      <c r="BA1402" s="8">
        <v>938</v>
      </c>
      <c r="BB1402" s="8" t="s">
        <v>25</v>
      </c>
      <c r="BC1402" s="8">
        <v>172</v>
      </c>
      <c r="BD1402" s="8"/>
      <c r="BE1402" s="8"/>
      <c r="BF1402" s="8"/>
      <c r="BG1402" s="8"/>
      <c r="BH1402" s="8"/>
      <c r="BI1402" s="8">
        <f t="shared" si="278"/>
        <v>128.125</v>
      </c>
      <c r="BJ1402" s="8">
        <f t="shared" si="279"/>
        <v>0.8571428571428571</v>
      </c>
      <c r="BK1402" s="8">
        <f t="shared" si="280"/>
        <v>1.28125</v>
      </c>
      <c r="BL1402" s="10">
        <f t="shared" si="281"/>
        <v>26.225357142857138</v>
      </c>
      <c r="BM1402" s="14">
        <f t="shared" si="282"/>
        <v>7284.8214285714275</v>
      </c>
      <c r="BN1402" s="132">
        <v>1.928571428571429</v>
      </c>
      <c r="BO1402" s="132">
        <v>0.59672619047619047</v>
      </c>
      <c r="BP1402" s="133">
        <v>1.10711674652034</v>
      </c>
      <c r="BQ1402" s="134"/>
      <c r="BR1402" s="134"/>
      <c r="BS1402" s="133"/>
      <c r="BT1402" s="93"/>
      <c r="BU1402" s="91"/>
      <c r="BV1402" s="91"/>
      <c r="BW1402" s="100"/>
    </row>
    <row r="1403" spans="1:75" s="4" customFormat="1">
      <c r="A1403" s="8" t="s">
        <v>783</v>
      </c>
      <c r="B1403" s="8" t="s">
        <v>486</v>
      </c>
      <c r="C1403" s="8" t="s">
        <v>487</v>
      </c>
      <c r="D1403" s="8" t="s">
        <v>571</v>
      </c>
      <c r="E1403" s="8" t="s">
        <v>575</v>
      </c>
      <c r="F1403" s="8" t="s">
        <v>575</v>
      </c>
      <c r="G1403" s="8" t="s">
        <v>282</v>
      </c>
      <c r="H1403" s="8" t="s">
        <v>289</v>
      </c>
      <c r="I1403" s="8"/>
      <c r="J1403" s="8"/>
      <c r="K1403" s="8"/>
      <c r="L1403" s="8" t="s">
        <v>1031</v>
      </c>
      <c r="M1403" s="8" t="s">
        <v>1882</v>
      </c>
      <c r="N1403" s="8">
        <v>1</v>
      </c>
      <c r="O1403" s="8"/>
      <c r="P1403" s="8"/>
      <c r="Q1403" s="8"/>
      <c r="R1403" s="8"/>
      <c r="S1403" s="8"/>
      <c r="T1403" s="8"/>
      <c r="U1403" s="8"/>
      <c r="V1403" s="8"/>
      <c r="W1403" s="8"/>
      <c r="X1403" s="8"/>
      <c r="Y1403" s="8"/>
      <c r="Z1403" s="8"/>
      <c r="AA1403" s="8"/>
      <c r="AB1403" s="8"/>
      <c r="AC1403" s="8"/>
      <c r="AD1403" s="8"/>
      <c r="AE1403" s="89"/>
      <c r="AF1403" s="90"/>
      <c r="AG1403" s="90"/>
      <c r="AH1403" s="90"/>
      <c r="AI1403" s="8" t="s">
        <v>27</v>
      </c>
      <c r="AJ1403" t="s">
        <v>1890</v>
      </c>
      <c r="AK1403">
        <v>140</v>
      </c>
      <c r="AL1403">
        <v>0</v>
      </c>
      <c r="AM1403">
        <v>50</v>
      </c>
      <c r="AN1403" s="9">
        <v>42569</v>
      </c>
      <c r="AO1403" s="8">
        <v>342</v>
      </c>
      <c r="AP1403" s="8">
        <v>145</v>
      </c>
      <c r="AQ1403" s="8">
        <v>120</v>
      </c>
      <c r="AR1403" s="8">
        <v>14.41</v>
      </c>
      <c r="AS1403" s="8">
        <v>14.42</v>
      </c>
      <c r="AT1403" s="8">
        <v>0.34</v>
      </c>
      <c r="AU1403" s="8">
        <v>0.56000000000000005</v>
      </c>
      <c r="AV1403" s="8">
        <v>26</v>
      </c>
      <c r="AW1403" s="8">
        <v>0.54</v>
      </c>
      <c r="AX1403" s="8"/>
      <c r="AY1403" s="8"/>
      <c r="AZ1403" s="8"/>
      <c r="BA1403" s="8">
        <v>939</v>
      </c>
      <c r="BB1403" s="8" t="s">
        <v>25</v>
      </c>
      <c r="BC1403" s="8">
        <v>172</v>
      </c>
      <c r="BD1403" s="8"/>
      <c r="BE1403" s="8"/>
      <c r="BF1403" s="8"/>
      <c r="BG1403" s="8"/>
      <c r="BH1403" s="8"/>
      <c r="BI1403" s="8">
        <f t="shared" si="278"/>
        <v>164.70588235294119</v>
      </c>
      <c r="BJ1403" s="8">
        <f t="shared" si="279"/>
        <v>0.84571428571428575</v>
      </c>
      <c r="BK1403" s="8">
        <f t="shared" si="280"/>
        <v>1.6470588235294119</v>
      </c>
      <c r="BL1403" s="10">
        <f t="shared" si="281"/>
        <v>20.086211764705883</v>
      </c>
      <c r="BM1403" s="14">
        <f t="shared" si="282"/>
        <v>5579.5032679738561</v>
      </c>
      <c r="BN1403" s="132">
        <v>2.202891326021934</v>
      </c>
      <c r="BO1403" s="132">
        <v>0.8205383848454636</v>
      </c>
      <c r="BP1403" s="133">
        <v>1.5227242490896316</v>
      </c>
      <c r="BQ1403" s="134"/>
      <c r="BR1403" s="134"/>
      <c r="BS1403" s="133"/>
      <c r="BT1403" s="93"/>
      <c r="BU1403" s="91"/>
      <c r="BV1403" s="91"/>
      <c r="BW1403" s="100"/>
    </row>
    <row r="1404" spans="1:75" s="4" customFormat="1">
      <c r="A1404" s="8" t="s">
        <v>783</v>
      </c>
      <c r="B1404" s="8" t="s">
        <v>486</v>
      </c>
      <c r="C1404" s="8" t="s">
        <v>487</v>
      </c>
      <c r="D1404" s="8" t="s">
        <v>571</v>
      </c>
      <c r="E1404" s="8" t="s">
        <v>575</v>
      </c>
      <c r="F1404" s="8" t="s">
        <v>575</v>
      </c>
      <c r="G1404" s="8" t="s">
        <v>282</v>
      </c>
      <c r="H1404" s="8" t="s">
        <v>289</v>
      </c>
      <c r="I1404" s="8"/>
      <c r="J1404" s="8"/>
      <c r="K1404" s="8"/>
      <c r="L1404" s="8" t="s">
        <v>1031</v>
      </c>
      <c r="M1404" s="8" t="s">
        <v>1882</v>
      </c>
      <c r="N1404" s="8">
        <v>1</v>
      </c>
      <c r="O1404" s="8"/>
      <c r="P1404" s="8"/>
      <c r="Q1404" s="8"/>
      <c r="R1404" s="8"/>
      <c r="S1404" s="8"/>
      <c r="T1404" s="8"/>
      <c r="U1404" s="8"/>
      <c r="V1404" s="8"/>
      <c r="W1404" s="8"/>
      <c r="X1404" s="8"/>
      <c r="Y1404" s="8"/>
      <c r="Z1404" s="8"/>
      <c r="AA1404" s="8"/>
      <c r="AB1404" s="8"/>
      <c r="AC1404" s="8"/>
      <c r="AD1404" s="8"/>
      <c r="AE1404" s="89"/>
      <c r="AF1404" s="90"/>
      <c r="AG1404" s="90"/>
      <c r="AH1404" s="90"/>
      <c r="AI1404" s="8" t="s">
        <v>28</v>
      </c>
      <c r="AJ1404" t="s">
        <v>1890</v>
      </c>
      <c r="AK1404">
        <v>140</v>
      </c>
      <c r="AL1404">
        <v>50</v>
      </c>
      <c r="AM1404">
        <v>0</v>
      </c>
      <c r="AN1404" s="9">
        <v>42569</v>
      </c>
      <c r="AO1404" s="8">
        <v>293</v>
      </c>
      <c r="AP1404" s="8">
        <v>191</v>
      </c>
      <c r="AQ1404" s="8">
        <v>187</v>
      </c>
      <c r="AR1404" s="8">
        <v>35.659999999999997</v>
      </c>
      <c r="AS1404" s="8">
        <v>32.049999999999997</v>
      </c>
      <c r="AT1404" s="8">
        <v>0.78</v>
      </c>
      <c r="AU1404" s="8">
        <v>0.74</v>
      </c>
      <c r="AV1404" s="8">
        <v>25</v>
      </c>
      <c r="AW1404" s="8">
        <v>0.66</v>
      </c>
      <c r="AX1404" s="8"/>
      <c r="AY1404" s="8"/>
      <c r="AZ1404" s="8"/>
      <c r="BA1404" s="8">
        <v>940</v>
      </c>
      <c r="BB1404" s="8" t="s">
        <v>25</v>
      </c>
      <c r="BC1404" s="8">
        <v>172</v>
      </c>
      <c r="BD1404" s="8"/>
      <c r="BE1404" s="8"/>
      <c r="BF1404" s="8"/>
      <c r="BG1404" s="8"/>
      <c r="BH1404" s="8"/>
      <c r="BI1404" s="8">
        <f t="shared" si="278"/>
        <v>94.871794871794862</v>
      </c>
      <c r="BJ1404" s="8">
        <f t="shared" si="279"/>
        <v>0.8571428571428571</v>
      </c>
      <c r="BK1404" s="8">
        <f t="shared" si="280"/>
        <v>0.94871794871794857</v>
      </c>
      <c r="BL1404" s="10">
        <f t="shared" si="281"/>
        <v>26.062637362637354</v>
      </c>
      <c r="BM1404" s="14">
        <f t="shared" si="282"/>
        <v>7239.6214896214869</v>
      </c>
      <c r="BN1404" s="132">
        <v>1.6621621621621623</v>
      </c>
      <c r="BO1404" s="132">
        <v>0.52750965250965254</v>
      </c>
      <c r="BP1404" s="133">
        <v>1.6800333193022177</v>
      </c>
      <c r="BQ1404" s="134"/>
      <c r="BR1404" s="134"/>
      <c r="BS1404" s="133"/>
      <c r="BT1404" s="93"/>
      <c r="BU1404" s="91"/>
      <c r="BV1404" s="91"/>
      <c r="BW1404" s="100"/>
    </row>
    <row r="1405" spans="1:75" s="4" customFormat="1">
      <c r="A1405" s="8" t="s">
        <v>783</v>
      </c>
      <c r="B1405" s="8" t="s">
        <v>486</v>
      </c>
      <c r="C1405" s="8" t="s">
        <v>487</v>
      </c>
      <c r="D1405" s="8" t="s">
        <v>571</v>
      </c>
      <c r="E1405" s="8" t="s">
        <v>575</v>
      </c>
      <c r="F1405" s="8" t="s">
        <v>575</v>
      </c>
      <c r="G1405" s="8" t="s">
        <v>282</v>
      </c>
      <c r="H1405" s="8" t="s">
        <v>289</v>
      </c>
      <c r="I1405" s="8"/>
      <c r="J1405" s="8"/>
      <c r="K1405" s="8"/>
      <c r="L1405" s="8" t="s">
        <v>1031</v>
      </c>
      <c r="M1405" s="8" t="s">
        <v>1882</v>
      </c>
      <c r="N1405" s="8">
        <v>1</v>
      </c>
      <c r="O1405" s="8"/>
      <c r="P1405" s="8"/>
      <c r="Q1405" s="8"/>
      <c r="R1405" s="8"/>
      <c r="S1405" s="8"/>
      <c r="T1405" s="8"/>
      <c r="U1405" s="8"/>
      <c r="V1405" s="8"/>
      <c r="W1405" s="8"/>
      <c r="X1405" s="8"/>
      <c r="Y1405" s="8"/>
      <c r="Z1405" s="8"/>
      <c r="AA1405" s="8"/>
      <c r="AB1405" s="8"/>
      <c r="AC1405" s="8"/>
      <c r="AD1405" s="8"/>
      <c r="AE1405" s="89"/>
      <c r="AF1405" s="90"/>
      <c r="AG1405" s="90"/>
      <c r="AH1405" s="90"/>
      <c r="AI1405" s="8" t="s">
        <v>29</v>
      </c>
      <c r="AJ1405" t="s">
        <v>1890</v>
      </c>
      <c r="AK1405">
        <v>140</v>
      </c>
      <c r="AL1405">
        <v>50</v>
      </c>
      <c r="AM1405">
        <v>50</v>
      </c>
      <c r="AN1405" s="9">
        <v>42569</v>
      </c>
      <c r="AO1405" s="8">
        <v>317</v>
      </c>
      <c r="AP1405" s="8">
        <v>203</v>
      </c>
      <c r="AQ1405" s="8">
        <v>171</v>
      </c>
      <c r="AR1405" s="8">
        <v>38.450000000000003</v>
      </c>
      <c r="AS1405" s="8">
        <v>31.66</v>
      </c>
      <c r="AT1405" s="8">
        <v>0.72</v>
      </c>
      <c r="AU1405" s="8">
        <v>0.72</v>
      </c>
      <c r="AV1405" s="8">
        <v>24</v>
      </c>
      <c r="AW1405" s="8">
        <v>0.38</v>
      </c>
      <c r="AX1405" s="8"/>
      <c r="AY1405" s="8"/>
      <c r="AZ1405" s="8"/>
      <c r="BA1405" s="8">
        <v>941</v>
      </c>
      <c r="BB1405" s="8" t="s">
        <v>25</v>
      </c>
      <c r="BC1405" s="8">
        <v>172</v>
      </c>
      <c r="BD1405" s="8"/>
      <c r="BE1405" s="8"/>
      <c r="BF1405" s="8"/>
      <c r="BG1405" s="8"/>
      <c r="BH1405" s="8"/>
      <c r="BI1405" s="8">
        <f t="shared" si="278"/>
        <v>100</v>
      </c>
      <c r="BJ1405" s="8">
        <f t="shared" si="279"/>
        <v>0.86857142857142855</v>
      </c>
      <c r="BK1405" s="8">
        <f t="shared" si="280"/>
        <v>1</v>
      </c>
      <c r="BL1405" s="10">
        <f t="shared" si="281"/>
        <v>27.498971428571426</v>
      </c>
      <c r="BM1405" s="14">
        <f t="shared" si="282"/>
        <v>7638.603174603174</v>
      </c>
      <c r="BN1405" s="132">
        <v>2.2923809523809529</v>
      </c>
      <c r="BO1405" s="132">
        <v>0.99523809523809537</v>
      </c>
      <c r="BP1405" s="133">
        <v>1.3290783908368047</v>
      </c>
      <c r="BQ1405" s="134"/>
      <c r="BR1405" s="134"/>
      <c r="BS1405" s="133"/>
      <c r="BT1405" s="93"/>
      <c r="BU1405" s="91"/>
      <c r="BV1405" s="91"/>
      <c r="BW1405" s="100"/>
    </row>
    <row r="1406" spans="1:75" s="4" customFormat="1">
      <c r="A1406" s="8" t="s">
        <v>783</v>
      </c>
      <c r="B1406" s="8" t="s">
        <v>486</v>
      </c>
      <c r="C1406" s="8" t="s">
        <v>487</v>
      </c>
      <c r="D1406" s="8" t="s">
        <v>571</v>
      </c>
      <c r="E1406" s="8" t="s">
        <v>575</v>
      </c>
      <c r="F1406" s="8" t="s">
        <v>575</v>
      </c>
      <c r="G1406" s="8" t="s">
        <v>282</v>
      </c>
      <c r="H1406" s="8" t="s">
        <v>289</v>
      </c>
      <c r="I1406" s="8"/>
      <c r="J1406" s="8"/>
      <c r="K1406" s="8"/>
      <c r="L1406" s="8" t="s">
        <v>1031</v>
      </c>
      <c r="M1406" s="8" t="s">
        <v>1882</v>
      </c>
      <c r="N1406" s="8">
        <v>1</v>
      </c>
      <c r="O1406" s="8"/>
      <c r="P1406" s="8"/>
      <c r="Q1406" s="8"/>
      <c r="R1406" s="8"/>
      <c r="S1406" s="8"/>
      <c r="T1406" s="8"/>
      <c r="U1406" s="8"/>
      <c r="V1406" s="8"/>
      <c r="W1406" s="8"/>
      <c r="X1406" s="8"/>
      <c r="Y1406" s="8"/>
      <c r="Z1406" s="8"/>
      <c r="AA1406" s="8"/>
      <c r="AB1406" s="8"/>
      <c r="AC1406" s="8"/>
      <c r="AD1406" s="8"/>
      <c r="AE1406" s="89"/>
      <c r="AF1406" s="90"/>
      <c r="AG1406" s="90"/>
      <c r="AH1406" s="90"/>
      <c r="AI1406" s="8" t="s">
        <v>30</v>
      </c>
      <c r="AJ1406" t="s">
        <v>1890</v>
      </c>
      <c r="AK1406">
        <v>140</v>
      </c>
      <c r="AL1406">
        <v>50</v>
      </c>
      <c r="AM1406">
        <v>50</v>
      </c>
      <c r="AN1406" s="9">
        <v>42569</v>
      </c>
      <c r="AO1406" s="8">
        <v>362</v>
      </c>
      <c r="AP1406" s="8">
        <v>220</v>
      </c>
      <c r="AQ1406" s="8">
        <v>170</v>
      </c>
      <c r="AR1406" s="8">
        <v>31.25</v>
      </c>
      <c r="AS1406" s="8">
        <v>30.53</v>
      </c>
      <c r="AT1406" s="8">
        <v>0.72</v>
      </c>
      <c r="AU1406" s="8">
        <v>0.56000000000000005</v>
      </c>
      <c r="AV1406" s="8">
        <v>25</v>
      </c>
      <c r="AW1406" s="8">
        <v>0.72</v>
      </c>
      <c r="AX1406" s="8"/>
      <c r="AY1406" s="8"/>
      <c r="AZ1406" s="8"/>
      <c r="BA1406" s="8">
        <v>942</v>
      </c>
      <c r="BB1406" s="8" t="s">
        <v>25</v>
      </c>
      <c r="BC1406" s="8">
        <v>172</v>
      </c>
      <c r="BD1406" s="8"/>
      <c r="BE1406" s="8"/>
      <c r="BF1406" s="8"/>
      <c r="BG1406" s="8"/>
      <c r="BH1406" s="8"/>
      <c r="BI1406" s="8">
        <f t="shared" si="278"/>
        <v>77.777777777777786</v>
      </c>
      <c r="BJ1406" s="8">
        <f t="shared" si="279"/>
        <v>0.8571428571428571</v>
      </c>
      <c r="BK1406" s="8">
        <f t="shared" si="280"/>
        <v>0.7777777777777779</v>
      </c>
      <c r="BL1406" s="10">
        <f t="shared" si="281"/>
        <v>20.353333333333335</v>
      </c>
      <c r="BM1406" s="14">
        <f t="shared" si="282"/>
        <v>5653.7037037037044</v>
      </c>
      <c r="BN1406" s="132">
        <v>1.1757142857142857</v>
      </c>
      <c r="BO1406" s="132">
        <v>0.40847619047619049</v>
      </c>
      <c r="BP1406" s="133">
        <v>1.0427696729372338</v>
      </c>
      <c r="BQ1406" s="134"/>
      <c r="BR1406" s="134"/>
      <c r="BS1406" s="133"/>
      <c r="BT1406" s="93"/>
      <c r="BU1406" s="91"/>
      <c r="BV1406" s="91"/>
      <c r="BW1406" s="100"/>
    </row>
    <row r="1407" spans="1:75" s="4" customFormat="1">
      <c r="A1407" s="8" t="s">
        <v>783</v>
      </c>
      <c r="B1407" s="8" t="s">
        <v>486</v>
      </c>
      <c r="C1407" s="8" t="s">
        <v>487</v>
      </c>
      <c r="D1407" s="8" t="s">
        <v>571</v>
      </c>
      <c r="E1407" s="8" t="s">
        <v>580</v>
      </c>
      <c r="F1407" s="8" t="s">
        <v>580</v>
      </c>
      <c r="G1407" s="8" t="s">
        <v>282</v>
      </c>
      <c r="H1407" s="8" t="s">
        <v>293</v>
      </c>
      <c r="I1407" s="8">
        <v>-4.2703989673293297</v>
      </c>
      <c r="J1407" s="8">
        <v>35.5729931102221</v>
      </c>
      <c r="K1407" s="97">
        <v>1538.82582096596</v>
      </c>
      <c r="L1407" s="8" t="s">
        <v>1035</v>
      </c>
      <c r="M1407" s="8" t="s">
        <v>1882</v>
      </c>
      <c r="N1407" s="8">
        <v>1</v>
      </c>
      <c r="O1407" s="8" t="s">
        <v>1859</v>
      </c>
      <c r="P1407" s="8">
        <v>1.34</v>
      </c>
      <c r="Q1407" s="8">
        <v>6.7</v>
      </c>
      <c r="R1407" s="8">
        <v>0</v>
      </c>
      <c r="S1407" s="8">
        <v>3.94</v>
      </c>
      <c r="T1407" s="8">
        <v>4.79</v>
      </c>
      <c r="U1407" s="8">
        <v>9.2799999999999994</v>
      </c>
      <c r="V1407" s="8">
        <v>116</v>
      </c>
      <c r="W1407" s="8">
        <v>13.87</v>
      </c>
      <c r="X1407" s="8">
        <v>6.08</v>
      </c>
      <c r="Y1407" s="8">
        <v>0.27</v>
      </c>
      <c r="Z1407" s="8">
        <v>0.52</v>
      </c>
      <c r="AA1407" s="8">
        <v>0.06</v>
      </c>
      <c r="AB1407" s="8">
        <v>86.62</v>
      </c>
      <c r="AC1407" s="8">
        <v>0.14000000000000001</v>
      </c>
      <c r="AD1407" s="8">
        <v>0.128</v>
      </c>
      <c r="AE1407" s="91">
        <v>2.1</v>
      </c>
      <c r="AF1407" s="92">
        <v>50</v>
      </c>
      <c r="AG1407" s="92">
        <v>16</v>
      </c>
      <c r="AH1407" s="92">
        <v>34</v>
      </c>
      <c r="AI1407" s="8" t="s">
        <v>24</v>
      </c>
      <c r="AJ1407" t="s">
        <v>1890</v>
      </c>
      <c r="AK1407">
        <v>0</v>
      </c>
      <c r="AL1407">
        <v>0</v>
      </c>
      <c r="AM1407">
        <v>0</v>
      </c>
      <c r="AN1407" s="9">
        <v>42545</v>
      </c>
      <c r="AO1407" s="8">
        <v>386</v>
      </c>
      <c r="AP1407" s="8">
        <v>225</v>
      </c>
      <c r="AQ1407" s="8">
        <v>192</v>
      </c>
      <c r="AR1407" s="8">
        <v>18.16</v>
      </c>
      <c r="AS1407" s="8">
        <v>36.4</v>
      </c>
      <c r="AT1407" s="8">
        <v>0.68</v>
      </c>
      <c r="AU1407" s="8">
        <v>0.72</v>
      </c>
      <c r="AV1407" s="8">
        <v>15</v>
      </c>
      <c r="AW1407" s="8">
        <v>0.4</v>
      </c>
      <c r="AX1407" s="8"/>
      <c r="AY1407" s="8"/>
      <c r="AZ1407" s="8"/>
      <c r="BA1407" s="8">
        <v>961</v>
      </c>
      <c r="BB1407" s="8" t="s">
        <v>25</v>
      </c>
      <c r="BC1407" s="8">
        <v>176</v>
      </c>
      <c r="BD1407" s="8"/>
      <c r="BE1407" s="8"/>
      <c r="BF1407" s="8"/>
      <c r="BG1407" s="8"/>
      <c r="BH1407" s="8"/>
      <c r="BI1407" s="8">
        <f t="shared" si="278"/>
        <v>105.88235294117645</v>
      </c>
      <c r="BJ1407" s="8">
        <f t="shared" si="279"/>
        <v>0.97142857142857142</v>
      </c>
      <c r="BK1407" s="8">
        <f t="shared" si="280"/>
        <v>1.0588235294117645</v>
      </c>
      <c r="BL1407" s="10">
        <f t="shared" si="281"/>
        <v>37.439999999999991</v>
      </c>
      <c r="BM1407" s="14">
        <f t="shared" si="282"/>
        <v>10399.999999999996</v>
      </c>
      <c r="BN1407" s="132">
        <v>1.3396840148698885</v>
      </c>
      <c r="BO1407" s="132">
        <v>0.6147769516728625</v>
      </c>
      <c r="BP1407" s="133">
        <v>1.1091669627176</v>
      </c>
      <c r="BQ1407" s="134"/>
      <c r="BR1407" s="134"/>
      <c r="BS1407" s="133"/>
      <c r="BT1407" s="93"/>
      <c r="BU1407" s="91"/>
      <c r="BV1407" s="91"/>
      <c r="BW1407" s="100"/>
    </row>
    <row r="1408" spans="1:75" s="4" customFormat="1">
      <c r="A1408" s="8" t="s">
        <v>783</v>
      </c>
      <c r="B1408" s="8" t="s">
        <v>486</v>
      </c>
      <c r="C1408" s="8" t="s">
        <v>487</v>
      </c>
      <c r="D1408" s="8" t="s">
        <v>571</v>
      </c>
      <c r="E1408" s="8" t="s">
        <v>580</v>
      </c>
      <c r="F1408" s="8" t="s">
        <v>580</v>
      </c>
      <c r="G1408" s="8" t="s">
        <v>282</v>
      </c>
      <c r="H1408" s="8" t="s">
        <v>293</v>
      </c>
      <c r="I1408" s="8"/>
      <c r="J1408" s="8"/>
      <c r="K1408" s="8"/>
      <c r="L1408" s="8" t="s">
        <v>1035</v>
      </c>
      <c r="M1408" s="8" t="s">
        <v>1882</v>
      </c>
      <c r="N1408" s="8">
        <v>1</v>
      </c>
      <c r="O1408" s="8"/>
      <c r="P1408" s="8"/>
      <c r="Q1408" s="8"/>
      <c r="R1408" s="8"/>
      <c r="S1408" s="8"/>
      <c r="T1408" s="8"/>
      <c r="U1408" s="8"/>
      <c r="V1408" s="8"/>
      <c r="W1408" s="8"/>
      <c r="X1408" s="8"/>
      <c r="Y1408" s="8"/>
      <c r="Z1408" s="8"/>
      <c r="AA1408" s="8"/>
      <c r="AB1408" s="8"/>
      <c r="AC1408" s="8"/>
      <c r="AD1408" s="8"/>
      <c r="AE1408" s="89"/>
      <c r="AF1408" s="90"/>
      <c r="AG1408" s="90"/>
      <c r="AH1408" s="90"/>
      <c r="AI1408" s="8" t="s">
        <v>26</v>
      </c>
      <c r="AJ1408" t="s">
        <v>1890</v>
      </c>
      <c r="AK1408">
        <v>0</v>
      </c>
      <c r="AL1408"/>
      <c r="AM1408"/>
      <c r="AN1408" s="9">
        <v>42569</v>
      </c>
      <c r="AO1408" s="8">
        <v>323</v>
      </c>
      <c r="AP1408" s="8">
        <v>187</v>
      </c>
      <c r="AQ1408" s="8">
        <v>217</v>
      </c>
      <c r="AR1408" s="8">
        <v>30.25</v>
      </c>
      <c r="AS1408" s="8">
        <v>35.94</v>
      </c>
      <c r="AT1408" s="8">
        <v>0.68</v>
      </c>
      <c r="AU1408" s="8">
        <v>0.72</v>
      </c>
      <c r="AV1408" s="8">
        <v>22</v>
      </c>
      <c r="AW1408" s="8">
        <v>0.4</v>
      </c>
      <c r="AX1408" s="8"/>
      <c r="AY1408" s="8"/>
      <c r="AZ1408" s="8"/>
      <c r="BA1408" s="8">
        <v>962</v>
      </c>
      <c r="BB1408" s="8" t="s">
        <v>25</v>
      </c>
      <c r="BC1408" s="8">
        <v>176</v>
      </c>
      <c r="BD1408" s="8"/>
      <c r="BE1408" s="8"/>
      <c r="BF1408" s="8"/>
      <c r="BG1408" s="8"/>
      <c r="BH1408" s="8"/>
      <c r="BI1408" s="8">
        <f t="shared" si="278"/>
        <v>105.88235294117645</v>
      </c>
      <c r="BJ1408" s="8">
        <f t="shared" si="279"/>
        <v>0.89142857142857146</v>
      </c>
      <c r="BK1408" s="8">
        <f t="shared" si="280"/>
        <v>1.0588235294117645</v>
      </c>
      <c r="BL1408" s="10">
        <f t="shared" si="281"/>
        <v>33.92252773109243</v>
      </c>
      <c r="BM1408" s="14">
        <f t="shared" si="282"/>
        <v>9422.9243697478978</v>
      </c>
      <c r="BN1408" s="132">
        <v>1.4898843930635839</v>
      </c>
      <c r="BO1408" s="132">
        <v>0.6387283236994219</v>
      </c>
      <c r="BP1408" s="133">
        <v>0.87940211516265332</v>
      </c>
      <c r="BQ1408" s="134"/>
      <c r="BR1408" s="134"/>
      <c r="BS1408" s="133"/>
      <c r="BT1408" s="93"/>
      <c r="BU1408" s="91"/>
      <c r="BV1408" s="91"/>
      <c r="BW1408" s="100"/>
    </row>
    <row r="1409" spans="1:75" s="4" customFormat="1">
      <c r="A1409" s="8" t="s">
        <v>783</v>
      </c>
      <c r="B1409" s="8" t="s">
        <v>486</v>
      </c>
      <c r="C1409" s="8" t="s">
        <v>487</v>
      </c>
      <c r="D1409" s="8" t="s">
        <v>571</v>
      </c>
      <c r="E1409" s="8" t="s">
        <v>580</v>
      </c>
      <c r="F1409" s="8" t="s">
        <v>580</v>
      </c>
      <c r="G1409" s="8" t="s">
        <v>282</v>
      </c>
      <c r="H1409" s="8" t="s">
        <v>293</v>
      </c>
      <c r="I1409" s="8"/>
      <c r="J1409" s="8"/>
      <c r="K1409" s="8"/>
      <c r="L1409" s="8" t="s">
        <v>1035</v>
      </c>
      <c r="M1409" s="8" t="s">
        <v>1882</v>
      </c>
      <c r="N1409" s="8">
        <v>1</v>
      </c>
      <c r="O1409" s="8"/>
      <c r="P1409" s="8"/>
      <c r="Q1409" s="8"/>
      <c r="R1409" s="8"/>
      <c r="S1409" s="8"/>
      <c r="T1409" s="8"/>
      <c r="U1409" s="8"/>
      <c r="V1409" s="8"/>
      <c r="W1409" s="8"/>
      <c r="X1409" s="8"/>
      <c r="Y1409" s="8"/>
      <c r="Z1409" s="8"/>
      <c r="AA1409" s="8"/>
      <c r="AB1409" s="8"/>
      <c r="AC1409" s="8"/>
      <c r="AD1409" s="8"/>
      <c r="AE1409" s="89"/>
      <c r="AF1409" s="90"/>
      <c r="AG1409" s="90"/>
      <c r="AH1409" s="90"/>
      <c r="AI1409" s="8" t="s">
        <v>27</v>
      </c>
      <c r="AJ1409" t="s">
        <v>1890</v>
      </c>
      <c r="AK1409"/>
      <c r="AL1409">
        <v>0</v>
      </c>
      <c r="AM1409"/>
      <c r="AN1409" s="9">
        <v>42569</v>
      </c>
      <c r="AO1409" s="8">
        <v>377</v>
      </c>
      <c r="AP1409" s="8">
        <v>236</v>
      </c>
      <c r="AQ1409" s="8">
        <v>208</v>
      </c>
      <c r="AR1409" s="8">
        <v>35.4</v>
      </c>
      <c r="AS1409" s="8">
        <v>47.44</v>
      </c>
      <c r="AT1409" s="8">
        <v>0.76</v>
      </c>
      <c r="AU1409" s="8">
        <v>0.6</v>
      </c>
      <c r="AV1409" s="8">
        <v>20</v>
      </c>
      <c r="AW1409" s="8">
        <v>0.46</v>
      </c>
      <c r="AX1409" s="8"/>
      <c r="AY1409" s="8"/>
      <c r="AZ1409" s="8"/>
      <c r="BA1409" s="8">
        <v>963</v>
      </c>
      <c r="BB1409" s="8" t="s">
        <v>25</v>
      </c>
      <c r="BC1409" s="8">
        <v>176</v>
      </c>
      <c r="BD1409" s="8"/>
      <c r="BE1409" s="8"/>
      <c r="BF1409" s="8"/>
      <c r="BG1409" s="8"/>
      <c r="BH1409" s="8"/>
      <c r="BI1409" s="8">
        <f t="shared" si="278"/>
        <v>78.94736842105263</v>
      </c>
      <c r="BJ1409" s="8">
        <f t="shared" si="279"/>
        <v>0.91428571428571426</v>
      </c>
      <c r="BK1409" s="8">
        <f t="shared" si="280"/>
        <v>0.78947368421052633</v>
      </c>
      <c r="BL1409" s="10">
        <f t="shared" si="281"/>
        <v>34.242406015037595</v>
      </c>
      <c r="BM1409" s="14">
        <f t="shared" si="282"/>
        <v>9511.7794486215535</v>
      </c>
      <c r="BN1409" s="132">
        <v>1.6938579654510555</v>
      </c>
      <c r="BO1409" s="132">
        <v>0.90882917466410762</v>
      </c>
      <c r="BP1409" s="133">
        <v>0.82476361138599941</v>
      </c>
      <c r="BQ1409" s="134"/>
      <c r="BR1409" s="134"/>
      <c r="BS1409" s="133"/>
      <c r="BT1409" s="93"/>
      <c r="BU1409" s="91"/>
      <c r="BV1409" s="91"/>
      <c r="BW1409" s="100"/>
    </row>
    <row r="1410" spans="1:75" s="4" customFormat="1">
      <c r="A1410" s="8" t="s">
        <v>783</v>
      </c>
      <c r="B1410" s="8" t="s">
        <v>486</v>
      </c>
      <c r="C1410" s="8" t="s">
        <v>487</v>
      </c>
      <c r="D1410" s="8" t="s">
        <v>571</v>
      </c>
      <c r="E1410" s="8" t="s">
        <v>580</v>
      </c>
      <c r="F1410" s="8" t="s">
        <v>580</v>
      </c>
      <c r="G1410" s="8" t="s">
        <v>282</v>
      </c>
      <c r="H1410" s="8" t="s">
        <v>293</v>
      </c>
      <c r="I1410" s="8"/>
      <c r="J1410" s="8"/>
      <c r="K1410" s="8"/>
      <c r="L1410" s="8" t="s">
        <v>1035</v>
      </c>
      <c r="M1410" s="8" t="s">
        <v>1882</v>
      </c>
      <c r="N1410" s="8">
        <v>1</v>
      </c>
      <c r="O1410" s="8"/>
      <c r="P1410" s="8"/>
      <c r="Q1410" s="8"/>
      <c r="R1410" s="8"/>
      <c r="S1410" s="8"/>
      <c r="T1410" s="8"/>
      <c r="U1410" s="8"/>
      <c r="V1410" s="8"/>
      <c r="W1410" s="8"/>
      <c r="X1410" s="8"/>
      <c r="Y1410" s="8"/>
      <c r="Z1410" s="8"/>
      <c r="AA1410" s="8"/>
      <c r="AB1410" s="8"/>
      <c r="AC1410" s="8"/>
      <c r="AD1410" s="8"/>
      <c r="AE1410" s="89"/>
      <c r="AF1410" s="90"/>
      <c r="AG1410" s="90"/>
      <c r="AH1410" s="90"/>
      <c r="AI1410" s="8" t="s">
        <v>28</v>
      </c>
      <c r="AJ1410" t="s">
        <v>1890</v>
      </c>
      <c r="AK1410"/>
      <c r="AL1410"/>
      <c r="AM1410">
        <v>0</v>
      </c>
      <c r="AN1410" s="9">
        <v>42569</v>
      </c>
      <c r="AO1410" s="8">
        <v>341</v>
      </c>
      <c r="AP1410" s="8">
        <v>207</v>
      </c>
      <c r="AQ1410" s="8">
        <v>202</v>
      </c>
      <c r="AR1410" s="8">
        <v>32.4</v>
      </c>
      <c r="AS1410" s="8">
        <v>51.38</v>
      </c>
      <c r="AT1410" s="8">
        <v>0.92</v>
      </c>
      <c r="AU1410" s="8">
        <v>0.5</v>
      </c>
      <c r="AV1410" s="8">
        <v>21</v>
      </c>
      <c r="AW1410" s="8">
        <v>0.53</v>
      </c>
      <c r="AX1410" s="8"/>
      <c r="AY1410" s="8"/>
      <c r="AZ1410" s="8"/>
      <c r="BA1410" s="8">
        <v>964</v>
      </c>
      <c r="BB1410" s="8" t="s">
        <v>25</v>
      </c>
      <c r="BC1410" s="8">
        <v>176</v>
      </c>
      <c r="BD1410" s="8"/>
      <c r="BE1410" s="8"/>
      <c r="BF1410" s="8"/>
      <c r="BG1410" s="8"/>
      <c r="BH1410" s="8"/>
      <c r="BI1410" s="8">
        <f t="shared" si="278"/>
        <v>54.347826086956516</v>
      </c>
      <c r="BJ1410" s="8">
        <f t="shared" si="279"/>
        <v>0.9028571428571428</v>
      </c>
      <c r="BK1410" s="8">
        <f t="shared" si="280"/>
        <v>0.54347826086956519</v>
      </c>
      <c r="BL1410" s="10">
        <f t="shared" si="281"/>
        <v>25.211304347826083</v>
      </c>
      <c r="BM1410" s="14">
        <f t="shared" si="282"/>
        <v>7003.1400966183564</v>
      </c>
      <c r="BN1410" s="132">
        <v>1.5982742090124644</v>
      </c>
      <c r="BO1410" s="132">
        <v>0.78379674017257928</v>
      </c>
      <c r="BP1410" s="133">
        <v>1.1856412876572424</v>
      </c>
      <c r="BQ1410" s="134"/>
      <c r="BR1410" s="134"/>
      <c r="BS1410" s="133"/>
      <c r="BT1410" s="93"/>
      <c r="BU1410" s="91"/>
      <c r="BV1410" s="91"/>
      <c r="BW1410" s="100"/>
    </row>
    <row r="1411" spans="1:75" s="4" customFormat="1">
      <c r="A1411" s="8" t="s">
        <v>783</v>
      </c>
      <c r="B1411" s="8" t="s">
        <v>486</v>
      </c>
      <c r="C1411" s="8" t="s">
        <v>487</v>
      </c>
      <c r="D1411" s="8" t="s">
        <v>571</v>
      </c>
      <c r="E1411" s="8" t="s">
        <v>580</v>
      </c>
      <c r="F1411" s="8" t="s">
        <v>580</v>
      </c>
      <c r="G1411" s="8" t="s">
        <v>282</v>
      </c>
      <c r="H1411" s="8" t="s">
        <v>293</v>
      </c>
      <c r="I1411" s="8"/>
      <c r="J1411" s="8"/>
      <c r="K1411" s="8"/>
      <c r="L1411" s="8" t="s">
        <v>1035</v>
      </c>
      <c r="M1411" s="8" t="s">
        <v>1882</v>
      </c>
      <c r="N1411" s="8">
        <v>1</v>
      </c>
      <c r="O1411" s="8"/>
      <c r="P1411" s="8"/>
      <c r="Q1411" s="8"/>
      <c r="R1411" s="8"/>
      <c r="S1411" s="8"/>
      <c r="T1411" s="8"/>
      <c r="U1411" s="8"/>
      <c r="V1411" s="8"/>
      <c r="W1411" s="8"/>
      <c r="X1411" s="8"/>
      <c r="Y1411" s="8"/>
      <c r="Z1411" s="8"/>
      <c r="AA1411" s="8"/>
      <c r="AB1411" s="8"/>
      <c r="AC1411" s="8"/>
      <c r="AD1411" s="8"/>
      <c r="AE1411" s="89"/>
      <c r="AF1411" s="90"/>
      <c r="AG1411" s="90"/>
      <c r="AH1411" s="90"/>
      <c r="AI1411" s="8" t="s">
        <v>29</v>
      </c>
      <c r="AJ1411" t="s">
        <v>1890</v>
      </c>
      <c r="AK1411"/>
      <c r="AL1411"/>
      <c r="AM1411"/>
      <c r="AN1411" s="9">
        <v>42569</v>
      </c>
      <c r="AO1411" s="8">
        <v>359</v>
      </c>
      <c r="AP1411" s="8">
        <v>198</v>
      </c>
      <c r="AQ1411" s="8">
        <v>200</v>
      </c>
      <c r="AR1411" s="8">
        <v>21.15</v>
      </c>
      <c r="AS1411" s="8">
        <v>48.56</v>
      </c>
      <c r="AT1411" s="8">
        <v>0.76</v>
      </c>
      <c r="AU1411" s="8">
        <v>0.66</v>
      </c>
      <c r="AV1411" s="8">
        <v>23</v>
      </c>
      <c r="AW1411" s="8">
        <v>0.6</v>
      </c>
      <c r="AX1411" s="8"/>
      <c r="AY1411" s="8"/>
      <c r="AZ1411" s="8"/>
      <c r="BA1411" s="8">
        <v>965</v>
      </c>
      <c r="BB1411" s="8" t="s">
        <v>25</v>
      </c>
      <c r="BC1411" s="8">
        <v>176</v>
      </c>
      <c r="BD1411" s="8"/>
      <c r="BE1411" s="8"/>
      <c r="BF1411" s="8"/>
      <c r="BG1411" s="8"/>
      <c r="BH1411" s="8"/>
      <c r="BI1411" s="8">
        <f t="shared" si="278"/>
        <v>86.842105263157904</v>
      </c>
      <c r="BJ1411" s="8">
        <f t="shared" si="279"/>
        <v>0.88</v>
      </c>
      <c r="BK1411" s="8">
        <f t="shared" si="280"/>
        <v>0.86842105263157909</v>
      </c>
      <c r="BL1411" s="10">
        <f t="shared" si="281"/>
        <v>37.11006315789475</v>
      </c>
      <c r="BM1411" s="14">
        <f t="shared" si="282"/>
        <v>10308.350877192986</v>
      </c>
      <c r="BN1411" s="132">
        <v>1.3392857142857144</v>
      </c>
      <c r="BO1411" s="132">
        <v>0.65873015873015872</v>
      </c>
      <c r="BP1411" s="133">
        <v>1.4413027836129817</v>
      </c>
      <c r="BQ1411" s="134"/>
      <c r="BR1411" s="134"/>
      <c r="BS1411" s="133"/>
      <c r="BT1411" s="93"/>
      <c r="BU1411" s="91"/>
      <c r="BV1411" s="91"/>
      <c r="BW1411" s="100"/>
    </row>
    <row r="1412" spans="1:75" s="4" customFormat="1">
      <c r="A1412" s="8" t="s">
        <v>783</v>
      </c>
      <c r="B1412" s="8" t="s">
        <v>486</v>
      </c>
      <c r="C1412" s="8" t="s">
        <v>487</v>
      </c>
      <c r="D1412" s="8" t="s">
        <v>571</v>
      </c>
      <c r="E1412" s="8" t="s">
        <v>580</v>
      </c>
      <c r="F1412" s="8" t="s">
        <v>580</v>
      </c>
      <c r="G1412" s="8" t="s">
        <v>282</v>
      </c>
      <c r="H1412" s="8" t="s">
        <v>293</v>
      </c>
      <c r="I1412" s="8"/>
      <c r="J1412" s="8"/>
      <c r="K1412" s="8"/>
      <c r="L1412" s="8" t="s">
        <v>1035</v>
      </c>
      <c r="M1412" s="8" t="s">
        <v>1882</v>
      </c>
      <c r="N1412" s="8">
        <v>1</v>
      </c>
      <c r="O1412" s="8"/>
      <c r="P1412" s="8"/>
      <c r="Q1412" s="8"/>
      <c r="R1412" s="8"/>
      <c r="S1412" s="8"/>
      <c r="T1412" s="8"/>
      <c r="U1412" s="8"/>
      <c r="V1412" s="8"/>
      <c r="W1412" s="8"/>
      <c r="X1412" s="8"/>
      <c r="Y1412" s="8"/>
      <c r="Z1412" s="8"/>
      <c r="AA1412" s="8"/>
      <c r="AB1412" s="8"/>
      <c r="AC1412" s="8"/>
      <c r="AD1412" s="8"/>
      <c r="AE1412" s="89"/>
      <c r="AF1412" s="90"/>
      <c r="AG1412" s="90"/>
      <c r="AH1412" s="90"/>
      <c r="AI1412" s="8" t="s">
        <v>30</v>
      </c>
      <c r="AJ1412" t="s">
        <v>1890</v>
      </c>
      <c r="AK1412"/>
      <c r="AL1412"/>
      <c r="AM1412"/>
      <c r="AN1412" s="9">
        <v>42569</v>
      </c>
      <c r="AO1412" s="8">
        <v>323</v>
      </c>
      <c r="AP1412" s="8">
        <v>190</v>
      </c>
      <c r="AQ1412" s="8">
        <v>170</v>
      </c>
      <c r="AR1412" s="8">
        <v>36.340000000000003</v>
      </c>
      <c r="AS1412" s="8">
        <v>47.8</v>
      </c>
      <c r="AT1412" s="8">
        <v>0.9</v>
      </c>
      <c r="AU1412" s="8">
        <v>0.52</v>
      </c>
      <c r="AV1412" s="8">
        <v>22</v>
      </c>
      <c r="AW1412" s="8">
        <v>0.62</v>
      </c>
      <c r="AX1412" s="8"/>
      <c r="AY1412" s="8"/>
      <c r="AZ1412" s="8"/>
      <c r="BA1412" s="8">
        <v>966</v>
      </c>
      <c r="BB1412" s="8" t="s">
        <v>25</v>
      </c>
      <c r="BC1412" s="8">
        <v>176</v>
      </c>
      <c r="BD1412" s="8"/>
      <c r="BE1412" s="8"/>
      <c r="BF1412" s="8"/>
      <c r="BG1412" s="8"/>
      <c r="BH1412" s="8"/>
      <c r="BI1412" s="8">
        <f t="shared" si="278"/>
        <v>57.777777777777786</v>
      </c>
      <c r="BJ1412" s="8">
        <f t="shared" si="279"/>
        <v>0.89142857142857146</v>
      </c>
      <c r="BK1412" s="8">
        <f t="shared" si="280"/>
        <v>0.57777777777777783</v>
      </c>
      <c r="BL1412" s="10">
        <f t="shared" si="281"/>
        <v>24.619276190476192</v>
      </c>
      <c r="BM1412" s="14">
        <f t="shared" si="282"/>
        <v>6838.6878306878307</v>
      </c>
      <c r="BN1412" s="132">
        <v>1.0028275212064091</v>
      </c>
      <c r="BO1412" s="132">
        <v>0.43322337417530632</v>
      </c>
      <c r="BP1412" s="133">
        <v>1.0574438678538136</v>
      </c>
      <c r="BQ1412" s="134"/>
      <c r="BR1412" s="134"/>
      <c r="BS1412" s="133"/>
      <c r="BT1412" s="93"/>
      <c r="BU1412" s="91"/>
      <c r="BV1412" s="91"/>
      <c r="BW1412" s="100"/>
    </row>
    <row r="1413" spans="1:75" s="4" customFormat="1">
      <c r="A1413" s="8" t="s">
        <v>783</v>
      </c>
      <c r="B1413" s="8" t="s">
        <v>486</v>
      </c>
      <c r="C1413" s="8" t="s">
        <v>487</v>
      </c>
      <c r="D1413" s="8" t="s">
        <v>571</v>
      </c>
      <c r="E1413" s="8" t="s">
        <v>571</v>
      </c>
      <c r="F1413" s="8" t="s">
        <v>574</v>
      </c>
      <c r="G1413" s="8" t="s">
        <v>282</v>
      </c>
      <c r="H1413" s="8" t="s">
        <v>288</v>
      </c>
      <c r="I1413" s="8">
        <v>-4.232378904307879</v>
      </c>
      <c r="J1413" s="8">
        <v>35.719320360270721</v>
      </c>
      <c r="K1413" s="97">
        <v>1351.853252387185</v>
      </c>
      <c r="L1413" s="8" t="s">
        <v>1030</v>
      </c>
      <c r="M1413" s="8" t="s">
        <v>1882</v>
      </c>
      <c r="N1413" s="8">
        <v>1</v>
      </c>
      <c r="O1413" s="8" t="s">
        <v>1859</v>
      </c>
      <c r="P1413" s="8">
        <v>1.01</v>
      </c>
      <c r="Q1413" s="8">
        <v>6.9</v>
      </c>
      <c r="R1413" s="8">
        <v>0</v>
      </c>
      <c r="S1413" s="8">
        <v>4.74</v>
      </c>
      <c r="T1413" s="8">
        <v>6.18</v>
      </c>
      <c r="U1413" s="8">
        <v>16.61</v>
      </c>
      <c r="V1413" s="8">
        <v>74.069999999999993</v>
      </c>
      <c r="W1413" s="8">
        <v>16.05</v>
      </c>
      <c r="X1413" s="8">
        <v>6.08</v>
      </c>
      <c r="Y1413" s="8">
        <v>0.15</v>
      </c>
      <c r="Z1413" s="8">
        <v>1.24</v>
      </c>
      <c r="AA1413" s="8">
        <v>0.06</v>
      </c>
      <c r="AB1413" s="8">
        <v>149.66999999999999</v>
      </c>
      <c r="AC1413" s="8">
        <v>0.15</v>
      </c>
      <c r="AD1413" s="8">
        <v>9.9000000000000005E-2</v>
      </c>
      <c r="AE1413" s="91">
        <v>6.54</v>
      </c>
      <c r="AF1413" s="92">
        <v>70</v>
      </c>
      <c r="AG1413" s="92">
        <v>14</v>
      </c>
      <c r="AH1413" s="92">
        <v>16</v>
      </c>
      <c r="AI1413" s="8" t="s">
        <v>24</v>
      </c>
      <c r="AJ1413" t="s">
        <v>1890</v>
      </c>
      <c r="AK1413">
        <v>0</v>
      </c>
      <c r="AL1413">
        <v>0</v>
      </c>
      <c r="AM1413">
        <v>0</v>
      </c>
      <c r="AN1413" s="9">
        <v>42543</v>
      </c>
      <c r="AO1413" s="8">
        <v>301</v>
      </c>
      <c r="AP1413" s="8">
        <v>190</v>
      </c>
      <c r="AQ1413" s="8">
        <v>159</v>
      </c>
      <c r="AR1413" s="8">
        <v>16.420000000000002</v>
      </c>
      <c r="AS1413" s="8">
        <v>18.21</v>
      </c>
      <c r="AT1413" s="8">
        <v>0.28000000000000003</v>
      </c>
      <c r="AU1413" s="8">
        <v>0.52</v>
      </c>
      <c r="AV1413" s="8">
        <v>17</v>
      </c>
      <c r="AW1413" s="8">
        <v>0.4</v>
      </c>
      <c r="AX1413" s="8"/>
      <c r="AY1413" s="8"/>
      <c r="AZ1413" s="8"/>
      <c r="BA1413" s="8">
        <v>931</v>
      </c>
      <c r="BB1413" s="8" t="s">
        <v>25</v>
      </c>
      <c r="BC1413" s="8">
        <v>171</v>
      </c>
      <c r="BD1413" s="8"/>
      <c r="BE1413" s="8"/>
      <c r="BF1413" s="8"/>
      <c r="BG1413" s="8"/>
      <c r="BH1413" s="8"/>
      <c r="BI1413" s="8">
        <f t="shared" ref="BI1413:BI1430" si="283">(AU1413/AT1413)*100</f>
        <v>185.71428571428569</v>
      </c>
      <c r="BJ1413" s="8">
        <f t="shared" ref="BJ1413:BJ1430" si="284">(100-AV1413)/(100-12.5)</f>
        <v>0.94857142857142862</v>
      </c>
      <c r="BK1413" s="8">
        <f t="shared" ref="BK1413:BK1430" si="285">BI1413/100</f>
        <v>1.857142857142857</v>
      </c>
      <c r="BL1413" s="10">
        <f t="shared" ref="BL1413:BL1430" si="286">AS1413*BJ1413*BK1413</f>
        <v>32.079330612244895</v>
      </c>
      <c r="BM1413" s="14">
        <f t="shared" ref="BM1413:BM1430" si="287">(10000/36)*BL1413</f>
        <v>8910.925170068027</v>
      </c>
      <c r="BN1413" s="132">
        <v>0.97918731417244809</v>
      </c>
      <c r="BO1413" s="132">
        <v>0.40292368681863233</v>
      </c>
      <c r="BP1413" s="133">
        <v>1.328292813303005</v>
      </c>
      <c r="BQ1413" s="134"/>
      <c r="BR1413" s="134"/>
      <c r="BS1413" s="133"/>
      <c r="BT1413" s="93"/>
      <c r="BU1413" s="91"/>
      <c r="BV1413" s="91"/>
      <c r="BW1413" s="100"/>
    </row>
    <row r="1414" spans="1:75" s="4" customFormat="1">
      <c r="A1414" s="8" t="s">
        <v>783</v>
      </c>
      <c r="B1414" s="8" t="s">
        <v>486</v>
      </c>
      <c r="C1414" s="8" t="s">
        <v>487</v>
      </c>
      <c r="D1414" s="8" t="s">
        <v>571</v>
      </c>
      <c r="E1414" s="8" t="s">
        <v>571</v>
      </c>
      <c r="F1414" s="8" t="s">
        <v>574</v>
      </c>
      <c r="G1414" s="8" t="s">
        <v>282</v>
      </c>
      <c r="H1414" s="8" t="s">
        <v>288</v>
      </c>
      <c r="I1414" s="8"/>
      <c r="J1414" s="8"/>
      <c r="K1414" s="8"/>
      <c r="L1414" s="8" t="s">
        <v>1030</v>
      </c>
      <c r="M1414" s="8" t="s">
        <v>1882</v>
      </c>
      <c r="N1414" s="8">
        <v>1</v>
      </c>
      <c r="O1414" s="8"/>
      <c r="P1414" s="8"/>
      <c r="Q1414" s="8"/>
      <c r="R1414" s="8"/>
      <c r="S1414" s="8"/>
      <c r="T1414" s="8"/>
      <c r="U1414" s="8"/>
      <c r="V1414" s="8"/>
      <c r="W1414" s="8"/>
      <c r="X1414" s="8"/>
      <c r="Y1414" s="8"/>
      <c r="Z1414" s="8"/>
      <c r="AA1414" s="8"/>
      <c r="AB1414" s="8"/>
      <c r="AC1414" s="8"/>
      <c r="AD1414" s="8"/>
      <c r="AE1414" s="89"/>
      <c r="AF1414" s="90"/>
      <c r="AG1414" s="90"/>
      <c r="AH1414" s="90"/>
      <c r="AI1414" s="8" t="s">
        <v>26</v>
      </c>
      <c r="AJ1414" t="s">
        <v>1890</v>
      </c>
      <c r="AK1414">
        <v>0</v>
      </c>
      <c r="AL1414">
        <v>40</v>
      </c>
      <c r="AM1414">
        <v>40</v>
      </c>
      <c r="AN1414" s="9">
        <v>42569</v>
      </c>
      <c r="AO1414" s="8">
        <v>285</v>
      </c>
      <c r="AP1414" s="8">
        <v>185</v>
      </c>
      <c r="AQ1414" s="8">
        <v>185</v>
      </c>
      <c r="AR1414" s="8">
        <v>15.5</v>
      </c>
      <c r="AS1414" s="8">
        <v>13.32</v>
      </c>
      <c r="AT1414" s="8">
        <v>0.54</v>
      </c>
      <c r="AU1414" s="8">
        <v>0.42</v>
      </c>
      <c r="AV1414" s="8">
        <v>19</v>
      </c>
      <c r="AW1414" s="8">
        <v>0.38</v>
      </c>
      <c r="AX1414" s="8"/>
      <c r="AY1414" s="8"/>
      <c r="AZ1414" s="8"/>
      <c r="BA1414" s="8">
        <v>932</v>
      </c>
      <c r="BB1414" s="8" t="s">
        <v>25</v>
      </c>
      <c r="BC1414" s="8">
        <v>171</v>
      </c>
      <c r="BD1414" s="8"/>
      <c r="BE1414" s="8"/>
      <c r="BF1414" s="8"/>
      <c r="BG1414" s="8"/>
      <c r="BH1414" s="8"/>
      <c r="BI1414" s="8">
        <f t="shared" si="283"/>
        <v>77.777777777777771</v>
      </c>
      <c r="BJ1414" s="8">
        <f t="shared" si="284"/>
        <v>0.92571428571428571</v>
      </c>
      <c r="BK1414" s="8">
        <f t="shared" si="285"/>
        <v>0.77777777777777768</v>
      </c>
      <c r="BL1414" s="10">
        <f t="shared" si="286"/>
        <v>9.5903999999999989</v>
      </c>
      <c r="BM1414" s="14">
        <f t="shared" si="287"/>
        <v>2663.9999999999995</v>
      </c>
      <c r="BN1414" s="132">
        <v>1.9191919191919193</v>
      </c>
      <c r="BO1414" s="132">
        <v>1.1478420569329661</v>
      </c>
      <c r="BP1414" s="133">
        <v>1.2242263762059733</v>
      </c>
      <c r="BQ1414" s="134"/>
      <c r="BR1414" s="134"/>
      <c r="BS1414" s="133"/>
      <c r="BT1414" s="93"/>
      <c r="BU1414" s="91"/>
      <c r="BV1414" s="91"/>
      <c r="BW1414" s="100"/>
    </row>
    <row r="1415" spans="1:75" s="4" customFormat="1">
      <c r="A1415" s="8" t="s">
        <v>783</v>
      </c>
      <c r="B1415" s="8" t="s">
        <v>486</v>
      </c>
      <c r="C1415" s="8" t="s">
        <v>487</v>
      </c>
      <c r="D1415" s="8" t="s">
        <v>571</v>
      </c>
      <c r="E1415" s="8" t="s">
        <v>571</v>
      </c>
      <c r="F1415" s="8" t="s">
        <v>574</v>
      </c>
      <c r="G1415" s="8" t="s">
        <v>282</v>
      </c>
      <c r="H1415" s="8" t="s">
        <v>288</v>
      </c>
      <c r="I1415" s="8"/>
      <c r="J1415" s="8"/>
      <c r="K1415" s="8"/>
      <c r="L1415" s="8" t="s">
        <v>1030</v>
      </c>
      <c r="M1415" s="8" t="s">
        <v>1882</v>
      </c>
      <c r="N1415" s="8">
        <v>1</v>
      </c>
      <c r="O1415" s="8"/>
      <c r="P1415" s="8"/>
      <c r="Q1415" s="8"/>
      <c r="R1415" s="8"/>
      <c r="S1415" s="8"/>
      <c r="T1415" s="8"/>
      <c r="U1415" s="8"/>
      <c r="V1415" s="8"/>
      <c r="W1415" s="8"/>
      <c r="X1415" s="8"/>
      <c r="Y1415" s="8"/>
      <c r="Z1415" s="8"/>
      <c r="AA1415" s="8"/>
      <c r="AB1415" s="8"/>
      <c r="AC1415" s="8"/>
      <c r="AD1415" s="8"/>
      <c r="AE1415" s="89"/>
      <c r="AF1415" s="90"/>
      <c r="AG1415" s="90"/>
      <c r="AH1415" s="90"/>
      <c r="AI1415" s="8" t="s">
        <v>27</v>
      </c>
      <c r="AJ1415" t="s">
        <v>1890</v>
      </c>
      <c r="AK1415">
        <v>120</v>
      </c>
      <c r="AL1415">
        <v>0</v>
      </c>
      <c r="AM1415">
        <v>40</v>
      </c>
      <c r="AN1415" s="9">
        <v>42569</v>
      </c>
      <c r="AO1415" s="8">
        <v>306</v>
      </c>
      <c r="AP1415" s="8">
        <v>172</v>
      </c>
      <c r="AQ1415" s="8">
        <v>154</v>
      </c>
      <c r="AR1415" s="8">
        <v>25.11</v>
      </c>
      <c r="AS1415" s="8">
        <v>21.56</v>
      </c>
      <c r="AT1415" s="8">
        <v>0.76</v>
      </c>
      <c r="AU1415" s="8">
        <v>0.64</v>
      </c>
      <c r="AV1415" s="8">
        <v>20</v>
      </c>
      <c r="AW1415" s="8">
        <v>0.46</v>
      </c>
      <c r="AX1415" s="8"/>
      <c r="AY1415" s="8"/>
      <c r="AZ1415" s="8"/>
      <c r="BA1415" s="8">
        <v>933</v>
      </c>
      <c r="BB1415" s="8" t="s">
        <v>25</v>
      </c>
      <c r="BC1415" s="8">
        <v>171</v>
      </c>
      <c r="BD1415" s="8"/>
      <c r="BE1415" s="8"/>
      <c r="BF1415" s="8"/>
      <c r="BG1415" s="8"/>
      <c r="BH1415" s="8"/>
      <c r="BI1415" s="8">
        <f t="shared" si="283"/>
        <v>84.210526315789465</v>
      </c>
      <c r="BJ1415" s="8">
        <f t="shared" si="284"/>
        <v>0.91428571428571426</v>
      </c>
      <c r="BK1415" s="8">
        <f t="shared" si="285"/>
        <v>0.84210526315789469</v>
      </c>
      <c r="BL1415" s="10">
        <f t="shared" si="286"/>
        <v>16.599578947368421</v>
      </c>
      <c r="BM1415" s="14">
        <f t="shared" si="287"/>
        <v>4610.9941520467837</v>
      </c>
      <c r="BN1415" s="132">
        <v>1.232245681381958</v>
      </c>
      <c r="BO1415" s="132">
        <v>0.47452015355086374</v>
      </c>
      <c r="BP1415" s="133">
        <v>0.95819477485186377</v>
      </c>
      <c r="BQ1415" s="134"/>
      <c r="BR1415" s="134"/>
      <c r="BS1415" s="133"/>
      <c r="BT1415" s="93"/>
      <c r="BU1415" s="91"/>
      <c r="BV1415" s="91"/>
      <c r="BW1415" s="100"/>
    </row>
    <row r="1416" spans="1:75" s="4" customFormat="1">
      <c r="A1416" s="8" t="s">
        <v>783</v>
      </c>
      <c r="B1416" s="8" t="s">
        <v>486</v>
      </c>
      <c r="C1416" s="8" t="s">
        <v>487</v>
      </c>
      <c r="D1416" s="8" t="s">
        <v>571</v>
      </c>
      <c r="E1416" s="8" t="s">
        <v>571</v>
      </c>
      <c r="F1416" s="8" t="s">
        <v>574</v>
      </c>
      <c r="G1416" s="8" t="s">
        <v>282</v>
      </c>
      <c r="H1416" s="8" t="s">
        <v>288</v>
      </c>
      <c r="I1416" s="8"/>
      <c r="J1416" s="8"/>
      <c r="K1416" s="8"/>
      <c r="L1416" s="8" t="s">
        <v>1030</v>
      </c>
      <c r="M1416" s="8" t="s">
        <v>1882</v>
      </c>
      <c r="N1416" s="8">
        <v>1</v>
      </c>
      <c r="O1416" s="8"/>
      <c r="P1416" s="8"/>
      <c r="Q1416" s="8"/>
      <c r="R1416" s="8"/>
      <c r="S1416" s="8"/>
      <c r="T1416" s="8"/>
      <c r="U1416" s="8"/>
      <c r="V1416" s="8"/>
      <c r="W1416" s="8"/>
      <c r="X1416" s="8"/>
      <c r="Y1416" s="8"/>
      <c r="Z1416" s="8"/>
      <c r="AA1416" s="8"/>
      <c r="AB1416" s="8"/>
      <c r="AC1416" s="8"/>
      <c r="AD1416" s="8"/>
      <c r="AE1416" s="89"/>
      <c r="AF1416" s="90"/>
      <c r="AG1416" s="90"/>
      <c r="AH1416" s="90"/>
      <c r="AI1416" s="8" t="s">
        <v>28</v>
      </c>
      <c r="AJ1416" t="s">
        <v>1890</v>
      </c>
      <c r="AK1416">
        <v>120</v>
      </c>
      <c r="AL1416">
        <v>40</v>
      </c>
      <c r="AM1416">
        <v>0</v>
      </c>
      <c r="AN1416" s="9">
        <v>42569</v>
      </c>
      <c r="AO1416" s="8">
        <v>338</v>
      </c>
      <c r="AP1416" s="8">
        <v>210</v>
      </c>
      <c r="AQ1416" s="8">
        <v>193</v>
      </c>
      <c r="AR1416" s="8">
        <v>26.6</v>
      </c>
      <c r="AS1416" s="8">
        <v>30.1</v>
      </c>
      <c r="AT1416" s="8">
        <v>0.48</v>
      </c>
      <c r="AU1416" s="8">
        <v>0.4</v>
      </c>
      <c r="AV1416" s="8">
        <v>17</v>
      </c>
      <c r="AW1416" s="8">
        <v>0.56000000000000005</v>
      </c>
      <c r="AX1416" s="8"/>
      <c r="AY1416" s="8"/>
      <c r="AZ1416" s="8"/>
      <c r="BA1416" s="8">
        <v>934</v>
      </c>
      <c r="BB1416" s="8" t="s">
        <v>25</v>
      </c>
      <c r="BC1416" s="8">
        <v>171</v>
      </c>
      <c r="BD1416" s="8"/>
      <c r="BE1416" s="8"/>
      <c r="BF1416" s="8"/>
      <c r="BG1416" s="8"/>
      <c r="BH1416" s="8"/>
      <c r="BI1416" s="8">
        <f t="shared" si="283"/>
        <v>83.333333333333343</v>
      </c>
      <c r="BJ1416" s="8">
        <f t="shared" si="284"/>
        <v>0.94857142857142862</v>
      </c>
      <c r="BK1416" s="8">
        <f t="shared" si="285"/>
        <v>0.83333333333333348</v>
      </c>
      <c r="BL1416" s="10">
        <f t="shared" si="286"/>
        <v>23.79333333333334</v>
      </c>
      <c r="BM1416" s="14">
        <f t="shared" si="287"/>
        <v>6609.2592592592609</v>
      </c>
      <c r="BN1416" s="132">
        <v>0.98290203327171899</v>
      </c>
      <c r="BO1416" s="132">
        <v>0.34741219963031422</v>
      </c>
      <c r="BP1416" s="133">
        <v>0.96916881559739654</v>
      </c>
      <c r="BQ1416" s="134"/>
      <c r="BR1416" s="134"/>
      <c r="BS1416" s="133"/>
      <c r="BT1416" s="93"/>
      <c r="BU1416" s="91"/>
      <c r="BV1416" s="91"/>
      <c r="BW1416" s="100"/>
    </row>
    <row r="1417" spans="1:75" s="4" customFormat="1">
      <c r="A1417" s="8" t="s">
        <v>783</v>
      </c>
      <c r="B1417" s="8" t="s">
        <v>486</v>
      </c>
      <c r="C1417" s="8" t="s">
        <v>487</v>
      </c>
      <c r="D1417" s="8" t="s">
        <v>571</v>
      </c>
      <c r="E1417" s="8" t="s">
        <v>571</v>
      </c>
      <c r="F1417" s="8" t="s">
        <v>574</v>
      </c>
      <c r="G1417" s="8" t="s">
        <v>282</v>
      </c>
      <c r="H1417" s="8" t="s">
        <v>288</v>
      </c>
      <c r="I1417" s="8"/>
      <c r="J1417" s="8"/>
      <c r="K1417" s="8"/>
      <c r="L1417" s="8" t="s">
        <v>1030</v>
      </c>
      <c r="M1417" s="8" t="s">
        <v>1882</v>
      </c>
      <c r="N1417" s="8">
        <v>1</v>
      </c>
      <c r="O1417" s="8"/>
      <c r="P1417" s="8"/>
      <c r="Q1417" s="8"/>
      <c r="R1417" s="8"/>
      <c r="S1417" s="8"/>
      <c r="T1417" s="8"/>
      <c r="U1417" s="8"/>
      <c r="V1417" s="8"/>
      <c r="W1417" s="8"/>
      <c r="X1417" s="8"/>
      <c r="Y1417" s="8"/>
      <c r="Z1417" s="8"/>
      <c r="AA1417" s="8"/>
      <c r="AB1417" s="8"/>
      <c r="AC1417" s="8"/>
      <c r="AD1417" s="8"/>
      <c r="AE1417" s="89"/>
      <c r="AF1417" s="90"/>
      <c r="AG1417" s="90"/>
      <c r="AH1417" s="90"/>
      <c r="AI1417" s="8" t="s">
        <v>29</v>
      </c>
      <c r="AJ1417" t="s">
        <v>1890</v>
      </c>
      <c r="AK1417">
        <v>120</v>
      </c>
      <c r="AL1417">
        <v>40</v>
      </c>
      <c r="AM1417">
        <v>40</v>
      </c>
      <c r="AN1417" s="9">
        <v>42569</v>
      </c>
      <c r="AO1417" s="8">
        <v>309</v>
      </c>
      <c r="AP1417" s="8">
        <v>171</v>
      </c>
      <c r="AQ1417" s="8">
        <v>175</v>
      </c>
      <c r="AR1417" s="8">
        <v>31.18</v>
      </c>
      <c r="AS1417" s="8">
        <v>28.18</v>
      </c>
      <c r="AT1417" s="8">
        <v>0.68</v>
      </c>
      <c r="AU1417" s="8">
        <v>0.56000000000000005</v>
      </c>
      <c r="AV1417" s="8">
        <v>18</v>
      </c>
      <c r="AW1417" s="8">
        <v>0.5</v>
      </c>
      <c r="AX1417" s="8"/>
      <c r="AY1417" s="8"/>
      <c r="AZ1417" s="8"/>
      <c r="BA1417" s="8">
        <v>935</v>
      </c>
      <c r="BB1417" s="8" t="s">
        <v>25</v>
      </c>
      <c r="BC1417" s="8">
        <v>171</v>
      </c>
      <c r="BD1417" s="8"/>
      <c r="BE1417" s="8"/>
      <c r="BF1417" s="8"/>
      <c r="BG1417" s="8"/>
      <c r="BH1417" s="8"/>
      <c r="BI1417" s="8">
        <f t="shared" si="283"/>
        <v>82.352941176470594</v>
      </c>
      <c r="BJ1417" s="8">
        <f t="shared" si="284"/>
        <v>0.93714285714285717</v>
      </c>
      <c r="BK1417" s="8">
        <f t="shared" si="285"/>
        <v>0.82352941176470595</v>
      </c>
      <c r="BL1417" s="10">
        <f t="shared" si="286"/>
        <v>21.748329411764708</v>
      </c>
      <c r="BM1417" s="14">
        <f t="shared" si="287"/>
        <v>6041.2026143790854</v>
      </c>
      <c r="BN1417" s="132">
        <v>1.1412289395441031</v>
      </c>
      <c r="BO1417" s="132">
        <v>0.57631318136769072</v>
      </c>
      <c r="BP1417" s="133">
        <v>1.3553797224745343</v>
      </c>
      <c r="BQ1417" s="134"/>
      <c r="BR1417" s="134"/>
      <c r="BS1417" s="133"/>
      <c r="BT1417" s="93"/>
      <c r="BU1417" s="91"/>
      <c r="BV1417" s="91"/>
      <c r="BW1417" s="100"/>
    </row>
    <row r="1418" spans="1:75" s="4" customFormat="1">
      <c r="A1418" s="8" t="s">
        <v>783</v>
      </c>
      <c r="B1418" s="8" t="s">
        <v>486</v>
      </c>
      <c r="C1418" s="8" t="s">
        <v>487</v>
      </c>
      <c r="D1418" s="8" t="s">
        <v>571</v>
      </c>
      <c r="E1418" s="8" t="s">
        <v>571</v>
      </c>
      <c r="F1418" s="8" t="s">
        <v>574</v>
      </c>
      <c r="G1418" s="8" t="s">
        <v>282</v>
      </c>
      <c r="H1418" s="8" t="s">
        <v>288</v>
      </c>
      <c r="I1418" s="8"/>
      <c r="J1418" s="8"/>
      <c r="K1418" s="8"/>
      <c r="L1418" s="8" t="s">
        <v>1030</v>
      </c>
      <c r="M1418" s="8" t="s">
        <v>1882</v>
      </c>
      <c r="N1418" s="8">
        <v>1</v>
      </c>
      <c r="O1418" s="8"/>
      <c r="P1418" s="8"/>
      <c r="Q1418" s="8"/>
      <c r="R1418" s="8"/>
      <c r="S1418" s="8"/>
      <c r="T1418" s="8"/>
      <c r="U1418" s="8"/>
      <c r="V1418" s="8"/>
      <c r="W1418" s="8"/>
      <c r="X1418" s="8"/>
      <c r="Y1418" s="8"/>
      <c r="Z1418" s="8"/>
      <c r="AA1418" s="8"/>
      <c r="AB1418" s="8"/>
      <c r="AC1418" s="8"/>
      <c r="AD1418" s="8"/>
      <c r="AE1418" s="89"/>
      <c r="AF1418" s="90"/>
      <c r="AG1418" s="90"/>
      <c r="AH1418" s="90"/>
      <c r="AI1418" s="8" t="s">
        <v>30</v>
      </c>
      <c r="AJ1418" t="s">
        <v>1890</v>
      </c>
      <c r="AK1418">
        <v>120</v>
      </c>
      <c r="AL1418">
        <v>40</v>
      </c>
      <c r="AM1418">
        <v>40</v>
      </c>
      <c r="AN1418" s="9">
        <v>42569</v>
      </c>
      <c r="AO1418" s="8">
        <v>312</v>
      </c>
      <c r="AP1418" s="8">
        <v>174</v>
      </c>
      <c r="AQ1418" s="8">
        <v>176</v>
      </c>
      <c r="AR1418" s="8">
        <v>32.14</v>
      </c>
      <c r="AS1418" s="8">
        <v>28.44</v>
      </c>
      <c r="AT1418" s="8">
        <v>0.78</v>
      </c>
      <c r="AU1418" s="8">
        <v>0.68</v>
      </c>
      <c r="AV1418" s="8">
        <v>18</v>
      </c>
      <c r="AW1418" s="8">
        <v>0.42</v>
      </c>
      <c r="AX1418" s="8"/>
      <c r="AY1418" s="8"/>
      <c r="AZ1418" s="8"/>
      <c r="BA1418" s="8">
        <v>936</v>
      </c>
      <c r="BB1418" s="8" t="s">
        <v>25</v>
      </c>
      <c r="BC1418" s="8">
        <v>171</v>
      </c>
      <c r="BD1418" s="8"/>
      <c r="BE1418" s="8"/>
      <c r="BF1418" s="8"/>
      <c r="BG1418" s="8"/>
      <c r="BH1418" s="8"/>
      <c r="BI1418" s="8">
        <f t="shared" si="283"/>
        <v>87.179487179487182</v>
      </c>
      <c r="BJ1418" s="8">
        <f t="shared" si="284"/>
        <v>0.93714285714285717</v>
      </c>
      <c r="BK1418" s="8">
        <f t="shared" si="285"/>
        <v>0.87179487179487181</v>
      </c>
      <c r="BL1418" s="10">
        <f t="shared" si="286"/>
        <v>23.235375824175826</v>
      </c>
      <c r="BM1418" s="14">
        <f t="shared" si="287"/>
        <v>6454.2710622710629</v>
      </c>
      <c r="BN1418" s="132">
        <v>1.4408553230209282</v>
      </c>
      <c r="BO1418" s="132">
        <v>0.73384895359417657</v>
      </c>
      <c r="BP1418" s="133">
        <v>0.87617391237460551</v>
      </c>
      <c r="BQ1418" s="134"/>
      <c r="BR1418" s="134"/>
      <c r="BS1418" s="133"/>
      <c r="BT1418" s="93"/>
      <c r="BU1418" s="91"/>
      <c r="BV1418" s="91"/>
      <c r="BW1418" s="100"/>
    </row>
    <row r="1419" spans="1:75">
      <c r="A1419" s="8" t="s">
        <v>783</v>
      </c>
      <c r="B1419" s="8" t="s">
        <v>486</v>
      </c>
      <c r="C1419" s="8" t="s">
        <v>487</v>
      </c>
      <c r="D1419" s="8" t="s">
        <v>571</v>
      </c>
      <c r="E1419" s="8" t="s">
        <v>572</v>
      </c>
      <c r="F1419" s="8" t="s">
        <v>573</v>
      </c>
      <c r="G1419" s="8" t="s">
        <v>282</v>
      </c>
      <c r="H1419" s="8" t="s">
        <v>284</v>
      </c>
      <c r="I1419" s="8">
        <v>-4.3090196839532098</v>
      </c>
      <c r="J1419" s="8">
        <v>35.652038651256397</v>
      </c>
      <c r="K1419" s="97">
        <v>1386.3585669302799</v>
      </c>
      <c r="L1419" s="8" t="s">
        <v>1223</v>
      </c>
      <c r="M1419" s="8" t="s">
        <v>1882</v>
      </c>
      <c r="N1419" s="8">
        <v>1</v>
      </c>
      <c r="O1419" s="8" t="s">
        <v>1859</v>
      </c>
      <c r="P1419" s="8">
        <v>0.61</v>
      </c>
      <c r="Q1419" s="8">
        <v>6.8</v>
      </c>
      <c r="R1419" s="8">
        <v>0</v>
      </c>
      <c r="S1419" s="8">
        <v>3.27</v>
      </c>
      <c r="T1419" s="8">
        <v>3.61</v>
      </c>
      <c r="U1419" s="8">
        <v>9.42</v>
      </c>
      <c r="V1419" s="8">
        <v>60.77</v>
      </c>
      <c r="W1419" s="8">
        <v>17.64</v>
      </c>
      <c r="X1419" s="8">
        <v>14.96</v>
      </c>
      <c r="Y1419" s="8">
        <v>0.11</v>
      </c>
      <c r="Z1419" s="8">
        <v>0.18</v>
      </c>
      <c r="AA1419" s="8">
        <v>0.05</v>
      </c>
      <c r="AB1419" s="8">
        <v>161.13</v>
      </c>
      <c r="AC1419" s="8">
        <v>0.21</v>
      </c>
      <c r="AD1419" s="8">
        <v>4.8000000000000001E-2</v>
      </c>
      <c r="AE1419" s="91">
        <v>4</v>
      </c>
      <c r="AF1419" s="92">
        <v>72</v>
      </c>
      <c r="AG1419" s="92">
        <v>12</v>
      </c>
      <c r="AH1419" s="92">
        <v>16</v>
      </c>
      <c r="AI1419" s="8" t="s">
        <v>24</v>
      </c>
      <c r="AJ1419" t="s">
        <v>1890</v>
      </c>
      <c r="AK1419">
        <v>0</v>
      </c>
      <c r="AL1419">
        <v>0</v>
      </c>
      <c r="AM1419">
        <v>0</v>
      </c>
      <c r="AN1419" s="9">
        <v>42543</v>
      </c>
      <c r="AO1419" s="8">
        <v>292</v>
      </c>
      <c r="AP1419" s="8">
        <v>146</v>
      </c>
      <c r="AQ1419" s="8">
        <v>134</v>
      </c>
      <c r="AR1419" s="8">
        <v>16.260000000000002</v>
      </c>
      <c r="AS1419" s="8">
        <v>18.18</v>
      </c>
      <c r="AT1419" s="8">
        <v>0.68</v>
      </c>
      <c r="AU1419" s="8">
        <v>0.57999999999999996</v>
      </c>
      <c r="AV1419" s="8">
        <v>18</v>
      </c>
      <c r="AW1419" s="8">
        <v>0.36</v>
      </c>
      <c r="AX1419" s="8"/>
      <c r="AY1419" s="8"/>
      <c r="AZ1419" s="8"/>
      <c r="BA1419" s="8">
        <v>907</v>
      </c>
      <c r="BB1419" s="8" t="s">
        <v>25</v>
      </c>
      <c r="BC1419" s="8">
        <v>167</v>
      </c>
      <c r="BD1419" s="8"/>
      <c r="BE1419" s="8"/>
      <c r="BF1419" s="8"/>
      <c r="BG1419" s="8"/>
      <c r="BH1419" s="8"/>
      <c r="BI1419" s="8">
        <f t="shared" si="283"/>
        <v>85.294117647058812</v>
      </c>
      <c r="BJ1419" s="8">
        <f t="shared" si="284"/>
        <v>0.93714285714285717</v>
      </c>
      <c r="BK1419" s="8">
        <f t="shared" si="285"/>
        <v>0.85294117647058809</v>
      </c>
      <c r="BL1419" s="10">
        <f t="shared" si="286"/>
        <v>14.531778151260502</v>
      </c>
      <c r="BM1419" s="3">
        <f t="shared" si="287"/>
        <v>4036.6050420168062</v>
      </c>
      <c r="BN1419" s="132">
        <v>1.2057692307692309</v>
      </c>
      <c r="BO1419" s="132">
        <v>0.47990384615384613</v>
      </c>
      <c r="BP1419" s="133">
        <v>1.2786959498802437</v>
      </c>
      <c r="BQ1419" s="134"/>
      <c r="BR1419" s="134"/>
      <c r="BS1419" s="133"/>
      <c r="BT1419" s="93"/>
      <c r="BU1419" s="91"/>
      <c r="BV1419" s="91"/>
      <c r="BW1419" s="100"/>
    </row>
    <row r="1420" spans="1:75">
      <c r="A1420" s="8" t="s">
        <v>783</v>
      </c>
      <c r="B1420" s="8" t="s">
        <v>486</v>
      </c>
      <c r="C1420" s="8" t="s">
        <v>487</v>
      </c>
      <c r="D1420" s="8" t="s">
        <v>571</v>
      </c>
      <c r="E1420" s="8" t="s">
        <v>572</v>
      </c>
      <c r="F1420" s="8" t="s">
        <v>573</v>
      </c>
      <c r="G1420" s="8" t="s">
        <v>282</v>
      </c>
      <c r="H1420" s="8" t="s">
        <v>284</v>
      </c>
      <c r="I1420" s="8"/>
      <c r="J1420" s="8"/>
      <c r="K1420" s="8"/>
      <c r="L1420" s="8" t="s">
        <v>1223</v>
      </c>
      <c r="M1420" s="8" t="s">
        <v>1882</v>
      </c>
      <c r="N1420" s="8">
        <v>1</v>
      </c>
      <c r="O1420" s="8"/>
      <c r="P1420" s="8"/>
      <c r="Q1420" s="8"/>
      <c r="R1420" s="8"/>
      <c r="S1420" s="8"/>
      <c r="T1420" s="8"/>
      <c r="U1420" s="8"/>
      <c r="V1420" s="8"/>
      <c r="W1420" s="8"/>
      <c r="X1420" s="8"/>
      <c r="Y1420" s="8"/>
      <c r="Z1420" s="8"/>
      <c r="AA1420" s="8"/>
      <c r="AB1420" s="8"/>
      <c r="AC1420" s="8"/>
      <c r="AD1420" s="8"/>
      <c r="AE1420" s="89"/>
      <c r="AF1420" s="90"/>
      <c r="AG1420" s="90"/>
      <c r="AH1420" s="90"/>
      <c r="AI1420" s="8" t="s">
        <v>26</v>
      </c>
      <c r="AJ1420" t="s">
        <v>1890</v>
      </c>
      <c r="AK1420">
        <v>0</v>
      </c>
      <c r="AL1420">
        <v>40</v>
      </c>
      <c r="AM1420">
        <v>40</v>
      </c>
      <c r="AN1420" s="9">
        <v>42569</v>
      </c>
      <c r="AO1420" s="8">
        <v>294</v>
      </c>
      <c r="AP1420" s="8">
        <v>182</v>
      </c>
      <c r="AQ1420" s="8">
        <v>156</v>
      </c>
      <c r="AR1420" s="8">
        <v>20.16</v>
      </c>
      <c r="AS1420" s="8">
        <v>18.579999999999998</v>
      </c>
      <c r="AT1420" s="8">
        <v>0.52</v>
      </c>
      <c r="AU1420" s="8">
        <v>0.46</v>
      </c>
      <c r="AV1420" s="8">
        <v>19</v>
      </c>
      <c r="AW1420" s="8">
        <v>0.38</v>
      </c>
      <c r="AX1420" s="8"/>
      <c r="AY1420" s="8"/>
      <c r="AZ1420" s="8"/>
      <c r="BA1420" s="8">
        <v>908</v>
      </c>
      <c r="BB1420" s="8" t="s">
        <v>25</v>
      </c>
      <c r="BC1420" s="8">
        <v>167</v>
      </c>
      <c r="BD1420" s="8"/>
      <c r="BE1420" s="8"/>
      <c r="BF1420" s="8"/>
      <c r="BG1420" s="8"/>
      <c r="BH1420" s="8"/>
      <c r="BI1420" s="8">
        <f t="shared" si="283"/>
        <v>88.461538461538453</v>
      </c>
      <c r="BJ1420" s="8">
        <f t="shared" si="284"/>
        <v>0.92571428571428571</v>
      </c>
      <c r="BK1420" s="8">
        <f t="shared" si="285"/>
        <v>0.88461538461538458</v>
      </c>
      <c r="BL1420" s="10">
        <f t="shared" si="286"/>
        <v>15.215182417582415</v>
      </c>
      <c r="BM1420" s="3">
        <f t="shared" si="287"/>
        <v>4226.4395604395595</v>
      </c>
      <c r="BN1420" s="132">
        <v>1.3720183486238533</v>
      </c>
      <c r="BO1420" s="132">
        <v>0.55045871559633031</v>
      </c>
      <c r="BP1420" s="133">
        <v>1.188518456062049</v>
      </c>
      <c r="BQ1420" s="134"/>
      <c r="BR1420" s="134"/>
      <c r="BS1420" s="133"/>
      <c r="BT1420" s="93"/>
      <c r="BU1420" s="91"/>
      <c r="BV1420" s="91"/>
      <c r="BW1420" s="100"/>
    </row>
    <row r="1421" spans="1:75">
      <c r="A1421" s="8" t="s">
        <v>783</v>
      </c>
      <c r="B1421" s="8" t="s">
        <v>486</v>
      </c>
      <c r="C1421" s="8" t="s">
        <v>487</v>
      </c>
      <c r="D1421" s="8" t="s">
        <v>571</v>
      </c>
      <c r="E1421" s="8" t="s">
        <v>572</v>
      </c>
      <c r="F1421" s="8" t="s">
        <v>573</v>
      </c>
      <c r="G1421" s="8" t="s">
        <v>282</v>
      </c>
      <c r="H1421" s="8" t="s">
        <v>284</v>
      </c>
      <c r="I1421" s="8"/>
      <c r="J1421" s="8"/>
      <c r="K1421" s="8"/>
      <c r="L1421" s="8" t="s">
        <v>1223</v>
      </c>
      <c r="M1421" s="8" t="s">
        <v>1882</v>
      </c>
      <c r="N1421" s="8">
        <v>1</v>
      </c>
      <c r="O1421" s="8"/>
      <c r="P1421" s="8"/>
      <c r="Q1421" s="8"/>
      <c r="R1421" s="8"/>
      <c r="S1421" s="8"/>
      <c r="T1421" s="8"/>
      <c r="U1421" s="8"/>
      <c r="V1421" s="8"/>
      <c r="W1421" s="8"/>
      <c r="X1421" s="8"/>
      <c r="Y1421" s="8"/>
      <c r="Z1421" s="8"/>
      <c r="AA1421" s="8"/>
      <c r="AB1421" s="8"/>
      <c r="AC1421" s="8"/>
      <c r="AD1421" s="8"/>
      <c r="AE1421" s="89"/>
      <c r="AF1421" s="90"/>
      <c r="AG1421" s="90"/>
      <c r="AH1421" s="90"/>
      <c r="AI1421" s="8" t="s">
        <v>27</v>
      </c>
      <c r="AJ1421" t="s">
        <v>1890</v>
      </c>
      <c r="AK1421">
        <v>120</v>
      </c>
      <c r="AL1421">
        <v>0</v>
      </c>
      <c r="AM1421">
        <v>40</v>
      </c>
      <c r="AN1421" s="9">
        <v>42569</v>
      </c>
      <c r="AO1421" s="8">
        <v>285</v>
      </c>
      <c r="AP1421" s="8">
        <v>167</v>
      </c>
      <c r="AQ1421" s="8">
        <v>167</v>
      </c>
      <c r="AR1421" s="8">
        <v>25.18</v>
      </c>
      <c r="AS1421" s="8">
        <v>23.84</v>
      </c>
      <c r="AT1421" s="8">
        <v>0.57999999999999996</v>
      </c>
      <c r="AU1421" s="8">
        <v>0.5</v>
      </c>
      <c r="AV1421" s="8">
        <v>20</v>
      </c>
      <c r="AW1421" s="8">
        <v>0.42</v>
      </c>
      <c r="AX1421" s="8"/>
      <c r="AY1421" s="8"/>
      <c r="AZ1421" s="8"/>
      <c r="BA1421" s="8">
        <v>909</v>
      </c>
      <c r="BB1421" s="8" t="s">
        <v>25</v>
      </c>
      <c r="BC1421" s="8">
        <v>167</v>
      </c>
      <c r="BD1421" s="8"/>
      <c r="BE1421" s="8"/>
      <c r="BF1421" s="8"/>
      <c r="BG1421" s="8"/>
      <c r="BH1421" s="8"/>
      <c r="BI1421" s="8">
        <f t="shared" si="283"/>
        <v>86.206896551724142</v>
      </c>
      <c r="BJ1421" s="8">
        <f t="shared" si="284"/>
        <v>0.91428571428571426</v>
      </c>
      <c r="BK1421" s="8">
        <f t="shared" si="285"/>
        <v>0.86206896551724144</v>
      </c>
      <c r="BL1421" s="10">
        <f t="shared" si="286"/>
        <v>18.790147783251232</v>
      </c>
      <c r="BM1421" s="3">
        <f t="shared" si="287"/>
        <v>5219.4854953475642</v>
      </c>
      <c r="BN1421" s="132">
        <v>1.2523148148148149</v>
      </c>
      <c r="BO1421" s="132">
        <v>0.55601851851851858</v>
      </c>
      <c r="BP1421" s="133">
        <v>1.0373660266057367</v>
      </c>
      <c r="BQ1421" s="134"/>
      <c r="BR1421" s="134"/>
      <c r="BS1421" s="133"/>
      <c r="BT1421" s="93"/>
      <c r="BU1421" s="91"/>
      <c r="BV1421" s="91"/>
      <c r="BW1421" s="100"/>
    </row>
    <row r="1422" spans="1:75">
      <c r="A1422" s="8" t="s">
        <v>783</v>
      </c>
      <c r="B1422" s="8" t="s">
        <v>486</v>
      </c>
      <c r="C1422" s="8" t="s">
        <v>487</v>
      </c>
      <c r="D1422" s="8" t="s">
        <v>571</v>
      </c>
      <c r="E1422" s="8" t="s">
        <v>572</v>
      </c>
      <c r="F1422" s="8" t="s">
        <v>573</v>
      </c>
      <c r="G1422" s="8" t="s">
        <v>282</v>
      </c>
      <c r="H1422" s="8" t="s">
        <v>284</v>
      </c>
      <c r="I1422" s="8"/>
      <c r="J1422" s="8"/>
      <c r="K1422" s="8"/>
      <c r="L1422" s="8" t="s">
        <v>1223</v>
      </c>
      <c r="M1422" s="8" t="s">
        <v>1882</v>
      </c>
      <c r="N1422" s="8">
        <v>1</v>
      </c>
      <c r="O1422" s="8"/>
      <c r="P1422" s="8"/>
      <c r="Q1422" s="8"/>
      <c r="R1422" s="8"/>
      <c r="S1422" s="8"/>
      <c r="T1422" s="8"/>
      <c r="U1422" s="8"/>
      <c r="V1422" s="8"/>
      <c r="W1422" s="8"/>
      <c r="X1422" s="8"/>
      <c r="Y1422" s="8"/>
      <c r="Z1422" s="8"/>
      <c r="AA1422" s="8"/>
      <c r="AB1422" s="8"/>
      <c r="AC1422" s="8"/>
      <c r="AD1422" s="8"/>
      <c r="AE1422" s="89"/>
      <c r="AF1422" s="90"/>
      <c r="AG1422" s="90"/>
      <c r="AH1422" s="90"/>
      <c r="AI1422" s="8" t="s">
        <v>28</v>
      </c>
      <c r="AJ1422" t="s">
        <v>1890</v>
      </c>
      <c r="AK1422">
        <v>120</v>
      </c>
      <c r="AL1422">
        <v>40</v>
      </c>
      <c r="AM1422">
        <v>0</v>
      </c>
      <c r="AN1422" s="9">
        <v>42569</v>
      </c>
      <c r="AO1422" s="8">
        <v>302</v>
      </c>
      <c r="AP1422" s="8">
        <v>180</v>
      </c>
      <c r="AQ1422" s="8">
        <v>167</v>
      </c>
      <c r="AR1422" s="8">
        <v>29.26</v>
      </c>
      <c r="AS1422" s="8">
        <v>30.38</v>
      </c>
      <c r="AT1422" s="8">
        <v>0.68</v>
      </c>
      <c r="AU1422" s="8">
        <v>0.6</v>
      </c>
      <c r="AV1422" s="8">
        <v>15</v>
      </c>
      <c r="AW1422" s="8">
        <v>0.56000000000000005</v>
      </c>
      <c r="AX1422" s="8"/>
      <c r="AY1422" s="8"/>
      <c r="AZ1422" s="8"/>
      <c r="BA1422" s="8">
        <v>910</v>
      </c>
      <c r="BB1422" s="8" t="s">
        <v>25</v>
      </c>
      <c r="BC1422" s="8">
        <v>167</v>
      </c>
      <c r="BD1422" s="8"/>
      <c r="BE1422" s="8"/>
      <c r="BF1422" s="8"/>
      <c r="BG1422" s="8"/>
      <c r="BH1422" s="8"/>
      <c r="BI1422" s="8">
        <f t="shared" si="283"/>
        <v>88.235294117647044</v>
      </c>
      <c r="BJ1422" s="8">
        <f t="shared" si="284"/>
        <v>0.97142857142857142</v>
      </c>
      <c r="BK1422" s="8">
        <f t="shared" si="285"/>
        <v>0.88235294117647045</v>
      </c>
      <c r="BL1422" s="10">
        <f t="shared" si="286"/>
        <v>26.039999999999996</v>
      </c>
      <c r="BM1422" s="3">
        <f t="shared" si="287"/>
        <v>7233.3333333333321</v>
      </c>
      <c r="BN1422" s="132">
        <v>1.1180811808118081</v>
      </c>
      <c r="BO1422" s="132">
        <v>0.41738929889298892</v>
      </c>
      <c r="BP1422" s="133">
        <v>2.1221313823509775</v>
      </c>
      <c r="BQ1422" s="134"/>
      <c r="BR1422" s="134"/>
      <c r="BS1422" s="133"/>
      <c r="BT1422" s="93"/>
      <c r="BU1422" s="91"/>
      <c r="BV1422" s="91"/>
      <c r="BW1422" s="100"/>
    </row>
    <row r="1423" spans="1:75">
      <c r="A1423" s="8" t="s">
        <v>783</v>
      </c>
      <c r="B1423" s="8" t="s">
        <v>486</v>
      </c>
      <c r="C1423" s="8" t="s">
        <v>487</v>
      </c>
      <c r="D1423" s="8" t="s">
        <v>571</v>
      </c>
      <c r="E1423" s="8" t="s">
        <v>572</v>
      </c>
      <c r="F1423" s="8" t="s">
        <v>573</v>
      </c>
      <c r="G1423" s="8" t="s">
        <v>282</v>
      </c>
      <c r="H1423" s="8" t="s">
        <v>284</v>
      </c>
      <c r="I1423" s="8"/>
      <c r="J1423" s="8"/>
      <c r="K1423" s="8"/>
      <c r="L1423" s="8" t="s">
        <v>1223</v>
      </c>
      <c r="M1423" s="8" t="s">
        <v>1882</v>
      </c>
      <c r="N1423" s="8">
        <v>1</v>
      </c>
      <c r="O1423" s="8"/>
      <c r="P1423" s="8"/>
      <c r="Q1423" s="8"/>
      <c r="R1423" s="8"/>
      <c r="S1423" s="8"/>
      <c r="T1423" s="8"/>
      <c r="U1423" s="8"/>
      <c r="V1423" s="8"/>
      <c r="W1423" s="8"/>
      <c r="X1423" s="8"/>
      <c r="Y1423" s="8"/>
      <c r="Z1423" s="8"/>
      <c r="AA1423" s="8"/>
      <c r="AB1423" s="8"/>
      <c r="AC1423" s="8"/>
      <c r="AD1423" s="8"/>
      <c r="AE1423" s="89"/>
      <c r="AF1423" s="90"/>
      <c r="AG1423" s="90"/>
      <c r="AH1423" s="90"/>
      <c r="AI1423" s="8" t="s">
        <v>29</v>
      </c>
      <c r="AJ1423" t="s">
        <v>1890</v>
      </c>
      <c r="AK1423">
        <v>120</v>
      </c>
      <c r="AL1423">
        <v>40</v>
      </c>
      <c r="AM1423">
        <v>40</v>
      </c>
      <c r="AN1423" s="9">
        <v>42569</v>
      </c>
      <c r="AO1423" s="8">
        <v>294</v>
      </c>
      <c r="AP1423" s="8">
        <v>170</v>
      </c>
      <c r="AQ1423" s="8">
        <v>152</v>
      </c>
      <c r="AR1423" s="8">
        <v>25.6</v>
      </c>
      <c r="AS1423" s="8">
        <v>26.53</v>
      </c>
      <c r="AT1423" s="8">
        <v>0.54</v>
      </c>
      <c r="AU1423" s="8">
        <v>0.5</v>
      </c>
      <c r="AV1423" s="8">
        <v>18</v>
      </c>
      <c r="AW1423" s="8">
        <v>0.52</v>
      </c>
      <c r="AX1423" s="8"/>
      <c r="AY1423" s="8"/>
      <c r="AZ1423" s="8"/>
      <c r="BA1423" s="8">
        <v>911</v>
      </c>
      <c r="BB1423" s="8" t="s">
        <v>25</v>
      </c>
      <c r="BC1423" s="8">
        <v>167</v>
      </c>
      <c r="BD1423" s="8"/>
      <c r="BE1423" s="8"/>
      <c r="BF1423" s="8"/>
      <c r="BG1423" s="8"/>
      <c r="BH1423" s="8"/>
      <c r="BI1423" s="8">
        <f t="shared" si="283"/>
        <v>92.592592592592581</v>
      </c>
      <c r="BJ1423" s="8">
        <f t="shared" si="284"/>
        <v>0.93714285714285717</v>
      </c>
      <c r="BK1423" s="8">
        <f t="shared" si="285"/>
        <v>0.92592592592592582</v>
      </c>
      <c r="BL1423" s="10">
        <f t="shared" si="286"/>
        <v>23.020740740740738</v>
      </c>
      <c r="BM1423" s="3">
        <f t="shared" si="287"/>
        <v>6394.6502057613161</v>
      </c>
      <c r="BN1423" s="132">
        <v>0.99808612440191391</v>
      </c>
      <c r="BO1423" s="132">
        <v>0.32401913875598087</v>
      </c>
      <c r="BP1423" s="133">
        <v>1.1258019202480649</v>
      </c>
      <c r="BQ1423" s="134"/>
      <c r="BR1423" s="134"/>
      <c r="BS1423" s="133"/>
      <c r="BT1423" s="93"/>
      <c r="BU1423" s="91"/>
      <c r="BV1423" s="91"/>
      <c r="BW1423" s="100"/>
    </row>
    <row r="1424" spans="1:75">
      <c r="A1424" s="8" t="s">
        <v>783</v>
      </c>
      <c r="B1424" s="8" t="s">
        <v>486</v>
      </c>
      <c r="C1424" s="8" t="s">
        <v>487</v>
      </c>
      <c r="D1424" s="8" t="s">
        <v>571</v>
      </c>
      <c r="E1424" s="8" t="s">
        <v>572</v>
      </c>
      <c r="F1424" s="8" t="s">
        <v>573</v>
      </c>
      <c r="G1424" s="8" t="s">
        <v>282</v>
      </c>
      <c r="H1424" s="8" t="s">
        <v>284</v>
      </c>
      <c r="I1424" s="8"/>
      <c r="J1424" s="8"/>
      <c r="K1424" s="8"/>
      <c r="L1424" s="8" t="s">
        <v>1223</v>
      </c>
      <c r="M1424" s="8" t="s">
        <v>1882</v>
      </c>
      <c r="N1424" s="8">
        <v>1</v>
      </c>
      <c r="O1424" s="8"/>
      <c r="P1424" s="8"/>
      <c r="Q1424" s="8"/>
      <c r="R1424" s="8"/>
      <c r="S1424" s="8"/>
      <c r="T1424" s="8"/>
      <c r="U1424" s="8"/>
      <c r="V1424" s="8"/>
      <c r="W1424" s="8"/>
      <c r="X1424" s="8"/>
      <c r="Y1424" s="8"/>
      <c r="Z1424" s="8"/>
      <c r="AA1424" s="8"/>
      <c r="AB1424" s="8"/>
      <c r="AC1424" s="8"/>
      <c r="AD1424" s="8"/>
      <c r="AE1424" s="89"/>
      <c r="AF1424" s="90"/>
      <c r="AG1424" s="90"/>
      <c r="AH1424" s="90"/>
      <c r="AI1424" s="8" t="s">
        <v>30</v>
      </c>
      <c r="AJ1424" t="s">
        <v>1890</v>
      </c>
      <c r="AK1424">
        <v>120</v>
      </c>
      <c r="AL1424">
        <v>40</v>
      </c>
      <c r="AM1424">
        <v>40</v>
      </c>
      <c r="AN1424" s="9">
        <v>42569</v>
      </c>
      <c r="AO1424" s="8">
        <v>299</v>
      </c>
      <c r="AP1424" s="8">
        <v>190</v>
      </c>
      <c r="AQ1424" s="8">
        <v>159</v>
      </c>
      <c r="AR1424" s="8">
        <v>16.420000000000002</v>
      </c>
      <c r="AS1424" s="8">
        <v>18.21</v>
      </c>
      <c r="AT1424" s="8">
        <v>0.28000000000000003</v>
      </c>
      <c r="AU1424" s="8">
        <v>0.52</v>
      </c>
      <c r="AV1424" s="8">
        <v>17</v>
      </c>
      <c r="AW1424" s="8">
        <v>0.4</v>
      </c>
      <c r="AX1424" s="8"/>
      <c r="AY1424" s="8"/>
      <c r="AZ1424" s="8"/>
      <c r="BA1424" s="8">
        <v>912</v>
      </c>
      <c r="BB1424" s="8" t="s">
        <v>25</v>
      </c>
      <c r="BC1424" s="8">
        <v>167</v>
      </c>
      <c r="BD1424" s="8"/>
      <c r="BE1424" s="8"/>
      <c r="BF1424" s="8"/>
      <c r="BG1424" s="8"/>
      <c r="BH1424" s="8"/>
      <c r="BI1424" s="8">
        <f t="shared" si="283"/>
        <v>185.71428571428569</v>
      </c>
      <c r="BJ1424" s="8">
        <f t="shared" si="284"/>
        <v>0.94857142857142862</v>
      </c>
      <c r="BK1424" s="8">
        <f t="shared" si="285"/>
        <v>1.857142857142857</v>
      </c>
      <c r="BL1424" s="10">
        <f t="shared" si="286"/>
        <v>32.079330612244895</v>
      </c>
      <c r="BM1424" s="3">
        <f t="shared" si="287"/>
        <v>8910.925170068027</v>
      </c>
      <c r="BN1424" s="132">
        <v>1.3483455882352942</v>
      </c>
      <c r="BO1424" s="132">
        <v>0.54365808823529416</v>
      </c>
      <c r="BP1424" s="133">
        <v>1.884412101698671</v>
      </c>
      <c r="BQ1424" s="134"/>
      <c r="BR1424" s="134"/>
      <c r="BS1424" s="133"/>
      <c r="BT1424" s="93"/>
      <c r="BU1424" s="91"/>
      <c r="BV1424" s="91"/>
      <c r="BW1424" s="100"/>
    </row>
    <row r="1425" spans="1:75">
      <c r="A1425" s="8" t="s">
        <v>783</v>
      </c>
      <c r="B1425" s="8" t="s">
        <v>486</v>
      </c>
      <c r="C1425" s="8" t="s">
        <v>487</v>
      </c>
      <c r="D1425" s="8" t="s">
        <v>571</v>
      </c>
      <c r="E1425" s="8" t="s">
        <v>572</v>
      </c>
      <c r="F1425" s="8" t="s">
        <v>572</v>
      </c>
      <c r="G1425" s="8" t="s">
        <v>282</v>
      </c>
      <c r="H1425" s="8" t="s">
        <v>285</v>
      </c>
      <c r="I1425" s="8">
        <v>-4.3071314721504397</v>
      </c>
      <c r="J1425" s="8">
        <v>35.661788633531302</v>
      </c>
      <c r="K1425" s="97">
        <v>1370.62275384853</v>
      </c>
      <c r="L1425" s="8" t="s">
        <v>1027</v>
      </c>
      <c r="M1425" s="8" t="s">
        <v>1882</v>
      </c>
      <c r="N1425" s="8">
        <v>1</v>
      </c>
      <c r="O1425" s="8" t="s">
        <v>1859</v>
      </c>
      <c r="P1425" s="8">
        <v>0.54</v>
      </c>
      <c r="Q1425" s="8">
        <v>6.8</v>
      </c>
      <c r="R1425" s="8">
        <v>0</v>
      </c>
      <c r="S1425" s="8">
        <v>4.42</v>
      </c>
      <c r="T1425" s="8">
        <v>5.04</v>
      </c>
      <c r="U1425" s="8">
        <v>8.77</v>
      </c>
      <c r="V1425" s="8">
        <v>149.76</v>
      </c>
      <c r="W1425" s="8">
        <v>8.15</v>
      </c>
      <c r="X1425" s="8">
        <v>3.11</v>
      </c>
      <c r="Y1425" s="8">
        <v>0.09</v>
      </c>
      <c r="Z1425" s="8">
        <v>0.45</v>
      </c>
      <c r="AA1425" s="8">
        <v>0.08</v>
      </c>
      <c r="AB1425" s="8">
        <v>155.4</v>
      </c>
      <c r="AC1425" s="8">
        <v>0.37</v>
      </c>
      <c r="AD1425" s="8">
        <v>5.3999999999999999E-2</v>
      </c>
      <c r="AE1425" s="91">
        <v>1.47</v>
      </c>
      <c r="AF1425" s="92" t="s">
        <v>1860</v>
      </c>
      <c r="AG1425" s="92" t="s">
        <v>1860</v>
      </c>
      <c r="AH1425" s="92" t="s">
        <v>1860</v>
      </c>
      <c r="AI1425" s="8" t="s">
        <v>24</v>
      </c>
      <c r="AJ1425" t="s">
        <v>1890</v>
      </c>
      <c r="AK1425">
        <v>0</v>
      </c>
      <c r="AL1425">
        <v>0</v>
      </c>
      <c r="AM1425">
        <v>0</v>
      </c>
      <c r="AN1425" s="9">
        <v>42543</v>
      </c>
      <c r="AO1425" s="8">
        <v>346</v>
      </c>
      <c r="AP1425" s="8">
        <v>129</v>
      </c>
      <c r="AQ1425" s="8">
        <v>114</v>
      </c>
      <c r="AR1425" s="8">
        <v>28.5</v>
      </c>
      <c r="AS1425" s="8">
        <v>21.65</v>
      </c>
      <c r="AT1425" s="8">
        <v>0.57999999999999996</v>
      </c>
      <c r="AU1425" s="8">
        <v>0.55000000000000004</v>
      </c>
      <c r="AV1425" s="8">
        <v>17</v>
      </c>
      <c r="AW1425" s="8">
        <v>0.52</v>
      </c>
      <c r="AX1425" s="8"/>
      <c r="AY1425" s="8"/>
      <c r="AZ1425" s="8"/>
      <c r="BA1425" s="8">
        <v>913</v>
      </c>
      <c r="BB1425" s="8" t="s">
        <v>25</v>
      </c>
      <c r="BC1425" s="8">
        <v>168</v>
      </c>
      <c r="BD1425" s="8"/>
      <c r="BE1425" s="8"/>
      <c r="BF1425" s="8"/>
      <c r="BG1425" s="8"/>
      <c r="BH1425" s="8"/>
      <c r="BI1425" s="8">
        <f t="shared" si="283"/>
        <v>94.827586206896569</v>
      </c>
      <c r="BJ1425" s="8">
        <f t="shared" si="284"/>
        <v>0.94857142857142862</v>
      </c>
      <c r="BK1425" s="8">
        <f t="shared" si="285"/>
        <v>0.94827586206896575</v>
      </c>
      <c r="BL1425" s="10">
        <f t="shared" si="286"/>
        <v>19.474334975369462</v>
      </c>
      <c r="BM1425" s="3">
        <f t="shared" si="287"/>
        <v>5409.5374931581837</v>
      </c>
      <c r="BN1425" s="132">
        <v>1.3850844277673546</v>
      </c>
      <c r="BO1425" s="132">
        <v>0.74015009380863039</v>
      </c>
      <c r="BP1425" s="133">
        <v>2.2147415423267494</v>
      </c>
      <c r="BQ1425" s="134">
        <v>0.64229636898920517</v>
      </c>
      <c r="BR1425" s="134">
        <v>0.24087340529931306</v>
      </c>
      <c r="BS1425" s="133">
        <v>1.3531533603769603</v>
      </c>
      <c r="BT1425" s="93"/>
      <c r="BU1425" s="91"/>
      <c r="BV1425" s="91"/>
      <c r="BW1425" s="100"/>
    </row>
    <row r="1426" spans="1:75">
      <c r="A1426" s="8" t="s">
        <v>783</v>
      </c>
      <c r="B1426" s="8" t="s">
        <v>486</v>
      </c>
      <c r="C1426" s="8" t="s">
        <v>487</v>
      </c>
      <c r="D1426" s="8" t="s">
        <v>571</v>
      </c>
      <c r="E1426" s="8" t="s">
        <v>572</v>
      </c>
      <c r="F1426" s="8" t="s">
        <v>572</v>
      </c>
      <c r="G1426" s="8" t="s">
        <v>282</v>
      </c>
      <c r="H1426" s="8" t="s">
        <v>285</v>
      </c>
      <c r="I1426" s="8"/>
      <c r="J1426" s="8"/>
      <c r="K1426" s="8"/>
      <c r="L1426" s="8" t="s">
        <v>1027</v>
      </c>
      <c r="M1426" s="8" t="s">
        <v>1882</v>
      </c>
      <c r="N1426" s="8">
        <v>1</v>
      </c>
      <c r="O1426" s="8"/>
      <c r="P1426" s="8"/>
      <c r="Q1426" s="8"/>
      <c r="R1426" s="8"/>
      <c r="S1426" s="8"/>
      <c r="T1426" s="8"/>
      <c r="U1426" s="8"/>
      <c r="V1426" s="8"/>
      <c r="W1426" s="8"/>
      <c r="X1426" s="8"/>
      <c r="Y1426" s="8"/>
      <c r="Z1426" s="8"/>
      <c r="AA1426" s="8"/>
      <c r="AB1426" s="8"/>
      <c r="AC1426" s="8"/>
      <c r="AD1426" s="8"/>
      <c r="AE1426" s="89"/>
      <c r="AF1426" s="90"/>
      <c r="AG1426" s="90"/>
      <c r="AH1426" s="90"/>
      <c r="AI1426" s="8" t="s">
        <v>26</v>
      </c>
      <c r="AJ1426" t="s">
        <v>1890</v>
      </c>
      <c r="AK1426">
        <v>0</v>
      </c>
      <c r="AL1426">
        <v>40</v>
      </c>
      <c r="AM1426">
        <v>40</v>
      </c>
      <c r="AN1426" s="9">
        <v>42569</v>
      </c>
      <c r="AO1426" s="8">
        <v>286</v>
      </c>
      <c r="AP1426" s="8">
        <v>141</v>
      </c>
      <c r="AQ1426" s="8">
        <v>141</v>
      </c>
      <c r="AR1426" s="8">
        <v>16.84</v>
      </c>
      <c r="AS1426" s="8">
        <v>22.54</v>
      </c>
      <c r="AT1426" s="8">
        <v>0.79</v>
      </c>
      <c r="AU1426" s="8">
        <v>0.66</v>
      </c>
      <c r="AV1426" s="8">
        <v>18</v>
      </c>
      <c r="AW1426" s="8">
        <v>0.56000000000000005</v>
      </c>
      <c r="AX1426" s="8"/>
      <c r="AY1426" s="8"/>
      <c r="AZ1426" s="8"/>
      <c r="BA1426" s="8">
        <v>914</v>
      </c>
      <c r="BB1426" s="8" t="s">
        <v>25</v>
      </c>
      <c r="BC1426" s="8">
        <v>168</v>
      </c>
      <c r="BD1426" s="8"/>
      <c r="BE1426" s="8"/>
      <c r="BF1426" s="8"/>
      <c r="BG1426" s="8"/>
      <c r="BH1426" s="8"/>
      <c r="BI1426" s="8">
        <f t="shared" si="283"/>
        <v>83.544303797468359</v>
      </c>
      <c r="BJ1426" s="8">
        <f t="shared" si="284"/>
        <v>0.93714285714285717</v>
      </c>
      <c r="BK1426" s="8">
        <f t="shared" si="285"/>
        <v>0.83544303797468356</v>
      </c>
      <c r="BL1426" s="10">
        <f t="shared" si="286"/>
        <v>17.647230379746837</v>
      </c>
      <c r="BM1426" s="3">
        <f t="shared" si="287"/>
        <v>4902.008438818566</v>
      </c>
      <c r="BN1426" s="132">
        <v>1.3598820058997052</v>
      </c>
      <c r="BO1426" s="132">
        <v>0.41371681415929201</v>
      </c>
      <c r="BP1426" s="133">
        <v>2.4705474483238219</v>
      </c>
      <c r="BQ1426" s="134">
        <v>0.68054211035818002</v>
      </c>
      <c r="BR1426" s="134">
        <v>0.25396902226524687</v>
      </c>
      <c r="BS1426" s="133">
        <v>1.3721670000741151</v>
      </c>
      <c r="BT1426" s="93"/>
      <c r="BU1426" s="91"/>
      <c r="BV1426" s="91"/>
      <c r="BW1426" s="100"/>
    </row>
    <row r="1427" spans="1:75">
      <c r="A1427" s="8" t="s">
        <v>783</v>
      </c>
      <c r="B1427" s="8" t="s">
        <v>486</v>
      </c>
      <c r="C1427" s="8" t="s">
        <v>487</v>
      </c>
      <c r="D1427" s="8" t="s">
        <v>571</v>
      </c>
      <c r="E1427" s="8" t="s">
        <v>572</v>
      </c>
      <c r="F1427" s="8" t="s">
        <v>572</v>
      </c>
      <c r="G1427" s="8" t="s">
        <v>282</v>
      </c>
      <c r="H1427" s="8" t="s">
        <v>285</v>
      </c>
      <c r="I1427" s="8"/>
      <c r="J1427" s="8"/>
      <c r="K1427" s="8"/>
      <c r="L1427" s="8" t="s">
        <v>1027</v>
      </c>
      <c r="M1427" s="8" t="s">
        <v>1882</v>
      </c>
      <c r="N1427" s="8">
        <v>1</v>
      </c>
      <c r="O1427" s="8"/>
      <c r="P1427" s="8"/>
      <c r="Q1427" s="8"/>
      <c r="R1427" s="8"/>
      <c r="S1427" s="8"/>
      <c r="T1427" s="8"/>
      <c r="U1427" s="8"/>
      <c r="V1427" s="8"/>
      <c r="W1427" s="8"/>
      <c r="X1427" s="8"/>
      <c r="Y1427" s="8"/>
      <c r="Z1427" s="8"/>
      <c r="AA1427" s="8"/>
      <c r="AB1427" s="8"/>
      <c r="AC1427" s="8"/>
      <c r="AD1427" s="8"/>
      <c r="AE1427" s="89"/>
      <c r="AF1427" s="90"/>
      <c r="AG1427" s="90"/>
      <c r="AH1427" s="90"/>
      <c r="AI1427" s="8" t="s">
        <v>27</v>
      </c>
      <c r="AJ1427" t="s">
        <v>1890</v>
      </c>
      <c r="AK1427">
        <v>120</v>
      </c>
      <c r="AL1427">
        <v>0</v>
      </c>
      <c r="AM1427">
        <v>40</v>
      </c>
      <c r="AN1427" s="9">
        <v>42569</v>
      </c>
      <c r="AO1427" s="8">
        <v>302</v>
      </c>
      <c r="AP1427" s="8">
        <v>174</v>
      </c>
      <c r="AQ1427" s="8">
        <v>172</v>
      </c>
      <c r="AR1427" s="8">
        <v>21.42</v>
      </c>
      <c r="AS1427" s="8">
        <v>31.46</v>
      </c>
      <c r="AT1427" s="8">
        <v>0.54</v>
      </c>
      <c r="AU1427" s="8">
        <v>0.38</v>
      </c>
      <c r="AV1427" s="8">
        <v>20</v>
      </c>
      <c r="AW1427" s="8">
        <v>0.72</v>
      </c>
      <c r="AX1427" s="8"/>
      <c r="AY1427" s="8"/>
      <c r="AZ1427" s="8"/>
      <c r="BA1427" s="8">
        <v>915</v>
      </c>
      <c r="BB1427" s="8" t="s">
        <v>25</v>
      </c>
      <c r="BC1427" s="8">
        <v>168</v>
      </c>
      <c r="BD1427" s="8"/>
      <c r="BE1427" s="8"/>
      <c r="BF1427" s="8"/>
      <c r="BG1427" s="8"/>
      <c r="BH1427" s="8"/>
      <c r="BI1427" s="8">
        <f t="shared" si="283"/>
        <v>70.370370370370367</v>
      </c>
      <c r="BJ1427" s="8">
        <f t="shared" si="284"/>
        <v>0.91428571428571426</v>
      </c>
      <c r="BK1427" s="8">
        <f t="shared" si="285"/>
        <v>0.70370370370370372</v>
      </c>
      <c r="BL1427" s="10">
        <f t="shared" si="286"/>
        <v>20.240931216931216</v>
      </c>
      <c r="BM1427" s="3">
        <f t="shared" si="287"/>
        <v>5622.4808935920046</v>
      </c>
      <c r="BN1427" s="132">
        <v>1.3275068997240111</v>
      </c>
      <c r="BO1427" s="132">
        <v>0.64121435142594296</v>
      </c>
      <c r="BP1427" s="133">
        <v>2.5526388834580329</v>
      </c>
      <c r="BQ1427" s="134">
        <v>0.66537342386032983</v>
      </c>
      <c r="BR1427" s="134">
        <v>0.2988845780795345</v>
      </c>
      <c r="BS1427" s="133">
        <v>3.1455731318505751</v>
      </c>
      <c r="BT1427" s="93"/>
      <c r="BU1427" s="91"/>
      <c r="BV1427" s="91"/>
      <c r="BW1427" s="100"/>
    </row>
    <row r="1428" spans="1:75">
      <c r="A1428" s="8" t="s">
        <v>783</v>
      </c>
      <c r="B1428" s="8" t="s">
        <v>486</v>
      </c>
      <c r="C1428" s="8" t="s">
        <v>487</v>
      </c>
      <c r="D1428" s="8" t="s">
        <v>571</v>
      </c>
      <c r="E1428" s="8" t="s">
        <v>572</v>
      </c>
      <c r="F1428" s="8" t="s">
        <v>572</v>
      </c>
      <c r="G1428" s="8" t="s">
        <v>282</v>
      </c>
      <c r="H1428" s="8" t="s">
        <v>285</v>
      </c>
      <c r="I1428" s="8"/>
      <c r="J1428" s="8"/>
      <c r="K1428" s="8"/>
      <c r="L1428" s="8" t="s">
        <v>1027</v>
      </c>
      <c r="M1428" s="8" t="s">
        <v>1882</v>
      </c>
      <c r="N1428" s="8">
        <v>1</v>
      </c>
      <c r="O1428" s="8"/>
      <c r="P1428" s="8"/>
      <c r="Q1428" s="8"/>
      <c r="R1428" s="8"/>
      <c r="S1428" s="8"/>
      <c r="T1428" s="8"/>
      <c r="U1428" s="8"/>
      <c r="V1428" s="8"/>
      <c r="W1428" s="8"/>
      <c r="X1428" s="8"/>
      <c r="Y1428" s="8"/>
      <c r="Z1428" s="8"/>
      <c r="AA1428" s="8"/>
      <c r="AB1428" s="8"/>
      <c r="AC1428" s="8"/>
      <c r="AD1428" s="8"/>
      <c r="AE1428" s="89"/>
      <c r="AF1428" s="90"/>
      <c r="AG1428" s="90"/>
      <c r="AH1428" s="90"/>
      <c r="AI1428" s="8" t="s">
        <v>28</v>
      </c>
      <c r="AJ1428" t="s">
        <v>1890</v>
      </c>
      <c r="AK1428">
        <v>120</v>
      </c>
      <c r="AL1428">
        <v>40</v>
      </c>
      <c r="AM1428">
        <v>0</v>
      </c>
      <c r="AN1428" s="9">
        <v>42569</v>
      </c>
      <c r="AO1428" s="8">
        <v>326</v>
      </c>
      <c r="AP1428" s="8">
        <v>179</v>
      </c>
      <c r="AQ1428" s="8">
        <v>179</v>
      </c>
      <c r="AR1428" s="8">
        <v>25.38</v>
      </c>
      <c r="AS1428" s="8">
        <v>31.22</v>
      </c>
      <c r="AT1428" s="8">
        <v>0.72</v>
      </c>
      <c r="AU1428" s="8">
        <v>0.64</v>
      </c>
      <c r="AV1428" s="8">
        <v>20</v>
      </c>
      <c r="AW1428" s="8">
        <v>0.95</v>
      </c>
      <c r="AX1428" s="8"/>
      <c r="AY1428" s="8"/>
      <c r="AZ1428" s="8"/>
      <c r="BA1428" s="8">
        <v>916</v>
      </c>
      <c r="BB1428" s="8" t="s">
        <v>25</v>
      </c>
      <c r="BC1428" s="8">
        <v>168</v>
      </c>
      <c r="BD1428" s="8"/>
      <c r="BE1428" s="8"/>
      <c r="BF1428" s="8"/>
      <c r="BG1428" s="8"/>
      <c r="BH1428" s="8"/>
      <c r="BI1428" s="8">
        <f t="shared" si="283"/>
        <v>88.8888888888889</v>
      </c>
      <c r="BJ1428" s="8">
        <f t="shared" si="284"/>
        <v>0.91428571428571426</v>
      </c>
      <c r="BK1428" s="8">
        <f t="shared" si="285"/>
        <v>0.88888888888888895</v>
      </c>
      <c r="BL1428" s="10">
        <f t="shared" si="286"/>
        <v>25.372444444444444</v>
      </c>
      <c r="BM1428" s="3">
        <f t="shared" si="287"/>
        <v>7047.9012345679012</v>
      </c>
      <c r="BN1428" s="132">
        <v>1.304245283018868</v>
      </c>
      <c r="BO1428" s="132">
        <v>0.49622641509433962</v>
      </c>
      <c r="BP1428" s="133">
        <v>1.7938405485510742</v>
      </c>
      <c r="BQ1428" s="134">
        <v>0.64685990338164268</v>
      </c>
      <c r="BR1428" s="134">
        <v>0.30289855072463773</v>
      </c>
      <c r="BS1428" s="133">
        <v>1.3695154696391894</v>
      </c>
      <c r="BT1428" s="93"/>
      <c r="BU1428" s="91"/>
      <c r="BV1428" s="91"/>
      <c r="BW1428" s="100"/>
    </row>
    <row r="1429" spans="1:75">
      <c r="A1429" s="8" t="s">
        <v>783</v>
      </c>
      <c r="B1429" s="8" t="s">
        <v>486</v>
      </c>
      <c r="C1429" s="8" t="s">
        <v>487</v>
      </c>
      <c r="D1429" s="8" t="s">
        <v>571</v>
      </c>
      <c r="E1429" s="8" t="s">
        <v>572</v>
      </c>
      <c r="F1429" s="8" t="s">
        <v>572</v>
      </c>
      <c r="G1429" s="8" t="s">
        <v>282</v>
      </c>
      <c r="H1429" s="8" t="s">
        <v>285</v>
      </c>
      <c r="I1429" s="8"/>
      <c r="J1429" s="8"/>
      <c r="K1429" s="8"/>
      <c r="L1429" s="8" t="s">
        <v>1027</v>
      </c>
      <c r="M1429" s="8" t="s">
        <v>1882</v>
      </c>
      <c r="N1429" s="8">
        <v>1</v>
      </c>
      <c r="O1429" s="8"/>
      <c r="P1429" s="8"/>
      <c r="Q1429" s="8"/>
      <c r="R1429" s="8"/>
      <c r="S1429" s="8"/>
      <c r="T1429" s="8"/>
      <c r="U1429" s="8"/>
      <c r="V1429" s="8"/>
      <c r="W1429" s="8"/>
      <c r="X1429" s="8"/>
      <c r="Y1429" s="8"/>
      <c r="Z1429" s="8"/>
      <c r="AA1429" s="8"/>
      <c r="AB1429" s="8"/>
      <c r="AC1429" s="8"/>
      <c r="AD1429" s="8"/>
      <c r="AE1429" s="89"/>
      <c r="AF1429" s="90"/>
      <c r="AG1429" s="90"/>
      <c r="AH1429" s="90"/>
      <c r="AI1429" s="8" t="s">
        <v>29</v>
      </c>
      <c r="AJ1429" t="s">
        <v>1890</v>
      </c>
      <c r="AK1429">
        <v>120</v>
      </c>
      <c r="AL1429">
        <v>40</v>
      </c>
      <c r="AM1429">
        <v>40</v>
      </c>
      <c r="AN1429" s="9">
        <v>42569</v>
      </c>
      <c r="AO1429" s="8">
        <v>293</v>
      </c>
      <c r="AP1429" s="8">
        <v>188</v>
      </c>
      <c r="AQ1429" s="8">
        <v>180</v>
      </c>
      <c r="AR1429" s="8">
        <v>30.01</v>
      </c>
      <c r="AS1429" s="8">
        <v>33.119999999999997</v>
      </c>
      <c r="AT1429" s="8">
        <v>0.74</v>
      </c>
      <c r="AU1429" s="8">
        <v>0.62</v>
      </c>
      <c r="AV1429" s="8">
        <v>20</v>
      </c>
      <c r="AW1429" s="8">
        <v>0.68</v>
      </c>
      <c r="AX1429" s="8"/>
      <c r="AY1429" s="8"/>
      <c r="AZ1429" s="8"/>
      <c r="BA1429" s="8">
        <v>917</v>
      </c>
      <c r="BB1429" s="8" t="s">
        <v>25</v>
      </c>
      <c r="BC1429" s="8">
        <v>168</v>
      </c>
      <c r="BD1429" s="8"/>
      <c r="BE1429" s="8"/>
      <c r="BF1429" s="8"/>
      <c r="BG1429" s="8"/>
      <c r="BH1429" s="8"/>
      <c r="BI1429" s="8">
        <f t="shared" si="283"/>
        <v>83.78378378378379</v>
      </c>
      <c r="BJ1429" s="8">
        <f t="shared" si="284"/>
        <v>0.91428571428571426</v>
      </c>
      <c r="BK1429" s="8">
        <f t="shared" si="285"/>
        <v>0.83783783783783794</v>
      </c>
      <c r="BL1429" s="10">
        <f t="shared" si="286"/>
        <v>25.370687258687258</v>
      </c>
      <c r="BM1429" s="3">
        <f t="shared" si="287"/>
        <v>7047.4131274131269</v>
      </c>
      <c r="BN1429" s="132">
        <v>0.94011684518013627</v>
      </c>
      <c r="BO1429" s="132">
        <v>0.34639727361246353</v>
      </c>
      <c r="BP1429" s="133">
        <v>2.0445331009899195</v>
      </c>
      <c r="BQ1429" s="134">
        <v>0.75220372184133211</v>
      </c>
      <c r="BR1429" s="134">
        <v>0.29711067580803141</v>
      </c>
      <c r="BS1429" s="133">
        <v>0.9731659274891562</v>
      </c>
      <c r="BT1429" s="93"/>
      <c r="BU1429" s="91"/>
      <c r="BV1429" s="91"/>
      <c r="BW1429" s="100"/>
    </row>
    <row r="1430" spans="1:75">
      <c r="A1430" s="8" t="s">
        <v>783</v>
      </c>
      <c r="B1430" s="8" t="s">
        <v>486</v>
      </c>
      <c r="C1430" s="8" t="s">
        <v>487</v>
      </c>
      <c r="D1430" s="8" t="s">
        <v>571</v>
      </c>
      <c r="E1430" s="8" t="s">
        <v>572</v>
      </c>
      <c r="F1430" s="8" t="s">
        <v>572</v>
      </c>
      <c r="G1430" s="8" t="s">
        <v>282</v>
      </c>
      <c r="H1430" s="8" t="s">
        <v>285</v>
      </c>
      <c r="I1430" s="8"/>
      <c r="J1430" s="8"/>
      <c r="K1430" s="8"/>
      <c r="L1430" s="8" t="s">
        <v>1027</v>
      </c>
      <c r="M1430" s="8" t="s">
        <v>1882</v>
      </c>
      <c r="N1430" s="8">
        <v>1</v>
      </c>
      <c r="O1430" s="8"/>
      <c r="P1430" s="8"/>
      <c r="Q1430" s="8"/>
      <c r="R1430" s="8"/>
      <c r="S1430" s="8"/>
      <c r="T1430" s="8"/>
      <c r="U1430" s="8"/>
      <c r="V1430" s="8"/>
      <c r="W1430" s="8"/>
      <c r="X1430" s="8"/>
      <c r="Y1430" s="8"/>
      <c r="Z1430" s="8"/>
      <c r="AA1430" s="8"/>
      <c r="AB1430" s="8"/>
      <c r="AC1430" s="8"/>
      <c r="AD1430" s="8"/>
      <c r="AE1430" s="89"/>
      <c r="AF1430" s="90"/>
      <c r="AG1430" s="90"/>
      <c r="AH1430" s="90"/>
      <c r="AI1430" s="8" t="s">
        <v>30</v>
      </c>
      <c r="AJ1430" t="s">
        <v>1890</v>
      </c>
      <c r="AK1430">
        <v>120</v>
      </c>
      <c r="AL1430">
        <v>40</v>
      </c>
      <c r="AM1430">
        <v>40</v>
      </c>
      <c r="AN1430" s="9">
        <v>42569</v>
      </c>
      <c r="AO1430" s="8">
        <v>341</v>
      </c>
      <c r="AP1430" s="8">
        <v>160</v>
      </c>
      <c r="AQ1430" s="8">
        <v>171</v>
      </c>
      <c r="AR1430" s="8">
        <v>32.5</v>
      </c>
      <c r="AS1430" s="8">
        <v>30.6</v>
      </c>
      <c r="AT1430" s="8">
        <v>0.68</v>
      </c>
      <c r="AU1430" s="8">
        <v>0.62</v>
      </c>
      <c r="AV1430" s="8">
        <v>17</v>
      </c>
      <c r="AW1430" s="8">
        <v>0.6</v>
      </c>
      <c r="AX1430" s="8"/>
      <c r="AY1430" s="8"/>
      <c r="AZ1430" s="8"/>
      <c r="BA1430" s="8">
        <v>918</v>
      </c>
      <c r="BB1430" s="8" t="s">
        <v>25</v>
      </c>
      <c r="BC1430" s="8">
        <v>168</v>
      </c>
      <c r="BD1430" s="8"/>
      <c r="BE1430" s="8"/>
      <c r="BF1430" s="8"/>
      <c r="BG1430" s="8"/>
      <c r="BH1430" s="8"/>
      <c r="BI1430" s="8">
        <f t="shared" si="283"/>
        <v>91.17647058823529</v>
      </c>
      <c r="BJ1430" s="8">
        <f t="shared" si="284"/>
        <v>0.94857142857142862</v>
      </c>
      <c r="BK1430" s="8">
        <f t="shared" si="285"/>
        <v>0.91176470588235292</v>
      </c>
      <c r="BL1430" s="10">
        <f t="shared" si="286"/>
        <v>26.465142857142858</v>
      </c>
      <c r="BM1430" s="3">
        <f t="shared" si="287"/>
        <v>7351.4285714285716</v>
      </c>
      <c r="BN1430" s="132">
        <v>0.90879629629629632</v>
      </c>
      <c r="BO1430" s="132">
        <v>0.35041666666666671</v>
      </c>
      <c r="BP1430" s="133">
        <v>1.5944753541522347</v>
      </c>
      <c r="BQ1430" s="134">
        <v>0.66208791208791207</v>
      </c>
      <c r="BR1430" s="134">
        <v>0.18131868131868131</v>
      </c>
      <c r="BS1430" s="133">
        <v>1.0581835337551908</v>
      </c>
      <c r="BT1430" s="93"/>
      <c r="BU1430" s="91"/>
      <c r="BV1430" s="91"/>
      <c r="BW1430" s="100"/>
    </row>
    <row r="1431" spans="1:75">
      <c r="A1431" s="8" t="s">
        <v>783</v>
      </c>
      <c r="B1431" s="8" t="s">
        <v>486</v>
      </c>
      <c r="C1431" s="8" t="s">
        <v>487</v>
      </c>
      <c r="D1431" s="8" t="s">
        <v>571</v>
      </c>
      <c r="E1431" s="8" t="s">
        <v>572</v>
      </c>
      <c r="F1431" s="8" t="s">
        <v>572</v>
      </c>
      <c r="G1431" s="8" t="s">
        <v>282</v>
      </c>
      <c r="H1431" s="8" t="s">
        <v>283</v>
      </c>
      <c r="I1431" s="95">
        <v>-4.2806756562877197</v>
      </c>
      <c r="J1431" s="95">
        <v>35.630343124419603</v>
      </c>
      <c r="K1431" s="98">
        <v>1393.78759588189</v>
      </c>
      <c r="L1431" s="8" t="s">
        <v>1224</v>
      </c>
      <c r="M1431" s="8" t="s">
        <v>1882</v>
      </c>
      <c r="N1431" s="8">
        <v>1</v>
      </c>
      <c r="O1431" s="8" t="s">
        <v>1859</v>
      </c>
      <c r="P1431" s="8">
        <v>0.33</v>
      </c>
      <c r="Q1431" s="8">
        <v>6.8</v>
      </c>
      <c r="R1431" s="8">
        <v>0</v>
      </c>
      <c r="S1431" s="8">
        <v>2.12</v>
      </c>
      <c r="T1431" s="8">
        <v>2.36</v>
      </c>
      <c r="U1431" s="8">
        <v>7.15</v>
      </c>
      <c r="V1431" s="8">
        <v>134.41</v>
      </c>
      <c r="W1431" s="8">
        <v>14.73</v>
      </c>
      <c r="X1431" s="8">
        <v>1.63</v>
      </c>
      <c r="Y1431" s="8">
        <v>0.06</v>
      </c>
      <c r="Z1431" s="8">
        <v>0.13</v>
      </c>
      <c r="AA1431" s="8">
        <v>0.06</v>
      </c>
      <c r="AB1431" s="8">
        <v>149.66999999999999</v>
      </c>
      <c r="AC1431" s="8">
        <v>7.0000000000000007E-2</v>
      </c>
      <c r="AD1431" s="8">
        <v>2.9000000000000001E-2</v>
      </c>
      <c r="AE1431" s="91">
        <v>2.1</v>
      </c>
      <c r="AF1431" s="92" t="s">
        <v>1860</v>
      </c>
      <c r="AG1431" s="92" t="s">
        <v>1860</v>
      </c>
      <c r="AH1431" s="92" t="s">
        <v>1860</v>
      </c>
      <c r="AI1431" s="8" t="s">
        <v>24</v>
      </c>
      <c r="AJ1431" t="s">
        <v>1890</v>
      </c>
      <c r="AK1431">
        <v>0</v>
      </c>
      <c r="AL1431">
        <v>0</v>
      </c>
      <c r="AM1431">
        <v>0</v>
      </c>
      <c r="AN1431" s="9">
        <v>42543</v>
      </c>
      <c r="AO1431" s="8">
        <v>318</v>
      </c>
      <c r="AP1431" s="8">
        <v>136</v>
      </c>
      <c r="AQ1431" s="8">
        <v>121</v>
      </c>
      <c r="AR1431" s="8">
        <v>7.64</v>
      </c>
      <c r="AS1431" s="8">
        <v>6.4</v>
      </c>
      <c r="AT1431" s="8">
        <v>0.4</v>
      </c>
      <c r="AU1431" s="8">
        <v>0.36</v>
      </c>
      <c r="AV1431" s="8">
        <v>17</v>
      </c>
      <c r="AW1431" s="8">
        <v>0.36</v>
      </c>
      <c r="AX1431" s="8"/>
      <c r="AY1431" s="8"/>
      <c r="AZ1431" s="8"/>
      <c r="BA1431" s="8">
        <v>901</v>
      </c>
      <c r="BB1431" s="8" t="s">
        <v>25</v>
      </c>
      <c r="BC1431" s="8">
        <v>166</v>
      </c>
      <c r="BD1431" s="8"/>
      <c r="BE1431" s="8"/>
      <c r="BF1431" s="8"/>
      <c r="BG1431" s="8"/>
      <c r="BH1431" s="8"/>
      <c r="BI1431" s="8">
        <f t="shared" ref="BI1431:BI1436" si="288">(AU1431/AT1431)*100</f>
        <v>89.999999999999986</v>
      </c>
      <c r="BJ1431" s="8">
        <f t="shared" ref="BJ1431:BJ1436" si="289">(100-AV1431)/(100-12.5)</f>
        <v>0.94857142857142862</v>
      </c>
      <c r="BK1431" s="8">
        <f t="shared" ref="BK1431:BK1436" si="290">BI1431/100</f>
        <v>0.89999999999999991</v>
      </c>
      <c r="BL1431" s="10">
        <f t="shared" ref="BL1431:BL1436" si="291">AS1431*BJ1431*BK1431</f>
        <v>5.4637714285714285</v>
      </c>
      <c r="BM1431" s="14">
        <f t="shared" ref="BM1431:BM1436" si="292">(10000/36)*BL1431</f>
        <v>1517.7142857142856</v>
      </c>
      <c r="BN1431" s="132">
        <v>1.3412852969814997</v>
      </c>
      <c r="BO1431" s="132">
        <v>0.51217137293086656</v>
      </c>
      <c r="BP1431" s="133">
        <v>1.7094945037267879</v>
      </c>
      <c r="BQ1431" s="134"/>
      <c r="BR1431" s="134"/>
      <c r="BS1431" s="133"/>
      <c r="BT1431" s="93"/>
      <c r="BU1431" s="91"/>
      <c r="BV1431" s="91"/>
      <c r="BW1431" s="100"/>
    </row>
    <row r="1432" spans="1:75">
      <c r="A1432" s="8" t="s">
        <v>783</v>
      </c>
      <c r="B1432" s="8" t="s">
        <v>486</v>
      </c>
      <c r="C1432" s="8" t="s">
        <v>487</v>
      </c>
      <c r="D1432" s="8" t="s">
        <v>571</v>
      </c>
      <c r="E1432" s="8" t="s">
        <v>572</v>
      </c>
      <c r="F1432" s="8" t="s">
        <v>572</v>
      </c>
      <c r="G1432" s="8" t="s">
        <v>282</v>
      </c>
      <c r="H1432" s="8" t="s">
        <v>283</v>
      </c>
      <c r="I1432" s="8"/>
      <c r="J1432" s="8"/>
      <c r="K1432" s="8"/>
      <c r="L1432" s="8" t="s">
        <v>1224</v>
      </c>
      <c r="M1432" s="8" t="s">
        <v>1882</v>
      </c>
      <c r="N1432" s="8">
        <v>1</v>
      </c>
      <c r="O1432" s="8"/>
      <c r="P1432" s="8"/>
      <c r="Q1432" s="8"/>
      <c r="R1432" s="8"/>
      <c r="S1432" s="8"/>
      <c r="T1432" s="8"/>
      <c r="U1432" s="8"/>
      <c r="V1432" s="8"/>
      <c r="W1432" s="8"/>
      <c r="X1432" s="8"/>
      <c r="Y1432" s="8"/>
      <c r="Z1432" s="8"/>
      <c r="AA1432" s="8"/>
      <c r="AB1432" s="8"/>
      <c r="AC1432" s="8"/>
      <c r="AD1432" s="8"/>
      <c r="AE1432" s="89"/>
      <c r="AF1432" s="90"/>
      <c r="AG1432" s="90"/>
      <c r="AH1432" s="90"/>
      <c r="AI1432" s="8" t="s">
        <v>26</v>
      </c>
      <c r="AJ1432" t="s">
        <v>1890</v>
      </c>
      <c r="AK1432">
        <v>0</v>
      </c>
      <c r="AL1432">
        <v>40</v>
      </c>
      <c r="AM1432">
        <v>40</v>
      </c>
      <c r="AN1432" s="9">
        <v>42569</v>
      </c>
      <c r="AO1432" s="8">
        <v>309</v>
      </c>
      <c r="AP1432" s="8">
        <v>103</v>
      </c>
      <c r="AQ1432" s="8">
        <v>103</v>
      </c>
      <c r="AR1432" s="8">
        <v>6.66</v>
      </c>
      <c r="AS1432" s="8">
        <v>6.54</v>
      </c>
      <c r="AT1432" s="8">
        <v>0.38</v>
      </c>
      <c r="AU1432" s="8">
        <v>0.32</v>
      </c>
      <c r="AV1432" s="8">
        <v>17</v>
      </c>
      <c r="AW1432" s="8">
        <v>0.28000000000000003</v>
      </c>
      <c r="AX1432" s="8"/>
      <c r="AY1432" s="8"/>
      <c r="AZ1432" s="8"/>
      <c r="BA1432" s="8">
        <v>902</v>
      </c>
      <c r="BB1432" s="8" t="s">
        <v>25</v>
      </c>
      <c r="BC1432" s="8">
        <v>166</v>
      </c>
      <c r="BD1432" s="8"/>
      <c r="BE1432" s="8"/>
      <c r="BF1432" s="8"/>
      <c r="BG1432" s="8"/>
      <c r="BH1432" s="8"/>
      <c r="BI1432" s="8">
        <f t="shared" si="288"/>
        <v>84.210526315789465</v>
      </c>
      <c r="BJ1432" s="8">
        <f t="shared" si="289"/>
        <v>0.94857142857142862</v>
      </c>
      <c r="BK1432" s="8">
        <f t="shared" si="290"/>
        <v>0.84210526315789469</v>
      </c>
      <c r="BL1432" s="10">
        <f t="shared" si="291"/>
        <v>5.224132330827068</v>
      </c>
      <c r="BM1432" s="14">
        <f t="shared" si="292"/>
        <v>1451.1478696741856</v>
      </c>
      <c r="BN1432" s="132">
        <v>0.82972440944881898</v>
      </c>
      <c r="BO1432" s="132">
        <v>0.24995078740157481</v>
      </c>
      <c r="BP1432" s="133">
        <v>1.9979909579188035</v>
      </c>
      <c r="BQ1432" s="134"/>
      <c r="BR1432" s="134"/>
      <c r="BS1432" s="133"/>
      <c r="BT1432" s="93"/>
      <c r="BU1432" s="91"/>
      <c r="BV1432" s="91"/>
      <c r="BW1432" s="100"/>
    </row>
    <row r="1433" spans="1:75">
      <c r="A1433" s="8" t="s">
        <v>783</v>
      </c>
      <c r="B1433" s="8" t="s">
        <v>486</v>
      </c>
      <c r="C1433" s="8" t="s">
        <v>487</v>
      </c>
      <c r="D1433" s="8" t="s">
        <v>571</v>
      </c>
      <c r="E1433" s="8" t="s">
        <v>572</v>
      </c>
      <c r="F1433" s="8" t="s">
        <v>572</v>
      </c>
      <c r="G1433" s="8" t="s">
        <v>282</v>
      </c>
      <c r="H1433" s="8" t="s">
        <v>283</v>
      </c>
      <c r="I1433" s="8"/>
      <c r="J1433" s="8"/>
      <c r="K1433" s="8"/>
      <c r="L1433" s="8" t="s">
        <v>1224</v>
      </c>
      <c r="M1433" s="8" t="s">
        <v>1882</v>
      </c>
      <c r="N1433" s="8">
        <v>1</v>
      </c>
      <c r="O1433" s="8"/>
      <c r="P1433" s="8"/>
      <c r="Q1433" s="8"/>
      <c r="R1433" s="8"/>
      <c r="S1433" s="8"/>
      <c r="T1433" s="8"/>
      <c r="U1433" s="8"/>
      <c r="V1433" s="8"/>
      <c r="W1433" s="8"/>
      <c r="X1433" s="8"/>
      <c r="Y1433" s="8"/>
      <c r="Z1433" s="8"/>
      <c r="AA1433" s="8"/>
      <c r="AB1433" s="8"/>
      <c r="AC1433" s="8"/>
      <c r="AD1433" s="8"/>
      <c r="AE1433" s="89"/>
      <c r="AF1433" s="90"/>
      <c r="AG1433" s="90"/>
      <c r="AH1433" s="90"/>
      <c r="AI1433" s="8" t="s">
        <v>27</v>
      </c>
      <c r="AJ1433" t="s">
        <v>1890</v>
      </c>
      <c r="AK1433">
        <v>120</v>
      </c>
      <c r="AL1433">
        <v>0</v>
      </c>
      <c r="AM1433">
        <v>40</v>
      </c>
      <c r="AN1433" s="9">
        <v>42569</v>
      </c>
      <c r="AO1433" s="8">
        <v>297</v>
      </c>
      <c r="AP1433" s="8">
        <v>184</v>
      </c>
      <c r="AQ1433" s="8">
        <v>173</v>
      </c>
      <c r="AR1433" s="8">
        <v>19.28</v>
      </c>
      <c r="AS1433" s="8">
        <v>25.38</v>
      </c>
      <c r="AT1433" s="8">
        <v>0.52</v>
      </c>
      <c r="AU1433" s="8">
        <v>0.57999999999999996</v>
      </c>
      <c r="AV1433" s="8">
        <v>17</v>
      </c>
      <c r="AW1433" s="8">
        <v>0.52</v>
      </c>
      <c r="AX1433" s="8"/>
      <c r="AY1433" s="8"/>
      <c r="AZ1433" s="8"/>
      <c r="BA1433" s="8">
        <v>903</v>
      </c>
      <c r="BB1433" s="8" t="s">
        <v>25</v>
      </c>
      <c r="BC1433" s="8">
        <v>166</v>
      </c>
      <c r="BD1433" s="8"/>
      <c r="BE1433" s="8"/>
      <c r="BF1433" s="8"/>
      <c r="BG1433" s="8"/>
      <c r="BH1433" s="8"/>
      <c r="BI1433" s="8">
        <f t="shared" si="288"/>
        <v>111.53846153846152</v>
      </c>
      <c r="BJ1433" s="8">
        <f t="shared" si="289"/>
        <v>0.94857142857142862</v>
      </c>
      <c r="BK1433" s="8">
        <f t="shared" si="290"/>
        <v>1.1153846153846152</v>
      </c>
      <c r="BL1433" s="10">
        <f t="shared" si="291"/>
        <v>26.852597802197799</v>
      </c>
      <c r="BM1433" s="14">
        <f t="shared" si="292"/>
        <v>7459.0549450549443</v>
      </c>
      <c r="BN1433" s="132">
        <v>1.5328947368421053</v>
      </c>
      <c r="BO1433" s="132">
        <v>0.56062030075187974</v>
      </c>
      <c r="BP1433" s="133">
        <v>2.0353903071884751</v>
      </c>
      <c r="BQ1433" s="134"/>
      <c r="BR1433" s="134"/>
      <c r="BS1433" s="133"/>
      <c r="BT1433" s="93"/>
      <c r="BU1433" s="91"/>
      <c r="BV1433" s="91"/>
      <c r="BW1433" s="100"/>
    </row>
    <row r="1434" spans="1:75">
      <c r="A1434" s="8" t="s">
        <v>783</v>
      </c>
      <c r="B1434" s="8" t="s">
        <v>486</v>
      </c>
      <c r="C1434" s="8" t="s">
        <v>487</v>
      </c>
      <c r="D1434" s="8" t="s">
        <v>571</v>
      </c>
      <c r="E1434" s="8" t="s">
        <v>572</v>
      </c>
      <c r="F1434" s="8" t="s">
        <v>572</v>
      </c>
      <c r="G1434" s="8" t="s">
        <v>282</v>
      </c>
      <c r="H1434" s="8" t="s">
        <v>283</v>
      </c>
      <c r="I1434" s="8"/>
      <c r="J1434" s="8"/>
      <c r="K1434" s="8"/>
      <c r="L1434" s="8" t="s">
        <v>1224</v>
      </c>
      <c r="M1434" s="8" t="s">
        <v>1882</v>
      </c>
      <c r="N1434" s="8">
        <v>1</v>
      </c>
      <c r="O1434" s="8"/>
      <c r="P1434" s="8"/>
      <c r="Q1434" s="8"/>
      <c r="R1434" s="8"/>
      <c r="S1434" s="8"/>
      <c r="T1434" s="8"/>
      <c r="U1434" s="8"/>
      <c r="V1434" s="8"/>
      <c r="W1434" s="8"/>
      <c r="X1434" s="8"/>
      <c r="Y1434" s="8"/>
      <c r="Z1434" s="8"/>
      <c r="AA1434" s="8"/>
      <c r="AB1434" s="8"/>
      <c r="AC1434" s="8"/>
      <c r="AD1434" s="8"/>
      <c r="AE1434" s="89"/>
      <c r="AF1434" s="90"/>
      <c r="AG1434" s="90"/>
      <c r="AH1434" s="90"/>
      <c r="AI1434" s="8" t="s">
        <v>28</v>
      </c>
      <c r="AJ1434" t="s">
        <v>1890</v>
      </c>
      <c r="AK1434">
        <v>120</v>
      </c>
      <c r="AL1434">
        <v>40</v>
      </c>
      <c r="AM1434">
        <v>0</v>
      </c>
      <c r="AN1434" s="9">
        <v>42569</v>
      </c>
      <c r="AO1434" s="8">
        <v>285</v>
      </c>
      <c r="AP1434" s="8">
        <v>144</v>
      </c>
      <c r="AQ1434" s="8">
        <v>158</v>
      </c>
      <c r="AR1434" s="8">
        <v>21.61</v>
      </c>
      <c r="AS1434" s="8">
        <v>38.54</v>
      </c>
      <c r="AT1434" s="8">
        <v>0.68</v>
      </c>
      <c r="AU1434" s="8">
        <v>0.44</v>
      </c>
      <c r="AV1434" s="8">
        <v>20</v>
      </c>
      <c r="AW1434" s="8">
        <v>0.6</v>
      </c>
      <c r="AX1434" s="8"/>
      <c r="AY1434" s="8"/>
      <c r="AZ1434" s="8"/>
      <c r="BA1434" s="8">
        <v>904</v>
      </c>
      <c r="BB1434" s="8" t="s">
        <v>25</v>
      </c>
      <c r="BC1434" s="8">
        <v>166</v>
      </c>
      <c r="BD1434" s="8"/>
      <c r="BE1434" s="8"/>
      <c r="BF1434" s="8"/>
      <c r="BG1434" s="8"/>
      <c r="BH1434" s="8"/>
      <c r="BI1434" s="8">
        <f t="shared" si="288"/>
        <v>64.705882352941174</v>
      </c>
      <c r="BJ1434" s="8">
        <f t="shared" si="289"/>
        <v>0.91428571428571426</v>
      </c>
      <c r="BK1434" s="8">
        <f t="shared" si="290"/>
        <v>0.64705882352941169</v>
      </c>
      <c r="BL1434" s="10">
        <f t="shared" si="291"/>
        <v>22.800134453781506</v>
      </c>
      <c r="BM1434" s="14">
        <f t="shared" si="292"/>
        <v>6333.3706816059739</v>
      </c>
      <c r="BN1434" s="132">
        <v>1.3849855630413859</v>
      </c>
      <c r="BO1434" s="132">
        <v>0.47435033686236766</v>
      </c>
      <c r="BP1434" s="133">
        <v>2.1816928676955243</v>
      </c>
      <c r="BQ1434" s="134"/>
      <c r="BR1434" s="134"/>
      <c r="BS1434" s="133"/>
      <c r="BT1434" s="93"/>
      <c r="BU1434" s="91"/>
      <c r="BV1434" s="91"/>
      <c r="BW1434" s="100"/>
    </row>
    <row r="1435" spans="1:75">
      <c r="A1435" s="8" t="s">
        <v>783</v>
      </c>
      <c r="B1435" s="8" t="s">
        <v>486</v>
      </c>
      <c r="C1435" s="8" t="s">
        <v>487</v>
      </c>
      <c r="D1435" s="8" t="s">
        <v>571</v>
      </c>
      <c r="E1435" s="8" t="s">
        <v>572</v>
      </c>
      <c r="F1435" s="8" t="s">
        <v>572</v>
      </c>
      <c r="G1435" s="8" t="s">
        <v>282</v>
      </c>
      <c r="H1435" s="8" t="s">
        <v>283</v>
      </c>
      <c r="I1435" s="8"/>
      <c r="J1435" s="8"/>
      <c r="K1435" s="8"/>
      <c r="L1435" s="8" t="s">
        <v>1224</v>
      </c>
      <c r="M1435" s="8" t="s">
        <v>1882</v>
      </c>
      <c r="N1435" s="8">
        <v>1</v>
      </c>
      <c r="O1435" s="8"/>
      <c r="P1435" s="8"/>
      <c r="Q1435" s="8"/>
      <c r="R1435" s="8"/>
      <c r="S1435" s="8"/>
      <c r="T1435" s="8"/>
      <c r="U1435" s="8"/>
      <c r="V1435" s="8"/>
      <c r="W1435" s="8"/>
      <c r="X1435" s="8"/>
      <c r="Y1435" s="8"/>
      <c r="Z1435" s="8"/>
      <c r="AA1435" s="8"/>
      <c r="AB1435" s="8"/>
      <c r="AC1435" s="8"/>
      <c r="AD1435" s="8"/>
      <c r="AE1435" s="89"/>
      <c r="AF1435" s="90"/>
      <c r="AG1435" s="90"/>
      <c r="AH1435" s="90"/>
      <c r="AI1435" s="8" t="s">
        <v>29</v>
      </c>
      <c r="AJ1435" t="s">
        <v>1890</v>
      </c>
      <c r="AK1435">
        <v>120</v>
      </c>
      <c r="AL1435">
        <v>40</v>
      </c>
      <c r="AM1435">
        <v>40</v>
      </c>
      <c r="AN1435" s="9">
        <v>42569</v>
      </c>
      <c r="AO1435" s="8">
        <v>293</v>
      </c>
      <c r="AP1435" s="8">
        <v>150</v>
      </c>
      <c r="AQ1435" s="8">
        <v>139</v>
      </c>
      <c r="AR1435" s="8">
        <v>32.020000000000003</v>
      </c>
      <c r="AS1435" s="8">
        <v>37.75</v>
      </c>
      <c r="AT1435" s="8">
        <v>0.76</v>
      </c>
      <c r="AU1435" s="8">
        <v>0.64</v>
      </c>
      <c r="AV1435" s="8">
        <v>18</v>
      </c>
      <c r="AW1435" s="8">
        <v>0.6</v>
      </c>
      <c r="AX1435" s="8"/>
      <c r="AY1435" s="8"/>
      <c r="AZ1435" s="8"/>
      <c r="BA1435" s="8">
        <v>905</v>
      </c>
      <c r="BB1435" s="8" t="s">
        <v>25</v>
      </c>
      <c r="BC1435" s="8">
        <v>166</v>
      </c>
      <c r="BD1435" s="8"/>
      <c r="BE1435" s="8"/>
      <c r="BF1435" s="8"/>
      <c r="BG1435" s="8"/>
      <c r="BH1435" s="8"/>
      <c r="BI1435" s="8">
        <f t="shared" si="288"/>
        <v>84.210526315789465</v>
      </c>
      <c r="BJ1435" s="8">
        <f t="shared" si="289"/>
        <v>0.93714285714285717</v>
      </c>
      <c r="BK1435" s="8">
        <f t="shared" si="290"/>
        <v>0.84210526315789469</v>
      </c>
      <c r="BL1435" s="10">
        <f t="shared" si="291"/>
        <v>29.791278195488719</v>
      </c>
      <c r="BM1435" s="14">
        <f t="shared" si="292"/>
        <v>8275.3550543024212</v>
      </c>
      <c r="BN1435" s="132">
        <v>1.0887016848364717</v>
      </c>
      <c r="BO1435" s="132">
        <v>0.34127849355797818</v>
      </c>
      <c r="BP1435" s="133">
        <v>2.5467277568489894</v>
      </c>
      <c r="BQ1435" s="134"/>
      <c r="BR1435" s="134"/>
      <c r="BS1435" s="133"/>
      <c r="BT1435" s="93"/>
      <c r="BU1435" s="91"/>
      <c r="BV1435" s="91"/>
      <c r="BW1435" s="100"/>
    </row>
    <row r="1436" spans="1:75">
      <c r="A1436" s="8" t="s">
        <v>783</v>
      </c>
      <c r="B1436" s="8" t="s">
        <v>486</v>
      </c>
      <c r="C1436" s="8" t="s">
        <v>487</v>
      </c>
      <c r="D1436" s="8" t="s">
        <v>571</v>
      </c>
      <c r="E1436" s="8" t="s">
        <v>572</v>
      </c>
      <c r="F1436" s="8" t="s">
        <v>572</v>
      </c>
      <c r="G1436" s="8" t="s">
        <v>282</v>
      </c>
      <c r="H1436" s="8" t="s">
        <v>283</v>
      </c>
      <c r="I1436" s="8"/>
      <c r="J1436" s="8"/>
      <c r="K1436" s="8"/>
      <c r="L1436" s="8" t="s">
        <v>1224</v>
      </c>
      <c r="M1436" s="8" t="s">
        <v>1882</v>
      </c>
      <c r="N1436" s="8">
        <v>1</v>
      </c>
      <c r="O1436" s="8"/>
      <c r="P1436" s="8"/>
      <c r="Q1436" s="8"/>
      <c r="R1436" s="8"/>
      <c r="S1436" s="8"/>
      <c r="T1436" s="8"/>
      <c r="U1436" s="8"/>
      <c r="V1436" s="8"/>
      <c r="W1436" s="8"/>
      <c r="X1436" s="8"/>
      <c r="Y1436" s="8"/>
      <c r="Z1436" s="8"/>
      <c r="AA1436" s="8"/>
      <c r="AB1436" s="8"/>
      <c r="AC1436" s="8"/>
      <c r="AD1436" s="8"/>
      <c r="AE1436" s="89"/>
      <c r="AF1436" s="90"/>
      <c r="AG1436" s="90"/>
      <c r="AH1436" s="90"/>
      <c r="AI1436" s="8" t="s">
        <v>30</v>
      </c>
      <c r="AJ1436" t="s">
        <v>1890</v>
      </c>
      <c r="AK1436">
        <v>120</v>
      </c>
      <c r="AL1436">
        <v>40</v>
      </c>
      <c r="AM1436">
        <v>40</v>
      </c>
      <c r="AN1436" s="9">
        <v>42569</v>
      </c>
      <c r="AO1436" s="8">
        <v>317</v>
      </c>
      <c r="AP1436" s="8">
        <v>139</v>
      </c>
      <c r="AQ1436" s="8">
        <v>139</v>
      </c>
      <c r="AR1436" s="8">
        <v>23.07</v>
      </c>
      <c r="AS1436" s="8">
        <v>29.04</v>
      </c>
      <c r="AT1436" s="8">
        <v>0.7</v>
      </c>
      <c r="AU1436" s="8">
        <v>0.62</v>
      </c>
      <c r="AV1436" s="8">
        <v>20</v>
      </c>
      <c r="AW1436" s="8">
        <v>0.52</v>
      </c>
      <c r="AX1436" s="8"/>
      <c r="AY1436" s="8"/>
      <c r="AZ1436" s="8"/>
      <c r="BA1436" s="8">
        <v>906</v>
      </c>
      <c r="BB1436" s="8" t="s">
        <v>25</v>
      </c>
      <c r="BC1436" s="8">
        <v>166</v>
      </c>
      <c r="BD1436" s="8"/>
      <c r="BE1436" s="8"/>
      <c r="BF1436" s="8"/>
      <c r="BG1436" s="8"/>
      <c r="BH1436" s="8"/>
      <c r="BI1436" s="8">
        <f t="shared" si="288"/>
        <v>88.571428571428584</v>
      </c>
      <c r="BJ1436" s="8">
        <f t="shared" si="289"/>
        <v>0.91428571428571426</v>
      </c>
      <c r="BK1436" s="8">
        <f t="shared" si="290"/>
        <v>0.88571428571428579</v>
      </c>
      <c r="BL1436" s="10">
        <f t="shared" si="291"/>
        <v>23.516473469387755</v>
      </c>
      <c r="BM1436" s="14">
        <f t="shared" si="292"/>
        <v>6532.3537414965986</v>
      </c>
      <c r="BN1436" s="132">
        <v>2.1055447470817121</v>
      </c>
      <c r="BO1436" s="132">
        <v>1.2003891050583657</v>
      </c>
      <c r="BP1436" s="133">
        <v>2.6489483827373927</v>
      </c>
      <c r="BQ1436" s="134"/>
      <c r="BR1436" s="134"/>
      <c r="BS1436" s="133"/>
      <c r="BT1436" s="93"/>
      <c r="BU1436" s="91"/>
      <c r="BV1436" s="91"/>
      <c r="BW1436" s="100"/>
    </row>
    <row r="1437" spans="1:75" s="4" customFormat="1">
      <c r="A1437" s="8" t="s">
        <v>783</v>
      </c>
      <c r="B1437" s="8" t="s">
        <v>486</v>
      </c>
      <c r="C1437" s="8" t="s">
        <v>487</v>
      </c>
      <c r="D1437" s="8" t="s">
        <v>691</v>
      </c>
      <c r="E1437" s="8" t="s">
        <v>699</v>
      </c>
      <c r="F1437" s="8" t="s">
        <v>699</v>
      </c>
      <c r="G1437" s="8" t="s">
        <v>282</v>
      </c>
      <c r="H1437" s="8" t="s">
        <v>295</v>
      </c>
      <c r="I1437" s="95">
        <v>-4.4719776470497203</v>
      </c>
      <c r="J1437" s="95">
        <v>35.473354099393703</v>
      </c>
      <c r="K1437" s="98">
        <v>1616.8585748457699</v>
      </c>
      <c r="L1437" s="8" t="s">
        <v>678</v>
      </c>
      <c r="M1437" s="8" t="s">
        <v>1882</v>
      </c>
      <c r="N1437" s="8">
        <v>1</v>
      </c>
      <c r="O1437" s="8" t="s">
        <v>1859</v>
      </c>
      <c r="P1437" s="8">
        <v>1.6</v>
      </c>
      <c r="Q1437" s="8">
        <v>7</v>
      </c>
      <c r="R1437" s="8">
        <v>0</v>
      </c>
      <c r="S1437" s="8">
        <v>4.9800000000000004</v>
      </c>
      <c r="T1437" s="8">
        <v>5.88</v>
      </c>
      <c r="U1437" s="8">
        <v>7.99</v>
      </c>
      <c r="V1437" s="8">
        <v>156.91999999999999</v>
      </c>
      <c r="W1437" s="8">
        <v>7.04</v>
      </c>
      <c r="X1437" s="8">
        <v>4.5999999999999996</v>
      </c>
      <c r="Y1437" s="8">
        <v>0.25</v>
      </c>
      <c r="Z1437" s="8">
        <v>0.59</v>
      </c>
      <c r="AA1437" s="8">
        <v>0.06</v>
      </c>
      <c r="AB1437" s="8">
        <v>103.82</v>
      </c>
      <c r="AC1437" s="8">
        <v>0.21</v>
      </c>
      <c r="AD1437" s="8">
        <v>0.109</v>
      </c>
      <c r="AE1437" s="91">
        <v>3.37</v>
      </c>
      <c r="AF1437" s="92" t="s">
        <v>1860</v>
      </c>
      <c r="AG1437" s="92" t="s">
        <v>1860</v>
      </c>
      <c r="AH1437" s="92" t="s">
        <v>1860</v>
      </c>
      <c r="AI1437" s="8" t="s">
        <v>24</v>
      </c>
      <c r="AJ1437" t="s">
        <v>1890</v>
      </c>
      <c r="AK1437">
        <v>0</v>
      </c>
      <c r="AL1437">
        <v>0</v>
      </c>
      <c r="AM1437">
        <v>0</v>
      </c>
      <c r="AN1437" s="9">
        <v>42546</v>
      </c>
      <c r="AO1437" s="8">
        <v>346</v>
      </c>
      <c r="AP1437" s="8">
        <v>194</v>
      </c>
      <c r="AQ1437" s="8">
        <v>213</v>
      </c>
      <c r="AR1437" s="8">
        <v>41.6</v>
      </c>
      <c r="AS1437" s="8">
        <v>43.1</v>
      </c>
      <c r="AT1437" s="8">
        <v>0.9</v>
      </c>
      <c r="AU1437" s="8">
        <v>0.74</v>
      </c>
      <c r="AV1437" s="8">
        <v>19</v>
      </c>
      <c r="AW1437" s="8">
        <v>0.7</v>
      </c>
      <c r="AX1437" s="8"/>
      <c r="AY1437" s="8"/>
      <c r="AZ1437" s="8"/>
      <c r="BA1437" s="8">
        <v>973</v>
      </c>
      <c r="BB1437" s="8" t="s">
        <v>25</v>
      </c>
      <c r="BC1437" s="8">
        <v>178</v>
      </c>
      <c r="BD1437" s="8"/>
      <c r="BE1437" s="8"/>
      <c r="BF1437" s="8"/>
      <c r="BG1437" s="8"/>
      <c r="BH1437" s="8"/>
      <c r="BI1437" s="8">
        <f t="shared" ref="BI1437:BI1496" si="293">(AU1437/AT1437)*100</f>
        <v>82.222222222222214</v>
      </c>
      <c r="BJ1437" s="8">
        <f t="shared" ref="BJ1437:BJ1496" si="294">(100-AV1437)/(100-12.5)</f>
        <v>0.92571428571428571</v>
      </c>
      <c r="BK1437" s="8">
        <f t="shared" ref="BK1437:BK1496" si="295">BI1437/100</f>
        <v>0.82222222222222219</v>
      </c>
      <c r="BL1437" s="10">
        <f t="shared" ref="BL1437:BL1496" si="296">AS1437*BJ1437*BK1437</f>
        <v>32.805257142857137</v>
      </c>
      <c r="BM1437" s="14">
        <f t="shared" ref="BM1437:BM1445" si="297">(10000/36)*BL1437</f>
        <v>9112.5714285714275</v>
      </c>
      <c r="BN1437" s="132">
        <v>1.0449017773620206</v>
      </c>
      <c r="BO1437" s="132">
        <v>0.51777362020579987</v>
      </c>
      <c r="BP1437" s="133">
        <v>2.1728153509977512</v>
      </c>
      <c r="BQ1437" s="134"/>
      <c r="BR1437" s="134"/>
      <c r="BS1437" s="133"/>
      <c r="BT1437" s="93"/>
      <c r="BU1437" s="91"/>
      <c r="BV1437" s="91"/>
      <c r="BW1437" s="100"/>
    </row>
    <row r="1438" spans="1:75" s="4" customFormat="1">
      <c r="A1438" s="8" t="s">
        <v>783</v>
      </c>
      <c r="B1438" s="8" t="s">
        <v>486</v>
      </c>
      <c r="C1438" s="8" t="s">
        <v>487</v>
      </c>
      <c r="D1438" s="8" t="s">
        <v>691</v>
      </c>
      <c r="E1438" s="8" t="s">
        <v>699</v>
      </c>
      <c r="F1438" s="8" t="s">
        <v>699</v>
      </c>
      <c r="G1438" s="8" t="s">
        <v>282</v>
      </c>
      <c r="H1438" s="8" t="s">
        <v>295</v>
      </c>
      <c r="I1438" s="8"/>
      <c r="J1438" s="8"/>
      <c r="K1438" s="8"/>
      <c r="L1438" s="8" t="s">
        <v>678</v>
      </c>
      <c r="M1438" s="8" t="s">
        <v>1882</v>
      </c>
      <c r="N1438" s="8">
        <v>1</v>
      </c>
      <c r="O1438" s="8"/>
      <c r="P1438" s="8"/>
      <c r="Q1438" s="8"/>
      <c r="R1438" s="8"/>
      <c r="S1438" s="8"/>
      <c r="T1438" s="8"/>
      <c r="U1438" s="8"/>
      <c r="V1438" s="8"/>
      <c r="W1438" s="8"/>
      <c r="X1438" s="8"/>
      <c r="Y1438" s="8"/>
      <c r="Z1438" s="8"/>
      <c r="AA1438" s="8"/>
      <c r="AB1438" s="8"/>
      <c r="AC1438" s="8"/>
      <c r="AD1438" s="8"/>
      <c r="AE1438" s="89"/>
      <c r="AF1438" s="90"/>
      <c r="AG1438" s="90"/>
      <c r="AH1438" s="90"/>
      <c r="AI1438" s="8" t="s">
        <v>26</v>
      </c>
      <c r="AJ1438" t="s">
        <v>1890</v>
      </c>
      <c r="AK1438">
        <v>0</v>
      </c>
      <c r="AL1438">
        <v>50</v>
      </c>
      <c r="AM1438">
        <v>50</v>
      </c>
      <c r="AN1438" s="9">
        <v>42568</v>
      </c>
      <c r="AO1438" s="8">
        <v>383</v>
      </c>
      <c r="AP1438" s="8">
        <v>237</v>
      </c>
      <c r="AQ1438" s="8">
        <v>240</v>
      </c>
      <c r="AR1438" s="8">
        <v>51.66</v>
      </c>
      <c r="AS1438" s="8">
        <v>45</v>
      </c>
      <c r="AT1438" s="8">
        <v>0.88</v>
      </c>
      <c r="AU1438" s="8">
        <v>0.72</v>
      </c>
      <c r="AV1438" s="8">
        <v>18</v>
      </c>
      <c r="AW1438" s="8">
        <v>0.92</v>
      </c>
      <c r="AX1438" s="8"/>
      <c r="AY1438" s="8"/>
      <c r="AZ1438" s="8"/>
      <c r="BA1438" s="8">
        <v>974</v>
      </c>
      <c r="BB1438" s="8" t="s">
        <v>25</v>
      </c>
      <c r="BC1438" s="8">
        <v>178</v>
      </c>
      <c r="BD1438" s="8"/>
      <c r="BE1438" s="8"/>
      <c r="BF1438" s="8"/>
      <c r="BG1438" s="8"/>
      <c r="BH1438" s="8"/>
      <c r="BI1438" s="8">
        <f t="shared" si="293"/>
        <v>81.818181818181813</v>
      </c>
      <c r="BJ1438" s="8">
        <f t="shared" si="294"/>
        <v>0.93714285714285717</v>
      </c>
      <c r="BK1438" s="8">
        <f t="shared" si="295"/>
        <v>0.81818181818181812</v>
      </c>
      <c r="BL1438" s="10">
        <f t="shared" si="296"/>
        <v>34.503896103896103</v>
      </c>
      <c r="BM1438" s="14">
        <f t="shared" si="297"/>
        <v>9584.4155844155848</v>
      </c>
      <c r="BN1438" s="132">
        <v>2.0283653846153848</v>
      </c>
      <c r="BO1438" s="132">
        <v>0.91298076923076921</v>
      </c>
      <c r="BP1438" s="133">
        <v>2.5800816095914412</v>
      </c>
      <c r="BQ1438" s="134"/>
      <c r="BR1438" s="134"/>
      <c r="BS1438" s="133"/>
      <c r="BT1438" s="93"/>
      <c r="BU1438" s="91"/>
      <c r="BV1438" s="91"/>
      <c r="BW1438" s="100"/>
    </row>
    <row r="1439" spans="1:75" s="4" customFormat="1">
      <c r="A1439" s="8" t="s">
        <v>783</v>
      </c>
      <c r="B1439" s="8" t="s">
        <v>486</v>
      </c>
      <c r="C1439" s="8" t="s">
        <v>487</v>
      </c>
      <c r="D1439" s="8" t="s">
        <v>691</v>
      </c>
      <c r="E1439" s="8" t="s">
        <v>699</v>
      </c>
      <c r="F1439" t="s">
        <v>699</v>
      </c>
      <c r="G1439" t="s">
        <v>282</v>
      </c>
      <c r="H1439" t="s">
        <v>295</v>
      </c>
      <c r="I1439"/>
      <c r="J1439"/>
      <c r="K1439"/>
      <c r="L1439" t="s">
        <v>678</v>
      </c>
      <c r="M1439" t="s">
        <v>1882</v>
      </c>
      <c r="N1439">
        <v>1</v>
      </c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 t="s">
        <v>27</v>
      </c>
      <c r="AJ1439" t="s">
        <v>1890</v>
      </c>
      <c r="AK1439">
        <v>140</v>
      </c>
      <c r="AL1439">
        <v>0</v>
      </c>
      <c r="AM1439">
        <v>50</v>
      </c>
      <c r="AN1439" s="9">
        <v>42568</v>
      </c>
      <c r="AO1439" s="8">
        <v>366</v>
      </c>
      <c r="AP1439" s="8">
        <v>214</v>
      </c>
      <c r="AQ1439" s="8">
        <v>213</v>
      </c>
      <c r="AR1439" s="8">
        <v>57.52</v>
      </c>
      <c r="AS1439" s="8">
        <v>48.08</v>
      </c>
      <c r="AT1439" s="8">
        <v>0.9</v>
      </c>
      <c r="AU1439" s="8">
        <v>0.7</v>
      </c>
      <c r="AV1439" s="8">
        <v>21</v>
      </c>
      <c r="AW1439" s="8">
        <v>0.96</v>
      </c>
      <c r="AX1439" s="8"/>
      <c r="AY1439" s="8"/>
      <c r="AZ1439" s="8"/>
      <c r="BA1439" s="8">
        <v>975</v>
      </c>
      <c r="BB1439" s="8" t="s">
        <v>25</v>
      </c>
      <c r="BC1439" s="8">
        <v>178</v>
      </c>
      <c r="BD1439" s="8"/>
      <c r="BE1439" s="8"/>
      <c r="BF1439" s="8"/>
      <c r="BG1439" s="8"/>
      <c r="BH1439" s="8"/>
      <c r="BI1439" s="8">
        <f t="shared" si="293"/>
        <v>77.777777777777771</v>
      </c>
      <c r="BJ1439" s="8">
        <f t="shared" si="294"/>
        <v>0.9028571428571428</v>
      </c>
      <c r="BK1439" s="8">
        <f t="shared" si="295"/>
        <v>0.77777777777777768</v>
      </c>
      <c r="BL1439" s="10">
        <f t="shared" si="296"/>
        <v>33.76284444444444</v>
      </c>
      <c r="BM1439" s="14">
        <f t="shared" si="297"/>
        <v>9378.5679012345663</v>
      </c>
      <c r="BN1439" s="132">
        <v>2.3628404669260701</v>
      </c>
      <c r="BO1439" s="132">
        <v>1.1643968871595332</v>
      </c>
      <c r="BP1439" s="133">
        <v>1.8807348562920783</v>
      </c>
      <c r="BQ1439" s="134"/>
      <c r="BR1439" s="134"/>
      <c r="BS1439" s="133"/>
      <c r="BT1439" s="93"/>
      <c r="BU1439" s="91"/>
      <c r="BV1439" s="91"/>
      <c r="BW1439" s="100"/>
    </row>
    <row r="1440" spans="1:75" s="4" customFormat="1">
      <c r="A1440" s="8" t="s">
        <v>783</v>
      </c>
      <c r="B1440" s="8" t="s">
        <v>486</v>
      </c>
      <c r="C1440" s="8" t="s">
        <v>487</v>
      </c>
      <c r="D1440" s="8" t="s">
        <v>691</v>
      </c>
      <c r="E1440" s="8" t="s">
        <v>699</v>
      </c>
      <c r="F1440" t="s">
        <v>699</v>
      </c>
      <c r="G1440" t="s">
        <v>282</v>
      </c>
      <c r="H1440" t="s">
        <v>295</v>
      </c>
      <c r="I1440"/>
      <c r="J1440"/>
      <c r="K1440"/>
      <c r="L1440" t="s">
        <v>678</v>
      </c>
      <c r="M1440" t="s">
        <v>1882</v>
      </c>
      <c r="N1440">
        <v>1</v>
      </c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 t="s">
        <v>28</v>
      </c>
      <c r="AJ1440" t="s">
        <v>1890</v>
      </c>
      <c r="AK1440">
        <v>140</v>
      </c>
      <c r="AL1440">
        <v>50</v>
      </c>
      <c r="AM1440">
        <v>0</v>
      </c>
      <c r="AN1440" s="9">
        <v>42568</v>
      </c>
      <c r="AO1440" s="8">
        <v>367</v>
      </c>
      <c r="AP1440" s="8">
        <v>217</v>
      </c>
      <c r="AQ1440" s="8">
        <v>216</v>
      </c>
      <c r="AR1440" s="8">
        <v>53.3</v>
      </c>
      <c r="AS1440" s="8">
        <v>45.34</v>
      </c>
      <c r="AT1440" s="8">
        <v>0.92</v>
      </c>
      <c r="AU1440" s="8">
        <v>0.74</v>
      </c>
      <c r="AV1440" s="8">
        <v>23</v>
      </c>
      <c r="AW1440" s="8">
        <v>0.78</v>
      </c>
      <c r="AX1440" s="8"/>
      <c r="AY1440" s="8"/>
      <c r="AZ1440" s="8"/>
      <c r="BA1440" s="8">
        <v>976</v>
      </c>
      <c r="BB1440" s="8" t="s">
        <v>25</v>
      </c>
      <c r="BC1440" s="8">
        <v>178</v>
      </c>
      <c r="BD1440" s="8"/>
      <c r="BE1440" s="8"/>
      <c r="BF1440" s="8"/>
      <c r="BG1440" s="8"/>
      <c r="BH1440" s="8"/>
      <c r="BI1440" s="8">
        <f t="shared" si="293"/>
        <v>80.434782608695642</v>
      </c>
      <c r="BJ1440" s="8">
        <f t="shared" si="294"/>
        <v>0.88</v>
      </c>
      <c r="BK1440" s="8">
        <f t="shared" si="295"/>
        <v>0.80434782608695643</v>
      </c>
      <c r="BL1440" s="10">
        <f t="shared" si="296"/>
        <v>32.092834782608691</v>
      </c>
      <c r="BM1440" s="14">
        <f t="shared" si="297"/>
        <v>8914.6763285024135</v>
      </c>
      <c r="BN1440" s="132">
        <v>2.5</v>
      </c>
      <c r="BO1440" s="132">
        <v>1.3089990817263546</v>
      </c>
      <c r="BP1440" s="133">
        <v>1.1714317114053647</v>
      </c>
      <c r="BQ1440" s="134"/>
      <c r="BR1440" s="134"/>
      <c r="BS1440" s="133"/>
      <c r="BT1440" s="93"/>
      <c r="BU1440" s="91"/>
      <c r="BV1440" s="91"/>
      <c r="BW1440" s="100"/>
    </row>
    <row r="1441" spans="1:75" s="4" customFormat="1">
      <c r="A1441" s="8" t="s">
        <v>783</v>
      </c>
      <c r="B1441" s="8" t="s">
        <v>486</v>
      </c>
      <c r="C1441" s="8" t="s">
        <v>487</v>
      </c>
      <c r="D1441" s="8" t="s">
        <v>691</v>
      </c>
      <c r="E1441" s="8" t="s">
        <v>699</v>
      </c>
      <c r="F1441" t="s">
        <v>699</v>
      </c>
      <c r="G1441" t="s">
        <v>282</v>
      </c>
      <c r="H1441" t="s">
        <v>295</v>
      </c>
      <c r="I1441"/>
      <c r="J1441"/>
      <c r="K1441"/>
      <c r="L1441" t="s">
        <v>678</v>
      </c>
      <c r="M1441" t="s">
        <v>1882</v>
      </c>
      <c r="N1441">
        <v>1</v>
      </c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 t="s">
        <v>29</v>
      </c>
      <c r="AJ1441" t="s">
        <v>1890</v>
      </c>
      <c r="AK1441">
        <v>140</v>
      </c>
      <c r="AL1441">
        <v>50</v>
      </c>
      <c r="AM1441">
        <v>50</v>
      </c>
      <c r="AN1441" s="9">
        <v>42568</v>
      </c>
      <c r="AO1441" s="8">
        <v>371</v>
      </c>
      <c r="AP1441" s="8">
        <v>220</v>
      </c>
      <c r="AQ1441" s="8">
        <v>220</v>
      </c>
      <c r="AR1441" s="8">
        <v>45.36</v>
      </c>
      <c r="AS1441" s="8">
        <v>42.28</v>
      </c>
      <c r="AT1441" s="8">
        <v>0.92</v>
      </c>
      <c r="AU1441" s="8">
        <v>0.74</v>
      </c>
      <c r="AV1441" s="8">
        <v>22</v>
      </c>
      <c r="AW1441" s="8">
        <v>0.96</v>
      </c>
      <c r="AX1441" s="8"/>
      <c r="AY1441" s="8"/>
      <c r="AZ1441" s="8"/>
      <c r="BA1441" s="8">
        <v>977</v>
      </c>
      <c r="BB1441" s="8" t="s">
        <v>25</v>
      </c>
      <c r="BC1441" s="8">
        <v>178</v>
      </c>
      <c r="BD1441" s="8"/>
      <c r="BE1441" s="8"/>
      <c r="BF1441" s="8"/>
      <c r="BG1441" s="8"/>
      <c r="BH1441" s="8"/>
      <c r="BI1441" s="8">
        <f t="shared" si="293"/>
        <v>80.434782608695642</v>
      </c>
      <c r="BJ1441" s="8">
        <f t="shared" si="294"/>
        <v>0.89142857142857146</v>
      </c>
      <c r="BK1441" s="8">
        <f t="shared" si="295"/>
        <v>0.80434782608695643</v>
      </c>
      <c r="BL1441" s="10">
        <f t="shared" si="296"/>
        <v>30.315547826086959</v>
      </c>
      <c r="BM1441" s="14">
        <f t="shared" si="297"/>
        <v>8420.9855072463779</v>
      </c>
      <c r="BN1441" s="132">
        <v>2.5364431486880465</v>
      </c>
      <c r="BO1441" s="132">
        <v>1.4295432458697765</v>
      </c>
      <c r="BP1441" s="133">
        <v>1.1552814580312099</v>
      </c>
      <c r="BQ1441" s="134"/>
      <c r="BR1441" s="134"/>
      <c r="BS1441" s="133"/>
      <c r="BT1441" s="93"/>
      <c r="BU1441" s="91"/>
      <c r="BV1441" s="91"/>
      <c r="BW1441" s="100"/>
    </row>
    <row r="1442" spans="1:75" s="4" customFormat="1">
      <c r="A1442" s="8" t="s">
        <v>783</v>
      </c>
      <c r="B1442" s="8" t="s">
        <v>486</v>
      </c>
      <c r="C1442" s="8" t="s">
        <v>487</v>
      </c>
      <c r="D1442" s="8" t="s">
        <v>691</v>
      </c>
      <c r="E1442" s="8" t="s">
        <v>699</v>
      </c>
      <c r="F1442" t="s">
        <v>699</v>
      </c>
      <c r="G1442" t="s">
        <v>282</v>
      </c>
      <c r="H1442" t="s">
        <v>295</v>
      </c>
      <c r="I1442"/>
      <c r="J1442"/>
      <c r="K1442"/>
      <c r="L1442" t="s">
        <v>678</v>
      </c>
      <c r="M1442" t="s">
        <v>1882</v>
      </c>
      <c r="N1442">
        <v>1</v>
      </c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 t="s">
        <v>30</v>
      </c>
      <c r="AJ1442" t="s">
        <v>1890</v>
      </c>
      <c r="AK1442">
        <v>140</v>
      </c>
      <c r="AL1442">
        <v>50</v>
      </c>
      <c r="AM1442">
        <v>50</v>
      </c>
      <c r="AN1442" s="9">
        <v>42568</v>
      </c>
      <c r="AO1442" s="8">
        <v>372</v>
      </c>
      <c r="AP1442" s="8">
        <v>214</v>
      </c>
      <c r="AQ1442" s="8">
        <v>215</v>
      </c>
      <c r="AR1442" s="8">
        <v>34.6</v>
      </c>
      <c r="AS1442" s="8">
        <v>41.06</v>
      </c>
      <c r="AT1442" s="8">
        <v>0.92</v>
      </c>
      <c r="AU1442" s="8">
        <v>0.72</v>
      </c>
      <c r="AV1442" s="8">
        <v>21</v>
      </c>
      <c r="AW1442" s="8">
        <v>0.86</v>
      </c>
      <c r="AX1442" s="8"/>
      <c r="AY1442" s="8"/>
      <c r="AZ1442" s="8"/>
      <c r="BA1442" s="8">
        <v>978</v>
      </c>
      <c r="BB1442" s="8" t="s">
        <v>25</v>
      </c>
      <c r="BC1442" s="8">
        <v>178</v>
      </c>
      <c r="BD1442" s="8"/>
      <c r="BE1442" s="8"/>
      <c r="BF1442" s="8"/>
      <c r="BG1442" s="8"/>
      <c r="BH1442" s="8"/>
      <c r="BI1442" s="8">
        <f t="shared" si="293"/>
        <v>78.260869565217376</v>
      </c>
      <c r="BJ1442" s="8">
        <f t="shared" si="294"/>
        <v>0.9028571428571428</v>
      </c>
      <c r="BK1442" s="8">
        <f t="shared" si="295"/>
        <v>0.78260869565217372</v>
      </c>
      <c r="BL1442" s="10">
        <f t="shared" si="296"/>
        <v>29.012332919254654</v>
      </c>
      <c r="BM1442" s="14">
        <f t="shared" si="297"/>
        <v>8058.9813664596259</v>
      </c>
      <c r="BN1442" s="132">
        <v>1.6560665362035227</v>
      </c>
      <c r="BO1442" s="132">
        <v>0.83365949119373772</v>
      </c>
      <c r="BP1442" s="133">
        <v>1.2722619189887185</v>
      </c>
      <c r="BQ1442" s="134"/>
      <c r="BR1442" s="134"/>
      <c r="BS1442" s="133"/>
      <c r="BT1442" s="93"/>
      <c r="BU1442" s="91"/>
      <c r="BV1442" s="91"/>
      <c r="BW1442" s="100"/>
    </row>
    <row r="1443" spans="1:75" s="121" customFormat="1">
      <c r="A1443" s="112" t="s">
        <v>783</v>
      </c>
      <c r="B1443" s="112" t="s">
        <v>486</v>
      </c>
      <c r="C1443" s="112" t="s">
        <v>487</v>
      </c>
      <c r="D1443" s="112" t="s">
        <v>691</v>
      </c>
      <c r="E1443" s="112" t="s">
        <v>699</v>
      </c>
      <c r="F1443" t="s">
        <v>699</v>
      </c>
      <c r="G1443" t="s">
        <v>282</v>
      </c>
      <c r="H1443" t="s">
        <v>296</v>
      </c>
      <c r="I1443">
        <v>-4.4710896258053197</v>
      </c>
      <c r="J1443">
        <v>35.481774300289601</v>
      </c>
      <c r="K1443">
        <v>1597.44370624424</v>
      </c>
      <c r="L1443" t="s">
        <v>679</v>
      </c>
      <c r="M1443" t="s">
        <v>1882</v>
      </c>
      <c r="N1443">
        <v>1</v>
      </c>
      <c r="O1443" t="s">
        <v>1859</v>
      </c>
      <c r="P1443">
        <v>1.54</v>
      </c>
      <c r="Q1443">
        <v>6.4</v>
      </c>
      <c r="R1443">
        <v>0</v>
      </c>
      <c r="S1443">
        <v>4.9400000000000004</v>
      </c>
      <c r="T1443">
        <v>6.16</v>
      </c>
      <c r="U1443">
        <v>8.84</v>
      </c>
      <c r="V1443">
        <v>127.26</v>
      </c>
      <c r="W1443">
        <v>16.489999999999998</v>
      </c>
      <c r="X1443">
        <v>13.48</v>
      </c>
      <c r="Y1443">
        <v>0.35</v>
      </c>
      <c r="Z1443">
        <v>0.82</v>
      </c>
      <c r="AA1443">
        <v>0.05</v>
      </c>
      <c r="AB1443">
        <v>132.47</v>
      </c>
      <c r="AC1443">
        <v>0.08</v>
      </c>
      <c r="AD1443">
        <v>0.188</v>
      </c>
      <c r="AE1443">
        <v>4</v>
      </c>
      <c r="AF1443" t="s">
        <v>1860</v>
      </c>
      <c r="AG1443" t="s">
        <v>1860</v>
      </c>
      <c r="AH1443" t="s">
        <v>1860</v>
      </c>
      <c r="AI1443" t="s">
        <v>24</v>
      </c>
      <c r="AJ1443" t="s">
        <v>1890</v>
      </c>
      <c r="AK1443">
        <v>0</v>
      </c>
      <c r="AL1443">
        <v>0</v>
      </c>
      <c r="AM1443">
        <v>0</v>
      </c>
      <c r="AN1443" s="117">
        <v>42546</v>
      </c>
      <c r="AO1443" s="112">
        <v>366</v>
      </c>
      <c r="AP1443" s="112">
        <v>208</v>
      </c>
      <c r="AQ1443" s="112">
        <v>211</v>
      </c>
      <c r="AR1443" s="112">
        <v>33.06</v>
      </c>
      <c r="AS1443" s="112">
        <v>30.1</v>
      </c>
      <c r="AT1443" s="112">
        <v>0.65</v>
      </c>
      <c r="AU1443" s="112">
        <v>0.57999999999999996</v>
      </c>
      <c r="AV1443" s="112">
        <v>20</v>
      </c>
      <c r="AW1443" s="112">
        <v>0.54</v>
      </c>
      <c r="AX1443" s="112"/>
      <c r="AY1443" s="112"/>
      <c r="AZ1443" s="112"/>
      <c r="BA1443" s="112">
        <v>979</v>
      </c>
      <c r="BB1443" s="112" t="s">
        <v>25</v>
      </c>
      <c r="BC1443" s="112">
        <v>179</v>
      </c>
      <c r="BD1443" s="112"/>
      <c r="BE1443" s="112"/>
      <c r="BF1443" s="112"/>
      <c r="BG1443" s="112"/>
      <c r="BH1443" s="112"/>
      <c r="BI1443" s="112">
        <f t="shared" si="293"/>
        <v>89.230769230769226</v>
      </c>
      <c r="BJ1443" s="112">
        <f t="shared" si="294"/>
        <v>0.91428571428571426</v>
      </c>
      <c r="BK1443" s="112">
        <f t="shared" si="295"/>
        <v>0.89230769230769225</v>
      </c>
      <c r="BL1443" s="118">
        <f t="shared" si="296"/>
        <v>24.556307692307691</v>
      </c>
      <c r="BM1443" s="120">
        <f t="shared" si="297"/>
        <v>6821.1965811965802</v>
      </c>
      <c r="BN1443" s="132">
        <v>1.7036679536679535</v>
      </c>
      <c r="BO1443" s="132">
        <v>0.92374517374517384</v>
      </c>
      <c r="BP1443" s="133">
        <v>1.3493999605858149</v>
      </c>
      <c r="BQ1443" s="134"/>
      <c r="BR1443" s="134"/>
      <c r="BS1443" s="133"/>
      <c r="BT1443" s="93"/>
      <c r="BU1443" s="91"/>
      <c r="BV1443" s="91"/>
      <c r="BW1443" s="100"/>
    </row>
    <row r="1444" spans="1:75" s="4" customFormat="1">
      <c r="A1444" s="8" t="s">
        <v>783</v>
      </c>
      <c r="B1444" s="8" t="s">
        <v>486</v>
      </c>
      <c r="C1444" s="8" t="s">
        <v>487</v>
      </c>
      <c r="D1444" s="8" t="s">
        <v>691</v>
      </c>
      <c r="E1444" s="8" t="s">
        <v>699</v>
      </c>
      <c r="F1444" t="s">
        <v>699</v>
      </c>
      <c r="G1444" t="s">
        <v>282</v>
      </c>
      <c r="H1444" t="s">
        <v>296</v>
      </c>
      <c r="I1444"/>
      <c r="J1444"/>
      <c r="K1444"/>
      <c r="L1444" t="s">
        <v>679</v>
      </c>
      <c r="M1444" t="s">
        <v>1882</v>
      </c>
      <c r="N1444">
        <v>1</v>
      </c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 t="s">
        <v>26</v>
      </c>
      <c r="AJ1444" t="s">
        <v>1890</v>
      </c>
      <c r="AK1444">
        <v>0</v>
      </c>
      <c r="AL1444">
        <v>50</v>
      </c>
      <c r="AM1444">
        <v>50</v>
      </c>
      <c r="AN1444" s="9">
        <v>42569</v>
      </c>
      <c r="AO1444" s="8">
        <v>363</v>
      </c>
      <c r="AP1444" s="8">
        <v>211</v>
      </c>
      <c r="AQ1444" s="8">
        <v>203</v>
      </c>
      <c r="AR1444" s="8">
        <v>35.74</v>
      </c>
      <c r="AS1444" s="8">
        <v>21.16</v>
      </c>
      <c r="AT1444" s="8">
        <v>0.57999999999999996</v>
      </c>
      <c r="AU1444" s="8">
        <v>0.46</v>
      </c>
      <c r="AV1444" s="8">
        <v>22</v>
      </c>
      <c r="AW1444" s="8">
        <v>0.52</v>
      </c>
      <c r="AX1444" s="8"/>
      <c r="AY1444" s="8"/>
      <c r="AZ1444" s="8"/>
      <c r="BA1444" s="8">
        <v>980</v>
      </c>
      <c r="BB1444" s="8" t="s">
        <v>25</v>
      </c>
      <c r="BC1444" s="8">
        <v>179</v>
      </c>
      <c r="BD1444" s="8"/>
      <c r="BE1444" s="8"/>
      <c r="BF1444" s="8"/>
      <c r="BG1444" s="8"/>
      <c r="BH1444" s="8"/>
      <c r="BI1444" s="8">
        <f t="shared" si="293"/>
        <v>79.310344827586221</v>
      </c>
      <c r="BJ1444" s="8">
        <f t="shared" si="294"/>
        <v>0.89142857142857146</v>
      </c>
      <c r="BK1444" s="8">
        <f t="shared" si="295"/>
        <v>0.79310344827586221</v>
      </c>
      <c r="BL1444" s="10">
        <f t="shared" si="296"/>
        <v>14.960015763546801</v>
      </c>
      <c r="BM1444" s="14">
        <f t="shared" si="297"/>
        <v>4155.5599343185559</v>
      </c>
      <c r="BN1444" s="132">
        <v>1.8554801163918526</v>
      </c>
      <c r="BO1444" s="132">
        <v>0.71338506304558691</v>
      </c>
      <c r="BP1444" s="133">
        <v>1.3336067177134592</v>
      </c>
      <c r="BQ1444" s="134"/>
      <c r="BR1444" s="134"/>
      <c r="BS1444" s="133"/>
      <c r="BT1444" s="93"/>
      <c r="BU1444" s="91"/>
      <c r="BV1444" s="91"/>
      <c r="BW1444" s="100"/>
    </row>
    <row r="1445" spans="1:75" s="4" customFormat="1">
      <c r="A1445" s="8" t="s">
        <v>783</v>
      </c>
      <c r="B1445" s="8" t="s">
        <v>486</v>
      </c>
      <c r="C1445" s="8" t="s">
        <v>487</v>
      </c>
      <c r="D1445" s="8" t="s">
        <v>691</v>
      </c>
      <c r="E1445" s="8" t="s">
        <v>699</v>
      </c>
      <c r="F1445" t="s">
        <v>699</v>
      </c>
      <c r="G1445" t="s">
        <v>282</v>
      </c>
      <c r="H1445" t="s">
        <v>296</v>
      </c>
      <c r="I1445"/>
      <c r="J1445"/>
      <c r="K1445"/>
      <c r="L1445" t="s">
        <v>679</v>
      </c>
      <c r="M1445" t="s">
        <v>1882</v>
      </c>
      <c r="N1445">
        <v>1</v>
      </c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 t="s">
        <v>27</v>
      </c>
      <c r="AJ1445" t="s">
        <v>1890</v>
      </c>
      <c r="AK1445">
        <v>140</v>
      </c>
      <c r="AL1445">
        <v>0</v>
      </c>
      <c r="AM1445">
        <v>50</v>
      </c>
      <c r="AN1445" s="9">
        <v>42569</v>
      </c>
      <c r="AO1445" s="8">
        <v>347</v>
      </c>
      <c r="AP1445" s="8">
        <v>223</v>
      </c>
      <c r="AQ1445" s="8">
        <v>224</v>
      </c>
      <c r="AR1445" s="8">
        <v>45.78</v>
      </c>
      <c r="AS1445" s="8">
        <v>41.04</v>
      </c>
      <c r="AT1445" s="8">
        <v>0.78</v>
      </c>
      <c r="AU1445" s="8">
        <v>0.62</v>
      </c>
      <c r="AV1445" s="8">
        <v>21</v>
      </c>
      <c r="AW1445" s="8">
        <v>0.72</v>
      </c>
      <c r="AX1445" s="8"/>
      <c r="AY1445" s="8"/>
      <c r="AZ1445" s="8"/>
      <c r="BA1445" s="8">
        <v>981</v>
      </c>
      <c r="BB1445" s="8" t="s">
        <v>25</v>
      </c>
      <c r="BC1445" s="8">
        <v>179</v>
      </c>
      <c r="BD1445" s="8"/>
      <c r="BE1445" s="8"/>
      <c r="BF1445" s="8"/>
      <c r="BG1445" s="8"/>
      <c r="BH1445" s="8"/>
      <c r="BI1445" s="8">
        <f t="shared" si="293"/>
        <v>79.487179487179489</v>
      </c>
      <c r="BJ1445" s="8">
        <f t="shared" si="294"/>
        <v>0.9028571428571428</v>
      </c>
      <c r="BK1445" s="8">
        <f t="shared" si="295"/>
        <v>0.79487179487179493</v>
      </c>
      <c r="BL1445" s="10">
        <f t="shared" si="296"/>
        <v>29.452589010989012</v>
      </c>
      <c r="BM1445" s="14">
        <f t="shared" si="297"/>
        <v>8181.2747252747258</v>
      </c>
      <c r="BN1445" s="132">
        <v>1.8126843657817109</v>
      </c>
      <c r="BO1445" s="132">
        <v>0.80678466076696165</v>
      </c>
      <c r="BP1445" s="133">
        <v>1.7727663632388273</v>
      </c>
      <c r="BQ1445" s="134"/>
      <c r="BR1445" s="134"/>
      <c r="BS1445" s="133"/>
      <c r="BT1445" s="93"/>
      <c r="BU1445" s="91"/>
      <c r="BV1445" s="91"/>
      <c r="BW1445" s="100"/>
    </row>
    <row r="1446" spans="1:75" s="4" customFormat="1">
      <c r="A1446" s="8" t="s">
        <v>783</v>
      </c>
      <c r="B1446" s="8" t="s">
        <v>486</v>
      </c>
      <c r="C1446" s="8" t="s">
        <v>487</v>
      </c>
      <c r="D1446" s="8" t="s">
        <v>691</v>
      </c>
      <c r="E1446" s="8" t="s">
        <v>699</v>
      </c>
      <c r="F1446" t="s">
        <v>699</v>
      </c>
      <c r="G1446" t="s">
        <v>282</v>
      </c>
      <c r="H1446" t="s">
        <v>296</v>
      </c>
      <c r="I1446"/>
      <c r="J1446"/>
      <c r="K1446"/>
      <c r="L1446" t="s">
        <v>679</v>
      </c>
      <c r="M1446" t="s">
        <v>1882</v>
      </c>
      <c r="N1446">
        <v>1</v>
      </c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 t="s">
        <v>28</v>
      </c>
      <c r="AJ1446" t="s">
        <v>1890</v>
      </c>
      <c r="AK1446">
        <v>140</v>
      </c>
      <c r="AL1446">
        <v>50</v>
      </c>
      <c r="AM1446">
        <v>0</v>
      </c>
      <c r="AN1446" s="9">
        <v>42569</v>
      </c>
      <c r="AO1446" s="8">
        <v>367</v>
      </c>
      <c r="AP1446" s="8">
        <v>216</v>
      </c>
      <c r="AQ1446" s="8">
        <v>212</v>
      </c>
      <c r="AR1446" s="8">
        <v>22.84</v>
      </c>
      <c r="AS1446" s="8">
        <v>23.38</v>
      </c>
      <c r="AT1446" s="8">
        <v>0.74</v>
      </c>
      <c r="AU1446" s="8">
        <v>0.6</v>
      </c>
      <c r="AV1446" s="8">
        <v>19</v>
      </c>
      <c r="AW1446" s="8">
        <v>0.48</v>
      </c>
      <c r="AX1446" s="8"/>
      <c r="AY1446" s="8"/>
      <c r="AZ1446" s="8"/>
      <c r="BA1446" s="8">
        <v>982</v>
      </c>
      <c r="BB1446" s="8" t="s">
        <v>25</v>
      </c>
      <c r="BC1446" s="8">
        <v>179</v>
      </c>
      <c r="BD1446" s="8"/>
      <c r="BE1446" s="8"/>
      <c r="BF1446" s="8"/>
      <c r="BG1446" s="8"/>
      <c r="BH1446" s="8"/>
      <c r="BI1446" s="8">
        <f t="shared" si="293"/>
        <v>81.081081081081081</v>
      </c>
      <c r="BJ1446" s="8">
        <f t="shared" si="294"/>
        <v>0.92571428571428571</v>
      </c>
      <c r="BK1446" s="8">
        <f t="shared" si="295"/>
        <v>0.81081081081081086</v>
      </c>
      <c r="BL1446" s="10">
        <f t="shared" si="296"/>
        <v>17.548540540540543</v>
      </c>
      <c r="BM1446" s="14">
        <f>(10000/36)*BL1446</f>
        <v>4874.594594594595</v>
      </c>
      <c r="BN1446" s="132">
        <v>2.2815985130111525</v>
      </c>
      <c r="BO1446" s="132">
        <v>0.98931226765799263</v>
      </c>
      <c r="BP1446" s="133">
        <v>1.4919190157385582</v>
      </c>
      <c r="BQ1446" s="134"/>
      <c r="BR1446" s="134"/>
      <c r="BS1446" s="133"/>
      <c r="BT1446" s="93"/>
      <c r="BU1446" s="91"/>
      <c r="BV1446" s="91"/>
      <c r="BW1446" s="100"/>
    </row>
    <row r="1447" spans="1:75" s="4" customFormat="1">
      <c r="A1447" s="8" t="s">
        <v>783</v>
      </c>
      <c r="B1447" s="8" t="s">
        <v>486</v>
      </c>
      <c r="C1447" s="8" t="s">
        <v>487</v>
      </c>
      <c r="D1447" s="8" t="s">
        <v>691</v>
      </c>
      <c r="E1447" s="8" t="s">
        <v>699</v>
      </c>
      <c r="F1447" t="s">
        <v>699</v>
      </c>
      <c r="G1447" t="s">
        <v>282</v>
      </c>
      <c r="H1447" t="s">
        <v>296</v>
      </c>
      <c r="I1447"/>
      <c r="J1447"/>
      <c r="K1447"/>
      <c r="L1447" t="s">
        <v>679</v>
      </c>
      <c r="M1447" t="s">
        <v>1882</v>
      </c>
      <c r="N1447">
        <v>1</v>
      </c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 t="s">
        <v>29</v>
      </c>
      <c r="AJ1447" t="s">
        <v>1890</v>
      </c>
      <c r="AK1447">
        <v>140</v>
      </c>
      <c r="AL1447">
        <v>50</v>
      </c>
      <c r="AM1447">
        <v>50</v>
      </c>
      <c r="AN1447" s="9">
        <v>42569</v>
      </c>
      <c r="AO1447" s="8">
        <v>348</v>
      </c>
      <c r="AP1447" s="8">
        <v>225</v>
      </c>
      <c r="AQ1447" s="8">
        <v>223</v>
      </c>
      <c r="AR1447" s="8">
        <v>48.74</v>
      </c>
      <c r="AS1447" s="8">
        <v>26.32</v>
      </c>
      <c r="AT1447" s="8">
        <v>0.68</v>
      </c>
      <c r="AU1447" s="8">
        <v>0.54</v>
      </c>
      <c r="AV1447" s="8">
        <v>19</v>
      </c>
      <c r="AW1447" s="8">
        <v>0.82</v>
      </c>
      <c r="AX1447" s="8"/>
      <c r="AY1447" s="8"/>
      <c r="AZ1447" s="8"/>
      <c r="BA1447" s="8">
        <v>983</v>
      </c>
      <c r="BB1447" s="8" t="s">
        <v>25</v>
      </c>
      <c r="BC1447" s="8">
        <v>179</v>
      </c>
      <c r="BD1447" s="8"/>
      <c r="BE1447" s="8"/>
      <c r="BF1447" s="8"/>
      <c r="BG1447" s="8"/>
      <c r="BH1447" s="8"/>
      <c r="BI1447" s="8">
        <f t="shared" si="293"/>
        <v>79.411764705882348</v>
      </c>
      <c r="BJ1447" s="8">
        <f t="shared" si="294"/>
        <v>0.92571428571428571</v>
      </c>
      <c r="BK1447" s="8">
        <f t="shared" si="295"/>
        <v>0.79411764705882348</v>
      </c>
      <c r="BL1447" s="10">
        <f t="shared" si="296"/>
        <v>19.34851764705882</v>
      </c>
      <c r="BM1447" s="14">
        <f>(10000/36)*BL1447</f>
        <v>5374.5882352941162</v>
      </c>
      <c r="BN1447" s="132">
        <v>2.3243613138686134</v>
      </c>
      <c r="BO1447" s="132">
        <v>0.91149635036496346</v>
      </c>
      <c r="BP1447" s="133">
        <v>1.3077448355091477</v>
      </c>
      <c r="BQ1447" s="134"/>
      <c r="BR1447" s="134"/>
      <c r="BS1447" s="133"/>
      <c r="BT1447" s="93"/>
      <c r="BU1447" s="91"/>
      <c r="BV1447" s="91"/>
      <c r="BW1447" s="100"/>
    </row>
    <row r="1448" spans="1:75" s="4" customFormat="1">
      <c r="A1448" s="8" t="s">
        <v>783</v>
      </c>
      <c r="B1448" s="8" t="s">
        <v>486</v>
      </c>
      <c r="C1448" s="8" t="s">
        <v>487</v>
      </c>
      <c r="D1448" s="8" t="s">
        <v>691</v>
      </c>
      <c r="E1448" s="8" t="s">
        <v>699</v>
      </c>
      <c r="F1448" t="s">
        <v>699</v>
      </c>
      <c r="G1448" t="s">
        <v>282</v>
      </c>
      <c r="H1448" t="s">
        <v>296</v>
      </c>
      <c r="I1448"/>
      <c r="J1448"/>
      <c r="K1448"/>
      <c r="L1448" t="s">
        <v>679</v>
      </c>
      <c r="M1448" t="s">
        <v>1882</v>
      </c>
      <c r="N1448">
        <v>1</v>
      </c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 t="s">
        <v>30</v>
      </c>
      <c r="AJ1448" t="s">
        <v>1890</v>
      </c>
      <c r="AK1448">
        <v>140</v>
      </c>
      <c r="AL1448">
        <v>50</v>
      </c>
      <c r="AM1448">
        <v>50</v>
      </c>
      <c r="AN1448" s="9">
        <v>42569</v>
      </c>
      <c r="AO1448" s="8">
        <v>384</v>
      </c>
      <c r="AP1448" s="8">
        <v>230</v>
      </c>
      <c r="AQ1448" s="8">
        <v>218</v>
      </c>
      <c r="AR1448" s="8">
        <v>49.23</v>
      </c>
      <c r="AS1448" s="8">
        <v>28.54</v>
      </c>
      <c r="AT1448" s="8">
        <v>0.7</v>
      </c>
      <c r="AU1448" s="8">
        <v>0.57999999999999996</v>
      </c>
      <c r="AV1448" s="8">
        <v>19</v>
      </c>
      <c r="AW1448" s="8">
        <v>1.06</v>
      </c>
      <c r="AX1448" s="8"/>
      <c r="AY1448" s="8"/>
      <c r="AZ1448" s="8"/>
      <c r="BA1448" s="8">
        <v>984</v>
      </c>
      <c r="BB1448" s="8" t="s">
        <v>25</v>
      </c>
      <c r="BC1448" s="8">
        <v>179</v>
      </c>
      <c r="BD1448" s="8"/>
      <c r="BE1448" s="8"/>
      <c r="BF1448" s="8"/>
      <c r="BG1448" s="8"/>
      <c r="BH1448" s="8"/>
      <c r="BI1448" s="8">
        <f t="shared" si="293"/>
        <v>82.857142857142847</v>
      </c>
      <c r="BJ1448" s="8">
        <f t="shared" si="294"/>
        <v>0.92571428571428571</v>
      </c>
      <c r="BK1448" s="8">
        <f t="shared" si="295"/>
        <v>0.82857142857142851</v>
      </c>
      <c r="BL1448" s="10">
        <f t="shared" si="296"/>
        <v>21.89076244897959</v>
      </c>
      <c r="BM1448" s="14">
        <f>(10000/36)*BL1448</f>
        <v>6080.7673469387746</v>
      </c>
      <c r="BN1448" s="132">
        <v>2.0758928571428572</v>
      </c>
      <c r="BO1448" s="132">
        <v>0.91865079365079361</v>
      </c>
      <c r="BP1448" s="133">
        <v>1.5797500632889214</v>
      </c>
      <c r="BQ1448" s="134"/>
      <c r="BR1448" s="134"/>
      <c r="BS1448" s="133"/>
      <c r="BT1448" s="93"/>
      <c r="BU1448" s="91"/>
      <c r="BV1448" s="91"/>
      <c r="BW1448" s="100"/>
    </row>
    <row r="1449" spans="1:75" s="4" customFormat="1">
      <c r="A1449" s="8" t="s">
        <v>783</v>
      </c>
      <c r="B1449" s="8" t="s">
        <v>486</v>
      </c>
      <c r="C1449" s="8" t="s">
        <v>487</v>
      </c>
      <c r="D1449" s="8" t="s">
        <v>691</v>
      </c>
      <c r="E1449" s="8" t="s">
        <v>692</v>
      </c>
      <c r="F1449" s="8" t="s">
        <v>693</v>
      </c>
      <c r="G1449" s="8" t="s">
        <v>282</v>
      </c>
      <c r="H1449" s="8" t="s">
        <v>301</v>
      </c>
      <c r="I1449" s="8">
        <v>-4.4293631686774981</v>
      </c>
      <c r="J1449" s="8">
        <v>35.507712268144857</v>
      </c>
      <c r="K1449" s="98">
        <v>1590.814298509458</v>
      </c>
      <c r="L1449" s="8" t="s">
        <v>686</v>
      </c>
      <c r="M1449" s="8" t="s">
        <v>1882</v>
      </c>
      <c r="N1449" s="8">
        <v>1</v>
      </c>
      <c r="O1449" s="8" t="s">
        <v>1859</v>
      </c>
      <c r="P1449" s="8">
        <v>1.55</v>
      </c>
      <c r="Q1449" s="8">
        <v>6.9</v>
      </c>
      <c r="R1449" s="8">
        <v>0</v>
      </c>
      <c r="S1449" s="8">
        <v>9.8699999999999992</v>
      </c>
      <c r="T1449" s="8">
        <v>10.97</v>
      </c>
      <c r="U1449" s="8">
        <v>14.78</v>
      </c>
      <c r="V1449" s="8">
        <v>155.88999999999999</v>
      </c>
      <c r="W1449" s="8">
        <v>15.79</v>
      </c>
      <c r="X1449" s="8">
        <v>9.0399999999999991</v>
      </c>
      <c r="Y1449" s="8">
        <v>0.31</v>
      </c>
      <c r="Z1449" s="8">
        <v>0.72</v>
      </c>
      <c r="AA1449" s="8">
        <v>0.08</v>
      </c>
      <c r="AB1449" s="8">
        <v>132.47</v>
      </c>
      <c r="AC1449" s="8">
        <v>0.28999999999999998</v>
      </c>
      <c r="AD1449" s="8">
        <v>0.124</v>
      </c>
      <c r="AE1449" s="91">
        <v>5.27</v>
      </c>
      <c r="AF1449" s="92" t="s">
        <v>1860</v>
      </c>
      <c r="AG1449" s="92" t="s">
        <v>1860</v>
      </c>
      <c r="AH1449" s="92" t="s">
        <v>1860</v>
      </c>
      <c r="AI1449" s="8" t="s">
        <v>24</v>
      </c>
      <c r="AJ1449" t="s">
        <v>1890</v>
      </c>
      <c r="AK1449">
        <v>0</v>
      </c>
      <c r="AL1449">
        <v>0</v>
      </c>
      <c r="AM1449">
        <v>0</v>
      </c>
      <c r="AN1449" s="9">
        <v>42546</v>
      </c>
      <c r="AO1449" s="8">
        <v>346</v>
      </c>
      <c r="AP1449" s="8">
        <v>185</v>
      </c>
      <c r="AQ1449" s="8">
        <v>205</v>
      </c>
      <c r="AR1449" s="8">
        <v>44.78</v>
      </c>
      <c r="AS1449" s="8">
        <v>26.74</v>
      </c>
      <c r="AT1449" s="8">
        <v>0.76</v>
      </c>
      <c r="AU1449" s="8">
        <v>0.6</v>
      </c>
      <c r="AV1449" s="8">
        <v>21</v>
      </c>
      <c r="AW1449" s="8">
        <v>0.96</v>
      </c>
      <c r="AX1449" s="8"/>
      <c r="AY1449" s="8"/>
      <c r="AZ1449" s="8"/>
      <c r="BA1449" s="8">
        <v>1021</v>
      </c>
      <c r="BB1449" s="8" t="s">
        <v>25</v>
      </c>
      <c r="BC1449" s="8">
        <v>186</v>
      </c>
      <c r="BD1449" s="8"/>
      <c r="BE1449" s="8"/>
      <c r="BF1449" s="8"/>
      <c r="BG1449" s="8"/>
      <c r="BH1449" s="8"/>
      <c r="BI1449" s="8">
        <f t="shared" si="293"/>
        <v>78.94736842105263</v>
      </c>
      <c r="BJ1449" s="8">
        <f t="shared" si="294"/>
        <v>0.9028571428571428</v>
      </c>
      <c r="BK1449" s="8">
        <f t="shared" si="295"/>
        <v>0.78947368421052633</v>
      </c>
      <c r="BL1449" s="10">
        <f t="shared" si="296"/>
        <v>19.059789473684209</v>
      </c>
      <c r="BM1449" s="14">
        <f t="shared" ref="BM1449:BM1484" si="298">(10000/36)*BL1449</f>
        <v>5294.3859649122796</v>
      </c>
      <c r="BN1449" s="132">
        <v>2.5332369942196533</v>
      </c>
      <c r="BO1449" s="132">
        <v>1.4051059730250481</v>
      </c>
      <c r="BP1449" s="133">
        <v>2.7163523203728346</v>
      </c>
      <c r="BQ1449" s="134"/>
      <c r="BR1449" s="134"/>
      <c r="BS1449" s="133"/>
      <c r="BT1449" s="93"/>
      <c r="BU1449" s="91"/>
      <c r="BV1449" s="91"/>
      <c r="BW1449" s="100"/>
    </row>
    <row r="1450" spans="1:75" s="4" customFormat="1">
      <c r="A1450" s="8" t="s">
        <v>783</v>
      </c>
      <c r="B1450" s="8" t="s">
        <v>486</v>
      </c>
      <c r="C1450" s="8" t="s">
        <v>487</v>
      </c>
      <c r="D1450" s="8" t="s">
        <v>691</v>
      </c>
      <c r="E1450" s="8" t="s">
        <v>692</v>
      </c>
      <c r="F1450" s="8" t="s">
        <v>693</v>
      </c>
      <c r="G1450" s="8" t="s">
        <v>282</v>
      </c>
      <c r="H1450" s="8" t="s">
        <v>301</v>
      </c>
      <c r="I1450" s="8"/>
      <c r="J1450" s="8"/>
      <c r="K1450" s="8"/>
      <c r="L1450" s="8" t="s">
        <v>686</v>
      </c>
      <c r="M1450" s="8" t="s">
        <v>1882</v>
      </c>
      <c r="N1450" s="8">
        <v>1</v>
      </c>
      <c r="O1450" s="8"/>
      <c r="P1450" s="8"/>
      <c r="Q1450" s="8"/>
      <c r="R1450" s="8"/>
      <c r="S1450" s="8"/>
      <c r="T1450" s="8"/>
      <c r="U1450" s="8"/>
      <c r="V1450" s="8"/>
      <c r="W1450" s="8"/>
      <c r="X1450" s="8"/>
      <c r="Y1450" s="8"/>
      <c r="Z1450" s="8"/>
      <c r="AA1450" s="8"/>
      <c r="AB1450" s="8"/>
      <c r="AC1450" s="8"/>
      <c r="AD1450" s="8"/>
      <c r="AE1450" s="89"/>
      <c r="AF1450" s="90"/>
      <c r="AG1450" s="90"/>
      <c r="AH1450" s="90"/>
      <c r="AI1450" s="8" t="s">
        <v>26</v>
      </c>
      <c r="AJ1450" t="s">
        <v>1890</v>
      </c>
      <c r="AK1450">
        <v>0</v>
      </c>
      <c r="AL1450">
        <v>50</v>
      </c>
      <c r="AM1450">
        <v>50</v>
      </c>
      <c r="AN1450" s="9">
        <v>42569</v>
      </c>
      <c r="AO1450" s="8">
        <v>345</v>
      </c>
      <c r="AP1450" s="8">
        <v>202</v>
      </c>
      <c r="AQ1450" s="8">
        <v>198</v>
      </c>
      <c r="AR1450" s="8">
        <v>49.69</v>
      </c>
      <c r="AS1450" s="8">
        <v>41.58</v>
      </c>
      <c r="AT1450" s="8">
        <v>0.98</v>
      </c>
      <c r="AU1450" s="8">
        <v>0.78</v>
      </c>
      <c r="AV1450" s="8">
        <v>21</v>
      </c>
      <c r="AW1450" s="8">
        <v>0.6</v>
      </c>
      <c r="AX1450" s="8"/>
      <c r="AY1450" s="8"/>
      <c r="AZ1450" s="8"/>
      <c r="BA1450" s="8">
        <v>1022</v>
      </c>
      <c r="BB1450" s="8" t="s">
        <v>25</v>
      </c>
      <c r="BC1450" s="8">
        <v>186</v>
      </c>
      <c r="BD1450" s="8"/>
      <c r="BE1450" s="8"/>
      <c r="BF1450" s="8"/>
      <c r="BG1450" s="8"/>
      <c r="BH1450" s="8"/>
      <c r="BI1450" s="8">
        <f t="shared" si="293"/>
        <v>79.591836734693871</v>
      </c>
      <c r="BJ1450" s="8">
        <f t="shared" si="294"/>
        <v>0.9028571428571428</v>
      </c>
      <c r="BK1450" s="8">
        <f t="shared" si="295"/>
        <v>0.79591836734693866</v>
      </c>
      <c r="BL1450" s="10">
        <f t="shared" si="296"/>
        <v>29.879412244897953</v>
      </c>
      <c r="BM1450" s="14">
        <f t="shared" si="298"/>
        <v>8299.8367346938758</v>
      </c>
      <c r="BN1450" s="132">
        <v>2.480430528375734</v>
      </c>
      <c r="BO1450" s="132">
        <v>1.4202544031311155</v>
      </c>
      <c r="BP1450" s="133">
        <v>1.7654332424866146</v>
      </c>
      <c r="BQ1450" s="134"/>
      <c r="BR1450" s="134"/>
      <c r="BS1450" s="133"/>
      <c r="BT1450" s="93"/>
      <c r="BU1450" s="91"/>
      <c r="BV1450" s="91"/>
      <c r="BW1450" s="100"/>
    </row>
    <row r="1451" spans="1:75" s="4" customFormat="1">
      <c r="A1451" s="8" t="s">
        <v>783</v>
      </c>
      <c r="B1451" s="8" t="s">
        <v>486</v>
      </c>
      <c r="C1451" s="8" t="s">
        <v>487</v>
      </c>
      <c r="D1451" s="8" t="s">
        <v>691</v>
      </c>
      <c r="E1451" s="8" t="s">
        <v>692</v>
      </c>
      <c r="F1451" s="8" t="s">
        <v>693</v>
      </c>
      <c r="G1451" s="8" t="s">
        <v>282</v>
      </c>
      <c r="H1451" s="8" t="s">
        <v>301</v>
      </c>
      <c r="I1451" s="8"/>
      <c r="J1451" s="8"/>
      <c r="K1451" s="8"/>
      <c r="L1451" s="8" t="s">
        <v>686</v>
      </c>
      <c r="M1451" s="8" t="s">
        <v>1882</v>
      </c>
      <c r="N1451" s="8">
        <v>1</v>
      </c>
      <c r="O1451" s="8"/>
      <c r="P1451" s="8"/>
      <c r="Q1451" s="8"/>
      <c r="R1451" s="8"/>
      <c r="S1451" s="8"/>
      <c r="T1451" s="8"/>
      <c r="U1451" s="8"/>
      <c r="V1451" s="8"/>
      <c r="W1451" s="8"/>
      <c r="X1451" s="8"/>
      <c r="Y1451" s="8"/>
      <c r="Z1451" s="8"/>
      <c r="AA1451" s="8"/>
      <c r="AB1451" s="8"/>
      <c r="AC1451" s="8"/>
      <c r="AD1451" s="8"/>
      <c r="AE1451" s="89"/>
      <c r="AF1451" s="90"/>
      <c r="AG1451" s="90"/>
      <c r="AH1451" s="90"/>
      <c r="AI1451" s="8" t="s">
        <v>27</v>
      </c>
      <c r="AJ1451" t="s">
        <v>1890</v>
      </c>
      <c r="AK1451">
        <v>140</v>
      </c>
      <c r="AL1451">
        <v>0</v>
      </c>
      <c r="AM1451">
        <v>50</v>
      </c>
      <c r="AN1451" s="9">
        <v>42569</v>
      </c>
      <c r="AO1451" s="8">
        <v>337</v>
      </c>
      <c r="AP1451" s="8">
        <v>200</v>
      </c>
      <c r="AQ1451" s="8">
        <v>201</v>
      </c>
      <c r="AR1451" s="8">
        <v>55.02</v>
      </c>
      <c r="AS1451" s="8">
        <v>28.58</v>
      </c>
      <c r="AT1451" s="8">
        <v>0.88</v>
      </c>
      <c r="AU1451" s="8">
        <v>0.72</v>
      </c>
      <c r="AV1451" s="8">
        <v>22</v>
      </c>
      <c r="AW1451" s="8">
        <v>1.6</v>
      </c>
      <c r="AX1451" s="8"/>
      <c r="AY1451" s="8"/>
      <c r="AZ1451" s="8"/>
      <c r="BA1451" s="8">
        <v>1023</v>
      </c>
      <c r="BB1451" s="8" t="s">
        <v>25</v>
      </c>
      <c r="BC1451" s="8">
        <v>186</v>
      </c>
      <c r="BD1451" s="8"/>
      <c r="BE1451" s="8"/>
      <c r="BF1451" s="8"/>
      <c r="BG1451" s="8"/>
      <c r="BH1451" s="8"/>
      <c r="BI1451" s="8">
        <f t="shared" si="293"/>
        <v>81.818181818181813</v>
      </c>
      <c r="BJ1451" s="8">
        <f t="shared" si="294"/>
        <v>0.89142857142857146</v>
      </c>
      <c r="BK1451" s="8">
        <f t="shared" si="295"/>
        <v>0.81818181818181812</v>
      </c>
      <c r="BL1451" s="10">
        <f t="shared" si="296"/>
        <v>20.844841558441555</v>
      </c>
      <c r="BM1451" s="14">
        <f t="shared" si="298"/>
        <v>5790.233766233765</v>
      </c>
      <c r="BN1451" s="132">
        <v>2.7179723502304149</v>
      </c>
      <c r="BO1451" s="132">
        <v>1.3658986175115206</v>
      </c>
      <c r="BP1451" s="133">
        <v>1.5309435735169004</v>
      </c>
      <c r="BQ1451" s="134"/>
      <c r="BR1451" s="134"/>
      <c r="BS1451" s="133"/>
      <c r="BT1451" s="93"/>
      <c r="BU1451" s="91"/>
      <c r="BV1451" s="91"/>
      <c r="BW1451" s="100"/>
    </row>
    <row r="1452" spans="1:75" s="4" customFormat="1">
      <c r="A1452" s="8" t="s">
        <v>783</v>
      </c>
      <c r="B1452" s="8" t="s">
        <v>486</v>
      </c>
      <c r="C1452" s="8" t="s">
        <v>487</v>
      </c>
      <c r="D1452" s="8" t="s">
        <v>691</v>
      </c>
      <c r="E1452" s="8" t="s">
        <v>692</v>
      </c>
      <c r="F1452" s="8" t="s">
        <v>693</v>
      </c>
      <c r="G1452" s="8" t="s">
        <v>282</v>
      </c>
      <c r="H1452" s="8" t="s">
        <v>301</v>
      </c>
      <c r="I1452" s="8"/>
      <c r="J1452" s="8"/>
      <c r="K1452" s="8"/>
      <c r="L1452" s="8" t="s">
        <v>686</v>
      </c>
      <c r="M1452" s="8" t="s">
        <v>1882</v>
      </c>
      <c r="N1452" s="8">
        <v>1</v>
      </c>
      <c r="O1452" s="8"/>
      <c r="P1452" s="8"/>
      <c r="Q1452" s="8"/>
      <c r="R1452" s="8"/>
      <c r="S1452" s="8"/>
      <c r="T1452" s="8"/>
      <c r="U1452" s="8"/>
      <c r="V1452" s="8"/>
      <c r="W1452" s="8"/>
      <c r="X1452" s="8"/>
      <c r="Y1452" s="8"/>
      <c r="Z1452" s="8"/>
      <c r="AA1452" s="8"/>
      <c r="AB1452" s="8"/>
      <c r="AC1452" s="8"/>
      <c r="AD1452" s="8"/>
      <c r="AE1452" s="89"/>
      <c r="AF1452" s="90"/>
      <c r="AG1452" s="90"/>
      <c r="AH1452" s="90"/>
      <c r="AI1452" s="8" t="s">
        <v>28</v>
      </c>
      <c r="AJ1452" t="s">
        <v>1890</v>
      </c>
      <c r="AK1452">
        <v>140</v>
      </c>
      <c r="AL1452">
        <v>50</v>
      </c>
      <c r="AM1452">
        <v>0</v>
      </c>
      <c r="AN1452" s="9">
        <v>42569</v>
      </c>
      <c r="AO1452" s="8">
        <v>376</v>
      </c>
      <c r="AP1452" s="8">
        <v>220</v>
      </c>
      <c r="AQ1452" s="8">
        <v>218</v>
      </c>
      <c r="AR1452" s="8">
        <v>52.76</v>
      </c>
      <c r="AS1452" s="8">
        <v>28</v>
      </c>
      <c r="AT1452" s="8">
        <v>0.9</v>
      </c>
      <c r="AU1452" s="8">
        <v>0.7</v>
      </c>
      <c r="AV1452" s="8">
        <v>22</v>
      </c>
      <c r="AW1452" s="8">
        <v>1.22</v>
      </c>
      <c r="AX1452" s="8"/>
      <c r="AY1452" s="8"/>
      <c r="AZ1452" s="8"/>
      <c r="BA1452" s="8">
        <v>1024</v>
      </c>
      <c r="BB1452" s="8" t="s">
        <v>25</v>
      </c>
      <c r="BC1452" s="8">
        <v>186</v>
      </c>
      <c r="BD1452" s="8"/>
      <c r="BE1452" s="8"/>
      <c r="BF1452" s="8"/>
      <c r="BG1452" s="8"/>
      <c r="BH1452" s="8"/>
      <c r="BI1452" s="8">
        <f t="shared" si="293"/>
        <v>77.777777777777771</v>
      </c>
      <c r="BJ1452" s="8">
        <f t="shared" si="294"/>
        <v>0.89142857142857146</v>
      </c>
      <c r="BK1452" s="8">
        <f t="shared" si="295"/>
        <v>0.77777777777777768</v>
      </c>
      <c r="BL1452" s="10">
        <f t="shared" si="296"/>
        <v>19.41333333333333</v>
      </c>
      <c r="BM1452" s="14">
        <f t="shared" si="298"/>
        <v>5392.5925925925912</v>
      </c>
      <c r="BN1452" s="132">
        <v>2.8263500931098702</v>
      </c>
      <c r="BO1452" s="132">
        <v>1.7453445065176909</v>
      </c>
      <c r="BP1452" s="133">
        <v>1.8917682604168184</v>
      </c>
      <c r="BQ1452" s="134"/>
      <c r="BR1452" s="134"/>
      <c r="BS1452" s="133"/>
      <c r="BT1452" s="93"/>
      <c r="BU1452" s="91"/>
      <c r="BV1452" s="91"/>
      <c r="BW1452" s="100"/>
    </row>
    <row r="1453" spans="1:75" s="4" customFormat="1">
      <c r="A1453" s="8" t="s">
        <v>783</v>
      </c>
      <c r="B1453" s="8" t="s">
        <v>486</v>
      </c>
      <c r="C1453" s="8" t="s">
        <v>487</v>
      </c>
      <c r="D1453" s="8" t="s">
        <v>691</v>
      </c>
      <c r="E1453" s="8" t="s">
        <v>692</v>
      </c>
      <c r="F1453" s="8" t="s">
        <v>693</v>
      </c>
      <c r="G1453" s="8" t="s">
        <v>282</v>
      </c>
      <c r="H1453" s="8" t="s">
        <v>301</v>
      </c>
      <c r="I1453" s="8"/>
      <c r="J1453" s="8"/>
      <c r="K1453" s="8"/>
      <c r="L1453" s="8" t="s">
        <v>686</v>
      </c>
      <c r="M1453" s="8" t="s">
        <v>1882</v>
      </c>
      <c r="N1453" s="8">
        <v>1</v>
      </c>
      <c r="O1453" s="8"/>
      <c r="P1453" s="8"/>
      <c r="Q1453" s="8"/>
      <c r="R1453" s="8"/>
      <c r="S1453" s="8"/>
      <c r="T1453" s="8"/>
      <c r="U1453" s="8"/>
      <c r="V1453" s="8"/>
      <c r="W1453" s="8"/>
      <c r="X1453" s="8"/>
      <c r="Y1453" s="8"/>
      <c r="Z1453" s="8"/>
      <c r="AA1453" s="8"/>
      <c r="AB1453" s="8"/>
      <c r="AC1453" s="8"/>
      <c r="AD1453" s="8"/>
      <c r="AE1453" s="89"/>
      <c r="AF1453" s="90"/>
      <c r="AG1453" s="90"/>
      <c r="AH1453" s="90"/>
      <c r="AI1453" s="8" t="s">
        <v>29</v>
      </c>
      <c r="AJ1453" t="s">
        <v>1890</v>
      </c>
      <c r="AK1453">
        <v>140</v>
      </c>
      <c r="AL1453">
        <v>50</v>
      </c>
      <c r="AM1453">
        <v>50</v>
      </c>
      <c r="AN1453" s="9">
        <v>42569</v>
      </c>
      <c r="AO1453" s="8">
        <v>379</v>
      </c>
      <c r="AP1453" s="8">
        <v>230</v>
      </c>
      <c r="AQ1453" s="8">
        <v>228</v>
      </c>
      <c r="AR1453" s="8">
        <v>58.88</v>
      </c>
      <c r="AS1453" s="8">
        <v>29.88</v>
      </c>
      <c r="AT1453" s="8">
        <v>0.98</v>
      </c>
      <c r="AU1453" s="8">
        <v>0.82</v>
      </c>
      <c r="AV1453" s="8">
        <v>21</v>
      </c>
      <c r="AW1453" s="8">
        <v>0.72</v>
      </c>
      <c r="AX1453" s="8"/>
      <c r="AY1453" s="8"/>
      <c r="AZ1453" s="8"/>
      <c r="BA1453" s="8">
        <v>1025</v>
      </c>
      <c r="BB1453" s="8" t="s">
        <v>25</v>
      </c>
      <c r="BC1453" s="8">
        <v>186</v>
      </c>
      <c r="BD1453" s="8"/>
      <c r="BE1453" s="8"/>
      <c r="BF1453" s="8"/>
      <c r="BG1453" s="8"/>
      <c r="BH1453" s="8"/>
      <c r="BI1453" s="8">
        <f t="shared" si="293"/>
        <v>83.673469387755091</v>
      </c>
      <c r="BJ1453" s="8">
        <f t="shared" si="294"/>
        <v>0.9028571428571428</v>
      </c>
      <c r="BK1453" s="8">
        <f t="shared" si="295"/>
        <v>0.83673469387755095</v>
      </c>
      <c r="BL1453" s="10">
        <f t="shared" si="296"/>
        <v>22.572902623906703</v>
      </c>
      <c r="BM1453" s="14">
        <f t="shared" si="298"/>
        <v>6270.2507288629731</v>
      </c>
      <c r="BN1453" s="132">
        <v>2.1710144927536232</v>
      </c>
      <c r="BO1453" s="132">
        <v>1.1458937198067634</v>
      </c>
      <c r="BP1453" s="133">
        <v>1.2197641413768978</v>
      </c>
      <c r="BQ1453" s="134"/>
      <c r="BR1453" s="134"/>
      <c r="BS1453" s="133"/>
      <c r="BT1453" s="93"/>
      <c r="BU1453" s="91"/>
      <c r="BV1453" s="91"/>
      <c r="BW1453" s="100"/>
    </row>
    <row r="1454" spans="1:75" s="4" customFormat="1">
      <c r="A1454" s="8" t="s">
        <v>783</v>
      </c>
      <c r="B1454" s="8" t="s">
        <v>486</v>
      </c>
      <c r="C1454" s="8" t="s">
        <v>487</v>
      </c>
      <c r="D1454" s="8" t="s">
        <v>691</v>
      </c>
      <c r="E1454" s="8" t="s">
        <v>692</v>
      </c>
      <c r="F1454" s="8" t="s">
        <v>693</v>
      </c>
      <c r="G1454" s="8" t="s">
        <v>282</v>
      </c>
      <c r="H1454" s="8" t="s">
        <v>301</v>
      </c>
      <c r="I1454" s="8"/>
      <c r="J1454" s="8"/>
      <c r="K1454" s="8"/>
      <c r="L1454" s="8" t="s">
        <v>686</v>
      </c>
      <c r="M1454" s="8" t="s">
        <v>1882</v>
      </c>
      <c r="N1454" s="8">
        <v>1</v>
      </c>
      <c r="O1454" s="8"/>
      <c r="P1454" s="8"/>
      <c r="Q1454" s="8"/>
      <c r="R1454" s="8"/>
      <c r="S1454" s="8"/>
      <c r="T1454" s="8"/>
      <c r="U1454" s="8"/>
      <c r="V1454" s="8"/>
      <c r="W1454" s="8"/>
      <c r="X1454" s="8"/>
      <c r="Y1454" s="8"/>
      <c r="Z1454" s="8"/>
      <c r="AA1454" s="8"/>
      <c r="AB1454" s="8"/>
      <c r="AC1454" s="8"/>
      <c r="AD1454" s="8"/>
      <c r="AE1454" s="89"/>
      <c r="AF1454" s="90"/>
      <c r="AG1454" s="90"/>
      <c r="AH1454" s="90"/>
      <c r="AI1454" s="8" t="s">
        <v>30</v>
      </c>
      <c r="AJ1454" t="s">
        <v>1890</v>
      </c>
      <c r="AK1454">
        <v>140</v>
      </c>
      <c r="AL1454">
        <v>50</v>
      </c>
      <c r="AM1454">
        <v>50</v>
      </c>
      <c r="AN1454" s="9">
        <v>42569</v>
      </c>
      <c r="AO1454" s="8">
        <v>338</v>
      </c>
      <c r="AP1454" s="8">
        <v>203</v>
      </c>
      <c r="AQ1454" s="8">
        <v>215</v>
      </c>
      <c r="AR1454" s="8">
        <v>52.58</v>
      </c>
      <c r="AS1454" s="8">
        <v>28.18</v>
      </c>
      <c r="AT1454" s="8">
        <v>0.94</v>
      </c>
      <c r="AU1454" s="8">
        <v>0.8</v>
      </c>
      <c r="AV1454" s="8">
        <v>20</v>
      </c>
      <c r="AW1454" s="8">
        <v>1.1599999999999999</v>
      </c>
      <c r="AX1454" s="8"/>
      <c r="AY1454" s="8"/>
      <c r="AZ1454" s="8"/>
      <c r="BA1454" s="8">
        <v>1026</v>
      </c>
      <c r="BB1454" s="8" t="s">
        <v>25</v>
      </c>
      <c r="BC1454" s="8">
        <v>186</v>
      </c>
      <c r="BD1454" s="8"/>
      <c r="BE1454" s="8"/>
      <c r="BF1454" s="8"/>
      <c r="BG1454" s="8"/>
      <c r="BH1454" s="8"/>
      <c r="BI1454" s="8">
        <f t="shared" si="293"/>
        <v>85.106382978723417</v>
      </c>
      <c r="BJ1454" s="8">
        <f t="shared" si="294"/>
        <v>0.91428571428571426</v>
      </c>
      <c r="BK1454" s="8">
        <f t="shared" si="295"/>
        <v>0.85106382978723416</v>
      </c>
      <c r="BL1454" s="10">
        <f t="shared" si="296"/>
        <v>21.92729483282675</v>
      </c>
      <c r="BM1454" s="14">
        <f t="shared" si="298"/>
        <v>6090.915231340764</v>
      </c>
      <c r="BN1454" s="132">
        <v>1.4636533084808945</v>
      </c>
      <c r="BO1454" s="132">
        <v>0.59459459459459463</v>
      </c>
      <c r="BP1454" s="133">
        <v>2.1023054368147531</v>
      </c>
      <c r="BQ1454" s="134"/>
      <c r="BR1454" s="134"/>
      <c r="BS1454" s="133"/>
      <c r="BT1454" s="93"/>
      <c r="BU1454" s="91"/>
      <c r="BV1454" s="91"/>
      <c r="BW1454" s="100"/>
    </row>
    <row r="1455" spans="1:75" s="4" customFormat="1">
      <c r="A1455" s="8"/>
      <c r="B1455" s="8"/>
      <c r="C1455" s="8"/>
      <c r="D1455" s="8"/>
      <c r="E1455" s="8"/>
      <c r="F1455" s="8"/>
      <c r="G1455" s="8"/>
      <c r="H1455" s="8"/>
      <c r="I1455" s="8"/>
      <c r="J1455" s="8"/>
      <c r="K1455" s="8"/>
      <c r="L1455" s="8"/>
      <c r="M1455" s="8"/>
      <c r="N1455" s="8"/>
      <c r="O1455" s="8"/>
      <c r="P1455" s="8"/>
      <c r="Q1455" s="8"/>
      <c r="R1455" s="8"/>
      <c r="S1455" s="8"/>
      <c r="T1455" s="8"/>
      <c r="U1455" s="8"/>
      <c r="V1455" s="8"/>
      <c r="W1455" s="8"/>
      <c r="X1455" s="8"/>
      <c r="Y1455" s="8"/>
      <c r="Z1455" s="8"/>
      <c r="AA1455" s="8"/>
      <c r="AB1455" s="8"/>
      <c r="AC1455" s="8"/>
      <c r="AD1455" s="8"/>
      <c r="AE1455" s="89"/>
      <c r="AF1455" s="90"/>
      <c r="AG1455" s="90"/>
      <c r="AH1455" s="90"/>
      <c r="AI1455" s="8"/>
      <c r="AJ1455"/>
      <c r="AK1455"/>
      <c r="AL1455"/>
      <c r="AM1455"/>
      <c r="AN1455" s="9"/>
      <c r="AO1455" s="8"/>
      <c r="AP1455" s="8"/>
      <c r="AQ1455" s="8"/>
      <c r="AR1455" s="8"/>
      <c r="AS1455" s="8"/>
      <c r="AT1455" s="8"/>
      <c r="AU1455" s="8"/>
      <c r="AV1455" s="8"/>
      <c r="AW1455" s="8"/>
      <c r="AX1455" s="8"/>
      <c r="AY1455" s="8"/>
      <c r="AZ1455" s="8"/>
      <c r="BA1455" s="8"/>
      <c r="BB1455" s="8"/>
      <c r="BC1455" s="8"/>
      <c r="BD1455" s="8"/>
      <c r="BE1455" s="8"/>
      <c r="BF1455" s="8"/>
      <c r="BG1455" s="8"/>
      <c r="BH1455" s="8"/>
      <c r="BI1455" s="8"/>
      <c r="BJ1455" s="8"/>
      <c r="BK1455" s="8"/>
      <c r="BL1455" s="10"/>
      <c r="BM1455" s="14"/>
      <c r="BN1455" s="132">
        <v>1.3786764705882353</v>
      </c>
      <c r="BO1455" s="132">
        <v>0.61305147058823539</v>
      </c>
      <c r="BP1455" s="133">
        <v>1.8096496062615335</v>
      </c>
      <c r="BQ1455" s="134"/>
      <c r="BR1455" s="134"/>
      <c r="BS1455" s="133"/>
      <c r="BT1455" s="93"/>
      <c r="BU1455" s="91"/>
      <c r="BV1455" s="91"/>
      <c r="BW1455" s="100"/>
    </row>
    <row r="1456" spans="1:75" s="4" customFormat="1">
      <c r="A1456" s="8"/>
      <c r="B1456" s="8"/>
      <c r="C1456" s="8"/>
      <c r="D1456" s="8"/>
      <c r="E1456" s="8"/>
      <c r="F1456" s="8"/>
      <c r="G1456" s="8"/>
      <c r="H1456" s="8"/>
      <c r="I1456" s="8"/>
      <c r="J1456" s="8"/>
      <c r="K1456" s="8"/>
      <c r="L1456" s="8"/>
      <c r="M1456" s="8"/>
      <c r="N1456" s="8"/>
      <c r="O1456" s="8"/>
      <c r="P1456" s="8"/>
      <c r="Q1456" s="8"/>
      <c r="R1456" s="8"/>
      <c r="S1456" s="8"/>
      <c r="T1456" s="8"/>
      <c r="U1456" s="8"/>
      <c r="V1456" s="8"/>
      <c r="W1456" s="8"/>
      <c r="X1456" s="8"/>
      <c r="Y1456" s="8"/>
      <c r="Z1456" s="8"/>
      <c r="AA1456" s="8"/>
      <c r="AB1456" s="8"/>
      <c r="AC1456" s="8"/>
      <c r="AD1456" s="8"/>
      <c r="AE1456" s="89"/>
      <c r="AF1456" s="90"/>
      <c r="AG1456" s="90"/>
      <c r="AH1456" s="90"/>
      <c r="AI1456" s="8"/>
      <c r="AJ1456"/>
      <c r="AK1456"/>
      <c r="AL1456"/>
      <c r="AM1456"/>
      <c r="AN1456" s="9"/>
      <c r="AO1456" s="8"/>
      <c r="AP1456" s="8"/>
      <c r="AQ1456" s="8"/>
      <c r="AR1456" s="8"/>
      <c r="AS1456" s="8"/>
      <c r="AT1456" s="8"/>
      <c r="AU1456" s="8"/>
      <c r="AV1456" s="8"/>
      <c r="AW1456" s="8"/>
      <c r="AX1456" s="8"/>
      <c r="AY1456" s="8"/>
      <c r="AZ1456" s="8"/>
      <c r="BA1456" s="8"/>
      <c r="BB1456" s="8"/>
      <c r="BC1456" s="8"/>
      <c r="BD1456" s="8"/>
      <c r="BE1456" s="8"/>
      <c r="BF1456" s="8"/>
      <c r="BG1456" s="8"/>
      <c r="BH1456" s="8"/>
      <c r="BI1456" s="8"/>
      <c r="BJ1456" s="8"/>
      <c r="BK1456" s="8"/>
      <c r="BL1456" s="10"/>
      <c r="BM1456" s="14"/>
      <c r="BN1456" s="132">
        <v>1.6620057859209258</v>
      </c>
      <c r="BO1456" s="132">
        <v>0.62343297974927669</v>
      </c>
      <c r="BP1456" s="133">
        <v>0.96740617136523765</v>
      </c>
      <c r="BQ1456" s="134"/>
      <c r="BR1456" s="134"/>
      <c r="BS1456" s="133"/>
      <c r="BT1456" s="93"/>
      <c r="BU1456" s="91"/>
      <c r="BV1456" s="91"/>
      <c r="BW1456" s="100"/>
    </row>
    <row r="1457" spans="1:75" s="4" customFormat="1">
      <c r="A1457" s="8"/>
      <c r="B1457" s="8"/>
      <c r="C1457" s="8"/>
      <c r="D1457" s="8"/>
      <c r="E1457" s="8"/>
      <c r="F1457" s="8"/>
      <c r="G1457" s="8"/>
      <c r="H1457" s="8"/>
      <c r="I1457" s="8"/>
      <c r="J1457" s="8"/>
      <c r="K1457" s="8"/>
      <c r="L1457" s="8"/>
      <c r="M1457" s="8"/>
      <c r="N1457" s="8"/>
      <c r="O1457" s="8"/>
      <c r="P1457" s="8"/>
      <c r="Q1457" s="8"/>
      <c r="R1457" s="8"/>
      <c r="S1457" s="8"/>
      <c r="T1457" s="8"/>
      <c r="U1457" s="8"/>
      <c r="V1457" s="8"/>
      <c r="W1457" s="8"/>
      <c r="X1457" s="8"/>
      <c r="Y1457" s="8"/>
      <c r="Z1457" s="8"/>
      <c r="AA1457" s="8"/>
      <c r="AB1457" s="8"/>
      <c r="AC1457" s="8"/>
      <c r="AD1457" s="8"/>
      <c r="AE1457" s="89"/>
      <c r="AF1457" s="90"/>
      <c r="AG1457" s="90"/>
      <c r="AH1457" s="90"/>
      <c r="AI1457" s="8"/>
      <c r="AJ1457"/>
      <c r="AK1457"/>
      <c r="AL1457"/>
      <c r="AM1457"/>
      <c r="AN1457" s="9"/>
      <c r="AO1457" s="8"/>
      <c r="AP1457" s="8"/>
      <c r="AQ1457" s="8"/>
      <c r="AR1457" s="8"/>
      <c r="AS1457" s="8"/>
      <c r="AT1457" s="8"/>
      <c r="AU1457" s="8"/>
      <c r="AV1457" s="8"/>
      <c r="AW1457" s="8"/>
      <c r="AX1457" s="8"/>
      <c r="AY1457" s="8"/>
      <c r="AZ1457" s="8"/>
      <c r="BA1457" s="8"/>
      <c r="BB1457" s="8"/>
      <c r="BC1457" s="8"/>
      <c r="BD1457" s="8"/>
      <c r="BE1457" s="8"/>
      <c r="BF1457" s="8"/>
      <c r="BG1457" s="8"/>
      <c r="BH1457" s="8"/>
      <c r="BI1457" s="8"/>
      <c r="BJ1457" s="8"/>
      <c r="BK1457" s="8"/>
      <c r="BL1457" s="10"/>
      <c r="BM1457" s="14"/>
      <c r="BN1457" s="132">
        <v>1.77685546875</v>
      </c>
      <c r="BO1457" s="132">
        <v>0.67138671875</v>
      </c>
      <c r="BP1457" s="133">
        <v>0.92807849082553506</v>
      </c>
      <c r="BQ1457" s="134"/>
      <c r="BR1457" s="134"/>
      <c r="BS1457" s="133"/>
      <c r="BT1457" s="93"/>
      <c r="BU1457" s="91"/>
      <c r="BV1457" s="91"/>
      <c r="BW1457" s="100"/>
    </row>
    <row r="1458" spans="1:75" s="4" customFormat="1">
      <c r="A1458" s="8"/>
      <c r="B1458" s="8"/>
      <c r="C1458" s="8"/>
      <c r="D1458" s="8"/>
      <c r="E1458" s="8"/>
      <c r="F1458" s="8"/>
      <c r="G1458" s="8"/>
      <c r="H1458" s="8"/>
      <c r="I1458" s="8"/>
      <c r="J1458" s="8"/>
      <c r="K1458" s="8"/>
      <c r="L1458" s="8"/>
      <c r="M1458" s="8"/>
      <c r="N1458" s="8"/>
      <c r="O1458" s="8"/>
      <c r="P1458" s="8"/>
      <c r="Q1458" s="8"/>
      <c r="R1458" s="8"/>
      <c r="S1458" s="8"/>
      <c r="T1458" s="8"/>
      <c r="U1458" s="8"/>
      <c r="V1458" s="8"/>
      <c r="W1458" s="8"/>
      <c r="X1458" s="8"/>
      <c r="Y1458" s="8"/>
      <c r="Z1458" s="8"/>
      <c r="AA1458" s="8"/>
      <c r="AB1458" s="8"/>
      <c r="AC1458" s="8"/>
      <c r="AD1458" s="8"/>
      <c r="AE1458" s="89"/>
      <c r="AF1458" s="90"/>
      <c r="AG1458" s="90"/>
      <c r="AH1458" s="90"/>
      <c r="AI1458" s="8"/>
      <c r="AJ1458"/>
      <c r="AK1458"/>
      <c r="AL1458"/>
      <c r="AM1458"/>
      <c r="AN1458" s="9"/>
      <c r="AO1458" s="8"/>
      <c r="AP1458" s="8"/>
      <c r="AQ1458" s="8"/>
      <c r="AR1458" s="8"/>
      <c r="AS1458" s="8"/>
      <c r="AT1458" s="8"/>
      <c r="AU1458" s="8"/>
      <c r="AV1458" s="8"/>
      <c r="AW1458" s="8"/>
      <c r="AX1458" s="8"/>
      <c r="AY1458" s="8"/>
      <c r="AZ1458" s="8"/>
      <c r="BA1458" s="8"/>
      <c r="BB1458" s="8"/>
      <c r="BC1458" s="8"/>
      <c r="BD1458" s="8"/>
      <c r="BE1458" s="8"/>
      <c r="BF1458" s="8"/>
      <c r="BG1458" s="8"/>
      <c r="BH1458" s="8"/>
      <c r="BI1458" s="8"/>
      <c r="BJ1458" s="8"/>
      <c r="BK1458" s="8"/>
      <c r="BL1458" s="10"/>
      <c r="BM1458" s="14"/>
      <c r="BN1458" s="132">
        <v>1.5433979686057251</v>
      </c>
      <c r="BO1458" s="132">
        <v>0.66620498614958457</v>
      </c>
      <c r="BP1458" s="133">
        <v>1.2951339884936304</v>
      </c>
      <c r="BQ1458" s="134"/>
      <c r="BR1458" s="134"/>
      <c r="BS1458" s="133"/>
      <c r="BT1458" s="93"/>
      <c r="BU1458" s="91"/>
      <c r="BV1458" s="91"/>
      <c r="BW1458" s="100"/>
    </row>
    <row r="1459" spans="1:75" s="4" customFormat="1">
      <c r="A1459" s="8"/>
      <c r="B1459" s="8"/>
      <c r="C1459" s="8"/>
      <c r="D1459" s="8"/>
      <c r="E1459" s="8"/>
      <c r="F1459" s="8"/>
      <c r="G1459" s="8"/>
      <c r="H1459" s="8"/>
      <c r="I1459" s="8"/>
      <c r="J1459" s="8"/>
      <c r="K1459" s="8"/>
      <c r="L1459" s="8"/>
      <c r="M1459" s="8"/>
      <c r="N1459" s="8"/>
      <c r="O1459" s="8"/>
      <c r="P1459" s="8"/>
      <c r="Q1459" s="8"/>
      <c r="R1459" s="8"/>
      <c r="S1459" s="8"/>
      <c r="T1459" s="8"/>
      <c r="U1459" s="8"/>
      <c r="V1459" s="8"/>
      <c r="W1459" s="8"/>
      <c r="X1459" s="8"/>
      <c r="Y1459" s="8"/>
      <c r="Z1459" s="8"/>
      <c r="AA1459" s="8"/>
      <c r="AB1459" s="8"/>
      <c r="AC1459" s="8"/>
      <c r="AD1459" s="8"/>
      <c r="AE1459" s="89"/>
      <c r="AF1459" s="90"/>
      <c r="AG1459" s="90"/>
      <c r="AH1459" s="90"/>
      <c r="AI1459" s="8"/>
      <c r="AJ1459"/>
      <c r="AK1459"/>
      <c r="AL1459"/>
      <c r="AM1459"/>
      <c r="AN1459" s="9"/>
      <c r="AO1459" s="8"/>
      <c r="AP1459" s="8"/>
      <c r="AQ1459" s="8"/>
      <c r="AR1459" s="8"/>
      <c r="AS1459" s="8"/>
      <c r="AT1459" s="8"/>
      <c r="AU1459" s="8"/>
      <c r="AV1459" s="8"/>
      <c r="AW1459" s="8"/>
      <c r="AX1459" s="8"/>
      <c r="AY1459" s="8"/>
      <c r="AZ1459" s="8"/>
      <c r="BA1459" s="8"/>
      <c r="BB1459" s="8"/>
      <c r="BC1459" s="8"/>
      <c r="BD1459" s="8"/>
      <c r="BE1459" s="8"/>
      <c r="BF1459" s="8"/>
      <c r="BG1459" s="8"/>
      <c r="BH1459" s="8"/>
      <c r="BI1459" s="8"/>
      <c r="BJ1459" s="8"/>
      <c r="BK1459" s="8"/>
      <c r="BL1459" s="10"/>
      <c r="BM1459" s="14"/>
      <c r="BN1459" s="132">
        <v>1.7171372930866604</v>
      </c>
      <c r="BO1459" s="132">
        <v>0.91820837390457655</v>
      </c>
      <c r="BP1459" s="133">
        <v>1.400848172305424</v>
      </c>
      <c r="BQ1459" s="134"/>
      <c r="BR1459" s="134"/>
      <c r="BS1459" s="133"/>
      <c r="BT1459" s="93"/>
      <c r="BU1459" s="91"/>
      <c r="BV1459" s="91"/>
      <c r="BW1459" s="100"/>
    </row>
    <row r="1460" spans="1:75" s="4" customFormat="1">
      <c r="A1460" s="8"/>
      <c r="B1460" s="8"/>
      <c r="C1460" s="8"/>
      <c r="D1460" s="8"/>
      <c r="E1460" s="8"/>
      <c r="F1460" s="8"/>
      <c r="G1460" s="8"/>
      <c r="H1460" s="8"/>
      <c r="I1460" s="8"/>
      <c r="J1460" s="8"/>
      <c r="K1460" s="8"/>
      <c r="L1460" s="8"/>
      <c r="M1460" s="8"/>
      <c r="N1460" s="8"/>
      <c r="O1460" s="8"/>
      <c r="P1460" s="8"/>
      <c r="Q1460" s="8"/>
      <c r="R1460" s="8"/>
      <c r="S1460" s="8"/>
      <c r="T1460" s="8"/>
      <c r="U1460" s="8"/>
      <c r="V1460" s="8"/>
      <c r="W1460" s="8"/>
      <c r="X1460" s="8"/>
      <c r="Y1460" s="8"/>
      <c r="Z1460" s="8"/>
      <c r="AA1460" s="8"/>
      <c r="AB1460" s="8"/>
      <c r="AC1460" s="8"/>
      <c r="AD1460" s="8"/>
      <c r="AE1460" s="89"/>
      <c r="AF1460" s="90"/>
      <c r="AG1460" s="90"/>
      <c r="AH1460" s="90"/>
      <c r="AI1460" s="8"/>
      <c r="AJ1460"/>
      <c r="AK1460"/>
      <c r="AL1460"/>
      <c r="AM1460"/>
      <c r="AN1460" s="9"/>
      <c r="AO1460" s="8"/>
      <c r="AP1460" s="8"/>
      <c r="AQ1460" s="8"/>
      <c r="AR1460" s="8"/>
      <c r="AS1460" s="8"/>
      <c r="AT1460" s="8"/>
      <c r="AU1460" s="8"/>
      <c r="AV1460" s="8"/>
      <c r="AW1460" s="8"/>
      <c r="AX1460" s="8"/>
      <c r="AY1460" s="8"/>
      <c r="AZ1460" s="8"/>
      <c r="BA1460" s="8"/>
      <c r="BB1460" s="8"/>
      <c r="BC1460" s="8"/>
      <c r="BD1460" s="8"/>
      <c r="BE1460" s="8"/>
      <c r="BF1460" s="8"/>
      <c r="BG1460" s="8"/>
      <c r="BH1460" s="8"/>
      <c r="BI1460" s="8"/>
      <c r="BJ1460" s="8"/>
      <c r="BK1460" s="8"/>
      <c r="BL1460" s="10"/>
      <c r="BM1460" s="14"/>
      <c r="BN1460" s="132"/>
      <c r="BO1460" s="132"/>
      <c r="BP1460" s="133"/>
      <c r="BQ1460" s="134"/>
      <c r="BR1460" s="134"/>
      <c r="BS1460" s="133"/>
      <c r="BT1460" s="93"/>
      <c r="BU1460" s="91"/>
      <c r="BV1460" s="91"/>
      <c r="BW1460" s="100"/>
    </row>
    <row r="1461" spans="1:75" s="4" customFormat="1">
      <c r="A1461" s="8" t="s">
        <v>783</v>
      </c>
      <c r="B1461" s="8" t="s">
        <v>486</v>
      </c>
      <c r="C1461" s="8" t="s">
        <v>487</v>
      </c>
      <c r="D1461" s="8" t="s">
        <v>691</v>
      </c>
      <c r="E1461" s="8" t="s">
        <v>697</v>
      </c>
      <c r="F1461" s="8" t="s">
        <v>698</v>
      </c>
      <c r="G1461" s="8" t="s">
        <v>282</v>
      </c>
      <c r="H1461" s="8" t="s">
        <v>676</v>
      </c>
      <c r="I1461" s="8">
        <v>-4.4699533969483127</v>
      </c>
      <c r="J1461" s="8">
        <v>35.506561386727419</v>
      </c>
      <c r="K1461" s="97">
        <v>1529.1596903303839</v>
      </c>
      <c r="L1461" s="8" t="s">
        <v>680</v>
      </c>
      <c r="M1461" s="8" t="s">
        <v>1882</v>
      </c>
      <c r="N1461" s="8">
        <v>1</v>
      </c>
      <c r="O1461" s="8" t="s">
        <v>1859</v>
      </c>
      <c r="P1461" s="8">
        <v>2.34</v>
      </c>
      <c r="Q1461" s="8">
        <v>6.8</v>
      </c>
      <c r="R1461" s="8">
        <v>0</v>
      </c>
      <c r="S1461" s="8">
        <v>8.7899999999999991</v>
      </c>
      <c r="T1461" s="8">
        <v>10.23</v>
      </c>
      <c r="U1461" s="8">
        <v>14.06</v>
      </c>
      <c r="V1461" s="8">
        <v>85.32</v>
      </c>
      <c r="W1461" s="8">
        <v>6.57</v>
      </c>
      <c r="X1461" s="8">
        <v>26.81</v>
      </c>
      <c r="Y1461" s="8">
        <v>0.56999999999999995</v>
      </c>
      <c r="Z1461" s="8">
        <v>0.81</v>
      </c>
      <c r="AA1461" s="8">
        <v>7.0000000000000007E-2</v>
      </c>
      <c r="AB1461" s="8">
        <v>132.47</v>
      </c>
      <c r="AC1461" s="8">
        <v>0.17</v>
      </c>
      <c r="AD1461" s="8">
        <v>0.217</v>
      </c>
      <c r="AE1461" s="91">
        <v>3.37</v>
      </c>
      <c r="AF1461" s="92">
        <v>68</v>
      </c>
      <c r="AG1461" s="92">
        <v>15</v>
      </c>
      <c r="AH1461" s="92">
        <v>17</v>
      </c>
      <c r="AI1461" s="8" t="s">
        <v>24</v>
      </c>
      <c r="AJ1461" t="s">
        <v>1890</v>
      </c>
      <c r="AK1461">
        <v>0</v>
      </c>
      <c r="AL1461">
        <v>0</v>
      </c>
      <c r="AM1461">
        <v>0</v>
      </c>
      <c r="AN1461" s="9">
        <v>42546</v>
      </c>
      <c r="AO1461" s="8">
        <v>338</v>
      </c>
      <c r="AP1461" s="8">
        <v>206</v>
      </c>
      <c r="AQ1461" s="8">
        <v>206</v>
      </c>
      <c r="AR1461" s="8">
        <v>41.32</v>
      </c>
      <c r="AS1461" s="8">
        <v>36.26</v>
      </c>
      <c r="AT1461" s="8">
        <v>0.74</v>
      </c>
      <c r="AU1461" s="8">
        <v>0.7</v>
      </c>
      <c r="AV1461" s="8">
        <v>23</v>
      </c>
      <c r="AW1461" s="8">
        <v>0.9</v>
      </c>
      <c r="AX1461" s="8"/>
      <c r="AY1461" s="8"/>
      <c r="AZ1461" s="8"/>
      <c r="BA1461" s="8">
        <v>985</v>
      </c>
      <c r="BB1461" s="8" t="s">
        <v>25</v>
      </c>
      <c r="BC1461" s="8">
        <v>180</v>
      </c>
      <c r="BD1461" s="8"/>
      <c r="BE1461" s="8"/>
      <c r="BF1461" s="8"/>
      <c r="BG1461" s="8"/>
      <c r="BH1461" s="8"/>
      <c r="BI1461" s="8">
        <f t="shared" si="293"/>
        <v>94.594594594594597</v>
      </c>
      <c r="BJ1461" s="8">
        <f t="shared" si="294"/>
        <v>0.88</v>
      </c>
      <c r="BK1461" s="8">
        <f t="shared" si="295"/>
        <v>0.94594594594594594</v>
      </c>
      <c r="BL1461" s="10">
        <f t="shared" si="296"/>
        <v>30.184000000000001</v>
      </c>
      <c r="BM1461" s="14">
        <f t="shared" si="298"/>
        <v>8384.4444444444453</v>
      </c>
      <c r="BN1461" s="132">
        <v>1.4857414448669202</v>
      </c>
      <c r="BO1461" s="132">
        <v>0.69534220532319402</v>
      </c>
      <c r="BP1461" s="133">
        <v>1.3843456000038441</v>
      </c>
      <c r="BQ1461" s="134"/>
      <c r="BR1461" s="134"/>
      <c r="BS1461" s="133"/>
      <c r="BT1461" s="93"/>
      <c r="BU1461" s="91"/>
      <c r="BV1461" s="91"/>
      <c r="BW1461" s="100"/>
    </row>
    <row r="1462" spans="1:75" s="4" customFormat="1">
      <c r="A1462" s="8" t="s">
        <v>783</v>
      </c>
      <c r="B1462" s="8" t="s">
        <v>486</v>
      </c>
      <c r="C1462" s="8" t="s">
        <v>487</v>
      </c>
      <c r="D1462" s="8" t="s">
        <v>691</v>
      </c>
      <c r="E1462" s="8" t="s">
        <v>697</v>
      </c>
      <c r="F1462" s="8" t="s">
        <v>698</v>
      </c>
      <c r="G1462" s="8" t="s">
        <v>282</v>
      </c>
      <c r="H1462" s="8" t="s">
        <v>676</v>
      </c>
      <c r="I1462" s="8"/>
      <c r="J1462" s="8"/>
      <c r="K1462" s="8"/>
      <c r="L1462" s="8" t="s">
        <v>680</v>
      </c>
      <c r="M1462" s="8" t="s">
        <v>1882</v>
      </c>
      <c r="N1462" s="8">
        <v>1</v>
      </c>
      <c r="O1462" s="8"/>
      <c r="P1462" s="8"/>
      <c r="Q1462" s="8"/>
      <c r="R1462" s="8"/>
      <c r="S1462" s="8"/>
      <c r="T1462" s="8"/>
      <c r="U1462" s="8"/>
      <c r="V1462" s="8"/>
      <c r="W1462" s="8"/>
      <c r="X1462" s="8"/>
      <c r="Y1462" s="8"/>
      <c r="Z1462" s="8"/>
      <c r="AA1462" s="8"/>
      <c r="AB1462" s="8"/>
      <c r="AC1462" s="8"/>
      <c r="AD1462" s="8"/>
      <c r="AE1462" s="89"/>
      <c r="AF1462" s="90"/>
      <c r="AG1462" s="90"/>
      <c r="AH1462" s="90"/>
      <c r="AI1462" s="8" t="s">
        <v>26</v>
      </c>
      <c r="AJ1462" t="s">
        <v>1890</v>
      </c>
      <c r="AK1462">
        <v>0</v>
      </c>
      <c r="AL1462">
        <v>50</v>
      </c>
      <c r="AM1462">
        <v>50</v>
      </c>
      <c r="AN1462" s="9">
        <v>42569</v>
      </c>
      <c r="AO1462" s="8">
        <v>389</v>
      </c>
      <c r="AP1462" s="8">
        <v>205</v>
      </c>
      <c r="AQ1462" s="8">
        <v>200</v>
      </c>
      <c r="AR1462" s="8">
        <v>45.53</v>
      </c>
      <c r="AS1462" s="8">
        <v>37.44</v>
      </c>
      <c r="AT1462" s="8">
        <v>0.92</v>
      </c>
      <c r="AU1462" s="8">
        <v>0.76</v>
      </c>
      <c r="AV1462" s="8">
        <v>22</v>
      </c>
      <c r="AW1462" s="8">
        <v>0.92</v>
      </c>
      <c r="AX1462" s="8"/>
      <c r="AY1462" s="8"/>
      <c r="AZ1462" s="8"/>
      <c r="BA1462" s="8">
        <v>986</v>
      </c>
      <c r="BB1462" s="8" t="s">
        <v>25</v>
      </c>
      <c r="BC1462" s="8">
        <v>180</v>
      </c>
      <c r="BD1462" s="8"/>
      <c r="BE1462" s="8"/>
      <c r="BF1462" s="8"/>
      <c r="BG1462" s="8"/>
      <c r="BH1462" s="8"/>
      <c r="BI1462" s="8">
        <f t="shared" si="293"/>
        <v>82.608695652173907</v>
      </c>
      <c r="BJ1462" s="8">
        <f t="shared" si="294"/>
        <v>0.89142857142857146</v>
      </c>
      <c r="BK1462" s="8">
        <f t="shared" si="295"/>
        <v>0.82608695652173902</v>
      </c>
      <c r="BL1462" s="10">
        <f t="shared" si="296"/>
        <v>27.570722981366451</v>
      </c>
      <c r="BM1462" s="14">
        <f t="shared" si="298"/>
        <v>7658.5341614906811</v>
      </c>
      <c r="BN1462" s="132">
        <v>1.5413826679649465</v>
      </c>
      <c r="BO1462" s="132">
        <v>0.54040895813047718</v>
      </c>
      <c r="BP1462" s="133">
        <v>1.7142796376358465</v>
      </c>
      <c r="BQ1462" s="134"/>
      <c r="BR1462" s="134"/>
      <c r="BS1462" s="133"/>
      <c r="BT1462" s="93"/>
      <c r="BU1462" s="91"/>
      <c r="BV1462" s="91"/>
      <c r="BW1462" s="100"/>
    </row>
    <row r="1463" spans="1:75" s="4" customFormat="1">
      <c r="A1463" s="8" t="s">
        <v>783</v>
      </c>
      <c r="B1463" s="8" t="s">
        <v>486</v>
      </c>
      <c r="C1463" s="8" t="s">
        <v>487</v>
      </c>
      <c r="D1463" s="8" t="s">
        <v>691</v>
      </c>
      <c r="E1463" s="8" t="s">
        <v>697</v>
      </c>
      <c r="F1463" s="8" t="s">
        <v>698</v>
      </c>
      <c r="G1463" s="8" t="s">
        <v>282</v>
      </c>
      <c r="H1463" s="8" t="s">
        <v>676</v>
      </c>
      <c r="I1463" s="8"/>
      <c r="J1463" s="8"/>
      <c r="K1463" s="8"/>
      <c r="L1463" s="8" t="s">
        <v>680</v>
      </c>
      <c r="M1463" s="8" t="s">
        <v>1882</v>
      </c>
      <c r="N1463" s="8">
        <v>1</v>
      </c>
      <c r="O1463" s="8"/>
      <c r="P1463" s="8"/>
      <c r="Q1463" s="8"/>
      <c r="R1463" s="8"/>
      <c r="S1463" s="8"/>
      <c r="T1463" s="8"/>
      <c r="U1463" s="8"/>
      <c r="V1463" s="8"/>
      <c r="W1463" s="8"/>
      <c r="X1463" s="8"/>
      <c r="Y1463" s="8"/>
      <c r="Z1463" s="8"/>
      <c r="AA1463" s="8"/>
      <c r="AB1463" s="8"/>
      <c r="AC1463" s="8"/>
      <c r="AD1463" s="8"/>
      <c r="AE1463" s="89"/>
      <c r="AF1463" s="90"/>
      <c r="AG1463" s="90"/>
      <c r="AH1463" s="90"/>
      <c r="AI1463" s="8" t="s">
        <v>27</v>
      </c>
      <c r="AJ1463" t="s">
        <v>1890</v>
      </c>
      <c r="AK1463">
        <v>140</v>
      </c>
      <c r="AL1463">
        <v>0</v>
      </c>
      <c r="AM1463">
        <v>50</v>
      </c>
      <c r="AN1463" s="9">
        <v>42569</v>
      </c>
      <c r="AO1463" s="8">
        <v>368</v>
      </c>
      <c r="AP1463" s="8">
        <v>211</v>
      </c>
      <c r="AQ1463" s="8">
        <v>211</v>
      </c>
      <c r="AR1463" s="8">
        <v>47.71</v>
      </c>
      <c r="AS1463" s="8">
        <v>43.99</v>
      </c>
      <c r="AT1463" s="8">
        <v>0.98</v>
      </c>
      <c r="AU1463" s="8">
        <v>0.86</v>
      </c>
      <c r="AV1463" s="8">
        <v>24</v>
      </c>
      <c r="AW1463" s="8">
        <v>0.36</v>
      </c>
      <c r="AX1463" s="8"/>
      <c r="AY1463" s="8"/>
      <c r="AZ1463" s="8"/>
      <c r="BA1463" s="8">
        <v>987</v>
      </c>
      <c r="BB1463" s="8" t="s">
        <v>25</v>
      </c>
      <c r="BC1463" s="8">
        <v>180</v>
      </c>
      <c r="BD1463" s="8"/>
      <c r="BE1463" s="8"/>
      <c r="BF1463" s="8"/>
      <c r="BG1463" s="8"/>
      <c r="BH1463" s="8"/>
      <c r="BI1463" s="8">
        <f t="shared" si="293"/>
        <v>87.755102040816325</v>
      </c>
      <c r="BJ1463" s="8">
        <f t="shared" si="294"/>
        <v>0.86857142857142855</v>
      </c>
      <c r="BK1463" s="8">
        <f t="shared" si="295"/>
        <v>0.87755102040816324</v>
      </c>
      <c r="BL1463" s="10">
        <f t="shared" si="296"/>
        <v>33.529870553935858</v>
      </c>
      <c r="BM1463" s="14">
        <f t="shared" si="298"/>
        <v>9313.8529316488493</v>
      </c>
      <c r="BN1463" s="132">
        <v>1.3784860557768923</v>
      </c>
      <c r="BO1463" s="132">
        <v>0.73954183266932283</v>
      </c>
      <c r="BP1463" s="133">
        <v>1.3763065395327798</v>
      </c>
      <c r="BQ1463" s="134"/>
      <c r="BR1463" s="134"/>
      <c r="BS1463" s="133"/>
      <c r="BT1463" s="93"/>
      <c r="BU1463" s="91"/>
      <c r="BV1463" s="91"/>
      <c r="BW1463" s="100"/>
    </row>
    <row r="1464" spans="1:75" s="4" customFormat="1">
      <c r="A1464" s="8" t="s">
        <v>783</v>
      </c>
      <c r="B1464" s="8" t="s">
        <v>486</v>
      </c>
      <c r="C1464" s="8" t="s">
        <v>487</v>
      </c>
      <c r="D1464" s="8" t="s">
        <v>691</v>
      </c>
      <c r="E1464" s="8" t="s">
        <v>697</v>
      </c>
      <c r="F1464" s="8" t="s">
        <v>698</v>
      </c>
      <c r="G1464" s="8" t="s">
        <v>282</v>
      </c>
      <c r="H1464" s="8" t="s">
        <v>676</v>
      </c>
      <c r="I1464" s="8"/>
      <c r="J1464" s="8"/>
      <c r="K1464" s="8"/>
      <c r="L1464" s="8" t="s">
        <v>680</v>
      </c>
      <c r="M1464" s="8" t="s">
        <v>1882</v>
      </c>
      <c r="N1464" s="8">
        <v>1</v>
      </c>
      <c r="O1464" s="8"/>
      <c r="P1464" s="8"/>
      <c r="Q1464" s="8"/>
      <c r="R1464" s="8"/>
      <c r="S1464" s="8"/>
      <c r="T1464" s="8"/>
      <c r="U1464" s="8"/>
      <c r="V1464" s="8"/>
      <c r="W1464" s="8"/>
      <c r="X1464" s="8"/>
      <c r="Y1464" s="8"/>
      <c r="Z1464" s="8"/>
      <c r="AA1464" s="8"/>
      <c r="AB1464" s="8"/>
      <c r="AC1464" s="8"/>
      <c r="AD1464" s="8"/>
      <c r="AE1464" s="89"/>
      <c r="AF1464" s="90"/>
      <c r="AG1464" s="90"/>
      <c r="AH1464" s="90"/>
      <c r="AI1464" s="8" t="s">
        <v>28</v>
      </c>
      <c r="AJ1464" t="s">
        <v>1890</v>
      </c>
      <c r="AK1464">
        <v>140</v>
      </c>
      <c r="AL1464">
        <v>50</v>
      </c>
      <c r="AM1464">
        <v>0</v>
      </c>
      <c r="AN1464" s="9">
        <v>42569</v>
      </c>
      <c r="AO1464" s="8">
        <v>330</v>
      </c>
      <c r="AP1464" s="8">
        <v>213</v>
      </c>
      <c r="AQ1464" s="8">
        <v>211</v>
      </c>
      <c r="AR1464" s="8">
        <v>47.45</v>
      </c>
      <c r="AS1464" s="8">
        <v>47.34</v>
      </c>
      <c r="AT1464" s="8">
        <v>0.96</v>
      </c>
      <c r="AU1464" s="8">
        <v>0.8</v>
      </c>
      <c r="AV1464" s="8">
        <v>23</v>
      </c>
      <c r="AW1464" s="8">
        <v>0.57999999999999996</v>
      </c>
      <c r="AX1464" s="8"/>
      <c r="AY1464" s="8"/>
      <c r="AZ1464" s="8"/>
      <c r="BA1464" s="8">
        <v>988</v>
      </c>
      <c r="BB1464" s="8" t="s">
        <v>25</v>
      </c>
      <c r="BC1464" s="8">
        <v>180</v>
      </c>
      <c r="BD1464" s="8"/>
      <c r="BE1464" s="8"/>
      <c r="BF1464" s="8"/>
      <c r="BG1464" s="8"/>
      <c r="BH1464" s="8"/>
      <c r="BI1464" s="8">
        <f t="shared" si="293"/>
        <v>83.333333333333343</v>
      </c>
      <c r="BJ1464" s="8">
        <f t="shared" si="294"/>
        <v>0.88</v>
      </c>
      <c r="BK1464" s="8">
        <f t="shared" si="295"/>
        <v>0.83333333333333348</v>
      </c>
      <c r="BL1464" s="10">
        <f t="shared" si="296"/>
        <v>34.716000000000008</v>
      </c>
      <c r="BM1464" s="14">
        <f t="shared" si="298"/>
        <v>9643.3333333333358</v>
      </c>
      <c r="BN1464" s="132"/>
      <c r="BO1464" s="132"/>
      <c r="BP1464" s="133"/>
      <c r="BQ1464" s="134"/>
      <c r="BR1464" s="134"/>
      <c r="BS1464" s="133"/>
      <c r="BT1464" s="93"/>
      <c r="BU1464" s="91"/>
      <c r="BV1464" s="91"/>
      <c r="BW1464" s="100"/>
    </row>
    <row r="1465" spans="1:75" s="4" customFormat="1">
      <c r="A1465" s="8" t="s">
        <v>783</v>
      </c>
      <c r="B1465" s="8" t="s">
        <v>486</v>
      </c>
      <c r="C1465" s="8" t="s">
        <v>487</v>
      </c>
      <c r="D1465" s="8" t="s">
        <v>691</v>
      </c>
      <c r="E1465" s="8" t="s">
        <v>697</v>
      </c>
      <c r="F1465" s="8" t="s">
        <v>698</v>
      </c>
      <c r="G1465" s="8" t="s">
        <v>282</v>
      </c>
      <c r="H1465" s="8" t="s">
        <v>676</v>
      </c>
      <c r="I1465" s="8"/>
      <c r="J1465" s="8"/>
      <c r="K1465" s="8"/>
      <c r="L1465" s="8" t="s">
        <v>680</v>
      </c>
      <c r="M1465" s="8" t="s">
        <v>1882</v>
      </c>
      <c r="N1465" s="8">
        <v>1</v>
      </c>
      <c r="O1465" s="8"/>
      <c r="P1465" s="8"/>
      <c r="Q1465" s="8"/>
      <c r="R1465" s="8"/>
      <c r="S1465" s="8"/>
      <c r="T1465" s="8"/>
      <c r="U1465" s="8"/>
      <c r="V1465" s="8"/>
      <c r="W1465" s="8"/>
      <c r="X1465" s="8"/>
      <c r="Y1465" s="8"/>
      <c r="Z1465" s="8"/>
      <c r="AA1465" s="8"/>
      <c r="AB1465" s="8"/>
      <c r="AC1465" s="8"/>
      <c r="AD1465" s="8"/>
      <c r="AE1465" s="89"/>
      <c r="AF1465" s="90"/>
      <c r="AG1465" s="90"/>
      <c r="AH1465" s="90"/>
      <c r="AI1465" s="8" t="s">
        <v>29</v>
      </c>
      <c r="AJ1465" t="s">
        <v>1890</v>
      </c>
      <c r="AK1465">
        <v>140</v>
      </c>
      <c r="AL1465">
        <v>50</v>
      </c>
      <c r="AM1465">
        <v>50</v>
      </c>
      <c r="AN1465" s="9">
        <v>42569</v>
      </c>
      <c r="AO1465" s="8">
        <v>328</v>
      </c>
      <c r="AP1465" s="8">
        <v>215</v>
      </c>
      <c r="AQ1465" s="8">
        <v>203</v>
      </c>
      <c r="AR1465" s="8">
        <v>49.88</v>
      </c>
      <c r="AS1465" s="8">
        <v>45.7</v>
      </c>
      <c r="AT1465" s="8">
        <v>1.08</v>
      </c>
      <c r="AU1465" s="8">
        <v>0.92</v>
      </c>
      <c r="AV1465" s="8">
        <v>22</v>
      </c>
      <c r="AW1465" s="8">
        <v>0.52</v>
      </c>
      <c r="AX1465" s="8"/>
      <c r="AY1465" s="8"/>
      <c r="AZ1465" s="8"/>
      <c r="BA1465" s="8">
        <v>989</v>
      </c>
      <c r="BB1465" s="8" t="s">
        <v>25</v>
      </c>
      <c r="BC1465" s="8">
        <v>180</v>
      </c>
      <c r="BD1465" s="8"/>
      <c r="BE1465" s="8"/>
      <c r="BF1465" s="8"/>
      <c r="BG1465" s="8"/>
      <c r="BH1465" s="8"/>
      <c r="BI1465" s="8">
        <f t="shared" si="293"/>
        <v>85.18518518518519</v>
      </c>
      <c r="BJ1465" s="8">
        <f t="shared" si="294"/>
        <v>0.89142857142857146</v>
      </c>
      <c r="BK1465" s="8">
        <f t="shared" si="295"/>
        <v>0.85185185185185186</v>
      </c>
      <c r="BL1465" s="10">
        <f t="shared" si="296"/>
        <v>34.702984126984127</v>
      </c>
      <c r="BM1465" s="14">
        <f t="shared" si="298"/>
        <v>9639.7178130511456</v>
      </c>
      <c r="BN1465" s="132">
        <v>2.4428294573643412</v>
      </c>
      <c r="BO1465" s="132">
        <v>1.2785852713178296</v>
      </c>
      <c r="BP1465" s="133">
        <v>1.6632098008217369</v>
      </c>
      <c r="BQ1465" s="134"/>
      <c r="BR1465" s="134"/>
      <c r="BS1465" s="133"/>
      <c r="BT1465" s="93"/>
      <c r="BU1465" s="91"/>
      <c r="BV1465" s="91"/>
      <c r="BW1465" s="100"/>
    </row>
    <row r="1466" spans="1:75" s="4" customFormat="1">
      <c r="A1466" s="8" t="s">
        <v>783</v>
      </c>
      <c r="B1466" s="8" t="s">
        <v>486</v>
      </c>
      <c r="C1466" s="8" t="s">
        <v>487</v>
      </c>
      <c r="D1466" s="8" t="s">
        <v>691</v>
      </c>
      <c r="E1466" s="8" t="s">
        <v>697</v>
      </c>
      <c r="F1466" s="8" t="s">
        <v>698</v>
      </c>
      <c r="G1466" s="8" t="s">
        <v>282</v>
      </c>
      <c r="H1466" s="8" t="s">
        <v>676</v>
      </c>
      <c r="I1466" s="8"/>
      <c r="J1466" s="8"/>
      <c r="K1466" s="8"/>
      <c r="L1466" s="8" t="s">
        <v>680</v>
      </c>
      <c r="M1466" s="8" t="s">
        <v>1882</v>
      </c>
      <c r="N1466" s="8">
        <v>1</v>
      </c>
      <c r="O1466" s="8"/>
      <c r="P1466" s="8"/>
      <c r="Q1466" s="8"/>
      <c r="R1466" s="8"/>
      <c r="S1466" s="8"/>
      <c r="T1466" s="8"/>
      <c r="U1466" s="8"/>
      <c r="V1466" s="8"/>
      <c r="W1466" s="8"/>
      <c r="X1466" s="8"/>
      <c r="Y1466" s="8"/>
      <c r="Z1466" s="8"/>
      <c r="AA1466" s="8"/>
      <c r="AB1466" s="8"/>
      <c r="AC1466" s="8"/>
      <c r="AD1466" s="8"/>
      <c r="AE1466" s="89"/>
      <c r="AF1466" s="90"/>
      <c r="AG1466" s="90"/>
      <c r="AH1466" s="90"/>
      <c r="AI1466" s="8" t="s">
        <v>30</v>
      </c>
      <c r="AJ1466" t="s">
        <v>1890</v>
      </c>
      <c r="AK1466">
        <v>140</v>
      </c>
      <c r="AL1466">
        <v>50</v>
      </c>
      <c r="AM1466">
        <v>50</v>
      </c>
      <c r="AN1466" s="9">
        <v>42569</v>
      </c>
      <c r="AO1466" s="8">
        <v>357</v>
      </c>
      <c r="AP1466" s="8">
        <v>214</v>
      </c>
      <c r="AQ1466" s="8">
        <v>212</v>
      </c>
      <c r="AR1466" s="8">
        <v>45.24</v>
      </c>
      <c r="AS1466" s="8">
        <v>46.94</v>
      </c>
      <c r="AT1466" s="8">
        <v>1.18</v>
      </c>
      <c r="AU1466" s="8">
        <v>1.02</v>
      </c>
      <c r="AV1466" s="8">
        <v>24</v>
      </c>
      <c r="AW1466" s="8">
        <v>0.74</v>
      </c>
      <c r="AX1466" s="8"/>
      <c r="AY1466" s="8"/>
      <c r="AZ1466" s="8"/>
      <c r="BA1466" s="8">
        <v>990</v>
      </c>
      <c r="BB1466" s="8" t="s">
        <v>25</v>
      </c>
      <c r="BC1466" s="8">
        <v>180</v>
      </c>
      <c r="BD1466" s="8"/>
      <c r="BE1466" s="8"/>
      <c r="BF1466" s="8"/>
      <c r="BG1466" s="8"/>
      <c r="BH1466" s="8"/>
      <c r="BI1466" s="8">
        <f t="shared" si="293"/>
        <v>86.440677966101703</v>
      </c>
      <c r="BJ1466" s="8">
        <f t="shared" si="294"/>
        <v>0.86857142857142855</v>
      </c>
      <c r="BK1466" s="8">
        <f t="shared" si="295"/>
        <v>0.86440677966101698</v>
      </c>
      <c r="BL1466" s="10">
        <f t="shared" si="296"/>
        <v>35.242506537530268</v>
      </c>
      <c r="BM1466" s="14">
        <f t="shared" si="298"/>
        <v>9789.5851493139635</v>
      </c>
      <c r="BN1466" s="132">
        <v>1.4696239151398265</v>
      </c>
      <c r="BO1466" s="132">
        <v>0.87222757955641272</v>
      </c>
      <c r="BP1466" s="133">
        <v>1.9219851001081836</v>
      </c>
      <c r="BQ1466" s="134"/>
      <c r="BR1466" s="134"/>
      <c r="BS1466" s="133"/>
      <c r="BT1466" s="93"/>
      <c r="BU1466" s="91"/>
      <c r="BV1466" s="91"/>
      <c r="BW1466" s="100"/>
    </row>
    <row r="1467" spans="1:75" s="116" customFormat="1">
      <c r="A1467" s="112" t="s">
        <v>783</v>
      </c>
      <c r="B1467" s="112" t="s">
        <v>486</v>
      </c>
      <c r="C1467" s="112" t="s">
        <v>487</v>
      </c>
      <c r="D1467" s="112" t="s">
        <v>691</v>
      </c>
      <c r="E1467" s="112" t="s">
        <v>697</v>
      </c>
      <c r="F1467" s="112" t="s">
        <v>698</v>
      </c>
      <c r="G1467" s="112" t="s">
        <v>282</v>
      </c>
      <c r="H1467" s="112" t="s">
        <v>297</v>
      </c>
      <c r="I1467" s="112">
        <v>-4.4849907856645714</v>
      </c>
      <c r="J1467" s="112">
        <v>35.500332746823723</v>
      </c>
      <c r="K1467" s="113">
        <v>1560.7943472847051</v>
      </c>
      <c r="L1467" s="112" t="s">
        <v>681</v>
      </c>
      <c r="M1467" s="112" t="s">
        <v>1882</v>
      </c>
      <c r="N1467" s="112">
        <v>1</v>
      </c>
      <c r="O1467" s="112" t="s">
        <v>1859</v>
      </c>
      <c r="P1467" s="112">
        <v>1.04</v>
      </c>
      <c r="Q1467" s="112">
        <v>6.7</v>
      </c>
      <c r="R1467" s="112">
        <v>0</v>
      </c>
      <c r="S1467" s="112">
        <v>7.6</v>
      </c>
      <c r="T1467" s="112">
        <v>8.7799999999999994</v>
      </c>
      <c r="U1467" s="112">
        <v>12.85</v>
      </c>
      <c r="V1467" s="112">
        <v>114.98</v>
      </c>
      <c r="W1467" s="112">
        <v>33.450000000000003</v>
      </c>
      <c r="X1467" s="112">
        <v>14.96</v>
      </c>
      <c r="Y1467" s="112">
        <v>0.45</v>
      </c>
      <c r="Z1467" s="112">
        <v>0.67</v>
      </c>
      <c r="AA1467" s="112">
        <v>0.05</v>
      </c>
      <c r="AB1467" s="112">
        <v>172.59</v>
      </c>
      <c r="AC1467" s="112">
        <v>0.36</v>
      </c>
      <c r="AD1467" s="112">
        <v>0.126</v>
      </c>
      <c r="AE1467" s="114">
        <v>1.47</v>
      </c>
      <c r="AF1467" s="115">
        <v>52</v>
      </c>
      <c r="AG1467" s="115">
        <v>13</v>
      </c>
      <c r="AH1467" s="115">
        <v>35</v>
      </c>
      <c r="AI1467" s="112" t="s">
        <v>24</v>
      </c>
      <c r="AJ1467" s="116" t="s">
        <v>1890</v>
      </c>
      <c r="AK1467">
        <v>0</v>
      </c>
      <c r="AL1467">
        <v>0</v>
      </c>
      <c r="AM1467">
        <v>0</v>
      </c>
      <c r="AN1467" s="117">
        <v>42546</v>
      </c>
      <c r="AO1467" s="112">
        <v>338</v>
      </c>
      <c r="AP1467" s="112">
        <v>187</v>
      </c>
      <c r="AQ1467" s="112">
        <v>165</v>
      </c>
      <c r="AR1467" s="112">
        <v>20.7</v>
      </c>
      <c r="AS1467" s="112">
        <v>19.64</v>
      </c>
      <c r="AT1467" s="112">
        <v>0.72</v>
      </c>
      <c r="AU1467" s="112">
        <v>0.57999999999999996</v>
      </c>
      <c r="AV1467" s="112">
        <v>22</v>
      </c>
      <c r="AW1467" s="112">
        <v>0.46</v>
      </c>
      <c r="AX1467" s="112"/>
      <c r="AY1467" s="112"/>
      <c r="AZ1467" s="112"/>
      <c r="BA1467" s="112">
        <v>991</v>
      </c>
      <c r="BB1467" s="112" t="s">
        <v>25</v>
      </c>
      <c r="BC1467" s="112">
        <v>181</v>
      </c>
      <c r="BD1467" s="112"/>
      <c r="BE1467" s="112"/>
      <c r="BF1467" s="112"/>
      <c r="BG1467" s="112"/>
      <c r="BH1467" s="112"/>
      <c r="BI1467" s="112">
        <f t="shared" si="293"/>
        <v>80.555555555555557</v>
      </c>
      <c r="BJ1467" s="112">
        <f t="shared" si="294"/>
        <v>0.89142857142857146</v>
      </c>
      <c r="BK1467" s="112">
        <f t="shared" si="295"/>
        <v>0.80555555555555558</v>
      </c>
      <c r="BL1467" s="118">
        <f t="shared" si="296"/>
        <v>14.103390476190478</v>
      </c>
      <c r="BM1467" s="119">
        <f t="shared" si="298"/>
        <v>3917.6084656084663</v>
      </c>
      <c r="BN1467" s="132">
        <v>1.2801645338208409</v>
      </c>
      <c r="BO1467" s="132">
        <v>0.76782449725776969</v>
      </c>
      <c r="BP1467" s="133">
        <v>1.1870016777278196</v>
      </c>
      <c r="BQ1467" s="134"/>
      <c r="BR1467" s="134"/>
      <c r="BS1467" s="133"/>
      <c r="BT1467" s="93"/>
      <c r="BU1467" s="91"/>
      <c r="BV1467" s="91"/>
      <c r="BW1467" s="100"/>
    </row>
    <row r="1468" spans="1:75">
      <c r="A1468" s="8" t="s">
        <v>783</v>
      </c>
      <c r="B1468" s="8" t="s">
        <v>486</v>
      </c>
      <c r="C1468" s="8" t="s">
        <v>487</v>
      </c>
      <c r="D1468" s="8" t="s">
        <v>691</v>
      </c>
      <c r="E1468" s="8" t="s">
        <v>697</v>
      </c>
      <c r="F1468" s="8" t="s">
        <v>698</v>
      </c>
      <c r="G1468" s="8" t="s">
        <v>282</v>
      </c>
      <c r="H1468" s="8" t="s">
        <v>297</v>
      </c>
      <c r="I1468" s="8"/>
      <c r="J1468" s="8"/>
      <c r="K1468" s="8"/>
      <c r="L1468" s="8" t="s">
        <v>681</v>
      </c>
      <c r="M1468" s="8" t="s">
        <v>1882</v>
      </c>
      <c r="N1468" s="8">
        <v>1</v>
      </c>
      <c r="O1468" s="8"/>
      <c r="P1468" s="8"/>
      <c r="Q1468" s="8"/>
      <c r="R1468" s="8"/>
      <c r="S1468" s="8"/>
      <c r="T1468" s="8"/>
      <c r="U1468" s="8"/>
      <c r="V1468" s="8"/>
      <c r="W1468" s="8"/>
      <c r="X1468" s="8"/>
      <c r="Y1468" s="8"/>
      <c r="Z1468" s="8"/>
      <c r="AA1468" s="8"/>
      <c r="AB1468" s="8"/>
      <c r="AC1468" s="8"/>
      <c r="AD1468" s="8"/>
      <c r="AE1468" s="89"/>
      <c r="AF1468" s="90"/>
      <c r="AG1468" s="90"/>
      <c r="AH1468" s="90"/>
      <c r="AI1468" s="8" t="s">
        <v>26</v>
      </c>
      <c r="AJ1468" t="s">
        <v>1890</v>
      </c>
      <c r="AK1468">
        <v>0</v>
      </c>
      <c r="AL1468">
        <v>50</v>
      </c>
      <c r="AM1468">
        <v>50</v>
      </c>
      <c r="AN1468" s="9">
        <v>42569</v>
      </c>
      <c r="AO1468" s="8">
        <v>347</v>
      </c>
      <c r="AP1468" s="8">
        <v>203</v>
      </c>
      <c r="AQ1468" s="8">
        <v>200</v>
      </c>
      <c r="AR1468" s="8">
        <v>22.56</v>
      </c>
      <c r="AS1468" s="8">
        <v>22.16</v>
      </c>
      <c r="AT1468" s="8">
        <v>0.7</v>
      </c>
      <c r="AU1468" s="8">
        <v>0.57999999999999996</v>
      </c>
      <c r="AV1468" s="8">
        <v>25</v>
      </c>
      <c r="AW1468" s="8">
        <v>0.22</v>
      </c>
      <c r="AX1468" s="8"/>
      <c r="AY1468" s="8"/>
      <c r="AZ1468" s="8"/>
      <c r="BA1468" s="8">
        <v>992</v>
      </c>
      <c r="BB1468" s="8" t="s">
        <v>25</v>
      </c>
      <c r="BC1468" s="8">
        <v>181</v>
      </c>
      <c r="BD1468" s="8"/>
      <c r="BE1468" s="8"/>
      <c r="BF1468" s="8"/>
      <c r="BG1468" s="8"/>
      <c r="BH1468" s="8"/>
      <c r="BI1468" s="8">
        <f t="shared" si="293"/>
        <v>82.857142857142847</v>
      </c>
      <c r="BJ1468" s="8">
        <f t="shared" si="294"/>
        <v>0.8571428571428571</v>
      </c>
      <c r="BK1468" s="8">
        <f t="shared" si="295"/>
        <v>0.82857142857142851</v>
      </c>
      <c r="BL1468" s="10">
        <f t="shared" si="296"/>
        <v>15.73812244897959</v>
      </c>
      <c r="BM1468" s="3">
        <f t="shared" si="298"/>
        <v>4371.700680272108</v>
      </c>
      <c r="BN1468" s="132">
        <v>1.4955665024630542</v>
      </c>
      <c r="BO1468" s="132">
        <v>0.97586206896551719</v>
      </c>
      <c r="BP1468" s="133">
        <v>1.2587389437985488</v>
      </c>
      <c r="BQ1468" s="134"/>
      <c r="BR1468" s="134"/>
      <c r="BS1468" s="133"/>
      <c r="BT1468" s="93"/>
      <c r="BU1468" s="91"/>
      <c r="BV1468" s="91"/>
      <c r="BW1468" s="100"/>
    </row>
    <row r="1469" spans="1:75">
      <c r="A1469" s="8" t="s">
        <v>783</v>
      </c>
      <c r="B1469" s="8" t="s">
        <v>486</v>
      </c>
      <c r="C1469" s="8" t="s">
        <v>487</v>
      </c>
      <c r="D1469" s="8" t="s">
        <v>691</v>
      </c>
      <c r="E1469" s="8" t="s">
        <v>697</v>
      </c>
      <c r="F1469" s="8" t="s">
        <v>698</v>
      </c>
      <c r="G1469" s="8" t="s">
        <v>282</v>
      </c>
      <c r="H1469" s="8" t="s">
        <v>297</v>
      </c>
      <c r="I1469" s="8"/>
      <c r="J1469" s="8"/>
      <c r="K1469" s="8"/>
      <c r="L1469" s="8" t="s">
        <v>681</v>
      </c>
      <c r="M1469" s="8" t="s">
        <v>1882</v>
      </c>
      <c r="N1469" s="8">
        <v>1</v>
      </c>
      <c r="O1469" s="8"/>
      <c r="P1469" s="8"/>
      <c r="Q1469" s="8"/>
      <c r="R1469" s="8"/>
      <c r="S1469" s="8"/>
      <c r="T1469" s="8"/>
      <c r="U1469" s="8"/>
      <c r="V1469" s="8"/>
      <c r="W1469" s="8"/>
      <c r="X1469" s="8"/>
      <c r="Y1469" s="8"/>
      <c r="Z1469" s="8"/>
      <c r="AA1469" s="8"/>
      <c r="AB1469" s="8"/>
      <c r="AC1469" s="8"/>
      <c r="AD1469" s="8"/>
      <c r="AE1469" s="89"/>
      <c r="AF1469" s="90"/>
      <c r="AG1469" s="90"/>
      <c r="AH1469" s="90"/>
      <c r="AI1469" s="8" t="s">
        <v>27</v>
      </c>
      <c r="AJ1469" t="s">
        <v>1890</v>
      </c>
      <c r="AK1469">
        <v>140</v>
      </c>
      <c r="AL1469">
        <v>0</v>
      </c>
      <c r="AM1469">
        <v>50</v>
      </c>
      <c r="AN1469" s="9">
        <v>42569</v>
      </c>
      <c r="AO1469" s="8">
        <v>342</v>
      </c>
      <c r="AP1469" s="8">
        <v>190</v>
      </c>
      <c r="AQ1469" s="8">
        <v>188</v>
      </c>
      <c r="AR1469" s="8">
        <v>38.72</v>
      </c>
      <c r="AS1469" s="8">
        <v>39.28</v>
      </c>
      <c r="AT1469" s="8">
        <v>0.86</v>
      </c>
      <c r="AU1469" s="8">
        <v>0.74</v>
      </c>
      <c r="AV1469" s="8">
        <v>23</v>
      </c>
      <c r="AW1469" s="8">
        <v>0.56000000000000005</v>
      </c>
      <c r="AX1469" s="8"/>
      <c r="AY1469" s="8"/>
      <c r="AZ1469" s="8"/>
      <c r="BA1469" s="8">
        <v>993</v>
      </c>
      <c r="BB1469" s="8" t="s">
        <v>25</v>
      </c>
      <c r="BC1469" s="8">
        <v>181</v>
      </c>
      <c r="BD1469" s="8"/>
      <c r="BE1469" s="8"/>
      <c r="BF1469" s="8"/>
      <c r="BG1469" s="8"/>
      <c r="BH1469" s="8"/>
      <c r="BI1469" s="8">
        <f t="shared" si="293"/>
        <v>86.04651162790698</v>
      </c>
      <c r="BJ1469" s="8">
        <f t="shared" si="294"/>
        <v>0.88</v>
      </c>
      <c r="BK1469" s="8">
        <f t="shared" si="295"/>
        <v>0.86046511627906985</v>
      </c>
      <c r="BL1469" s="10">
        <f t="shared" si="296"/>
        <v>29.743181395348842</v>
      </c>
      <c r="BM1469" s="3">
        <f t="shared" si="298"/>
        <v>8261.9948320413441</v>
      </c>
      <c r="BN1469" s="132">
        <v>1.039906103286385</v>
      </c>
      <c r="BO1469" s="132">
        <v>0.62582159624413147</v>
      </c>
      <c r="BP1469" s="133">
        <v>1.2517327656738233</v>
      </c>
      <c r="BQ1469" s="134"/>
      <c r="BR1469" s="134"/>
      <c r="BS1469" s="133"/>
      <c r="BT1469" s="93"/>
      <c r="BU1469" s="91"/>
      <c r="BV1469" s="91"/>
      <c r="BW1469" s="100"/>
    </row>
    <row r="1470" spans="1:75">
      <c r="A1470" s="8" t="s">
        <v>783</v>
      </c>
      <c r="B1470" s="8" t="s">
        <v>486</v>
      </c>
      <c r="C1470" s="8" t="s">
        <v>487</v>
      </c>
      <c r="D1470" s="8" t="s">
        <v>691</v>
      </c>
      <c r="E1470" s="8" t="s">
        <v>697</v>
      </c>
      <c r="F1470" s="8" t="s">
        <v>698</v>
      </c>
      <c r="G1470" s="8" t="s">
        <v>282</v>
      </c>
      <c r="H1470" s="8" t="s">
        <v>297</v>
      </c>
      <c r="I1470" s="8"/>
      <c r="J1470" s="8"/>
      <c r="K1470" s="8"/>
      <c r="L1470" s="8" t="s">
        <v>681</v>
      </c>
      <c r="M1470" s="8" t="s">
        <v>1882</v>
      </c>
      <c r="N1470" s="8">
        <v>1</v>
      </c>
      <c r="O1470" s="8"/>
      <c r="P1470" s="8"/>
      <c r="Q1470" s="8"/>
      <c r="R1470" s="8"/>
      <c r="S1470" s="8"/>
      <c r="T1470" s="8"/>
      <c r="U1470" s="8"/>
      <c r="V1470" s="8"/>
      <c r="W1470" s="8"/>
      <c r="X1470" s="8"/>
      <c r="Y1470" s="8"/>
      <c r="Z1470" s="8"/>
      <c r="AA1470" s="8"/>
      <c r="AB1470" s="8"/>
      <c r="AC1470" s="8"/>
      <c r="AD1470" s="8"/>
      <c r="AE1470" s="89"/>
      <c r="AF1470" s="90"/>
      <c r="AG1470" s="90"/>
      <c r="AH1470" s="90"/>
      <c r="AI1470" s="8" t="s">
        <v>28</v>
      </c>
      <c r="AJ1470" t="s">
        <v>1890</v>
      </c>
      <c r="AK1470">
        <v>140</v>
      </c>
      <c r="AL1470">
        <v>50</v>
      </c>
      <c r="AM1470">
        <v>0</v>
      </c>
      <c r="AN1470" s="9">
        <v>42569</v>
      </c>
      <c r="AO1470" s="8">
        <v>360</v>
      </c>
      <c r="AP1470" s="8">
        <v>203</v>
      </c>
      <c r="AQ1470" s="8">
        <v>203</v>
      </c>
      <c r="AR1470" s="8">
        <v>40.04</v>
      </c>
      <c r="AS1470" s="8">
        <v>35.28</v>
      </c>
      <c r="AT1470" s="8">
        <v>0.76</v>
      </c>
      <c r="AU1470" s="8">
        <v>0.64</v>
      </c>
      <c r="AV1470" s="8">
        <v>23</v>
      </c>
      <c r="AW1470" s="8">
        <v>0.28000000000000003</v>
      </c>
      <c r="AX1470" s="8"/>
      <c r="AY1470" s="8"/>
      <c r="AZ1470" s="8"/>
      <c r="BA1470" s="8">
        <v>994</v>
      </c>
      <c r="BB1470" s="8" t="s">
        <v>25</v>
      </c>
      <c r="BC1470" s="8">
        <v>181</v>
      </c>
      <c r="BD1470" s="8"/>
      <c r="BE1470" s="8"/>
      <c r="BF1470" s="8"/>
      <c r="BG1470" s="8"/>
      <c r="BH1470" s="8"/>
      <c r="BI1470" s="8">
        <f t="shared" si="293"/>
        <v>84.210526315789465</v>
      </c>
      <c r="BJ1470" s="8">
        <f t="shared" si="294"/>
        <v>0.88</v>
      </c>
      <c r="BK1470" s="8">
        <f t="shared" si="295"/>
        <v>0.84210526315789469</v>
      </c>
      <c r="BL1470" s="10">
        <f t="shared" si="296"/>
        <v>26.144336842105265</v>
      </c>
      <c r="BM1470" s="3">
        <f t="shared" si="298"/>
        <v>7262.3157894736842</v>
      </c>
      <c r="BN1470" s="132">
        <v>1.8781749764816558</v>
      </c>
      <c r="BO1470" s="132">
        <v>1.011288805268109</v>
      </c>
      <c r="BP1470" s="133">
        <v>1.517016951596561</v>
      </c>
      <c r="BQ1470" s="134"/>
      <c r="BR1470" s="134"/>
      <c r="BS1470" s="133"/>
      <c r="BT1470" s="93"/>
      <c r="BU1470" s="91"/>
      <c r="BV1470" s="91"/>
      <c r="BW1470" s="100"/>
    </row>
    <row r="1471" spans="1:75">
      <c r="A1471" s="8" t="s">
        <v>783</v>
      </c>
      <c r="B1471" s="8" t="s">
        <v>486</v>
      </c>
      <c r="C1471" s="8" t="s">
        <v>487</v>
      </c>
      <c r="D1471" s="8" t="s">
        <v>691</v>
      </c>
      <c r="E1471" s="8" t="s">
        <v>697</v>
      </c>
      <c r="F1471" s="8" t="s">
        <v>698</v>
      </c>
      <c r="G1471" s="8" t="s">
        <v>282</v>
      </c>
      <c r="H1471" s="8" t="s">
        <v>297</v>
      </c>
      <c r="I1471" s="8"/>
      <c r="J1471" s="8"/>
      <c r="K1471" s="8"/>
      <c r="L1471" s="8" t="s">
        <v>681</v>
      </c>
      <c r="M1471" s="8" t="s">
        <v>1882</v>
      </c>
      <c r="N1471" s="8">
        <v>1</v>
      </c>
      <c r="O1471" s="8"/>
      <c r="P1471" s="8"/>
      <c r="Q1471" s="8"/>
      <c r="R1471" s="8"/>
      <c r="S1471" s="8"/>
      <c r="T1471" s="8"/>
      <c r="U1471" s="8"/>
      <c r="V1471" s="8"/>
      <c r="W1471" s="8"/>
      <c r="X1471" s="8"/>
      <c r="Y1471" s="8"/>
      <c r="Z1471" s="8"/>
      <c r="AA1471" s="8"/>
      <c r="AB1471" s="8"/>
      <c r="AC1471" s="8"/>
      <c r="AD1471" s="8"/>
      <c r="AE1471" s="89"/>
      <c r="AF1471" s="90"/>
      <c r="AG1471" s="90"/>
      <c r="AH1471" s="90"/>
      <c r="AI1471" s="8" t="s">
        <v>29</v>
      </c>
      <c r="AJ1471" t="s">
        <v>1890</v>
      </c>
      <c r="AK1471">
        <v>140</v>
      </c>
      <c r="AL1471">
        <v>50</v>
      </c>
      <c r="AM1471">
        <v>50</v>
      </c>
      <c r="AN1471" s="9">
        <v>42569</v>
      </c>
      <c r="AO1471" s="8">
        <v>383</v>
      </c>
      <c r="AP1471" s="8">
        <v>226</v>
      </c>
      <c r="AQ1471" s="8">
        <v>205</v>
      </c>
      <c r="AR1471" s="8">
        <v>28.34</v>
      </c>
      <c r="AS1471" s="8">
        <v>26.25</v>
      </c>
      <c r="AT1471" s="8">
        <v>0.9</v>
      </c>
      <c r="AU1471" s="8">
        <v>0.76</v>
      </c>
      <c r="AV1471" s="8">
        <v>20</v>
      </c>
      <c r="AW1471" s="8">
        <v>0.5</v>
      </c>
      <c r="AX1471" s="8"/>
      <c r="AY1471" s="8"/>
      <c r="AZ1471" s="8"/>
      <c r="BA1471" s="8">
        <v>995</v>
      </c>
      <c r="BB1471" s="8" t="s">
        <v>25</v>
      </c>
      <c r="BC1471" s="8">
        <v>181</v>
      </c>
      <c r="BD1471" s="8"/>
      <c r="BE1471" s="8"/>
      <c r="BF1471" s="8"/>
      <c r="BG1471" s="8"/>
      <c r="BH1471" s="8"/>
      <c r="BI1471" s="8">
        <f t="shared" si="293"/>
        <v>84.444444444444443</v>
      </c>
      <c r="BJ1471" s="8">
        <f t="shared" si="294"/>
        <v>0.91428571428571426</v>
      </c>
      <c r="BK1471" s="8">
        <f t="shared" si="295"/>
        <v>0.84444444444444444</v>
      </c>
      <c r="BL1471" s="10">
        <f t="shared" si="296"/>
        <v>20.266666666666666</v>
      </c>
      <c r="BM1471" s="3">
        <f t="shared" si="298"/>
        <v>5629.6296296296296</v>
      </c>
      <c r="BN1471" s="132">
        <v>1.53759765625</v>
      </c>
      <c r="BO1471" s="132">
        <v>0.9111328125</v>
      </c>
      <c r="BP1471" s="133">
        <v>1.4799121155274073</v>
      </c>
      <c r="BQ1471" s="134"/>
      <c r="BR1471" s="134"/>
      <c r="BS1471" s="133"/>
      <c r="BT1471" s="93"/>
      <c r="BU1471" s="91"/>
      <c r="BV1471" s="91"/>
      <c r="BW1471" s="100"/>
    </row>
    <row r="1472" spans="1:75">
      <c r="A1472" s="8" t="s">
        <v>783</v>
      </c>
      <c r="B1472" s="8" t="s">
        <v>486</v>
      </c>
      <c r="C1472" s="8" t="s">
        <v>487</v>
      </c>
      <c r="D1472" s="8" t="s">
        <v>691</v>
      </c>
      <c r="E1472" s="8" t="s">
        <v>697</v>
      </c>
      <c r="F1472" s="8" t="s">
        <v>698</v>
      </c>
      <c r="G1472" s="8" t="s">
        <v>282</v>
      </c>
      <c r="H1472" s="8" t="s">
        <v>297</v>
      </c>
      <c r="I1472" s="8"/>
      <c r="J1472" s="8"/>
      <c r="K1472" s="8"/>
      <c r="L1472" s="8" t="s">
        <v>681</v>
      </c>
      <c r="M1472" s="8" t="s">
        <v>1882</v>
      </c>
      <c r="N1472" s="8">
        <v>1</v>
      </c>
      <c r="O1472" s="8"/>
      <c r="P1472" s="8"/>
      <c r="Q1472" s="8"/>
      <c r="R1472" s="8"/>
      <c r="S1472" s="8"/>
      <c r="T1472" s="8"/>
      <c r="U1472" s="8"/>
      <c r="V1472" s="8"/>
      <c r="W1472" s="8"/>
      <c r="X1472" s="8"/>
      <c r="Y1472" s="8"/>
      <c r="Z1472" s="8"/>
      <c r="AA1472" s="8"/>
      <c r="AB1472" s="8"/>
      <c r="AC1472" s="8"/>
      <c r="AD1472" s="8"/>
      <c r="AE1472" s="89"/>
      <c r="AF1472" s="90"/>
      <c r="AG1472" s="90"/>
      <c r="AH1472" s="90"/>
      <c r="AI1472" s="8" t="s">
        <v>30</v>
      </c>
      <c r="AJ1472" t="s">
        <v>1890</v>
      </c>
      <c r="AK1472">
        <v>140</v>
      </c>
      <c r="AL1472">
        <v>50</v>
      </c>
      <c r="AM1472">
        <v>50</v>
      </c>
      <c r="AN1472" s="9">
        <v>42569</v>
      </c>
      <c r="AO1472" s="8">
        <v>331</v>
      </c>
      <c r="AP1472" s="8">
        <v>185</v>
      </c>
      <c r="AQ1472" s="8">
        <v>198</v>
      </c>
      <c r="AR1472" s="8">
        <v>25.8</v>
      </c>
      <c r="AS1472" s="8">
        <v>26.8</v>
      </c>
      <c r="AT1472" s="8">
        <v>1.02</v>
      </c>
      <c r="AU1472" s="8">
        <v>0.88</v>
      </c>
      <c r="AV1472" s="8">
        <v>22</v>
      </c>
      <c r="AW1472" s="8">
        <v>0.72</v>
      </c>
      <c r="AX1472" s="8"/>
      <c r="AY1472" s="8"/>
      <c r="AZ1472" s="8"/>
      <c r="BA1472" s="8">
        <v>996</v>
      </c>
      <c r="BB1472" s="8" t="s">
        <v>25</v>
      </c>
      <c r="BC1472" s="8">
        <v>181</v>
      </c>
      <c r="BD1472" s="8"/>
      <c r="BE1472" s="8"/>
      <c r="BF1472" s="8"/>
      <c r="BG1472" s="8"/>
      <c r="BH1472" s="8"/>
      <c r="BI1472" s="8">
        <f t="shared" si="293"/>
        <v>86.274509803921575</v>
      </c>
      <c r="BJ1472" s="8">
        <f t="shared" si="294"/>
        <v>0.89142857142857146</v>
      </c>
      <c r="BK1472" s="8">
        <f t="shared" si="295"/>
        <v>0.86274509803921573</v>
      </c>
      <c r="BL1472" s="10">
        <f t="shared" si="296"/>
        <v>20.611226890756306</v>
      </c>
      <c r="BM1472" s="3">
        <f t="shared" si="298"/>
        <v>5725.3408029878628</v>
      </c>
      <c r="BN1472" s="132">
        <v>0.89327485380116955</v>
      </c>
      <c r="BO1472" s="132">
        <v>0.34269005847953221</v>
      </c>
      <c r="BP1472" s="133">
        <v>1.6473249176438549</v>
      </c>
      <c r="BQ1472" s="134"/>
      <c r="BR1472" s="134"/>
      <c r="BS1472" s="133"/>
      <c r="BT1472" s="93"/>
      <c r="BU1472" s="91"/>
      <c r="BV1472" s="91"/>
      <c r="BW1472" s="100"/>
    </row>
    <row r="1473" spans="1:75" s="4" customFormat="1">
      <c r="A1473" s="8" t="s">
        <v>783</v>
      </c>
      <c r="B1473" s="8" t="s">
        <v>486</v>
      </c>
      <c r="C1473" s="8" t="s">
        <v>487</v>
      </c>
      <c r="D1473" s="8" t="s">
        <v>691</v>
      </c>
      <c r="E1473" s="8" t="s">
        <v>492</v>
      </c>
      <c r="F1473" s="8" t="s">
        <v>695</v>
      </c>
      <c r="G1473" s="8" t="s">
        <v>282</v>
      </c>
      <c r="H1473" s="8" t="s">
        <v>302</v>
      </c>
      <c r="I1473" s="8">
        <v>-4.3898720501396484</v>
      </c>
      <c r="J1473" s="8">
        <v>35.551057005189193</v>
      </c>
      <c r="K1473" s="98">
        <v>1555.734035704492</v>
      </c>
      <c r="L1473" s="8" t="s">
        <v>687</v>
      </c>
      <c r="M1473" s="8" t="s">
        <v>1882</v>
      </c>
      <c r="N1473" s="8">
        <v>1</v>
      </c>
      <c r="O1473" s="8" t="s">
        <v>1859</v>
      </c>
      <c r="P1473" s="8">
        <v>0.72</v>
      </c>
      <c r="Q1473" s="8">
        <v>6.8</v>
      </c>
      <c r="R1473" s="8">
        <v>0</v>
      </c>
      <c r="S1473" s="8">
        <v>2.59</v>
      </c>
      <c r="T1473" s="8">
        <v>3.02</v>
      </c>
      <c r="U1473" s="8">
        <v>7.39</v>
      </c>
      <c r="V1473" s="8">
        <v>119.07</v>
      </c>
      <c r="W1473" s="8">
        <v>11.47</v>
      </c>
      <c r="X1473" s="8">
        <v>3.11</v>
      </c>
      <c r="Y1473" s="8">
        <v>0.12</v>
      </c>
      <c r="Z1473" s="8">
        <v>0.24</v>
      </c>
      <c r="AA1473" s="8">
        <v>0.06</v>
      </c>
      <c r="AB1473" s="8">
        <v>115.28</v>
      </c>
      <c r="AC1473" s="8">
        <v>0.14000000000000001</v>
      </c>
      <c r="AD1473" s="8">
        <v>3.9E-2</v>
      </c>
      <c r="AE1473" s="91">
        <v>2.1</v>
      </c>
      <c r="AF1473" s="92">
        <v>52</v>
      </c>
      <c r="AG1473" s="92">
        <v>17</v>
      </c>
      <c r="AH1473" s="92">
        <v>31</v>
      </c>
      <c r="AI1473" s="8" t="s">
        <v>24</v>
      </c>
      <c r="AJ1473" t="s">
        <v>1890</v>
      </c>
      <c r="AK1473">
        <v>0</v>
      </c>
      <c r="AL1473">
        <v>0</v>
      </c>
      <c r="AM1473">
        <v>0</v>
      </c>
      <c r="AN1473" s="8">
        <v>42548</v>
      </c>
      <c r="AO1473" s="8">
        <v>345</v>
      </c>
      <c r="AP1473" s="8">
        <v>216</v>
      </c>
      <c r="AQ1473" s="8">
        <v>183</v>
      </c>
      <c r="AR1473" s="8">
        <v>22.1</v>
      </c>
      <c r="AS1473" s="10">
        <v>15.78</v>
      </c>
      <c r="AT1473" s="11">
        <v>0.44</v>
      </c>
      <c r="AU1473" s="12">
        <v>0.36</v>
      </c>
      <c r="AV1473" s="12">
        <v>22</v>
      </c>
      <c r="AW1473" s="8">
        <v>0.54</v>
      </c>
      <c r="AX1473" s="8"/>
      <c r="AY1473" s="8"/>
      <c r="AZ1473" s="8"/>
      <c r="BA1473" s="8">
        <v>1027</v>
      </c>
      <c r="BB1473" s="8" t="s">
        <v>25</v>
      </c>
      <c r="BC1473" s="8">
        <v>187</v>
      </c>
      <c r="BD1473" s="8"/>
      <c r="BE1473" s="8"/>
      <c r="BF1473" s="8"/>
      <c r="BG1473" s="8"/>
      <c r="BH1473" s="8"/>
      <c r="BI1473" s="8">
        <f t="shared" si="293"/>
        <v>81.818181818181813</v>
      </c>
      <c r="BJ1473" s="8">
        <f t="shared" si="294"/>
        <v>0.89142857142857146</v>
      </c>
      <c r="BK1473" s="8">
        <f t="shared" si="295"/>
        <v>0.81818181818181812</v>
      </c>
      <c r="BL1473" s="8">
        <f t="shared" si="296"/>
        <v>11.509153246753247</v>
      </c>
      <c r="BM1473" s="3">
        <f t="shared" si="298"/>
        <v>3196.9870129870128</v>
      </c>
      <c r="BN1473" s="132">
        <v>0.84560229445506707</v>
      </c>
      <c r="BO1473" s="132">
        <v>0.32734225621414914</v>
      </c>
      <c r="BP1473" s="133">
        <v>1.6567757014980427</v>
      </c>
      <c r="BQ1473" s="134">
        <v>0.67088607594936711</v>
      </c>
      <c r="BR1473" s="134">
        <v>0.14746835443037973</v>
      </c>
      <c r="BS1473" s="133">
        <v>1.0472486236610341</v>
      </c>
      <c r="BT1473" s="93"/>
      <c r="BU1473" s="91"/>
      <c r="BV1473" s="91"/>
      <c r="BW1473" s="100"/>
    </row>
    <row r="1474" spans="1:75">
      <c r="A1474" s="8" t="s">
        <v>783</v>
      </c>
      <c r="B1474" s="8" t="s">
        <v>486</v>
      </c>
      <c r="C1474" s="8" t="s">
        <v>487</v>
      </c>
      <c r="D1474" s="8" t="s">
        <v>691</v>
      </c>
      <c r="E1474" s="8" t="s">
        <v>492</v>
      </c>
      <c r="F1474" s="8" t="s">
        <v>695</v>
      </c>
      <c r="G1474" s="8" t="s">
        <v>282</v>
      </c>
      <c r="H1474" s="8" t="s">
        <v>302</v>
      </c>
      <c r="I1474" s="8"/>
      <c r="J1474" s="8"/>
      <c r="K1474" s="8"/>
      <c r="L1474" s="8" t="s">
        <v>687</v>
      </c>
      <c r="M1474" s="8" t="s">
        <v>1882</v>
      </c>
      <c r="N1474" s="8">
        <v>1</v>
      </c>
      <c r="O1474" s="8"/>
      <c r="P1474" s="8"/>
      <c r="Q1474" s="8"/>
      <c r="R1474" s="8"/>
      <c r="S1474" s="8"/>
      <c r="T1474" s="8"/>
      <c r="U1474" s="8"/>
      <c r="V1474" s="8"/>
      <c r="W1474" s="8"/>
      <c r="X1474" s="8"/>
      <c r="Y1474" s="8"/>
      <c r="Z1474" s="8"/>
      <c r="AA1474" s="8"/>
      <c r="AB1474" s="8"/>
      <c r="AC1474" s="8"/>
      <c r="AD1474" s="8"/>
      <c r="AE1474" s="89"/>
      <c r="AF1474" s="90"/>
      <c r="AG1474" s="90"/>
      <c r="AH1474" s="90"/>
      <c r="AI1474" s="8" t="s">
        <v>26</v>
      </c>
      <c r="AJ1474" t="s">
        <v>1890</v>
      </c>
      <c r="AK1474">
        <v>0</v>
      </c>
      <c r="AL1474">
        <v>40</v>
      </c>
      <c r="AM1474">
        <v>40</v>
      </c>
      <c r="AN1474" s="9">
        <v>42569</v>
      </c>
      <c r="AO1474" s="8">
        <v>351</v>
      </c>
      <c r="AP1474" s="8">
        <v>215</v>
      </c>
      <c r="AQ1474" s="8">
        <v>165</v>
      </c>
      <c r="AR1474" s="8">
        <v>15.26</v>
      </c>
      <c r="AS1474" s="8">
        <v>9.92</v>
      </c>
      <c r="AT1474" s="8">
        <v>0.28000000000000003</v>
      </c>
      <c r="AU1474" s="8">
        <v>0.26</v>
      </c>
      <c r="AV1474" s="8">
        <v>23</v>
      </c>
      <c r="AW1474" s="8">
        <v>0.52</v>
      </c>
      <c r="AX1474" s="8"/>
      <c r="AY1474" s="8"/>
      <c r="AZ1474" s="8"/>
      <c r="BA1474" s="8">
        <v>1028</v>
      </c>
      <c r="BB1474" s="8" t="s">
        <v>25</v>
      </c>
      <c r="BC1474" s="8">
        <v>187</v>
      </c>
      <c r="BD1474" s="8"/>
      <c r="BE1474" s="8"/>
      <c r="BF1474" s="8"/>
      <c r="BG1474" s="8"/>
      <c r="BH1474" s="8"/>
      <c r="BI1474" s="8">
        <f t="shared" si="293"/>
        <v>92.857142857142847</v>
      </c>
      <c r="BJ1474" s="8">
        <f t="shared" si="294"/>
        <v>0.88</v>
      </c>
      <c r="BK1474" s="8">
        <f t="shared" si="295"/>
        <v>0.92857142857142849</v>
      </c>
      <c r="BL1474" s="10">
        <f t="shared" si="296"/>
        <v>8.1060571428571411</v>
      </c>
      <c r="BM1474" s="3">
        <f t="shared" si="298"/>
        <v>2251.6825396825393</v>
      </c>
      <c r="BN1474" s="132">
        <v>1.2936354869816782</v>
      </c>
      <c r="BO1474" s="132">
        <v>0.52121504339440694</v>
      </c>
      <c r="BP1474" s="133">
        <v>1.7300705083014927</v>
      </c>
      <c r="BQ1474" s="134">
        <v>0.471286660359508</v>
      </c>
      <c r="BR1474" s="134">
        <v>7.2374645222327338E-2</v>
      </c>
      <c r="BS1474" s="133">
        <v>0.94177992379307784</v>
      </c>
      <c r="BT1474" s="93"/>
      <c r="BU1474" s="91"/>
      <c r="BV1474" s="91"/>
      <c r="BW1474" s="100"/>
    </row>
    <row r="1475" spans="1:75">
      <c r="A1475" s="8" t="s">
        <v>783</v>
      </c>
      <c r="B1475" s="8" t="s">
        <v>486</v>
      </c>
      <c r="C1475" s="8" t="s">
        <v>487</v>
      </c>
      <c r="D1475" s="8" t="s">
        <v>691</v>
      </c>
      <c r="E1475" s="8" t="s">
        <v>492</v>
      </c>
      <c r="F1475" s="8" t="s">
        <v>695</v>
      </c>
      <c r="G1475" s="8" t="s">
        <v>282</v>
      </c>
      <c r="H1475" s="8" t="s">
        <v>302</v>
      </c>
      <c r="I1475" s="8"/>
      <c r="J1475" s="8"/>
      <c r="K1475" s="8"/>
      <c r="L1475" s="8" t="s">
        <v>687</v>
      </c>
      <c r="M1475" s="8" t="s">
        <v>1882</v>
      </c>
      <c r="N1475" s="8">
        <v>1</v>
      </c>
      <c r="O1475" s="8"/>
      <c r="P1475" s="8"/>
      <c r="Q1475" s="8"/>
      <c r="R1475" s="8"/>
      <c r="S1475" s="8"/>
      <c r="T1475" s="8"/>
      <c r="U1475" s="8"/>
      <c r="V1475" s="8"/>
      <c r="W1475" s="8"/>
      <c r="X1475" s="8"/>
      <c r="Y1475" s="8"/>
      <c r="Z1475" s="8"/>
      <c r="AA1475" s="8"/>
      <c r="AB1475" s="8"/>
      <c r="AC1475" s="8"/>
      <c r="AD1475" s="8"/>
      <c r="AE1475" s="89"/>
      <c r="AF1475" s="90"/>
      <c r="AG1475" s="90"/>
      <c r="AH1475" s="90"/>
      <c r="AI1475" s="8" t="s">
        <v>27</v>
      </c>
      <c r="AJ1475" t="s">
        <v>1890</v>
      </c>
      <c r="AK1475">
        <v>120</v>
      </c>
      <c r="AL1475">
        <v>0</v>
      </c>
      <c r="AM1475">
        <v>40</v>
      </c>
      <c r="AN1475" s="9">
        <v>42569</v>
      </c>
      <c r="AO1475" s="8">
        <v>373</v>
      </c>
      <c r="AP1475" s="8">
        <v>230</v>
      </c>
      <c r="AQ1475" s="8">
        <v>225</v>
      </c>
      <c r="AR1475" s="8">
        <v>23.7</v>
      </c>
      <c r="AS1475" s="8">
        <v>24.74</v>
      </c>
      <c r="AT1475" s="8">
        <v>0.82</v>
      </c>
      <c r="AU1475" s="8">
        <v>0.68</v>
      </c>
      <c r="AV1475" s="8">
        <v>23</v>
      </c>
      <c r="AW1475" s="8">
        <v>0.64</v>
      </c>
      <c r="AX1475" s="8"/>
      <c r="AY1475" s="8"/>
      <c r="AZ1475" s="8"/>
      <c r="BA1475" s="8">
        <v>1029</v>
      </c>
      <c r="BB1475" s="8" t="s">
        <v>25</v>
      </c>
      <c r="BC1475" s="8">
        <v>187</v>
      </c>
      <c r="BD1475" s="8"/>
      <c r="BE1475" s="8"/>
      <c r="BF1475" s="8"/>
      <c r="BG1475" s="8"/>
      <c r="BH1475" s="8"/>
      <c r="BI1475" s="8">
        <f t="shared" si="293"/>
        <v>82.926829268292693</v>
      </c>
      <c r="BJ1475" s="8">
        <f t="shared" si="294"/>
        <v>0.88</v>
      </c>
      <c r="BK1475" s="8">
        <f t="shared" si="295"/>
        <v>0.8292682926829269</v>
      </c>
      <c r="BL1475" s="10">
        <f t="shared" si="296"/>
        <v>18.054165853658539</v>
      </c>
      <c r="BM1475" s="3">
        <f t="shared" si="298"/>
        <v>5015.0460704607049</v>
      </c>
      <c r="BN1475" s="132">
        <v>1.4565014031805428</v>
      </c>
      <c r="BO1475" s="132">
        <v>0.58278765201122551</v>
      </c>
      <c r="BP1475" s="133">
        <v>1.4376502071906843</v>
      </c>
      <c r="BQ1475" s="134">
        <v>0.71502347417840384</v>
      </c>
      <c r="BR1475" s="134">
        <v>0.18314553990610327</v>
      </c>
      <c r="BS1475" s="133">
        <v>1.0850107219349001</v>
      </c>
      <c r="BT1475" s="93"/>
      <c r="BU1475" s="91"/>
      <c r="BV1475" s="91"/>
      <c r="BW1475" s="100"/>
    </row>
    <row r="1476" spans="1:75">
      <c r="A1476" s="8" t="s">
        <v>783</v>
      </c>
      <c r="B1476" s="8" t="s">
        <v>486</v>
      </c>
      <c r="C1476" s="8" t="s">
        <v>487</v>
      </c>
      <c r="D1476" s="8" t="s">
        <v>691</v>
      </c>
      <c r="E1476" s="8" t="s">
        <v>492</v>
      </c>
      <c r="F1476" s="8" t="s">
        <v>695</v>
      </c>
      <c r="G1476" s="8" t="s">
        <v>282</v>
      </c>
      <c r="H1476" s="8" t="s">
        <v>302</v>
      </c>
      <c r="I1476" s="8"/>
      <c r="J1476" s="8"/>
      <c r="K1476" s="8"/>
      <c r="L1476" s="8" t="s">
        <v>687</v>
      </c>
      <c r="M1476" s="8" t="s">
        <v>1882</v>
      </c>
      <c r="N1476" s="8">
        <v>1</v>
      </c>
      <c r="O1476" s="8"/>
      <c r="P1476" s="8"/>
      <c r="Q1476" s="8"/>
      <c r="R1476" s="8"/>
      <c r="S1476" s="8"/>
      <c r="T1476" s="8"/>
      <c r="U1476" s="8"/>
      <c r="V1476" s="8"/>
      <c r="W1476" s="8"/>
      <c r="X1476" s="8"/>
      <c r="Y1476" s="8"/>
      <c r="Z1476" s="8"/>
      <c r="AA1476" s="8"/>
      <c r="AB1476" s="8"/>
      <c r="AC1476" s="8"/>
      <c r="AD1476" s="8"/>
      <c r="AE1476" s="89"/>
      <c r="AF1476" s="90"/>
      <c r="AG1476" s="90"/>
      <c r="AH1476" s="90"/>
      <c r="AI1476" s="8" t="s">
        <v>28</v>
      </c>
      <c r="AJ1476" t="s">
        <v>1890</v>
      </c>
      <c r="AK1476">
        <v>120</v>
      </c>
      <c r="AL1476">
        <v>40</v>
      </c>
      <c r="AM1476">
        <v>0</v>
      </c>
      <c r="AN1476" s="9">
        <v>42569</v>
      </c>
      <c r="AO1476" s="8">
        <v>344</v>
      </c>
      <c r="AP1476" s="8">
        <v>193</v>
      </c>
      <c r="AQ1476" s="8">
        <v>185</v>
      </c>
      <c r="AR1476" s="8">
        <v>25.76</v>
      </c>
      <c r="AS1476" s="8">
        <v>23.82</v>
      </c>
      <c r="AT1476" s="8">
        <v>0.68</v>
      </c>
      <c r="AU1476" s="8">
        <v>0.56000000000000005</v>
      </c>
      <c r="AV1476" s="8">
        <v>23</v>
      </c>
      <c r="AW1476" s="8">
        <v>0.6</v>
      </c>
      <c r="AX1476" s="8"/>
      <c r="AY1476" s="8"/>
      <c r="AZ1476" s="8"/>
      <c r="BA1476" s="8">
        <v>1030</v>
      </c>
      <c r="BB1476" s="8" t="s">
        <v>25</v>
      </c>
      <c r="BC1476" s="8">
        <v>187</v>
      </c>
      <c r="BD1476" s="8"/>
      <c r="BE1476" s="8"/>
      <c r="BF1476" s="8"/>
      <c r="BG1476" s="8"/>
      <c r="BH1476" s="8"/>
      <c r="BI1476" s="8">
        <f t="shared" si="293"/>
        <v>82.352941176470594</v>
      </c>
      <c r="BJ1476" s="8">
        <f t="shared" si="294"/>
        <v>0.88</v>
      </c>
      <c r="BK1476" s="8">
        <f t="shared" si="295"/>
        <v>0.82352941176470595</v>
      </c>
      <c r="BL1476" s="10">
        <f t="shared" si="296"/>
        <v>17.262494117647062</v>
      </c>
      <c r="BM1476" s="3">
        <f t="shared" si="298"/>
        <v>4795.1372549019616</v>
      </c>
      <c r="BN1476" s="132">
        <v>1.6247504990019961</v>
      </c>
      <c r="BO1476" s="132">
        <v>0.60528942115768469</v>
      </c>
      <c r="BP1476" s="133">
        <v>1.5520824568145191</v>
      </c>
      <c r="BQ1476" s="134">
        <v>0.7137404580152672</v>
      </c>
      <c r="BR1476" s="134">
        <v>7.4093511450381663E-2</v>
      </c>
      <c r="BS1476" s="133">
        <v>0.94986772848214041</v>
      </c>
      <c r="BT1476" s="93"/>
      <c r="BU1476" s="91"/>
      <c r="BV1476" s="91"/>
      <c r="BW1476" s="100"/>
    </row>
    <row r="1477" spans="1:75">
      <c r="A1477" s="8" t="s">
        <v>783</v>
      </c>
      <c r="B1477" s="8" t="s">
        <v>486</v>
      </c>
      <c r="C1477" s="8" t="s">
        <v>487</v>
      </c>
      <c r="D1477" s="8" t="s">
        <v>691</v>
      </c>
      <c r="E1477" s="8" t="s">
        <v>492</v>
      </c>
      <c r="F1477" s="8" t="s">
        <v>695</v>
      </c>
      <c r="G1477" s="8" t="s">
        <v>282</v>
      </c>
      <c r="H1477" s="8" t="s">
        <v>302</v>
      </c>
      <c r="I1477" s="8"/>
      <c r="J1477" s="8"/>
      <c r="K1477" s="8"/>
      <c r="L1477" s="8" t="s">
        <v>687</v>
      </c>
      <c r="M1477" s="8" t="s">
        <v>1882</v>
      </c>
      <c r="N1477" s="8">
        <v>1</v>
      </c>
      <c r="O1477" s="8"/>
      <c r="P1477" s="8"/>
      <c r="Q1477" s="8"/>
      <c r="R1477" s="8"/>
      <c r="S1477" s="8"/>
      <c r="T1477" s="8"/>
      <c r="U1477" s="8"/>
      <c r="V1477" s="8"/>
      <c r="W1477" s="8"/>
      <c r="X1477" s="8"/>
      <c r="Y1477" s="8"/>
      <c r="Z1477" s="8"/>
      <c r="AA1477" s="8"/>
      <c r="AB1477" s="8"/>
      <c r="AC1477" s="8"/>
      <c r="AD1477" s="8"/>
      <c r="AE1477" s="89"/>
      <c r="AF1477" s="90"/>
      <c r="AG1477" s="90"/>
      <c r="AH1477" s="90"/>
      <c r="AI1477" s="8" t="s">
        <v>29</v>
      </c>
      <c r="AJ1477" t="s">
        <v>1890</v>
      </c>
      <c r="AK1477">
        <v>120</v>
      </c>
      <c r="AL1477">
        <v>40</v>
      </c>
      <c r="AM1477">
        <v>40</v>
      </c>
      <c r="AN1477" s="9">
        <v>42569</v>
      </c>
      <c r="AO1477" s="8">
        <v>356</v>
      </c>
      <c r="AP1477" s="8">
        <v>209</v>
      </c>
      <c r="AQ1477" s="8">
        <v>204</v>
      </c>
      <c r="AR1477" s="8">
        <v>28.92</v>
      </c>
      <c r="AS1477" s="8">
        <v>24.26</v>
      </c>
      <c r="AT1477" s="8">
        <v>0.78</v>
      </c>
      <c r="AU1477" s="8">
        <v>0.72</v>
      </c>
      <c r="AV1477" s="8">
        <v>24</v>
      </c>
      <c r="AW1477" s="8">
        <v>0.46</v>
      </c>
      <c r="AX1477" s="8"/>
      <c r="AY1477" s="8"/>
      <c r="AZ1477" s="8"/>
      <c r="BA1477" s="8">
        <v>1031</v>
      </c>
      <c r="BB1477" s="8" t="s">
        <v>25</v>
      </c>
      <c r="BC1477" s="8">
        <v>187</v>
      </c>
      <c r="BD1477" s="8"/>
      <c r="BE1477" s="8"/>
      <c r="BF1477" s="8"/>
      <c r="BG1477" s="8"/>
      <c r="BH1477" s="8"/>
      <c r="BI1477" s="8">
        <f t="shared" si="293"/>
        <v>92.307692307692307</v>
      </c>
      <c r="BJ1477" s="8">
        <f t="shared" si="294"/>
        <v>0.86857142857142855</v>
      </c>
      <c r="BK1477" s="8">
        <f t="shared" si="295"/>
        <v>0.92307692307692302</v>
      </c>
      <c r="BL1477" s="10">
        <f t="shared" si="296"/>
        <v>19.450654945054946</v>
      </c>
      <c r="BM1477" s="3">
        <f t="shared" si="298"/>
        <v>5402.9597069597075</v>
      </c>
      <c r="BN1477" s="132">
        <v>1.6901279707495429</v>
      </c>
      <c r="BO1477" s="132">
        <v>0.73583180987202945</v>
      </c>
      <c r="BP1477" s="133">
        <v>1.3520308552875258</v>
      </c>
      <c r="BQ1477" s="134">
        <v>0.52283317800559181</v>
      </c>
      <c r="BR1477" s="134">
        <v>6.6029822926374659E-2</v>
      </c>
      <c r="BS1477" s="133">
        <v>0.89041083216710515</v>
      </c>
      <c r="BT1477" s="93"/>
      <c r="BU1477" s="91"/>
      <c r="BV1477" s="91"/>
      <c r="BW1477" s="100"/>
    </row>
    <row r="1478" spans="1:75">
      <c r="A1478" s="8" t="s">
        <v>783</v>
      </c>
      <c r="B1478" s="8" t="s">
        <v>486</v>
      </c>
      <c r="C1478" s="8" t="s">
        <v>487</v>
      </c>
      <c r="D1478" s="8" t="s">
        <v>691</v>
      </c>
      <c r="E1478" s="8" t="s">
        <v>492</v>
      </c>
      <c r="F1478" s="8" t="s">
        <v>695</v>
      </c>
      <c r="G1478" s="8" t="s">
        <v>282</v>
      </c>
      <c r="H1478" s="8" t="s">
        <v>302</v>
      </c>
      <c r="I1478" s="8"/>
      <c r="J1478" s="8"/>
      <c r="K1478" s="8"/>
      <c r="L1478" s="8" t="s">
        <v>687</v>
      </c>
      <c r="M1478" s="8" t="s">
        <v>1882</v>
      </c>
      <c r="N1478" s="8">
        <v>1</v>
      </c>
      <c r="O1478" s="8"/>
      <c r="P1478" s="8"/>
      <c r="Q1478" s="8"/>
      <c r="R1478" s="8"/>
      <c r="S1478" s="8"/>
      <c r="T1478" s="8"/>
      <c r="U1478" s="8"/>
      <c r="V1478" s="8"/>
      <c r="W1478" s="8"/>
      <c r="X1478" s="8"/>
      <c r="Y1478" s="8"/>
      <c r="Z1478" s="8"/>
      <c r="AA1478" s="8"/>
      <c r="AB1478" s="8"/>
      <c r="AC1478" s="8"/>
      <c r="AD1478" s="8"/>
      <c r="AE1478" s="89"/>
      <c r="AF1478" s="90"/>
      <c r="AG1478" s="90"/>
      <c r="AH1478" s="90"/>
      <c r="AI1478" s="8" t="s">
        <v>30</v>
      </c>
      <c r="AJ1478" t="s">
        <v>1890</v>
      </c>
      <c r="AK1478">
        <v>120</v>
      </c>
      <c r="AL1478">
        <v>40</v>
      </c>
      <c r="AM1478">
        <v>40</v>
      </c>
      <c r="AN1478" s="9">
        <v>42569</v>
      </c>
      <c r="AO1478" s="8">
        <v>384</v>
      </c>
      <c r="AP1478" s="8">
        <v>208</v>
      </c>
      <c r="AQ1478" s="8">
        <v>209</v>
      </c>
      <c r="AR1478" s="8">
        <v>30.36</v>
      </c>
      <c r="AS1478" s="8">
        <v>26.74</v>
      </c>
      <c r="AT1478" s="8">
        <v>0.82</v>
      </c>
      <c r="AU1478" s="8">
        <v>0.68</v>
      </c>
      <c r="AV1478" s="8">
        <v>23</v>
      </c>
      <c r="AW1478" s="8">
        <v>0.64</v>
      </c>
      <c r="AX1478" s="8"/>
      <c r="AY1478" s="8"/>
      <c r="AZ1478" s="8"/>
      <c r="BA1478" s="8">
        <v>1032</v>
      </c>
      <c r="BB1478" s="8" t="s">
        <v>25</v>
      </c>
      <c r="BC1478" s="8">
        <v>187</v>
      </c>
      <c r="BD1478" s="8"/>
      <c r="BE1478" s="8"/>
      <c r="BF1478" s="8"/>
      <c r="BG1478" s="8"/>
      <c r="BH1478" s="8"/>
      <c r="BI1478" s="8">
        <f t="shared" si="293"/>
        <v>82.926829268292693</v>
      </c>
      <c r="BJ1478" s="8">
        <f t="shared" si="294"/>
        <v>0.88</v>
      </c>
      <c r="BK1478" s="8">
        <f t="shared" si="295"/>
        <v>0.8292682926829269</v>
      </c>
      <c r="BL1478" s="10">
        <f t="shared" si="296"/>
        <v>19.513678048780488</v>
      </c>
      <c r="BM1478" s="3">
        <f t="shared" si="298"/>
        <v>5420.4661246612468</v>
      </c>
      <c r="BN1478" s="132">
        <v>1.5251865671641793</v>
      </c>
      <c r="BO1478" s="132">
        <v>0.61100746268656714</v>
      </c>
      <c r="BP1478" s="133">
        <v>1.2637588398854822</v>
      </c>
      <c r="BQ1478" s="134">
        <v>0.61727183513248274</v>
      </c>
      <c r="BR1478" s="134">
        <v>6.2904808635917561E-2</v>
      </c>
      <c r="BS1478" s="133">
        <v>0.8982802234630729</v>
      </c>
      <c r="BT1478" s="93"/>
      <c r="BU1478" s="91"/>
      <c r="BV1478" s="91"/>
      <c r="BW1478" s="100"/>
    </row>
    <row r="1479" spans="1:75" s="116" customFormat="1">
      <c r="A1479" s="112" t="s">
        <v>783</v>
      </c>
      <c r="B1479" s="112" t="s">
        <v>486</v>
      </c>
      <c r="C1479" s="112" t="s">
        <v>487</v>
      </c>
      <c r="D1479" s="112" t="s">
        <v>691</v>
      </c>
      <c r="E1479" s="112" t="s">
        <v>692</v>
      </c>
      <c r="F1479" s="112" t="s">
        <v>696</v>
      </c>
      <c r="G1479" s="112" t="s">
        <v>282</v>
      </c>
      <c r="H1479" s="112" t="s">
        <v>303</v>
      </c>
      <c r="I1479" s="112">
        <v>-4.3956140037694844</v>
      </c>
      <c r="J1479" s="112">
        <v>35.547471257645093</v>
      </c>
      <c r="K1479" s="113">
        <v>1559.2350298449569</v>
      </c>
      <c r="L1479" s="112" t="s">
        <v>688</v>
      </c>
      <c r="M1479" s="112" t="s">
        <v>1882</v>
      </c>
      <c r="N1479" s="112">
        <v>1</v>
      </c>
      <c r="O1479" s="112" t="s">
        <v>1859</v>
      </c>
      <c r="P1479" s="112">
        <v>0.93</v>
      </c>
      <c r="Q1479" s="112">
        <v>6.7</v>
      </c>
      <c r="R1479" s="112">
        <v>0</v>
      </c>
      <c r="S1479" s="112">
        <v>2.95</v>
      </c>
      <c r="T1479" s="112">
        <v>3.55</v>
      </c>
      <c r="U1479" s="112">
        <v>13.25</v>
      </c>
      <c r="V1479" s="112">
        <v>159.99</v>
      </c>
      <c r="W1479" s="112">
        <v>6.88</v>
      </c>
      <c r="X1479" s="112">
        <v>6.08</v>
      </c>
      <c r="Y1479" s="112">
        <v>0.12</v>
      </c>
      <c r="Z1479" s="112">
        <v>0.42</v>
      </c>
      <c r="AA1479" s="112">
        <v>0.06</v>
      </c>
      <c r="AB1479" s="112">
        <v>109.55</v>
      </c>
      <c r="AC1479" s="112">
        <v>0.17</v>
      </c>
      <c r="AD1479" s="112">
        <v>8.4000000000000005E-2</v>
      </c>
      <c r="AE1479" s="114">
        <v>2.73</v>
      </c>
      <c r="AF1479" s="115" t="s">
        <v>1860</v>
      </c>
      <c r="AG1479" s="115" t="s">
        <v>1860</v>
      </c>
      <c r="AH1479" s="115" t="s">
        <v>1860</v>
      </c>
      <c r="AI1479" s="112" t="s">
        <v>24</v>
      </c>
      <c r="AJ1479" s="116" t="s">
        <v>1890</v>
      </c>
      <c r="AK1479">
        <v>0</v>
      </c>
      <c r="AL1479">
        <v>0</v>
      </c>
      <c r="AM1479">
        <v>0</v>
      </c>
      <c r="AN1479" s="117">
        <v>42548</v>
      </c>
      <c r="AO1479" s="112">
        <v>366</v>
      </c>
      <c r="AP1479" s="112">
        <v>206</v>
      </c>
      <c r="AQ1479" s="112">
        <v>208</v>
      </c>
      <c r="AR1479" s="112">
        <v>30.94</v>
      </c>
      <c r="AS1479" s="112">
        <v>26.66</v>
      </c>
      <c r="AT1479" s="112">
        <v>0.86</v>
      </c>
      <c r="AU1479" s="112">
        <v>0.68</v>
      </c>
      <c r="AV1479" s="112">
        <v>21</v>
      </c>
      <c r="AW1479" s="112">
        <v>0.5</v>
      </c>
      <c r="AX1479" s="112"/>
      <c r="AY1479" s="112"/>
      <c r="AZ1479" s="112"/>
      <c r="BA1479" s="112">
        <v>1033</v>
      </c>
      <c r="BB1479" s="112" t="s">
        <v>25</v>
      </c>
      <c r="BC1479" s="112">
        <v>188</v>
      </c>
      <c r="BD1479" s="112"/>
      <c r="BE1479" s="112"/>
      <c r="BF1479" s="112"/>
      <c r="BG1479" s="112"/>
      <c r="BH1479" s="112"/>
      <c r="BI1479" s="112">
        <f t="shared" si="293"/>
        <v>79.069767441860478</v>
      </c>
      <c r="BJ1479" s="112">
        <f t="shared" si="294"/>
        <v>0.9028571428571428</v>
      </c>
      <c r="BK1479" s="112">
        <f t="shared" si="295"/>
        <v>0.79069767441860472</v>
      </c>
      <c r="BL1479" s="118">
        <f t="shared" si="296"/>
        <v>19.032228571428572</v>
      </c>
      <c r="BM1479" s="119">
        <f t="shared" si="298"/>
        <v>5286.730158730159</v>
      </c>
      <c r="BN1479" s="132">
        <v>1.5779543197616686</v>
      </c>
      <c r="BO1479" s="132">
        <v>0.62909632571996033</v>
      </c>
      <c r="BP1479" s="133">
        <v>1.6277136551992673</v>
      </c>
      <c r="BQ1479" s="134">
        <v>0.47158979391560352</v>
      </c>
      <c r="BR1479" s="134">
        <v>8.037291462217859E-2</v>
      </c>
      <c r="BS1479" s="133">
        <v>1.4436488262399154</v>
      </c>
      <c r="BT1479" s="93"/>
      <c r="BU1479" s="91"/>
      <c r="BV1479" s="91"/>
      <c r="BW1479" s="100"/>
    </row>
    <row r="1480" spans="1:75">
      <c r="A1480" s="8" t="s">
        <v>783</v>
      </c>
      <c r="B1480" s="8" t="s">
        <v>486</v>
      </c>
      <c r="C1480" s="8" t="s">
        <v>487</v>
      </c>
      <c r="D1480" s="8" t="s">
        <v>691</v>
      </c>
      <c r="E1480" s="8" t="s">
        <v>692</v>
      </c>
      <c r="F1480" s="8" t="s">
        <v>696</v>
      </c>
      <c r="G1480" s="8" t="s">
        <v>282</v>
      </c>
      <c r="H1480" s="8" t="s">
        <v>303</v>
      </c>
      <c r="I1480" s="8"/>
      <c r="J1480" s="8"/>
      <c r="K1480" s="8"/>
      <c r="L1480" s="8" t="s">
        <v>688</v>
      </c>
      <c r="M1480" s="8" t="s">
        <v>1882</v>
      </c>
      <c r="N1480" s="8">
        <v>1</v>
      </c>
      <c r="O1480" s="8"/>
      <c r="P1480" s="8"/>
      <c r="Q1480" s="8"/>
      <c r="R1480" s="8"/>
      <c r="S1480" s="8"/>
      <c r="T1480" s="8"/>
      <c r="U1480" s="8"/>
      <c r="V1480" s="8"/>
      <c r="W1480" s="8"/>
      <c r="X1480" s="8"/>
      <c r="Y1480" s="8"/>
      <c r="Z1480" s="8"/>
      <c r="AA1480" s="8"/>
      <c r="AB1480" s="8"/>
      <c r="AC1480" s="8"/>
      <c r="AD1480" s="8"/>
      <c r="AE1480" s="89"/>
      <c r="AF1480" s="90"/>
      <c r="AG1480" s="90"/>
      <c r="AH1480" s="90"/>
      <c r="AI1480" s="8" t="s">
        <v>26</v>
      </c>
      <c r="AJ1480" t="s">
        <v>1890</v>
      </c>
      <c r="AK1480">
        <v>0</v>
      </c>
      <c r="AL1480">
        <v>40</v>
      </c>
      <c r="AM1480">
        <v>40</v>
      </c>
      <c r="AN1480" s="9">
        <v>42569</v>
      </c>
      <c r="AO1480" s="8">
        <v>330</v>
      </c>
      <c r="AP1480" s="8">
        <v>210</v>
      </c>
      <c r="AQ1480" s="8">
        <v>198</v>
      </c>
      <c r="AR1480" s="8">
        <v>28.58</v>
      </c>
      <c r="AS1480" s="8">
        <v>26.32</v>
      </c>
      <c r="AT1480" s="8">
        <v>0.92</v>
      </c>
      <c r="AU1480" s="8">
        <v>0.74</v>
      </c>
      <c r="AV1480" s="8">
        <v>21</v>
      </c>
      <c r="AW1480" s="8">
        <v>0.62</v>
      </c>
      <c r="AX1480" s="8"/>
      <c r="AY1480" s="8"/>
      <c r="AZ1480" s="8"/>
      <c r="BA1480" s="8">
        <v>1034</v>
      </c>
      <c r="BB1480" s="8" t="s">
        <v>25</v>
      </c>
      <c r="BC1480" s="8">
        <v>188</v>
      </c>
      <c r="BD1480" s="8"/>
      <c r="BE1480" s="8"/>
      <c r="BF1480" s="8"/>
      <c r="BG1480" s="8"/>
      <c r="BH1480" s="8"/>
      <c r="BI1480" s="8">
        <f t="shared" si="293"/>
        <v>80.434782608695642</v>
      </c>
      <c r="BJ1480" s="8">
        <f t="shared" si="294"/>
        <v>0.9028571428571428</v>
      </c>
      <c r="BK1480" s="8">
        <f t="shared" si="295"/>
        <v>0.80434782608695643</v>
      </c>
      <c r="BL1480" s="10">
        <f t="shared" si="296"/>
        <v>19.113878260869562</v>
      </c>
      <c r="BM1480" s="3">
        <f t="shared" si="298"/>
        <v>5309.4106280193228</v>
      </c>
      <c r="BN1480" s="132">
        <v>1.9946808510638299</v>
      </c>
      <c r="BO1480" s="132">
        <v>0.76740812379110246</v>
      </c>
      <c r="BP1480" s="133">
        <v>1.7082138359707444</v>
      </c>
      <c r="BQ1480" s="134">
        <v>0.71996215704824973</v>
      </c>
      <c r="BR1480" s="134">
        <v>6.2819299905392631E-2</v>
      </c>
      <c r="BS1480" s="133">
        <v>1.0175253893092546</v>
      </c>
      <c r="BT1480" s="93"/>
      <c r="BU1480" s="91"/>
      <c r="BV1480" s="91"/>
      <c r="BW1480" s="100"/>
    </row>
    <row r="1481" spans="1:75">
      <c r="A1481" s="8" t="s">
        <v>783</v>
      </c>
      <c r="B1481" s="8" t="s">
        <v>486</v>
      </c>
      <c r="C1481" s="8" t="s">
        <v>487</v>
      </c>
      <c r="D1481" s="8" t="s">
        <v>691</v>
      </c>
      <c r="E1481" s="8" t="s">
        <v>692</v>
      </c>
      <c r="F1481" s="8" t="s">
        <v>696</v>
      </c>
      <c r="G1481" s="8" t="s">
        <v>282</v>
      </c>
      <c r="H1481" s="8" t="s">
        <v>303</v>
      </c>
      <c r="I1481" s="8"/>
      <c r="J1481" s="8"/>
      <c r="K1481" s="8"/>
      <c r="L1481" s="8" t="s">
        <v>688</v>
      </c>
      <c r="M1481" s="8" t="s">
        <v>1882</v>
      </c>
      <c r="N1481" s="8">
        <v>1</v>
      </c>
      <c r="O1481" s="8"/>
      <c r="P1481" s="8"/>
      <c r="Q1481" s="8"/>
      <c r="R1481" s="8"/>
      <c r="S1481" s="8"/>
      <c r="T1481" s="8"/>
      <c r="U1481" s="8"/>
      <c r="V1481" s="8"/>
      <c r="W1481" s="8"/>
      <c r="X1481" s="8"/>
      <c r="Y1481" s="8"/>
      <c r="Z1481" s="8"/>
      <c r="AA1481" s="8"/>
      <c r="AB1481" s="8"/>
      <c r="AC1481" s="8"/>
      <c r="AD1481" s="8"/>
      <c r="AE1481" s="89"/>
      <c r="AF1481" s="90"/>
      <c r="AG1481" s="90"/>
      <c r="AH1481" s="90"/>
      <c r="AI1481" s="8" t="s">
        <v>27</v>
      </c>
      <c r="AJ1481" t="s">
        <v>1890</v>
      </c>
      <c r="AK1481">
        <v>120</v>
      </c>
      <c r="AL1481">
        <v>0</v>
      </c>
      <c r="AM1481">
        <v>40</v>
      </c>
      <c r="AN1481" s="9">
        <v>42569</v>
      </c>
      <c r="AO1481" s="8">
        <v>372</v>
      </c>
      <c r="AP1481" s="8">
        <v>226</v>
      </c>
      <c r="AQ1481" s="8">
        <v>215</v>
      </c>
      <c r="AR1481" s="8">
        <v>41.3</v>
      </c>
      <c r="AS1481" s="8">
        <v>26.9</v>
      </c>
      <c r="AT1481" s="8">
        <v>0.92</v>
      </c>
      <c r="AU1481" s="8">
        <v>0.76</v>
      </c>
      <c r="AV1481" s="8">
        <v>23</v>
      </c>
      <c r="AW1481" s="8">
        <v>0.57999999999999996</v>
      </c>
      <c r="AX1481" s="8"/>
      <c r="AY1481" s="8"/>
      <c r="AZ1481" s="8"/>
      <c r="BA1481" s="8">
        <v>1035</v>
      </c>
      <c r="BB1481" s="8" t="s">
        <v>25</v>
      </c>
      <c r="BC1481" s="8">
        <v>188</v>
      </c>
      <c r="BD1481" s="8"/>
      <c r="BE1481" s="8"/>
      <c r="BF1481" s="8"/>
      <c r="BG1481" s="8"/>
      <c r="BH1481" s="8"/>
      <c r="BI1481" s="8">
        <f t="shared" si="293"/>
        <v>82.608695652173907</v>
      </c>
      <c r="BJ1481" s="8">
        <f t="shared" si="294"/>
        <v>0.88</v>
      </c>
      <c r="BK1481" s="8">
        <f t="shared" si="295"/>
        <v>0.82608695652173902</v>
      </c>
      <c r="BL1481" s="10">
        <f t="shared" si="296"/>
        <v>19.555130434782608</v>
      </c>
      <c r="BM1481" s="3">
        <f t="shared" si="298"/>
        <v>5431.9806763285023</v>
      </c>
      <c r="BN1481" s="132">
        <v>1.4723593287265548</v>
      </c>
      <c r="BO1481" s="132">
        <v>0.44970384995064172</v>
      </c>
      <c r="BP1481" s="133">
        <v>2.2661343342309839</v>
      </c>
      <c r="BQ1481" s="134">
        <v>0.6535885167464115</v>
      </c>
      <c r="BR1481" s="134">
        <v>5.5693779904306219E-2</v>
      </c>
      <c r="BS1481" s="133">
        <v>0.83758043428706774</v>
      </c>
      <c r="BT1481" s="93"/>
      <c r="BU1481" s="91"/>
      <c r="BV1481" s="91"/>
      <c r="BW1481" s="100"/>
    </row>
    <row r="1482" spans="1:75">
      <c r="A1482" s="8" t="s">
        <v>783</v>
      </c>
      <c r="B1482" s="8" t="s">
        <v>486</v>
      </c>
      <c r="C1482" s="8" t="s">
        <v>487</v>
      </c>
      <c r="D1482" s="8" t="s">
        <v>691</v>
      </c>
      <c r="E1482" s="8" t="s">
        <v>692</v>
      </c>
      <c r="F1482" s="8" t="s">
        <v>696</v>
      </c>
      <c r="G1482" s="8" t="s">
        <v>282</v>
      </c>
      <c r="H1482" s="8" t="s">
        <v>303</v>
      </c>
      <c r="I1482" s="8"/>
      <c r="J1482" s="8"/>
      <c r="K1482" s="8"/>
      <c r="L1482" s="8" t="s">
        <v>688</v>
      </c>
      <c r="M1482" s="8" t="s">
        <v>1882</v>
      </c>
      <c r="N1482" s="8">
        <v>1</v>
      </c>
      <c r="O1482" s="8"/>
      <c r="P1482" s="8"/>
      <c r="Q1482" s="8"/>
      <c r="R1482" s="8"/>
      <c r="S1482" s="8"/>
      <c r="T1482" s="8"/>
      <c r="U1482" s="8"/>
      <c r="V1482" s="8"/>
      <c r="W1482" s="8"/>
      <c r="X1482" s="8"/>
      <c r="Y1482" s="8"/>
      <c r="Z1482" s="8"/>
      <c r="AA1482" s="8"/>
      <c r="AB1482" s="8"/>
      <c r="AC1482" s="8"/>
      <c r="AD1482" s="8"/>
      <c r="AE1482" s="89"/>
      <c r="AF1482" s="90"/>
      <c r="AG1482" s="90"/>
      <c r="AH1482" s="90"/>
      <c r="AI1482" s="8" t="s">
        <v>28</v>
      </c>
      <c r="AJ1482" t="s">
        <v>1890</v>
      </c>
      <c r="AK1482">
        <v>120</v>
      </c>
      <c r="AL1482">
        <v>40</v>
      </c>
      <c r="AM1482">
        <v>0</v>
      </c>
      <c r="AN1482" s="9">
        <v>42569</v>
      </c>
      <c r="AO1482" s="8">
        <v>382</v>
      </c>
      <c r="AP1482" s="8">
        <v>225</v>
      </c>
      <c r="AQ1482" s="8">
        <v>217</v>
      </c>
      <c r="AR1482" s="8">
        <v>43.74</v>
      </c>
      <c r="AS1482" s="8">
        <v>28.12</v>
      </c>
      <c r="AT1482" s="8">
        <v>0.98</v>
      </c>
      <c r="AU1482" s="8">
        <v>0.8</v>
      </c>
      <c r="AV1482" s="8">
        <v>22</v>
      </c>
      <c r="AW1482" s="8">
        <v>0.6</v>
      </c>
      <c r="AX1482" s="8"/>
      <c r="AY1482" s="8"/>
      <c r="AZ1482" s="8"/>
      <c r="BA1482" s="8">
        <v>1036</v>
      </c>
      <c r="BB1482" s="8" t="s">
        <v>25</v>
      </c>
      <c r="BC1482" s="8">
        <v>188</v>
      </c>
      <c r="BD1482" s="8"/>
      <c r="BE1482" s="8"/>
      <c r="BF1482" s="8"/>
      <c r="BG1482" s="8"/>
      <c r="BH1482" s="8"/>
      <c r="BI1482" s="8">
        <f t="shared" si="293"/>
        <v>81.632653061224488</v>
      </c>
      <c r="BJ1482" s="8">
        <f t="shared" si="294"/>
        <v>0.89142857142857146</v>
      </c>
      <c r="BK1482" s="8">
        <f t="shared" si="295"/>
        <v>0.81632653061224492</v>
      </c>
      <c r="BL1482" s="10">
        <f t="shared" si="296"/>
        <v>20.462833819241986</v>
      </c>
      <c r="BM1482" s="3">
        <f t="shared" si="298"/>
        <v>5684.1205053449958</v>
      </c>
      <c r="BN1482" s="132">
        <v>1.2964250248262166</v>
      </c>
      <c r="BO1482" s="132">
        <v>0.45233366434955313</v>
      </c>
      <c r="BP1482" s="133">
        <v>2.2766445219765918</v>
      </c>
      <c r="BQ1482" s="134">
        <v>0.84208015267175562</v>
      </c>
      <c r="BR1482" s="134">
        <v>6.1211832061068699E-2</v>
      </c>
      <c r="BS1482" s="133">
        <v>1.7496040585173303</v>
      </c>
      <c r="BT1482" s="93"/>
      <c r="BU1482" s="91"/>
      <c r="BV1482" s="91"/>
      <c r="BW1482" s="100"/>
    </row>
    <row r="1483" spans="1:75">
      <c r="A1483" s="8" t="s">
        <v>783</v>
      </c>
      <c r="B1483" s="8" t="s">
        <v>486</v>
      </c>
      <c r="C1483" s="8" t="s">
        <v>487</v>
      </c>
      <c r="D1483" s="8" t="s">
        <v>691</v>
      </c>
      <c r="E1483" s="8" t="s">
        <v>692</v>
      </c>
      <c r="F1483" s="8" t="s">
        <v>696</v>
      </c>
      <c r="G1483" s="8" t="s">
        <v>282</v>
      </c>
      <c r="H1483" s="8" t="s">
        <v>303</v>
      </c>
      <c r="I1483" s="8"/>
      <c r="J1483" s="8"/>
      <c r="K1483" s="8"/>
      <c r="L1483" s="8" t="s">
        <v>688</v>
      </c>
      <c r="M1483" s="8" t="s">
        <v>1882</v>
      </c>
      <c r="N1483" s="8">
        <v>1</v>
      </c>
      <c r="O1483" s="8"/>
      <c r="P1483" s="8"/>
      <c r="Q1483" s="8"/>
      <c r="R1483" s="8"/>
      <c r="S1483" s="8"/>
      <c r="T1483" s="8"/>
      <c r="U1483" s="8"/>
      <c r="V1483" s="8"/>
      <c r="W1483" s="8"/>
      <c r="X1483" s="8"/>
      <c r="Y1483" s="8"/>
      <c r="Z1483" s="8"/>
      <c r="AA1483" s="8"/>
      <c r="AB1483" s="8"/>
      <c r="AC1483" s="8"/>
      <c r="AD1483" s="8"/>
      <c r="AE1483" s="89"/>
      <c r="AF1483" s="90"/>
      <c r="AG1483" s="90"/>
      <c r="AH1483" s="90"/>
      <c r="AI1483" s="8" t="s">
        <v>29</v>
      </c>
      <c r="AJ1483" t="s">
        <v>1890</v>
      </c>
      <c r="AK1483">
        <v>120</v>
      </c>
      <c r="AL1483">
        <v>40</v>
      </c>
      <c r="AM1483">
        <v>40</v>
      </c>
      <c r="AN1483" s="9">
        <v>42569</v>
      </c>
      <c r="AO1483" s="8">
        <v>357</v>
      </c>
      <c r="AP1483" s="8">
        <v>214</v>
      </c>
      <c r="AQ1483" s="8">
        <v>198</v>
      </c>
      <c r="AR1483" s="8">
        <v>37.56</v>
      </c>
      <c r="AS1483" s="8">
        <v>26.82</v>
      </c>
      <c r="AT1483" s="8">
        <v>0.82</v>
      </c>
      <c r="AU1483" s="8">
        <v>0.86</v>
      </c>
      <c r="AV1483" s="8">
        <v>23</v>
      </c>
      <c r="AW1483" s="8">
        <v>0.82</v>
      </c>
      <c r="AX1483" s="8"/>
      <c r="AY1483" s="8"/>
      <c r="AZ1483" s="8"/>
      <c r="BA1483" s="8">
        <v>1037</v>
      </c>
      <c r="BB1483" s="8" t="s">
        <v>25</v>
      </c>
      <c r="BC1483" s="8">
        <v>188</v>
      </c>
      <c r="BD1483" s="8"/>
      <c r="BE1483" s="8"/>
      <c r="BF1483" s="8"/>
      <c r="BG1483" s="8"/>
      <c r="BH1483" s="8"/>
      <c r="BI1483" s="8">
        <f t="shared" si="293"/>
        <v>104.8780487804878</v>
      </c>
      <c r="BJ1483" s="8">
        <f t="shared" si="294"/>
        <v>0.88</v>
      </c>
      <c r="BK1483" s="8">
        <f t="shared" si="295"/>
        <v>1.0487804878048781</v>
      </c>
      <c r="BL1483" s="10">
        <f t="shared" si="296"/>
        <v>24.752897560975612</v>
      </c>
      <c r="BM1483" s="3">
        <f t="shared" si="298"/>
        <v>6875.8048780487807</v>
      </c>
      <c r="BN1483" s="132">
        <v>1.3864077669902914</v>
      </c>
      <c r="BO1483" s="132">
        <v>0.42694174757281556</v>
      </c>
      <c r="BP1483" s="133">
        <v>2.492615639561556</v>
      </c>
      <c r="BQ1483" s="134">
        <v>0.66347031963470326</v>
      </c>
      <c r="BR1483" s="134">
        <v>5.6164383561643834E-2</v>
      </c>
      <c r="BS1483" s="133">
        <v>1.8559923244764165</v>
      </c>
      <c r="BT1483" s="93"/>
      <c r="BU1483" s="91"/>
      <c r="BV1483" s="91"/>
      <c r="BW1483" s="100"/>
    </row>
    <row r="1484" spans="1:75">
      <c r="A1484" s="8" t="s">
        <v>783</v>
      </c>
      <c r="B1484" s="8" t="s">
        <v>486</v>
      </c>
      <c r="C1484" s="8" t="s">
        <v>487</v>
      </c>
      <c r="D1484" s="8" t="s">
        <v>691</v>
      </c>
      <c r="E1484" s="8" t="s">
        <v>692</v>
      </c>
      <c r="F1484" s="8" t="s">
        <v>696</v>
      </c>
      <c r="G1484" s="8" t="s">
        <v>282</v>
      </c>
      <c r="H1484" s="8" t="s">
        <v>303</v>
      </c>
      <c r="I1484" s="8"/>
      <c r="J1484" s="8"/>
      <c r="K1484" s="8"/>
      <c r="L1484" s="8" t="s">
        <v>688</v>
      </c>
      <c r="M1484" s="8" t="s">
        <v>1882</v>
      </c>
      <c r="N1484" s="8">
        <v>1</v>
      </c>
      <c r="O1484" s="8"/>
      <c r="P1484" s="8"/>
      <c r="Q1484" s="8"/>
      <c r="R1484" s="8"/>
      <c r="S1484" s="8"/>
      <c r="T1484" s="8"/>
      <c r="U1484" s="8"/>
      <c r="V1484" s="8"/>
      <c r="W1484" s="8"/>
      <c r="X1484" s="8"/>
      <c r="Y1484" s="8"/>
      <c r="Z1484" s="8"/>
      <c r="AA1484" s="8"/>
      <c r="AB1484" s="8"/>
      <c r="AC1484" s="8"/>
      <c r="AD1484" s="8"/>
      <c r="AE1484" s="89"/>
      <c r="AF1484" s="90"/>
      <c r="AG1484" s="90"/>
      <c r="AH1484" s="90"/>
      <c r="AI1484" s="8" t="s">
        <v>30</v>
      </c>
      <c r="AJ1484" t="s">
        <v>1890</v>
      </c>
      <c r="AK1484">
        <v>120</v>
      </c>
      <c r="AL1484">
        <v>40</v>
      </c>
      <c r="AM1484">
        <v>40</v>
      </c>
      <c r="AN1484" s="9">
        <v>42569</v>
      </c>
      <c r="AO1484" s="8">
        <v>366</v>
      </c>
      <c r="AP1484" s="8">
        <v>216</v>
      </c>
      <c r="AQ1484" s="8">
        <v>216</v>
      </c>
      <c r="AR1484" s="8">
        <v>36.14</v>
      </c>
      <c r="AS1484" s="8">
        <v>28.83</v>
      </c>
      <c r="AT1484" s="8">
        <v>1</v>
      </c>
      <c r="AU1484" s="8">
        <v>0.84</v>
      </c>
      <c r="AV1484" s="8">
        <v>25</v>
      </c>
      <c r="AW1484" s="8">
        <v>0.54</v>
      </c>
      <c r="AX1484" s="8"/>
      <c r="AY1484" s="8"/>
      <c r="AZ1484" s="8"/>
      <c r="BA1484" s="8">
        <v>1038</v>
      </c>
      <c r="BB1484" s="8" t="s">
        <v>25</v>
      </c>
      <c r="BC1484" s="8">
        <v>188</v>
      </c>
      <c r="BD1484" s="8"/>
      <c r="BE1484" s="8"/>
      <c r="BF1484" s="8"/>
      <c r="BG1484" s="8"/>
      <c r="BH1484" s="8"/>
      <c r="BI1484" s="8">
        <f t="shared" si="293"/>
        <v>84</v>
      </c>
      <c r="BJ1484" s="8">
        <f t="shared" si="294"/>
        <v>0.8571428571428571</v>
      </c>
      <c r="BK1484" s="8">
        <f t="shared" si="295"/>
        <v>0.84</v>
      </c>
      <c r="BL1484" s="10">
        <f t="shared" si="296"/>
        <v>20.757599999999996</v>
      </c>
      <c r="BM1484" s="3">
        <f t="shared" si="298"/>
        <v>5765.9999999999991</v>
      </c>
      <c r="BN1484" s="132">
        <v>1.5419479267116685</v>
      </c>
      <c r="BO1484" s="132">
        <v>0.69382835101253615</v>
      </c>
      <c r="BP1484" s="133">
        <v>2.4386050744900443</v>
      </c>
      <c r="BQ1484" s="134">
        <v>0.87191650853889957</v>
      </c>
      <c r="BR1484" s="134">
        <v>6.9971537001897538E-2</v>
      </c>
      <c r="BS1484" s="133">
        <v>1.3616490217657919</v>
      </c>
      <c r="BT1484" s="93"/>
      <c r="BU1484" s="91"/>
      <c r="BV1484" s="91"/>
      <c r="BW1484" s="100"/>
    </row>
    <row r="1485" spans="1:75">
      <c r="A1485" s="8"/>
      <c r="B1485" s="8"/>
      <c r="C1485" s="8"/>
      <c r="D1485" s="8"/>
      <c r="E1485" s="8"/>
      <c r="F1485" s="8"/>
      <c r="G1485" s="8"/>
      <c r="H1485" s="8"/>
      <c r="I1485" s="8"/>
      <c r="J1485" s="8"/>
      <c r="K1485" s="8"/>
      <c r="L1485" s="8"/>
      <c r="M1485" s="8"/>
      <c r="N1485" s="8"/>
      <c r="O1485" s="8"/>
      <c r="P1485" s="8"/>
      <c r="Q1485" s="8"/>
      <c r="R1485" s="8"/>
      <c r="S1485" s="8"/>
      <c r="T1485" s="8"/>
      <c r="U1485" s="8"/>
      <c r="V1485" s="8"/>
      <c r="W1485" s="8"/>
      <c r="X1485" s="8"/>
      <c r="Y1485" s="8"/>
      <c r="Z1485" s="8"/>
      <c r="AA1485" s="8"/>
      <c r="AB1485" s="8"/>
      <c r="AC1485" s="8"/>
      <c r="AD1485" s="8"/>
      <c r="AE1485" s="89"/>
      <c r="AF1485" s="90"/>
      <c r="AG1485" s="90"/>
      <c r="AH1485" s="90"/>
      <c r="AI1485" s="8"/>
      <c r="AN1485" s="9"/>
      <c r="AO1485" s="8"/>
      <c r="AP1485" s="8"/>
      <c r="AQ1485" s="8"/>
      <c r="AR1485" s="8"/>
      <c r="AS1485" s="8"/>
      <c r="AT1485" s="8"/>
      <c r="AU1485" s="8"/>
      <c r="AV1485" s="8"/>
      <c r="AW1485" s="8"/>
      <c r="AX1485" s="8"/>
      <c r="AY1485" s="8"/>
      <c r="AZ1485" s="8"/>
      <c r="BA1485" s="8"/>
      <c r="BB1485" s="8"/>
      <c r="BC1485" s="8"/>
      <c r="BD1485" s="8"/>
      <c r="BE1485" s="8"/>
      <c r="BF1485" s="8"/>
      <c r="BG1485" s="8"/>
      <c r="BH1485" s="8"/>
      <c r="BI1485" s="8"/>
      <c r="BJ1485" s="8"/>
      <c r="BK1485" s="8"/>
      <c r="BL1485" s="10"/>
      <c r="BM1485" s="3"/>
      <c r="BN1485" s="132">
        <v>1.3485418626528691</v>
      </c>
      <c r="BO1485" s="132">
        <v>0.67497648165569146</v>
      </c>
      <c r="BP1485" s="133">
        <v>2.2375326387503991</v>
      </c>
      <c r="BQ1485" s="134"/>
      <c r="BR1485" s="134"/>
      <c r="BS1485" s="133"/>
      <c r="BT1485" s="93"/>
      <c r="BU1485" s="91"/>
      <c r="BV1485" s="91"/>
      <c r="BW1485" s="100"/>
    </row>
    <row r="1486" spans="1:75">
      <c r="A1486" s="8"/>
      <c r="B1486" s="8"/>
      <c r="C1486" s="8"/>
      <c r="D1486" s="8"/>
      <c r="E1486" s="8"/>
      <c r="F1486" s="8"/>
      <c r="G1486" s="8"/>
      <c r="H1486" s="8"/>
      <c r="I1486" s="8"/>
      <c r="J1486" s="8"/>
      <c r="K1486" s="8"/>
      <c r="L1486" s="8"/>
      <c r="M1486" s="8"/>
      <c r="N1486" s="8"/>
      <c r="O1486" s="8"/>
      <c r="P1486" s="8"/>
      <c r="Q1486" s="8"/>
      <c r="R1486" s="8"/>
      <c r="S1486" s="8"/>
      <c r="T1486" s="8"/>
      <c r="U1486" s="8"/>
      <c r="V1486" s="8"/>
      <c r="W1486" s="8"/>
      <c r="X1486" s="8"/>
      <c r="Y1486" s="8"/>
      <c r="Z1486" s="8"/>
      <c r="AA1486" s="8"/>
      <c r="AB1486" s="8"/>
      <c r="AC1486" s="8"/>
      <c r="AD1486" s="8"/>
      <c r="AE1486" s="89"/>
      <c r="AF1486" s="90"/>
      <c r="AG1486" s="90"/>
      <c r="AH1486" s="90"/>
      <c r="AI1486" s="8"/>
      <c r="AN1486" s="9"/>
      <c r="AO1486" s="8"/>
      <c r="AP1486" s="8"/>
      <c r="AQ1486" s="8"/>
      <c r="AR1486" s="8"/>
      <c r="AS1486" s="8"/>
      <c r="AT1486" s="8"/>
      <c r="AU1486" s="8"/>
      <c r="AV1486" s="8"/>
      <c r="AW1486" s="8"/>
      <c r="AX1486" s="8"/>
      <c r="AY1486" s="8"/>
      <c r="AZ1486" s="8"/>
      <c r="BA1486" s="8"/>
      <c r="BB1486" s="8"/>
      <c r="BC1486" s="8"/>
      <c r="BD1486" s="8"/>
      <c r="BE1486" s="8"/>
      <c r="BF1486" s="8"/>
      <c r="BG1486" s="8"/>
      <c r="BH1486" s="8"/>
      <c r="BI1486" s="8"/>
      <c r="BJ1486" s="8"/>
      <c r="BK1486" s="8"/>
      <c r="BL1486" s="10"/>
      <c r="BM1486" s="3"/>
      <c r="BN1486" s="132">
        <v>1.4917874396135267</v>
      </c>
      <c r="BO1486" s="132">
        <v>0.84492753623188399</v>
      </c>
      <c r="BP1486" s="133">
        <v>2.1712340635901826</v>
      </c>
      <c r="BQ1486" s="134"/>
      <c r="BR1486" s="134"/>
      <c r="BS1486" s="133"/>
      <c r="BT1486" s="93"/>
      <c r="BU1486" s="91"/>
      <c r="BV1486" s="91"/>
      <c r="BW1486" s="100"/>
    </row>
    <row r="1487" spans="1:75">
      <c r="A1487" s="8"/>
      <c r="B1487" s="8"/>
      <c r="C1487" s="8"/>
      <c r="D1487" s="8"/>
      <c r="E1487" s="8"/>
      <c r="F1487" s="8"/>
      <c r="G1487" s="8"/>
      <c r="H1487" s="8"/>
      <c r="I1487" s="8"/>
      <c r="J1487" s="8"/>
      <c r="K1487" s="8"/>
      <c r="L1487" s="8"/>
      <c r="M1487" s="8"/>
      <c r="N1487" s="8"/>
      <c r="O1487" s="8"/>
      <c r="P1487" s="8"/>
      <c r="Q1487" s="8"/>
      <c r="R1487" s="8"/>
      <c r="S1487" s="8"/>
      <c r="T1487" s="8"/>
      <c r="U1487" s="8"/>
      <c r="V1487" s="8"/>
      <c r="W1487" s="8"/>
      <c r="X1487" s="8"/>
      <c r="Y1487" s="8"/>
      <c r="Z1487" s="8"/>
      <c r="AA1487" s="8"/>
      <c r="AB1487" s="8"/>
      <c r="AC1487" s="8"/>
      <c r="AD1487" s="8"/>
      <c r="AE1487" s="89"/>
      <c r="AF1487" s="90"/>
      <c r="AG1487" s="90"/>
      <c r="AH1487" s="90"/>
      <c r="AI1487" s="8"/>
      <c r="AN1487" s="9"/>
      <c r="AO1487" s="8"/>
      <c r="AP1487" s="8"/>
      <c r="AQ1487" s="8"/>
      <c r="AR1487" s="8"/>
      <c r="AS1487" s="8"/>
      <c r="AT1487" s="8"/>
      <c r="AU1487" s="8"/>
      <c r="AV1487" s="8"/>
      <c r="AW1487" s="8"/>
      <c r="AX1487" s="8"/>
      <c r="AY1487" s="8"/>
      <c r="AZ1487" s="8"/>
      <c r="BA1487" s="8"/>
      <c r="BB1487" s="8"/>
      <c r="BC1487" s="8"/>
      <c r="BD1487" s="8"/>
      <c r="BE1487" s="8"/>
      <c r="BF1487" s="8"/>
      <c r="BG1487" s="8"/>
      <c r="BH1487" s="8"/>
      <c r="BI1487" s="8"/>
      <c r="BJ1487" s="8"/>
      <c r="BK1487" s="8"/>
      <c r="BL1487" s="10"/>
      <c r="BM1487" s="3"/>
      <c r="BN1487" s="132">
        <v>1.498129092609916</v>
      </c>
      <c r="BO1487" s="132">
        <v>0.7998129092609918</v>
      </c>
      <c r="BP1487" s="133">
        <v>1.7170028546528098</v>
      </c>
      <c r="BQ1487" s="134"/>
      <c r="BR1487" s="134"/>
      <c r="BS1487" s="133"/>
      <c r="BT1487" s="93"/>
      <c r="BU1487" s="91"/>
      <c r="BV1487" s="91"/>
      <c r="BW1487" s="100"/>
    </row>
    <row r="1488" spans="1:75">
      <c r="A1488" s="8"/>
      <c r="B1488" s="8"/>
      <c r="C1488" s="8"/>
      <c r="D1488" s="8"/>
      <c r="E1488" s="8"/>
      <c r="F1488" s="8"/>
      <c r="G1488" s="8"/>
      <c r="H1488" s="8"/>
      <c r="I1488" s="8"/>
      <c r="J1488" s="8"/>
      <c r="K1488" s="8"/>
      <c r="L1488" s="8"/>
      <c r="M1488" s="8"/>
      <c r="N1488" s="8"/>
      <c r="O1488" s="8"/>
      <c r="P1488" s="8"/>
      <c r="Q1488" s="8"/>
      <c r="R1488" s="8"/>
      <c r="S1488" s="8"/>
      <c r="T1488" s="8"/>
      <c r="U1488" s="8"/>
      <c r="V1488" s="8"/>
      <c r="W1488" s="8"/>
      <c r="X1488" s="8"/>
      <c r="Y1488" s="8"/>
      <c r="Z1488" s="8"/>
      <c r="AA1488" s="8"/>
      <c r="AB1488" s="8"/>
      <c r="AC1488" s="8"/>
      <c r="AD1488" s="8"/>
      <c r="AE1488" s="89"/>
      <c r="AF1488" s="90"/>
      <c r="AG1488" s="90"/>
      <c r="AH1488" s="90"/>
      <c r="AI1488" s="8"/>
      <c r="AN1488" s="9"/>
      <c r="AO1488" s="8"/>
      <c r="AP1488" s="8"/>
      <c r="AQ1488" s="8"/>
      <c r="AR1488" s="8"/>
      <c r="AS1488" s="8"/>
      <c r="AT1488" s="8"/>
      <c r="AU1488" s="8"/>
      <c r="AV1488" s="8"/>
      <c r="AW1488" s="8"/>
      <c r="AX1488" s="8"/>
      <c r="AY1488" s="8"/>
      <c r="AZ1488" s="8"/>
      <c r="BA1488" s="8"/>
      <c r="BB1488" s="8"/>
      <c r="BC1488" s="8"/>
      <c r="BD1488" s="8"/>
      <c r="BE1488" s="8"/>
      <c r="BF1488" s="8"/>
      <c r="BG1488" s="8"/>
      <c r="BH1488" s="8"/>
      <c r="BI1488" s="8"/>
      <c r="BJ1488" s="8"/>
      <c r="BK1488" s="8"/>
      <c r="BL1488" s="10"/>
      <c r="BM1488" s="3"/>
      <c r="BN1488" s="132">
        <v>1.5263653483992465</v>
      </c>
      <c r="BO1488" s="132">
        <v>0.86534839924670437</v>
      </c>
      <c r="BP1488" s="133">
        <v>1.3646684276732552</v>
      </c>
      <c r="BQ1488" s="134"/>
      <c r="BR1488" s="134"/>
      <c r="BS1488" s="133"/>
      <c r="BT1488" s="93"/>
      <c r="BU1488" s="91"/>
      <c r="BV1488" s="91"/>
      <c r="BW1488" s="100"/>
    </row>
    <row r="1489" spans="1:75">
      <c r="A1489" s="8"/>
      <c r="B1489" s="8"/>
      <c r="C1489" s="8"/>
      <c r="D1489" s="8"/>
      <c r="E1489" s="8"/>
      <c r="F1489" s="8"/>
      <c r="G1489" s="8"/>
      <c r="H1489" s="8"/>
      <c r="I1489" s="8"/>
      <c r="J1489" s="8"/>
      <c r="K1489" s="8"/>
      <c r="L1489" s="8"/>
      <c r="M1489" s="8"/>
      <c r="N1489" s="8"/>
      <c r="O1489" s="8"/>
      <c r="P1489" s="8"/>
      <c r="Q1489" s="8"/>
      <c r="R1489" s="8"/>
      <c r="S1489" s="8"/>
      <c r="T1489" s="8"/>
      <c r="U1489" s="8"/>
      <c r="V1489" s="8"/>
      <c r="W1489" s="8"/>
      <c r="X1489" s="8"/>
      <c r="Y1489" s="8"/>
      <c r="Z1489" s="8"/>
      <c r="AA1489" s="8"/>
      <c r="AB1489" s="8"/>
      <c r="AC1489" s="8"/>
      <c r="AD1489" s="8"/>
      <c r="AE1489" s="89"/>
      <c r="AF1489" s="90"/>
      <c r="AG1489" s="90"/>
      <c r="AH1489" s="90"/>
      <c r="AI1489" s="8"/>
      <c r="AN1489" s="9"/>
      <c r="AO1489" s="8"/>
      <c r="AP1489" s="8"/>
      <c r="AQ1489" s="8"/>
      <c r="AR1489" s="8"/>
      <c r="AS1489" s="8"/>
      <c r="AT1489" s="8"/>
      <c r="AU1489" s="8"/>
      <c r="AV1489" s="8"/>
      <c r="AW1489" s="8"/>
      <c r="AX1489" s="8"/>
      <c r="AY1489" s="8"/>
      <c r="AZ1489" s="8"/>
      <c r="BA1489" s="8"/>
      <c r="BB1489" s="8"/>
      <c r="BC1489" s="8"/>
      <c r="BD1489" s="8"/>
      <c r="BE1489" s="8"/>
      <c r="BF1489" s="8"/>
      <c r="BG1489" s="8"/>
      <c r="BH1489" s="8"/>
      <c r="BI1489" s="8"/>
      <c r="BJ1489" s="8"/>
      <c r="BK1489" s="8"/>
      <c r="BL1489" s="10"/>
      <c r="BM1489" s="3"/>
      <c r="BN1489" s="132">
        <v>1.2284522706209453</v>
      </c>
      <c r="BO1489" s="132">
        <v>0.61955514365152931</v>
      </c>
      <c r="BP1489" s="133">
        <v>1.7012150852354802</v>
      </c>
      <c r="BQ1489" s="134"/>
      <c r="BR1489" s="134"/>
      <c r="BS1489" s="133"/>
      <c r="BT1489" s="93"/>
      <c r="BU1489" s="91"/>
      <c r="BV1489" s="91"/>
      <c r="BW1489" s="100"/>
    </row>
    <row r="1490" spans="1:75">
      <c r="A1490" s="8"/>
      <c r="B1490" s="8"/>
      <c r="C1490" s="8"/>
      <c r="D1490" s="8"/>
      <c r="E1490" s="8"/>
      <c r="F1490" s="8"/>
      <c r="G1490" s="8"/>
      <c r="H1490" s="8"/>
      <c r="I1490" s="8"/>
      <c r="J1490" s="8"/>
      <c r="K1490" s="8"/>
      <c r="L1490" s="8"/>
      <c r="M1490" s="8"/>
      <c r="N1490" s="8"/>
      <c r="O1490" s="8"/>
      <c r="P1490" s="8"/>
      <c r="Q1490" s="8"/>
      <c r="R1490" s="8"/>
      <c r="S1490" s="8"/>
      <c r="T1490" s="8"/>
      <c r="U1490" s="8"/>
      <c r="V1490" s="8"/>
      <c r="W1490" s="8"/>
      <c r="X1490" s="8"/>
      <c r="Y1490" s="8"/>
      <c r="Z1490" s="8"/>
      <c r="AA1490" s="8"/>
      <c r="AB1490" s="8"/>
      <c r="AC1490" s="8"/>
      <c r="AD1490" s="8"/>
      <c r="AE1490" s="89"/>
      <c r="AF1490" s="90"/>
      <c r="AG1490" s="90"/>
      <c r="AH1490" s="90"/>
      <c r="AI1490" s="8"/>
      <c r="AN1490" s="9"/>
      <c r="AO1490" s="8"/>
      <c r="AP1490" s="8"/>
      <c r="AQ1490" s="8"/>
      <c r="AR1490" s="8"/>
      <c r="AS1490" s="8"/>
      <c r="AT1490" s="8"/>
      <c r="AU1490" s="8"/>
      <c r="AV1490" s="8"/>
      <c r="AW1490" s="8"/>
      <c r="AX1490" s="8"/>
      <c r="AY1490" s="8"/>
      <c r="AZ1490" s="8"/>
      <c r="BA1490" s="8"/>
      <c r="BB1490" s="8"/>
      <c r="BC1490" s="8"/>
      <c r="BD1490" s="8"/>
      <c r="BE1490" s="8"/>
      <c r="BF1490" s="8"/>
      <c r="BG1490" s="8"/>
      <c r="BH1490" s="8"/>
      <c r="BI1490" s="8"/>
      <c r="BJ1490" s="8"/>
      <c r="BK1490" s="8"/>
      <c r="BL1490" s="10"/>
      <c r="BM1490" s="3"/>
      <c r="BN1490" s="132">
        <v>1.4621212121212122</v>
      </c>
      <c r="BO1490" s="132">
        <v>0.59706439393939403</v>
      </c>
      <c r="BP1490" s="133">
        <v>1.5661120763255498</v>
      </c>
      <c r="BQ1490" s="134"/>
      <c r="BR1490" s="134"/>
      <c r="BS1490" s="133"/>
      <c r="BT1490" s="93"/>
      <c r="BU1490" s="91"/>
      <c r="BV1490" s="91"/>
      <c r="BW1490" s="100"/>
    </row>
    <row r="1491" spans="1:75" s="4" customFormat="1">
      <c r="A1491" s="8" t="s">
        <v>783</v>
      </c>
      <c r="B1491" s="8" t="s">
        <v>486</v>
      </c>
      <c r="C1491" s="8" t="s">
        <v>487</v>
      </c>
      <c r="D1491" s="8" t="s">
        <v>691</v>
      </c>
      <c r="E1491" s="8" t="s">
        <v>692</v>
      </c>
      <c r="F1491" s="8" t="s">
        <v>696</v>
      </c>
      <c r="G1491" s="8" t="s">
        <v>282</v>
      </c>
      <c r="H1491" s="8" t="s">
        <v>305</v>
      </c>
      <c r="I1491" s="8">
        <v>-4.4066224887901608</v>
      </c>
      <c r="J1491" s="8">
        <v>35.539858878186259</v>
      </c>
      <c r="K1491" s="98">
        <v>1585.3788898568989</v>
      </c>
      <c r="L1491" s="8" t="s">
        <v>690</v>
      </c>
      <c r="M1491" s="8" t="s">
        <v>1882</v>
      </c>
      <c r="N1491" s="8">
        <v>1</v>
      </c>
      <c r="O1491" s="8" t="s">
        <v>1859</v>
      </c>
      <c r="P1491" s="8">
        <v>3.8</v>
      </c>
      <c r="Q1491" s="8">
        <v>7.8</v>
      </c>
      <c r="R1491" s="8">
        <v>0</v>
      </c>
      <c r="S1491" s="8">
        <v>8.48</v>
      </c>
      <c r="T1491" s="8">
        <v>10.72</v>
      </c>
      <c r="U1491" s="8">
        <v>9.57</v>
      </c>
      <c r="V1491" s="8">
        <v>74.069999999999993</v>
      </c>
      <c r="W1491" s="8">
        <v>6.09</v>
      </c>
      <c r="X1491" s="8">
        <v>9.0399999999999991</v>
      </c>
      <c r="Y1491" s="8">
        <v>0.56000000000000005</v>
      </c>
      <c r="Z1491" s="8">
        <v>1.6</v>
      </c>
      <c r="AA1491" s="8">
        <v>0.09</v>
      </c>
      <c r="AB1491" s="8">
        <v>57.97</v>
      </c>
      <c r="AC1491" s="8">
        <v>0.56999999999999995</v>
      </c>
      <c r="AD1491" s="8">
        <v>0.38</v>
      </c>
      <c r="AE1491" s="91">
        <v>3.37</v>
      </c>
      <c r="AF1491" s="92">
        <v>66</v>
      </c>
      <c r="AG1491" s="92">
        <v>13</v>
      </c>
      <c r="AH1491" s="92">
        <v>21</v>
      </c>
      <c r="AI1491" s="8" t="s">
        <v>24</v>
      </c>
      <c r="AJ1491" t="s">
        <v>1890</v>
      </c>
      <c r="AK1491">
        <v>0</v>
      </c>
      <c r="AL1491">
        <v>0</v>
      </c>
      <c r="AM1491">
        <v>0</v>
      </c>
      <c r="AN1491" s="9">
        <v>42548</v>
      </c>
      <c r="AO1491" s="8">
        <v>349</v>
      </c>
      <c r="AP1491" s="8">
        <v>209</v>
      </c>
      <c r="AQ1491" s="8">
        <v>206</v>
      </c>
      <c r="AR1491" s="8">
        <v>19.28</v>
      </c>
      <c r="AS1491" s="8">
        <v>24.64</v>
      </c>
      <c r="AT1491" s="8">
        <v>0.42</v>
      </c>
      <c r="AU1491" s="8">
        <v>0.44</v>
      </c>
      <c r="AV1491" s="8">
        <v>23</v>
      </c>
      <c r="AW1491" s="8">
        <v>0.38</v>
      </c>
      <c r="AX1491" s="8"/>
      <c r="AY1491" s="8"/>
      <c r="AZ1491" s="8"/>
      <c r="BA1491" s="8">
        <v>1045</v>
      </c>
      <c r="BB1491" s="8" t="s">
        <v>25</v>
      </c>
      <c r="BC1491" s="8">
        <v>190</v>
      </c>
      <c r="BD1491" s="8"/>
      <c r="BE1491" s="8"/>
      <c r="BF1491" s="8"/>
      <c r="BG1491" s="8"/>
      <c r="BH1491" s="8"/>
      <c r="BI1491" s="8">
        <f t="shared" si="293"/>
        <v>104.76190476190477</v>
      </c>
      <c r="BJ1491" s="8">
        <f t="shared" si="294"/>
        <v>0.88</v>
      </c>
      <c r="BK1491" s="8">
        <f t="shared" si="295"/>
        <v>1.0476190476190477</v>
      </c>
      <c r="BL1491" s="10">
        <f t="shared" si="296"/>
        <v>22.715733333333333</v>
      </c>
      <c r="BM1491" s="14">
        <f t="shared" ref="BM1491:BM1496" si="299">(10000/36)*BL1491</f>
        <v>6309.9259259259252</v>
      </c>
      <c r="BN1491" s="132">
        <v>1.3197445972495088</v>
      </c>
      <c r="BO1491" s="132">
        <v>0.59086444007858552</v>
      </c>
      <c r="BP1491" s="133">
        <v>1.4887681058171838</v>
      </c>
      <c r="BQ1491" s="134"/>
      <c r="BR1491" s="134"/>
      <c r="BS1491" s="133"/>
      <c r="BT1491" s="93"/>
      <c r="BU1491" s="91"/>
      <c r="BV1491" s="91"/>
      <c r="BW1491" s="100"/>
    </row>
    <row r="1492" spans="1:75" s="4" customFormat="1">
      <c r="A1492" s="8" t="s">
        <v>783</v>
      </c>
      <c r="B1492" s="8" t="s">
        <v>486</v>
      </c>
      <c r="C1492" s="8" t="s">
        <v>487</v>
      </c>
      <c r="D1492" s="8" t="s">
        <v>691</v>
      </c>
      <c r="E1492" s="8" t="s">
        <v>692</v>
      </c>
      <c r="F1492" s="8" t="s">
        <v>696</v>
      </c>
      <c r="G1492" s="8" t="s">
        <v>282</v>
      </c>
      <c r="H1492" s="8" t="s">
        <v>305</v>
      </c>
      <c r="I1492" s="8"/>
      <c r="J1492" s="8"/>
      <c r="K1492" s="8"/>
      <c r="L1492" s="8" t="s">
        <v>690</v>
      </c>
      <c r="M1492" s="8" t="s">
        <v>1882</v>
      </c>
      <c r="N1492" s="8">
        <v>1</v>
      </c>
      <c r="O1492" s="8"/>
      <c r="P1492" s="8"/>
      <c r="Q1492" s="8"/>
      <c r="R1492" s="8"/>
      <c r="S1492" s="8"/>
      <c r="T1492" s="8"/>
      <c r="U1492" s="8"/>
      <c r="V1492" s="8"/>
      <c r="W1492" s="8"/>
      <c r="X1492" s="8"/>
      <c r="Y1492" s="8"/>
      <c r="Z1492" s="8"/>
      <c r="AA1492" s="8"/>
      <c r="AB1492" s="8"/>
      <c r="AC1492" s="8"/>
      <c r="AD1492" s="8"/>
      <c r="AE1492" s="89"/>
      <c r="AF1492" s="90"/>
      <c r="AG1492" s="90"/>
      <c r="AH1492" s="90"/>
      <c r="AI1492" s="8" t="s">
        <v>26</v>
      </c>
      <c r="AJ1492" t="s">
        <v>1890</v>
      </c>
      <c r="AK1492">
        <v>0</v>
      </c>
      <c r="AL1492">
        <v>40</v>
      </c>
      <c r="AM1492">
        <v>40</v>
      </c>
      <c r="AN1492" s="9">
        <v>42569</v>
      </c>
      <c r="AO1492" s="8">
        <v>316</v>
      </c>
      <c r="AP1492" s="8">
        <v>177</v>
      </c>
      <c r="AQ1492" s="8">
        <v>175</v>
      </c>
      <c r="AR1492" s="8">
        <v>16.64</v>
      </c>
      <c r="AS1492" s="8">
        <v>23.72</v>
      </c>
      <c r="AT1492" s="8">
        <v>0.7</v>
      </c>
      <c r="AU1492" s="8">
        <v>0.62</v>
      </c>
      <c r="AV1492" s="8">
        <v>20</v>
      </c>
      <c r="AW1492" s="8">
        <v>0.54</v>
      </c>
      <c r="AX1492" s="8"/>
      <c r="AY1492" s="8"/>
      <c r="AZ1492" s="8"/>
      <c r="BA1492" s="8">
        <v>1046</v>
      </c>
      <c r="BB1492" s="8" t="s">
        <v>25</v>
      </c>
      <c r="BC1492" s="8">
        <v>190</v>
      </c>
      <c r="BD1492" s="8"/>
      <c r="BE1492" s="8"/>
      <c r="BF1492" s="8"/>
      <c r="BG1492" s="8"/>
      <c r="BH1492" s="8"/>
      <c r="BI1492" s="8">
        <f t="shared" si="293"/>
        <v>88.571428571428584</v>
      </c>
      <c r="BJ1492" s="8">
        <f t="shared" si="294"/>
        <v>0.91428571428571426</v>
      </c>
      <c r="BK1492" s="8">
        <f t="shared" si="295"/>
        <v>0.88571428571428579</v>
      </c>
      <c r="BL1492" s="10">
        <f t="shared" si="296"/>
        <v>19.208359183673473</v>
      </c>
      <c r="BM1492" s="14">
        <f t="shared" si="299"/>
        <v>5335.6553287981869</v>
      </c>
      <c r="BN1492" s="132">
        <v>1.2467597208374874</v>
      </c>
      <c r="BO1492" s="132">
        <v>0.5867397806580259</v>
      </c>
      <c r="BP1492" s="133">
        <v>1.7562507609623279</v>
      </c>
      <c r="BQ1492" s="134"/>
      <c r="BR1492" s="134"/>
      <c r="BS1492" s="133"/>
      <c r="BT1492" s="93"/>
      <c r="BU1492" s="91"/>
      <c r="BV1492" s="91"/>
      <c r="BW1492" s="100"/>
    </row>
    <row r="1493" spans="1:75" s="4" customFormat="1">
      <c r="A1493" s="8" t="s">
        <v>783</v>
      </c>
      <c r="B1493" s="8" t="s">
        <v>486</v>
      </c>
      <c r="C1493" s="8" t="s">
        <v>487</v>
      </c>
      <c r="D1493" s="8" t="s">
        <v>691</v>
      </c>
      <c r="E1493" s="8" t="s">
        <v>692</v>
      </c>
      <c r="F1493" s="8" t="s">
        <v>696</v>
      </c>
      <c r="G1493" s="8" t="s">
        <v>282</v>
      </c>
      <c r="H1493" s="8" t="s">
        <v>305</v>
      </c>
      <c r="I1493" s="8"/>
      <c r="J1493" s="8"/>
      <c r="K1493" s="8"/>
      <c r="L1493" s="8" t="s">
        <v>690</v>
      </c>
      <c r="M1493" s="8" t="s">
        <v>1882</v>
      </c>
      <c r="N1493" s="8">
        <v>1</v>
      </c>
      <c r="O1493" s="8"/>
      <c r="P1493" s="8"/>
      <c r="Q1493" s="8"/>
      <c r="R1493" s="8"/>
      <c r="S1493" s="8"/>
      <c r="T1493" s="8"/>
      <c r="U1493" s="8"/>
      <c r="V1493" s="8"/>
      <c r="W1493" s="8"/>
      <c r="X1493" s="8"/>
      <c r="Y1493" s="8"/>
      <c r="Z1493" s="8"/>
      <c r="AA1493" s="8"/>
      <c r="AB1493" s="8"/>
      <c r="AC1493" s="8"/>
      <c r="AD1493" s="8"/>
      <c r="AE1493" s="89"/>
      <c r="AF1493" s="90"/>
      <c r="AG1493" s="90"/>
      <c r="AH1493" s="90"/>
      <c r="AI1493" s="8" t="s">
        <v>27</v>
      </c>
      <c r="AJ1493" t="s">
        <v>1890</v>
      </c>
      <c r="AK1493">
        <v>120</v>
      </c>
      <c r="AL1493">
        <v>0</v>
      </c>
      <c r="AM1493">
        <v>40</v>
      </c>
      <c r="AN1493" s="9">
        <v>42569</v>
      </c>
      <c r="AO1493" s="8">
        <v>318</v>
      </c>
      <c r="AP1493" s="8">
        <v>173</v>
      </c>
      <c r="AQ1493" s="8">
        <v>163</v>
      </c>
      <c r="AR1493" s="8">
        <v>23.18</v>
      </c>
      <c r="AS1493" s="8">
        <v>24.58</v>
      </c>
      <c r="AT1493" s="8">
        <v>1</v>
      </c>
      <c r="AU1493" s="8">
        <v>0.86</v>
      </c>
      <c r="AV1493" s="8">
        <v>21</v>
      </c>
      <c r="AW1493" s="8">
        <v>0.6</v>
      </c>
      <c r="AX1493" s="8"/>
      <c r="AY1493" s="8"/>
      <c r="AZ1493" s="8"/>
      <c r="BA1493" s="8">
        <v>1047</v>
      </c>
      <c r="BB1493" s="8" t="s">
        <v>25</v>
      </c>
      <c r="BC1493" s="8">
        <v>190</v>
      </c>
      <c r="BD1493" s="8"/>
      <c r="BE1493" s="8"/>
      <c r="BF1493" s="8"/>
      <c r="BG1493" s="8"/>
      <c r="BH1493" s="8"/>
      <c r="BI1493" s="8">
        <f t="shared" si="293"/>
        <v>86</v>
      </c>
      <c r="BJ1493" s="8">
        <f t="shared" si="294"/>
        <v>0.9028571428571428</v>
      </c>
      <c r="BK1493" s="8">
        <f t="shared" si="295"/>
        <v>0.86</v>
      </c>
      <c r="BL1493" s="10">
        <f t="shared" si="296"/>
        <v>19.085316571428567</v>
      </c>
      <c r="BM1493" s="14">
        <f t="shared" si="299"/>
        <v>5301.4768253968241</v>
      </c>
      <c r="BN1493" s="132">
        <v>1.7488218661639965</v>
      </c>
      <c r="BO1493" s="132">
        <v>0.71913289349670129</v>
      </c>
      <c r="BP1493" s="133">
        <v>1.8033209277181514</v>
      </c>
      <c r="BQ1493" s="134"/>
      <c r="BR1493" s="134"/>
      <c r="BS1493" s="133"/>
      <c r="BT1493" s="93"/>
      <c r="BU1493" s="91"/>
      <c r="BV1493" s="91"/>
      <c r="BW1493" s="100"/>
    </row>
    <row r="1494" spans="1:75" s="4" customFormat="1">
      <c r="A1494" s="8" t="s">
        <v>783</v>
      </c>
      <c r="B1494" s="8" t="s">
        <v>486</v>
      </c>
      <c r="C1494" s="8" t="s">
        <v>487</v>
      </c>
      <c r="D1494" s="8" t="s">
        <v>691</v>
      </c>
      <c r="E1494" s="8" t="s">
        <v>692</v>
      </c>
      <c r="F1494" s="8" t="s">
        <v>696</v>
      </c>
      <c r="G1494" s="8" t="s">
        <v>282</v>
      </c>
      <c r="H1494" s="8" t="s">
        <v>305</v>
      </c>
      <c r="I1494" s="8"/>
      <c r="J1494" s="8"/>
      <c r="K1494" s="8"/>
      <c r="L1494" s="8" t="s">
        <v>690</v>
      </c>
      <c r="M1494" s="8" t="s">
        <v>1882</v>
      </c>
      <c r="N1494" s="8">
        <v>1</v>
      </c>
      <c r="O1494" s="8"/>
      <c r="P1494" s="8"/>
      <c r="Q1494" s="8"/>
      <c r="R1494" s="8"/>
      <c r="S1494" s="8"/>
      <c r="T1494" s="8"/>
      <c r="U1494" s="8"/>
      <c r="V1494" s="8"/>
      <c r="W1494" s="8"/>
      <c r="X1494" s="8"/>
      <c r="Y1494" s="8"/>
      <c r="Z1494" s="8"/>
      <c r="AA1494" s="8"/>
      <c r="AB1494" s="8"/>
      <c r="AC1494" s="8"/>
      <c r="AD1494" s="8"/>
      <c r="AE1494" s="89"/>
      <c r="AF1494" s="90"/>
      <c r="AG1494" s="90"/>
      <c r="AH1494" s="90"/>
      <c r="AI1494" s="8" t="s">
        <v>28</v>
      </c>
      <c r="AJ1494" t="s">
        <v>1890</v>
      </c>
      <c r="AK1494">
        <v>120</v>
      </c>
      <c r="AL1494">
        <v>40</v>
      </c>
      <c r="AM1494">
        <v>0</v>
      </c>
      <c r="AN1494" s="9">
        <v>42569</v>
      </c>
      <c r="AO1494" s="8">
        <v>300</v>
      </c>
      <c r="AP1494" s="8">
        <v>170</v>
      </c>
      <c r="AQ1494" s="8">
        <v>180</v>
      </c>
      <c r="AR1494" s="8">
        <v>24.26</v>
      </c>
      <c r="AS1494" s="8">
        <v>26.18</v>
      </c>
      <c r="AT1494" s="8">
        <v>0.9</v>
      </c>
      <c r="AU1494" s="8">
        <v>0.82</v>
      </c>
      <c r="AV1494" s="8">
        <v>22</v>
      </c>
      <c r="AW1494" s="8">
        <v>0.46</v>
      </c>
      <c r="AX1494" s="8"/>
      <c r="AY1494" s="8"/>
      <c r="AZ1494" s="8"/>
      <c r="BA1494" s="8">
        <v>1048</v>
      </c>
      <c r="BB1494" s="8" t="s">
        <v>25</v>
      </c>
      <c r="BC1494" s="8">
        <v>190</v>
      </c>
      <c r="BD1494" s="8"/>
      <c r="BE1494" s="8"/>
      <c r="BF1494" s="8"/>
      <c r="BG1494" s="8"/>
      <c r="BH1494" s="8"/>
      <c r="BI1494" s="8">
        <f t="shared" si="293"/>
        <v>91.1111111111111</v>
      </c>
      <c r="BJ1494" s="8">
        <f t="shared" si="294"/>
        <v>0.89142857142857146</v>
      </c>
      <c r="BK1494" s="8">
        <f t="shared" si="295"/>
        <v>0.91111111111111098</v>
      </c>
      <c r="BL1494" s="10">
        <f t="shared" si="296"/>
        <v>21.263146666666664</v>
      </c>
      <c r="BM1494" s="14">
        <f t="shared" si="299"/>
        <v>5906.4296296296288</v>
      </c>
      <c r="BN1494" s="132">
        <v>1.5351137487636004</v>
      </c>
      <c r="BO1494" s="132">
        <v>0.74381800197823944</v>
      </c>
      <c r="BP1494" s="133">
        <v>1.792236670095241</v>
      </c>
      <c r="BQ1494" s="134"/>
      <c r="BR1494" s="134"/>
      <c r="BS1494" s="133"/>
      <c r="BT1494" s="93"/>
      <c r="BU1494" s="91"/>
      <c r="BV1494" s="91"/>
      <c r="BW1494" s="100"/>
    </row>
    <row r="1495" spans="1:75" s="4" customFormat="1">
      <c r="A1495" s="8" t="s">
        <v>783</v>
      </c>
      <c r="B1495" s="8" t="s">
        <v>486</v>
      </c>
      <c r="C1495" s="8" t="s">
        <v>487</v>
      </c>
      <c r="D1495" s="8" t="s">
        <v>691</v>
      </c>
      <c r="E1495" s="8" t="s">
        <v>692</v>
      </c>
      <c r="F1495" s="8" t="s">
        <v>696</v>
      </c>
      <c r="G1495" s="8" t="s">
        <v>282</v>
      </c>
      <c r="H1495" s="8" t="s">
        <v>305</v>
      </c>
      <c r="I1495" s="8"/>
      <c r="J1495" s="8"/>
      <c r="K1495" s="8"/>
      <c r="L1495" s="8" t="s">
        <v>690</v>
      </c>
      <c r="M1495" s="8" t="s">
        <v>1882</v>
      </c>
      <c r="N1495" s="8">
        <v>1</v>
      </c>
      <c r="O1495" s="8"/>
      <c r="P1495" s="8"/>
      <c r="Q1495" s="8"/>
      <c r="R1495" s="8"/>
      <c r="S1495" s="8"/>
      <c r="T1495" s="8"/>
      <c r="U1495" s="8"/>
      <c r="V1495" s="8"/>
      <c r="W1495" s="8"/>
      <c r="X1495" s="8"/>
      <c r="Y1495" s="8"/>
      <c r="Z1495" s="8"/>
      <c r="AA1495" s="8"/>
      <c r="AB1495" s="8"/>
      <c r="AC1495" s="8"/>
      <c r="AD1495" s="8"/>
      <c r="AE1495" s="89"/>
      <c r="AF1495" s="90"/>
      <c r="AG1495" s="90"/>
      <c r="AH1495" s="90"/>
      <c r="AI1495" s="8" t="s">
        <v>29</v>
      </c>
      <c r="AJ1495" t="s">
        <v>1890</v>
      </c>
      <c r="AK1495">
        <v>120</v>
      </c>
      <c r="AL1495">
        <v>40</v>
      </c>
      <c r="AM1495">
        <v>40</v>
      </c>
      <c r="AN1495" s="9">
        <v>42569</v>
      </c>
      <c r="AO1495" s="8">
        <v>297</v>
      </c>
      <c r="AP1495" s="8">
        <v>160</v>
      </c>
      <c r="AQ1495" s="8">
        <v>165</v>
      </c>
      <c r="AR1495" s="8">
        <v>24.9</v>
      </c>
      <c r="AS1495" s="8">
        <v>26.28</v>
      </c>
      <c r="AT1495" s="8">
        <v>1</v>
      </c>
      <c r="AU1495" s="8">
        <v>0.88</v>
      </c>
      <c r="AV1495" s="8">
        <v>23</v>
      </c>
      <c r="AW1495" s="8">
        <v>0.56000000000000005</v>
      </c>
      <c r="AX1495" s="8"/>
      <c r="AY1495" s="8"/>
      <c r="AZ1495" s="8"/>
      <c r="BA1495" s="8">
        <v>1049</v>
      </c>
      <c r="BB1495" s="8" t="s">
        <v>25</v>
      </c>
      <c r="BC1495" s="8">
        <v>190</v>
      </c>
      <c r="BD1495" s="8"/>
      <c r="BE1495" s="8"/>
      <c r="BF1495" s="8"/>
      <c r="BG1495" s="8"/>
      <c r="BH1495" s="8"/>
      <c r="BI1495" s="8">
        <f t="shared" si="293"/>
        <v>88</v>
      </c>
      <c r="BJ1495" s="8">
        <f t="shared" si="294"/>
        <v>0.88</v>
      </c>
      <c r="BK1495" s="8">
        <f t="shared" si="295"/>
        <v>0.88</v>
      </c>
      <c r="BL1495" s="10">
        <f t="shared" si="296"/>
        <v>20.351232</v>
      </c>
      <c r="BM1495" s="14">
        <f t="shared" si="299"/>
        <v>5653.12</v>
      </c>
      <c r="BN1495" s="132">
        <v>2.1278269419862341</v>
      </c>
      <c r="BO1495" s="132">
        <v>0.97541789577187821</v>
      </c>
      <c r="BP1495" s="133">
        <v>2.0046968374527769</v>
      </c>
      <c r="BQ1495" s="134"/>
      <c r="BR1495" s="134"/>
      <c r="BS1495" s="133"/>
      <c r="BT1495" s="93"/>
      <c r="BU1495" s="91"/>
      <c r="BV1495" s="91"/>
      <c r="BW1495" s="100"/>
    </row>
    <row r="1496" spans="1:75" s="4" customFormat="1">
      <c r="A1496" s="8" t="s">
        <v>783</v>
      </c>
      <c r="B1496" s="8" t="s">
        <v>486</v>
      </c>
      <c r="C1496" s="8" t="s">
        <v>487</v>
      </c>
      <c r="D1496" s="8" t="s">
        <v>691</v>
      </c>
      <c r="E1496" s="8" t="s">
        <v>692</v>
      </c>
      <c r="F1496" s="8" t="s">
        <v>696</v>
      </c>
      <c r="G1496" s="8" t="s">
        <v>282</v>
      </c>
      <c r="H1496" s="8" t="s">
        <v>305</v>
      </c>
      <c r="I1496" s="8"/>
      <c r="J1496" s="8"/>
      <c r="K1496" s="8"/>
      <c r="L1496" s="8" t="s">
        <v>690</v>
      </c>
      <c r="M1496" s="8" t="s">
        <v>1882</v>
      </c>
      <c r="N1496" s="8">
        <v>1</v>
      </c>
      <c r="O1496" s="8"/>
      <c r="P1496" s="8"/>
      <c r="Q1496" s="8"/>
      <c r="R1496" s="8"/>
      <c r="S1496" s="8"/>
      <c r="T1496" s="8"/>
      <c r="U1496" s="8"/>
      <c r="V1496" s="8"/>
      <c r="W1496" s="8"/>
      <c r="X1496" s="8"/>
      <c r="Y1496" s="8"/>
      <c r="Z1496" s="8"/>
      <c r="AA1496" s="8"/>
      <c r="AB1496" s="8"/>
      <c r="AC1496" s="8"/>
      <c r="AD1496" s="8"/>
      <c r="AE1496" s="89"/>
      <c r="AF1496" s="90"/>
      <c r="AG1496" s="90"/>
      <c r="AH1496" s="90"/>
      <c r="AI1496" s="8" t="s">
        <v>30</v>
      </c>
      <c r="AJ1496" t="s">
        <v>1890</v>
      </c>
      <c r="AK1496">
        <v>120</v>
      </c>
      <c r="AL1496">
        <v>40</v>
      </c>
      <c r="AM1496">
        <v>40</v>
      </c>
      <c r="AN1496" s="9">
        <v>42569</v>
      </c>
      <c r="AO1496" s="8">
        <v>286</v>
      </c>
      <c r="AP1496" s="8">
        <v>150</v>
      </c>
      <c r="AQ1496" s="8">
        <v>150</v>
      </c>
      <c r="AR1496" s="8">
        <v>23.36</v>
      </c>
      <c r="AS1496" s="8">
        <v>26.5</v>
      </c>
      <c r="AT1496" s="8">
        <v>0.9</v>
      </c>
      <c r="AU1496" s="8">
        <v>0.96</v>
      </c>
      <c r="AV1496" s="8">
        <v>22</v>
      </c>
      <c r="AW1496" s="8">
        <v>0.82</v>
      </c>
      <c r="AX1496" s="8"/>
      <c r="AY1496" s="8"/>
      <c r="AZ1496" s="8"/>
      <c r="BA1496" s="8">
        <v>1050</v>
      </c>
      <c r="BB1496" s="8" t="s">
        <v>25</v>
      </c>
      <c r="BC1496" s="8">
        <v>190</v>
      </c>
      <c r="BD1496" s="8"/>
      <c r="BE1496" s="8"/>
      <c r="BF1496" s="8"/>
      <c r="BG1496" s="8"/>
      <c r="BH1496" s="8"/>
      <c r="BI1496" s="8">
        <f t="shared" si="293"/>
        <v>106.66666666666667</v>
      </c>
      <c r="BJ1496" s="8">
        <f t="shared" si="294"/>
        <v>0.89142857142857146</v>
      </c>
      <c r="BK1496" s="8">
        <f t="shared" si="295"/>
        <v>1.0666666666666667</v>
      </c>
      <c r="BL1496" s="10">
        <f t="shared" si="296"/>
        <v>25.197714285714284</v>
      </c>
      <c r="BM1496" s="14">
        <f t="shared" si="299"/>
        <v>6999.3650793650786</v>
      </c>
      <c r="BN1496" s="132">
        <v>2.3541666666666665</v>
      </c>
      <c r="BO1496" s="132">
        <v>1.0237403100775195</v>
      </c>
      <c r="BP1496" s="133">
        <v>2.3173771158588417</v>
      </c>
      <c r="BQ1496" s="134"/>
      <c r="BR1496" s="134"/>
      <c r="BS1496" s="133"/>
      <c r="BT1496" s="93"/>
      <c r="BU1496" s="91"/>
      <c r="BV1496" s="91"/>
      <c r="BW1496" s="100"/>
    </row>
    <row r="1497" spans="1:75" s="4" customFormat="1">
      <c r="A1497" s="8" t="s">
        <v>783</v>
      </c>
      <c r="B1497" s="8" t="s">
        <v>486</v>
      </c>
      <c r="C1497" s="8" t="s">
        <v>487</v>
      </c>
      <c r="D1497" s="8" t="s">
        <v>691</v>
      </c>
      <c r="E1497" s="8" t="s">
        <v>697</v>
      </c>
      <c r="F1497" s="8" t="s">
        <v>697</v>
      </c>
      <c r="G1497" s="8" t="s">
        <v>282</v>
      </c>
      <c r="H1497" s="8" t="s">
        <v>298</v>
      </c>
      <c r="I1497" s="8">
        <v>-4.4732029178546444</v>
      </c>
      <c r="J1497" s="8">
        <v>35.532044882274633</v>
      </c>
      <c r="K1497" s="97">
        <v>1525.096866164205</v>
      </c>
      <c r="L1497" s="8" t="s">
        <v>682</v>
      </c>
      <c r="M1497" s="8" t="s">
        <v>1882</v>
      </c>
      <c r="N1497" s="8">
        <v>1</v>
      </c>
      <c r="O1497" s="8" t="s">
        <v>1859</v>
      </c>
      <c r="P1497" s="8">
        <v>1.43</v>
      </c>
      <c r="Q1497" s="8">
        <v>6.7</v>
      </c>
      <c r="R1497" s="8">
        <v>0</v>
      </c>
      <c r="S1497" s="8">
        <v>2.23</v>
      </c>
      <c r="T1497" s="8">
        <v>2.92</v>
      </c>
      <c r="U1497" s="8">
        <v>16.39</v>
      </c>
      <c r="V1497" s="8">
        <v>103.73</v>
      </c>
      <c r="W1497" s="8">
        <v>11.79</v>
      </c>
      <c r="X1497" s="8">
        <v>7.56</v>
      </c>
      <c r="Y1497" s="8">
        <v>0.13</v>
      </c>
      <c r="Z1497" s="8">
        <v>0.48</v>
      </c>
      <c r="AA1497" s="8">
        <v>7.0000000000000007E-2</v>
      </c>
      <c r="AB1497" s="8">
        <v>121.01</v>
      </c>
      <c r="AC1497" s="8">
        <v>0.12</v>
      </c>
      <c r="AD1497" s="8">
        <v>9.9000000000000005E-2</v>
      </c>
      <c r="AE1497" s="91">
        <v>3.37</v>
      </c>
      <c r="AF1497" s="92" t="s">
        <v>1860</v>
      </c>
      <c r="AG1497" s="92" t="s">
        <v>1860</v>
      </c>
      <c r="AH1497" s="92" t="s">
        <v>1860</v>
      </c>
      <c r="AI1497" s="8" t="s">
        <v>24</v>
      </c>
      <c r="AJ1497" t="s">
        <v>1890</v>
      </c>
      <c r="AK1497">
        <v>0</v>
      </c>
      <c r="AL1497">
        <v>0</v>
      </c>
      <c r="AM1497">
        <v>0</v>
      </c>
      <c r="AN1497" s="9">
        <v>42546</v>
      </c>
      <c r="AO1497" s="8">
        <v>353</v>
      </c>
      <c r="AP1497" s="8">
        <v>214</v>
      </c>
      <c r="AQ1497" s="8">
        <v>210</v>
      </c>
      <c r="AR1497" s="8">
        <v>43.73</v>
      </c>
      <c r="AS1497" s="8">
        <v>44.66</v>
      </c>
      <c r="AT1497" s="8">
        <v>1.1599999999999999</v>
      </c>
      <c r="AU1497" s="8">
        <v>0.96</v>
      </c>
      <c r="AV1497" s="8">
        <v>24</v>
      </c>
      <c r="AW1497" s="8">
        <v>1.2</v>
      </c>
      <c r="AX1497" s="8"/>
      <c r="AY1497" s="8"/>
      <c r="AZ1497" s="8"/>
      <c r="BA1497" s="8">
        <v>997</v>
      </c>
      <c r="BB1497" s="8" t="s">
        <v>25</v>
      </c>
      <c r="BC1497" s="8">
        <v>182</v>
      </c>
      <c r="BD1497" s="8"/>
      <c r="BE1497" s="8"/>
      <c r="BF1497" s="8"/>
      <c r="BG1497" s="8"/>
      <c r="BH1497" s="8"/>
      <c r="BI1497" s="8">
        <f t="shared" ref="BI1497:BI1532" si="300">(AU1497/AT1497)*100</f>
        <v>82.758620689655174</v>
      </c>
      <c r="BJ1497" s="8">
        <f t="shared" ref="BJ1497:BJ1532" si="301">(100-AV1497)/(100-12.5)</f>
        <v>0.86857142857142855</v>
      </c>
      <c r="BK1497" s="8">
        <f t="shared" ref="BK1497:BK1526" si="302">BI1497/100</f>
        <v>0.82758620689655171</v>
      </c>
      <c r="BL1497" s="10">
        <f t="shared" ref="BL1497:BL1526" si="303">AS1497*BJ1497*BK1497</f>
        <v>32.102399999999996</v>
      </c>
      <c r="BM1497" s="14">
        <f t="shared" ref="BM1497:BM1526" si="304">(10000/36)*BL1497</f>
        <v>8917.3333333333321</v>
      </c>
      <c r="BN1497" s="132">
        <v>2.3377735490009517</v>
      </c>
      <c r="BO1497" s="132">
        <v>1.1921979067554709</v>
      </c>
      <c r="BP1497" s="133">
        <v>2.1012600973181872</v>
      </c>
      <c r="BQ1497" s="134"/>
      <c r="BR1497" s="134"/>
      <c r="BS1497" s="133"/>
      <c r="BT1497" s="93"/>
      <c r="BU1497" s="91"/>
      <c r="BV1497" s="91"/>
      <c r="BW1497" s="100"/>
    </row>
    <row r="1498" spans="1:75" s="4" customFormat="1">
      <c r="A1498" s="8" t="s">
        <v>783</v>
      </c>
      <c r="B1498" s="8" t="s">
        <v>486</v>
      </c>
      <c r="C1498" s="8" t="s">
        <v>487</v>
      </c>
      <c r="D1498" s="8" t="s">
        <v>691</v>
      </c>
      <c r="E1498" s="8" t="s">
        <v>697</v>
      </c>
      <c r="F1498" s="8" t="s">
        <v>697</v>
      </c>
      <c r="G1498" s="8" t="s">
        <v>282</v>
      </c>
      <c r="H1498" s="8" t="s">
        <v>298</v>
      </c>
      <c r="I1498" s="8"/>
      <c r="J1498" s="8"/>
      <c r="K1498" s="8"/>
      <c r="L1498" s="8" t="s">
        <v>682</v>
      </c>
      <c r="M1498" s="8" t="s">
        <v>1882</v>
      </c>
      <c r="N1498" s="8">
        <v>1</v>
      </c>
      <c r="O1498" s="8"/>
      <c r="P1498" s="8"/>
      <c r="Q1498" s="8"/>
      <c r="R1498" s="8"/>
      <c r="S1498" s="8"/>
      <c r="T1498" s="8"/>
      <c r="U1498" s="8"/>
      <c r="V1498" s="8"/>
      <c r="W1498" s="8"/>
      <c r="X1498" s="8"/>
      <c r="Y1498" s="8"/>
      <c r="Z1498" s="8"/>
      <c r="AA1498" s="8"/>
      <c r="AB1498" s="8"/>
      <c r="AC1498" s="8"/>
      <c r="AD1498" s="8"/>
      <c r="AE1498" s="89"/>
      <c r="AF1498" s="90"/>
      <c r="AG1498" s="90"/>
      <c r="AH1498" s="90"/>
      <c r="AI1498" s="8" t="s">
        <v>26</v>
      </c>
      <c r="AJ1498" t="s">
        <v>1890</v>
      </c>
      <c r="AK1498">
        <v>0</v>
      </c>
      <c r="AL1498">
        <v>30</v>
      </c>
      <c r="AM1498">
        <v>30</v>
      </c>
      <c r="AN1498" s="9">
        <v>42569</v>
      </c>
      <c r="AO1498" s="8">
        <v>333</v>
      </c>
      <c r="AP1498" s="8">
        <v>218</v>
      </c>
      <c r="AQ1498" s="8">
        <v>196</v>
      </c>
      <c r="AR1498" s="8">
        <v>45.66</v>
      </c>
      <c r="AS1498" s="8">
        <v>21.32</v>
      </c>
      <c r="AT1498" s="8">
        <v>1.08</v>
      </c>
      <c r="AU1498" s="8">
        <v>0.92</v>
      </c>
      <c r="AV1498" s="8">
        <v>22</v>
      </c>
      <c r="AW1498" s="8">
        <v>0.6</v>
      </c>
      <c r="AX1498" s="8"/>
      <c r="AY1498" s="8"/>
      <c r="AZ1498" s="8"/>
      <c r="BA1498" s="8">
        <v>998</v>
      </c>
      <c r="BB1498" s="8" t="s">
        <v>25</v>
      </c>
      <c r="BC1498" s="8">
        <v>182</v>
      </c>
      <c r="BD1498" s="8"/>
      <c r="BE1498" s="8"/>
      <c r="BF1498" s="8"/>
      <c r="BG1498" s="8"/>
      <c r="BH1498" s="8"/>
      <c r="BI1498" s="8">
        <f t="shared" si="300"/>
        <v>85.18518518518519</v>
      </c>
      <c r="BJ1498" s="8">
        <f t="shared" si="301"/>
        <v>0.89142857142857146</v>
      </c>
      <c r="BK1498" s="8">
        <f t="shared" si="302"/>
        <v>0.85185185185185186</v>
      </c>
      <c r="BL1498" s="10">
        <f t="shared" si="303"/>
        <v>16.189663492063492</v>
      </c>
      <c r="BM1498" s="14">
        <f t="shared" si="304"/>
        <v>4497.1287477954138</v>
      </c>
      <c r="BN1498" s="132">
        <v>2.2616731517509727</v>
      </c>
      <c r="BO1498" s="132">
        <v>1.0136186770428015</v>
      </c>
      <c r="BP1498" s="133">
        <v>2.1390955208839584</v>
      </c>
      <c r="BQ1498" s="134"/>
      <c r="BR1498" s="134"/>
      <c r="BS1498" s="133"/>
      <c r="BT1498" s="93"/>
      <c r="BU1498" s="91"/>
      <c r="BV1498" s="91"/>
      <c r="BW1498" s="100"/>
    </row>
    <row r="1499" spans="1:75" s="4" customFormat="1">
      <c r="A1499" s="8" t="s">
        <v>783</v>
      </c>
      <c r="B1499" s="8" t="s">
        <v>486</v>
      </c>
      <c r="C1499" s="8" t="s">
        <v>487</v>
      </c>
      <c r="D1499" s="8" t="s">
        <v>691</v>
      </c>
      <c r="E1499" s="8" t="s">
        <v>697</v>
      </c>
      <c r="F1499" s="8" t="s">
        <v>697</v>
      </c>
      <c r="G1499" s="8" t="s">
        <v>282</v>
      </c>
      <c r="H1499" s="8" t="s">
        <v>298</v>
      </c>
      <c r="I1499" s="8"/>
      <c r="J1499" s="8"/>
      <c r="K1499" s="8"/>
      <c r="L1499" s="8" t="s">
        <v>682</v>
      </c>
      <c r="M1499" s="8" t="s">
        <v>1882</v>
      </c>
      <c r="N1499" s="8">
        <v>1</v>
      </c>
      <c r="O1499" s="8"/>
      <c r="P1499" s="8"/>
      <c r="Q1499" s="8"/>
      <c r="R1499" s="8"/>
      <c r="S1499" s="8"/>
      <c r="T1499" s="8"/>
      <c r="U1499" s="8"/>
      <c r="V1499" s="8"/>
      <c r="W1499" s="8"/>
      <c r="X1499" s="8"/>
      <c r="Y1499" s="8"/>
      <c r="Z1499" s="8"/>
      <c r="AA1499" s="8"/>
      <c r="AB1499" s="8"/>
      <c r="AC1499" s="8"/>
      <c r="AD1499" s="8"/>
      <c r="AE1499" s="89"/>
      <c r="AF1499" s="90"/>
      <c r="AG1499" s="90"/>
      <c r="AH1499" s="90"/>
      <c r="AI1499" s="8" t="s">
        <v>27</v>
      </c>
      <c r="AJ1499" t="s">
        <v>1890</v>
      </c>
      <c r="AK1499">
        <v>100</v>
      </c>
      <c r="AL1499">
        <v>0</v>
      </c>
      <c r="AM1499">
        <v>30</v>
      </c>
      <c r="AN1499" s="9">
        <v>42569</v>
      </c>
      <c r="AO1499" s="8">
        <v>323</v>
      </c>
      <c r="AP1499" s="8">
        <v>206</v>
      </c>
      <c r="AQ1499" s="8">
        <v>206</v>
      </c>
      <c r="AR1499" s="8">
        <v>48.72</v>
      </c>
      <c r="AS1499" s="8">
        <v>44.53</v>
      </c>
      <c r="AT1499" s="8">
        <v>0.9</v>
      </c>
      <c r="AU1499" s="8">
        <v>0.76</v>
      </c>
      <c r="AV1499" s="8">
        <v>22</v>
      </c>
      <c r="AW1499" s="8">
        <v>1.1000000000000001</v>
      </c>
      <c r="AX1499" s="8"/>
      <c r="AY1499" s="8"/>
      <c r="AZ1499" s="8"/>
      <c r="BA1499" s="8">
        <v>999</v>
      </c>
      <c r="BB1499" s="8" t="s">
        <v>25</v>
      </c>
      <c r="BC1499" s="8">
        <v>182</v>
      </c>
      <c r="BD1499" s="8"/>
      <c r="BE1499" s="8"/>
      <c r="BF1499" s="8"/>
      <c r="BG1499" s="8"/>
      <c r="BH1499" s="8"/>
      <c r="BI1499" s="8">
        <f t="shared" si="300"/>
        <v>84.444444444444443</v>
      </c>
      <c r="BJ1499" s="8">
        <f t="shared" si="301"/>
        <v>0.89142857142857146</v>
      </c>
      <c r="BK1499" s="8">
        <f t="shared" si="302"/>
        <v>0.84444444444444444</v>
      </c>
      <c r="BL1499" s="10">
        <f t="shared" si="303"/>
        <v>33.520487619047621</v>
      </c>
      <c r="BM1499" s="14">
        <f t="shared" si="304"/>
        <v>9311.2465608465609</v>
      </c>
      <c r="BN1499" s="132">
        <v>2.0927184466019422</v>
      </c>
      <c r="BO1499" s="132">
        <v>0.94223300970873802</v>
      </c>
      <c r="BP1499" s="133">
        <v>2.8166137685529589</v>
      </c>
      <c r="BQ1499" s="134"/>
      <c r="BR1499" s="134"/>
      <c r="BS1499" s="133"/>
      <c r="BT1499" s="93"/>
      <c r="BU1499" s="91"/>
      <c r="BV1499" s="91"/>
      <c r="BW1499" s="100"/>
    </row>
    <row r="1500" spans="1:75" s="4" customFormat="1">
      <c r="A1500" s="8" t="s">
        <v>783</v>
      </c>
      <c r="B1500" s="8" t="s">
        <v>486</v>
      </c>
      <c r="C1500" s="8" t="s">
        <v>487</v>
      </c>
      <c r="D1500" s="8" t="s">
        <v>691</v>
      </c>
      <c r="E1500" s="8" t="s">
        <v>697</v>
      </c>
      <c r="F1500" s="8" t="s">
        <v>697</v>
      </c>
      <c r="G1500" s="8" t="s">
        <v>282</v>
      </c>
      <c r="H1500" s="8" t="s">
        <v>298</v>
      </c>
      <c r="I1500" s="8"/>
      <c r="J1500" s="8"/>
      <c r="K1500" s="8"/>
      <c r="L1500" s="8" t="s">
        <v>682</v>
      </c>
      <c r="M1500" s="8" t="s">
        <v>1882</v>
      </c>
      <c r="N1500" s="8">
        <v>1</v>
      </c>
      <c r="O1500" s="8"/>
      <c r="P1500" s="8"/>
      <c r="Q1500" s="8"/>
      <c r="R1500" s="8"/>
      <c r="S1500" s="8"/>
      <c r="T1500" s="8"/>
      <c r="U1500" s="8"/>
      <c r="V1500" s="8"/>
      <c r="W1500" s="8"/>
      <c r="X1500" s="8"/>
      <c r="Y1500" s="8"/>
      <c r="Z1500" s="8"/>
      <c r="AA1500" s="8"/>
      <c r="AB1500" s="8"/>
      <c r="AC1500" s="8"/>
      <c r="AD1500" s="8"/>
      <c r="AE1500" s="89"/>
      <c r="AF1500" s="90"/>
      <c r="AG1500" s="90"/>
      <c r="AH1500" s="90"/>
      <c r="AI1500" s="8" t="s">
        <v>28</v>
      </c>
      <c r="AJ1500" t="s">
        <v>1890</v>
      </c>
      <c r="AK1500">
        <v>100</v>
      </c>
      <c r="AL1500">
        <v>30</v>
      </c>
      <c r="AM1500">
        <v>0</v>
      </c>
      <c r="AN1500" s="9">
        <v>42569</v>
      </c>
      <c r="AO1500" s="8">
        <v>354</v>
      </c>
      <c r="AP1500" s="8">
        <v>220</v>
      </c>
      <c r="AQ1500" s="8">
        <v>223</v>
      </c>
      <c r="AR1500" s="8">
        <v>47.31</v>
      </c>
      <c r="AS1500" s="8">
        <v>47.16</v>
      </c>
      <c r="AT1500" s="8">
        <v>1.1200000000000001</v>
      </c>
      <c r="AU1500" s="8">
        <v>0.96</v>
      </c>
      <c r="AV1500" s="8">
        <v>23</v>
      </c>
      <c r="AW1500" s="8">
        <v>0.96</v>
      </c>
      <c r="AX1500" s="8"/>
      <c r="AY1500" s="8"/>
      <c r="AZ1500" s="8"/>
      <c r="BA1500" s="8">
        <v>1000</v>
      </c>
      <c r="BB1500" s="8" t="s">
        <v>25</v>
      </c>
      <c r="BC1500" s="8">
        <v>182</v>
      </c>
      <c r="BD1500" s="8"/>
      <c r="BE1500" s="8"/>
      <c r="BF1500" s="8"/>
      <c r="BG1500" s="8"/>
      <c r="BH1500" s="8"/>
      <c r="BI1500" s="8">
        <f t="shared" si="300"/>
        <v>85.714285714285694</v>
      </c>
      <c r="BJ1500" s="8">
        <f t="shared" si="301"/>
        <v>0.88</v>
      </c>
      <c r="BK1500" s="8">
        <f t="shared" si="302"/>
        <v>0.85714285714285698</v>
      </c>
      <c r="BL1500" s="10">
        <f t="shared" si="303"/>
        <v>35.572114285714278</v>
      </c>
      <c r="BM1500" s="14">
        <f t="shared" si="304"/>
        <v>9881.1428571428551</v>
      </c>
      <c r="BN1500" s="132">
        <v>2.0556631171345594</v>
      </c>
      <c r="BO1500" s="132">
        <v>0.94530493707647623</v>
      </c>
      <c r="BP1500" s="133">
        <v>1.2798174790111749</v>
      </c>
      <c r="BQ1500" s="134"/>
      <c r="BR1500" s="134"/>
      <c r="BS1500" s="133"/>
      <c r="BT1500" s="93"/>
      <c r="BU1500" s="91"/>
      <c r="BV1500" s="91"/>
      <c r="BW1500" s="100"/>
    </row>
    <row r="1501" spans="1:75" s="4" customFormat="1">
      <c r="A1501" s="8" t="s">
        <v>783</v>
      </c>
      <c r="B1501" s="8" t="s">
        <v>486</v>
      </c>
      <c r="C1501" s="8" t="s">
        <v>487</v>
      </c>
      <c r="D1501" s="8" t="s">
        <v>691</v>
      </c>
      <c r="E1501" s="8" t="s">
        <v>697</v>
      </c>
      <c r="F1501" s="8" t="s">
        <v>697</v>
      </c>
      <c r="G1501" s="8" t="s">
        <v>282</v>
      </c>
      <c r="H1501" s="8" t="s">
        <v>298</v>
      </c>
      <c r="I1501" s="8"/>
      <c r="J1501" s="8"/>
      <c r="K1501" s="8"/>
      <c r="L1501" s="8" t="s">
        <v>682</v>
      </c>
      <c r="M1501" s="8" t="s">
        <v>1882</v>
      </c>
      <c r="N1501" s="8">
        <v>1</v>
      </c>
      <c r="O1501" s="8"/>
      <c r="P1501" s="8"/>
      <c r="Q1501" s="8"/>
      <c r="R1501" s="8"/>
      <c r="S1501" s="8"/>
      <c r="T1501" s="8"/>
      <c r="U1501" s="8"/>
      <c r="V1501" s="8"/>
      <c r="W1501" s="8"/>
      <c r="X1501" s="8"/>
      <c r="Y1501" s="8"/>
      <c r="Z1501" s="8"/>
      <c r="AA1501" s="8"/>
      <c r="AB1501" s="8"/>
      <c r="AC1501" s="8"/>
      <c r="AD1501" s="8"/>
      <c r="AE1501" s="89"/>
      <c r="AF1501" s="90"/>
      <c r="AG1501" s="90"/>
      <c r="AH1501" s="90"/>
      <c r="AI1501" s="8" t="s">
        <v>29</v>
      </c>
      <c r="AJ1501" t="s">
        <v>1890</v>
      </c>
      <c r="AK1501">
        <v>100</v>
      </c>
      <c r="AL1501">
        <v>30</v>
      </c>
      <c r="AM1501">
        <v>30</v>
      </c>
      <c r="AN1501" s="9">
        <v>42569</v>
      </c>
      <c r="AO1501" s="8">
        <v>299</v>
      </c>
      <c r="AP1501" s="8">
        <v>183</v>
      </c>
      <c r="AQ1501" s="8">
        <v>184</v>
      </c>
      <c r="AR1501" s="8">
        <v>48.5</v>
      </c>
      <c r="AS1501" s="8">
        <v>25.4</v>
      </c>
      <c r="AT1501" s="8">
        <v>1.22</v>
      </c>
      <c r="AU1501" s="8">
        <v>1.08</v>
      </c>
      <c r="AV1501" s="8">
        <v>20</v>
      </c>
      <c r="AW1501" s="8">
        <v>1.04</v>
      </c>
      <c r="AX1501" s="8"/>
      <c r="AY1501" s="8"/>
      <c r="AZ1501" s="8"/>
      <c r="BA1501" s="8">
        <v>1001</v>
      </c>
      <c r="BB1501" s="8" t="s">
        <v>25</v>
      </c>
      <c r="BC1501" s="8">
        <v>182</v>
      </c>
      <c r="BD1501" s="8"/>
      <c r="BE1501" s="8"/>
      <c r="BF1501" s="8"/>
      <c r="BG1501" s="8"/>
      <c r="BH1501" s="8"/>
      <c r="BI1501" s="8">
        <f t="shared" si="300"/>
        <v>88.524590163934434</v>
      </c>
      <c r="BJ1501" s="8">
        <f t="shared" si="301"/>
        <v>0.91428571428571426</v>
      </c>
      <c r="BK1501" s="8">
        <f t="shared" si="302"/>
        <v>0.88524590163934436</v>
      </c>
      <c r="BL1501" s="10">
        <f t="shared" si="303"/>
        <v>20.557939110070258</v>
      </c>
      <c r="BM1501" s="14">
        <f t="shared" si="304"/>
        <v>5710.5386416861829</v>
      </c>
      <c r="BN1501" s="132">
        <v>1.7350746268656718</v>
      </c>
      <c r="BO1501" s="132">
        <v>0.70802238805970152</v>
      </c>
      <c r="BP1501" s="133">
        <v>1.4684178892932542</v>
      </c>
      <c r="BQ1501" s="134"/>
      <c r="BR1501" s="134"/>
      <c r="BS1501" s="133"/>
      <c r="BT1501" s="93"/>
      <c r="BU1501" s="91"/>
      <c r="BV1501" s="91"/>
      <c r="BW1501" s="100"/>
    </row>
    <row r="1502" spans="1:75" s="4" customFormat="1">
      <c r="A1502" s="8" t="s">
        <v>783</v>
      </c>
      <c r="B1502" s="8" t="s">
        <v>486</v>
      </c>
      <c r="C1502" s="8" t="s">
        <v>487</v>
      </c>
      <c r="D1502" s="8" t="s">
        <v>691</v>
      </c>
      <c r="E1502" s="8" t="s">
        <v>697</v>
      </c>
      <c r="F1502" s="8" t="s">
        <v>697</v>
      </c>
      <c r="G1502" s="8" t="s">
        <v>282</v>
      </c>
      <c r="H1502" s="8" t="s">
        <v>298</v>
      </c>
      <c r="I1502" s="8"/>
      <c r="J1502" s="8"/>
      <c r="K1502" s="8"/>
      <c r="L1502" s="8" t="s">
        <v>682</v>
      </c>
      <c r="M1502" s="8" t="s">
        <v>1882</v>
      </c>
      <c r="N1502" s="8">
        <v>1</v>
      </c>
      <c r="O1502" s="8"/>
      <c r="P1502" s="8"/>
      <c r="Q1502" s="8"/>
      <c r="R1502" s="8"/>
      <c r="S1502" s="8"/>
      <c r="T1502" s="8"/>
      <c r="U1502" s="8"/>
      <c r="V1502" s="8"/>
      <c r="W1502" s="8"/>
      <c r="X1502" s="8"/>
      <c r="Y1502" s="8"/>
      <c r="Z1502" s="8"/>
      <c r="AA1502" s="8"/>
      <c r="AB1502" s="8"/>
      <c r="AC1502" s="8"/>
      <c r="AD1502" s="8"/>
      <c r="AE1502" s="89"/>
      <c r="AF1502" s="90"/>
      <c r="AG1502" s="90"/>
      <c r="AH1502" s="90"/>
      <c r="AI1502" s="8" t="s">
        <v>30</v>
      </c>
      <c r="AJ1502" t="s">
        <v>1890</v>
      </c>
      <c r="AK1502">
        <v>100</v>
      </c>
      <c r="AL1502">
        <v>30</v>
      </c>
      <c r="AM1502">
        <v>30</v>
      </c>
      <c r="AN1502" s="9">
        <v>42569</v>
      </c>
      <c r="AO1502" s="8">
        <v>352</v>
      </c>
      <c r="AP1502" s="8">
        <v>200</v>
      </c>
      <c r="AQ1502" s="8">
        <v>202</v>
      </c>
      <c r="AR1502" s="8">
        <v>41.72</v>
      </c>
      <c r="AS1502" s="8">
        <v>21.4</v>
      </c>
      <c r="AT1502" s="8">
        <v>1.4</v>
      </c>
      <c r="AU1502" s="8">
        <v>0.88</v>
      </c>
      <c r="AV1502" s="8">
        <v>22</v>
      </c>
      <c r="AW1502" s="8">
        <v>0.86</v>
      </c>
      <c r="AX1502" s="8"/>
      <c r="AY1502" s="8"/>
      <c r="AZ1502" s="8"/>
      <c r="BA1502" s="8">
        <v>1002</v>
      </c>
      <c r="BB1502" s="8" t="s">
        <v>25</v>
      </c>
      <c r="BC1502" s="8">
        <v>182</v>
      </c>
      <c r="BD1502" s="8"/>
      <c r="BE1502" s="8"/>
      <c r="BF1502" s="8"/>
      <c r="BG1502" s="8"/>
      <c r="BH1502" s="8"/>
      <c r="BI1502" s="8">
        <f t="shared" si="300"/>
        <v>62.857142857142868</v>
      </c>
      <c r="BJ1502" s="8">
        <f t="shared" si="301"/>
        <v>0.89142857142857146</v>
      </c>
      <c r="BK1502" s="8">
        <f t="shared" si="302"/>
        <v>0.62857142857142867</v>
      </c>
      <c r="BL1502" s="10">
        <f t="shared" si="303"/>
        <v>11.990987755102042</v>
      </c>
      <c r="BM1502" s="14">
        <f t="shared" si="304"/>
        <v>3330.8299319727894</v>
      </c>
      <c r="BN1502" s="132">
        <v>1.2941458733205373</v>
      </c>
      <c r="BO1502" s="132">
        <v>0.59884836852207302</v>
      </c>
      <c r="BP1502" s="133">
        <v>1.430910767107701</v>
      </c>
      <c r="BQ1502" s="134"/>
      <c r="BR1502" s="134"/>
      <c r="BS1502" s="133"/>
      <c r="BT1502" s="93"/>
      <c r="BU1502" s="91"/>
      <c r="BV1502" s="91"/>
      <c r="BW1502" s="100"/>
    </row>
    <row r="1503" spans="1:75" s="4" customFormat="1">
      <c r="A1503" s="8" t="s">
        <v>783</v>
      </c>
      <c r="B1503" s="8" t="s">
        <v>486</v>
      </c>
      <c r="C1503" s="8" t="s">
        <v>487</v>
      </c>
      <c r="D1503" s="8" t="s">
        <v>691</v>
      </c>
      <c r="E1503" s="8" t="s">
        <v>697</v>
      </c>
      <c r="F1503" s="8" t="s">
        <v>697</v>
      </c>
      <c r="G1503" s="8" t="s">
        <v>282</v>
      </c>
      <c r="H1503" s="8" t="s">
        <v>677</v>
      </c>
      <c r="I1503" s="8">
        <v>-4.4837236232720974</v>
      </c>
      <c r="J1503" s="8">
        <v>35.528694849039042</v>
      </c>
      <c r="K1503" s="97">
        <v>1538.43328682728</v>
      </c>
      <c r="L1503" s="8" t="s">
        <v>684</v>
      </c>
      <c r="M1503" s="8" t="s">
        <v>1882</v>
      </c>
      <c r="N1503" s="8">
        <v>1</v>
      </c>
      <c r="O1503" s="8" t="s">
        <v>1859</v>
      </c>
      <c r="P1503" s="8">
        <v>0.42</v>
      </c>
      <c r="Q1503" s="8">
        <v>6.2</v>
      </c>
      <c r="R1503" s="8">
        <v>0</v>
      </c>
      <c r="S1503" s="8">
        <v>1.36</v>
      </c>
      <c r="T1503" s="8">
        <v>1.74</v>
      </c>
      <c r="U1503" s="8">
        <v>11.14</v>
      </c>
      <c r="V1503" s="8">
        <v>104.75</v>
      </c>
      <c r="W1503" s="8">
        <v>9.89</v>
      </c>
      <c r="X1503" s="8">
        <v>4.5999999999999996</v>
      </c>
      <c r="Y1503" s="8">
        <v>0.09</v>
      </c>
      <c r="Z1503" s="8">
        <v>0.21</v>
      </c>
      <c r="AA1503" s="8">
        <v>0.08</v>
      </c>
      <c r="AB1503" s="8">
        <v>86.62</v>
      </c>
      <c r="AC1503" s="8">
        <v>0.16</v>
      </c>
      <c r="AD1503" s="8">
        <v>3.7999999999999999E-2</v>
      </c>
      <c r="AE1503" s="91">
        <v>2.73</v>
      </c>
      <c r="AF1503" s="92">
        <v>74</v>
      </c>
      <c r="AG1503" s="92">
        <v>5</v>
      </c>
      <c r="AH1503" s="92">
        <v>21</v>
      </c>
      <c r="AI1503" s="8" t="s">
        <v>24</v>
      </c>
      <c r="AJ1503" t="s">
        <v>1890</v>
      </c>
      <c r="AK1503">
        <v>0</v>
      </c>
      <c r="AL1503">
        <v>0</v>
      </c>
      <c r="AM1503">
        <v>0</v>
      </c>
      <c r="AN1503" s="8">
        <v>42546</v>
      </c>
      <c r="AO1503" s="8">
        <v>187</v>
      </c>
      <c r="AP1503" s="8">
        <v>89</v>
      </c>
      <c r="AQ1503" s="8">
        <v>60</v>
      </c>
      <c r="AR1503" s="8">
        <v>3.48</v>
      </c>
      <c r="AS1503" s="10">
        <v>2.86</v>
      </c>
      <c r="AT1503" s="11">
        <v>0.16</v>
      </c>
      <c r="AU1503" s="12">
        <v>0.18</v>
      </c>
      <c r="AV1503" s="12">
        <v>18</v>
      </c>
      <c r="AW1503" s="8">
        <v>0.26</v>
      </c>
      <c r="AX1503" s="8"/>
      <c r="AY1503" s="8"/>
      <c r="AZ1503" s="8"/>
      <c r="BA1503" s="8">
        <v>1009</v>
      </c>
      <c r="BB1503" s="8" t="s">
        <v>25</v>
      </c>
      <c r="BC1503" s="8">
        <v>184</v>
      </c>
      <c r="BD1503" s="8"/>
      <c r="BE1503" s="8"/>
      <c r="BF1503" s="8"/>
      <c r="BG1503" s="8"/>
      <c r="BH1503" s="8"/>
      <c r="BI1503" s="8">
        <f t="shared" si="300"/>
        <v>112.5</v>
      </c>
      <c r="BJ1503" s="8">
        <f t="shared" si="301"/>
        <v>0.93714285714285717</v>
      </c>
      <c r="BK1503" s="8">
        <f t="shared" si="302"/>
        <v>1.125</v>
      </c>
      <c r="BL1503" s="8">
        <f t="shared" si="303"/>
        <v>3.0152571428571426</v>
      </c>
      <c r="BM1503" s="14">
        <f t="shared" si="304"/>
        <v>837.57142857142844</v>
      </c>
      <c r="BN1503" s="132">
        <v>1.6602739726027398</v>
      </c>
      <c r="BO1503" s="132">
        <v>0.65525114155251152</v>
      </c>
      <c r="BP1503" s="133">
        <v>1.9141524570794646</v>
      </c>
      <c r="BQ1503" s="134">
        <v>0.58949416342412453</v>
      </c>
      <c r="BR1503" s="134">
        <v>4.9513618677042799E-2</v>
      </c>
      <c r="BS1503" s="133">
        <v>1.7836430479826477</v>
      </c>
      <c r="BT1503" s="93"/>
      <c r="BU1503" s="91"/>
      <c r="BV1503" s="91"/>
      <c r="BW1503" s="100"/>
    </row>
    <row r="1504" spans="1:75">
      <c r="A1504" s="8" t="s">
        <v>783</v>
      </c>
      <c r="B1504" s="8" t="s">
        <v>486</v>
      </c>
      <c r="C1504" s="8" t="s">
        <v>487</v>
      </c>
      <c r="D1504" s="8" t="s">
        <v>691</v>
      </c>
      <c r="E1504" s="8" t="s">
        <v>697</v>
      </c>
      <c r="F1504" s="8" t="s">
        <v>697</v>
      </c>
      <c r="G1504" s="8" t="s">
        <v>282</v>
      </c>
      <c r="H1504" s="8" t="s">
        <v>677</v>
      </c>
      <c r="I1504" s="8"/>
      <c r="J1504" s="8"/>
      <c r="K1504" s="8"/>
      <c r="L1504" s="8" t="s">
        <v>684</v>
      </c>
      <c r="M1504" s="8" t="s">
        <v>1882</v>
      </c>
      <c r="N1504" s="8">
        <v>1</v>
      </c>
      <c r="O1504" s="8"/>
      <c r="P1504" s="8"/>
      <c r="Q1504" s="8"/>
      <c r="R1504" s="8"/>
      <c r="S1504" s="8"/>
      <c r="T1504" s="8"/>
      <c r="U1504" s="8"/>
      <c r="V1504" s="8"/>
      <c r="W1504" s="8"/>
      <c r="X1504" s="8"/>
      <c r="Y1504" s="8"/>
      <c r="Z1504" s="8"/>
      <c r="AA1504" s="8"/>
      <c r="AB1504" s="8"/>
      <c r="AC1504" s="8"/>
      <c r="AD1504" s="8"/>
      <c r="AE1504" s="89"/>
      <c r="AF1504" s="90"/>
      <c r="AG1504" s="90"/>
      <c r="AH1504" s="90"/>
      <c r="AI1504" s="8" t="s">
        <v>26</v>
      </c>
      <c r="AJ1504" t="s">
        <v>1890</v>
      </c>
      <c r="AK1504">
        <v>0</v>
      </c>
      <c r="AL1504">
        <v>30</v>
      </c>
      <c r="AM1504">
        <v>30</v>
      </c>
      <c r="AN1504" s="9">
        <v>42569</v>
      </c>
      <c r="AO1504" s="8">
        <v>197</v>
      </c>
      <c r="AP1504" s="8">
        <v>98</v>
      </c>
      <c r="AQ1504" s="8">
        <v>96</v>
      </c>
      <c r="AR1504" s="8">
        <v>16.239999999999998</v>
      </c>
      <c r="AS1504" s="8">
        <v>11.32</v>
      </c>
      <c r="AT1504" s="8">
        <v>0.4</v>
      </c>
      <c r="AU1504" s="8">
        <v>0.57999999999999996</v>
      </c>
      <c r="AV1504" s="8">
        <v>23</v>
      </c>
      <c r="AW1504" s="8">
        <v>0.5</v>
      </c>
      <c r="AX1504" s="8"/>
      <c r="AY1504" s="8"/>
      <c r="AZ1504" s="8"/>
      <c r="BA1504" s="8">
        <v>1010</v>
      </c>
      <c r="BB1504" s="8" t="s">
        <v>25</v>
      </c>
      <c r="BC1504" s="8">
        <v>184</v>
      </c>
      <c r="BD1504" s="8"/>
      <c r="BE1504" s="8"/>
      <c r="BF1504" s="8"/>
      <c r="BG1504" s="8"/>
      <c r="BH1504" s="8"/>
      <c r="BI1504" s="8">
        <f t="shared" si="300"/>
        <v>144.99999999999997</v>
      </c>
      <c r="BJ1504" s="8">
        <f t="shared" si="301"/>
        <v>0.88</v>
      </c>
      <c r="BK1504" s="8">
        <f t="shared" si="302"/>
        <v>1.4499999999999997</v>
      </c>
      <c r="BL1504" s="10">
        <f t="shared" si="303"/>
        <v>14.444319999999998</v>
      </c>
      <c r="BM1504" s="3">
        <f t="shared" si="304"/>
        <v>4012.3111111111102</v>
      </c>
      <c r="BN1504" s="132">
        <v>1.6719681908548709</v>
      </c>
      <c r="BO1504" s="132">
        <v>0.5874751491053678</v>
      </c>
      <c r="BP1504" s="133">
        <v>1.7955780738262128</v>
      </c>
      <c r="BQ1504" s="134">
        <v>0.90784671532846706</v>
      </c>
      <c r="BR1504" s="134">
        <v>0.1209397810218978</v>
      </c>
      <c r="BS1504" s="133">
        <v>1.3822638824797207</v>
      </c>
      <c r="BT1504" s="93"/>
      <c r="BU1504" s="91"/>
      <c r="BV1504" s="91"/>
      <c r="BW1504" s="100"/>
    </row>
    <row r="1505" spans="1:75">
      <c r="A1505" s="8" t="s">
        <v>783</v>
      </c>
      <c r="B1505" s="8" t="s">
        <v>486</v>
      </c>
      <c r="C1505" s="8" t="s">
        <v>487</v>
      </c>
      <c r="D1505" s="8" t="s">
        <v>691</v>
      </c>
      <c r="E1505" s="8" t="s">
        <v>697</v>
      </c>
      <c r="F1505" s="8" t="s">
        <v>697</v>
      </c>
      <c r="G1505" s="8" t="s">
        <v>282</v>
      </c>
      <c r="H1505" s="8" t="s">
        <v>677</v>
      </c>
      <c r="I1505" s="8"/>
      <c r="J1505" s="8"/>
      <c r="K1505" s="8"/>
      <c r="L1505" s="8" t="s">
        <v>684</v>
      </c>
      <c r="M1505" s="8" t="s">
        <v>1882</v>
      </c>
      <c r="N1505" s="8">
        <v>1</v>
      </c>
      <c r="O1505" s="8"/>
      <c r="P1505" s="8"/>
      <c r="Q1505" s="8"/>
      <c r="R1505" s="8"/>
      <c r="S1505" s="8"/>
      <c r="T1505" s="8"/>
      <c r="U1505" s="8"/>
      <c r="V1505" s="8"/>
      <c r="W1505" s="8"/>
      <c r="X1505" s="8"/>
      <c r="Y1505" s="8"/>
      <c r="Z1505" s="8"/>
      <c r="AA1505" s="8"/>
      <c r="AB1505" s="8"/>
      <c r="AC1505" s="8"/>
      <c r="AD1505" s="8"/>
      <c r="AE1505" s="89"/>
      <c r="AF1505" s="90"/>
      <c r="AG1505" s="90"/>
      <c r="AH1505" s="90"/>
      <c r="AI1505" s="8" t="s">
        <v>27</v>
      </c>
      <c r="AJ1505" t="s">
        <v>1890</v>
      </c>
      <c r="AK1505">
        <v>100</v>
      </c>
      <c r="AL1505">
        <v>0</v>
      </c>
      <c r="AM1505">
        <v>30</v>
      </c>
      <c r="AN1505" s="9">
        <v>42569</v>
      </c>
      <c r="AO1505" s="8">
        <v>285</v>
      </c>
      <c r="AP1505" s="8">
        <v>180</v>
      </c>
      <c r="AQ1505" s="8">
        <v>181</v>
      </c>
      <c r="AR1505" s="8">
        <v>18.32</v>
      </c>
      <c r="AS1505" s="8">
        <v>18.399999999999999</v>
      </c>
      <c r="AT1505" s="8">
        <v>0.6</v>
      </c>
      <c r="AU1505" s="8">
        <v>0.52</v>
      </c>
      <c r="AV1505" s="8">
        <v>22</v>
      </c>
      <c r="AW1505" s="8">
        <v>0.38</v>
      </c>
      <c r="AX1505" s="8"/>
      <c r="AY1505" s="8"/>
      <c r="AZ1505" s="8"/>
      <c r="BA1505" s="8">
        <v>1011</v>
      </c>
      <c r="BB1505" s="8" t="s">
        <v>25</v>
      </c>
      <c r="BC1505" s="8">
        <v>184</v>
      </c>
      <c r="BD1505" s="8"/>
      <c r="BE1505" s="8"/>
      <c r="BF1505" s="8"/>
      <c r="BG1505" s="8"/>
      <c r="BH1505" s="8"/>
      <c r="BI1505" s="8">
        <f t="shared" si="300"/>
        <v>86.666666666666671</v>
      </c>
      <c r="BJ1505" s="8">
        <f t="shared" si="301"/>
        <v>0.89142857142857146</v>
      </c>
      <c r="BK1505" s="8">
        <f t="shared" si="302"/>
        <v>0.8666666666666667</v>
      </c>
      <c r="BL1505" s="10">
        <f t="shared" si="303"/>
        <v>14.215314285714285</v>
      </c>
      <c r="BM1505" s="3">
        <f t="shared" si="304"/>
        <v>3948.6984126984125</v>
      </c>
      <c r="BN1505" s="132">
        <v>1.3308678500986195</v>
      </c>
      <c r="BO1505" s="132">
        <v>0.57642998027613412</v>
      </c>
      <c r="BP1505" s="133">
        <v>1.6247023307929134</v>
      </c>
      <c r="BQ1505" s="134">
        <v>1.0359960552268244</v>
      </c>
      <c r="BR1505" s="134">
        <v>7.4358974358974358E-2</v>
      </c>
      <c r="BS1505" s="133">
        <v>1.8474909261007604</v>
      </c>
      <c r="BT1505" s="93"/>
      <c r="BU1505" s="91"/>
      <c r="BV1505" s="91"/>
      <c r="BW1505" s="100"/>
    </row>
    <row r="1506" spans="1:75">
      <c r="A1506" s="8" t="s">
        <v>783</v>
      </c>
      <c r="B1506" s="8" t="s">
        <v>486</v>
      </c>
      <c r="C1506" s="8" t="s">
        <v>487</v>
      </c>
      <c r="D1506" s="8" t="s">
        <v>691</v>
      </c>
      <c r="E1506" s="8" t="s">
        <v>697</v>
      </c>
      <c r="F1506" s="8" t="s">
        <v>697</v>
      </c>
      <c r="G1506" s="8" t="s">
        <v>282</v>
      </c>
      <c r="H1506" s="8" t="s">
        <v>677</v>
      </c>
      <c r="I1506" s="8"/>
      <c r="J1506" s="8"/>
      <c r="K1506" s="8"/>
      <c r="L1506" s="8" t="s">
        <v>684</v>
      </c>
      <c r="M1506" s="8" t="s">
        <v>1882</v>
      </c>
      <c r="N1506" s="8">
        <v>1</v>
      </c>
      <c r="O1506" s="8"/>
      <c r="P1506" s="8"/>
      <c r="Q1506" s="8"/>
      <c r="R1506" s="8"/>
      <c r="S1506" s="8"/>
      <c r="T1506" s="8"/>
      <c r="U1506" s="8"/>
      <c r="V1506" s="8"/>
      <c r="W1506" s="8"/>
      <c r="X1506" s="8"/>
      <c r="Y1506" s="8"/>
      <c r="Z1506" s="8"/>
      <c r="AA1506" s="8"/>
      <c r="AB1506" s="8"/>
      <c r="AC1506" s="8"/>
      <c r="AD1506" s="8"/>
      <c r="AE1506" s="89"/>
      <c r="AF1506" s="90"/>
      <c r="AG1506" s="90"/>
      <c r="AH1506" s="90"/>
      <c r="AI1506" s="8" t="s">
        <v>28</v>
      </c>
      <c r="AJ1506" t="s">
        <v>1890</v>
      </c>
      <c r="AK1506">
        <v>100</v>
      </c>
      <c r="AL1506">
        <v>30</v>
      </c>
      <c r="AM1506">
        <v>0</v>
      </c>
      <c r="AN1506" s="9">
        <v>42569</v>
      </c>
      <c r="AO1506" s="8">
        <v>332</v>
      </c>
      <c r="AP1506" s="8">
        <v>200</v>
      </c>
      <c r="AQ1506" s="8">
        <v>190</v>
      </c>
      <c r="AR1506" s="8">
        <v>30.3</v>
      </c>
      <c r="AS1506" s="8">
        <v>23.56</v>
      </c>
      <c r="AT1506" s="8">
        <v>0.52</v>
      </c>
      <c r="AU1506" s="8">
        <v>0.46</v>
      </c>
      <c r="AV1506" s="8">
        <v>23</v>
      </c>
      <c r="AW1506" s="8">
        <v>0.57999999999999996</v>
      </c>
      <c r="AX1506" s="8"/>
      <c r="AY1506" s="8"/>
      <c r="AZ1506" s="8"/>
      <c r="BA1506" s="8">
        <v>1012</v>
      </c>
      <c r="BB1506" s="8" t="s">
        <v>25</v>
      </c>
      <c r="BC1506" s="8">
        <v>184</v>
      </c>
      <c r="BD1506" s="8"/>
      <c r="BE1506" s="8"/>
      <c r="BF1506" s="8"/>
      <c r="BG1506" s="8"/>
      <c r="BH1506" s="8"/>
      <c r="BI1506" s="8">
        <f t="shared" si="300"/>
        <v>88.461538461538453</v>
      </c>
      <c r="BJ1506" s="8">
        <f t="shared" si="301"/>
        <v>0.88</v>
      </c>
      <c r="BK1506" s="8">
        <f t="shared" si="302"/>
        <v>0.88461538461538458</v>
      </c>
      <c r="BL1506" s="10">
        <f t="shared" si="303"/>
        <v>18.340553846153842</v>
      </c>
      <c r="BM1506" s="3">
        <f t="shared" si="304"/>
        <v>5094.5982905982892</v>
      </c>
      <c r="BN1506" s="132">
        <v>1.8466850828729282</v>
      </c>
      <c r="BO1506" s="132">
        <v>0.67081031307550643</v>
      </c>
      <c r="BP1506" s="133">
        <v>1.1984180127696629</v>
      </c>
      <c r="BQ1506" s="134">
        <v>0.77953890489913547</v>
      </c>
      <c r="BR1506" s="134">
        <v>5.2833813640730073E-2</v>
      </c>
      <c r="BS1506" s="133">
        <v>1.7231523428565803</v>
      </c>
      <c r="BT1506" s="93"/>
      <c r="BU1506" s="91"/>
      <c r="BV1506" s="91"/>
      <c r="BW1506" s="100"/>
    </row>
    <row r="1507" spans="1:75">
      <c r="A1507" s="8" t="s">
        <v>783</v>
      </c>
      <c r="B1507" s="8" t="s">
        <v>486</v>
      </c>
      <c r="C1507" s="8" t="s">
        <v>487</v>
      </c>
      <c r="D1507" s="8" t="s">
        <v>691</v>
      </c>
      <c r="E1507" s="8" t="s">
        <v>697</v>
      </c>
      <c r="F1507" s="8" t="s">
        <v>697</v>
      </c>
      <c r="G1507" s="8" t="s">
        <v>282</v>
      </c>
      <c r="H1507" s="8" t="s">
        <v>677</v>
      </c>
      <c r="I1507" s="8"/>
      <c r="J1507" s="8"/>
      <c r="K1507" s="8"/>
      <c r="L1507" s="8" t="s">
        <v>684</v>
      </c>
      <c r="M1507" s="8" t="s">
        <v>1882</v>
      </c>
      <c r="N1507" s="8">
        <v>1</v>
      </c>
      <c r="O1507" s="8"/>
      <c r="P1507" s="8"/>
      <c r="Q1507" s="8"/>
      <c r="R1507" s="8"/>
      <c r="S1507" s="8"/>
      <c r="T1507" s="8"/>
      <c r="U1507" s="8"/>
      <c r="V1507" s="8"/>
      <c r="W1507" s="8"/>
      <c r="X1507" s="8"/>
      <c r="Y1507" s="8"/>
      <c r="Z1507" s="8"/>
      <c r="AA1507" s="8"/>
      <c r="AB1507" s="8"/>
      <c r="AC1507" s="8"/>
      <c r="AD1507" s="8"/>
      <c r="AE1507" s="89"/>
      <c r="AF1507" s="90"/>
      <c r="AG1507" s="90"/>
      <c r="AH1507" s="90"/>
      <c r="AI1507" s="8" t="s">
        <v>29</v>
      </c>
      <c r="AJ1507" t="s">
        <v>1890</v>
      </c>
      <c r="AK1507">
        <v>100</v>
      </c>
      <c r="AL1507">
        <v>30</v>
      </c>
      <c r="AM1507">
        <v>30</v>
      </c>
      <c r="AN1507" s="9">
        <v>42569</v>
      </c>
      <c r="AO1507" s="8">
        <v>342</v>
      </c>
      <c r="AP1507" s="8">
        <v>215</v>
      </c>
      <c r="AQ1507" s="8">
        <v>150</v>
      </c>
      <c r="AR1507" s="8">
        <v>24.36</v>
      </c>
      <c r="AS1507" s="8">
        <v>17.96</v>
      </c>
      <c r="AT1507" s="8">
        <v>0.66</v>
      </c>
      <c r="AU1507" s="8">
        <v>0.56000000000000005</v>
      </c>
      <c r="AV1507" s="8">
        <v>23</v>
      </c>
      <c r="AW1507" s="8">
        <v>0.46</v>
      </c>
      <c r="AX1507" s="8"/>
      <c r="AY1507" s="8"/>
      <c r="AZ1507" s="8"/>
      <c r="BA1507" s="8">
        <v>1013</v>
      </c>
      <c r="BB1507" s="8" t="s">
        <v>25</v>
      </c>
      <c r="BC1507" s="8">
        <v>184</v>
      </c>
      <c r="BD1507" s="8"/>
      <c r="BE1507" s="8"/>
      <c r="BF1507" s="8"/>
      <c r="BG1507" s="8"/>
      <c r="BH1507" s="8"/>
      <c r="BI1507" s="8">
        <f t="shared" si="300"/>
        <v>84.848484848484844</v>
      </c>
      <c r="BJ1507" s="8">
        <f t="shared" si="301"/>
        <v>0.88</v>
      </c>
      <c r="BK1507" s="8">
        <f t="shared" si="302"/>
        <v>0.8484848484848484</v>
      </c>
      <c r="BL1507" s="10">
        <f t="shared" si="303"/>
        <v>13.410133333333333</v>
      </c>
      <c r="BM1507" s="3">
        <f t="shared" si="304"/>
        <v>3725.037037037037</v>
      </c>
      <c r="BN1507" s="132">
        <v>1.7468538238141338</v>
      </c>
      <c r="BO1507" s="132">
        <v>0.80251694094869297</v>
      </c>
      <c r="BP1507" s="133">
        <v>1.3369205227517611</v>
      </c>
      <c r="BQ1507" s="134">
        <v>0.74880838894184953</v>
      </c>
      <c r="BR1507" s="134">
        <v>6.6253574833174456E-2</v>
      </c>
      <c r="BS1507" s="133">
        <v>1.3681392458924164</v>
      </c>
      <c r="BT1507" s="93"/>
      <c r="BU1507" s="91"/>
      <c r="BV1507" s="91"/>
      <c r="BW1507" s="100"/>
    </row>
    <row r="1508" spans="1:75">
      <c r="A1508" s="8" t="s">
        <v>783</v>
      </c>
      <c r="B1508" s="8" t="s">
        <v>486</v>
      </c>
      <c r="C1508" s="8" t="s">
        <v>487</v>
      </c>
      <c r="D1508" s="8" t="s">
        <v>691</v>
      </c>
      <c r="E1508" s="8" t="s">
        <v>697</v>
      </c>
      <c r="F1508" s="8" t="s">
        <v>697</v>
      </c>
      <c r="G1508" s="8" t="s">
        <v>282</v>
      </c>
      <c r="H1508" s="8" t="s">
        <v>677</v>
      </c>
      <c r="I1508" s="8"/>
      <c r="J1508" s="8"/>
      <c r="K1508" s="8"/>
      <c r="L1508" s="8" t="s">
        <v>684</v>
      </c>
      <c r="M1508" s="8" t="s">
        <v>1882</v>
      </c>
      <c r="N1508" s="8">
        <v>1</v>
      </c>
      <c r="O1508" s="8"/>
      <c r="P1508" s="8"/>
      <c r="Q1508" s="8"/>
      <c r="R1508" s="8"/>
      <c r="S1508" s="8"/>
      <c r="T1508" s="8"/>
      <c r="U1508" s="8"/>
      <c r="V1508" s="8"/>
      <c r="W1508" s="8"/>
      <c r="X1508" s="8"/>
      <c r="Y1508" s="8"/>
      <c r="Z1508" s="8"/>
      <c r="AA1508" s="8"/>
      <c r="AB1508" s="8"/>
      <c r="AC1508" s="8"/>
      <c r="AD1508" s="8"/>
      <c r="AE1508" s="89"/>
      <c r="AF1508" s="90"/>
      <c r="AG1508" s="90"/>
      <c r="AH1508" s="90"/>
      <c r="AI1508" s="8" t="s">
        <v>30</v>
      </c>
      <c r="AJ1508" t="s">
        <v>1890</v>
      </c>
      <c r="AK1508">
        <v>100</v>
      </c>
      <c r="AL1508">
        <v>30</v>
      </c>
      <c r="AM1508">
        <v>30</v>
      </c>
      <c r="AN1508" s="9">
        <v>42569</v>
      </c>
      <c r="AO1508" s="8">
        <v>262</v>
      </c>
      <c r="AP1508" s="8">
        <v>163</v>
      </c>
      <c r="AQ1508" s="8">
        <v>153</v>
      </c>
      <c r="AR1508" s="8">
        <v>26.2</v>
      </c>
      <c r="AS1508" s="8">
        <v>22.88</v>
      </c>
      <c r="AT1508" s="8">
        <v>0.88</v>
      </c>
      <c r="AU1508" s="8">
        <v>0.72</v>
      </c>
      <c r="AV1508" s="8">
        <v>21</v>
      </c>
      <c r="AW1508" s="8">
        <v>0.4</v>
      </c>
      <c r="AX1508" s="8"/>
      <c r="AY1508" s="8"/>
      <c r="AZ1508" s="8"/>
      <c r="BA1508" s="8">
        <v>1014</v>
      </c>
      <c r="BB1508" s="8" t="s">
        <v>25</v>
      </c>
      <c r="BC1508" s="8">
        <v>184</v>
      </c>
      <c r="BD1508" s="8"/>
      <c r="BE1508" s="8"/>
      <c r="BF1508" s="8"/>
      <c r="BG1508" s="8"/>
      <c r="BH1508" s="8"/>
      <c r="BI1508" s="8">
        <f t="shared" si="300"/>
        <v>81.818181818181813</v>
      </c>
      <c r="BJ1508" s="8">
        <f t="shared" si="301"/>
        <v>0.9028571428571428</v>
      </c>
      <c r="BK1508" s="8">
        <f t="shared" si="302"/>
        <v>0.81818181818181812</v>
      </c>
      <c r="BL1508" s="10">
        <f t="shared" si="303"/>
        <v>16.901485714285712</v>
      </c>
      <c r="BM1508" s="3">
        <f t="shared" si="304"/>
        <v>4694.8571428571422</v>
      </c>
      <c r="BN1508" s="132">
        <v>1.9264849074975656</v>
      </c>
      <c r="BO1508" s="132">
        <v>0.74196689386562809</v>
      </c>
      <c r="BP1508" s="133">
        <v>1.2195265883756585</v>
      </c>
      <c r="BQ1508" s="134">
        <v>0.80258126195028689</v>
      </c>
      <c r="BR1508" s="134">
        <v>8.3221797323135768E-2</v>
      </c>
      <c r="BS1508" s="133">
        <v>1.7909711272143127</v>
      </c>
      <c r="BT1508" s="93"/>
      <c r="BU1508" s="91"/>
      <c r="BV1508" s="91"/>
      <c r="BW1508" s="100"/>
    </row>
    <row r="1509" spans="1:75" s="116" customFormat="1">
      <c r="A1509" s="112" t="s">
        <v>783</v>
      </c>
      <c r="B1509" s="112" t="s">
        <v>486</v>
      </c>
      <c r="C1509" s="112" t="s">
        <v>487</v>
      </c>
      <c r="D1509" s="112" t="s">
        <v>691</v>
      </c>
      <c r="E1509" s="112" t="s">
        <v>697</v>
      </c>
      <c r="F1509" s="112" t="s">
        <v>697</v>
      </c>
      <c r="G1509" s="112" t="s">
        <v>282</v>
      </c>
      <c r="H1509" s="112" t="s">
        <v>299</v>
      </c>
      <c r="I1509" s="112">
        <v>-4.4697043865559882</v>
      </c>
      <c r="J1509" s="112">
        <v>35.529830432624038</v>
      </c>
      <c r="K1509" s="113">
        <v>1516.881682805041</v>
      </c>
      <c r="L1509" s="112" t="s">
        <v>683</v>
      </c>
      <c r="M1509" s="112" t="s">
        <v>1882</v>
      </c>
      <c r="N1509" s="112">
        <v>1</v>
      </c>
      <c r="O1509" s="112" t="s">
        <v>1859</v>
      </c>
      <c r="P1509" s="112">
        <v>1.4</v>
      </c>
      <c r="Q1509" s="112">
        <v>6.3</v>
      </c>
      <c r="R1509" s="112">
        <v>0</v>
      </c>
      <c r="S1509" s="112">
        <v>4.74</v>
      </c>
      <c r="T1509" s="112">
        <v>5.83</v>
      </c>
      <c r="U1509" s="112">
        <v>10.55</v>
      </c>
      <c r="V1509" s="112">
        <v>87.36</v>
      </c>
      <c r="W1509" s="112">
        <v>0.4</v>
      </c>
      <c r="X1509" s="112">
        <v>4.5999999999999996</v>
      </c>
      <c r="Y1509" s="112">
        <v>0.28000000000000003</v>
      </c>
      <c r="Z1509" s="112">
        <v>0.74</v>
      </c>
      <c r="AA1509" s="112">
        <v>7.0000000000000007E-2</v>
      </c>
      <c r="AB1509" s="112">
        <v>86.62</v>
      </c>
      <c r="AC1509" s="112">
        <v>0.31</v>
      </c>
      <c r="AD1509" s="112">
        <v>0.111</v>
      </c>
      <c r="AE1509" s="114">
        <v>2.73</v>
      </c>
      <c r="AF1509" s="115" t="s">
        <v>1860</v>
      </c>
      <c r="AG1509" s="115" t="s">
        <v>1860</v>
      </c>
      <c r="AH1509" s="115" t="s">
        <v>1860</v>
      </c>
      <c r="AI1509" s="112" t="s">
        <v>24</v>
      </c>
      <c r="AJ1509" s="116" t="s">
        <v>1890</v>
      </c>
      <c r="AK1509">
        <v>0</v>
      </c>
      <c r="AL1509">
        <v>0</v>
      </c>
      <c r="AM1509">
        <v>0</v>
      </c>
      <c r="AN1509" s="117">
        <v>42546</v>
      </c>
      <c r="AO1509" s="112">
        <v>293</v>
      </c>
      <c r="AP1509" s="112">
        <v>170</v>
      </c>
      <c r="AQ1509" s="112">
        <v>170</v>
      </c>
      <c r="AR1509" s="112">
        <v>23.34</v>
      </c>
      <c r="AS1509" s="112">
        <v>22.3</v>
      </c>
      <c r="AT1509" s="112">
        <v>0.48</v>
      </c>
      <c r="AU1509" s="112">
        <v>0.4</v>
      </c>
      <c r="AV1509" s="112">
        <v>21</v>
      </c>
      <c r="AW1509" s="112">
        <v>0.7</v>
      </c>
      <c r="AX1509" s="112"/>
      <c r="AY1509" s="112"/>
      <c r="AZ1509" s="112"/>
      <c r="BA1509" s="112">
        <v>1003</v>
      </c>
      <c r="BB1509" s="112" t="s">
        <v>25</v>
      </c>
      <c r="BC1509" s="112">
        <v>183</v>
      </c>
      <c r="BD1509" s="112"/>
      <c r="BE1509" s="112"/>
      <c r="BF1509" s="112"/>
      <c r="BG1509" s="112"/>
      <c r="BH1509" s="112"/>
      <c r="BI1509" s="112">
        <f t="shared" si="300"/>
        <v>83.333333333333343</v>
      </c>
      <c r="BJ1509" s="112">
        <f t="shared" si="301"/>
        <v>0.9028571428571428</v>
      </c>
      <c r="BK1509" s="112">
        <f t="shared" si="302"/>
        <v>0.83333333333333348</v>
      </c>
      <c r="BL1509" s="118">
        <f t="shared" si="303"/>
        <v>16.77809523809524</v>
      </c>
      <c r="BM1509" s="119">
        <f t="shared" si="304"/>
        <v>4660.5820105820112</v>
      </c>
      <c r="BN1509" s="132">
        <v>2.2030784508440915</v>
      </c>
      <c r="BO1509" s="132">
        <v>0.88927507447864951</v>
      </c>
      <c r="BP1509" s="133">
        <v>1.3071500538790277</v>
      </c>
      <c r="BQ1509" s="134">
        <v>0.46397273612463485</v>
      </c>
      <c r="BR1509" s="134">
        <v>6.1733203505355404E-2</v>
      </c>
      <c r="BS1509" s="133">
        <v>1.9556527346423689</v>
      </c>
      <c r="BT1509" s="93"/>
      <c r="BU1509" s="91"/>
      <c r="BV1509" s="91"/>
      <c r="BW1509" s="100"/>
    </row>
    <row r="1510" spans="1:75">
      <c r="A1510" s="8" t="s">
        <v>783</v>
      </c>
      <c r="B1510" s="8" t="s">
        <v>486</v>
      </c>
      <c r="C1510" s="8" t="s">
        <v>487</v>
      </c>
      <c r="D1510" s="8" t="s">
        <v>691</v>
      </c>
      <c r="E1510" s="8" t="s">
        <v>697</v>
      </c>
      <c r="F1510" s="8" t="s">
        <v>697</v>
      </c>
      <c r="G1510" s="8" t="s">
        <v>282</v>
      </c>
      <c r="H1510" s="8" t="s">
        <v>299</v>
      </c>
      <c r="I1510" s="8"/>
      <c r="J1510" s="8"/>
      <c r="K1510" s="8"/>
      <c r="L1510" s="8" t="s">
        <v>683</v>
      </c>
      <c r="M1510" s="8" t="s">
        <v>1882</v>
      </c>
      <c r="N1510" s="8">
        <v>1</v>
      </c>
      <c r="O1510" s="8"/>
      <c r="P1510" s="8"/>
      <c r="Q1510" s="8"/>
      <c r="R1510" s="8"/>
      <c r="S1510" s="8"/>
      <c r="T1510" s="8"/>
      <c r="U1510" s="8"/>
      <c r="V1510" s="8"/>
      <c r="W1510" s="8"/>
      <c r="X1510" s="8"/>
      <c r="Y1510" s="8"/>
      <c r="Z1510" s="8"/>
      <c r="AA1510" s="8"/>
      <c r="AB1510" s="8"/>
      <c r="AC1510" s="8"/>
      <c r="AD1510" s="8"/>
      <c r="AE1510" s="89"/>
      <c r="AF1510" s="90"/>
      <c r="AG1510" s="90"/>
      <c r="AH1510" s="90"/>
      <c r="AI1510" s="8" t="s">
        <v>26</v>
      </c>
      <c r="AJ1510" t="s">
        <v>1890</v>
      </c>
      <c r="AK1510">
        <v>0</v>
      </c>
      <c r="AL1510">
        <v>30</v>
      </c>
      <c r="AM1510">
        <v>30</v>
      </c>
      <c r="AN1510" s="9">
        <v>42569</v>
      </c>
      <c r="AO1510" s="8">
        <v>271</v>
      </c>
      <c r="AP1510" s="8">
        <v>156</v>
      </c>
      <c r="AQ1510" s="8">
        <v>164</v>
      </c>
      <c r="AR1510" s="8">
        <v>27.42</v>
      </c>
      <c r="AS1510" s="8">
        <v>24.58</v>
      </c>
      <c r="AT1510" s="8">
        <v>0.98</v>
      </c>
      <c r="AU1510" s="8">
        <v>0.84</v>
      </c>
      <c r="AV1510" s="8">
        <v>24</v>
      </c>
      <c r="AW1510" s="8">
        <v>0.57999999999999996</v>
      </c>
      <c r="AX1510" s="8"/>
      <c r="AY1510" s="8"/>
      <c r="AZ1510" s="8"/>
      <c r="BA1510" s="8">
        <v>1004</v>
      </c>
      <c r="BB1510" s="8" t="s">
        <v>25</v>
      </c>
      <c r="BC1510" s="8">
        <v>183</v>
      </c>
      <c r="BD1510" s="8"/>
      <c r="BE1510" s="8"/>
      <c r="BF1510" s="8"/>
      <c r="BG1510" s="8"/>
      <c r="BH1510" s="8"/>
      <c r="BI1510" s="8">
        <f t="shared" si="300"/>
        <v>85.714285714285708</v>
      </c>
      <c r="BJ1510" s="8">
        <f t="shared" si="301"/>
        <v>0.86857142857142855</v>
      </c>
      <c r="BK1510" s="8">
        <f t="shared" si="302"/>
        <v>0.8571428571428571</v>
      </c>
      <c r="BL1510" s="10">
        <f t="shared" si="303"/>
        <v>18.299559183673466</v>
      </c>
      <c r="BM1510" s="3">
        <f t="shared" si="304"/>
        <v>5083.2108843537408</v>
      </c>
      <c r="BN1510" s="132">
        <v>2.2915057915057915</v>
      </c>
      <c r="BO1510" s="132">
        <v>0.98938223938223946</v>
      </c>
      <c r="BP1510" s="133">
        <v>1.5849146106266077</v>
      </c>
      <c r="BQ1510" s="134">
        <v>0.90287081339712927</v>
      </c>
      <c r="BR1510" s="134">
        <v>6.8564593301435425E-2</v>
      </c>
      <c r="BS1510" s="133">
        <v>1.8837934448442075</v>
      </c>
      <c r="BT1510" s="93"/>
      <c r="BU1510" s="91"/>
      <c r="BV1510" s="91"/>
      <c r="BW1510" s="100"/>
    </row>
    <row r="1511" spans="1:75">
      <c r="A1511" s="8" t="s">
        <v>783</v>
      </c>
      <c r="B1511" s="8" t="s">
        <v>486</v>
      </c>
      <c r="C1511" s="8" t="s">
        <v>487</v>
      </c>
      <c r="D1511" s="8" t="s">
        <v>691</v>
      </c>
      <c r="E1511" s="8" t="s">
        <v>697</v>
      </c>
      <c r="F1511" s="8" t="s">
        <v>697</v>
      </c>
      <c r="G1511" s="8" t="s">
        <v>282</v>
      </c>
      <c r="H1511" s="8" t="s">
        <v>299</v>
      </c>
      <c r="I1511" s="8"/>
      <c r="J1511" s="8"/>
      <c r="K1511" s="8"/>
      <c r="L1511" s="8" t="s">
        <v>683</v>
      </c>
      <c r="M1511" s="8" t="s">
        <v>1882</v>
      </c>
      <c r="N1511" s="8">
        <v>1</v>
      </c>
      <c r="O1511" s="8"/>
      <c r="P1511" s="8"/>
      <c r="Q1511" s="8"/>
      <c r="R1511" s="8"/>
      <c r="S1511" s="8"/>
      <c r="T1511" s="8"/>
      <c r="U1511" s="8"/>
      <c r="V1511" s="8"/>
      <c r="W1511" s="8"/>
      <c r="X1511" s="8"/>
      <c r="Y1511" s="8"/>
      <c r="Z1511" s="8"/>
      <c r="AA1511" s="8"/>
      <c r="AB1511" s="8"/>
      <c r="AC1511" s="8"/>
      <c r="AD1511" s="8"/>
      <c r="AE1511" s="89"/>
      <c r="AF1511" s="90"/>
      <c r="AG1511" s="90"/>
      <c r="AH1511" s="90"/>
      <c r="AI1511" s="8" t="s">
        <v>27</v>
      </c>
      <c r="AJ1511" t="s">
        <v>1890</v>
      </c>
      <c r="AK1511">
        <v>100</v>
      </c>
      <c r="AL1511">
        <v>0</v>
      </c>
      <c r="AM1511">
        <v>30</v>
      </c>
      <c r="AN1511" s="9">
        <v>42569</v>
      </c>
      <c r="AO1511" s="8">
        <v>297</v>
      </c>
      <c r="AP1511" s="8">
        <v>195</v>
      </c>
      <c r="AQ1511" s="8">
        <v>146</v>
      </c>
      <c r="AR1511" s="8">
        <v>44.58</v>
      </c>
      <c r="AS1511" s="8">
        <v>26.4</v>
      </c>
      <c r="AT1511" s="8">
        <v>1.1599999999999999</v>
      </c>
      <c r="AU1511" s="8">
        <v>1</v>
      </c>
      <c r="AV1511" s="8">
        <v>23</v>
      </c>
      <c r="AW1511" s="8">
        <v>0.98</v>
      </c>
      <c r="AX1511" s="8"/>
      <c r="AY1511" s="8"/>
      <c r="AZ1511" s="8"/>
      <c r="BA1511" s="8">
        <v>1005</v>
      </c>
      <c r="BB1511" s="8" t="s">
        <v>25</v>
      </c>
      <c r="BC1511" s="8">
        <v>183</v>
      </c>
      <c r="BD1511" s="8"/>
      <c r="BE1511" s="8"/>
      <c r="BF1511" s="8"/>
      <c r="BG1511" s="8"/>
      <c r="BH1511" s="8"/>
      <c r="BI1511" s="8">
        <f t="shared" si="300"/>
        <v>86.206896551724142</v>
      </c>
      <c r="BJ1511" s="8">
        <f t="shared" si="301"/>
        <v>0.88</v>
      </c>
      <c r="BK1511" s="8">
        <f t="shared" si="302"/>
        <v>0.86206896551724144</v>
      </c>
      <c r="BL1511" s="10">
        <f t="shared" si="303"/>
        <v>20.027586206896551</v>
      </c>
      <c r="BM1511" s="3">
        <f t="shared" si="304"/>
        <v>5563.2183908045972</v>
      </c>
      <c r="BN1511" s="132">
        <v>2.0066921606118546</v>
      </c>
      <c r="BO1511" s="132">
        <v>0.76625239005736134</v>
      </c>
      <c r="BP1511" s="133">
        <v>1.8850260423374925</v>
      </c>
      <c r="BQ1511" s="134">
        <v>0.87881773399014773</v>
      </c>
      <c r="BR1511" s="134">
        <v>8.9605911330049262E-2</v>
      </c>
      <c r="BS1511" s="133">
        <v>1.2693954665901444</v>
      </c>
      <c r="BT1511" s="93"/>
      <c r="BU1511" s="91"/>
      <c r="BV1511" s="91"/>
      <c r="BW1511" s="100"/>
    </row>
    <row r="1512" spans="1:75">
      <c r="A1512" s="8" t="s">
        <v>783</v>
      </c>
      <c r="B1512" s="8" t="s">
        <v>486</v>
      </c>
      <c r="C1512" s="8" t="s">
        <v>487</v>
      </c>
      <c r="D1512" s="8" t="s">
        <v>691</v>
      </c>
      <c r="E1512" s="8" t="s">
        <v>697</v>
      </c>
      <c r="F1512" s="8" t="s">
        <v>697</v>
      </c>
      <c r="G1512" s="8" t="s">
        <v>282</v>
      </c>
      <c r="H1512" s="8" t="s">
        <v>299</v>
      </c>
      <c r="I1512" s="8"/>
      <c r="J1512" s="8"/>
      <c r="K1512" s="8"/>
      <c r="L1512" s="8" t="s">
        <v>683</v>
      </c>
      <c r="M1512" s="8" t="s">
        <v>1882</v>
      </c>
      <c r="N1512" s="8">
        <v>1</v>
      </c>
      <c r="O1512" s="8"/>
      <c r="P1512" s="8"/>
      <c r="Q1512" s="8"/>
      <c r="R1512" s="8"/>
      <c r="S1512" s="8"/>
      <c r="T1512" s="8"/>
      <c r="U1512" s="8"/>
      <c r="V1512" s="8"/>
      <c r="W1512" s="8"/>
      <c r="X1512" s="8"/>
      <c r="Y1512" s="8"/>
      <c r="Z1512" s="8"/>
      <c r="AA1512" s="8"/>
      <c r="AB1512" s="8"/>
      <c r="AC1512" s="8"/>
      <c r="AD1512" s="8"/>
      <c r="AE1512" s="89"/>
      <c r="AF1512" s="90"/>
      <c r="AG1512" s="90"/>
      <c r="AH1512" s="90"/>
      <c r="AI1512" s="8" t="s">
        <v>28</v>
      </c>
      <c r="AJ1512" t="s">
        <v>1890</v>
      </c>
      <c r="AK1512">
        <v>100</v>
      </c>
      <c r="AL1512">
        <v>30</v>
      </c>
      <c r="AM1512">
        <v>0</v>
      </c>
      <c r="AN1512" s="9">
        <v>42569</v>
      </c>
      <c r="AO1512" s="8">
        <v>285</v>
      </c>
      <c r="AP1512" s="8">
        <v>164</v>
      </c>
      <c r="AQ1512" s="8">
        <v>160</v>
      </c>
      <c r="AR1512" s="8">
        <v>41.3</v>
      </c>
      <c r="AS1512" s="8">
        <v>24.56</v>
      </c>
      <c r="AT1512" s="8">
        <v>1.2</v>
      </c>
      <c r="AU1512" s="8">
        <v>1</v>
      </c>
      <c r="AV1512" s="8">
        <v>23</v>
      </c>
      <c r="AW1512" s="8">
        <v>1.1399999999999999</v>
      </c>
      <c r="AX1512" s="8"/>
      <c r="AY1512" s="8"/>
      <c r="AZ1512" s="8"/>
      <c r="BA1512" s="8">
        <v>1006</v>
      </c>
      <c r="BB1512" s="8" t="s">
        <v>25</v>
      </c>
      <c r="BC1512" s="8">
        <v>183</v>
      </c>
      <c r="BD1512" s="8"/>
      <c r="BE1512" s="8"/>
      <c r="BF1512" s="8"/>
      <c r="BG1512" s="8"/>
      <c r="BH1512" s="8"/>
      <c r="BI1512" s="8">
        <f t="shared" si="300"/>
        <v>83.333333333333343</v>
      </c>
      <c r="BJ1512" s="8">
        <f t="shared" si="301"/>
        <v>0.88</v>
      </c>
      <c r="BK1512" s="8">
        <f t="shared" si="302"/>
        <v>0.83333333333333348</v>
      </c>
      <c r="BL1512" s="10">
        <f t="shared" si="303"/>
        <v>18.010666666666669</v>
      </c>
      <c r="BM1512" s="3">
        <f t="shared" si="304"/>
        <v>5002.9629629629635</v>
      </c>
      <c r="BN1512" s="132">
        <v>2.4198623402163228</v>
      </c>
      <c r="BO1512" s="132">
        <v>1.0644051130776795</v>
      </c>
      <c r="BP1512" s="133">
        <v>1.6824057792733074</v>
      </c>
      <c r="BQ1512" s="134">
        <v>0.82065727699530522</v>
      </c>
      <c r="BR1512" s="134">
        <v>6.7699530516431919E-2</v>
      </c>
      <c r="BS1512" s="133">
        <v>1.5483279401662222</v>
      </c>
      <c r="BT1512" s="93"/>
      <c r="BU1512" s="91"/>
      <c r="BV1512" s="91"/>
      <c r="BW1512" s="100"/>
    </row>
    <row r="1513" spans="1:75">
      <c r="A1513" s="8" t="s">
        <v>783</v>
      </c>
      <c r="B1513" s="8" t="s">
        <v>486</v>
      </c>
      <c r="C1513" s="8" t="s">
        <v>487</v>
      </c>
      <c r="D1513" s="8" t="s">
        <v>691</v>
      </c>
      <c r="E1513" s="8" t="s">
        <v>697</v>
      </c>
      <c r="F1513" s="8" t="s">
        <v>697</v>
      </c>
      <c r="G1513" s="8" t="s">
        <v>282</v>
      </c>
      <c r="H1513" s="8" t="s">
        <v>299</v>
      </c>
      <c r="I1513" s="8"/>
      <c r="J1513" s="8"/>
      <c r="K1513" s="8"/>
      <c r="L1513" s="8" t="s">
        <v>683</v>
      </c>
      <c r="M1513" s="8" t="s">
        <v>1882</v>
      </c>
      <c r="N1513" s="8">
        <v>1</v>
      </c>
      <c r="O1513" s="8"/>
      <c r="P1513" s="8"/>
      <c r="Q1513" s="8"/>
      <c r="R1513" s="8"/>
      <c r="S1513" s="8"/>
      <c r="T1513" s="8"/>
      <c r="U1513" s="8"/>
      <c r="V1513" s="8"/>
      <c r="W1513" s="8"/>
      <c r="X1513" s="8"/>
      <c r="Y1513" s="8"/>
      <c r="Z1513" s="8"/>
      <c r="AA1513" s="8"/>
      <c r="AB1513" s="8"/>
      <c r="AC1513" s="8"/>
      <c r="AD1513" s="8"/>
      <c r="AE1513" s="89"/>
      <c r="AF1513" s="90"/>
      <c r="AG1513" s="90"/>
      <c r="AH1513" s="90"/>
      <c r="AI1513" s="8" t="s">
        <v>29</v>
      </c>
      <c r="AJ1513" t="s">
        <v>1890</v>
      </c>
      <c r="AK1513">
        <v>100</v>
      </c>
      <c r="AL1513">
        <v>30</v>
      </c>
      <c r="AM1513">
        <v>30</v>
      </c>
      <c r="AN1513" s="9">
        <v>42569</v>
      </c>
      <c r="AO1513" s="8">
        <v>373</v>
      </c>
      <c r="AP1513" s="8">
        <v>150</v>
      </c>
      <c r="AQ1513" s="8">
        <v>113</v>
      </c>
      <c r="AR1513" s="8">
        <v>46.88</v>
      </c>
      <c r="AS1513" s="8">
        <v>26</v>
      </c>
      <c r="AT1513" s="8">
        <v>1.1000000000000001</v>
      </c>
      <c r="AU1513" s="8">
        <v>0.88</v>
      </c>
      <c r="AV1513" s="8">
        <v>21</v>
      </c>
      <c r="AW1513" s="8">
        <v>1.88</v>
      </c>
      <c r="AX1513" s="8"/>
      <c r="AY1513" s="8"/>
      <c r="AZ1513" s="8"/>
      <c r="BA1513" s="8">
        <v>1007</v>
      </c>
      <c r="BB1513" s="8" t="s">
        <v>25</v>
      </c>
      <c r="BC1513" s="8">
        <v>183</v>
      </c>
      <c r="BD1513" s="8"/>
      <c r="BE1513" s="8"/>
      <c r="BF1513" s="8"/>
      <c r="BG1513" s="8"/>
      <c r="BH1513" s="8"/>
      <c r="BI1513" s="8">
        <f t="shared" si="300"/>
        <v>80</v>
      </c>
      <c r="BJ1513" s="8">
        <f t="shared" si="301"/>
        <v>0.9028571428571428</v>
      </c>
      <c r="BK1513" s="8">
        <f t="shared" si="302"/>
        <v>0.8</v>
      </c>
      <c r="BL1513" s="10">
        <f t="shared" si="303"/>
        <v>18.779428571428571</v>
      </c>
      <c r="BM1513" s="3">
        <f t="shared" si="304"/>
        <v>5216.5079365079364</v>
      </c>
      <c r="BN1513" s="132">
        <v>2.6505474452554747</v>
      </c>
      <c r="BO1513" s="132">
        <v>1.3581204379562044</v>
      </c>
      <c r="BP1513" s="133">
        <v>1.3463841904573544</v>
      </c>
      <c r="BQ1513" s="134">
        <v>1.1568537258509659</v>
      </c>
      <c r="BR1513" s="134">
        <v>0.11582336706531739</v>
      </c>
      <c r="BS1513" s="133">
        <v>1.774296245022474</v>
      </c>
      <c r="BT1513" s="93"/>
      <c r="BU1513" s="91"/>
      <c r="BV1513" s="91"/>
      <c r="BW1513" s="100"/>
    </row>
    <row r="1514" spans="1:75">
      <c r="A1514" s="8" t="s">
        <v>783</v>
      </c>
      <c r="B1514" s="8" t="s">
        <v>486</v>
      </c>
      <c r="C1514" s="8" t="s">
        <v>487</v>
      </c>
      <c r="D1514" s="8" t="s">
        <v>691</v>
      </c>
      <c r="E1514" s="8" t="s">
        <v>697</v>
      </c>
      <c r="F1514" s="8" t="s">
        <v>697</v>
      </c>
      <c r="G1514" s="8" t="s">
        <v>282</v>
      </c>
      <c r="H1514" s="8" t="s">
        <v>299</v>
      </c>
      <c r="I1514" s="8"/>
      <c r="J1514" s="8"/>
      <c r="K1514" s="8"/>
      <c r="L1514" s="8" t="s">
        <v>683</v>
      </c>
      <c r="M1514" s="8" t="s">
        <v>1882</v>
      </c>
      <c r="N1514" s="8">
        <v>1</v>
      </c>
      <c r="O1514" s="8"/>
      <c r="P1514" s="8"/>
      <c r="Q1514" s="8"/>
      <c r="R1514" s="8"/>
      <c r="S1514" s="8"/>
      <c r="T1514" s="8"/>
      <c r="U1514" s="8"/>
      <c r="V1514" s="8"/>
      <c r="W1514" s="8"/>
      <c r="X1514" s="8"/>
      <c r="Y1514" s="8"/>
      <c r="Z1514" s="8"/>
      <c r="AA1514" s="8"/>
      <c r="AB1514" s="8"/>
      <c r="AC1514" s="8"/>
      <c r="AD1514" s="8"/>
      <c r="AE1514" s="89"/>
      <c r="AF1514" s="90"/>
      <c r="AG1514" s="90"/>
      <c r="AH1514" s="90"/>
      <c r="AI1514" s="8" t="s">
        <v>30</v>
      </c>
      <c r="AJ1514" t="s">
        <v>1890</v>
      </c>
      <c r="AK1514">
        <v>100</v>
      </c>
      <c r="AL1514">
        <v>30</v>
      </c>
      <c r="AM1514">
        <v>30</v>
      </c>
      <c r="AN1514" s="9">
        <v>42569</v>
      </c>
      <c r="AO1514" s="8">
        <v>301</v>
      </c>
      <c r="AP1514" s="8">
        <v>196</v>
      </c>
      <c r="AQ1514" s="8">
        <v>190</v>
      </c>
      <c r="AR1514" s="8">
        <v>49.88</v>
      </c>
      <c r="AS1514" s="8">
        <v>34.520000000000003</v>
      </c>
      <c r="AT1514" s="8">
        <v>1.18</v>
      </c>
      <c r="AU1514" s="8">
        <v>0.98</v>
      </c>
      <c r="AV1514" s="8">
        <v>23</v>
      </c>
      <c r="AW1514" s="8">
        <v>1.24</v>
      </c>
      <c r="AX1514" s="8"/>
      <c r="AY1514" s="8"/>
      <c r="AZ1514" s="8"/>
      <c r="BA1514" s="8">
        <v>1008</v>
      </c>
      <c r="BB1514" s="8" t="s">
        <v>25</v>
      </c>
      <c r="BC1514" s="8">
        <v>183</v>
      </c>
      <c r="BD1514" s="8"/>
      <c r="BE1514" s="8"/>
      <c r="BF1514" s="8"/>
      <c r="BG1514" s="8"/>
      <c r="BH1514" s="8"/>
      <c r="BI1514" s="8">
        <f t="shared" si="300"/>
        <v>83.050847457627114</v>
      </c>
      <c r="BJ1514" s="8">
        <f t="shared" si="301"/>
        <v>0.88</v>
      </c>
      <c r="BK1514" s="8">
        <f t="shared" si="302"/>
        <v>0.83050847457627119</v>
      </c>
      <c r="BL1514" s="10">
        <f t="shared" si="303"/>
        <v>25.228854237288139</v>
      </c>
      <c r="BM1514" s="3">
        <f t="shared" si="304"/>
        <v>7008.0150659133715</v>
      </c>
      <c r="BN1514" s="132">
        <v>1.3519195612431445</v>
      </c>
      <c r="BO1514" s="132">
        <v>0.67595978062157225</v>
      </c>
      <c r="BP1514" s="133">
        <v>1.8134692148796461</v>
      </c>
      <c r="BQ1514" s="134">
        <v>0.87698412698412709</v>
      </c>
      <c r="BR1514" s="134">
        <v>0.1299107142857143</v>
      </c>
      <c r="BS1514" s="133">
        <v>2.0716259989950312</v>
      </c>
      <c r="BT1514" s="93"/>
      <c r="BU1514" s="91"/>
      <c r="BV1514" s="91"/>
      <c r="BW1514" s="100"/>
    </row>
    <row r="1515" spans="1:75">
      <c r="A1515" s="8" t="s">
        <v>783</v>
      </c>
      <c r="B1515" s="8" t="s">
        <v>486</v>
      </c>
      <c r="C1515" s="8" t="s">
        <v>487</v>
      </c>
      <c r="D1515" s="8" t="s">
        <v>518</v>
      </c>
      <c r="E1515" s="8" t="s">
        <v>521</v>
      </c>
      <c r="F1515" s="8" t="s">
        <v>522</v>
      </c>
      <c r="G1515" s="8" t="s">
        <v>49</v>
      </c>
      <c r="H1515" s="8" t="s">
        <v>119</v>
      </c>
      <c r="I1515" s="8">
        <v>-5.2320414319594697</v>
      </c>
      <c r="J1515" s="8">
        <v>36.4844352916652</v>
      </c>
      <c r="K1515" s="8">
        <v>1552.97203254942</v>
      </c>
      <c r="L1515" s="8" t="s">
        <v>120</v>
      </c>
      <c r="M1515" s="8" t="s">
        <v>1882</v>
      </c>
      <c r="N1515" s="8">
        <v>1</v>
      </c>
      <c r="O1515" s="8" t="s">
        <v>1859</v>
      </c>
      <c r="P1515" s="8">
        <v>0.33</v>
      </c>
      <c r="Q1515" s="8">
        <v>6.1</v>
      </c>
      <c r="R1515" s="8">
        <v>0</v>
      </c>
      <c r="S1515" s="8">
        <v>1.08</v>
      </c>
      <c r="T1515" s="8">
        <v>1.39</v>
      </c>
      <c r="U1515" s="8">
        <v>9.09</v>
      </c>
      <c r="V1515" s="8">
        <v>222.38</v>
      </c>
      <c r="W1515" s="8">
        <v>6.41</v>
      </c>
      <c r="X1515" s="8">
        <v>6.08</v>
      </c>
      <c r="Y1515" s="8">
        <v>0.06</v>
      </c>
      <c r="Z1515" s="8">
        <v>0.18</v>
      </c>
      <c r="AA1515" s="8">
        <v>0.08</v>
      </c>
      <c r="AB1515" s="8">
        <v>109.55</v>
      </c>
      <c r="AC1515" s="8">
        <v>0.17</v>
      </c>
      <c r="AD1515" s="8">
        <v>2.9000000000000001E-2</v>
      </c>
      <c r="AE1515" s="91">
        <v>1.47</v>
      </c>
      <c r="AF1515" s="92" t="s">
        <v>1860</v>
      </c>
      <c r="AG1515" s="92" t="s">
        <v>1860</v>
      </c>
      <c r="AH1515" s="92" t="s">
        <v>1860</v>
      </c>
      <c r="AI1515" s="8" t="s">
        <v>24</v>
      </c>
      <c r="AJ1515" t="s">
        <v>1890</v>
      </c>
      <c r="AK1515">
        <v>0</v>
      </c>
      <c r="AL1515">
        <v>0</v>
      </c>
      <c r="AM1515">
        <v>0</v>
      </c>
      <c r="AN1515" s="9">
        <v>42554</v>
      </c>
      <c r="AO1515" s="8">
        <v>175</v>
      </c>
      <c r="AP1515" s="8">
        <v>110</v>
      </c>
      <c r="AQ1515" s="8">
        <v>90</v>
      </c>
      <c r="AR1515" s="8">
        <v>2.8</v>
      </c>
      <c r="AS1515" s="8">
        <v>2.48</v>
      </c>
      <c r="AT1515" s="8">
        <v>0.42</v>
      </c>
      <c r="AU1515" s="12">
        <v>0.36</v>
      </c>
      <c r="AV1515" s="8">
        <v>14</v>
      </c>
      <c r="AW1515" s="8">
        <v>160</v>
      </c>
      <c r="AX1515" s="8"/>
      <c r="AY1515" s="8"/>
      <c r="AZ1515" s="8"/>
      <c r="BA1515" s="8">
        <v>355</v>
      </c>
      <c r="BB1515" s="8" t="s">
        <v>25</v>
      </c>
      <c r="BC1515" s="8">
        <v>73</v>
      </c>
      <c r="BD1515" s="8"/>
      <c r="BE1515" s="8"/>
      <c r="BF1515" s="8"/>
      <c r="BG1515" s="8"/>
      <c r="BH1515" s="8"/>
      <c r="BI1515" s="8">
        <f t="shared" si="300"/>
        <v>85.714285714285708</v>
      </c>
      <c r="BJ1515" s="8">
        <f t="shared" si="301"/>
        <v>0.98285714285714287</v>
      </c>
      <c r="BK1515" s="8">
        <f t="shared" si="302"/>
        <v>0.8571428571428571</v>
      </c>
      <c r="BL1515" s="10">
        <f t="shared" si="303"/>
        <v>2.0892734693877548</v>
      </c>
      <c r="BM1515" s="3">
        <f t="shared" si="304"/>
        <v>580.35374149659856</v>
      </c>
      <c r="BN1515" s="132">
        <v>1.5781399808245444</v>
      </c>
      <c r="BO1515" s="132">
        <v>0.70373921380632798</v>
      </c>
      <c r="BP1515" s="133">
        <v>1.37120012847912</v>
      </c>
      <c r="BQ1515" s="134">
        <v>0.84017595307917903</v>
      </c>
      <c r="BR1515" s="134">
        <v>6.6226783968719463E-2</v>
      </c>
      <c r="BS1515" s="133">
        <v>1.7682014529106751</v>
      </c>
      <c r="BT1515" s="93"/>
      <c r="BU1515" s="91"/>
      <c r="BV1515" s="91"/>
      <c r="BW1515" s="100"/>
    </row>
    <row r="1516" spans="1:75">
      <c r="A1516" s="8" t="s">
        <v>783</v>
      </c>
      <c r="B1516" s="8" t="s">
        <v>486</v>
      </c>
      <c r="C1516" s="8" t="s">
        <v>487</v>
      </c>
      <c r="D1516" s="8" t="s">
        <v>518</v>
      </c>
      <c r="E1516" s="8" t="s">
        <v>521</v>
      </c>
      <c r="F1516" s="8" t="s">
        <v>522</v>
      </c>
      <c r="G1516" s="8" t="s">
        <v>49</v>
      </c>
      <c r="H1516" s="8" t="s">
        <v>119</v>
      </c>
      <c r="I1516" s="8"/>
      <c r="J1516" s="8"/>
      <c r="K1516" s="8"/>
      <c r="L1516" s="8" t="s">
        <v>120</v>
      </c>
      <c r="M1516" s="8" t="s">
        <v>1882</v>
      </c>
      <c r="N1516" s="8">
        <v>1</v>
      </c>
      <c r="O1516" s="8"/>
      <c r="P1516" s="8"/>
      <c r="Q1516" s="8"/>
      <c r="R1516" s="8"/>
      <c r="S1516" s="8"/>
      <c r="T1516" s="8"/>
      <c r="U1516" s="8"/>
      <c r="V1516" s="8"/>
      <c r="W1516" s="8"/>
      <c r="X1516" s="8"/>
      <c r="Y1516" s="8"/>
      <c r="Z1516" s="8"/>
      <c r="AA1516" s="8"/>
      <c r="AB1516" s="8"/>
      <c r="AC1516" s="8"/>
      <c r="AD1516" s="8"/>
      <c r="AE1516" s="89"/>
      <c r="AF1516" s="90"/>
      <c r="AG1516" s="90"/>
      <c r="AH1516" s="90"/>
      <c r="AI1516" s="8" t="s">
        <v>26</v>
      </c>
      <c r="AJ1516" t="s">
        <v>1890</v>
      </c>
      <c r="AK1516">
        <v>0</v>
      </c>
      <c r="AL1516">
        <v>30</v>
      </c>
      <c r="AM1516">
        <v>30</v>
      </c>
      <c r="AN1516" s="9">
        <v>42554</v>
      </c>
      <c r="AO1516" s="8">
        <v>180</v>
      </c>
      <c r="AP1516" s="8">
        <v>112</v>
      </c>
      <c r="AQ1516" s="8">
        <v>101</v>
      </c>
      <c r="AR1516" s="8">
        <v>2.1</v>
      </c>
      <c r="AS1516" s="8">
        <v>3.22</v>
      </c>
      <c r="AT1516" s="8">
        <v>0.3</v>
      </c>
      <c r="AU1516" s="12">
        <v>0.26</v>
      </c>
      <c r="AV1516" s="8">
        <v>13</v>
      </c>
      <c r="AW1516" s="8">
        <v>200</v>
      </c>
      <c r="AX1516" s="8"/>
      <c r="AY1516" s="8"/>
      <c r="AZ1516" s="8"/>
      <c r="BA1516" s="8">
        <v>356</v>
      </c>
      <c r="BB1516" s="8" t="s">
        <v>25</v>
      </c>
      <c r="BC1516" s="8">
        <v>73</v>
      </c>
      <c r="BD1516" s="8"/>
      <c r="BE1516" s="8"/>
      <c r="BF1516" s="8"/>
      <c r="BG1516" s="8"/>
      <c r="BH1516" s="8"/>
      <c r="BI1516" s="8">
        <f t="shared" si="300"/>
        <v>86.666666666666671</v>
      </c>
      <c r="BJ1516" s="8">
        <f t="shared" si="301"/>
        <v>0.99428571428571433</v>
      </c>
      <c r="BK1516" s="8">
        <f t="shared" si="302"/>
        <v>0.8666666666666667</v>
      </c>
      <c r="BL1516" s="10">
        <f t="shared" si="303"/>
        <v>2.7747200000000003</v>
      </c>
      <c r="BM1516" s="3">
        <f t="shared" si="304"/>
        <v>770.75555555555559</v>
      </c>
      <c r="BN1516" s="132">
        <v>1.7421800947867301</v>
      </c>
      <c r="BO1516" s="132">
        <v>0.62606635071090044</v>
      </c>
      <c r="BP1516" s="133">
        <v>1.7070859733795951</v>
      </c>
      <c r="BQ1516" s="134">
        <v>0.46210045662100457</v>
      </c>
      <c r="BR1516" s="134">
        <v>7.7260273972602739E-2</v>
      </c>
      <c r="BS1516" s="133">
        <v>1.4693714534212332</v>
      </c>
      <c r="BT1516" s="93"/>
      <c r="BU1516" s="91"/>
      <c r="BV1516" s="91"/>
      <c r="BW1516" s="100"/>
    </row>
    <row r="1517" spans="1:75">
      <c r="A1517" s="8" t="s">
        <v>783</v>
      </c>
      <c r="B1517" s="8" t="s">
        <v>486</v>
      </c>
      <c r="C1517" s="8" t="s">
        <v>487</v>
      </c>
      <c r="D1517" s="8" t="s">
        <v>518</v>
      </c>
      <c r="E1517" s="8" t="s">
        <v>521</v>
      </c>
      <c r="F1517" s="8" t="s">
        <v>522</v>
      </c>
      <c r="G1517" s="8" t="s">
        <v>49</v>
      </c>
      <c r="H1517" s="8" t="s">
        <v>119</v>
      </c>
      <c r="I1517" s="8"/>
      <c r="J1517" s="8"/>
      <c r="K1517" s="8"/>
      <c r="L1517" s="8" t="s">
        <v>120</v>
      </c>
      <c r="M1517" s="8" t="s">
        <v>1882</v>
      </c>
      <c r="N1517" s="8">
        <v>1</v>
      </c>
      <c r="O1517" s="8"/>
      <c r="P1517" s="8"/>
      <c r="Q1517" s="8"/>
      <c r="R1517" s="8"/>
      <c r="S1517" s="8"/>
      <c r="T1517" s="8"/>
      <c r="U1517" s="8"/>
      <c r="V1517" s="8"/>
      <c r="W1517" s="8"/>
      <c r="X1517" s="8"/>
      <c r="Y1517" s="8"/>
      <c r="Z1517" s="8"/>
      <c r="AA1517" s="8"/>
      <c r="AB1517" s="8"/>
      <c r="AC1517" s="8"/>
      <c r="AD1517" s="8"/>
      <c r="AE1517" s="89"/>
      <c r="AF1517" s="90"/>
      <c r="AG1517" s="90"/>
      <c r="AH1517" s="90"/>
      <c r="AI1517" s="8" t="s">
        <v>27</v>
      </c>
      <c r="AJ1517" t="s">
        <v>1890</v>
      </c>
      <c r="AK1517">
        <v>100</v>
      </c>
      <c r="AL1517">
        <v>0</v>
      </c>
      <c r="AM1517">
        <v>30</v>
      </c>
      <c r="AN1517" s="9">
        <v>42554</v>
      </c>
      <c r="AO1517" s="8">
        <v>305</v>
      </c>
      <c r="AP1517" s="8">
        <v>160</v>
      </c>
      <c r="AQ1517" s="8">
        <v>162</v>
      </c>
      <c r="AR1517" s="8">
        <v>7.9</v>
      </c>
      <c r="AS1517" s="8">
        <v>13.96</v>
      </c>
      <c r="AT1517" s="8">
        <v>0.6</v>
      </c>
      <c r="AU1517" s="12">
        <v>0.5</v>
      </c>
      <c r="AV1517" s="8">
        <v>13</v>
      </c>
      <c r="AW1517" s="8">
        <v>240</v>
      </c>
      <c r="AX1517" s="8"/>
      <c r="AY1517" s="8"/>
      <c r="AZ1517" s="8"/>
      <c r="BA1517" s="8">
        <v>357</v>
      </c>
      <c r="BB1517" s="8" t="s">
        <v>25</v>
      </c>
      <c r="BC1517" s="8">
        <v>73</v>
      </c>
      <c r="BD1517" s="8"/>
      <c r="BE1517" s="8"/>
      <c r="BF1517" s="8"/>
      <c r="BG1517" s="8"/>
      <c r="BH1517" s="8"/>
      <c r="BI1517" s="8">
        <f t="shared" si="300"/>
        <v>83.333333333333343</v>
      </c>
      <c r="BJ1517" s="8">
        <f t="shared" si="301"/>
        <v>0.99428571428571433</v>
      </c>
      <c r="BK1517" s="8">
        <f t="shared" si="302"/>
        <v>0.83333333333333348</v>
      </c>
      <c r="BL1517" s="10">
        <f t="shared" si="303"/>
        <v>11.566857142857145</v>
      </c>
      <c r="BM1517" s="3">
        <f t="shared" si="304"/>
        <v>3213.0158730158737</v>
      </c>
      <c r="BN1517" s="132">
        <v>2.2976190476190479</v>
      </c>
      <c r="BO1517" s="132">
        <v>0.86238095238095247</v>
      </c>
      <c r="BP1517" s="133">
        <v>2.3064150177230083</v>
      </c>
      <c r="BQ1517" s="134">
        <v>0.51432806324110669</v>
      </c>
      <c r="BR1517" s="134">
        <v>5.9189723320158108E-2</v>
      </c>
      <c r="BS1517" s="133">
        <v>1.5503372567274922</v>
      </c>
      <c r="BT1517" s="93"/>
      <c r="BU1517" s="91"/>
      <c r="BV1517" s="91"/>
      <c r="BW1517" s="100"/>
    </row>
    <row r="1518" spans="1:75">
      <c r="A1518" s="8" t="s">
        <v>783</v>
      </c>
      <c r="B1518" s="8" t="s">
        <v>486</v>
      </c>
      <c r="C1518" s="8" t="s">
        <v>487</v>
      </c>
      <c r="D1518" s="8" t="s">
        <v>518</v>
      </c>
      <c r="E1518" s="8" t="s">
        <v>521</v>
      </c>
      <c r="F1518" s="8" t="s">
        <v>522</v>
      </c>
      <c r="G1518" s="8" t="s">
        <v>49</v>
      </c>
      <c r="H1518" s="8" t="s">
        <v>119</v>
      </c>
      <c r="I1518" s="8"/>
      <c r="J1518" s="8"/>
      <c r="K1518" s="8"/>
      <c r="L1518" s="8" t="s">
        <v>120</v>
      </c>
      <c r="M1518" s="8" t="s">
        <v>1882</v>
      </c>
      <c r="N1518" s="8">
        <v>1</v>
      </c>
      <c r="O1518" s="8"/>
      <c r="P1518" s="8"/>
      <c r="Q1518" s="8"/>
      <c r="R1518" s="8"/>
      <c r="S1518" s="8"/>
      <c r="T1518" s="8"/>
      <c r="U1518" s="8"/>
      <c r="V1518" s="8"/>
      <c r="W1518" s="8"/>
      <c r="X1518" s="8"/>
      <c r="Y1518" s="8"/>
      <c r="Z1518" s="8"/>
      <c r="AA1518" s="8"/>
      <c r="AB1518" s="8"/>
      <c r="AC1518" s="8"/>
      <c r="AD1518" s="8"/>
      <c r="AE1518" s="89"/>
      <c r="AF1518" s="90"/>
      <c r="AG1518" s="90"/>
      <c r="AH1518" s="90"/>
      <c r="AI1518" s="8" t="s">
        <v>28</v>
      </c>
      <c r="AJ1518" t="s">
        <v>1890</v>
      </c>
      <c r="AK1518">
        <v>100</v>
      </c>
      <c r="AL1518">
        <v>30</v>
      </c>
      <c r="AM1518">
        <v>0</v>
      </c>
      <c r="AN1518" s="9">
        <v>42554</v>
      </c>
      <c r="AO1518" s="8">
        <v>281</v>
      </c>
      <c r="AP1518" s="8">
        <v>146</v>
      </c>
      <c r="AQ1518" s="8">
        <v>160</v>
      </c>
      <c r="AR1518" s="8">
        <v>8.8000000000000007</v>
      </c>
      <c r="AS1518" s="8">
        <v>17.399999999999999</v>
      </c>
      <c r="AT1518" s="8">
        <v>0.62</v>
      </c>
      <c r="AU1518" s="12">
        <v>0.5</v>
      </c>
      <c r="AV1518" s="8">
        <v>13</v>
      </c>
      <c r="AW1518" s="8">
        <v>140</v>
      </c>
      <c r="AX1518" s="8"/>
      <c r="AY1518" s="8"/>
      <c r="AZ1518" s="8"/>
      <c r="BA1518" s="8">
        <v>358</v>
      </c>
      <c r="BB1518" s="8" t="s">
        <v>25</v>
      </c>
      <c r="BC1518" s="8">
        <v>73</v>
      </c>
      <c r="BD1518" s="8"/>
      <c r="BE1518" s="8"/>
      <c r="BF1518" s="8"/>
      <c r="BG1518" s="8"/>
      <c r="BH1518" s="8"/>
      <c r="BI1518" s="8">
        <f t="shared" si="300"/>
        <v>80.645161290322591</v>
      </c>
      <c r="BJ1518" s="8">
        <f t="shared" si="301"/>
        <v>0.99428571428571433</v>
      </c>
      <c r="BK1518" s="8">
        <f t="shared" si="302"/>
        <v>0.80645161290322587</v>
      </c>
      <c r="BL1518" s="10">
        <f t="shared" si="303"/>
        <v>13.952073732718894</v>
      </c>
      <c r="BM1518" s="3">
        <f t="shared" si="304"/>
        <v>3875.5760368663591</v>
      </c>
      <c r="BN1518" s="132">
        <v>2.1723136495643756</v>
      </c>
      <c r="BO1518" s="132">
        <v>0.92545982575024199</v>
      </c>
      <c r="BP1518" s="133">
        <v>1.2554095450393199</v>
      </c>
      <c r="BQ1518" s="134">
        <v>0.92969472710453305</v>
      </c>
      <c r="BR1518" s="134">
        <v>7.6827012025901933E-2</v>
      </c>
      <c r="BS1518" s="133">
        <v>1.7102802836005011</v>
      </c>
      <c r="BT1518" s="93"/>
      <c r="BU1518" s="91"/>
      <c r="BV1518" s="91"/>
      <c r="BW1518" s="100"/>
    </row>
    <row r="1519" spans="1:75">
      <c r="A1519" s="8" t="s">
        <v>783</v>
      </c>
      <c r="B1519" s="8" t="s">
        <v>486</v>
      </c>
      <c r="C1519" s="8" t="s">
        <v>487</v>
      </c>
      <c r="D1519" s="8" t="s">
        <v>518</v>
      </c>
      <c r="E1519" s="8" t="s">
        <v>521</v>
      </c>
      <c r="F1519" s="8" t="s">
        <v>522</v>
      </c>
      <c r="G1519" s="8" t="s">
        <v>49</v>
      </c>
      <c r="H1519" s="8" t="s">
        <v>119</v>
      </c>
      <c r="I1519" s="8"/>
      <c r="J1519" s="8"/>
      <c r="K1519" s="8"/>
      <c r="L1519" s="8" t="s">
        <v>120</v>
      </c>
      <c r="M1519" s="8" t="s">
        <v>1882</v>
      </c>
      <c r="N1519" s="8">
        <v>1</v>
      </c>
      <c r="O1519" s="8"/>
      <c r="P1519" s="8"/>
      <c r="Q1519" s="8"/>
      <c r="R1519" s="8"/>
      <c r="S1519" s="8"/>
      <c r="T1519" s="8"/>
      <c r="U1519" s="8"/>
      <c r="V1519" s="8"/>
      <c r="W1519" s="8"/>
      <c r="X1519" s="8"/>
      <c r="Y1519" s="8"/>
      <c r="Z1519" s="8"/>
      <c r="AA1519" s="8"/>
      <c r="AB1519" s="8"/>
      <c r="AC1519" s="8"/>
      <c r="AD1519" s="8"/>
      <c r="AE1519" s="89"/>
      <c r="AF1519" s="90"/>
      <c r="AG1519" s="90"/>
      <c r="AH1519" s="90"/>
      <c r="AI1519" s="8" t="s">
        <v>29</v>
      </c>
      <c r="AJ1519" t="s">
        <v>1890</v>
      </c>
      <c r="AK1519">
        <v>100</v>
      </c>
      <c r="AL1519">
        <v>30</v>
      </c>
      <c r="AM1519">
        <v>30</v>
      </c>
      <c r="AN1519" s="9">
        <v>42554</v>
      </c>
      <c r="AO1519" s="8">
        <v>237</v>
      </c>
      <c r="AP1519" s="8">
        <v>165</v>
      </c>
      <c r="AQ1519" s="8">
        <v>189</v>
      </c>
      <c r="AR1519" s="8">
        <v>9</v>
      </c>
      <c r="AS1519" s="8">
        <v>17.68</v>
      </c>
      <c r="AT1519" s="8">
        <v>0.66</v>
      </c>
      <c r="AU1519" s="12">
        <v>0.57999999999999996</v>
      </c>
      <c r="AV1519" s="8">
        <v>15</v>
      </c>
      <c r="AW1519" s="8">
        <v>380</v>
      </c>
      <c r="AX1519" s="8"/>
      <c r="AY1519" s="8"/>
      <c r="AZ1519" s="8"/>
      <c r="BA1519" s="8">
        <v>359</v>
      </c>
      <c r="BB1519" s="8" t="s">
        <v>25</v>
      </c>
      <c r="BC1519" s="8">
        <v>73</v>
      </c>
      <c r="BD1519" s="8"/>
      <c r="BE1519" s="8"/>
      <c r="BF1519" s="8"/>
      <c r="BG1519" s="8"/>
      <c r="BH1519" s="8"/>
      <c r="BI1519" s="8">
        <f t="shared" si="300"/>
        <v>87.878787878787861</v>
      </c>
      <c r="BJ1519" s="8">
        <f t="shared" si="301"/>
        <v>0.97142857142857142</v>
      </c>
      <c r="BK1519" s="8">
        <f t="shared" si="302"/>
        <v>0.87878787878787856</v>
      </c>
      <c r="BL1519" s="10">
        <f t="shared" si="303"/>
        <v>15.093056277056272</v>
      </c>
      <c r="BM1519" s="3">
        <f t="shared" si="304"/>
        <v>4192.5156325156313</v>
      </c>
      <c r="BN1519" s="132">
        <v>2.1098409542743544</v>
      </c>
      <c r="BO1519" s="132">
        <v>0.73011928429423467</v>
      </c>
      <c r="BP1519" s="133">
        <v>1.2739590329445822</v>
      </c>
      <c r="BQ1519" s="134">
        <v>0.86752136752136744</v>
      </c>
      <c r="BR1519" s="134">
        <v>0.101994301994302</v>
      </c>
      <c r="BS1519" s="133">
        <v>1.6798805918099231</v>
      </c>
      <c r="BT1519" s="93"/>
      <c r="BU1519" s="91"/>
      <c r="BV1519" s="91"/>
      <c r="BW1519" s="100"/>
    </row>
    <row r="1520" spans="1:75">
      <c r="A1520" s="8" t="s">
        <v>783</v>
      </c>
      <c r="B1520" s="8" t="s">
        <v>486</v>
      </c>
      <c r="C1520" s="8" t="s">
        <v>487</v>
      </c>
      <c r="D1520" s="8" t="s">
        <v>518</v>
      </c>
      <c r="E1520" s="8" t="s">
        <v>521</v>
      </c>
      <c r="F1520" s="8" t="s">
        <v>522</v>
      </c>
      <c r="G1520" s="8" t="s">
        <v>49</v>
      </c>
      <c r="H1520" s="8" t="s">
        <v>119</v>
      </c>
      <c r="I1520" s="8"/>
      <c r="J1520" s="8"/>
      <c r="K1520" s="8"/>
      <c r="L1520" s="8" t="s">
        <v>120</v>
      </c>
      <c r="M1520" s="8" t="s">
        <v>1882</v>
      </c>
      <c r="N1520" s="8">
        <v>1</v>
      </c>
      <c r="O1520" s="8"/>
      <c r="P1520" s="8"/>
      <c r="Q1520" s="8"/>
      <c r="R1520" s="8"/>
      <c r="S1520" s="8"/>
      <c r="T1520" s="8"/>
      <c r="U1520" s="8"/>
      <c r="V1520" s="8"/>
      <c r="W1520" s="8"/>
      <c r="X1520" s="8"/>
      <c r="Y1520" s="8"/>
      <c r="Z1520" s="8"/>
      <c r="AA1520" s="8"/>
      <c r="AB1520" s="8"/>
      <c r="AC1520" s="8"/>
      <c r="AD1520" s="8"/>
      <c r="AE1520" s="89"/>
      <c r="AF1520" s="90"/>
      <c r="AG1520" s="90"/>
      <c r="AH1520" s="90"/>
      <c r="AI1520" s="8" t="s">
        <v>30</v>
      </c>
      <c r="AJ1520" t="s">
        <v>1890</v>
      </c>
      <c r="AK1520">
        <v>100</v>
      </c>
      <c r="AL1520">
        <v>30</v>
      </c>
      <c r="AM1520">
        <v>30</v>
      </c>
      <c r="AN1520" s="9">
        <v>42554</v>
      </c>
      <c r="AO1520" s="8">
        <v>284</v>
      </c>
      <c r="AP1520" s="8">
        <v>182</v>
      </c>
      <c r="AQ1520" s="8">
        <v>185</v>
      </c>
      <c r="AR1520" s="8">
        <v>10.6</v>
      </c>
      <c r="AS1520" s="8">
        <v>17.89</v>
      </c>
      <c r="AT1520" s="8">
        <v>0.72</v>
      </c>
      <c r="AU1520" s="12">
        <v>0.62</v>
      </c>
      <c r="AV1520" s="8">
        <v>15</v>
      </c>
      <c r="AW1520" s="8">
        <v>460</v>
      </c>
      <c r="AX1520" s="8"/>
      <c r="AY1520" s="8"/>
      <c r="AZ1520" s="8"/>
      <c r="BA1520" s="8">
        <v>360</v>
      </c>
      <c r="BB1520" s="8" t="s">
        <v>25</v>
      </c>
      <c r="BC1520" s="8">
        <v>73</v>
      </c>
      <c r="BD1520" s="8"/>
      <c r="BE1520" s="8"/>
      <c r="BF1520" s="8"/>
      <c r="BG1520" s="8"/>
      <c r="BH1520" s="8"/>
      <c r="BI1520" s="8">
        <f t="shared" si="300"/>
        <v>86.111111111111114</v>
      </c>
      <c r="BJ1520" s="8">
        <f t="shared" si="301"/>
        <v>0.97142857142857142</v>
      </c>
      <c r="BK1520" s="8">
        <f t="shared" si="302"/>
        <v>0.86111111111111116</v>
      </c>
      <c r="BL1520" s="10">
        <f t="shared" si="303"/>
        <v>14.965126984126986</v>
      </c>
      <c r="BM1520" s="3">
        <f t="shared" si="304"/>
        <v>4156.9797178130511</v>
      </c>
      <c r="BN1520" s="132">
        <v>1.7348623853211012</v>
      </c>
      <c r="BO1520" s="132">
        <v>0.61055045871559632</v>
      </c>
      <c r="BP1520" s="133">
        <v>1.8077237971534998</v>
      </c>
      <c r="BQ1520" s="134">
        <v>0.68635926993275698</v>
      </c>
      <c r="BR1520" s="134">
        <v>5.3986551392891463E-2</v>
      </c>
      <c r="BS1520" s="133">
        <v>1.7376273643877242</v>
      </c>
      <c r="BT1520" s="93"/>
      <c r="BU1520" s="91"/>
      <c r="BV1520" s="91"/>
      <c r="BW1520" s="100"/>
    </row>
    <row r="1521" spans="1:75">
      <c r="A1521" s="8" t="s">
        <v>783</v>
      </c>
      <c r="B1521" s="8" t="s">
        <v>486</v>
      </c>
      <c r="C1521" s="8" t="s">
        <v>487</v>
      </c>
      <c r="D1521" s="8" t="s">
        <v>518</v>
      </c>
      <c r="E1521" s="8" t="s">
        <v>521</v>
      </c>
      <c r="F1521" s="8" t="s">
        <v>522</v>
      </c>
      <c r="G1521" s="8" t="s">
        <v>49</v>
      </c>
      <c r="H1521" s="8" t="s">
        <v>121</v>
      </c>
      <c r="I1521" s="95">
        <v>-5.22736452866965</v>
      </c>
      <c r="J1521" s="95">
        <v>36.496651950140901</v>
      </c>
      <c r="K1521" s="95">
        <v>1566.06138253371</v>
      </c>
      <c r="L1521" s="8" t="s">
        <v>122</v>
      </c>
      <c r="M1521" s="8" t="s">
        <v>1882</v>
      </c>
      <c r="N1521" s="8">
        <v>1</v>
      </c>
      <c r="O1521" s="8" t="s">
        <v>1859</v>
      </c>
      <c r="P1521" s="8">
        <v>0.42</v>
      </c>
      <c r="Q1521" s="8">
        <v>5.6</v>
      </c>
      <c r="R1521" s="8">
        <v>0</v>
      </c>
      <c r="S1521" s="8">
        <v>1</v>
      </c>
      <c r="T1521" s="8">
        <v>1.31</v>
      </c>
      <c r="U1521" s="8">
        <v>10.43</v>
      </c>
      <c r="V1521" s="8">
        <v>88.39</v>
      </c>
      <c r="W1521" s="8">
        <v>7.2</v>
      </c>
      <c r="X1521" s="8">
        <v>7.56</v>
      </c>
      <c r="Y1521" s="8">
        <v>0.08</v>
      </c>
      <c r="Z1521" s="8">
        <v>0.14000000000000001</v>
      </c>
      <c r="AA1521" s="8">
        <v>0.09</v>
      </c>
      <c r="AB1521" s="8">
        <v>92.35</v>
      </c>
      <c r="AC1521" s="8">
        <v>0.12</v>
      </c>
      <c r="AD1521" s="8">
        <v>3.6999999999999998E-2</v>
      </c>
      <c r="AE1521" s="91">
        <v>2.73</v>
      </c>
      <c r="AF1521" s="92" t="s">
        <v>1860</v>
      </c>
      <c r="AG1521" s="92" t="s">
        <v>1860</v>
      </c>
      <c r="AH1521" s="92" t="s">
        <v>1860</v>
      </c>
      <c r="AI1521" s="8" t="s">
        <v>24</v>
      </c>
      <c r="AJ1521" t="s">
        <v>1890</v>
      </c>
      <c r="AK1521">
        <v>0</v>
      </c>
      <c r="AL1521">
        <v>0</v>
      </c>
      <c r="AM1521">
        <v>0</v>
      </c>
      <c r="AN1521" s="9">
        <v>42554</v>
      </c>
      <c r="AO1521" s="8">
        <v>315</v>
      </c>
      <c r="AP1521" s="8">
        <v>165</v>
      </c>
      <c r="AQ1521" s="8">
        <v>168</v>
      </c>
      <c r="AR1521" s="8">
        <v>5.3</v>
      </c>
      <c r="AS1521" s="8">
        <v>6.94</v>
      </c>
      <c r="AT1521" s="8">
        <v>0.36</v>
      </c>
      <c r="AU1521" s="12">
        <v>0.3</v>
      </c>
      <c r="AV1521" s="8">
        <v>13</v>
      </c>
      <c r="AW1521" s="8">
        <v>100</v>
      </c>
      <c r="AX1521" s="8"/>
      <c r="AY1521" s="8"/>
      <c r="AZ1521" s="8"/>
      <c r="BA1521" s="8">
        <v>361</v>
      </c>
      <c r="BB1521" s="8" t="s">
        <v>25</v>
      </c>
      <c r="BC1521" s="8">
        <v>74</v>
      </c>
      <c r="BD1521" s="8"/>
      <c r="BE1521" s="8"/>
      <c r="BF1521" s="8"/>
      <c r="BG1521" s="8"/>
      <c r="BH1521" s="8"/>
      <c r="BI1521" s="8">
        <f t="shared" si="300"/>
        <v>83.333333333333343</v>
      </c>
      <c r="BJ1521" s="8">
        <f t="shared" si="301"/>
        <v>0.99428571428571433</v>
      </c>
      <c r="BK1521" s="8">
        <f t="shared" si="302"/>
        <v>0.83333333333333348</v>
      </c>
      <c r="BL1521" s="10">
        <f t="shared" si="303"/>
        <v>5.7502857142857158</v>
      </c>
      <c r="BM1521" s="3">
        <f t="shared" si="304"/>
        <v>1597.3015873015877</v>
      </c>
      <c r="BN1521" s="132">
        <v>1.8723196881091622</v>
      </c>
      <c r="BO1521" s="132">
        <v>0.70272904483430798</v>
      </c>
      <c r="BP1521" s="133">
        <v>1.8951294574923929</v>
      </c>
      <c r="BQ1521" s="134"/>
      <c r="BR1521" s="134"/>
      <c r="BS1521" s="133"/>
      <c r="BT1521" s="93"/>
      <c r="BU1521" s="91"/>
      <c r="BV1521" s="91"/>
      <c r="BW1521" s="100"/>
    </row>
    <row r="1522" spans="1:75">
      <c r="A1522" s="8" t="s">
        <v>783</v>
      </c>
      <c r="B1522" s="8" t="s">
        <v>486</v>
      </c>
      <c r="C1522" s="8" t="s">
        <v>487</v>
      </c>
      <c r="D1522" s="8" t="s">
        <v>518</v>
      </c>
      <c r="E1522" s="8" t="s">
        <v>521</v>
      </c>
      <c r="F1522" s="8" t="s">
        <v>522</v>
      </c>
      <c r="G1522" s="8" t="s">
        <v>49</v>
      </c>
      <c r="H1522" s="8" t="s">
        <v>121</v>
      </c>
      <c r="I1522" s="8"/>
      <c r="J1522" s="8"/>
      <c r="K1522" s="8"/>
      <c r="L1522" s="8" t="s">
        <v>122</v>
      </c>
      <c r="M1522" s="8" t="s">
        <v>1882</v>
      </c>
      <c r="N1522" s="8">
        <v>1</v>
      </c>
      <c r="O1522" s="8"/>
      <c r="P1522" s="8"/>
      <c r="Q1522" s="8"/>
      <c r="R1522" s="8"/>
      <c r="S1522" s="8"/>
      <c r="T1522" s="8"/>
      <c r="U1522" s="8"/>
      <c r="V1522" s="8"/>
      <c r="W1522" s="8"/>
      <c r="X1522" s="8"/>
      <c r="Y1522" s="8"/>
      <c r="Z1522" s="8"/>
      <c r="AA1522" s="8"/>
      <c r="AB1522" s="8"/>
      <c r="AC1522" s="8"/>
      <c r="AD1522" s="8"/>
      <c r="AE1522" s="89"/>
      <c r="AF1522" s="90"/>
      <c r="AG1522" s="90"/>
      <c r="AH1522" s="90"/>
      <c r="AI1522" s="8" t="s">
        <v>26</v>
      </c>
      <c r="AJ1522" t="s">
        <v>1890</v>
      </c>
      <c r="AK1522">
        <v>0</v>
      </c>
      <c r="AL1522">
        <v>30</v>
      </c>
      <c r="AM1522">
        <v>30</v>
      </c>
      <c r="AN1522" s="9">
        <v>42554</v>
      </c>
      <c r="AO1522" s="8">
        <v>275</v>
      </c>
      <c r="AP1522" s="8">
        <v>162</v>
      </c>
      <c r="AQ1522" s="8">
        <v>193</v>
      </c>
      <c r="AR1522" s="8">
        <v>6.9</v>
      </c>
      <c r="AS1522" s="8">
        <v>12.76</v>
      </c>
      <c r="AT1522" s="8">
        <v>0.54</v>
      </c>
      <c r="AU1522" s="12">
        <v>0.48</v>
      </c>
      <c r="AV1522" s="8">
        <v>13</v>
      </c>
      <c r="AW1522" s="8">
        <v>240</v>
      </c>
      <c r="AX1522" s="8"/>
      <c r="AY1522" s="8"/>
      <c r="AZ1522" s="8"/>
      <c r="BA1522" s="8">
        <v>362</v>
      </c>
      <c r="BB1522" s="8" t="s">
        <v>25</v>
      </c>
      <c r="BC1522" s="8">
        <v>74</v>
      </c>
      <c r="BD1522" s="8"/>
      <c r="BE1522" s="8"/>
      <c r="BF1522" s="8"/>
      <c r="BG1522" s="8"/>
      <c r="BH1522" s="8"/>
      <c r="BI1522" s="8">
        <f t="shared" si="300"/>
        <v>88.888888888888886</v>
      </c>
      <c r="BJ1522" s="8">
        <f t="shared" si="301"/>
        <v>0.99428571428571433</v>
      </c>
      <c r="BK1522" s="8">
        <f t="shared" si="302"/>
        <v>0.88888888888888884</v>
      </c>
      <c r="BL1522" s="10">
        <f t="shared" si="303"/>
        <v>11.277409523809524</v>
      </c>
      <c r="BM1522" s="3">
        <f t="shared" si="304"/>
        <v>3132.6137566137568</v>
      </c>
      <c r="BN1522" s="132">
        <v>1.7428833792470155</v>
      </c>
      <c r="BO1522" s="132">
        <v>0.55509641873278237</v>
      </c>
      <c r="BP1522" s="133">
        <v>1.4693558979594392</v>
      </c>
      <c r="BQ1522" s="134"/>
      <c r="BR1522" s="134"/>
      <c r="BS1522" s="133"/>
      <c r="BT1522" s="93"/>
      <c r="BU1522" s="91"/>
      <c r="BV1522" s="91"/>
      <c r="BW1522" s="100"/>
    </row>
    <row r="1523" spans="1:75">
      <c r="A1523" s="8" t="s">
        <v>783</v>
      </c>
      <c r="B1523" s="8" t="s">
        <v>486</v>
      </c>
      <c r="C1523" s="8" t="s">
        <v>487</v>
      </c>
      <c r="D1523" s="8" t="s">
        <v>518</v>
      </c>
      <c r="E1523" s="8" t="s">
        <v>521</v>
      </c>
      <c r="F1523" s="8" t="s">
        <v>522</v>
      </c>
      <c r="G1523" s="8" t="s">
        <v>49</v>
      </c>
      <c r="H1523" s="8" t="s">
        <v>121</v>
      </c>
      <c r="I1523" s="8"/>
      <c r="J1523" s="8"/>
      <c r="K1523" s="8"/>
      <c r="L1523" s="8" t="s">
        <v>122</v>
      </c>
      <c r="M1523" s="8" t="s">
        <v>1882</v>
      </c>
      <c r="N1523" s="8">
        <v>1</v>
      </c>
      <c r="O1523" s="8"/>
      <c r="P1523" s="8"/>
      <c r="Q1523" s="8"/>
      <c r="R1523" s="8"/>
      <c r="S1523" s="8"/>
      <c r="T1523" s="8"/>
      <c r="U1523" s="8"/>
      <c r="V1523" s="8"/>
      <c r="W1523" s="8"/>
      <c r="X1523" s="8"/>
      <c r="Y1523" s="8"/>
      <c r="Z1523" s="8"/>
      <c r="AA1523" s="8"/>
      <c r="AB1523" s="8"/>
      <c r="AC1523" s="8"/>
      <c r="AD1523" s="8"/>
      <c r="AE1523" s="89"/>
      <c r="AF1523" s="90"/>
      <c r="AG1523" s="90"/>
      <c r="AH1523" s="90"/>
      <c r="AI1523" s="8" t="s">
        <v>27</v>
      </c>
      <c r="AJ1523" t="s">
        <v>1890</v>
      </c>
      <c r="AK1523">
        <v>100</v>
      </c>
      <c r="AL1523">
        <v>0</v>
      </c>
      <c r="AM1523">
        <v>30</v>
      </c>
      <c r="AN1523" s="9">
        <v>42554</v>
      </c>
      <c r="AO1523" s="8">
        <v>296</v>
      </c>
      <c r="AP1523" s="8">
        <v>168</v>
      </c>
      <c r="AQ1523" s="8">
        <v>199</v>
      </c>
      <c r="AR1523" s="8">
        <v>7.3</v>
      </c>
      <c r="AS1523" s="8">
        <v>17.38</v>
      </c>
      <c r="AT1523" s="8">
        <v>0.52</v>
      </c>
      <c r="AU1523" s="12">
        <v>0.46</v>
      </c>
      <c r="AV1523" s="8">
        <v>14</v>
      </c>
      <c r="AW1523" s="8">
        <v>350</v>
      </c>
      <c r="AX1523" s="8"/>
      <c r="AY1523" s="8"/>
      <c r="AZ1523" s="8"/>
      <c r="BA1523" s="8">
        <v>363</v>
      </c>
      <c r="BB1523" s="8" t="s">
        <v>25</v>
      </c>
      <c r="BC1523" s="8">
        <v>74</v>
      </c>
      <c r="BD1523" s="8"/>
      <c r="BE1523" s="8"/>
      <c r="BF1523" s="8"/>
      <c r="BG1523" s="8"/>
      <c r="BH1523" s="8"/>
      <c r="BI1523" s="8">
        <f t="shared" si="300"/>
        <v>88.461538461538453</v>
      </c>
      <c r="BJ1523" s="8">
        <f t="shared" si="301"/>
        <v>0.98285714285714287</v>
      </c>
      <c r="BK1523" s="8">
        <f t="shared" si="302"/>
        <v>0.88461538461538458</v>
      </c>
      <c r="BL1523" s="10">
        <f t="shared" si="303"/>
        <v>15.111050549450548</v>
      </c>
      <c r="BM1523" s="3">
        <f t="shared" si="304"/>
        <v>4197.5140415140413</v>
      </c>
      <c r="BN1523" s="132">
        <v>1.8331692913385826</v>
      </c>
      <c r="BO1523" s="132">
        <v>0.70521653543307095</v>
      </c>
      <c r="BP1523" s="133">
        <v>1.5531539727693187</v>
      </c>
      <c r="BQ1523" s="134"/>
      <c r="BR1523" s="134"/>
      <c r="BS1523" s="133"/>
      <c r="BT1523" s="93"/>
      <c r="BU1523" s="91"/>
      <c r="BV1523" s="91"/>
      <c r="BW1523" s="100"/>
    </row>
    <row r="1524" spans="1:75">
      <c r="A1524" s="8" t="s">
        <v>783</v>
      </c>
      <c r="B1524" s="8" t="s">
        <v>486</v>
      </c>
      <c r="C1524" s="8" t="s">
        <v>487</v>
      </c>
      <c r="D1524" s="8" t="s">
        <v>518</v>
      </c>
      <c r="E1524" s="8" t="s">
        <v>521</v>
      </c>
      <c r="F1524" s="8" t="s">
        <v>522</v>
      </c>
      <c r="G1524" s="8" t="s">
        <v>49</v>
      </c>
      <c r="H1524" s="8" t="s">
        <v>121</v>
      </c>
      <c r="I1524" s="8"/>
      <c r="J1524" s="8"/>
      <c r="K1524" s="8"/>
      <c r="L1524" s="8" t="s">
        <v>122</v>
      </c>
      <c r="M1524" s="8" t="s">
        <v>1882</v>
      </c>
      <c r="N1524" s="8">
        <v>1</v>
      </c>
      <c r="O1524" s="8"/>
      <c r="P1524" s="8"/>
      <c r="Q1524" s="8"/>
      <c r="R1524" s="8"/>
      <c r="S1524" s="8"/>
      <c r="T1524" s="8"/>
      <c r="U1524" s="8"/>
      <c r="V1524" s="8"/>
      <c r="W1524" s="8"/>
      <c r="X1524" s="8"/>
      <c r="Y1524" s="8"/>
      <c r="Z1524" s="8"/>
      <c r="AA1524" s="8"/>
      <c r="AB1524" s="8"/>
      <c r="AC1524" s="8"/>
      <c r="AD1524" s="8"/>
      <c r="AE1524" s="89"/>
      <c r="AF1524" s="90"/>
      <c r="AG1524" s="90"/>
      <c r="AH1524" s="90"/>
      <c r="AI1524" s="8" t="s">
        <v>28</v>
      </c>
      <c r="AJ1524" t="s">
        <v>1890</v>
      </c>
      <c r="AK1524">
        <v>100</v>
      </c>
      <c r="AL1524">
        <v>30</v>
      </c>
      <c r="AM1524">
        <v>0</v>
      </c>
      <c r="AN1524" s="9">
        <v>42554</v>
      </c>
      <c r="AO1524" s="8">
        <v>320</v>
      </c>
      <c r="AP1524" s="8">
        <v>192</v>
      </c>
      <c r="AQ1524" s="8">
        <v>197</v>
      </c>
      <c r="AR1524" s="8">
        <v>10.7</v>
      </c>
      <c r="AS1524" s="8">
        <v>20.9</v>
      </c>
      <c r="AT1524" s="8">
        <v>0.64</v>
      </c>
      <c r="AU1524" s="12">
        <v>0.56000000000000005</v>
      </c>
      <c r="AV1524" s="8">
        <v>15</v>
      </c>
      <c r="AW1524" s="8">
        <v>340</v>
      </c>
      <c r="AX1524" s="8"/>
      <c r="AY1524" s="8"/>
      <c r="AZ1524" s="8"/>
      <c r="BA1524" s="8">
        <v>364</v>
      </c>
      <c r="BB1524" s="8" t="s">
        <v>25</v>
      </c>
      <c r="BC1524" s="8">
        <v>74</v>
      </c>
      <c r="BD1524" s="8"/>
      <c r="BE1524" s="8"/>
      <c r="BF1524" s="8"/>
      <c r="BG1524" s="8"/>
      <c r="BH1524" s="8"/>
      <c r="BI1524" s="8">
        <f t="shared" si="300"/>
        <v>87.500000000000014</v>
      </c>
      <c r="BJ1524" s="8">
        <f t="shared" si="301"/>
        <v>0.97142857142857142</v>
      </c>
      <c r="BK1524" s="8">
        <f t="shared" si="302"/>
        <v>0.87500000000000011</v>
      </c>
      <c r="BL1524" s="10">
        <f t="shared" si="303"/>
        <v>17.765000000000001</v>
      </c>
      <c r="BM1524" s="3">
        <f t="shared" si="304"/>
        <v>4934.7222222222226</v>
      </c>
      <c r="BN1524" s="132">
        <v>2.3663833805476866</v>
      </c>
      <c r="BO1524" s="132">
        <v>0.91595845136921616</v>
      </c>
      <c r="BP1524" s="133">
        <v>1.3790997190077301</v>
      </c>
      <c r="BQ1524" s="134"/>
      <c r="BR1524" s="134"/>
      <c r="BS1524" s="133"/>
      <c r="BT1524" s="93"/>
      <c r="BU1524" s="91"/>
      <c r="BV1524" s="91"/>
      <c r="BW1524" s="100"/>
    </row>
    <row r="1525" spans="1:75">
      <c r="A1525" s="8" t="s">
        <v>783</v>
      </c>
      <c r="B1525" s="8" t="s">
        <v>486</v>
      </c>
      <c r="C1525" s="8" t="s">
        <v>487</v>
      </c>
      <c r="D1525" s="8" t="s">
        <v>518</v>
      </c>
      <c r="E1525" s="8" t="s">
        <v>521</v>
      </c>
      <c r="F1525" s="8" t="s">
        <v>522</v>
      </c>
      <c r="G1525" s="8" t="s">
        <v>49</v>
      </c>
      <c r="H1525" s="8" t="s">
        <v>121</v>
      </c>
      <c r="I1525" s="8"/>
      <c r="J1525" s="8"/>
      <c r="K1525" s="8"/>
      <c r="L1525" s="8" t="s">
        <v>122</v>
      </c>
      <c r="M1525" s="8" t="s">
        <v>1882</v>
      </c>
      <c r="N1525" s="8">
        <v>1</v>
      </c>
      <c r="O1525" s="8"/>
      <c r="P1525" s="8"/>
      <c r="Q1525" s="8"/>
      <c r="R1525" s="8"/>
      <c r="S1525" s="8"/>
      <c r="T1525" s="8"/>
      <c r="U1525" s="8"/>
      <c r="V1525" s="8"/>
      <c r="W1525" s="8"/>
      <c r="X1525" s="8"/>
      <c r="Y1525" s="8"/>
      <c r="Z1525" s="8"/>
      <c r="AA1525" s="8"/>
      <c r="AB1525" s="8"/>
      <c r="AC1525" s="8"/>
      <c r="AD1525" s="8"/>
      <c r="AE1525" s="89"/>
      <c r="AF1525" s="90"/>
      <c r="AG1525" s="90"/>
      <c r="AH1525" s="90"/>
      <c r="AI1525" s="8" t="s">
        <v>29</v>
      </c>
      <c r="AJ1525" t="s">
        <v>1890</v>
      </c>
      <c r="AK1525">
        <v>100</v>
      </c>
      <c r="AL1525">
        <v>30</v>
      </c>
      <c r="AM1525">
        <v>30</v>
      </c>
      <c r="AN1525" s="9">
        <v>42554</v>
      </c>
      <c r="AO1525" s="8">
        <v>309</v>
      </c>
      <c r="AP1525" s="8">
        <v>170</v>
      </c>
      <c r="AQ1525" s="8">
        <v>147</v>
      </c>
      <c r="AR1525" s="8">
        <v>8.1</v>
      </c>
      <c r="AS1525" s="8">
        <v>17.48</v>
      </c>
      <c r="AT1525" s="8">
        <v>0.6</v>
      </c>
      <c r="AU1525" s="12">
        <v>0.5</v>
      </c>
      <c r="AV1525" s="8">
        <v>14</v>
      </c>
      <c r="AW1525" s="8">
        <v>360</v>
      </c>
      <c r="AX1525" s="8"/>
      <c r="AY1525" s="8"/>
      <c r="AZ1525" s="8"/>
      <c r="BA1525" s="8">
        <v>365</v>
      </c>
      <c r="BB1525" s="8" t="s">
        <v>25</v>
      </c>
      <c r="BC1525" s="8">
        <v>74</v>
      </c>
      <c r="BD1525" s="8"/>
      <c r="BE1525" s="8"/>
      <c r="BF1525" s="8"/>
      <c r="BG1525" s="8"/>
      <c r="BH1525" s="8"/>
      <c r="BI1525" s="8">
        <f t="shared" si="300"/>
        <v>83.333333333333343</v>
      </c>
      <c r="BJ1525" s="8">
        <f t="shared" si="301"/>
        <v>0.98285714285714287</v>
      </c>
      <c r="BK1525" s="8">
        <f t="shared" si="302"/>
        <v>0.83333333333333348</v>
      </c>
      <c r="BL1525" s="10">
        <f t="shared" si="303"/>
        <v>14.316952380952383</v>
      </c>
      <c r="BM1525" s="3">
        <f t="shared" si="304"/>
        <v>3976.9312169312175</v>
      </c>
      <c r="BN1525" s="132">
        <v>1.7833951762523192</v>
      </c>
      <c r="BO1525" s="132">
        <v>0.91280148423005558</v>
      </c>
      <c r="BP1525" s="133">
        <v>1.613923690793954</v>
      </c>
      <c r="BQ1525" s="134"/>
      <c r="BR1525" s="134"/>
      <c r="BS1525" s="133"/>
      <c r="BT1525" s="93"/>
      <c r="BU1525" s="91"/>
      <c r="BV1525" s="91"/>
      <c r="BW1525" s="100"/>
    </row>
    <row r="1526" spans="1:75">
      <c r="A1526" s="8" t="s">
        <v>783</v>
      </c>
      <c r="B1526" s="8" t="s">
        <v>486</v>
      </c>
      <c r="C1526" s="8" t="s">
        <v>487</v>
      </c>
      <c r="D1526" s="8" t="s">
        <v>518</v>
      </c>
      <c r="E1526" s="8" t="s">
        <v>521</v>
      </c>
      <c r="F1526" s="8" t="s">
        <v>522</v>
      </c>
      <c r="G1526" s="8" t="s">
        <v>49</v>
      </c>
      <c r="H1526" s="8" t="s">
        <v>121</v>
      </c>
      <c r="I1526" s="8"/>
      <c r="J1526" s="8"/>
      <c r="K1526" s="8"/>
      <c r="L1526" s="8" t="s">
        <v>122</v>
      </c>
      <c r="M1526" s="8" t="s">
        <v>1882</v>
      </c>
      <c r="N1526" s="8">
        <v>1</v>
      </c>
      <c r="O1526" s="8"/>
      <c r="P1526" s="8"/>
      <c r="Q1526" s="8"/>
      <c r="R1526" s="8"/>
      <c r="S1526" s="8"/>
      <c r="T1526" s="8"/>
      <c r="U1526" s="8"/>
      <c r="V1526" s="8"/>
      <c r="W1526" s="8"/>
      <c r="X1526" s="8"/>
      <c r="Y1526" s="8"/>
      <c r="Z1526" s="8"/>
      <c r="AA1526" s="8"/>
      <c r="AB1526" s="8"/>
      <c r="AC1526" s="8"/>
      <c r="AD1526" s="8"/>
      <c r="AE1526" s="89"/>
      <c r="AF1526" s="90"/>
      <c r="AG1526" s="90"/>
      <c r="AH1526" s="90"/>
      <c r="AI1526" s="8" t="s">
        <v>30</v>
      </c>
      <c r="AJ1526" t="s">
        <v>1890</v>
      </c>
      <c r="AK1526">
        <v>100</v>
      </c>
      <c r="AL1526">
        <v>30</v>
      </c>
      <c r="AM1526">
        <v>30</v>
      </c>
      <c r="AN1526" s="9">
        <v>42554</v>
      </c>
      <c r="AO1526" s="8">
        <v>305</v>
      </c>
      <c r="AP1526" s="8">
        <v>162</v>
      </c>
      <c r="AQ1526" s="8">
        <v>163</v>
      </c>
      <c r="AR1526" s="8">
        <v>8.9</v>
      </c>
      <c r="AS1526" s="8">
        <v>19.059999999999999</v>
      </c>
      <c r="AT1526" s="8">
        <v>0.74</v>
      </c>
      <c r="AU1526" s="12">
        <v>0.6</v>
      </c>
      <c r="AV1526" s="8">
        <v>13</v>
      </c>
      <c r="AW1526" s="8">
        <v>320</v>
      </c>
      <c r="AX1526" s="8"/>
      <c r="AY1526" s="8"/>
      <c r="AZ1526" s="8"/>
      <c r="BA1526" s="8">
        <v>366</v>
      </c>
      <c r="BB1526" s="8" t="s">
        <v>25</v>
      </c>
      <c r="BC1526" s="8">
        <v>74</v>
      </c>
      <c r="BD1526" s="8"/>
      <c r="BE1526" s="8"/>
      <c r="BF1526" s="8"/>
      <c r="BG1526" s="8"/>
      <c r="BH1526" s="8"/>
      <c r="BI1526" s="8">
        <f t="shared" si="300"/>
        <v>81.081081081081081</v>
      </c>
      <c r="BJ1526" s="8">
        <f t="shared" si="301"/>
        <v>0.99428571428571433</v>
      </c>
      <c r="BK1526" s="8">
        <f t="shared" si="302"/>
        <v>0.81081081081081086</v>
      </c>
      <c r="BL1526" s="10">
        <f t="shared" si="303"/>
        <v>15.365745173745175</v>
      </c>
      <c r="BM1526" s="3">
        <f t="shared" si="304"/>
        <v>4268.262548262549</v>
      </c>
      <c r="BN1526" s="132"/>
      <c r="BO1526" s="132"/>
      <c r="BP1526" s="133"/>
      <c r="BQ1526" s="134"/>
      <c r="BR1526" s="134"/>
      <c r="BS1526" s="133"/>
      <c r="BT1526" s="93"/>
      <c r="BU1526" s="91"/>
      <c r="BV1526" s="91"/>
      <c r="BW1526" s="100"/>
    </row>
    <row r="1527" spans="1:75">
      <c r="A1527" s="8" t="s">
        <v>783</v>
      </c>
      <c r="B1527" s="8" t="s">
        <v>486</v>
      </c>
      <c r="C1527" s="8" t="s">
        <v>487</v>
      </c>
      <c r="D1527" s="8" t="s">
        <v>518</v>
      </c>
      <c r="E1527" s="8" t="s">
        <v>521</v>
      </c>
      <c r="F1527" s="8" t="s">
        <v>522</v>
      </c>
      <c r="G1527" s="8" t="s">
        <v>49</v>
      </c>
      <c r="H1527" s="8" t="s">
        <v>111</v>
      </c>
      <c r="I1527" s="8">
        <v>-5.1763088771869601</v>
      </c>
      <c r="J1527" s="8">
        <v>36.48815793392</v>
      </c>
      <c r="K1527" s="8">
        <v>1426.52623143556</v>
      </c>
      <c r="L1527" s="8" t="s">
        <v>112</v>
      </c>
      <c r="M1527" s="8" t="s">
        <v>1882</v>
      </c>
      <c r="N1527" s="8">
        <v>1</v>
      </c>
      <c r="O1527" s="8" t="s">
        <v>1859</v>
      </c>
      <c r="P1527" s="8">
        <v>0.43</v>
      </c>
      <c r="Q1527" s="8">
        <v>7</v>
      </c>
      <c r="R1527" s="8">
        <v>0</v>
      </c>
      <c r="S1527" s="8">
        <v>2.4300000000000002</v>
      </c>
      <c r="T1527" s="8">
        <v>2.88</v>
      </c>
      <c r="U1527" s="8">
        <v>11.35</v>
      </c>
      <c r="V1527" s="8">
        <v>121.12</v>
      </c>
      <c r="W1527" s="8">
        <v>5.14</v>
      </c>
      <c r="X1527" s="8">
        <v>4.5999999999999996</v>
      </c>
      <c r="Y1527" s="8">
        <v>7.0000000000000007E-2</v>
      </c>
      <c r="Z1527" s="8">
        <v>0.3</v>
      </c>
      <c r="AA1527" s="8">
        <v>7.0000000000000007E-2</v>
      </c>
      <c r="AB1527" s="8">
        <v>115.28</v>
      </c>
      <c r="AC1527" s="8">
        <v>0.32</v>
      </c>
      <c r="AD1527" s="8">
        <v>3.5999999999999997E-2</v>
      </c>
      <c r="AE1527" s="91">
        <v>2.1</v>
      </c>
      <c r="AF1527" s="92" t="s">
        <v>1860</v>
      </c>
      <c r="AG1527" s="92" t="s">
        <v>1860</v>
      </c>
      <c r="AH1527" s="92" t="s">
        <v>1860</v>
      </c>
      <c r="AI1527" s="8" t="s">
        <v>24</v>
      </c>
      <c r="AJ1527" t="s">
        <v>1890</v>
      </c>
      <c r="AK1527">
        <v>0</v>
      </c>
      <c r="AL1527">
        <v>0</v>
      </c>
      <c r="AM1527">
        <v>0</v>
      </c>
      <c r="AN1527" s="9">
        <v>42554</v>
      </c>
      <c r="AO1527" s="8">
        <v>277</v>
      </c>
      <c r="AP1527" s="8">
        <v>173</v>
      </c>
      <c r="AQ1527" s="8">
        <v>185</v>
      </c>
      <c r="AR1527" s="8">
        <v>15.4</v>
      </c>
      <c r="AS1527" s="8">
        <v>20.94</v>
      </c>
      <c r="AT1527" s="8">
        <v>0.92</v>
      </c>
      <c r="AU1527" s="12">
        <v>0.76</v>
      </c>
      <c r="AV1527" s="8">
        <v>13</v>
      </c>
      <c r="AW1527" s="8">
        <v>460</v>
      </c>
      <c r="AX1527" s="8"/>
      <c r="AY1527" s="8"/>
      <c r="AZ1527" s="8"/>
      <c r="BA1527" s="8">
        <v>331</v>
      </c>
      <c r="BB1527" s="8" t="s">
        <v>25</v>
      </c>
      <c r="BC1527" s="8">
        <v>69</v>
      </c>
      <c r="BD1527" s="8"/>
      <c r="BE1527" s="8"/>
      <c r="BF1527" s="8"/>
      <c r="BG1527" s="8"/>
      <c r="BH1527" s="8"/>
      <c r="BI1527" s="8">
        <f t="shared" si="300"/>
        <v>82.608695652173907</v>
      </c>
      <c r="BJ1527" s="8">
        <f t="shared" si="301"/>
        <v>0.99428571428571433</v>
      </c>
      <c r="BK1527" s="8">
        <f t="shared" ref="BK1527:BK1532" si="305">BI1527/100</f>
        <v>0.82608695652173902</v>
      </c>
      <c r="BL1527" s="10">
        <f t="shared" ref="BL1527:BL1532" si="306">AS1527*BJ1527*BK1527</f>
        <v>17.199413664596271</v>
      </c>
      <c r="BM1527" s="11">
        <f t="shared" ref="BM1527:BM1532" si="307">(10000/36)*BL1527</f>
        <v>4777.6149068322975</v>
      </c>
      <c r="BN1527" s="132">
        <v>1.7771428571428574</v>
      </c>
      <c r="BO1527" s="132">
        <v>0.85904761904761906</v>
      </c>
      <c r="BP1527" s="133">
        <v>1.3197132110111354</v>
      </c>
      <c r="BQ1527" s="134"/>
      <c r="BR1527" s="134"/>
      <c r="BS1527" s="133"/>
      <c r="BT1527" s="93"/>
      <c r="BU1527" s="91"/>
      <c r="BV1527" s="91"/>
      <c r="BW1527" s="100"/>
    </row>
    <row r="1528" spans="1:75">
      <c r="A1528" s="8" t="s">
        <v>783</v>
      </c>
      <c r="B1528" s="8" t="s">
        <v>486</v>
      </c>
      <c r="C1528" s="8" t="s">
        <v>487</v>
      </c>
      <c r="D1528" s="8" t="s">
        <v>518</v>
      </c>
      <c r="E1528" s="8" t="s">
        <v>521</v>
      </c>
      <c r="F1528" s="8" t="s">
        <v>522</v>
      </c>
      <c r="G1528" s="8" t="s">
        <v>49</v>
      </c>
      <c r="H1528" s="8" t="s">
        <v>111</v>
      </c>
      <c r="I1528" s="8"/>
      <c r="J1528" s="8"/>
      <c r="K1528" s="8"/>
      <c r="L1528" s="8" t="s">
        <v>112</v>
      </c>
      <c r="M1528" s="8" t="s">
        <v>1882</v>
      </c>
      <c r="N1528" s="8">
        <v>1</v>
      </c>
      <c r="O1528" s="8"/>
      <c r="P1528" s="8"/>
      <c r="Q1528" s="8"/>
      <c r="R1528" s="8"/>
      <c r="S1528" s="8"/>
      <c r="T1528" s="8"/>
      <c r="U1528" s="8"/>
      <c r="V1528" s="8"/>
      <c r="W1528" s="8"/>
      <c r="X1528" s="8"/>
      <c r="Y1528" s="8"/>
      <c r="Z1528" s="8"/>
      <c r="AA1528" s="8"/>
      <c r="AB1528" s="8"/>
      <c r="AC1528" s="8"/>
      <c r="AD1528" s="8"/>
      <c r="AE1528" s="89"/>
      <c r="AF1528" s="90"/>
      <c r="AG1528" s="90"/>
      <c r="AH1528" s="90"/>
      <c r="AI1528" s="8" t="s">
        <v>26</v>
      </c>
      <c r="AJ1528" t="s">
        <v>1890</v>
      </c>
      <c r="AK1528">
        <v>0</v>
      </c>
      <c r="AL1528">
        <v>30</v>
      </c>
      <c r="AM1528">
        <v>30</v>
      </c>
      <c r="AN1528" s="9">
        <v>42554</v>
      </c>
      <c r="AO1528" s="8">
        <v>326</v>
      </c>
      <c r="AP1528" s="8">
        <v>210</v>
      </c>
      <c r="AQ1528" s="8">
        <v>205</v>
      </c>
      <c r="AR1528" s="8">
        <v>16.8</v>
      </c>
      <c r="AS1528" s="8">
        <v>21.9</v>
      </c>
      <c r="AT1528" s="8">
        <v>0.68</v>
      </c>
      <c r="AU1528" s="12">
        <v>0.57999999999999996</v>
      </c>
      <c r="AV1528" s="8">
        <v>14</v>
      </c>
      <c r="AW1528" s="8">
        <v>600</v>
      </c>
      <c r="AX1528" s="8"/>
      <c r="AY1528" s="8"/>
      <c r="AZ1528" s="8"/>
      <c r="BA1528" s="8">
        <v>332</v>
      </c>
      <c r="BB1528" s="8" t="s">
        <v>25</v>
      </c>
      <c r="BC1528" s="8">
        <v>69</v>
      </c>
      <c r="BD1528" s="8"/>
      <c r="BE1528" s="8"/>
      <c r="BF1528" s="8"/>
      <c r="BG1528" s="8"/>
      <c r="BH1528" s="8"/>
      <c r="BI1528" s="8">
        <f t="shared" si="300"/>
        <v>85.294117647058812</v>
      </c>
      <c r="BJ1528" s="8">
        <f t="shared" si="301"/>
        <v>0.98285714285714287</v>
      </c>
      <c r="BK1528" s="8">
        <f t="shared" si="305"/>
        <v>0.85294117647058809</v>
      </c>
      <c r="BL1528" s="10">
        <f t="shared" si="306"/>
        <v>18.359193277310919</v>
      </c>
      <c r="BM1528" s="11">
        <f t="shared" si="307"/>
        <v>5099.7759103641438</v>
      </c>
      <c r="BN1528" s="132">
        <v>1.7376811594202901</v>
      </c>
      <c r="BO1528" s="132">
        <v>0.75845410628019327</v>
      </c>
      <c r="BP1528" s="133">
        <v>1.7480790641694492</v>
      </c>
      <c r="BQ1528" s="134"/>
      <c r="BR1528" s="134"/>
      <c r="BS1528" s="133"/>
      <c r="BT1528" s="93"/>
      <c r="BU1528" s="91"/>
      <c r="BV1528" s="91"/>
      <c r="BW1528" s="100"/>
    </row>
    <row r="1529" spans="1:75">
      <c r="A1529" s="8" t="s">
        <v>783</v>
      </c>
      <c r="B1529" s="8" t="s">
        <v>486</v>
      </c>
      <c r="C1529" s="8" t="s">
        <v>487</v>
      </c>
      <c r="D1529" s="8" t="s">
        <v>518</v>
      </c>
      <c r="E1529" s="8" t="s">
        <v>521</v>
      </c>
      <c r="F1529" s="8" t="s">
        <v>522</v>
      </c>
      <c r="G1529" s="8" t="s">
        <v>49</v>
      </c>
      <c r="H1529" s="8" t="s">
        <v>111</v>
      </c>
      <c r="I1529" s="8"/>
      <c r="J1529" s="8"/>
      <c r="K1529" s="8"/>
      <c r="L1529" s="8" t="s">
        <v>112</v>
      </c>
      <c r="M1529" s="8" t="s">
        <v>1882</v>
      </c>
      <c r="N1529" s="8">
        <v>1</v>
      </c>
      <c r="O1529" s="8"/>
      <c r="P1529" s="8"/>
      <c r="Q1529" s="8"/>
      <c r="R1529" s="8"/>
      <c r="S1529" s="8"/>
      <c r="T1529" s="8"/>
      <c r="U1529" s="8"/>
      <c r="V1529" s="8"/>
      <c r="W1529" s="8"/>
      <c r="X1529" s="8"/>
      <c r="Y1529" s="8"/>
      <c r="Z1529" s="8"/>
      <c r="AA1529" s="8"/>
      <c r="AB1529" s="8"/>
      <c r="AC1529" s="8"/>
      <c r="AD1529" s="8"/>
      <c r="AE1529" s="89"/>
      <c r="AF1529" s="90"/>
      <c r="AG1529" s="90"/>
      <c r="AH1529" s="90"/>
      <c r="AI1529" s="8" t="s">
        <v>27</v>
      </c>
      <c r="AJ1529" t="s">
        <v>1890</v>
      </c>
      <c r="AK1529">
        <v>100</v>
      </c>
      <c r="AL1529">
        <v>0</v>
      </c>
      <c r="AM1529">
        <v>30</v>
      </c>
      <c r="AN1529" s="9">
        <v>42554</v>
      </c>
      <c r="AO1529" s="8">
        <v>322</v>
      </c>
      <c r="AP1529" s="8">
        <v>214</v>
      </c>
      <c r="AQ1529" s="8">
        <v>204</v>
      </c>
      <c r="AR1529" s="8">
        <v>17.7</v>
      </c>
      <c r="AS1529" s="8">
        <v>21.44</v>
      </c>
      <c r="AT1529" s="8">
        <v>0.95</v>
      </c>
      <c r="AU1529" s="12">
        <v>0.8</v>
      </c>
      <c r="AV1529" s="8">
        <v>13</v>
      </c>
      <c r="AW1529" s="8">
        <v>550</v>
      </c>
      <c r="AX1529" s="8"/>
      <c r="AY1529" s="8"/>
      <c r="AZ1529" s="8"/>
      <c r="BA1529" s="8">
        <v>333</v>
      </c>
      <c r="BB1529" s="8" t="s">
        <v>25</v>
      </c>
      <c r="BC1529" s="8">
        <v>69</v>
      </c>
      <c r="BD1529" s="8"/>
      <c r="BE1529" s="8"/>
      <c r="BF1529" s="8"/>
      <c r="BG1529" s="8"/>
      <c r="BH1529" s="8"/>
      <c r="BI1529" s="8">
        <f t="shared" si="300"/>
        <v>84.21052631578948</v>
      </c>
      <c r="BJ1529" s="8">
        <f t="shared" si="301"/>
        <v>0.99428571428571433</v>
      </c>
      <c r="BK1529" s="8">
        <f t="shared" si="305"/>
        <v>0.8421052631578948</v>
      </c>
      <c r="BL1529" s="10">
        <f t="shared" si="306"/>
        <v>17.951566917293235</v>
      </c>
      <c r="BM1529" s="11">
        <f t="shared" si="307"/>
        <v>4986.5463659147872</v>
      </c>
      <c r="BN1529" s="132">
        <v>1.759568204121688</v>
      </c>
      <c r="BO1529" s="132">
        <v>0.70019627085377811</v>
      </c>
      <c r="BP1529" s="133">
        <v>1.3714186820584673</v>
      </c>
      <c r="BQ1529" s="134"/>
      <c r="BR1529" s="134"/>
      <c r="BS1529" s="133"/>
      <c r="BT1529" s="93"/>
      <c r="BU1529" s="91"/>
      <c r="BV1529" s="91"/>
      <c r="BW1529" s="100"/>
    </row>
    <row r="1530" spans="1:75">
      <c r="A1530" s="8" t="s">
        <v>783</v>
      </c>
      <c r="B1530" s="8" t="s">
        <v>486</v>
      </c>
      <c r="C1530" s="8" t="s">
        <v>487</v>
      </c>
      <c r="D1530" s="8" t="s">
        <v>518</v>
      </c>
      <c r="E1530" s="8" t="s">
        <v>521</v>
      </c>
      <c r="F1530" s="8" t="s">
        <v>522</v>
      </c>
      <c r="G1530" s="8" t="s">
        <v>49</v>
      </c>
      <c r="H1530" s="8" t="s">
        <v>111</v>
      </c>
      <c r="I1530" s="8"/>
      <c r="J1530" s="8"/>
      <c r="K1530" s="8"/>
      <c r="L1530" s="8" t="s">
        <v>112</v>
      </c>
      <c r="M1530" s="8" t="s">
        <v>1882</v>
      </c>
      <c r="N1530" s="8">
        <v>1</v>
      </c>
      <c r="O1530" s="8"/>
      <c r="P1530" s="8"/>
      <c r="Q1530" s="8"/>
      <c r="R1530" s="8"/>
      <c r="S1530" s="8"/>
      <c r="T1530" s="8"/>
      <c r="U1530" s="8"/>
      <c r="V1530" s="8"/>
      <c r="W1530" s="8"/>
      <c r="X1530" s="8"/>
      <c r="Y1530" s="8"/>
      <c r="Z1530" s="8"/>
      <c r="AA1530" s="8"/>
      <c r="AB1530" s="8"/>
      <c r="AC1530" s="8"/>
      <c r="AD1530" s="8"/>
      <c r="AE1530" s="89"/>
      <c r="AF1530" s="90"/>
      <c r="AG1530" s="90"/>
      <c r="AH1530" s="90"/>
      <c r="AI1530" s="8" t="s">
        <v>28</v>
      </c>
      <c r="AJ1530" t="s">
        <v>1890</v>
      </c>
      <c r="AK1530">
        <v>100</v>
      </c>
      <c r="AL1530">
        <v>30</v>
      </c>
      <c r="AM1530">
        <v>0</v>
      </c>
      <c r="AN1530" s="9">
        <v>42554</v>
      </c>
      <c r="AO1530" s="8">
        <v>362</v>
      </c>
      <c r="AP1530" s="8">
        <v>226</v>
      </c>
      <c r="AQ1530" s="8">
        <v>212</v>
      </c>
      <c r="AR1530" s="8">
        <v>19.899999999999999</v>
      </c>
      <c r="AS1530" s="8">
        <v>21.68</v>
      </c>
      <c r="AT1530" s="8">
        <v>0.56000000000000005</v>
      </c>
      <c r="AU1530" s="12">
        <v>0.5</v>
      </c>
      <c r="AV1530" s="8">
        <v>12</v>
      </c>
      <c r="AW1530" s="8">
        <v>360</v>
      </c>
      <c r="AX1530" s="8"/>
      <c r="AY1530" s="8"/>
      <c r="AZ1530" s="8"/>
      <c r="BA1530" s="8">
        <v>334</v>
      </c>
      <c r="BB1530" s="8" t="s">
        <v>25</v>
      </c>
      <c r="BC1530" s="8">
        <v>69</v>
      </c>
      <c r="BD1530" s="8"/>
      <c r="BE1530" s="8"/>
      <c r="BF1530" s="8"/>
      <c r="BG1530" s="8"/>
      <c r="BH1530" s="8"/>
      <c r="BI1530" s="8">
        <f t="shared" si="300"/>
        <v>89.285714285714278</v>
      </c>
      <c r="BJ1530" s="8">
        <f t="shared" si="301"/>
        <v>1.0057142857142858</v>
      </c>
      <c r="BK1530" s="8">
        <f t="shared" si="305"/>
        <v>0.89285714285714279</v>
      </c>
      <c r="BL1530" s="10">
        <f t="shared" si="306"/>
        <v>19.467755102040815</v>
      </c>
      <c r="BM1530" s="11">
        <f t="shared" si="307"/>
        <v>5407.7097505668926</v>
      </c>
      <c r="BN1530" s="132">
        <v>1.7904483430799221</v>
      </c>
      <c r="BO1530" s="132">
        <v>0.88255360623781687</v>
      </c>
      <c r="BP1530" s="133">
        <v>1.457379836065825</v>
      </c>
      <c r="BQ1530" s="134"/>
      <c r="BR1530" s="134"/>
      <c r="BS1530" s="133"/>
      <c r="BT1530" s="93"/>
      <c r="BU1530" s="91"/>
      <c r="BV1530" s="91"/>
      <c r="BW1530" s="100"/>
    </row>
    <row r="1531" spans="1:75">
      <c r="A1531" s="8" t="s">
        <v>783</v>
      </c>
      <c r="B1531" s="8" t="s">
        <v>486</v>
      </c>
      <c r="C1531" s="8" t="s">
        <v>487</v>
      </c>
      <c r="D1531" s="8" t="s">
        <v>518</v>
      </c>
      <c r="E1531" s="8" t="s">
        <v>521</v>
      </c>
      <c r="F1531" s="8" t="s">
        <v>522</v>
      </c>
      <c r="G1531" s="8" t="s">
        <v>49</v>
      </c>
      <c r="H1531" s="8" t="s">
        <v>111</v>
      </c>
      <c r="I1531" s="8"/>
      <c r="J1531" s="8"/>
      <c r="K1531" s="8"/>
      <c r="L1531" s="8" t="s">
        <v>112</v>
      </c>
      <c r="M1531" s="8" t="s">
        <v>1882</v>
      </c>
      <c r="N1531" s="8">
        <v>1</v>
      </c>
      <c r="O1531" s="8"/>
      <c r="P1531" s="8"/>
      <c r="Q1531" s="8"/>
      <c r="R1531" s="8"/>
      <c r="S1531" s="8"/>
      <c r="T1531" s="8"/>
      <c r="U1531" s="8"/>
      <c r="V1531" s="8"/>
      <c r="W1531" s="8"/>
      <c r="X1531" s="8"/>
      <c r="Y1531" s="8"/>
      <c r="Z1531" s="8"/>
      <c r="AA1531" s="8"/>
      <c r="AB1531" s="8"/>
      <c r="AC1531" s="8"/>
      <c r="AD1531" s="8"/>
      <c r="AE1531" s="89"/>
      <c r="AF1531" s="90"/>
      <c r="AG1531" s="90"/>
      <c r="AH1531" s="90"/>
      <c r="AI1531" s="8" t="s">
        <v>29</v>
      </c>
      <c r="AJ1531" t="s">
        <v>1890</v>
      </c>
      <c r="AK1531">
        <v>100</v>
      </c>
      <c r="AL1531">
        <v>30</v>
      </c>
      <c r="AM1531">
        <v>30</v>
      </c>
      <c r="AN1531" s="9">
        <v>42554</v>
      </c>
      <c r="AO1531" s="8">
        <v>289</v>
      </c>
      <c r="AP1531" s="8">
        <v>195</v>
      </c>
      <c r="AQ1531" s="8">
        <v>194</v>
      </c>
      <c r="AR1531" s="8">
        <v>18.100000000000001</v>
      </c>
      <c r="AS1531" s="8">
        <v>20.16</v>
      </c>
      <c r="AT1531" s="8">
        <v>0.6</v>
      </c>
      <c r="AU1531" s="12">
        <v>0.48</v>
      </c>
      <c r="AV1531" s="8">
        <v>12</v>
      </c>
      <c r="AW1531" s="8">
        <v>380</v>
      </c>
      <c r="AX1531" s="8"/>
      <c r="AY1531" s="8"/>
      <c r="AZ1531" s="8"/>
      <c r="BA1531" s="8">
        <v>335</v>
      </c>
      <c r="BB1531" s="8" t="s">
        <v>25</v>
      </c>
      <c r="BC1531" s="8">
        <v>69</v>
      </c>
      <c r="BD1531" s="8"/>
      <c r="BE1531" s="8"/>
      <c r="BF1531" s="8"/>
      <c r="BG1531" s="8"/>
      <c r="BH1531" s="8"/>
      <c r="BI1531" s="8">
        <f t="shared" si="300"/>
        <v>80</v>
      </c>
      <c r="BJ1531" s="8">
        <f t="shared" si="301"/>
        <v>1.0057142857142858</v>
      </c>
      <c r="BK1531" s="8">
        <f t="shared" si="305"/>
        <v>0.8</v>
      </c>
      <c r="BL1531" s="10">
        <f t="shared" si="306"/>
        <v>16.220160000000003</v>
      </c>
      <c r="BM1531" s="11">
        <f t="shared" si="307"/>
        <v>4505.6000000000013</v>
      </c>
      <c r="BN1531" s="132">
        <v>1.9153771760154739</v>
      </c>
      <c r="BO1531" s="132">
        <v>0.85880077369439078</v>
      </c>
      <c r="BP1531" s="133">
        <v>1.2841036654645777</v>
      </c>
      <c r="BQ1531" s="134"/>
      <c r="BR1531" s="134"/>
      <c r="BS1531" s="133"/>
      <c r="BT1531" s="93"/>
      <c r="BU1531" s="91"/>
      <c r="BV1531" s="91"/>
      <c r="BW1531" s="100"/>
    </row>
    <row r="1532" spans="1:75">
      <c r="A1532" s="8" t="s">
        <v>783</v>
      </c>
      <c r="B1532" s="8" t="s">
        <v>486</v>
      </c>
      <c r="C1532" s="8" t="s">
        <v>487</v>
      </c>
      <c r="D1532" s="8" t="s">
        <v>518</v>
      </c>
      <c r="E1532" s="8" t="s">
        <v>521</v>
      </c>
      <c r="F1532" s="8" t="s">
        <v>522</v>
      </c>
      <c r="G1532" s="8" t="s">
        <v>49</v>
      </c>
      <c r="H1532" s="8" t="s">
        <v>111</v>
      </c>
      <c r="I1532" s="8"/>
      <c r="J1532" s="8"/>
      <c r="K1532" s="8"/>
      <c r="L1532" s="8" t="s">
        <v>112</v>
      </c>
      <c r="M1532" s="8" t="s">
        <v>1882</v>
      </c>
      <c r="N1532" s="8">
        <v>1</v>
      </c>
      <c r="O1532" s="8"/>
      <c r="P1532" s="8"/>
      <c r="Q1532" s="8"/>
      <c r="R1532" s="8"/>
      <c r="S1532" s="8"/>
      <c r="T1532" s="8"/>
      <c r="U1532" s="8"/>
      <c r="V1532" s="8"/>
      <c r="W1532" s="8"/>
      <c r="X1532" s="8"/>
      <c r="Y1532" s="8"/>
      <c r="Z1532" s="8"/>
      <c r="AA1532" s="8"/>
      <c r="AB1532" s="8"/>
      <c r="AC1532" s="8"/>
      <c r="AD1532" s="8"/>
      <c r="AE1532" s="89"/>
      <c r="AF1532" s="90"/>
      <c r="AG1532" s="90"/>
      <c r="AH1532" s="90"/>
      <c r="AI1532" s="8" t="s">
        <v>30</v>
      </c>
      <c r="AJ1532" t="s">
        <v>1890</v>
      </c>
      <c r="AK1532">
        <v>100</v>
      </c>
      <c r="AL1532">
        <v>30</v>
      </c>
      <c r="AM1532">
        <v>30</v>
      </c>
      <c r="AN1532" s="9">
        <v>42554</v>
      </c>
      <c r="AO1532" s="8">
        <v>339</v>
      </c>
      <c r="AP1532" s="8">
        <v>190</v>
      </c>
      <c r="AQ1532" s="8">
        <v>191</v>
      </c>
      <c r="AR1532" s="8">
        <v>16.899999999999999</v>
      </c>
      <c r="AS1532" s="8">
        <v>21.04</v>
      </c>
      <c r="AT1532" s="8">
        <v>0.68</v>
      </c>
      <c r="AU1532" s="12">
        <v>0.64</v>
      </c>
      <c r="AV1532" s="8">
        <v>12</v>
      </c>
      <c r="AW1532" s="8">
        <v>420</v>
      </c>
      <c r="AX1532" s="8"/>
      <c r="AY1532" s="8"/>
      <c r="AZ1532" s="8"/>
      <c r="BA1532" s="8">
        <v>336</v>
      </c>
      <c r="BB1532" s="8" t="s">
        <v>25</v>
      </c>
      <c r="BC1532" s="8">
        <v>69</v>
      </c>
      <c r="BD1532" s="8"/>
      <c r="BE1532" s="8"/>
      <c r="BF1532" s="8"/>
      <c r="BG1532" s="8"/>
      <c r="BH1532" s="8"/>
      <c r="BI1532" s="8">
        <f t="shared" si="300"/>
        <v>94.117647058823522</v>
      </c>
      <c r="BJ1532" s="8">
        <f t="shared" si="301"/>
        <v>1.0057142857142858</v>
      </c>
      <c r="BK1532" s="8">
        <f t="shared" si="305"/>
        <v>0.94117647058823517</v>
      </c>
      <c r="BL1532" s="10">
        <f t="shared" si="306"/>
        <v>19.915509243697478</v>
      </c>
      <c r="BM1532" s="11">
        <f t="shared" si="307"/>
        <v>5532.0859010270769</v>
      </c>
      <c r="BN1532" s="132">
        <v>2.2606541129831514</v>
      </c>
      <c r="BO1532" s="132">
        <v>1.0227948463825569</v>
      </c>
      <c r="BP1532" s="133">
        <v>1.098941204797544</v>
      </c>
      <c r="BQ1532" s="134"/>
      <c r="BR1532" s="134"/>
      <c r="BS1532" s="133"/>
      <c r="BT1532" s="93"/>
      <c r="BU1532" s="91"/>
      <c r="BV1532" s="91"/>
      <c r="BW1532" s="100"/>
    </row>
    <row r="1533" spans="1:75">
      <c r="A1533" s="8"/>
      <c r="B1533" s="8"/>
      <c r="C1533" s="8"/>
      <c r="D1533" s="8"/>
      <c r="E1533" s="8"/>
      <c r="F1533" s="8"/>
      <c r="G1533" s="8"/>
      <c r="H1533" s="8"/>
      <c r="I1533" s="8"/>
      <c r="J1533" s="8"/>
      <c r="K1533" s="8"/>
      <c r="L1533" s="8"/>
      <c r="M1533" s="8"/>
      <c r="N1533" s="8"/>
      <c r="O1533" s="8"/>
      <c r="P1533" s="8"/>
      <c r="Q1533" s="8"/>
      <c r="R1533" s="8"/>
      <c r="S1533" s="8"/>
      <c r="T1533" s="8"/>
      <c r="U1533" s="8"/>
      <c r="V1533" s="8"/>
      <c r="W1533" s="8"/>
      <c r="X1533" s="8"/>
      <c r="Y1533" s="8"/>
      <c r="Z1533" s="8"/>
      <c r="AA1533" s="8"/>
      <c r="AB1533" s="8"/>
      <c r="AC1533" s="8"/>
      <c r="AD1533" s="8"/>
      <c r="AE1533" s="89"/>
      <c r="AF1533" s="90"/>
      <c r="AG1533" s="90"/>
      <c r="AH1533" s="90"/>
      <c r="AI1533" s="8"/>
      <c r="AN1533" s="9"/>
      <c r="AO1533" s="8"/>
      <c r="AP1533" s="8"/>
      <c r="AQ1533" s="8"/>
      <c r="AR1533" s="8"/>
      <c r="AS1533" s="8"/>
      <c r="AT1533" s="8"/>
      <c r="AU1533" s="12"/>
      <c r="AV1533" s="8"/>
      <c r="AW1533" s="8"/>
      <c r="AX1533" s="8"/>
      <c r="AY1533" s="8"/>
      <c r="AZ1533" s="8"/>
      <c r="BA1533" s="8"/>
      <c r="BB1533" s="8"/>
      <c r="BC1533" s="8"/>
      <c r="BD1533" s="8"/>
      <c r="BE1533" s="8"/>
      <c r="BF1533" s="8"/>
      <c r="BG1533" s="8"/>
      <c r="BH1533" s="8"/>
      <c r="BI1533" s="8"/>
      <c r="BJ1533" s="8"/>
      <c r="BK1533" s="8"/>
      <c r="BL1533" s="10"/>
      <c r="BM1533" s="11"/>
      <c r="BN1533" s="132"/>
      <c r="BO1533" s="132"/>
      <c r="BP1533" s="133"/>
      <c r="BQ1533" s="134"/>
      <c r="BR1533" s="134"/>
      <c r="BS1533" s="133"/>
      <c r="BT1533" s="93"/>
      <c r="BU1533" s="91"/>
      <c r="BV1533" s="91"/>
      <c r="BW1533" s="100"/>
    </row>
    <row r="1534" spans="1:75">
      <c r="A1534" s="8"/>
      <c r="B1534" s="8"/>
      <c r="C1534" s="8"/>
      <c r="D1534" s="8"/>
      <c r="E1534" s="8"/>
      <c r="F1534" s="8"/>
      <c r="G1534" s="8"/>
      <c r="H1534" s="8"/>
      <c r="I1534" s="8"/>
      <c r="J1534" s="8"/>
      <c r="K1534" s="8"/>
      <c r="L1534" s="8"/>
      <c r="M1534" s="8"/>
      <c r="N1534" s="8"/>
      <c r="O1534" s="8"/>
      <c r="P1534" s="8"/>
      <c r="Q1534" s="8"/>
      <c r="R1534" s="8"/>
      <c r="S1534" s="8"/>
      <c r="T1534" s="8"/>
      <c r="U1534" s="8"/>
      <c r="V1534" s="8"/>
      <c r="W1534" s="8"/>
      <c r="X1534" s="8"/>
      <c r="Y1534" s="8"/>
      <c r="Z1534" s="8"/>
      <c r="AA1534" s="8"/>
      <c r="AB1534" s="8"/>
      <c r="AC1534" s="8"/>
      <c r="AD1534" s="8"/>
      <c r="AE1534" s="89"/>
      <c r="AF1534" s="90"/>
      <c r="AG1534" s="90"/>
      <c r="AH1534" s="90"/>
      <c r="AI1534" s="8"/>
      <c r="AN1534" s="9"/>
      <c r="AO1534" s="8"/>
      <c r="AP1534" s="8"/>
      <c r="AQ1534" s="8"/>
      <c r="AR1534" s="8"/>
      <c r="AS1534" s="8"/>
      <c r="AT1534" s="8"/>
      <c r="AU1534" s="12"/>
      <c r="AV1534" s="8"/>
      <c r="AW1534" s="8"/>
      <c r="AX1534" s="8"/>
      <c r="AY1534" s="8"/>
      <c r="AZ1534" s="8"/>
      <c r="BA1534" s="8"/>
      <c r="BB1534" s="8"/>
      <c r="BC1534" s="8"/>
      <c r="BD1534" s="8"/>
      <c r="BE1534" s="8"/>
      <c r="BF1534" s="8"/>
      <c r="BG1534" s="8"/>
      <c r="BH1534" s="8"/>
      <c r="BI1534" s="8"/>
      <c r="BJ1534" s="8"/>
      <c r="BK1534" s="8"/>
      <c r="BL1534" s="10"/>
      <c r="BM1534" s="11"/>
      <c r="BN1534" s="132"/>
      <c r="BO1534" s="132"/>
      <c r="BP1534" s="133"/>
      <c r="BQ1534" s="134"/>
      <c r="BR1534" s="134"/>
      <c r="BS1534" s="133"/>
      <c r="BT1534" s="93"/>
      <c r="BU1534" s="91"/>
      <c r="BV1534" s="91"/>
      <c r="BW1534" s="100"/>
    </row>
    <row r="1535" spans="1:75">
      <c r="A1535" s="8"/>
      <c r="B1535" s="8"/>
      <c r="C1535" s="8"/>
      <c r="D1535" s="8"/>
      <c r="E1535" s="8"/>
      <c r="F1535" s="8"/>
      <c r="G1535" s="8"/>
      <c r="H1535" s="8"/>
      <c r="I1535" s="8"/>
      <c r="J1535" s="8"/>
      <c r="K1535" s="8"/>
      <c r="L1535" s="8"/>
      <c r="M1535" s="8"/>
      <c r="N1535" s="8"/>
      <c r="O1535" s="8"/>
      <c r="P1535" s="8"/>
      <c r="Q1535" s="8"/>
      <c r="R1535" s="8"/>
      <c r="S1535" s="8"/>
      <c r="T1535" s="8"/>
      <c r="U1535" s="8"/>
      <c r="V1535" s="8"/>
      <c r="W1535" s="8"/>
      <c r="X1535" s="8"/>
      <c r="Y1535" s="8"/>
      <c r="Z1535" s="8"/>
      <c r="AA1535" s="8"/>
      <c r="AB1535" s="8"/>
      <c r="AC1535" s="8"/>
      <c r="AD1535" s="8"/>
      <c r="AE1535" s="89"/>
      <c r="AF1535" s="90"/>
      <c r="AG1535" s="90"/>
      <c r="AH1535" s="90"/>
      <c r="AI1535" s="8"/>
      <c r="AN1535" s="9"/>
      <c r="AO1535" s="8"/>
      <c r="AP1535" s="8"/>
      <c r="AQ1535" s="8"/>
      <c r="AR1535" s="8"/>
      <c r="AS1535" s="8"/>
      <c r="AT1535" s="8"/>
      <c r="AU1535" s="12"/>
      <c r="AV1535" s="8"/>
      <c r="AW1535" s="8"/>
      <c r="AX1535" s="8"/>
      <c r="AY1535" s="8"/>
      <c r="AZ1535" s="8"/>
      <c r="BA1535" s="8"/>
      <c r="BB1535" s="8"/>
      <c r="BC1535" s="8"/>
      <c r="BD1535" s="8"/>
      <c r="BE1535" s="8"/>
      <c r="BF1535" s="8"/>
      <c r="BG1535" s="8"/>
      <c r="BH1535" s="8"/>
      <c r="BI1535" s="8"/>
      <c r="BJ1535" s="8"/>
      <c r="BK1535" s="8"/>
      <c r="BL1535" s="10"/>
      <c r="BM1535" s="11"/>
      <c r="BN1535" s="132"/>
      <c r="BO1535" s="132"/>
      <c r="BP1535" s="133"/>
      <c r="BQ1535" s="134"/>
      <c r="BR1535" s="134"/>
      <c r="BS1535" s="133"/>
      <c r="BT1535" s="93"/>
      <c r="BU1535" s="91"/>
      <c r="BV1535" s="91"/>
      <c r="BW1535" s="100"/>
    </row>
    <row r="1536" spans="1:75">
      <c r="A1536" s="8"/>
      <c r="B1536" s="8"/>
      <c r="C1536" s="8"/>
      <c r="D1536" s="8"/>
      <c r="E1536" s="8"/>
      <c r="F1536" s="8"/>
      <c r="G1536" s="8"/>
      <c r="H1536" s="8"/>
      <c r="I1536" s="8"/>
      <c r="J1536" s="8"/>
      <c r="K1536" s="8"/>
      <c r="L1536" s="8"/>
      <c r="M1536" s="8"/>
      <c r="N1536" s="8"/>
      <c r="O1536" s="8"/>
      <c r="P1536" s="8"/>
      <c r="Q1536" s="8"/>
      <c r="R1536" s="8"/>
      <c r="S1536" s="8"/>
      <c r="T1536" s="8"/>
      <c r="U1536" s="8"/>
      <c r="V1536" s="8"/>
      <c r="W1536" s="8"/>
      <c r="X1536" s="8"/>
      <c r="Y1536" s="8"/>
      <c r="Z1536" s="8"/>
      <c r="AA1536" s="8"/>
      <c r="AB1536" s="8"/>
      <c r="AC1536" s="8"/>
      <c r="AD1536" s="8"/>
      <c r="AE1536" s="89"/>
      <c r="AF1536" s="90"/>
      <c r="AG1536" s="90"/>
      <c r="AH1536" s="90"/>
      <c r="AI1536" s="8"/>
      <c r="AN1536" s="9"/>
      <c r="AO1536" s="8"/>
      <c r="AP1536" s="8"/>
      <c r="AQ1536" s="8"/>
      <c r="AR1536" s="8"/>
      <c r="AS1536" s="8"/>
      <c r="AT1536" s="8"/>
      <c r="AU1536" s="12"/>
      <c r="AV1536" s="8"/>
      <c r="AW1536" s="8"/>
      <c r="AX1536" s="8"/>
      <c r="AY1536" s="8"/>
      <c r="AZ1536" s="8"/>
      <c r="BA1536" s="8"/>
      <c r="BB1536" s="8"/>
      <c r="BC1536" s="8"/>
      <c r="BD1536" s="8"/>
      <c r="BE1536" s="8"/>
      <c r="BF1536" s="8"/>
      <c r="BG1536" s="8"/>
      <c r="BH1536" s="8"/>
      <c r="BI1536" s="8"/>
      <c r="BJ1536" s="8"/>
      <c r="BK1536" s="8"/>
      <c r="BL1536" s="10"/>
      <c r="BM1536" s="11"/>
      <c r="BN1536" s="132">
        <v>1.7362318840579711</v>
      </c>
      <c r="BO1536" s="132">
        <v>0.83043478260869585</v>
      </c>
      <c r="BP1536" s="133">
        <v>1.1399675764734594</v>
      </c>
      <c r="BQ1536" s="134"/>
      <c r="BR1536" s="134"/>
      <c r="BS1536" s="133"/>
      <c r="BT1536" s="93"/>
      <c r="BU1536" s="91"/>
      <c r="BV1536" s="91"/>
      <c r="BW1536" s="100"/>
    </row>
    <row r="1537" spans="1:75">
      <c r="A1537" s="8"/>
      <c r="B1537" s="8"/>
      <c r="C1537" s="8"/>
      <c r="D1537" s="8"/>
      <c r="E1537" s="8"/>
      <c r="F1537" s="8"/>
      <c r="G1537" s="8"/>
      <c r="H1537" s="8"/>
      <c r="I1537" s="8"/>
      <c r="J1537" s="8"/>
      <c r="K1537" s="8"/>
      <c r="L1537" s="8"/>
      <c r="M1537" s="8"/>
      <c r="N1537" s="8"/>
      <c r="O1537" s="8"/>
      <c r="P1537" s="8"/>
      <c r="Q1537" s="8"/>
      <c r="R1537" s="8"/>
      <c r="S1537" s="8"/>
      <c r="T1537" s="8"/>
      <c r="U1537" s="8"/>
      <c r="V1537" s="8"/>
      <c r="W1537" s="8"/>
      <c r="X1537" s="8"/>
      <c r="Y1537" s="8"/>
      <c r="Z1537" s="8"/>
      <c r="AA1537" s="8"/>
      <c r="AB1537" s="8"/>
      <c r="AC1537" s="8"/>
      <c r="AD1537" s="8"/>
      <c r="AE1537" s="89"/>
      <c r="AF1537" s="90"/>
      <c r="AG1537" s="90"/>
      <c r="AH1537" s="90"/>
      <c r="AI1537" s="8"/>
      <c r="AN1537" s="9"/>
      <c r="AO1537" s="8"/>
      <c r="AP1537" s="8"/>
      <c r="AQ1537" s="8"/>
      <c r="AR1537" s="8"/>
      <c r="AS1537" s="8"/>
      <c r="AT1537" s="8"/>
      <c r="AU1537" s="12"/>
      <c r="AV1537" s="8"/>
      <c r="AW1537" s="8"/>
      <c r="AX1537" s="8"/>
      <c r="AY1537" s="8"/>
      <c r="AZ1537" s="8"/>
      <c r="BA1537" s="8"/>
      <c r="BB1537" s="8"/>
      <c r="BC1537" s="8"/>
      <c r="BD1537" s="8"/>
      <c r="BE1537" s="8"/>
      <c r="BF1537" s="8"/>
      <c r="BG1537" s="8"/>
      <c r="BH1537" s="8"/>
      <c r="BI1537" s="8"/>
      <c r="BJ1537" s="8"/>
      <c r="BK1537" s="8"/>
      <c r="BL1537" s="10"/>
      <c r="BM1537" s="11"/>
      <c r="BN1537" s="132"/>
      <c r="BO1537" s="132"/>
      <c r="BP1537" s="133"/>
      <c r="BQ1537" s="134"/>
      <c r="BR1537" s="134"/>
      <c r="BS1537" s="133"/>
      <c r="BT1537" s="93"/>
      <c r="BU1537" s="91"/>
      <c r="BV1537" s="91"/>
      <c r="BW1537" s="100"/>
    </row>
    <row r="1538" spans="1:75">
      <c r="A1538" s="8"/>
      <c r="B1538" s="8"/>
      <c r="C1538" s="8"/>
      <c r="D1538" s="8"/>
      <c r="E1538" s="8"/>
      <c r="F1538" s="8"/>
      <c r="G1538" s="8"/>
      <c r="H1538" s="8"/>
      <c r="I1538" s="8"/>
      <c r="J1538" s="8"/>
      <c r="K1538" s="8"/>
      <c r="L1538" s="8"/>
      <c r="M1538" s="8"/>
      <c r="N1538" s="8"/>
      <c r="O1538" s="8"/>
      <c r="P1538" s="8"/>
      <c r="Q1538" s="8"/>
      <c r="R1538" s="8"/>
      <c r="S1538" s="8"/>
      <c r="T1538" s="8"/>
      <c r="U1538" s="8"/>
      <c r="V1538" s="8"/>
      <c r="W1538" s="8"/>
      <c r="X1538" s="8"/>
      <c r="Y1538" s="8"/>
      <c r="Z1538" s="8"/>
      <c r="AA1538" s="8"/>
      <c r="AB1538" s="8"/>
      <c r="AC1538" s="8"/>
      <c r="AD1538" s="8"/>
      <c r="AE1538" s="89"/>
      <c r="AF1538" s="90"/>
      <c r="AG1538" s="90"/>
      <c r="AH1538" s="90"/>
      <c r="AI1538" s="8"/>
      <c r="AN1538" s="9"/>
      <c r="AO1538" s="8"/>
      <c r="AP1538" s="8"/>
      <c r="AQ1538" s="8"/>
      <c r="AR1538" s="8"/>
      <c r="AS1538" s="8"/>
      <c r="AT1538" s="8"/>
      <c r="AU1538" s="12"/>
      <c r="AV1538" s="8"/>
      <c r="AW1538" s="8"/>
      <c r="AX1538" s="8"/>
      <c r="AY1538" s="8"/>
      <c r="AZ1538" s="8"/>
      <c r="BA1538" s="8"/>
      <c r="BB1538" s="8"/>
      <c r="BC1538" s="8"/>
      <c r="BD1538" s="8"/>
      <c r="BE1538" s="8"/>
      <c r="BF1538" s="8"/>
      <c r="BG1538" s="8"/>
      <c r="BH1538" s="8"/>
      <c r="BI1538" s="8"/>
      <c r="BJ1538" s="8"/>
      <c r="BK1538" s="8"/>
      <c r="BL1538" s="10"/>
      <c r="BM1538" s="11"/>
      <c r="BN1538" s="132"/>
      <c r="BO1538" s="132"/>
      <c r="BP1538" s="133"/>
      <c r="BQ1538" s="134"/>
      <c r="BR1538" s="134"/>
      <c r="BS1538" s="133"/>
      <c r="BT1538" s="93"/>
      <c r="BU1538" s="91"/>
      <c r="BV1538" s="91"/>
      <c r="BW1538" s="100"/>
    </row>
    <row r="1539" spans="1:75">
      <c r="A1539" s="8" t="s">
        <v>783</v>
      </c>
      <c r="B1539" s="8" t="s">
        <v>486</v>
      </c>
      <c r="C1539" s="8" t="s">
        <v>487</v>
      </c>
      <c r="D1539" s="8" t="s">
        <v>518</v>
      </c>
      <c r="E1539" s="8" t="s">
        <v>521</v>
      </c>
      <c r="F1539" s="8" t="s">
        <v>522</v>
      </c>
      <c r="G1539" s="8" t="s">
        <v>49</v>
      </c>
      <c r="H1539" s="8" t="s">
        <v>115</v>
      </c>
      <c r="I1539" s="8">
        <v>-5.1939458294455001</v>
      </c>
      <c r="J1539" s="8">
        <v>36.491384217489703</v>
      </c>
      <c r="K1539" s="8">
        <v>1430.10855150917</v>
      </c>
      <c r="L1539" s="8" t="s">
        <v>116</v>
      </c>
      <c r="M1539" s="8" t="s">
        <v>1882</v>
      </c>
      <c r="N1539" s="8">
        <v>1</v>
      </c>
      <c r="O1539" s="8" t="s">
        <v>1859</v>
      </c>
      <c r="P1539" s="8">
        <v>0.6</v>
      </c>
      <c r="Q1539" s="8">
        <v>7</v>
      </c>
      <c r="R1539" s="8">
        <v>0</v>
      </c>
      <c r="S1539" s="8">
        <v>2.39</v>
      </c>
      <c r="T1539" s="8">
        <v>2.84</v>
      </c>
      <c r="U1539" s="8">
        <v>7.61</v>
      </c>
      <c r="V1539" s="8">
        <v>117.03</v>
      </c>
      <c r="W1539" s="8">
        <v>11.63</v>
      </c>
      <c r="X1539" s="8">
        <v>6.08</v>
      </c>
      <c r="Y1539" s="8">
        <v>0.13</v>
      </c>
      <c r="Z1539" s="8">
        <v>0.24</v>
      </c>
      <c r="AA1539" s="8">
        <v>0.08</v>
      </c>
      <c r="AB1539" s="8">
        <v>75.16</v>
      </c>
      <c r="AC1539" s="8">
        <v>0.24</v>
      </c>
      <c r="AD1539" s="8">
        <v>5.7000000000000002E-2</v>
      </c>
      <c r="AE1539" s="91">
        <v>2.1</v>
      </c>
      <c r="AF1539" s="92" t="s">
        <v>1860</v>
      </c>
      <c r="AG1539" s="92" t="s">
        <v>1860</v>
      </c>
      <c r="AH1539" s="92" t="s">
        <v>1860</v>
      </c>
      <c r="AI1539" s="8" t="s">
        <v>24</v>
      </c>
      <c r="AJ1539" t="s">
        <v>1890</v>
      </c>
      <c r="AK1539">
        <v>0</v>
      </c>
      <c r="AL1539">
        <v>0</v>
      </c>
      <c r="AM1539">
        <v>0</v>
      </c>
      <c r="AN1539" s="9">
        <v>42554</v>
      </c>
      <c r="AO1539" s="8">
        <v>213</v>
      </c>
      <c r="AP1539" s="8">
        <v>112</v>
      </c>
      <c r="AQ1539" s="8">
        <v>133</v>
      </c>
      <c r="AR1539" s="8">
        <v>7.5</v>
      </c>
      <c r="AS1539" s="8">
        <v>13.94</v>
      </c>
      <c r="AT1539" s="8">
        <v>1.65</v>
      </c>
      <c r="AU1539" s="12">
        <v>1.4</v>
      </c>
      <c r="AV1539" s="8">
        <v>15</v>
      </c>
      <c r="AW1539" s="8">
        <v>300</v>
      </c>
      <c r="AX1539" s="8"/>
      <c r="AY1539" s="8"/>
      <c r="AZ1539" s="8"/>
      <c r="BA1539" s="8">
        <v>343</v>
      </c>
      <c r="BB1539" s="8" t="s">
        <v>25</v>
      </c>
      <c r="BC1539" s="8">
        <v>71</v>
      </c>
      <c r="BD1539" s="8"/>
      <c r="BE1539" s="8"/>
      <c r="BF1539" s="8"/>
      <c r="BG1539" s="8"/>
      <c r="BH1539" s="8"/>
      <c r="BI1539" s="8">
        <f t="shared" ref="BI1539:BI1556" si="308">(AU1539/AT1539)*100</f>
        <v>84.848484848484844</v>
      </c>
      <c r="BJ1539" s="8">
        <f t="shared" ref="BJ1539:BJ1556" si="309">(100-AV1539)/(100-12.5)</f>
        <v>0.97142857142857142</v>
      </c>
      <c r="BK1539" s="8">
        <f t="shared" ref="BK1539:BK1556" si="310">BI1539/100</f>
        <v>0.8484848484848484</v>
      </c>
      <c r="BL1539" s="10">
        <f t="shared" ref="BL1539:BL1556" si="311">AS1539*BJ1539*BK1539</f>
        <v>11.489939393939393</v>
      </c>
      <c r="BM1539" s="3">
        <f t="shared" ref="BM1539:BM1549" si="312">(10000/36)*BL1539</f>
        <v>3191.6498316498314</v>
      </c>
      <c r="BN1539" s="132">
        <v>1.5255474452554745</v>
      </c>
      <c r="BO1539" s="132">
        <v>0.625</v>
      </c>
      <c r="BP1539" s="133">
        <v>1.1172797419187723</v>
      </c>
      <c r="BQ1539" s="134">
        <v>0.92449177153920636</v>
      </c>
      <c r="BR1539" s="134">
        <v>0.11122942884801551</v>
      </c>
      <c r="BS1539" s="133">
        <v>1.7897511970688691</v>
      </c>
      <c r="BT1539" s="93"/>
      <c r="BU1539" s="91"/>
      <c r="BV1539" s="91"/>
      <c r="BW1539" s="100"/>
    </row>
    <row r="1540" spans="1:75">
      <c r="A1540" s="8" t="s">
        <v>783</v>
      </c>
      <c r="B1540" s="8" t="s">
        <v>486</v>
      </c>
      <c r="C1540" s="8" t="s">
        <v>487</v>
      </c>
      <c r="D1540" s="8" t="s">
        <v>518</v>
      </c>
      <c r="E1540" s="8" t="s">
        <v>521</v>
      </c>
      <c r="F1540" s="8" t="s">
        <v>522</v>
      </c>
      <c r="G1540" s="8" t="s">
        <v>49</v>
      </c>
      <c r="H1540" s="8" t="s">
        <v>115</v>
      </c>
      <c r="I1540" s="8"/>
      <c r="J1540" s="8"/>
      <c r="K1540" s="8"/>
      <c r="L1540" s="8" t="s">
        <v>116</v>
      </c>
      <c r="M1540" s="8" t="s">
        <v>1882</v>
      </c>
      <c r="N1540" s="8">
        <v>1</v>
      </c>
      <c r="O1540" s="8"/>
      <c r="P1540" s="8"/>
      <c r="Q1540" s="8"/>
      <c r="R1540" s="8"/>
      <c r="S1540" s="8"/>
      <c r="T1540" s="8"/>
      <c r="U1540" s="8"/>
      <c r="V1540" s="8"/>
      <c r="W1540" s="8"/>
      <c r="X1540" s="8"/>
      <c r="Y1540" s="8"/>
      <c r="Z1540" s="8"/>
      <c r="AA1540" s="8"/>
      <c r="AB1540" s="8"/>
      <c r="AC1540" s="8"/>
      <c r="AD1540" s="8"/>
      <c r="AE1540" s="89"/>
      <c r="AF1540" s="90"/>
      <c r="AG1540" s="90"/>
      <c r="AH1540" s="90"/>
      <c r="AI1540" s="8" t="s">
        <v>26</v>
      </c>
      <c r="AJ1540" t="s">
        <v>1890</v>
      </c>
      <c r="AK1540">
        <v>0</v>
      </c>
      <c r="AL1540">
        <v>30</v>
      </c>
      <c r="AM1540">
        <v>30</v>
      </c>
      <c r="AN1540" s="9">
        <v>42554</v>
      </c>
      <c r="AO1540" s="8">
        <v>148</v>
      </c>
      <c r="AP1540" s="8">
        <v>90</v>
      </c>
      <c r="AQ1540" s="8">
        <v>100</v>
      </c>
      <c r="AR1540" s="8">
        <v>5.9</v>
      </c>
      <c r="AS1540" s="8">
        <v>9.3000000000000007</v>
      </c>
      <c r="AT1540" s="8">
        <v>0.74</v>
      </c>
      <c r="AU1540" s="12">
        <v>0.68</v>
      </c>
      <c r="AV1540" s="8">
        <v>14</v>
      </c>
      <c r="AW1540" s="8">
        <v>260</v>
      </c>
      <c r="AX1540" s="8"/>
      <c r="AY1540" s="8"/>
      <c r="AZ1540" s="8"/>
      <c r="BA1540" s="8">
        <v>344</v>
      </c>
      <c r="BB1540" s="8" t="s">
        <v>25</v>
      </c>
      <c r="BC1540" s="8">
        <v>71</v>
      </c>
      <c r="BD1540" s="8"/>
      <c r="BE1540" s="8"/>
      <c r="BF1540" s="8"/>
      <c r="BG1540" s="8"/>
      <c r="BH1540" s="8"/>
      <c r="BI1540" s="8">
        <f t="shared" si="308"/>
        <v>91.891891891891902</v>
      </c>
      <c r="BJ1540" s="8">
        <f t="shared" si="309"/>
        <v>0.98285714285714287</v>
      </c>
      <c r="BK1540" s="8">
        <f t="shared" si="310"/>
        <v>0.91891891891891897</v>
      </c>
      <c r="BL1540" s="10">
        <f t="shared" si="311"/>
        <v>8.3994440154440166</v>
      </c>
      <c r="BM1540" s="3">
        <f t="shared" si="312"/>
        <v>2333.1788931788933</v>
      </c>
      <c r="BN1540" s="132">
        <v>2.2185332011892966</v>
      </c>
      <c r="BO1540" s="132">
        <v>0.78493557978196238</v>
      </c>
      <c r="BP1540" s="133">
        <v>1.0831089991168081</v>
      </c>
      <c r="BQ1540" s="134">
        <v>0.72200772200772212</v>
      </c>
      <c r="BR1540" s="134">
        <v>7.1911196911196906E-2</v>
      </c>
      <c r="BS1540" s="133">
        <v>1.9771560272065423</v>
      </c>
      <c r="BT1540" s="93"/>
      <c r="BU1540" s="91"/>
      <c r="BV1540" s="91"/>
      <c r="BW1540" s="100"/>
    </row>
    <row r="1541" spans="1:75">
      <c r="A1541" s="8" t="s">
        <v>783</v>
      </c>
      <c r="B1541" s="8" t="s">
        <v>486</v>
      </c>
      <c r="C1541" s="8" t="s">
        <v>487</v>
      </c>
      <c r="D1541" s="8" t="s">
        <v>518</v>
      </c>
      <c r="E1541" s="8" t="s">
        <v>521</v>
      </c>
      <c r="F1541" s="8" t="s">
        <v>522</v>
      </c>
      <c r="G1541" s="8" t="s">
        <v>49</v>
      </c>
      <c r="H1541" s="8" t="s">
        <v>115</v>
      </c>
      <c r="I1541" s="8"/>
      <c r="J1541" s="8"/>
      <c r="K1541" s="8"/>
      <c r="L1541" s="8" t="s">
        <v>116</v>
      </c>
      <c r="M1541" s="8" t="s">
        <v>1882</v>
      </c>
      <c r="N1541" s="8">
        <v>1</v>
      </c>
      <c r="O1541" s="8"/>
      <c r="P1541" s="8"/>
      <c r="Q1541" s="8"/>
      <c r="R1541" s="8"/>
      <c r="S1541" s="8"/>
      <c r="T1541" s="8"/>
      <c r="U1541" s="8"/>
      <c r="V1541" s="8"/>
      <c r="W1541" s="8"/>
      <c r="X1541" s="8"/>
      <c r="Y1541" s="8"/>
      <c r="Z1541" s="8"/>
      <c r="AA1541" s="8"/>
      <c r="AB1541" s="8"/>
      <c r="AC1541" s="8"/>
      <c r="AD1541" s="8"/>
      <c r="AE1541" s="89"/>
      <c r="AF1541" s="90"/>
      <c r="AG1541" s="90"/>
      <c r="AH1541" s="90"/>
      <c r="AI1541" s="8" t="s">
        <v>27</v>
      </c>
      <c r="AJ1541" t="s">
        <v>1890</v>
      </c>
      <c r="AK1541">
        <v>100</v>
      </c>
      <c r="AL1541">
        <v>0</v>
      </c>
      <c r="AM1541">
        <v>30</v>
      </c>
      <c r="AN1541" s="9">
        <v>42554</v>
      </c>
      <c r="AO1541" s="8">
        <v>166</v>
      </c>
      <c r="AP1541" s="8">
        <v>112</v>
      </c>
      <c r="AQ1541" s="8">
        <v>120</v>
      </c>
      <c r="AR1541" s="8">
        <v>9.9</v>
      </c>
      <c r="AS1541" s="8">
        <v>15.83</v>
      </c>
      <c r="AT1541" s="8">
        <v>0.7</v>
      </c>
      <c r="AU1541" s="12">
        <v>0.66</v>
      </c>
      <c r="AV1541" s="8">
        <v>14</v>
      </c>
      <c r="AW1541" s="8">
        <v>320</v>
      </c>
      <c r="AX1541" s="8"/>
      <c r="AY1541" s="8"/>
      <c r="AZ1541" s="8"/>
      <c r="BA1541" s="8">
        <v>345</v>
      </c>
      <c r="BB1541" s="8" t="s">
        <v>25</v>
      </c>
      <c r="BC1541" s="8">
        <v>71</v>
      </c>
      <c r="BD1541" s="8"/>
      <c r="BE1541" s="8"/>
      <c r="BF1541" s="8"/>
      <c r="BG1541" s="8"/>
      <c r="BH1541" s="8"/>
      <c r="BI1541" s="8">
        <f t="shared" si="308"/>
        <v>94.285714285714292</v>
      </c>
      <c r="BJ1541" s="8">
        <f t="shared" si="309"/>
        <v>0.98285714285714287</v>
      </c>
      <c r="BK1541" s="8">
        <f t="shared" si="310"/>
        <v>0.94285714285714295</v>
      </c>
      <c r="BL1541" s="10">
        <f t="shared" si="311"/>
        <v>14.669564081632656</v>
      </c>
      <c r="BM1541" s="3">
        <f t="shared" si="312"/>
        <v>4074.8789115646264</v>
      </c>
      <c r="BN1541" s="132">
        <v>2.219811320754717</v>
      </c>
      <c r="BO1541" s="132">
        <v>1.2358490566037736</v>
      </c>
      <c r="BP1541" s="133">
        <v>1.0071356164747558</v>
      </c>
      <c r="BQ1541" s="134">
        <v>0.56791907514450868</v>
      </c>
      <c r="BR1541" s="134">
        <v>5.2552986512524082E-2</v>
      </c>
      <c r="BS1541" s="133">
        <v>1.7041563229054422</v>
      </c>
      <c r="BT1541" s="93"/>
      <c r="BU1541" s="91"/>
      <c r="BV1541" s="91"/>
      <c r="BW1541" s="100"/>
    </row>
    <row r="1542" spans="1:75">
      <c r="A1542" s="8" t="s">
        <v>783</v>
      </c>
      <c r="B1542" s="8" t="s">
        <v>486</v>
      </c>
      <c r="C1542" s="8" t="s">
        <v>487</v>
      </c>
      <c r="D1542" s="8" t="s">
        <v>518</v>
      </c>
      <c r="E1542" s="8" t="s">
        <v>521</v>
      </c>
      <c r="F1542" s="8" t="s">
        <v>522</v>
      </c>
      <c r="G1542" s="8" t="s">
        <v>49</v>
      </c>
      <c r="H1542" s="8" t="s">
        <v>115</v>
      </c>
      <c r="I1542" s="8"/>
      <c r="J1542" s="8"/>
      <c r="K1542" s="8"/>
      <c r="L1542" s="8" t="s">
        <v>116</v>
      </c>
      <c r="M1542" s="8" t="s">
        <v>1882</v>
      </c>
      <c r="N1542" s="8">
        <v>1</v>
      </c>
      <c r="O1542" s="8"/>
      <c r="P1542" s="8"/>
      <c r="Q1542" s="8"/>
      <c r="R1542" s="8"/>
      <c r="S1542" s="8"/>
      <c r="T1542" s="8"/>
      <c r="U1542" s="8"/>
      <c r="V1542" s="8"/>
      <c r="W1542" s="8"/>
      <c r="X1542" s="8"/>
      <c r="Y1542" s="8"/>
      <c r="Z1542" s="8"/>
      <c r="AA1542" s="8"/>
      <c r="AB1542" s="8"/>
      <c r="AC1542" s="8"/>
      <c r="AD1542" s="8"/>
      <c r="AE1542" s="89"/>
      <c r="AF1542" s="90"/>
      <c r="AG1542" s="90"/>
      <c r="AH1542" s="90"/>
      <c r="AI1542" s="8" t="s">
        <v>28</v>
      </c>
      <c r="AJ1542" t="s">
        <v>1890</v>
      </c>
      <c r="AK1542">
        <v>100</v>
      </c>
      <c r="AL1542">
        <v>30</v>
      </c>
      <c r="AM1542">
        <v>0</v>
      </c>
      <c r="AN1542" s="9">
        <v>42554</v>
      </c>
      <c r="AO1542" s="8">
        <v>160</v>
      </c>
      <c r="AP1542" s="8">
        <v>118</v>
      </c>
      <c r="AQ1542" s="8">
        <v>130</v>
      </c>
      <c r="AR1542" s="8">
        <v>10.3</v>
      </c>
      <c r="AS1542" s="8">
        <v>18.899999999999999</v>
      </c>
      <c r="AT1542" s="8">
        <v>0.72</v>
      </c>
      <c r="AU1542" s="12">
        <v>0.62</v>
      </c>
      <c r="AV1542" s="8">
        <v>14</v>
      </c>
      <c r="AW1542" s="8">
        <v>380</v>
      </c>
      <c r="AX1542" s="8"/>
      <c r="AY1542" s="8"/>
      <c r="AZ1542" s="8"/>
      <c r="BA1542" s="8">
        <v>346</v>
      </c>
      <c r="BB1542" s="8" t="s">
        <v>25</v>
      </c>
      <c r="BC1542" s="8">
        <v>71</v>
      </c>
      <c r="BD1542" s="8"/>
      <c r="BE1542" s="8"/>
      <c r="BF1542" s="8"/>
      <c r="BG1542" s="8"/>
      <c r="BH1542" s="8"/>
      <c r="BI1542" s="8">
        <f t="shared" si="308"/>
        <v>86.111111111111114</v>
      </c>
      <c r="BJ1542" s="8">
        <f t="shared" si="309"/>
        <v>0.98285714285714287</v>
      </c>
      <c r="BK1542" s="8">
        <f t="shared" si="310"/>
        <v>0.86111111111111116</v>
      </c>
      <c r="BL1542" s="10">
        <f t="shared" si="311"/>
        <v>15.996000000000002</v>
      </c>
      <c r="BM1542" s="3">
        <f t="shared" si="312"/>
        <v>4443.3333333333339</v>
      </c>
      <c r="BN1542" s="132">
        <v>1.9266277939747327</v>
      </c>
      <c r="BO1542" s="132">
        <v>0.891156462585034</v>
      </c>
      <c r="BP1542" s="133">
        <v>1.1277736094775996</v>
      </c>
      <c r="BQ1542" s="134">
        <v>0.90471607314725688</v>
      </c>
      <c r="BR1542" s="134">
        <v>9.5476419634263704E-2</v>
      </c>
      <c r="BS1542" s="133">
        <v>0.89206620347798204</v>
      </c>
      <c r="BT1542" s="93"/>
      <c r="BU1542" s="91"/>
      <c r="BV1542" s="91"/>
      <c r="BW1542" s="100"/>
    </row>
    <row r="1543" spans="1:75">
      <c r="A1543" s="8" t="s">
        <v>783</v>
      </c>
      <c r="B1543" s="8" t="s">
        <v>486</v>
      </c>
      <c r="C1543" s="8" t="s">
        <v>487</v>
      </c>
      <c r="D1543" s="8" t="s">
        <v>518</v>
      </c>
      <c r="E1543" s="8" t="s">
        <v>521</v>
      </c>
      <c r="F1543" s="8" t="s">
        <v>522</v>
      </c>
      <c r="G1543" s="8" t="s">
        <v>49</v>
      </c>
      <c r="H1543" s="8" t="s">
        <v>115</v>
      </c>
      <c r="I1543" s="8"/>
      <c r="J1543" s="8"/>
      <c r="K1543" s="8"/>
      <c r="L1543" s="8" t="s">
        <v>116</v>
      </c>
      <c r="M1543" s="8" t="s">
        <v>1882</v>
      </c>
      <c r="N1543" s="8">
        <v>1</v>
      </c>
      <c r="O1543" s="8"/>
      <c r="P1543" s="8"/>
      <c r="Q1543" s="8"/>
      <c r="R1543" s="8"/>
      <c r="S1543" s="8"/>
      <c r="T1543" s="8"/>
      <c r="U1543" s="8"/>
      <c r="V1543" s="8"/>
      <c r="W1543" s="8"/>
      <c r="X1543" s="8"/>
      <c r="Y1543" s="8"/>
      <c r="Z1543" s="8"/>
      <c r="AA1543" s="8"/>
      <c r="AB1543" s="8"/>
      <c r="AC1543" s="8"/>
      <c r="AD1543" s="8"/>
      <c r="AE1543" s="89"/>
      <c r="AF1543" s="90"/>
      <c r="AG1543" s="90"/>
      <c r="AH1543" s="90"/>
      <c r="AI1543" s="8" t="s">
        <v>29</v>
      </c>
      <c r="AJ1543" t="s">
        <v>1890</v>
      </c>
      <c r="AK1543">
        <v>100</v>
      </c>
      <c r="AL1543">
        <v>30</v>
      </c>
      <c r="AM1543">
        <v>30</v>
      </c>
      <c r="AN1543" s="9">
        <v>42554</v>
      </c>
      <c r="AO1543" s="8">
        <v>235</v>
      </c>
      <c r="AP1543" s="8">
        <v>125</v>
      </c>
      <c r="AQ1543" s="8">
        <v>134</v>
      </c>
      <c r="AR1543" s="8">
        <v>10.6</v>
      </c>
      <c r="AS1543" s="8">
        <v>16.02</v>
      </c>
      <c r="AT1543" s="8">
        <v>0.7</v>
      </c>
      <c r="AU1543" s="12">
        <v>0.6</v>
      </c>
      <c r="AV1543" s="8">
        <v>14</v>
      </c>
      <c r="AW1543" s="8">
        <v>440</v>
      </c>
      <c r="AX1543" s="8"/>
      <c r="AY1543" s="8"/>
      <c r="AZ1543" s="8"/>
      <c r="BA1543" s="8">
        <v>347</v>
      </c>
      <c r="BB1543" s="8" t="s">
        <v>25</v>
      </c>
      <c r="BC1543" s="8">
        <v>71</v>
      </c>
      <c r="BD1543" s="8"/>
      <c r="BE1543" s="8"/>
      <c r="BF1543" s="8"/>
      <c r="BG1543" s="8"/>
      <c r="BH1543" s="8"/>
      <c r="BI1543" s="8">
        <f t="shared" si="308"/>
        <v>85.714285714285722</v>
      </c>
      <c r="BJ1543" s="8">
        <f t="shared" si="309"/>
        <v>0.98285714285714287</v>
      </c>
      <c r="BK1543" s="8">
        <f t="shared" si="310"/>
        <v>0.85714285714285721</v>
      </c>
      <c r="BL1543" s="10">
        <f t="shared" si="311"/>
        <v>13.496032653061224</v>
      </c>
      <c r="BM1543" s="3">
        <f t="shared" si="312"/>
        <v>3748.8979591836733</v>
      </c>
      <c r="BN1543" s="132">
        <v>1.8698308270676693</v>
      </c>
      <c r="BO1543" s="132">
        <v>0.5949248120300753</v>
      </c>
      <c r="BP1543" s="133">
        <v>0.65025829554325842</v>
      </c>
      <c r="BQ1543" s="134">
        <v>0.93126177024482104</v>
      </c>
      <c r="BR1543" s="134">
        <v>9.6092278719397364E-2</v>
      </c>
      <c r="BS1543" s="133">
        <v>1.2132169478239139</v>
      </c>
      <c r="BT1543" s="93"/>
      <c r="BU1543" s="91"/>
      <c r="BV1543" s="91"/>
      <c r="BW1543" s="100"/>
    </row>
    <row r="1544" spans="1:75">
      <c r="A1544" s="8" t="s">
        <v>783</v>
      </c>
      <c r="B1544" s="8" t="s">
        <v>486</v>
      </c>
      <c r="C1544" s="8" t="s">
        <v>487</v>
      </c>
      <c r="D1544" s="8" t="s">
        <v>518</v>
      </c>
      <c r="E1544" s="8" t="s">
        <v>521</v>
      </c>
      <c r="F1544" s="8" t="s">
        <v>522</v>
      </c>
      <c r="G1544" s="8" t="s">
        <v>49</v>
      </c>
      <c r="H1544" s="8" t="s">
        <v>115</v>
      </c>
      <c r="I1544" s="8"/>
      <c r="J1544" s="8"/>
      <c r="K1544" s="8"/>
      <c r="L1544" s="8" t="s">
        <v>116</v>
      </c>
      <c r="M1544" s="8" t="s">
        <v>1882</v>
      </c>
      <c r="N1544" s="8">
        <v>1</v>
      </c>
      <c r="O1544" s="8"/>
      <c r="P1544" s="8"/>
      <c r="Q1544" s="8"/>
      <c r="R1544" s="8"/>
      <c r="S1544" s="8"/>
      <c r="T1544" s="8"/>
      <c r="U1544" s="8"/>
      <c r="V1544" s="8"/>
      <c r="W1544" s="8"/>
      <c r="X1544" s="8"/>
      <c r="Y1544" s="8"/>
      <c r="Z1544" s="8"/>
      <c r="AA1544" s="8"/>
      <c r="AB1544" s="8"/>
      <c r="AC1544" s="8"/>
      <c r="AD1544" s="8"/>
      <c r="AE1544" s="89"/>
      <c r="AF1544" s="90"/>
      <c r="AG1544" s="90"/>
      <c r="AH1544" s="90"/>
      <c r="AI1544" s="8" t="s">
        <v>30</v>
      </c>
      <c r="AJ1544" t="s">
        <v>1890</v>
      </c>
      <c r="AK1544">
        <v>100</v>
      </c>
      <c r="AL1544">
        <v>30</v>
      </c>
      <c r="AM1544">
        <v>30</v>
      </c>
      <c r="AN1544" s="9">
        <v>42554</v>
      </c>
      <c r="AO1544" s="8">
        <v>250</v>
      </c>
      <c r="AP1544" s="8">
        <v>140</v>
      </c>
      <c r="AQ1544" s="8">
        <v>153</v>
      </c>
      <c r="AR1544" s="8">
        <v>8.5</v>
      </c>
      <c r="AS1544" s="8">
        <v>15.72</v>
      </c>
      <c r="AT1544" s="8">
        <v>0.82</v>
      </c>
      <c r="AU1544" s="12">
        <v>0.74</v>
      </c>
      <c r="AV1544" s="8">
        <v>13</v>
      </c>
      <c r="AW1544" s="8">
        <v>340</v>
      </c>
      <c r="AX1544" s="8"/>
      <c r="AY1544" s="8"/>
      <c r="AZ1544" s="8"/>
      <c r="BA1544" s="8">
        <v>348</v>
      </c>
      <c r="BB1544" s="8" t="s">
        <v>25</v>
      </c>
      <c r="BC1544" s="8">
        <v>71</v>
      </c>
      <c r="BD1544" s="8"/>
      <c r="BE1544" s="8"/>
      <c r="BF1544" s="8"/>
      <c r="BG1544" s="8"/>
      <c r="BH1544" s="8"/>
      <c r="BI1544" s="8">
        <f t="shared" si="308"/>
        <v>90.243902439024396</v>
      </c>
      <c r="BJ1544" s="8">
        <f t="shared" si="309"/>
        <v>0.99428571428571433</v>
      </c>
      <c r="BK1544" s="8">
        <f t="shared" si="310"/>
        <v>0.90243902439024393</v>
      </c>
      <c r="BL1544" s="10">
        <f t="shared" si="311"/>
        <v>14.105276655052267</v>
      </c>
      <c r="BM1544" s="3">
        <f t="shared" si="312"/>
        <v>3918.1324041811849</v>
      </c>
      <c r="BN1544" s="132">
        <v>1.8158861340679522</v>
      </c>
      <c r="BO1544" s="132">
        <v>0.69513314967860429</v>
      </c>
      <c r="BP1544" s="133">
        <v>0.68563111967628065</v>
      </c>
      <c r="BQ1544" s="134">
        <v>0.70430622009569377</v>
      </c>
      <c r="BR1544" s="134">
        <v>7.6650717703349303E-2</v>
      </c>
      <c r="BS1544" s="133">
        <v>1.1561491232437051</v>
      </c>
      <c r="BT1544" s="93"/>
      <c r="BU1544" s="91"/>
      <c r="BV1544" s="91"/>
      <c r="BW1544" s="100"/>
    </row>
    <row r="1545" spans="1:75">
      <c r="A1545" s="8" t="s">
        <v>783</v>
      </c>
      <c r="B1545" s="8" t="s">
        <v>486</v>
      </c>
      <c r="C1545" s="8" t="s">
        <v>487</v>
      </c>
      <c r="D1545" s="8" t="s">
        <v>518</v>
      </c>
      <c r="E1545" s="8" t="s">
        <v>521</v>
      </c>
      <c r="F1545" s="8" t="s">
        <v>522</v>
      </c>
      <c r="G1545" s="8" t="s">
        <v>49</v>
      </c>
      <c r="H1545" s="8" t="s">
        <v>113</v>
      </c>
      <c r="I1545" s="8">
        <v>-5.1897089747945797</v>
      </c>
      <c r="J1545" s="8">
        <v>36.498033193499502</v>
      </c>
      <c r="K1545" s="8">
        <v>1416.53449597185</v>
      </c>
      <c r="L1545" s="8" t="s">
        <v>114</v>
      </c>
      <c r="M1545" s="8" t="s">
        <v>1882</v>
      </c>
      <c r="N1545" s="8">
        <v>1</v>
      </c>
      <c r="O1545" s="8" t="s">
        <v>1859</v>
      </c>
      <c r="P1545" s="8">
        <v>0.23</v>
      </c>
      <c r="Q1545" s="8">
        <v>7.1</v>
      </c>
      <c r="R1545" s="8">
        <v>0</v>
      </c>
      <c r="S1545" s="8">
        <v>1.1200000000000001</v>
      </c>
      <c r="T1545" s="8">
        <v>1.49</v>
      </c>
      <c r="U1545" s="8">
        <v>12.29</v>
      </c>
      <c r="V1545" s="8">
        <v>81.23</v>
      </c>
      <c r="W1545" s="8">
        <v>19.7</v>
      </c>
      <c r="X1545" s="8">
        <v>4.5999999999999996</v>
      </c>
      <c r="Y1545" s="8">
        <v>7.0000000000000007E-2</v>
      </c>
      <c r="Z1545" s="8">
        <v>0.22</v>
      </c>
      <c r="AA1545" s="8">
        <v>0.08</v>
      </c>
      <c r="AB1545" s="8">
        <v>109.55</v>
      </c>
      <c r="AC1545" s="8">
        <v>0.16</v>
      </c>
      <c r="AD1545" s="8">
        <v>2.5000000000000001E-2</v>
      </c>
      <c r="AE1545" s="91">
        <v>2.1</v>
      </c>
      <c r="AF1545" s="92" t="s">
        <v>1860</v>
      </c>
      <c r="AG1545" s="92" t="s">
        <v>1860</v>
      </c>
      <c r="AH1545" s="92" t="s">
        <v>1860</v>
      </c>
      <c r="AI1545" s="8" t="s">
        <v>24</v>
      </c>
      <c r="AJ1545" t="s">
        <v>1890</v>
      </c>
      <c r="AK1545">
        <v>0</v>
      </c>
      <c r="AL1545">
        <v>0</v>
      </c>
      <c r="AM1545">
        <v>0</v>
      </c>
      <c r="AN1545" s="9">
        <v>42554</v>
      </c>
      <c r="AO1545" s="8">
        <v>201</v>
      </c>
      <c r="AP1545" s="8">
        <v>124</v>
      </c>
      <c r="AQ1545" s="8">
        <v>129</v>
      </c>
      <c r="AR1545" s="8">
        <v>7.6</v>
      </c>
      <c r="AS1545" s="8">
        <v>9.1</v>
      </c>
      <c r="AT1545" s="8">
        <v>0.48</v>
      </c>
      <c r="AU1545" s="12">
        <v>0.4</v>
      </c>
      <c r="AV1545" s="8">
        <v>13</v>
      </c>
      <c r="AW1545" s="8">
        <v>280</v>
      </c>
      <c r="AX1545" s="8"/>
      <c r="AY1545" s="8"/>
      <c r="AZ1545" s="8"/>
      <c r="BA1545" s="8">
        <v>337</v>
      </c>
      <c r="BB1545" s="8" t="s">
        <v>25</v>
      </c>
      <c r="BC1545" s="8">
        <v>70</v>
      </c>
      <c r="BD1545" s="8"/>
      <c r="BE1545" s="8"/>
      <c r="BF1545" s="8"/>
      <c r="BG1545" s="8"/>
      <c r="BH1545" s="8"/>
      <c r="BI1545" s="8">
        <f t="shared" si="308"/>
        <v>83.333333333333343</v>
      </c>
      <c r="BJ1545" s="8">
        <f t="shared" si="309"/>
        <v>0.99428571428571433</v>
      </c>
      <c r="BK1545" s="8">
        <f t="shared" si="310"/>
        <v>0.83333333333333348</v>
      </c>
      <c r="BL1545" s="10">
        <f t="shared" si="311"/>
        <v>7.5400000000000018</v>
      </c>
      <c r="BM1545" s="3">
        <f t="shared" si="312"/>
        <v>2094.4444444444448</v>
      </c>
      <c r="BN1545" s="132">
        <v>1.4737344794651386</v>
      </c>
      <c r="BO1545" s="132">
        <v>0.56303724928366761</v>
      </c>
      <c r="BP1545" s="133">
        <v>0.72228917098339585</v>
      </c>
      <c r="BQ1545" s="134">
        <v>0.75095419847328249</v>
      </c>
      <c r="BR1545" s="134">
        <v>6.4933206106870228E-2</v>
      </c>
      <c r="BS1545" s="133">
        <v>1.8784009063570579</v>
      </c>
      <c r="BT1545" s="93"/>
      <c r="BU1545" s="91"/>
      <c r="BV1545" s="91"/>
      <c r="BW1545" s="100"/>
    </row>
    <row r="1546" spans="1:75">
      <c r="A1546" s="8" t="s">
        <v>783</v>
      </c>
      <c r="B1546" s="8" t="s">
        <v>486</v>
      </c>
      <c r="C1546" s="8" t="s">
        <v>487</v>
      </c>
      <c r="D1546" s="8" t="s">
        <v>518</v>
      </c>
      <c r="E1546" s="8" t="s">
        <v>521</v>
      </c>
      <c r="F1546" s="8" t="s">
        <v>522</v>
      </c>
      <c r="G1546" s="8" t="s">
        <v>49</v>
      </c>
      <c r="H1546" s="8" t="s">
        <v>113</v>
      </c>
      <c r="I1546" s="8"/>
      <c r="J1546" s="8"/>
      <c r="K1546" s="8"/>
      <c r="L1546" s="8" t="s">
        <v>114</v>
      </c>
      <c r="M1546" s="8" t="s">
        <v>1882</v>
      </c>
      <c r="N1546" s="8">
        <v>1</v>
      </c>
      <c r="O1546" s="8"/>
      <c r="P1546" s="8"/>
      <c r="Q1546" s="8"/>
      <c r="R1546" s="8"/>
      <c r="S1546" s="8"/>
      <c r="T1546" s="8"/>
      <c r="U1546" s="8"/>
      <c r="V1546" s="8"/>
      <c r="W1546" s="8"/>
      <c r="X1546" s="8"/>
      <c r="Y1546" s="8"/>
      <c r="Z1546" s="8"/>
      <c r="AA1546" s="8"/>
      <c r="AB1546" s="8"/>
      <c r="AC1546" s="8"/>
      <c r="AD1546" s="8"/>
      <c r="AE1546" s="89"/>
      <c r="AF1546" s="90"/>
      <c r="AG1546" s="90"/>
      <c r="AH1546" s="90"/>
      <c r="AI1546" s="8" t="s">
        <v>26</v>
      </c>
      <c r="AJ1546" t="s">
        <v>1890</v>
      </c>
      <c r="AK1546">
        <v>0</v>
      </c>
      <c r="AL1546">
        <v>30</v>
      </c>
      <c r="AM1546">
        <v>30</v>
      </c>
      <c r="AN1546" s="9">
        <v>42554</v>
      </c>
      <c r="AO1546" s="8">
        <v>243</v>
      </c>
      <c r="AP1546" s="8">
        <v>119</v>
      </c>
      <c r="AQ1546" s="8">
        <v>148</v>
      </c>
      <c r="AR1546" s="8">
        <v>7.9</v>
      </c>
      <c r="AS1546" s="8">
        <v>9.48</v>
      </c>
      <c r="AT1546" s="8">
        <v>0.48</v>
      </c>
      <c r="AU1546" s="12">
        <v>0.4</v>
      </c>
      <c r="AV1546" s="8">
        <v>12</v>
      </c>
      <c r="AW1546" s="8">
        <v>220</v>
      </c>
      <c r="AX1546" s="8"/>
      <c r="AY1546" s="8"/>
      <c r="AZ1546" s="8"/>
      <c r="BA1546" s="8">
        <v>338</v>
      </c>
      <c r="BB1546" s="8" t="s">
        <v>25</v>
      </c>
      <c r="BC1546" s="8">
        <v>70</v>
      </c>
      <c r="BD1546" s="8"/>
      <c r="BE1546" s="8"/>
      <c r="BF1546" s="8"/>
      <c r="BG1546" s="8"/>
      <c r="BH1546" s="8"/>
      <c r="BI1546" s="8">
        <f t="shared" si="308"/>
        <v>83.333333333333343</v>
      </c>
      <c r="BJ1546" s="8">
        <f t="shared" si="309"/>
        <v>1.0057142857142858</v>
      </c>
      <c r="BK1546" s="8">
        <f t="shared" si="310"/>
        <v>0.83333333333333348</v>
      </c>
      <c r="BL1546" s="10">
        <f t="shared" si="311"/>
        <v>7.9451428571428595</v>
      </c>
      <c r="BM1546" s="3">
        <f t="shared" si="312"/>
        <v>2206.9841269841277</v>
      </c>
      <c r="BN1546" s="132">
        <v>1.8517635843660631</v>
      </c>
      <c r="BO1546" s="132">
        <v>0.5881792183031459</v>
      </c>
      <c r="BP1546" s="133">
        <v>0.7947947357852182</v>
      </c>
      <c r="BQ1546" s="134">
        <v>0.62795089707271012</v>
      </c>
      <c r="BR1546" s="134">
        <v>7.2946175637393779E-2</v>
      </c>
      <c r="BS1546" s="133">
        <v>1.7458101856205306</v>
      </c>
      <c r="BT1546" s="93"/>
      <c r="BU1546" s="91"/>
      <c r="BV1546" s="91"/>
      <c r="BW1546" s="100"/>
    </row>
    <row r="1547" spans="1:75">
      <c r="A1547" s="8" t="s">
        <v>783</v>
      </c>
      <c r="B1547" s="8" t="s">
        <v>486</v>
      </c>
      <c r="C1547" s="8" t="s">
        <v>487</v>
      </c>
      <c r="D1547" s="8" t="s">
        <v>518</v>
      </c>
      <c r="E1547" s="8" t="s">
        <v>521</v>
      </c>
      <c r="F1547" s="8" t="s">
        <v>522</v>
      </c>
      <c r="G1547" s="8" t="s">
        <v>49</v>
      </c>
      <c r="H1547" s="8" t="s">
        <v>113</v>
      </c>
      <c r="I1547" s="8"/>
      <c r="J1547" s="8"/>
      <c r="K1547" s="8"/>
      <c r="L1547" s="8" t="s">
        <v>114</v>
      </c>
      <c r="M1547" s="8" t="s">
        <v>1882</v>
      </c>
      <c r="N1547" s="8">
        <v>1</v>
      </c>
      <c r="O1547" s="8"/>
      <c r="P1547" s="8"/>
      <c r="Q1547" s="8"/>
      <c r="R1547" s="8"/>
      <c r="S1547" s="8"/>
      <c r="T1547" s="8"/>
      <c r="U1547" s="8"/>
      <c r="V1547" s="8"/>
      <c r="W1547" s="8"/>
      <c r="X1547" s="8"/>
      <c r="Y1547" s="8"/>
      <c r="Z1547" s="8"/>
      <c r="AA1547" s="8"/>
      <c r="AB1547" s="8"/>
      <c r="AC1547" s="8"/>
      <c r="AD1547" s="8"/>
      <c r="AE1547" s="89"/>
      <c r="AF1547" s="90"/>
      <c r="AG1547" s="90"/>
      <c r="AH1547" s="90"/>
      <c r="AI1547" s="8" t="s">
        <v>27</v>
      </c>
      <c r="AJ1547" t="s">
        <v>1890</v>
      </c>
      <c r="AK1547">
        <v>100</v>
      </c>
      <c r="AL1547">
        <v>0</v>
      </c>
      <c r="AM1547">
        <v>30</v>
      </c>
      <c r="AN1547" s="9">
        <v>42554</v>
      </c>
      <c r="AO1547" s="8">
        <v>240</v>
      </c>
      <c r="AP1547" s="8">
        <v>160</v>
      </c>
      <c r="AQ1547" s="8">
        <v>173</v>
      </c>
      <c r="AR1547" s="8">
        <v>9.4</v>
      </c>
      <c r="AS1547" s="8">
        <v>15.24</v>
      </c>
      <c r="AT1547" s="8">
        <v>0.57999999999999996</v>
      </c>
      <c r="AU1547" s="12">
        <v>0.5</v>
      </c>
      <c r="AV1547" s="8">
        <v>13</v>
      </c>
      <c r="AW1547" s="8">
        <v>300</v>
      </c>
      <c r="AX1547" s="8"/>
      <c r="AY1547" s="8"/>
      <c r="AZ1547" s="8"/>
      <c r="BA1547" s="8">
        <v>339</v>
      </c>
      <c r="BB1547" s="8" t="s">
        <v>25</v>
      </c>
      <c r="BC1547" s="8">
        <v>70</v>
      </c>
      <c r="BD1547" s="8"/>
      <c r="BE1547" s="8"/>
      <c r="BF1547" s="8"/>
      <c r="BG1547" s="8"/>
      <c r="BH1547" s="8"/>
      <c r="BI1547" s="8">
        <f t="shared" si="308"/>
        <v>86.206896551724142</v>
      </c>
      <c r="BJ1547" s="8">
        <f t="shared" si="309"/>
        <v>0.99428571428571433</v>
      </c>
      <c r="BK1547" s="8">
        <f t="shared" si="310"/>
        <v>0.86206896551724144</v>
      </c>
      <c r="BL1547" s="10">
        <f t="shared" si="311"/>
        <v>13.062857142857144</v>
      </c>
      <c r="BM1547" s="3">
        <f t="shared" si="312"/>
        <v>3628.5714285714289</v>
      </c>
      <c r="BN1547" s="132">
        <v>2.1682242990654208</v>
      </c>
      <c r="BO1547" s="132">
        <v>0.76401869158878521</v>
      </c>
      <c r="BP1547" s="133">
        <v>0.82222016788448005</v>
      </c>
      <c r="BQ1547" s="134">
        <v>0.59820585457979236</v>
      </c>
      <c r="BR1547" s="134">
        <v>6.9216241737488193E-2</v>
      </c>
      <c r="BS1547" s="133">
        <v>1.821208704758668</v>
      </c>
      <c r="BT1547" s="93"/>
      <c r="BU1547" s="91"/>
      <c r="BV1547" s="91"/>
      <c r="BW1547" s="100"/>
    </row>
    <row r="1548" spans="1:75">
      <c r="A1548" s="8" t="s">
        <v>783</v>
      </c>
      <c r="B1548" s="8" t="s">
        <v>486</v>
      </c>
      <c r="C1548" s="8" t="s">
        <v>487</v>
      </c>
      <c r="D1548" s="8" t="s">
        <v>518</v>
      </c>
      <c r="E1548" s="8" t="s">
        <v>521</v>
      </c>
      <c r="F1548" s="8" t="s">
        <v>522</v>
      </c>
      <c r="G1548" s="8" t="s">
        <v>49</v>
      </c>
      <c r="H1548" s="8" t="s">
        <v>113</v>
      </c>
      <c r="I1548" s="8"/>
      <c r="J1548" s="8"/>
      <c r="K1548" s="8"/>
      <c r="L1548" s="8" t="s">
        <v>114</v>
      </c>
      <c r="M1548" s="8" t="s">
        <v>1882</v>
      </c>
      <c r="N1548" s="8">
        <v>1</v>
      </c>
      <c r="O1548" s="8"/>
      <c r="P1548" s="8"/>
      <c r="Q1548" s="8"/>
      <c r="R1548" s="8"/>
      <c r="S1548" s="8"/>
      <c r="T1548" s="8"/>
      <c r="U1548" s="8"/>
      <c r="V1548" s="8"/>
      <c r="W1548" s="8"/>
      <c r="X1548" s="8"/>
      <c r="Y1548" s="8"/>
      <c r="Z1548" s="8"/>
      <c r="AA1548" s="8"/>
      <c r="AB1548" s="8"/>
      <c r="AC1548" s="8"/>
      <c r="AD1548" s="8"/>
      <c r="AE1548" s="89"/>
      <c r="AF1548" s="90"/>
      <c r="AG1548" s="90"/>
      <c r="AH1548" s="90"/>
      <c r="AI1548" s="8" t="s">
        <v>28</v>
      </c>
      <c r="AJ1548" t="s">
        <v>1890</v>
      </c>
      <c r="AK1548">
        <v>100</v>
      </c>
      <c r="AL1548">
        <v>30</v>
      </c>
      <c r="AM1548">
        <v>0</v>
      </c>
      <c r="AN1548" s="9">
        <v>42554</v>
      </c>
      <c r="AO1548" s="8">
        <v>311</v>
      </c>
      <c r="AP1548" s="8">
        <v>170</v>
      </c>
      <c r="AQ1548" s="8">
        <v>174</v>
      </c>
      <c r="AR1548" s="8">
        <v>11.2</v>
      </c>
      <c r="AS1548" s="8">
        <v>14.94</v>
      </c>
      <c r="AT1548" s="8">
        <v>0.56000000000000005</v>
      </c>
      <c r="AU1548" s="12">
        <v>0.48</v>
      </c>
      <c r="AV1548" s="8">
        <v>12</v>
      </c>
      <c r="AW1548" s="8">
        <v>220</v>
      </c>
      <c r="AX1548" s="8"/>
      <c r="AY1548" s="8"/>
      <c r="AZ1548" s="8"/>
      <c r="BA1548" s="8">
        <v>340</v>
      </c>
      <c r="BB1548" s="8" t="s">
        <v>25</v>
      </c>
      <c r="BC1548" s="8">
        <v>70</v>
      </c>
      <c r="BD1548" s="8"/>
      <c r="BE1548" s="8"/>
      <c r="BF1548" s="8"/>
      <c r="BG1548" s="8"/>
      <c r="BH1548" s="8"/>
      <c r="BI1548" s="8">
        <f t="shared" si="308"/>
        <v>85.714285714285694</v>
      </c>
      <c r="BJ1548" s="8">
        <f t="shared" si="309"/>
        <v>1.0057142857142858</v>
      </c>
      <c r="BK1548" s="8">
        <f t="shared" si="310"/>
        <v>0.85714285714285698</v>
      </c>
      <c r="BL1548" s="10">
        <f t="shared" si="311"/>
        <v>12.878889795918365</v>
      </c>
      <c r="BM1548" s="3">
        <f t="shared" si="312"/>
        <v>3577.4693877551013</v>
      </c>
      <c r="BN1548" s="132">
        <v>1.9862689393939397</v>
      </c>
      <c r="BO1548" s="132">
        <v>0.88446969696969713</v>
      </c>
      <c r="BP1548" s="133">
        <v>0.90367807277192636</v>
      </c>
      <c r="BQ1548" s="134">
        <v>0.57163742690058483</v>
      </c>
      <c r="BR1548" s="134">
        <v>6.6228070175438608E-2</v>
      </c>
      <c r="BS1548" s="133">
        <v>1.6275172851550506</v>
      </c>
      <c r="BT1548" s="93"/>
      <c r="BU1548" s="91"/>
      <c r="BV1548" s="91"/>
      <c r="BW1548" s="100"/>
    </row>
    <row r="1549" spans="1:75">
      <c r="A1549" s="8" t="s">
        <v>783</v>
      </c>
      <c r="B1549" s="8" t="s">
        <v>486</v>
      </c>
      <c r="C1549" s="8" t="s">
        <v>487</v>
      </c>
      <c r="D1549" s="8" t="s">
        <v>518</v>
      </c>
      <c r="E1549" s="8" t="s">
        <v>521</v>
      </c>
      <c r="F1549" s="8" t="s">
        <v>522</v>
      </c>
      <c r="G1549" s="8" t="s">
        <v>49</v>
      </c>
      <c r="H1549" s="8" t="s">
        <v>113</v>
      </c>
      <c r="I1549" s="8"/>
      <c r="J1549" s="8"/>
      <c r="K1549" s="8"/>
      <c r="L1549" s="8" t="s">
        <v>114</v>
      </c>
      <c r="M1549" s="8" t="s">
        <v>1882</v>
      </c>
      <c r="N1549" s="8">
        <v>1</v>
      </c>
      <c r="O1549" s="8"/>
      <c r="P1549" s="8"/>
      <c r="Q1549" s="8"/>
      <c r="R1549" s="8"/>
      <c r="S1549" s="8"/>
      <c r="T1549" s="8"/>
      <c r="U1549" s="8"/>
      <c r="V1549" s="8"/>
      <c r="W1549" s="8"/>
      <c r="X1549" s="8"/>
      <c r="Y1549" s="8"/>
      <c r="Z1549" s="8"/>
      <c r="AA1549" s="8"/>
      <c r="AB1549" s="8"/>
      <c r="AC1549" s="8"/>
      <c r="AD1549" s="8"/>
      <c r="AE1549" s="89"/>
      <c r="AF1549" s="90"/>
      <c r="AG1549" s="90"/>
      <c r="AH1549" s="90"/>
      <c r="AI1549" s="8" t="s">
        <v>29</v>
      </c>
      <c r="AJ1549" t="s">
        <v>1890</v>
      </c>
      <c r="AK1549">
        <v>100</v>
      </c>
      <c r="AL1549">
        <v>30</v>
      </c>
      <c r="AM1549">
        <v>30</v>
      </c>
      <c r="AN1549" s="9">
        <v>42554</v>
      </c>
      <c r="AO1549" s="8">
        <v>285</v>
      </c>
      <c r="AP1549" s="8">
        <v>167</v>
      </c>
      <c r="AQ1549" s="8">
        <v>135</v>
      </c>
      <c r="AR1549" s="8">
        <v>13.7</v>
      </c>
      <c r="AS1549" s="8">
        <v>13.1</v>
      </c>
      <c r="AT1549" s="8">
        <v>0.54</v>
      </c>
      <c r="AU1549" s="12">
        <v>0.46</v>
      </c>
      <c r="AV1549" s="8">
        <v>15</v>
      </c>
      <c r="AW1549" s="8">
        <v>300</v>
      </c>
      <c r="AX1549" s="8"/>
      <c r="AY1549" s="8"/>
      <c r="AZ1549" s="8"/>
      <c r="BA1549" s="8">
        <v>341</v>
      </c>
      <c r="BB1549" s="8" t="s">
        <v>25</v>
      </c>
      <c r="BC1549" s="8">
        <v>70</v>
      </c>
      <c r="BD1549" s="8"/>
      <c r="BE1549" s="8"/>
      <c r="BF1549" s="8"/>
      <c r="BG1549" s="8"/>
      <c r="BH1549" s="8"/>
      <c r="BI1549" s="8">
        <f t="shared" si="308"/>
        <v>85.18518518518519</v>
      </c>
      <c r="BJ1549" s="8">
        <f t="shared" si="309"/>
        <v>0.97142857142857142</v>
      </c>
      <c r="BK1549" s="8">
        <f t="shared" si="310"/>
        <v>0.85185185185185186</v>
      </c>
      <c r="BL1549" s="10">
        <f t="shared" si="311"/>
        <v>10.840423280423281</v>
      </c>
      <c r="BM1549" s="3">
        <f t="shared" si="312"/>
        <v>3011.2286890064665</v>
      </c>
      <c r="BN1549" s="132">
        <v>1.6074418604651164</v>
      </c>
      <c r="BO1549" s="132">
        <v>0.66186046511627916</v>
      </c>
      <c r="BP1549" s="133">
        <v>0.7068899391425012</v>
      </c>
      <c r="BQ1549" s="134">
        <v>0.44454628780934918</v>
      </c>
      <c r="BR1549" s="134">
        <v>4.784601283226398E-2</v>
      </c>
      <c r="BS1549" s="133">
        <v>1.748903750445804</v>
      </c>
      <c r="BT1549" s="93"/>
      <c r="BU1549" s="91"/>
      <c r="BV1549" s="91"/>
      <c r="BW1549" s="100"/>
    </row>
    <row r="1550" spans="1:75">
      <c r="A1550" s="8" t="s">
        <v>783</v>
      </c>
      <c r="B1550" s="8" t="s">
        <v>486</v>
      </c>
      <c r="C1550" s="8" t="s">
        <v>487</v>
      </c>
      <c r="D1550" s="8" t="s">
        <v>518</v>
      </c>
      <c r="E1550" s="8" t="s">
        <v>521</v>
      </c>
      <c r="F1550" s="8" t="s">
        <v>522</v>
      </c>
      <c r="G1550" s="8" t="s">
        <v>49</v>
      </c>
      <c r="H1550" s="8" t="s">
        <v>113</v>
      </c>
      <c r="I1550" s="8"/>
      <c r="J1550" s="8"/>
      <c r="K1550" s="8"/>
      <c r="L1550" s="8" t="s">
        <v>114</v>
      </c>
      <c r="M1550" s="8" t="s">
        <v>1882</v>
      </c>
      <c r="N1550" s="8">
        <v>1</v>
      </c>
      <c r="O1550" s="8"/>
      <c r="P1550" s="8"/>
      <c r="Q1550" s="8"/>
      <c r="R1550" s="8"/>
      <c r="S1550" s="8"/>
      <c r="T1550" s="8"/>
      <c r="U1550" s="8"/>
      <c r="V1550" s="8"/>
      <c r="W1550" s="8"/>
      <c r="X1550" s="8"/>
      <c r="Y1550" s="8"/>
      <c r="Z1550" s="8"/>
      <c r="AA1550" s="8"/>
      <c r="AB1550" s="8"/>
      <c r="AC1550" s="8"/>
      <c r="AD1550" s="8"/>
      <c r="AE1550" s="89"/>
      <c r="AF1550" s="90"/>
      <c r="AG1550" s="90"/>
      <c r="AH1550" s="90"/>
      <c r="AI1550" s="8" t="s">
        <v>30</v>
      </c>
      <c r="AJ1550" t="s">
        <v>1890</v>
      </c>
      <c r="AK1550">
        <v>100</v>
      </c>
      <c r="AL1550">
        <v>30</v>
      </c>
      <c r="AM1550">
        <v>30</v>
      </c>
      <c r="AN1550" s="9">
        <v>42554</v>
      </c>
      <c r="AO1550" s="8">
        <v>293</v>
      </c>
      <c r="AP1550" s="8">
        <v>144</v>
      </c>
      <c r="AQ1550" s="8">
        <v>141</v>
      </c>
      <c r="AR1550" s="8">
        <v>8.4</v>
      </c>
      <c r="AS1550" s="8">
        <v>12.5</v>
      </c>
      <c r="AT1550" s="8">
        <v>0.95</v>
      </c>
      <c r="AU1550" s="12">
        <v>0.85</v>
      </c>
      <c r="AV1550" s="8">
        <v>12</v>
      </c>
      <c r="AW1550" s="8">
        <v>550</v>
      </c>
      <c r="AX1550" s="8"/>
      <c r="AY1550" s="8"/>
      <c r="AZ1550" s="8"/>
      <c r="BA1550" s="8">
        <v>342</v>
      </c>
      <c r="BB1550" s="8" t="s">
        <v>25</v>
      </c>
      <c r="BC1550" s="8">
        <v>70</v>
      </c>
      <c r="BD1550" s="8"/>
      <c r="BE1550" s="8"/>
      <c r="BF1550" s="8"/>
      <c r="BG1550" s="8"/>
      <c r="BH1550" s="8"/>
      <c r="BI1550" s="8">
        <f t="shared" si="308"/>
        <v>89.473684210526315</v>
      </c>
      <c r="BJ1550" s="8">
        <f t="shared" si="309"/>
        <v>1.0057142857142858</v>
      </c>
      <c r="BK1550" s="8">
        <f t="shared" si="310"/>
        <v>0.89473684210526316</v>
      </c>
      <c r="BL1550" s="10">
        <f t="shared" si="311"/>
        <v>11.24812030075188</v>
      </c>
      <c r="BM1550" s="3">
        <f>(10000/36)*BL1550</f>
        <v>3124.4778613199669</v>
      </c>
      <c r="BN1550" s="132">
        <v>1.8579154375614553</v>
      </c>
      <c r="BO1550" s="132">
        <v>0.69616519174041303</v>
      </c>
      <c r="BP1550" s="133">
        <v>0.74818350984488491</v>
      </c>
      <c r="BQ1550" s="134">
        <v>1.6364503816793892</v>
      </c>
      <c r="BR1550" s="134">
        <v>0.19751908396946563</v>
      </c>
      <c r="BS1550" s="133">
        <v>1.7449249611617466</v>
      </c>
      <c r="BT1550" s="93"/>
      <c r="BU1550" s="91"/>
      <c r="BV1550" s="91"/>
      <c r="BW1550" s="100"/>
    </row>
    <row r="1551" spans="1:75" s="4" customFormat="1">
      <c r="A1551" s="8" t="s">
        <v>783</v>
      </c>
      <c r="B1551" s="8" t="s">
        <v>486</v>
      </c>
      <c r="C1551" s="8" t="s">
        <v>487</v>
      </c>
      <c r="D1551" s="8" t="s">
        <v>518</v>
      </c>
      <c r="E1551" s="8" t="s">
        <v>519</v>
      </c>
      <c r="F1551" s="8" t="s">
        <v>520</v>
      </c>
      <c r="G1551" s="8" t="s">
        <v>49</v>
      </c>
      <c r="H1551" s="8" t="s">
        <v>101</v>
      </c>
      <c r="I1551" s="8">
        <v>-5.1368158070890502</v>
      </c>
      <c r="J1551" s="8">
        <v>36.414994207520998</v>
      </c>
      <c r="K1551" s="8">
        <v>1360.65687783712</v>
      </c>
      <c r="L1551" s="8" t="s">
        <v>102</v>
      </c>
      <c r="M1551" s="8" t="s">
        <v>1882</v>
      </c>
      <c r="N1551" s="8">
        <v>1</v>
      </c>
      <c r="O1551" s="8" t="s">
        <v>1859</v>
      </c>
      <c r="P1551" s="8">
        <v>0.43</v>
      </c>
      <c r="Q1551" s="8">
        <v>6.6</v>
      </c>
      <c r="R1551" s="8">
        <v>0</v>
      </c>
      <c r="S1551" s="8">
        <v>0.8</v>
      </c>
      <c r="T1551" s="8">
        <v>1.03</v>
      </c>
      <c r="U1551" s="8">
        <v>6.92</v>
      </c>
      <c r="V1551" s="8">
        <v>149.76</v>
      </c>
      <c r="W1551" s="8">
        <v>11.31</v>
      </c>
      <c r="X1551" s="8">
        <v>7.56</v>
      </c>
      <c r="Y1551" s="8">
        <v>0.06</v>
      </c>
      <c r="Z1551" s="8">
        <v>0.09</v>
      </c>
      <c r="AA1551" s="8">
        <v>7.0000000000000007E-2</v>
      </c>
      <c r="AB1551" s="8">
        <v>92.35</v>
      </c>
      <c r="AC1551" s="8">
        <v>0.17</v>
      </c>
      <c r="AD1551" s="8">
        <v>3.1E-2</v>
      </c>
      <c r="AE1551" s="91">
        <v>2.1</v>
      </c>
      <c r="AF1551" s="92" t="s">
        <v>1860</v>
      </c>
      <c r="AG1551" s="92" t="s">
        <v>1860</v>
      </c>
      <c r="AH1551" s="92" t="s">
        <v>1860</v>
      </c>
      <c r="AI1551" s="8" t="s">
        <v>24</v>
      </c>
      <c r="AJ1551" t="s">
        <v>1890</v>
      </c>
      <c r="AK1551">
        <v>0</v>
      </c>
      <c r="AL1551">
        <v>0</v>
      </c>
      <c r="AM1551">
        <v>0</v>
      </c>
      <c r="AN1551" s="9">
        <v>42553</v>
      </c>
      <c r="AO1551" s="8">
        <v>297</v>
      </c>
      <c r="AP1551" s="8">
        <v>169</v>
      </c>
      <c r="AQ1551" s="8">
        <v>194</v>
      </c>
      <c r="AR1551" s="12">
        <v>7</v>
      </c>
      <c r="AS1551" s="12">
        <v>12.75</v>
      </c>
      <c r="AT1551" s="12">
        <v>0.66</v>
      </c>
      <c r="AU1551" s="12">
        <v>0.56000000000000005</v>
      </c>
      <c r="AV1551" s="8">
        <v>14</v>
      </c>
      <c r="AW1551" s="8">
        <v>220</v>
      </c>
      <c r="AX1551" s="8"/>
      <c r="AY1551" s="8"/>
      <c r="AZ1551" s="8"/>
      <c r="BA1551" s="8">
        <v>301</v>
      </c>
      <c r="BB1551" s="8" t="s">
        <v>25</v>
      </c>
      <c r="BC1551" s="8">
        <v>64</v>
      </c>
      <c r="BD1551" s="8"/>
      <c r="BE1551" s="8"/>
      <c r="BF1551" s="8"/>
      <c r="BG1551" s="8"/>
      <c r="BH1551" s="8"/>
      <c r="BI1551" s="8">
        <f t="shared" si="308"/>
        <v>84.848484848484844</v>
      </c>
      <c r="BJ1551" s="8">
        <f t="shared" si="309"/>
        <v>0.98285714285714287</v>
      </c>
      <c r="BK1551" s="8">
        <f t="shared" si="310"/>
        <v>0.8484848484848484</v>
      </c>
      <c r="BL1551" s="10">
        <f t="shared" si="311"/>
        <v>10.632727272727273</v>
      </c>
      <c r="BM1551" s="14">
        <f t="shared" ref="BM1551:BM1556" si="313">(10000/36)*BL1551</f>
        <v>2953.5353535353534</v>
      </c>
      <c r="BN1551" s="132"/>
      <c r="BO1551" s="132"/>
      <c r="BP1551" s="133"/>
      <c r="BQ1551" s="134"/>
      <c r="BR1551" s="134"/>
      <c r="BS1551" s="133"/>
      <c r="BT1551" s="93"/>
      <c r="BU1551" s="91"/>
      <c r="BV1551" s="91"/>
      <c r="BW1551" s="100"/>
    </row>
    <row r="1552" spans="1:75" s="4" customFormat="1">
      <c r="A1552" s="8" t="s">
        <v>783</v>
      </c>
      <c r="B1552" s="8" t="s">
        <v>486</v>
      </c>
      <c r="C1552" s="8" t="s">
        <v>487</v>
      </c>
      <c r="D1552" s="8" t="s">
        <v>518</v>
      </c>
      <c r="E1552" s="8" t="s">
        <v>519</v>
      </c>
      <c r="F1552" s="8" t="s">
        <v>520</v>
      </c>
      <c r="G1552" s="8" t="s">
        <v>49</v>
      </c>
      <c r="H1552" s="8" t="s">
        <v>101</v>
      </c>
      <c r="I1552" s="8"/>
      <c r="J1552" s="8"/>
      <c r="K1552" s="8"/>
      <c r="L1552" s="8" t="s">
        <v>102</v>
      </c>
      <c r="M1552" s="8" t="s">
        <v>1882</v>
      </c>
      <c r="N1552" s="8">
        <v>1</v>
      </c>
      <c r="O1552" s="8"/>
      <c r="P1552" s="8"/>
      <c r="Q1552" s="8"/>
      <c r="R1552" s="8"/>
      <c r="S1552" s="8"/>
      <c r="T1552" s="8"/>
      <c r="U1552" s="8"/>
      <c r="V1552" s="8"/>
      <c r="W1552" s="8"/>
      <c r="X1552" s="8"/>
      <c r="Y1552" s="8"/>
      <c r="Z1552" s="8"/>
      <c r="AA1552" s="8"/>
      <c r="AB1552" s="8"/>
      <c r="AC1552" s="8"/>
      <c r="AD1552" s="8"/>
      <c r="AE1552" s="89"/>
      <c r="AF1552" s="90"/>
      <c r="AG1552" s="90"/>
      <c r="AH1552" s="90"/>
      <c r="AI1552" s="8" t="s">
        <v>26</v>
      </c>
      <c r="AJ1552" t="s">
        <v>1890</v>
      </c>
      <c r="AK1552">
        <v>0</v>
      </c>
      <c r="AL1552">
        <v>30</v>
      </c>
      <c r="AM1552">
        <v>30</v>
      </c>
      <c r="AN1552" s="9">
        <v>42553</v>
      </c>
      <c r="AO1552" s="8">
        <v>191</v>
      </c>
      <c r="AP1552" s="8">
        <v>111</v>
      </c>
      <c r="AQ1552" s="8">
        <v>103</v>
      </c>
      <c r="AR1552" s="12">
        <v>4.5999999999999996</v>
      </c>
      <c r="AS1552" s="12">
        <v>9.2200000000000006</v>
      </c>
      <c r="AT1552" s="12">
        <v>0.64</v>
      </c>
      <c r="AU1552" s="12">
        <v>0.56000000000000005</v>
      </c>
      <c r="AV1552" s="8">
        <v>13</v>
      </c>
      <c r="AW1552" s="8">
        <v>340</v>
      </c>
      <c r="AX1552" s="8"/>
      <c r="AY1552" s="8"/>
      <c r="AZ1552" s="8"/>
      <c r="BA1552" s="8">
        <v>302</v>
      </c>
      <c r="BB1552" s="8" t="s">
        <v>25</v>
      </c>
      <c r="BC1552" s="8">
        <v>64</v>
      </c>
      <c r="BD1552" s="8"/>
      <c r="BE1552" s="8"/>
      <c r="BF1552" s="8"/>
      <c r="BG1552" s="8"/>
      <c r="BH1552" s="8"/>
      <c r="BI1552" s="8">
        <f t="shared" si="308"/>
        <v>87.500000000000014</v>
      </c>
      <c r="BJ1552" s="8">
        <f t="shared" si="309"/>
        <v>0.99428571428571433</v>
      </c>
      <c r="BK1552" s="8">
        <f t="shared" si="310"/>
        <v>0.87500000000000011</v>
      </c>
      <c r="BL1552" s="10">
        <f t="shared" si="311"/>
        <v>8.0214000000000016</v>
      </c>
      <c r="BM1552" s="14">
        <f t="shared" si="313"/>
        <v>2228.166666666667</v>
      </c>
      <c r="BN1552" s="132">
        <v>1.6961352657004833</v>
      </c>
      <c r="BO1552" s="132">
        <v>0.60772946859903387</v>
      </c>
      <c r="BP1552" s="133">
        <v>0.73748384216368534</v>
      </c>
      <c r="BQ1552" s="134"/>
      <c r="BR1552" s="134"/>
      <c r="BS1552" s="133"/>
      <c r="BT1552" s="93"/>
      <c r="BU1552" s="91"/>
      <c r="BV1552" s="91"/>
      <c r="BW1552" s="100"/>
    </row>
    <row r="1553" spans="1:75" s="4" customFormat="1">
      <c r="A1553" s="8" t="s">
        <v>783</v>
      </c>
      <c r="B1553" s="8" t="s">
        <v>486</v>
      </c>
      <c r="C1553" s="8" t="s">
        <v>487</v>
      </c>
      <c r="D1553" s="8" t="s">
        <v>518</v>
      </c>
      <c r="E1553" s="8" t="s">
        <v>519</v>
      </c>
      <c r="F1553" s="8" t="s">
        <v>520</v>
      </c>
      <c r="G1553" s="8" t="s">
        <v>49</v>
      </c>
      <c r="H1553" s="8" t="s">
        <v>101</v>
      </c>
      <c r="I1553" s="8"/>
      <c r="J1553" s="8"/>
      <c r="K1553" s="8"/>
      <c r="L1553" s="8" t="s">
        <v>102</v>
      </c>
      <c r="M1553" s="8" t="s">
        <v>1882</v>
      </c>
      <c r="N1553" s="8">
        <v>1</v>
      </c>
      <c r="O1553" s="8"/>
      <c r="P1553" s="8"/>
      <c r="Q1553" s="8"/>
      <c r="R1553" s="8"/>
      <c r="S1553" s="8"/>
      <c r="T1553" s="8"/>
      <c r="U1553" s="8"/>
      <c r="V1553" s="8"/>
      <c r="W1553" s="8"/>
      <c r="X1553" s="8"/>
      <c r="Y1553" s="8"/>
      <c r="Z1553" s="8"/>
      <c r="AA1553" s="8"/>
      <c r="AB1553" s="8"/>
      <c r="AC1553" s="8"/>
      <c r="AD1553" s="8"/>
      <c r="AE1553" s="89"/>
      <c r="AF1553" s="90"/>
      <c r="AG1553" s="90"/>
      <c r="AH1553" s="90"/>
      <c r="AI1553" s="8" t="s">
        <v>27</v>
      </c>
      <c r="AJ1553" t="s">
        <v>1890</v>
      </c>
      <c r="AK1553">
        <v>100</v>
      </c>
      <c r="AL1553">
        <v>0</v>
      </c>
      <c r="AM1553">
        <v>30</v>
      </c>
      <c r="AN1553" s="9">
        <v>42553</v>
      </c>
      <c r="AO1553" s="8">
        <v>210</v>
      </c>
      <c r="AP1553" s="8">
        <v>95</v>
      </c>
      <c r="AQ1553" s="8">
        <v>88</v>
      </c>
      <c r="AR1553" s="12">
        <v>5.0999999999999996</v>
      </c>
      <c r="AS1553" s="12">
        <v>8.26</v>
      </c>
      <c r="AT1553" s="12">
        <v>0.62</v>
      </c>
      <c r="AU1553" s="12">
        <v>0.54</v>
      </c>
      <c r="AV1553" s="8">
        <v>12</v>
      </c>
      <c r="AW1553" s="8">
        <v>300</v>
      </c>
      <c r="AX1553" s="8"/>
      <c r="AY1553" s="8"/>
      <c r="AZ1553" s="8"/>
      <c r="BA1553" s="8">
        <v>303</v>
      </c>
      <c r="BB1553" s="8" t="s">
        <v>25</v>
      </c>
      <c r="BC1553" s="8">
        <v>64</v>
      </c>
      <c r="BD1553" s="8"/>
      <c r="BE1553" s="8"/>
      <c r="BF1553" s="8"/>
      <c r="BG1553" s="8"/>
      <c r="BH1553" s="8"/>
      <c r="BI1553" s="8">
        <f t="shared" si="308"/>
        <v>87.096774193548399</v>
      </c>
      <c r="BJ1553" s="8">
        <f t="shared" si="309"/>
        <v>1.0057142857142858</v>
      </c>
      <c r="BK1553" s="8">
        <f t="shared" si="310"/>
        <v>0.87096774193548399</v>
      </c>
      <c r="BL1553" s="10">
        <f t="shared" si="311"/>
        <v>7.2353032258064527</v>
      </c>
      <c r="BM1553" s="14">
        <f t="shared" si="313"/>
        <v>2009.8064516129034</v>
      </c>
      <c r="BN1553" s="132">
        <v>1.7754716981132077</v>
      </c>
      <c r="BO1553" s="132">
        <v>0.72688679245283028</v>
      </c>
      <c r="BP1553" s="133">
        <v>0.66419812740821071</v>
      </c>
      <c r="BQ1553" s="134"/>
      <c r="BR1553" s="134"/>
      <c r="BS1553" s="133"/>
      <c r="BT1553" s="93"/>
      <c r="BU1553" s="91"/>
      <c r="BV1553" s="91"/>
      <c r="BW1553" s="100"/>
    </row>
    <row r="1554" spans="1:75" s="4" customFormat="1">
      <c r="A1554" s="8" t="s">
        <v>783</v>
      </c>
      <c r="B1554" s="8" t="s">
        <v>486</v>
      </c>
      <c r="C1554" s="8" t="s">
        <v>487</v>
      </c>
      <c r="D1554" s="8" t="s">
        <v>518</v>
      </c>
      <c r="E1554" s="8" t="s">
        <v>519</v>
      </c>
      <c r="F1554" s="8" t="s">
        <v>520</v>
      </c>
      <c r="G1554" s="8" t="s">
        <v>49</v>
      </c>
      <c r="H1554" s="8" t="s">
        <v>101</v>
      </c>
      <c r="I1554" s="8"/>
      <c r="J1554" s="8"/>
      <c r="K1554" s="8"/>
      <c r="L1554" s="8" t="s">
        <v>102</v>
      </c>
      <c r="M1554" s="8" t="s">
        <v>1882</v>
      </c>
      <c r="N1554" s="8">
        <v>1</v>
      </c>
      <c r="O1554" s="8"/>
      <c r="P1554" s="8"/>
      <c r="Q1554" s="8"/>
      <c r="R1554" s="8"/>
      <c r="S1554" s="8"/>
      <c r="T1554" s="8"/>
      <c r="U1554" s="8"/>
      <c r="V1554" s="8"/>
      <c r="W1554" s="8"/>
      <c r="X1554" s="8"/>
      <c r="Y1554" s="8"/>
      <c r="Z1554" s="8"/>
      <c r="AA1554" s="8"/>
      <c r="AB1554" s="8"/>
      <c r="AC1554" s="8"/>
      <c r="AD1554" s="8"/>
      <c r="AE1554" s="89"/>
      <c r="AF1554" s="90"/>
      <c r="AG1554" s="90"/>
      <c r="AH1554" s="90"/>
      <c r="AI1554" s="8" t="s">
        <v>28</v>
      </c>
      <c r="AJ1554" t="s">
        <v>1890</v>
      </c>
      <c r="AK1554">
        <v>100</v>
      </c>
      <c r="AL1554">
        <v>30</v>
      </c>
      <c r="AM1554">
        <v>0</v>
      </c>
      <c r="AN1554" s="9">
        <v>42553</v>
      </c>
      <c r="AO1554" s="8">
        <v>173</v>
      </c>
      <c r="AP1554" s="8">
        <v>111</v>
      </c>
      <c r="AQ1554" s="8">
        <v>98</v>
      </c>
      <c r="AR1554" s="12">
        <v>6.3</v>
      </c>
      <c r="AS1554" s="12">
        <v>10.66</v>
      </c>
      <c r="AT1554" s="12">
        <v>0.68</v>
      </c>
      <c r="AU1554" s="12">
        <v>0.57999999999999996</v>
      </c>
      <c r="AV1554" s="8">
        <v>12</v>
      </c>
      <c r="AW1554" s="8">
        <v>260</v>
      </c>
      <c r="AX1554" s="8"/>
      <c r="AY1554" s="8"/>
      <c r="AZ1554" s="8"/>
      <c r="BA1554" s="8">
        <v>304</v>
      </c>
      <c r="BB1554" s="8" t="s">
        <v>25</v>
      </c>
      <c r="BC1554" s="8">
        <v>64</v>
      </c>
      <c r="BD1554" s="8"/>
      <c r="BE1554" s="8"/>
      <c r="BF1554" s="8"/>
      <c r="BG1554" s="8"/>
      <c r="BH1554" s="8"/>
      <c r="BI1554" s="8">
        <f t="shared" si="308"/>
        <v>85.294117647058812</v>
      </c>
      <c r="BJ1554" s="8">
        <f t="shared" si="309"/>
        <v>1.0057142857142858</v>
      </c>
      <c r="BK1554" s="8">
        <f t="shared" si="310"/>
        <v>0.85294117647058809</v>
      </c>
      <c r="BL1554" s="10">
        <f t="shared" si="311"/>
        <v>9.144309243697478</v>
      </c>
      <c r="BM1554" s="14">
        <f t="shared" si="313"/>
        <v>2540.0859010270769</v>
      </c>
      <c r="BN1554" s="132"/>
      <c r="BO1554" s="132"/>
      <c r="BP1554" s="133"/>
      <c r="BQ1554" s="134"/>
      <c r="BR1554" s="134"/>
      <c r="BS1554" s="133"/>
      <c r="BT1554" s="93"/>
      <c r="BU1554" s="91"/>
      <c r="BV1554" s="91"/>
      <c r="BW1554" s="100"/>
    </row>
    <row r="1555" spans="1:75" s="4" customFormat="1">
      <c r="A1555" s="8" t="s">
        <v>783</v>
      </c>
      <c r="B1555" s="8" t="s">
        <v>486</v>
      </c>
      <c r="C1555" s="8" t="s">
        <v>487</v>
      </c>
      <c r="D1555" s="8" t="s">
        <v>518</v>
      </c>
      <c r="E1555" s="8" t="s">
        <v>519</v>
      </c>
      <c r="F1555" s="8" t="s">
        <v>520</v>
      </c>
      <c r="G1555" s="8" t="s">
        <v>49</v>
      </c>
      <c r="H1555" s="8" t="s">
        <v>101</v>
      </c>
      <c r="I1555" s="8"/>
      <c r="J1555" s="8"/>
      <c r="K1555" s="8"/>
      <c r="L1555" s="8" t="s">
        <v>102</v>
      </c>
      <c r="M1555" s="8" t="s">
        <v>1882</v>
      </c>
      <c r="N1555" s="8">
        <v>1</v>
      </c>
      <c r="O1555" s="8"/>
      <c r="P1555" s="8"/>
      <c r="Q1555" s="8"/>
      <c r="R1555" s="8"/>
      <c r="S1555" s="8"/>
      <c r="T1555" s="8"/>
      <c r="U1555" s="8"/>
      <c r="V1555" s="8"/>
      <c r="W1555" s="8"/>
      <c r="X1555" s="8"/>
      <c r="Y1555" s="8"/>
      <c r="Z1555" s="8"/>
      <c r="AA1555" s="8"/>
      <c r="AB1555" s="8"/>
      <c r="AC1555" s="8"/>
      <c r="AD1555" s="8"/>
      <c r="AE1555" s="89"/>
      <c r="AF1555" s="90"/>
      <c r="AG1555" s="90"/>
      <c r="AH1555" s="90"/>
      <c r="AI1555" s="8" t="s">
        <v>29</v>
      </c>
      <c r="AJ1555" t="s">
        <v>1890</v>
      </c>
      <c r="AK1555">
        <v>100</v>
      </c>
      <c r="AL1555">
        <v>30</v>
      </c>
      <c r="AM1555">
        <v>30</v>
      </c>
      <c r="AN1555" s="9">
        <v>42553</v>
      </c>
      <c r="AO1555" s="8">
        <v>229</v>
      </c>
      <c r="AP1555" s="8">
        <v>112</v>
      </c>
      <c r="AQ1555" s="8">
        <v>124</v>
      </c>
      <c r="AR1555" s="12">
        <v>7.3</v>
      </c>
      <c r="AS1555" s="12">
        <v>8.14</v>
      </c>
      <c r="AT1555" s="12">
        <v>0.78</v>
      </c>
      <c r="AU1555" s="12">
        <v>0.7</v>
      </c>
      <c r="AV1555" s="8">
        <v>12</v>
      </c>
      <c r="AW1555" s="8">
        <v>220</v>
      </c>
      <c r="AX1555" s="8"/>
      <c r="AY1555" s="8"/>
      <c r="AZ1555" s="8"/>
      <c r="BA1555" s="8">
        <v>305</v>
      </c>
      <c r="BB1555" s="8" t="s">
        <v>25</v>
      </c>
      <c r="BC1555" s="8">
        <v>64</v>
      </c>
      <c r="BD1555" s="8"/>
      <c r="BE1555" s="8"/>
      <c r="BF1555" s="8"/>
      <c r="BG1555" s="8"/>
      <c r="BH1555" s="8"/>
      <c r="BI1555" s="8">
        <f t="shared" si="308"/>
        <v>89.743589743589737</v>
      </c>
      <c r="BJ1555" s="8">
        <f t="shared" si="309"/>
        <v>1.0057142857142858</v>
      </c>
      <c r="BK1555" s="8">
        <f t="shared" si="310"/>
        <v>0.89743589743589736</v>
      </c>
      <c r="BL1555" s="10">
        <f t="shared" si="311"/>
        <v>7.3468717948717952</v>
      </c>
      <c r="BM1555" s="14">
        <f t="shared" si="313"/>
        <v>2040.7977207977208</v>
      </c>
      <c r="BN1555" s="132">
        <v>1.5887850467289721</v>
      </c>
      <c r="BO1555" s="132">
        <v>0.52570093457943923</v>
      </c>
      <c r="BP1555" s="133">
        <v>0.72660129321474398</v>
      </c>
      <c r="BQ1555" s="134"/>
      <c r="BR1555" s="134"/>
      <c r="BS1555" s="133"/>
      <c r="BT1555" s="93"/>
      <c r="BU1555" s="91"/>
      <c r="BV1555" s="91"/>
      <c r="BW1555" s="100"/>
    </row>
    <row r="1556" spans="1:75" s="4" customFormat="1">
      <c r="A1556" s="8" t="s">
        <v>783</v>
      </c>
      <c r="B1556" s="8" t="s">
        <v>486</v>
      </c>
      <c r="C1556" s="8" t="s">
        <v>487</v>
      </c>
      <c r="D1556" s="8" t="s">
        <v>518</v>
      </c>
      <c r="E1556" s="8" t="s">
        <v>519</v>
      </c>
      <c r="F1556" s="8" t="s">
        <v>520</v>
      </c>
      <c r="G1556" s="8" t="s">
        <v>49</v>
      </c>
      <c r="H1556" s="8" t="s">
        <v>101</v>
      </c>
      <c r="I1556" s="8"/>
      <c r="J1556" s="8"/>
      <c r="K1556" s="8"/>
      <c r="L1556" s="8" t="s">
        <v>102</v>
      </c>
      <c r="M1556" s="8" t="s">
        <v>1882</v>
      </c>
      <c r="N1556" s="8">
        <v>1</v>
      </c>
      <c r="O1556" s="8"/>
      <c r="P1556" s="8"/>
      <c r="Q1556" s="8"/>
      <c r="R1556" s="8"/>
      <c r="S1556" s="8"/>
      <c r="T1556" s="8"/>
      <c r="U1556" s="8"/>
      <c r="V1556" s="8"/>
      <c r="W1556" s="8"/>
      <c r="X1556" s="8"/>
      <c r="Y1556" s="8"/>
      <c r="Z1556" s="8"/>
      <c r="AA1556" s="8"/>
      <c r="AB1556" s="8"/>
      <c r="AC1556" s="8"/>
      <c r="AD1556" s="8"/>
      <c r="AE1556" s="89"/>
      <c r="AF1556" s="90"/>
      <c r="AG1556" s="90"/>
      <c r="AH1556" s="90"/>
      <c r="AI1556" s="8" t="s">
        <v>30</v>
      </c>
      <c r="AJ1556" t="s">
        <v>1890</v>
      </c>
      <c r="AK1556">
        <v>100</v>
      </c>
      <c r="AL1556">
        <v>30</v>
      </c>
      <c r="AM1556">
        <v>30</v>
      </c>
      <c r="AN1556" s="9">
        <v>42553</v>
      </c>
      <c r="AO1556" s="8">
        <v>207</v>
      </c>
      <c r="AP1556" s="8">
        <v>104</v>
      </c>
      <c r="AQ1556" s="8">
        <v>110</v>
      </c>
      <c r="AR1556" s="12">
        <v>6.6</v>
      </c>
      <c r="AS1556" s="12">
        <v>8.0399999999999991</v>
      </c>
      <c r="AT1556" s="12">
        <v>0.76</v>
      </c>
      <c r="AU1556" s="12">
        <v>0.64</v>
      </c>
      <c r="AV1556" s="8">
        <v>14</v>
      </c>
      <c r="AW1556" s="8">
        <v>300</v>
      </c>
      <c r="AX1556" s="8"/>
      <c r="AY1556" s="8"/>
      <c r="AZ1556" s="8"/>
      <c r="BA1556" s="8">
        <v>306</v>
      </c>
      <c r="BB1556" s="8" t="s">
        <v>25</v>
      </c>
      <c r="BC1556" s="8">
        <v>64</v>
      </c>
      <c r="BD1556" s="8"/>
      <c r="BE1556" s="8"/>
      <c r="BF1556" s="8"/>
      <c r="BG1556" s="8"/>
      <c r="BH1556" s="8"/>
      <c r="BI1556" s="8">
        <f t="shared" si="308"/>
        <v>84.210526315789465</v>
      </c>
      <c r="BJ1556" s="8">
        <f t="shared" si="309"/>
        <v>0.98285714285714287</v>
      </c>
      <c r="BK1556" s="8">
        <f t="shared" si="310"/>
        <v>0.84210526315789469</v>
      </c>
      <c r="BL1556" s="10">
        <f t="shared" si="311"/>
        <v>6.6544601503759395</v>
      </c>
      <c r="BM1556" s="14">
        <f t="shared" si="313"/>
        <v>1848.4611528822054</v>
      </c>
      <c r="BN1556" s="132">
        <v>1.6409756097560979</v>
      </c>
      <c r="BO1556" s="132">
        <v>0.51073170731707318</v>
      </c>
      <c r="BP1556" s="133">
        <v>0.88304222715201564</v>
      </c>
      <c r="BQ1556" s="134"/>
      <c r="BR1556" s="134"/>
      <c r="BS1556" s="133"/>
      <c r="BT1556" s="93"/>
      <c r="BU1556" s="91"/>
      <c r="BV1556" s="91"/>
      <c r="BW1556" s="100"/>
    </row>
    <row r="1557" spans="1:75">
      <c r="A1557" s="8" t="s">
        <v>783</v>
      </c>
      <c r="B1557" s="8" t="s">
        <v>486</v>
      </c>
      <c r="C1557" s="8" t="s">
        <v>487</v>
      </c>
      <c r="D1557" s="8" t="s">
        <v>518</v>
      </c>
      <c r="E1557" s="8" t="s">
        <v>521</v>
      </c>
      <c r="F1557" s="8" t="s">
        <v>522</v>
      </c>
      <c r="G1557" s="8" t="s">
        <v>49</v>
      </c>
      <c r="H1557" s="8" t="s">
        <v>103</v>
      </c>
      <c r="I1557" s="8">
        <v>-5.1490877474933097</v>
      </c>
      <c r="J1557" s="8">
        <v>36.440254760409204</v>
      </c>
      <c r="K1557" s="8">
        <v>1369.0496125326699</v>
      </c>
      <c r="L1557" s="8" t="s">
        <v>104</v>
      </c>
      <c r="M1557" s="8" t="s">
        <v>1882</v>
      </c>
      <c r="N1557" s="8">
        <v>1</v>
      </c>
      <c r="O1557" s="8" t="s">
        <v>1859</v>
      </c>
      <c r="P1557" s="8">
        <v>0.49</v>
      </c>
      <c r="Q1557" s="8">
        <v>7.2</v>
      </c>
      <c r="R1557" s="8">
        <v>0</v>
      </c>
      <c r="S1557" s="8">
        <v>2.23</v>
      </c>
      <c r="T1557" s="8">
        <v>2.71</v>
      </c>
      <c r="U1557" s="8">
        <v>9.3699999999999992</v>
      </c>
      <c r="V1557" s="8">
        <v>155.88999999999999</v>
      </c>
      <c r="W1557" s="8">
        <v>1.67</v>
      </c>
      <c r="X1557" s="8">
        <v>3.11</v>
      </c>
      <c r="Y1557" s="8">
        <v>0.11</v>
      </c>
      <c r="Z1557" s="8">
        <v>0.28999999999999998</v>
      </c>
      <c r="AA1557" s="8">
        <v>0.08</v>
      </c>
      <c r="AB1557" s="8">
        <v>109.55</v>
      </c>
      <c r="AC1557" s="8">
        <v>0.27</v>
      </c>
      <c r="AD1557" s="8">
        <v>4.5999999999999999E-2</v>
      </c>
      <c r="AE1557" s="91">
        <v>3.37</v>
      </c>
      <c r="AF1557" s="92" t="s">
        <v>1860</v>
      </c>
      <c r="AG1557" s="92" t="s">
        <v>1860</v>
      </c>
      <c r="AH1557" s="92" t="s">
        <v>1860</v>
      </c>
      <c r="AI1557" s="8" t="s">
        <v>24</v>
      </c>
      <c r="AJ1557" t="s">
        <v>1890</v>
      </c>
      <c r="AK1557">
        <v>0</v>
      </c>
      <c r="AL1557">
        <v>0</v>
      </c>
      <c r="AM1557">
        <v>0</v>
      </c>
      <c r="AN1557" s="9">
        <v>42553</v>
      </c>
      <c r="AO1557" s="8">
        <v>397</v>
      </c>
      <c r="AP1557" s="8">
        <v>219</v>
      </c>
      <c r="AQ1557" s="8">
        <v>191</v>
      </c>
      <c r="AR1557" s="12">
        <v>16.399999999999999</v>
      </c>
      <c r="AS1557" s="12">
        <v>14.2</v>
      </c>
      <c r="AT1557" s="12">
        <v>0.72</v>
      </c>
      <c r="AU1557" s="12">
        <v>0.54</v>
      </c>
      <c r="AV1557" s="8">
        <v>15</v>
      </c>
      <c r="AW1557" s="8">
        <v>300</v>
      </c>
      <c r="AX1557" s="8"/>
      <c r="AY1557" s="8"/>
      <c r="AZ1557" s="8"/>
      <c r="BA1557" s="8">
        <v>307</v>
      </c>
      <c r="BB1557" s="8" t="s">
        <v>25</v>
      </c>
      <c r="BC1557" s="8">
        <v>65</v>
      </c>
      <c r="BD1557" s="8"/>
      <c r="BE1557" s="8"/>
      <c r="BF1557" s="8"/>
      <c r="BG1557" s="8"/>
      <c r="BH1557" s="8"/>
      <c r="BI1557" s="8">
        <f t="shared" ref="BI1557:BI1568" si="314">(AU1557/AT1557)*100</f>
        <v>75.000000000000014</v>
      </c>
      <c r="BJ1557" s="8">
        <f t="shared" ref="BJ1557:BJ1568" si="315">(100-AV1557)/(100-12.5)</f>
        <v>0.97142857142857142</v>
      </c>
      <c r="BK1557" s="8">
        <f t="shared" ref="BK1557:BK1568" si="316">BI1557/100</f>
        <v>0.75000000000000011</v>
      </c>
      <c r="BL1557" s="10">
        <f t="shared" ref="BL1557:BL1568" si="317">AS1557*BJ1557*BK1557</f>
        <v>10.345714285714287</v>
      </c>
      <c r="BM1557" s="3">
        <f t="shared" ref="BM1557:BM1568" si="318">(10000/36)*BL1557</f>
        <v>2873.8095238095243</v>
      </c>
      <c r="BN1557" s="132">
        <v>2.0157292659675883</v>
      </c>
      <c r="BO1557" s="132">
        <v>0.77454718779790288</v>
      </c>
      <c r="BP1557" s="133">
        <v>1.0443236696750173</v>
      </c>
      <c r="BQ1557" s="134">
        <v>0.5854108956602031</v>
      </c>
      <c r="BR1557" s="134">
        <v>7.6500461680517079E-2</v>
      </c>
      <c r="BS1557" s="133">
        <v>1.064287102717556</v>
      </c>
      <c r="BT1557" s="93"/>
      <c r="BU1557" s="91"/>
      <c r="BV1557" s="91"/>
      <c r="BW1557" s="100"/>
    </row>
    <row r="1558" spans="1:75">
      <c r="A1558" s="8" t="s">
        <v>783</v>
      </c>
      <c r="B1558" s="8" t="s">
        <v>486</v>
      </c>
      <c r="C1558" s="8" t="s">
        <v>487</v>
      </c>
      <c r="D1558" s="8" t="s">
        <v>518</v>
      </c>
      <c r="E1558" s="8" t="s">
        <v>521</v>
      </c>
      <c r="F1558" s="8" t="s">
        <v>522</v>
      </c>
      <c r="G1558" s="8" t="s">
        <v>49</v>
      </c>
      <c r="H1558" s="8" t="s">
        <v>103</v>
      </c>
      <c r="I1558" s="8"/>
      <c r="J1558" s="8"/>
      <c r="K1558" s="8"/>
      <c r="L1558" s="8" t="s">
        <v>104</v>
      </c>
      <c r="M1558" s="8" t="s">
        <v>1882</v>
      </c>
      <c r="N1558" s="8">
        <v>1</v>
      </c>
      <c r="O1558" s="8"/>
      <c r="P1558" s="8"/>
      <c r="Q1558" s="8"/>
      <c r="R1558" s="8"/>
      <c r="S1558" s="8"/>
      <c r="T1558" s="8"/>
      <c r="U1558" s="8"/>
      <c r="V1558" s="8"/>
      <c r="W1558" s="8"/>
      <c r="X1558" s="8"/>
      <c r="Y1558" s="8"/>
      <c r="Z1558" s="8"/>
      <c r="AA1558" s="8"/>
      <c r="AB1558" s="8"/>
      <c r="AC1558" s="8"/>
      <c r="AD1558" s="8"/>
      <c r="AE1558" s="89"/>
      <c r="AF1558" s="90"/>
      <c r="AG1558" s="90"/>
      <c r="AH1558" s="90"/>
      <c r="AI1558" s="8" t="s">
        <v>26</v>
      </c>
      <c r="AJ1558" t="s">
        <v>1890</v>
      </c>
      <c r="AK1558">
        <v>0</v>
      </c>
      <c r="AL1558">
        <v>30</v>
      </c>
      <c r="AM1558">
        <v>30</v>
      </c>
      <c r="AN1558" s="9">
        <v>42553</v>
      </c>
      <c r="AO1558" s="8">
        <v>324</v>
      </c>
      <c r="AP1558" s="8">
        <v>217</v>
      </c>
      <c r="AQ1558" s="8">
        <v>194</v>
      </c>
      <c r="AR1558" s="12">
        <v>12.8</v>
      </c>
      <c r="AS1558" s="12">
        <v>12.96</v>
      </c>
      <c r="AT1558" s="12">
        <v>0.98</v>
      </c>
      <c r="AU1558" s="12">
        <v>0.86</v>
      </c>
      <c r="AV1558" s="8">
        <v>16</v>
      </c>
      <c r="AW1558" s="8">
        <v>300</v>
      </c>
      <c r="AX1558" s="8"/>
      <c r="AY1558" s="8"/>
      <c r="AZ1558" s="8"/>
      <c r="BA1558" s="8">
        <v>308</v>
      </c>
      <c r="BB1558" s="8" t="s">
        <v>25</v>
      </c>
      <c r="BC1558" s="8">
        <v>65</v>
      </c>
      <c r="BD1558" s="8"/>
      <c r="BE1558" s="8"/>
      <c r="BF1558" s="8"/>
      <c r="BG1558" s="8"/>
      <c r="BH1558" s="8"/>
      <c r="BI1558" s="8">
        <f t="shared" si="314"/>
        <v>87.755102040816325</v>
      </c>
      <c r="BJ1558" s="8">
        <f t="shared" si="315"/>
        <v>0.96</v>
      </c>
      <c r="BK1558" s="8">
        <f t="shared" si="316"/>
        <v>0.87755102040816324</v>
      </c>
      <c r="BL1558" s="10">
        <f t="shared" si="317"/>
        <v>10.918138775510204</v>
      </c>
      <c r="BM1558" s="3">
        <f t="shared" si="318"/>
        <v>3032.8163265306121</v>
      </c>
      <c r="BN1558" s="132">
        <v>1.6478048780487806</v>
      </c>
      <c r="BO1558" s="132">
        <v>0.5331707317073171</v>
      </c>
      <c r="BP1558" s="133">
        <v>0.92365917622089744</v>
      </c>
      <c r="BQ1558" s="134">
        <v>0.70181297709923662</v>
      </c>
      <c r="BR1558" s="134">
        <v>7.6145038167938939E-2</v>
      </c>
      <c r="BS1558" s="133">
        <v>1.4416472296816598</v>
      </c>
      <c r="BT1558" s="93"/>
      <c r="BU1558" s="91"/>
      <c r="BV1558" s="91"/>
      <c r="BW1558" s="100"/>
    </row>
    <row r="1559" spans="1:75">
      <c r="A1559" s="8" t="s">
        <v>783</v>
      </c>
      <c r="B1559" s="8" t="s">
        <v>486</v>
      </c>
      <c r="C1559" s="8" t="s">
        <v>487</v>
      </c>
      <c r="D1559" s="8" t="s">
        <v>518</v>
      </c>
      <c r="E1559" s="8" t="s">
        <v>521</v>
      </c>
      <c r="F1559" s="8" t="s">
        <v>522</v>
      </c>
      <c r="G1559" s="8" t="s">
        <v>49</v>
      </c>
      <c r="H1559" s="8" t="s">
        <v>103</v>
      </c>
      <c r="I1559" s="8"/>
      <c r="J1559" s="8"/>
      <c r="K1559" s="8"/>
      <c r="L1559" s="8" t="s">
        <v>104</v>
      </c>
      <c r="M1559" s="8" t="s">
        <v>1882</v>
      </c>
      <c r="N1559" s="8">
        <v>1</v>
      </c>
      <c r="O1559" s="8"/>
      <c r="P1559" s="8"/>
      <c r="Q1559" s="8"/>
      <c r="R1559" s="8"/>
      <c r="S1559" s="8"/>
      <c r="T1559" s="8"/>
      <c r="U1559" s="8"/>
      <c r="V1559" s="8"/>
      <c r="W1559" s="8"/>
      <c r="X1559" s="8"/>
      <c r="Y1559" s="8"/>
      <c r="Z1559" s="8"/>
      <c r="AA1559" s="8"/>
      <c r="AB1559" s="8"/>
      <c r="AC1559" s="8"/>
      <c r="AD1559" s="8"/>
      <c r="AE1559" s="89"/>
      <c r="AF1559" s="90"/>
      <c r="AG1559" s="90"/>
      <c r="AH1559" s="90"/>
      <c r="AI1559" s="8" t="s">
        <v>27</v>
      </c>
      <c r="AJ1559" t="s">
        <v>1890</v>
      </c>
      <c r="AK1559">
        <v>100</v>
      </c>
      <c r="AL1559">
        <v>0</v>
      </c>
      <c r="AM1559">
        <v>30</v>
      </c>
      <c r="AN1559" s="9">
        <v>42553</v>
      </c>
      <c r="AO1559" s="8">
        <v>197</v>
      </c>
      <c r="AP1559" s="8">
        <v>103</v>
      </c>
      <c r="AQ1559" s="8">
        <v>101</v>
      </c>
      <c r="AR1559" s="12">
        <v>11.9</v>
      </c>
      <c r="AS1559" s="12">
        <v>14.3</v>
      </c>
      <c r="AT1559" s="12">
        <v>1.3</v>
      </c>
      <c r="AU1559" s="12">
        <v>1.1200000000000001</v>
      </c>
      <c r="AV1559" s="8">
        <v>17</v>
      </c>
      <c r="AW1559" s="8">
        <v>540</v>
      </c>
      <c r="AX1559" s="8"/>
      <c r="AY1559" s="8"/>
      <c r="AZ1559" s="8"/>
      <c r="BA1559" s="8">
        <v>309</v>
      </c>
      <c r="BB1559" s="8" t="s">
        <v>25</v>
      </c>
      <c r="BC1559" s="8">
        <v>65</v>
      </c>
      <c r="BD1559" s="8"/>
      <c r="BE1559" s="8"/>
      <c r="BF1559" s="8"/>
      <c r="BG1559" s="8"/>
      <c r="BH1559" s="8"/>
      <c r="BI1559" s="8">
        <f t="shared" si="314"/>
        <v>86.15384615384616</v>
      </c>
      <c r="BJ1559" s="8">
        <f t="shared" si="315"/>
        <v>0.94857142857142862</v>
      </c>
      <c r="BK1559" s="8">
        <f t="shared" si="316"/>
        <v>0.86153846153846159</v>
      </c>
      <c r="BL1559" s="10">
        <f t="shared" si="317"/>
        <v>11.686400000000003</v>
      </c>
      <c r="BM1559" s="3">
        <f t="shared" si="318"/>
        <v>3246.2222222222231</v>
      </c>
      <c r="BN1559" s="132">
        <v>1.5433108758421561</v>
      </c>
      <c r="BO1559" s="132">
        <v>0.61405197305101067</v>
      </c>
      <c r="BP1559" s="133">
        <v>1.9737055362692488</v>
      </c>
      <c r="BQ1559" s="134">
        <v>0.65984776403425316</v>
      </c>
      <c r="BR1559" s="134">
        <v>7.4500475737392963E-2</v>
      </c>
      <c r="BS1559" s="133">
        <v>1.4753623464827721</v>
      </c>
      <c r="BT1559" s="93"/>
      <c r="BU1559" s="91"/>
      <c r="BV1559" s="91"/>
      <c r="BW1559" s="100"/>
    </row>
    <row r="1560" spans="1:75">
      <c r="A1560" s="8" t="s">
        <v>783</v>
      </c>
      <c r="B1560" s="8" t="s">
        <v>486</v>
      </c>
      <c r="C1560" s="8" t="s">
        <v>487</v>
      </c>
      <c r="D1560" s="8" t="s">
        <v>518</v>
      </c>
      <c r="E1560" s="8" t="s">
        <v>521</v>
      </c>
      <c r="F1560" s="8" t="s">
        <v>522</v>
      </c>
      <c r="G1560" s="8" t="s">
        <v>49</v>
      </c>
      <c r="H1560" s="8" t="s">
        <v>103</v>
      </c>
      <c r="I1560" s="8"/>
      <c r="J1560" s="8"/>
      <c r="K1560" s="8"/>
      <c r="L1560" s="8" t="s">
        <v>104</v>
      </c>
      <c r="M1560" s="8" t="s">
        <v>1882</v>
      </c>
      <c r="N1560" s="8">
        <v>1</v>
      </c>
      <c r="O1560" s="8"/>
      <c r="P1560" s="8"/>
      <c r="Q1560" s="8"/>
      <c r="R1560" s="8"/>
      <c r="S1560" s="8"/>
      <c r="T1560" s="8"/>
      <c r="U1560" s="8"/>
      <c r="V1560" s="8"/>
      <c r="W1560" s="8"/>
      <c r="X1560" s="8"/>
      <c r="Y1560" s="8"/>
      <c r="Z1560" s="8"/>
      <c r="AA1560" s="8"/>
      <c r="AB1560" s="8"/>
      <c r="AC1560" s="8"/>
      <c r="AD1560" s="8"/>
      <c r="AE1560" s="89"/>
      <c r="AF1560" s="90"/>
      <c r="AG1560" s="90"/>
      <c r="AH1560" s="90"/>
      <c r="AI1560" s="8" t="s">
        <v>28</v>
      </c>
      <c r="AJ1560" t="s">
        <v>1890</v>
      </c>
      <c r="AK1560">
        <v>100</v>
      </c>
      <c r="AL1560">
        <v>30</v>
      </c>
      <c r="AM1560">
        <v>0</v>
      </c>
      <c r="AN1560" s="9">
        <v>42553</v>
      </c>
      <c r="AO1560" s="8">
        <v>220</v>
      </c>
      <c r="AP1560" s="8">
        <v>126</v>
      </c>
      <c r="AQ1560" s="8">
        <v>117</v>
      </c>
      <c r="AR1560" s="12">
        <v>11.7</v>
      </c>
      <c r="AS1560" s="12">
        <v>16.16</v>
      </c>
      <c r="AT1560" s="12">
        <v>0.96</v>
      </c>
      <c r="AU1560" s="12">
        <v>0.82</v>
      </c>
      <c r="AV1560" s="8">
        <v>14</v>
      </c>
      <c r="AW1560" s="8">
        <v>480</v>
      </c>
      <c r="AX1560" s="8"/>
      <c r="AY1560" s="8"/>
      <c r="AZ1560" s="8"/>
      <c r="BA1560" s="8">
        <v>310</v>
      </c>
      <c r="BB1560" s="8" t="s">
        <v>25</v>
      </c>
      <c r="BC1560" s="8">
        <v>65</v>
      </c>
      <c r="BD1560" s="8"/>
      <c r="BE1560" s="8"/>
      <c r="BF1560" s="8"/>
      <c r="BG1560" s="8"/>
      <c r="BH1560" s="8"/>
      <c r="BI1560" s="8">
        <f t="shared" si="314"/>
        <v>85.416666666666657</v>
      </c>
      <c r="BJ1560" s="8">
        <f t="shared" si="315"/>
        <v>0.98285714285714287</v>
      </c>
      <c r="BK1560" s="8">
        <f t="shared" si="316"/>
        <v>0.85416666666666652</v>
      </c>
      <c r="BL1560" s="10">
        <f t="shared" si="317"/>
        <v>13.566704761904759</v>
      </c>
      <c r="BM1560" s="3">
        <f t="shared" si="318"/>
        <v>3768.5291005290997</v>
      </c>
      <c r="BN1560" s="132">
        <v>1.3850141376060321</v>
      </c>
      <c r="BO1560" s="132">
        <v>0.53016022620169656</v>
      </c>
      <c r="BP1560" s="133">
        <v>0.90927986670097494</v>
      </c>
      <c r="BQ1560" s="134">
        <v>0.84353741496598633</v>
      </c>
      <c r="BR1560" s="134">
        <v>0.1065597667638484</v>
      </c>
      <c r="BS1560" s="133">
        <v>1.5455361926914626</v>
      </c>
      <c r="BT1560" s="93"/>
      <c r="BU1560" s="91"/>
      <c r="BV1560" s="91"/>
      <c r="BW1560" s="100"/>
    </row>
    <row r="1561" spans="1:75">
      <c r="A1561" s="8" t="s">
        <v>783</v>
      </c>
      <c r="B1561" s="8" t="s">
        <v>486</v>
      </c>
      <c r="C1561" s="8" t="s">
        <v>487</v>
      </c>
      <c r="D1561" s="8" t="s">
        <v>518</v>
      </c>
      <c r="E1561" s="8" t="s">
        <v>521</v>
      </c>
      <c r="F1561" s="8" t="s">
        <v>522</v>
      </c>
      <c r="G1561" s="8" t="s">
        <v>49</v>
      </c>
      <c r="H1561" s="8" t="s">
        <v>103</v>
      </c>
      <c r="I1561" s="8"/>
      <c r="J1561" s="8"/>
      <c r="K1561" s="8"/>
      <c r="L1561" s="8" t="s">
        <v>104</v>
      </c>
      <c r="M1561" s="8" t="s">
        <v>1882</v>
      </c>
      <c r="N1561" s="8">
        <v>1</v>
      </c>
      <c r="O1561" s="8"/>
      <c r="P1561" s="8"/>
      <c r="Q1561" s="8"/>
      <c r="R1561" s="8"/>
      <c r="S1561" s="8"/>
      <c r="T1561" s="8"/>
      <c r="U1561" s="8"/>
      <c r="V1561" s="8"/>
      <c r="W1561" s="8"/>
      <c r="X1561" s="8"/>
      <c r="Y1561" s="8"/>
      <c r="Z1561" s="8"/>
      <c r="AA1561" s="8"/>
      <c r="AB1561" s="8"/>
      <c r="AC1561" s="8"/>
      <c r="AD1561" s="8"/>
      <c r="AE1561" s="89"/>
      <c r="AF1561" s="90"/>
      <c r="AG1561" s="90"/>
      <c r="AH1561" s="90"/>
      <c r="AI1561" s="8" t="s">
        <v>29</v>
      </c>
      <c r="AJ1561" t="s">
        <v>1890</v>
      </c>
      <c r="AK1561">
        <v>100</v>
      </c>
      <c r="AL1561">
        <v>30</v>
      </c>
      <c r="AM1561">
        <v>30</v>
      </c>
      <c r="AN1561" s="9">
        <v>42553</v>
      </c>
      <c r="AO1561" s="8">
        <v>233</v>
      </c>
      <c r="AP1561" s="8">
        <v>146</v>
      </c>
      <c r="AQ1561" s="8">
        <v>135</v>
      </c>
      <c r="AR1561" s="12">
        <v>15.3</v>
      </c>
      <c r="AS1561" s="12">
        <v>24.2</v>
      </c>
      <c r="AT1561" s="12">
        <v>0.96</v>
      </c>
      <c r="AU1561" s="12">
        <v>0.82</v>
      </c>
      <c r="AV1561" s="8">
        <v>16</v>
      </c>
      <c r="AW1561" s="8">
        <v>400</v>
      </c>
      <c r="AX1561" s="8"/>
      <c r="AY1561" s="8"/>
      <c r="AZ1561" s="8"/>
      <c r="BA1561" s="8">
        <v>311</v>
      </c>
      <c r="BB1561" s="8" t="s">
        <v>25</v>
      </c>
      <c r="BC1561" s="8">
        <v>65</v>
      </c>
      <c r="BD1561" s="8"/>
      <c r="BE1561" s="8"/>
      <c r="BF1561" s="8"/>
      <c r="BG1561" s="8"/>
      <c r="BH1561" s="8"/>
      <c r="BI1561" s="8">
        <f t="shared" si="314"/>
        <v>85.416666666666657</v>
      </c>
      <c r="BJ1561" s="8">
        <f t="shared" si="315"/>
        <v>0.96</v>
      </c>
      <c r="BK1561" s="8">
        <f t="shared" si="316"/>
        <v>0.85416666666666652</v>
      </c>
      <c r="BL1561" s="10">
        <f t="shared" si="317"/>
        <v>19.843999999999998</v>
      </c>
      <c r="BM1561" s="3">
        <f t="shared" si="318"/>
        <v>5512.2222222222217</v>
      </c>
      <c r="BN1561" s="132">
        <v>1.5641791044776119</v>
      </c>
      <c r="BO1561" s="132">
        <v>0.48039800995024878</v>
      </c>
      <c r="BP1561" s="133">
        <v>0.82482537498878694</v>
      </c>
      <c r="BQ1561" s="134">
        <v>0.77883698760724518</v>
      </c>
      <c r="BR1561" s="134">
        <v>0.10295519542421355</v>
      </c>
      <c r="BS1561" s="133">
        <v>1.364443658579291</v>
      </c>
      <c r="BT1561" s="93"/>
      <c r="BU1561" s="91"/>
      <c r="BV1561" s="91"/>
      <c r="BW1561" s="100"/>
    </row>
    <row r="1562" spans="1:75">
      <c r="A1562" s="8" t="s">
        <v>783</v>
      </c>
      <c r="B1562" s="8" t="s">
        <v>486</v>
      </c>
      <c r="C1562" s="8" t="s">
        <v>487</v>
      </c>
      <c r="D1562" s="8" t="s">
        <v>518</v>
      </c>
      <c r="E1562" s="8" t="s">
        <v>521</v>
      </c>
      <c r="F1562" s="8" t="s">
        <v>522</v>
      </c>
      <c r="G1562" s="8" t="s">
        <v>49</v>
      </c>
      <c r="H1562" s="8" t="s">
        <v>103</v>
      </c>
      <c r="I1562" s="8"/>
      <c r="J1562" s="8"/>
      <c r="K1562" s="8"/>
      <c r="L1562" s="8" t="s">
        <v>104</v>
      </c>
      <c r="M1562" s="8" t="s">
        <v>1882</v>
      </c>
      <c r="N1562" s="8">
        <v>1</v>
      </c>
      <c r="O1562" s="8"/>
      <c r="P1562" s="8"/>
      <c r="Q1562" s="8"/>
      <c r="R1562" s="8"/>
      <c r="S1562" s="8"/>
      <c r="T1562" s="8"/>
      <c r="U1562" s="8"/>
      <c r="V1562" s="8"/>
      <c r="W1562" s="8"/>
      <c r="X1562" s="8"/>
      <c r="Y1562" s="8"/>
      <c r="Z1562" s="8"/>
      <c r="AA1562" s="8"/>
      <c r="AB1562" s="8"/>
      <c r="AC1562" s="8"/>
      <c r="AD1562" s="8"/>
      <c r="AE1562" s="89"/>
      <c r="AF1562" s="90"/>
      <c r="AG1562" s="90"/>
      <c r="AH1562" s="90"/>
      <c r="AI1562" s="8" t="s">
        <v>30</v>
      </c>
      <c r="AJ1562" t="s">
        <v>1890</v>
      </c>
      <c r="AK1562">
        <v>100</v>
      </c>
      <c r="AL1562">
        <v>30</v>
      </c>
      <c r="AM1562">
        <v>30</v>
      </c>
      <c r="AN1562" s="9">
        <v>42553</v>
      </c>
      <c r="AO1562" s="8">
        <v>236</v>
      </c>
      <c r="AP1562" s="8">
        <v>136</v>
      </c>
      <c r="AQ1562" s="8">
        <v>121</v>
      </c>
      <c r="AR1562" s="12">
        <v>14.1</v>
      </c>
      <c r="AS1562" s="12">
        <v>19.600000000000001</v>
      </c>
      <c r="AT1562" s="12">
        <v>1.1200000000000001</v>
      </c>
      <c r="AU1562" s="12">
        <v>0.98</v>
      </c>
      <c r="AV1562" s="8">
        <v>16</v>
      </c>
      <c r="AW1562" s="8">
        <v>480</v>
      </c>
      <c r="AX1562" s="8"/>
      <c r="AY1562" s="8"/>
      <c r="AZ1562" s="8"/>
      <c r="BA1562" s="8">
        <v>312</v>
      </c>
      <c r="BB1562" s="8" t="s">
        <v>25</v>
      </c>
      <c r="BC1562" s="8">
        <v>65</v>
      </c>
      <c r="BD1562" s="8"/>
      <c r="BE1562" s="8"/>
      <c r="BF1562" s="8"/>
      <c r="BG1562" s="8"/>
      <c r="BH1562" s="8"/>
      <c r="BI1562" s="8">
        <f t="shared" si="314"/>
        <v>87.499999999999986</v>
      </c>
      <c r="BJ1562" s="8">
        <f t="shared" si="315"/>
        <v>0.96</v>
      </c>
      <c r="BK1562" s="8">
        <f t="shared" si="316"/>
        <v>0.87499999999999989</v>
      </c>
      <c r="BL1562" s="10">
        <f t="shared" si="317"/>
        <v>16.463999999999999</v>
      </c>
      <c r="BM1562" s="3">
        <f t="shared" si="318"/>
        <v>4573.333333333333</v>
      </c>
      <c r="BN1562" s="132">
        <v>1.3160919540229883</v>
      </c>
      <c r="BO1562" s="132">
        <v>0.46700191570881222</v>
      </c>
      <c r="BP1562" s="133">
        <v>0.8641345767354538</v>
      </c>
      <c r="BQ1562" s="134">
        <v>0.84048507462686561</v>
      </c>
      <c r="BR1562" s="134">
        <v>8.1110074626865675E-2</v>
      </c>
      <c r="BS1562" s="133">
        <v>1.5576797897099643</v>
      </c>
      <c r="BT1562" s="93"/>
      <c r="BU1562" s="91"/>
      <c r="BV1562" s="91"/>
      <c r="BW1562" s="100"/>
    </row>
    <row r="1563" spans="1:75">
      <c r="A1563" s="8" t="s">
        <v>783</v>
      </c>
      <c r="B1563" s="8" t="s">
        <v>486</v>
      </c>
      <c r="C1563" s="8" t="s">
        <v>487</v>
      </c>
      <c r="D1563" s="8" t="s">
        <v>518</v>
      </c>
      <c r="E1563" s="8" t="s">
        <v>519</v>
      </c>
      <c r="F1563" s="8" t="s">
        <v>520</v>
      </c>
      <c r="G1563" s="8" t="s">
        <v>49</v>
      </c>
      <c r="H1563" s="8" t="s">
        <v>109</v>
      </c>
      <c r="I1563" s="8">
        <v>-5.1371466284704397</v>
      </c>
      <c r="J1563" s="8">
        <v>36.331072626992203</v>
      </c>
      <c r="K1563" s="8">
        <v>1348.8702813519999</v>
      </c>
      <c r="L1563" s="8" t="s">
        <v>110</v>
      </c>
      <c r="M1563" s="8" t="s">
        <v>1882</v>
      </c>
      <c r="N1563" s="8">
        <v>1</v>
      </c>
      <c r="O1563" s="8" t="s">
        <v>1859</v>
      </c>
      <c r="P1563" s="8">
        <v>0.18</v>
      </c>
      <c r="Q1563" s="8">
        <v>7.1</v>
      </c>
      <c r="R1563" s="8">
        <v>0</v>
      </c>
      <c r="S1563" s="8">
        <v>1.1200000000000001</v>
      </c>
      <c r="T1563" s="8">
        <v>1.41</v>
      </c>
      <c r="U1563" s="8">
        <v>13.06</v>
      </c>
      <c r="V1563" s="8">
        <v>72.02</v>
      </c>
      <c r="W1563" s="8">
        <v>1.19</v>
      </c>
      <c r="X1563" s="8">
        <v>4.5999999999999996</v>
      </c>
      <c r="Y1563" s="8">
        <v>7.0000000000000007E-2</v>
      </c>
      <c r="Z1563" s="8">
        <v>0.13</v>
      </c>
      <c r="AA1563" s="8">
        <v>0.08</v>
      </c>
      <c r="AB1563" s="8">
        <v>121.01</v>
      </c>
      <c r="AC1563" s="8">
        <v>0.21</v>
      </c>
      <c r="AD1563" s="8">
        <v>1.2999999999999999E-2</v>
      </c>
      <c r="AE1563" s="91">
        <v>4</v>
      </c>
      <c r="AF1563" s="92" t="s">
        <v>1860</v>
      </c>
      <c r="AG1563" s="92" t="s">
        <v>1860</v>
      </c>
      <c r="AH1563" s="92" t="s">
        <v>1860</v>
      </c>
      <c r="AI1563" s="8" t="s">
        <v>24</v>
      </c>
      <c r="AJ1563" t="s">
        <v>1890</v>
      </c>
      <c r="AK1563">
        <v>0</v>
      </c>
      <c r="AL1563">
        <v>0</v>
      </c>
      <c r="AM1563">
        <v>0</v>
      </c>
      <c r="AN1563" s="9">
        <v>42553</v>
      </c>
      <c r="AO1563" s="8">
        <v>319</v>
      </c>
      <c r="AP1563" s="8">
        <v>150</v>
      </c>
      <c r="AQ1563" s="8">
        <v>121</v>
      </c>
      <c r="AR1563" s="8">
        <v>5.0999999999999996</v>
      </c>
      <c r="AS1563" s="8">
        <v>7.14</v>
      </c>
      <c r="AT1563" s="8">
        <v>0.44</v>
      </c>
      <c r="AU1563" s="12">
        <v>0.36</v>
      </c>
      <c r="AV1563" s="8">
        <v>16</v>
      </c>
      <c r="AW1563" s="8">
        <v>140</v>
      </c>
      <c r="AX1563" s="8"/>
      <c r="AY1563" s="8"/>
      <c r="AZ1563" s="8"/>
      <c r="BA1563" s="8">
        <v>325</v>
      </c>
      <c r="BB1563" s="8" t="s">
        <v>25</v>
      </c>
      <c r="BC1563" s="8">
        <v>68</v>
      </c>
      <c r="BD1563" s="8"/>
      <c r="BE1563" s="8"/>
      <c r="BF1563" s="8"/>
      <c r="BG1563" s="8"/>
      <c r="BH1563" s="8"/>
      <c r="BI1563" s="8">
        <f t="shared" si="314"/>
        <v>81.818181818181813</v>
      </c>
      <c r="BJ1563" s="8">
        <f t="shared" si="315"/>
        <v>0.96</v>
      </c>
      <c r="BK1563" s="8">
        <f t="shared" si="316"/>
        <v>0.81818181818181812</v>
      </c>
      <c r="BL1563" s="10">
        <f t="shared" si="317"/>
        <v>5.6081454545454532</v>
      </c>
      <c r="BM1563" s="3">
        <f t="shared" si="318"/>
        <v>1557.8181818181813</v>
      </c>
      <c r="BN1563" s="132">
        <v>1.5415869980879542</v>
      </c>
      <c r="BO1563" s="132">
        <v>0.43891013384321231</v>
      </c>
      <c r="BP1563" s="133">
        <v>0.98115969806073577</v>
      </c>
      <c r="BQ1563" s="134">
        <v>0.84581280788177349</v>
      </c>
      <c r="BR1563" s="134">
        <v>8.3891625615763563E-2</v>
      </c>
      <c r="BS1563" s="133">
        <v>1.5276904691166435</v>
      </c>
      <c r="BT1563" s="93"/>
      <c r="BU1563" s="91"/>
      <c r="BV1563" s="91"/>
      <c r="BW1563" s="100"/>
    </row>
    <row r="1564" spans="1:75">
      <c r="A1564" s="8" t="s">
        <v>783</v>
      </c>
      <c r="B1564" s="8" t="s">
        <v>486</v>
      </c>
      <c r="C1564" s="8" t="s">
        <v>487</v>
      </c>
      <c r="D1564" s="8" t="s">
        <v>518</v>
      </c>
      <c r="E1564" s="8" t="s">
        <v>519</v>
      </c>
      <c r="F1564" s="8" t="s">
        <v>520</v>
      </c>
      <c r="G1564" s="8" t="s">
        <v>49</v>
      </c>
      <c r="H1564" s="8" t="s">
        <v>109</v>
      </c>
      <c r="I1564" s="8"/>
      <c r="J1564" s="8"/>
      <c r="K1564" s="8"/>
      <c r="L1564" s="8" t="s">
        <v>110</v>
      </c>
      <c r="M1564" s="8" t="s">
        <v>1882</v>
      </c>
      <c r="N1564" s="8">
        <v>1</v>
      </c>
      <c r="O1564" s="8"/>
      <c r="P1564" s="8"/>
      <c r="Q1564" s="8"/>
      <c r="R1564" s="8"/>
      <c r="S1564" s="8"/>
      <c r="T1564" s="8"/>
      <c r="U1564" s="8"/>
      <c r="V1564" s="8"/>
      <c r="W1564" s="8"/>
      <c r="X1564" s="8"/>
      <c r="Y1564" s="8"/>
      <c r="Z1564" s="8"/>
      <c r="AA1564" s="8"/>
      <c r="AB1564" s="8"/>
      <c r="AC1564" s="8"/>
      <c r="AD1564" s="8"/>
      <c r="AE1564" s="89"/>
      <c r="AF1564" s="90"/>
      <c r="AG1564" s="90"/>
      <c r="AH1564" s="90"/>
      <c r="AI1564" s="8" t="s">
        <v>26</v>
      </c>
      <c r="AJ1564" t="s">
        <v>1890</v>
      </c>
      <c r="AK1564">
        <v>0</v>
      </c>
      <c r="AL1564">
        <v>30</v>
      </c>
      <c r="AM1564">
        <v>30</v>
      </c>
      <c r="AN1564" s="9">
        <v>42553</v>
      </c>
      <c r="AO1564" s="8">
        <v>265</v>
      </c>
      <c r="AP1564" s="8">
        <v>122</v>
      </c>
      <c r="AQ1564" s="8">
        <v>98</v>
      </c>
      <c r="AR1564" s="8">
        <v>3.8</v>
      </c>
      <c r="AS1564" s="8">
        <v>3.38</v>
      </c>
      <c r="AT1564" s="8">
        <v>0.4</v>
      </c>
      <c r="AU1564" s="12">
        <v>0.32</v>
      </c>
      <c r="AV1564" s="8">
        <v>15</v>
      </c>
      <c r="AW1564" s="8">
        <v>180</v>
      </c>
      <c r="AX1564" s="8"/>
      <c r="AY1564" s="8"/>
      <c r="AZ1564" s="8"/>
      <c r="BA1564" s="8">
        <v>326</v>
      </c>
      <c r="BB1564" s="8" t="s">
        <v>25</v>
      </c>
      <c r="BC1564" s="8">
        <v>68</v>
      </c>
      <c r="BD1564" s="8"/>
      <c r="BE1564" s="8"/>
      <c r="BF1564" s="8"/>
      <c r="BG1564" s="8"/>
      <c r="BH1564" s="8"/>
      <c r="BI1564" s="8">
        <f t="shared" si="314"/>
        <v>80</v>
      </c>
      <c r="BJ1564" s="8">
        <f t="shared" si="315"/>
        <v>0.97142857142857142</v>
      </c>
      <c r="BK1564" s="8">
        <f t="shared" si="316"/>
        <v>0.8</v>
      </c>
      <c r="BL1564" s="10">
        <f t="shared" si="317"/>
        <v>2.6267428571428573</v>
      </c>
      <c r="BM1564" s="3">
        <f t="shared" si="318"/>
        <v>729.65079365079362</v>
      </c>
      <c r="BN1564" s="132"/>
      <c r="BO1564" s="132"/>
      <c r="BP1564" s="133"/>
      <c r="BQ1564" s="134">
        <v>0.58976833976833976</v>
      </c>
      <c r="BR1564" s="134">
        <v>9.7586872586872583E-2</v>
      </c>
      <c r="BS1564" s="133">
        <v>1.6501523269618987</v>
      </c>
      <c r="BT1564" s="93"/>
      <c r="BU1564" s="91"/>
      <c r="BV1564" s="91"/>
      <c r="BW1564" s="100"/>
    </row>
    <row r="1565" spans="1:75">
      <c r="A1565" s="8" t="s">
        <v>783</v>
      </c>
      <c r="B1565" s="8" t="s">
        <v>486</v>
      </c>
      <c r="C1565" s="8" t="s">
        <v>487</v>
      </c>
      <c r="D1565" s="8" t="s">
        <v>518</v>
      </c>
      <c r="E1565" s="8" t="s">
        <v>519</v>
      </c>
      <c r="F1565" s="8" t="s">
        <v>520</v>
      </c>
      <c r="G1565" s="8" t="s">
        <v>49</v>
      </c>
      <c r="H1565" s="8" t="s">
        <v>109</v>
      </c>
      <c r="I1565" s="8"/>
      <c r="J1565" s="8"/>
      <c r="K1565" s="8"/>
      <c r="L1565" s="8" t="s">
        <v>110</v>
      </c>
      <c r="M1565" s="8" t="s">
        <v>1882</v>
      </c>
      <c r="N1565" s="8">
        <v>1</v>
      </c>
      <c r="O1565" s="8"/>
      <c r="P1565" s="8"/>
      <c r="Q1565" s="8"/>
      <c r="R1565" s="8"/>
      <c r="S1565" s="8"/>
      <c r="T1565" s="8"/>
      <c r="U1565" s="8"/>
      <c r="V1565" s="8"/>
      <c r="W1565" s="8"/>
      <c r="X1565" s="8"/>
      <c r="Y1565" s="8"/>
      <c r="Z1565" s="8"/>
      <c r="AA1565" s="8"/>
      <c r="AB1565" s="8"/>
      <c r="AC1565" s="8"/>
      <c r="AD1565" s="8"/>
      <c r="AE1565" s="89"/>
      <c r="AF1565" s="90"/>
      <c r="AG1565" s="90"/>
      <c r="AH1565" s="90"/>
      <c r="AI1565" s="8" t="s">
        <v>27</v>
      </c>
      <c r="AJ1565" t="s">
        <v>1890</v>
      </c>
      <c r="AK1565">
        <v>100</v>
      </c>
      <c r="AL1565">
        <v>0</v>
      </c>
      <c r="AM1565">
        <v>30</v>
      </c>
      <c r="AN1565" s="9">
        <v>42553</v>
      </c>
      <c r="AO1565" s="8">
        <v>302</v>
      </c>
      <c r="AP1565" s="8">
        <v>154</v>
      </c>
      <c r="AQ1565" s="8">
        <v>133</v>
      </c>
      <c r="AR1565" s="8">
        <v>6.7</v>
      </c>
      <c r="AS1565" s="8">
        <v>8.9</v>
      </c>
      <c r="AT1565" s="8">
        <v>0.6</v>
      </c>
      <c r="AU1565" s="12">
        <v>0.48</v>
      </c>
      <c r="AV1565" s="8">
        <v>18</v>
      </c>
      <c r="AW1565" s="8">
        <v>160</v>
      </c>
      <c r="AX1565" s="8"/>
      <c r="AY1565" s="8"/>
      <c r="AZ1565" s="8"/>
      <c r="BA1565" s="8">
        <v>327</v>
      </c>
      <c r="BB1565" s="8" t="s">
        <v>25</v>
      </c>
      <c r="BC1565" s="8">
        <v>68</v>
      </c>
      <c r="BD1565" s="8"/>
      <c r="BE1565" s="8"/>
      <c r="BF1565" s="8"/>
      <c r="BG1565" s="8"/>
      <c r="BH1565" s="8"/>
      <c r="BI1565" s="8">
        <f t="shared" si="314"/>
        <v>80</v>
      </c>
      <c r="BJ1565" s="8">
        <f t="shared" si="315"/>
        <v>0.93714285714285717</v>
      </c>
      <c r="BK1565" s="8">
        <f t="shared" si="316"/>
        <v>0.8</v>
      </c>
      <c r="BL1565" s="10">
        <f t="shared" si="317"/>
        <v>6.6724571428571444</v>
      </c>
      <c r="BM1565" s="3">
        <f t="shared" si="318"/>
        <v>1853.4603174603178</v>
      </c>
      <c r="BN1565" s="132">
        <v>1.3586654309545878</v>
      </c>
      <c r="BO1565" s="132">
        <v>0.46037998146431885</v>
      </c>
      <c r="BP1565" s="133">
        <v>0.80939765295079114</v>
      </c>
      <c r="BQ1565" s="134">
        <v>0.70724907063197029</v>
      </c>
      <c r="BR1565" s="134">
        <v>0.13238847583643124</v>
      </c>
      <c r="BS1565" s="133">
        <v>1.1822567288899293</v>
      </c>
      <c r="BT1565" s="93"/>
      <c r="BU1565" s="91"/>
      <c r="BV1565" s="91"/>
      <c r="BW1565" s="100"/>
    </row>
    <row r="1566" spans="1:75">
      <c r="A1566" s="8" t="s">
        <v>783</v>
      </c>
      <c r="B1566" s="8" t="s">
        <v>486</v>
      </c>
      <c r="C1566" s="8" t="s">
        <v>487</v>
      </c>
      <c r="D1566" s="8" t="s">
        <v>518</v>
      </c>
      <c r="E1566" s="8" t="s">
        <v>519</v>
      </c>
      <c r="F1566" s="8" t="s">
        <v>520</v>
      </c>
      <c r="G1566" s="8" t="s">
        <v>49</v>
      </c>
      <c r="H1566" s="8" t="s">
        <v>109</v>
      </c>
      <c r="I1566" s="8"/>
      <c r="J1566" s="8"/>
      <c r="K1566" s="8"/>
      <c r="L1566" s="8" t="s">
        <v>110</v>
      </c>
      <c r="M1566" s="8" t="s">
        <v>1882</v>
      </c>
      <c r="N1566" s="8">
        <v>1</v>
      </c>
      <c r="O1566" s="8"/>
      <c r="P1566" s="8"/>
      <c r="Q1566" s="8"/>
      <c r="R1566" s="8"/>
      <c r="S1566" s="8"/>
      <c r="T1566" s="8"/>
      <c r="U1566" s="8"/>
      <c r="V1566" s="8"/>
      <c r="W1566" s="8"/>
      <c r="X1566" s="8"/>
      <c r="Y1566" s="8"/>
      <c r="Z1566" s="8"/>
      <c r="AA1566" s="8"/>
      <c r="AB1566" s="8"/>
      <c r="AC1566" s="8"/>
      <c r="AD1566" s="8"/>
      <c r="AE1566" s="89"/>
      <c r="AF1566" s="90"/>
      <c r="AG1566" s="90"/>
      <c r="AH1566" s="90"/>
      <c r="AI1566" s="8" t="s">
        <v>28</v>
      </c>
      <c r="AJ1566" t="s">
        <v>1890</v>
      </c>
      <c r="AK1566">
        <v>100</v>
      </c>
      <c r="AL1566">
        <v>30</v>
      </c>
      <c r="AM1566">
        <v>0</v>
      </c>
      <c r="AN1566" s="9">
        <v>42553</v>
      </c>
      <c r="AO1566" s="8">
        <v>310</v>
      </c>
      <c r="AP1566" s="8">
        <v>143</v>
      </c>
      <c r="AQ1566" s="8">
        <v>145</v>
      </c>
      <c r="AR1566" s="8">
        <v>5.8</v>
      </c>
      <c r="AS1566" s="8">
        <v>12.6</v>
      </c>
      <c r="AT1566" s="8">
        <v>0.4</v>
      </c>
      <c r="AU1566" s="12">
        <v>0.34</v>
      </c>
      <c r="AV1566" s="8">
        <v>14</v>
      </c>
      <c r="AW1566" s="8">
        <v>220</v>
      </c>
      <c r="AX1566" s="8"/>
      <c r="AY1566" s="8"/>
      <c r="AZ1566" s="8"/>
      <c r="BA1566" s="8">
        <v>328</v>
      </c>
      <c r="BB1566" s="8" t="s">
        <v>25</v>
      </c>
      <c r="BC1566" s="8">
        <v>68</v>
      </c>
      <c r="BD1566" s="8"/>
      <c r="BE1566" s="8"/>
      <c r="BF1566" s="8"/>
      <c r="BG1566" s="8"/>
      <c r="BH1566" s="8"/>
      <c r="BI1566" s="8">
        <f t="shared" si="314"/>
        <v>85</v>
      </c>
      <c r="BJ1566" s="8">
        <f t="shared" si="315"/>
        <v>0.98285714285714287</v>
      </c>
      <c r="BK1566" s="8">
        <f t="shared" si="316"/>
        <v>0.85</v>
      </c>
      <c r="BL1566" s="10">
        <f t="shared" si="317"/>
        <v>10.526400000000001</v>
      </c>
      <c r="BM1566" s="3">
        <f t="shared" si="318"/>
        <v>2924</v>
      </c>
      <c r="BN1566" s="132">
        <v>1.2923523717328171</v>
      </c>
      <c r="BO1566" s="132">
        <v>0.41447241045498551</v>
      </c>
      <c r="BP1566" s="133">
        <v>0.89152486141860554</v>
      </c>
      <c r="BQ1566" s="134">
        <v>0.65921532846715336</v>
      </c>
      <c r="BR1566" s="134">
        <v>8.4534671532846717E-2</v>
      </c>
      <c r="BS1566" s="133">
        <v>1.2333230344063906</v>
      </c>
      <c r="BT1566" s="93"/>
      <c r="BU1566" s="91"/>
      <c r="BV1566" s="91"/>
      <c r="BW1566" s="100"/>
    </row>
    <row r="1567" spans="1:75">
      <c r="A1567" s="8" t="s">
        <v>783</v>
      </c>
      <c r="B1567" s="8" t="s">
        <v>486</v>
      </c>
      <c r="C1567" s="8" t="s">
        <v>487</v>
      </c>
      <c r="D1567" s="8" t="s">
        <v>518</v>
      </c>
      <c r="E1567" s="8" t="s">
        <v>519</v>
      </c>
      <c r="F1567" s="8" t="s">
        <v>520</v>
      </c>
      <c r="G1567" s="8" t="s">
        <v>49</v>
      </c>
      <c r="H1567" s="8" t="s">
        <v>109</v>
      </c>
      <c r="I1567" s="8"/>
      <c r="J1567" s="8"/>
      <c r="K1567" s="8"/>
      <c r="L1567" s="8" t="s">
        <v>110</v>
      </c>
      <c r="M1567" s="8" t="s">
        <v>1882</v>
      </c>
      <c r="N1567" s="8">
        <v>1</v>
      </c>
      <c r="O1567" s="8"/>
      <c r="P1567" s="8"/>
      <c r="Q1567" s="8"/>
      <c r="R1567" s="8"/>
      <c r="S1567" s="8"/>
      <c r="T1567" s="8"/>
      <c r="U1567" s="8"/>
      <c r="V1567" s="8"/>
      <c r="W1567" s="8"/>
      <c r="X1567" s="8"/>
      <c r="Y1567" s="8"/>
      <c r="Z1567" s="8"/>
      <c r="AA1567" s="8"/>
      <c r="AB1567" s="8"/>
      <c r="AC1567" s="8"/>
      <c r="AD1567" s="8"/>
      <c r="AE1567" s="89"/>
      <c r="AF1567" s="90"/>
      <c r="AG1567" s="90"/>
      <c r="AH1567" s="90"/>
      <c r="AI1567" s="8" t="s">
        <v>29</v>
      </c>
      <c r="AJ1567" t="s">
        <v>1890</v>
      </c>
      <c r="AK1567">
        <v>100</v>
      </c>
      <c r="AL1567">
        <v>30</v>
      </c>
      <c r="AM1567">
        <v>30</v>
      </c>
      <c r="AN1567" s="9">
        <v>42553</v>
      </c>
      <c r="AO1567" s="8">
        <v>315</v>
      </c>
      <c r="AP1567" s="8">
        <v>143</v>
      </c>
      <c r="AQ1567" s="8">
        <v>129</v>
      </c>
      <c r="AR1567" s="8">
        <v>7.7</v>
      </c>
      <c r="AS1567" s="8">
        <v>12.5</v>
      </c>
      <c r="AT1567" s="8">
        <v>0.57999999999999996</v>
      </c>
      <c r="AU1567" s="12">
        <v>0.44</v>
      </c>
      <c r="AV1567" s="8">
        <v>14</v>
      </c>
      <c r="AW1567" s="8">
        <v>360</v>
      </c>
      <c r="AX1567" s="8"/>
      <c r="AY1567" s="8"/>
      <c r="AZ1567" s="8"/>
      <c r="BA1567" s="8">
        <v>329</v>
      </c>
      <c r="BB1567" s="8" t="s">
        <v>25</v>
      </c>
      <c r="BC1567" s="8">
        <v>68</v>
      </c>
      <c r="BD1567" s="8"/>
      <c r="BE1567" s="8"/>
      <c r="BF1567" s="8"/>
      <c r="BG1567" s="8"/>
      <c r="BH1567" s="8"/>
      <c r="BI1567" s="8">
        <f t="shared" si="314"/>
        <v>75.862068965517253</v>
      </c>
      <c r="BJ1567" s="8">
        <f t="shared" si="315"/>
        <v>0.98285714285714287</v>
      </c>
      <c r="BK1567" s="8">
        <f t="shared" si="316"/>
        <v>0.75862068965517249</v>
      </c>
      <c r="BL1567" s="10">
        <f t="shared" si="317"/>
        <v>9.3201970443349769</v>
      </c>
      <c r="BM1567" s="3">
        <f t="shared" si="318"/>
        <v>2588.9436234263826</v>
      </c>
      <c r="BN1567" s="132">
        <v>1.5355404089581306</v>
      </c>
      <c r="BO1567" s="132">
        <v>0.48675754625121714</v>
      </c>
      <c r="BP1567" s="133">
        <v>0.80003786680396782</v>
      </c>
      <c r="BQ1567" s="134">
        <v>0.82778306374881061</v>
      </c>
      <c r="BR1567" s="134">
        <v>9.1484300666032359E-2</v>
      </c>
      <c r="BS1567" s="133">
        <v>1.4375321567139674</v>
      </c>
      <c r="BT1567" s="93"/>
      <c r="BU1567" s="91"/>
      <c r="BV1567" s="91"/>
      <c r="BW1567" s="100"/>
    </row>
    <row r="1568" spans="1:75">
      <c r="A1568" s="8" t="s">
        <v>783</v>
      </c>
      <c r="B1568" s="8" t="s">
        <v>486</v>
      </c>
      <c r="C1568" s="8" t="s">
        <v>487</v>
      </c>
      <c r="D1568" s="8" t="s">
        <v>518</v>
      </c>
      <c r="E1568" s="8" t="s">
        <v>519</v>
      </c>
      <c r="F1568" s="8" t="s">
        <v>520</v>
      </c>
      <c r="G1568" s="8" t="s">
        <v>49</v>
      </c>
      <c r="H1568" s="8" t="s">
        <v>109</v>
      </c>
      <c r="I1568" s="8"/>
      <c r="J1568" s="8"/>
      <c r="K1568" s="8"/>
      <c r="L1568" s="8" t="s">
        <v>110</v>
      </c>
      <c r="M1568" s="8" t="s">
        <v>1882</v>
      </c>
      <c r="N1568" s="8">
        <v>1</v>
      </c>
      <c r="O1568" s="8"/>
      <c r="P1568" s="8"/>
      <c r="Q1568" s="8"/>
      <c r="R1568" s="8"/>
      <c r="S1568" s="8"/>
      <c r="T1568" s="8"/>
      <c r="U1568" s="8"/>
      <c r="V1568" s="8"/>
      <c r="W1568" s="8"/>
      <c r="X1568" s="8"/>
      <c r="Y1568" s="8"/>
      <c r="Z1568" s="8"/>
      <c r="AA1568" s="8"/>
      <c r="AB1568" s="8"/>
      <c r="AC1568" s="8"/>
      <c r="AD1568" s="8"/>
      <c r="AE1568" s="89"/>
      <c r="AF1568" s="90"/>
      <c r="AG1568" s="90"/>
      <c r="AH1568" s="90"/>
      <c r="AI1568" s="8" t="s">
        <v>30</v>
      </c>
      <c r="AJ1568" t="s">
        <v>1890</v>
      </c>
      <c r="AK1568">
        <v>100</v>
      </c>
      <c r="AL1568">
        <v>30</v>
      </c>
      <c r="AM1568">
        <v>30</v>
      </c>
      <c r="AN1568" s="9">
        <v>42553</v>
      </c>
      <c r="AO1568" s="8">
        <v>260</v>
      </c>
      <c r="AP1568" s="8">
        <v>132</v>
      </c>
      <c r="AQ1568" s="8">
        <v>123</v>
      </c>
      <c r="AR1568" s="8">
        <v>5.7</v>
      </c>
      <c r="AS1568" s="8">
        <v>13.06</v>
      </c>
      <c r="AT1568" s="8">
        <v>0.74</v>
      </c>
      <c r="AU1568" s="12">
        <v>0.62</v>
      </c>
      <c r="AV1568" s="8">
        <v>19</v>
      </c>
      <c r="AW1568" s="8">
        <v>340</v>
      </c>
      <c r="AX1568" s="8"/>
      <c r="AY1568" s="8"/>
      <c r="AZ1568" s="8"/>
      <c r="BA1568" s="8">
        <v>330</v>
      </c>
      <c r="BB1568" s="8" t="s">
        <v>25</v>
      </c>
      <c r="BC1568" s="8">
        <v>68</v>
      </c>
      <c r="BD1568" s="8"/>
      <c r="BE1568" s="8"/>
      <c r="BF1568" s="8"/>
      <c r="BG1568" s="8"/>
      <c r="BH1568" s="8"/>
      <c r="BI1568" s="8">
        <f t="shared" si="314"/>
        <v>83.78378378378379</v>
      </c>
      <c r="BJ1568" s="8">
        <f t="shared" si="315"/>
        <v>0.92571428571428571</v>
      </c>
      <c r="BK1568" s="8">
        <f t="shared" si="316"/>
        <v>0.83783783783783794</v>
      </c>
      <c r="BL1568" s="10">
        <f t="shared" si="317"/>
        <v>10.129315830115832</v>
      </c>
      <c r="BM1568" s="3">
        <f t="shared" si="318"/>
        <v>2813.698841698842</v>
      </c>
      <c r="BN1568" s="132">
        <v>1.2043558850787768</v>
      </c>
      <c r="BO1568" s="132">
        <v>0.25806302131603337</v>
      </c>
      <c r="BP1568" s="133">
        <v>0.70618320304529558</v>
      </c>
      <c r="BQ1568" s="134">
        <v>0.72327672327672332</v>
      </c>
      <c r="BR1568" s="134">
        <v>0.10029970029970031</v>
      </c>
      <c r="BS1568" s="133">
        <v>1.2708374028826812</v>
      </c>
      <c r="BT1568" s="93"/>
      <c r="BU1568" s="91"/>
      <c r="BV1568" s="91"/>
      <c r="BW1568" s="100"/>
    </row>
    <row r="1569" spans="33:71">
      <c r="BN1569" s="132">
        <v>1.1736242884250476</v>
      </c>
      <c r="BO1569" s="132">
        <v>0.31522770398481981</v>
      </c>
      <c r="BP1569" s="133">
        <v>1.0149970937327455</v>
      </c>
    </row>
    <row r="1570" spans="33:71">
      <c r="BM1570" s="3"/>
      <c r="BN1570" s="132"/>
      <c r="BO1570" s="132"/>
      <c r="BP1570" s="133"/>
    </row>
    <row r="1571" spans="33:71">
      <c r="AG1571" s="62"/>
      <c r="BI1571" s="15"/>
      <c r="BJ1571" s="15"/>
      <c r="BK1571" s="15"/>
      <c r="BL1571" s="15"/>
      <c r="BM1571" s="15"/>
      <c r="BN1571" s="15"/>
      <c r="BO1571" s="15"/>
      <c r="BP1571" s="15"/>
      <c r="BQ1571" s="15"/>
      <c r="BR1571" s="15"/>
      <c r="BS1571" s="15"/>
    </row>
    <row r="1572" spans="33:71">
      <c r="AG1572" s="62"/>
    </row>
    <row r="1573" spans="33:71">
      <c r="AG1573" s="62"/>
    </row>
    <row r="1574" spans="33:71">
      <c r="AG1574" s="62"/>
    </row>
  </sheetData>
  <mergeCells count="7">
    <mergeCell ref="BQ1:BS1"/>
    <mergeCell ref="A1:L1"/>
    <mergeCell ref="M1:N1"/>
    <mergeCell ref="O1:AH1"/>
    <mergeCell ref="AI1:AJ1"/>
    <mergeCell ref="AN1:BM1"/>
    <mergeCell ref="BN1:BP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Meta-data</vt:lpstr>
      <vt:lpstr>Variables</vt:lpstr>
      <vt:lpstr>Treatment-Description</vt:lpstr>
      <vt:lpstr>Soil_analysis_Methods</vt:lpstr>
      <vt:lpstr>Fertilizer rates</vt:lpstr>
      <vt:lpstr>Farm characterization</vt:lpstr>
      <vt:lpstr>Raw_data</vt:lpstr>
      <vt:lpstr>Clean_data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JRurinda</cp:lastModifiedBy>
  <cp:revision/>
  <dcterms:created xsi:type="dcterms:W3CDTF">2016-09-07T08:34:02Z</dcterms:created>
  <dcterms:modified xsi:type="dcterms:W3CDTF">2020-03-02T13:16:58Z</dcterms:modified>
  <dc:identifier/>
  <dc:language/>
  <cp:version/>
</cp:coreProperties>
</file>